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1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2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4.xml" ContentType="application/vnd.openxmlformats-officedocument.themeOverride+xml"/>
  <Override PartName="/xl/drawings/drawing7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5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6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7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8.xml" ContentType="application/vnd.openxmlformats-officedocument.themeOverride+xml"/>
  <Override PartName="/xl/drawings/drawing8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9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South Korea\eps-southkorea\"/>
    </mc:Choice>
  </mc:AlternateContent>
  <xr:revisionPtr revIDLastSave="0" documentId="13_ncr:1_{33F7ED0E-4AE5-4018-B96E-CD098FD826D9}" xr6:coauthVersionLast="47" xr6:coauthVersionMax="47" xr10:uidLastSave="{00000000-0000-0000-0000-000000000000}"/>
  <bookViews>
    <workbookView xWindow="-110" yWindow="-110" windowWidth="25820" windowHeight="14020" firstSheet="1" activeTab="7" xr2:uid="{289040A9-F489-4BF2-863D-5E214396BB90}"/>
  </bookViews>
  <sheets>
    <sheet name="NoSettings" sheetId="10" r:id="rId1"/>
    <sheet name="Transportation_cargo" sheetId="1" r:id="rId2"/>
    <sheet name="Transportation_fuel" sheetId="2" r:id="rId3"/>
    <sheet name="Transportation_vehsales" sheetId="3" r:id="rId4"/>
    <sheet name="Industry_energy" sheetId="4" r:id="rId5"/>
    <sheet name="Building_energy" sheetId="5" r:id="rId6"/>
    <sheet name="Elec_cap" sheetId="6" r:id="rId7"/>
    <sheet name="Elec_gen" sheetId="11" r:id="rId8"/>
    <sheet name="Elec_demand" sheetId="8" r:id="rId9"/>
    <sheet name="Total CO2e" sheetId="9" r:id="rId10"/>
    <sheet name="EDGAR" sheetId="12" r:id="rId11"/>
  </sheets>
  <definedNames>
    <definedName name="_xlnm._FilterDatabase" localSheetId="0" hidden="1">NoSettings!$A$1:$AG$6843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846" i="10" l="1"/>
  <c r="C32" i="9" l="1"/>
  <c r="D32" i="9" s="1"/>
  <c r="C53" i="9"/>
  <c r="C50" i="9"/>
  <c r="C41" i="9"/>
  <c r="D41" i="9" s="1"/>
  <c r="E41" i="9" s="1"/>
  <c r="F41" i="9" s="1"/>
  <c r="G41" i="9" s="1"/>
  <c r="H41" i="9" s="1"/>
  <c r="I41" i="9" s="1"/>
  <c r="J41" i="9" s="1"/>
  <c r="K41" i="9" s="1"/>
  <c r="L41" i="9" s="1"/>
  <c r="M41" i="9" s="1"/>
  <c r="N41" i="9" s="1"/>
  <c r="O41" i="9" s="1"/>
  <c r="P41" i="9" s="1"/>
  <c r="Q41" i="9" s="1"/>
  <c r="R41" i="9" s="1"/>
  <c r="S41" i="9" s="1"/>
  <c r="T41" i="9" s="1"/>
  <c r="U41" i="9" s="1"/>
  <c r="V41" i="9" s="1"/>
  <c r="W41" i="9" s="1"/>
  <c r="X41" i="9" s="1"/>
  <c r="Y41" i="9" s="1"/>
  <c r="Z41" i="9" s="1"/>
  <c r="AA41" i="9" s="1"/>
  <c r="AB41" i="9" s="1"/>
  <c r="AC41" i="9" s="1"/>
  <c r="AD41" i="9" s="1"/>
  <c r="AE41" i="9" s="1"/>
  <c r="AF41" i="9" s="1"/>
  <c r="AG41" i="9" s="1"/>
  <c r="C38" i="9"/>
  <c r="D38" i="9" s="1"/>
  <c r="E38" i="9" s="1"/>
  <c r="F38" i="9" s="1"/>
  <c r="G38" i="9" s="1"/>
  <c r="H38" i="9" s="1"/>
  <c r="I38" i="9" s="1"/>
  <c r="J38" i="9" s="1"/>
  <c r="K38" i="9" s="1"/>
  <c r="L38" i="9" s="1"/>
  <c r="M38" i="9" s="1"/>
  <c r="N38" i="9" s="1"/>
  <c r="O38" i="9" s="1"/>
  <c r="P38" i="9" s="1"/>
  <c r="Q38" i="9" s="1"/>
  <c r="R38" i="9" s="1"/>
  <c r="S38" i="9" s="1"/>
  <c r="T38" i="9" s="1"/>
  <c r="U38" i="9" s="1"/>
  <c r="V38" i="9" s="1"/>
  <c r="W38" i="9" s="1"/>
  <c r="X38" i="9" s="1"/>
  <c r="Y38" i="9" s="1"/>
  <c r="Z38" i="9" s="1"/>
  <c r="AA38" i="9" s="1"/>
  <c r="AB38" i="9" s="1"/>
  <c r="AC38" i="9" s="1"/>
  <c r="AD38" i="9" s="1"/>
  <c r="AE38" i="9" s="1"/>
  <c r="AF38" i="9" s="1"/>
  <c r="AG38" i="9" s="1"/>
  <c r="C35" i="9"/>
  <c r="D35" i="9" s="1"/>
  <c r="E35" i="9" s="1"/>
  <c r="F35" i="9" s="1"/>
  <c r="G35" i="9" s="1"/>
  <c r="H35" i="9" s="1"/>
  <c r="I35" i="9" s="1"/>
  <c r="J35" i="9" s="1"/>
  <c r="K35" i="9" s="1"/>
  <c r="L35" i="9" s="1"/>
  <c r="M35" i="9" s="1"/>
  <c r="N35" i="9" s="1"/>
  <c r="O35" i="9" s="1"/>
  <c r="P35" i="9" s="1"/>
  <c r="Q35" i="9" s="1"/>
  <c r="R35" i="9" s="1"/>
  <c r="S35" i="9" s="1"/>
  <c r="T35" i="9" s="1"/>
  <c r="U35" i="9" s="1"/>
  <c r="V35" i="9" s="1"/>
  <c r="W35" i="9" s="1"/>
  <c r="X35" i="9" s="1"/>
  <c r="Y35" i="9" s="1"/>
  <c r="Z35" i="9" s="1"/>
  <c r="AA35" i="9" s="1"/>
  <c r="AB35" i="9" s="1"/>
  <c r="AC35" i="9" s="1"/>
  <c r="AD35" i="9" s="1"/>
  <c r="AE35" i="9" s="1"/>
  <c r="AF35" i="9" s="1"/>
  <c r="AG35" i="9" s="1"/>
  <c r="C3" i="12"/>
  <c r="D3" i="12"/>
  <c r="E3" i="12"/>
  <c r="F3" i="12"/>
  <c r="B3" i="12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E51" i="9"/>
  <c r="D30" i="9"/>
  <c r="E30" i="9"/>
  <c r="D33" i="9"/>
  <c r="E33" i="9"/>
  <c r="D36" i="9"/>
  <c r="E36" i="9"/>
  <c r="D39" i="9"/>
  <c r="E39" i="9"/>
  <c r="D42" i="9"/>
  <c r="E42" i="9"/>
  <c r="C42" i="9"/>
  <c r="C39" i="9"/>
  <c r="C36" i="9"/>
  <c r="C33" i="9"/>
  <c r="C30" i="9"/>
  <c r="C15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D19" i="9"/>
  <c r="D31" i="9" s="1"/>
  <c r="E19" i="9"/>
  <c r="E31" i="9" s="1"/>
  <c r="F19" i="9"/>
  <c r="F31" i="9" s="1"/>
  <c r="G19" i="9"/>
  <c r="G31" i="9" s="1"/>
  <c r="H19" i="9"/>
  <c r="H31" i="9" s="1"/>
  <c r="I19" i="9"/>
  <c r="I31" i="9" s="1"/>
  <c r="J19" i="9"/>
  <c r="J31" i="9" s="1"/>
  <c r="K19" i="9"/>
  <c r="K31" i="9" s="1"/>
  <c r="L19" i="9"/>
  <c r="L31" i="9" s="1"/>
  <c r="M19" i="9"/>
  <c r="M31" i="9" s="1"/>
  <c r="N19" i="9"/>
  <c r="N31" i="9" s="1"/>
  <c r="O19" i="9"/>
  <c r="O31" i="9" s="1"/>
  <c r="P19" i="9"/>
  <c r="P31" i="9" s="1"/>
  <c r="Q19" i="9"/>
  <c r="Q31" i="9" s="1"/>
  <c r="R19" i="9"/>
  <c r="R31" i="9" s="1"/>
  <c r="S19" i="9"/>
  <c r="S31" i="9" s="1"/>
  <c r="T19" i="9"/>
  <c r="T31" i="9" s="1"/>
  <c r="U19" i="9"/>
  <c r="U31" i="9" s="1"/>
  <c r="V19" i="9"/>
  <c r="V31" i="9" s="1"/>
  <c r="W19" i="9"/>
  <c r="W31" i="9" s="1"/>
  <c r="X19" i="9"/>
  <c r="X31" i="9" s="1"/>
  <c r="Y19" i="9"/>
  <c r="Y31" i="9" s="1"/>
  <c r="Z19" i="9"/>
  <c r="Z31" i="9" s="1"/>
  <c r="AA19" i="9"/>
  <c r="AA31" i="9" s="1"/>
  <c r="AB19" i="9"/>
  <c r="AB31" i="9" s="1"/>
  <c r="AC19" i="9"/>
  <c r="AC31" i="9" s="1"/>
  <c r="AD19" i="9"/>
  <c r="AD31" i="9" s="1"/>
  <c r="AE19" i="9"/>
  <c r="AE31" i="9" s="1"/>
  <c r="AF19" i="9"/>
  <c r="AF31" i="9" s="1"/>
  <c r="AG19" i="9"/>
  <c r="AG31" i="9" s="1"/>
  <c r="D20" i="9"/>
  <c r="D34" i="9" s="1"/>
  <c r="E20" i="9"/>
  <c r="E34" i="9" s="1"/>
  <c r="F20" i="9"/>
  <c r="F34" i="9" s="1"/>
  <c r="G20" i="9"/>
  <c r="G34" i="9" s="1"/>
  <c r="H20" i="9"/>
  <c r="H34" i="9" s="1"/>
  <c r="I20" i="9"/>
  <c r="I34" i="9" s="1"/>
  <c r="J20" i="9"/>
  <c r="J34" i="9" s="1"/>
  <c r="K20" i="9"/>
  <c r="K34" i="9" s="1"/>
  <c r="L20" i="9"/>
  <c r="L34" i="9" s="1"/>
  <c r="M20" i="9"/>
  <c r="M34" i="9" s="1"/>
  <c r="N20" i="9"/>
  <c r="N34" i="9" s="1"/>
  <c r="O20" i="9"/>
  <c r="O34" i="9" s="1"/>
  <c r="P20" i="9"/>
  <c r="P34" i="9" s="1"/>
  <c r="Q20" i="9"/>
  <c r="Q34" i="9" s="1"/>
  <c r="R20" i="9"/>
  <c r="R34" i="9" s="1"/>
  <c r="S20" i="9"/>
  <c r="S34" i="9" s="1"/>
  <c r="T20" i="9"/>
  <c r="T34" i="9" s="1"/>
  <c r="U20" i="9"/>
  <c r="U34" i="9" s="1"/>
  <c r="V20" i="9"/>
  <c r="V34" i="9" s="1"/>
  <c r="W20" i="9"/>
  <c r="W34" i="9" s="1"/>
  <c r="X20" i="9"/>
  <c r="X34" i="9" s="1"/>
  <c r="Y20" i="9"/>
  <c r="Y34" i="9" s="1"/>
  <c r="Z20" i="9"/>
  <c r="Z34" i="9" s="1"/>
  <c r="AA20" i="9"/>
  <c r="AA34" i="9" s="1"/>
  <c r="AB20" i="9"/>
  <c r="AB34" i="9" s="1"/>
  <c r="AC20" i="9"/>
  <c r="AC34" i="9" s="1"/>
  <c r="AD20" i="9"/>
  <c r="AD34" i="9" s="1"/>
  <c r="AE20" i="9"/>
  <c r="AE34" i="9" s="1"/>
  <c r="AF20" i="9"/>
  <c r="AF34" i="9" s="1"/>
  <c r="AG20" i="9"/>
  <c r="AG34" i="9" s="1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D22" i="9"/>
  <c r="E22" i="9"/>
  <c r="F22" i="9"/>
  <c r="G22" i="9"/>
  <c r="H22" i="9"/>
  <c r="H37" i="9" s="1"/>
  <c r="I22" i="9"/>
  <c r="I37" i="9" s="1"/>
  <c r="J22" i="9"/>
  <c r="K22" i="9"/>
  <c r="L22" i="9"/>
  <c r="M22" i="9"/>
  <c r="N22" i="9"/>
  <c r="O22" i="9"/>
  <c r="P22" i="9"/>
  <c r="P37" i="9" s="1"/>
  <c r="Q22" i="9"/>
  <c r="Q37" i="9" s="1"/>
  <c r="R22" i="9"/>
  <c r="S22" i="9"/>
  <c r="T22" i="9"/>
  <c r="U22" i="9"/>
  <c r="V22" i="9"/>
  <c r="W22" i="9"/>
  <c r="X22" i="9"/>
  <c r="X37" i="9" s="1"/>
  <c r="Y22" i="9"/>
  <c r="Y37" i="9" s="1"/>
  <c r="Z22" i="9"/>
  <c r="AA22" i="9"/>
  <c r="AB22" i="9"/>
  <c r="AC22" i="9"/>
  <c r="AD22" i="9"/>
  <c r="AE22" i="9"/>
  <c r="AF22" i="9"/>
  <c r="AF37" i="9" s="1"/>
  <c r="AG22" i="9"/>
  <c r="AG37" i="9" s="1"/>
  <c r="D23" i="9"/>
  <c r="D40" i="9" s="1"/>
  <c r="E23" i="9"/>
  <c r="E40" i="9" s="1"/>
  <c r="F23" i="9"/>
  <c r="F40" i="9" s="1"/>
  <c r="G23" i="9"/>
  <c r="G40" i="9" s="1"/>
  <c r="H23" i="9"/>
  <c r="H40" i="9" s="1"/>
  <c r="I23" i="9"/>
  <c r="I40" i="9" s="1"/>
  <c r="J23" i="9"/>
  <c r="J40" i="9" s="1"/>
  <c r="K23" i="9"/>
  <c r="K40" i="9" s="1"/>
  <c r="L23" i="9"/>
  <c r="L40" i="9" s="1"/>
  <c r="M23" i="9"/>
  <c r="M40" i="9" s="1"/>
  <c r="N23" i="9"/>
  <c r="N40" i="9" s="1"/>
  <c r="O23" i="9"/>
  <c r="O40" i="9" s="1"/>
  <c r="P23" i="9"/>
  <c r="P40" i="9" s="1"/>
  <c r="Q23" i="9"/>
  <c r="Q40" i="9" s="1"/>
  <c r="R23" i="9"/>
  <c r="R40" i="9" s="1"/>
  <c r="S23" i="9"/>
  <c r="S40" i="9" s="1"/>
  <c r="T23" i="9"/>
  <c r="T40" i="9" s="1"/>
  <c r="U23" i="9"/>
  <c r="U40" i="9" s="1"/>
  <c r="V23" i="9"/>
  <c r="V40" i="9" s="1"/>
  <c r="W23" i="9"/>
  <c r="W40" i="9" s="1"/>
  <c r="X23" i="9"/>
  <c r="X40" i="9" s="1"/>
  <c r="Y23" i="9"/>
  <c r="Y40" i="9" s="1"/>
  <c r="Z23" i="9"/>
  <c r="Z40" i="9" s="1"/>
  <c r="AA23" i="9"/>
  <c r="AA40" i="9" s="1"/>
  <c r="AB23" i="9"/>
  <c r="AB40" i="9" s="1"/>
  <c r="AC23" i="9"/>
  <c r="AC40" i="9" s="1"/>
  <c r="AD23" i="9"/>
  <c r="AD40" i="9" s="1"/>
  <c r="AE23" i="9"/>
  <c r="AE40" i="9" s="1"/>
  <c r="AF23" i="9"/>
  <c r="AF40" i="9" s="1"/>
  <c r="AG23" i="9"/>
  <c r="AG40" i="9" s="1"/>
  <c r="D24" i="9"/>
  <c r="D43" i="9" s="1"/>
  <c r="E24" i="9"/>
  <c r="E43" i="9" s="1"/>
  <c r="F24" i="9"/>
  <c r="F43" i="9" s="1"/>
  <c r="G24" i="9"/>
  <c r="G43" i="9" s="1"/>
  <c r="H24" i="9"/>
  <c r="H43" i="9" s="1"/>
  <c r="I24" i="9"/>
  <c r="I43" i="9" s="1"/>
  <c r="J24" i="9"/>
  <c r="J43" i="9" s="1"/>
  <c r="K24" i="9"/>
  <c r="K43" i="9" s="1"/>
  <c r="L24" i="9"/>
  <c r="L43" i="9" s="1"/>
  <c r="M24" i="9"/>
  <c r="M43" i="9" s="1"/>
  <c r="N24" i="9"/>
  <c r="N43" i="9" s="1"/>
  <c r="O24" i="9"/>
  <c r="O43" i="9" s="1"/>
  <c r="P24" i="9"/>
  <c r="P43" i="9" s="1"/>
  <c r="Q24" i="9"/>
  <c r="Q43" i="9" s="1"/>
  <c r="R24" i="9"/>
  <c r="R43" i="9" s="1"/>
  <c r="S24" i="9"/>
  <c r="S43" i="9" s="1"/>
  <c r="T24" i="9"/>
  <c r="T43" i="9" s="1"/>
  <c r="U24" i="9"/>
  <c r="U43" i="9" s="1"/>
  <c r="V24" i="9"/>
  <c r="V43" i="9" s="1"/>
  <c r="W24" i="9"/>
  <c r="W43" i="9" s="1"/>
  <c r="X24" i="9"/>
  <c r="X43" i="9" s="1"/>
  <c r="Y24" i="9"/>
  <c r="Y43" i="9" s="1"/>
  <c r="Z24" i="9"/>
  <c r="Z43" i="9" s="1"/>
  <c r="AA24" i="9"/>
  <c r="AA43" i="9" s="1"/>
  <c r="AB24" i="9"/>
  <c r="AB43" i="9" s="1"/>
  <c r="AC24" i="9"/>
  <c r="AC43" i="9" s="1"/>
  <c r="AD24" i="9"/>
  <c r="AD43" i="9" s="1"/>
  <c r="AE24" i="9"/>
  <c r="AE43" i="9" s="1"/>
  <c r="AF24" i="9"/>
  <c r="AF43" i="9" s="1"/>
  <c r="AG24" i="9"/>
  <c r="AG43" i="9" s="1"/>
  <c r="D25" i="9"/>
  <c r="D46" i="9" s="1"/>
  <c r="D45" i="9" s="1"/>
  <c r="D48" i="9" s="1"/>
  <c r="E25" i="9"/>
  <c r="E46" i="9" s="1"/>
  <c r="E45" i="9" s="1"/>
  <c r="E48" i="9" s="1"/>
  <c r="F25" i="9"/>
  <c r="F46" i="9" s="1"/>
  <c r="F45" i="9" s="1"/>
  <c r="F48" i="9" s="1"/>
  <c r="G25" i="9"/>
  <c r="G46" i="9" s="1"/>
  <c r="G45" i="9" s="1"/>
  <c r="G48" i="9" s="1"/>
  <c r="H25" i="9"/>
  <c r="H46" i="9" s="1"/>
  <c r="H45" i="9" s="1"/>
  <c r="H48" i="9" s="1"/>
  <c r="I25" i="9"/>
  <c r="I46" i="9" s="1"/>
  <c r="I45" i="9" s="1"/>
  <c r="I48" i="9" s="1"/>
  <c r="J25" i="9"/>
  <c r="J46" i="9" s="1"/>
  <c r="J45" i="9" s="1"/>
  <c r="J48" i="9" s="1"/>
  <c r="K25" i="9"/>
  <c r="K46" i="9" s="1"/>
  <c r="K45" i="9" s="1"/>
  <c r="K48" i="9" s="1"/>
  <c r="L25" i="9"/>
  <c r="L46" i="9" s="1"/>
  <c r="L45" i="9" s="1"/>
  <c r="L48" i="9" s="1"/>
  <c r="M25" i="9"/>
  <c r="M46" i="9" s="1"/>
  <c r="M45" i="9" s="1"/>
  <c r="M48" i="9" s="1"/>
  <c r="N25" i="9"/>
  <c r="N46" i="9" s="1"/>
  <c r="N45" i="9" s="1"/>
  <c r="N48" i="9" s="1"/>
  <c r="O25" i="9"/>
  <c r="O46" i="9" s="1"/>
  <c r="O45" i="9" s="1"/>
  <c r="O48" i="9" s="1"/>
  <c r="P25" i="9"/>
  <c r="P46" i="9" s="1"/>
  <c r="P45" i="9" s="1"/>
  <c r="P48" i="9" s="1"/>
  <c r="Q25" i="9"/>
  <c r="Q46" i="9" s="1"/>
  <c r="Q45" i="9" s="1"/>
  <c r="Q48" i="9" s="1"/>
  <c r="R25" i="9"/>
  <c r="R46" i="9" s="1"/>
  <c r="R45" i="9" s="1"/>
  <c r="R48" i="9" s="1"/>
  <c r="S25" i="9"/>
  <c r="S46" i="9" s="1"/>
  <c r="S45" i="9" s="1"/>
  <c r="S48" i="9" s="1"/>
  <c r="T25" i="9"/>
  <c r="T46" i="9" s="1"/>
  <c r="T45" i="9" s="1"/>
  <c r="T48" i="9" s="1"/>
  <c r="U25" i="9"/>
  <c r="U46" i="9" s="1"/>
  <c r="U45" i="9" s="1"/>
  <c r="U48" i="9" s="1"/>
  <c r="V25" i="9"/>
  <c r="V46" i="9" s="1"/>
  <c r="V45" i="9" s="1"/>
  <c r="V48" i="9" s="1"/>
  <c r="W25" i="9"/>
  <c r="W46" i="9" s="1"/>
  <c r="W45" i="9" s="1"/>
  <c r="W48" i="9" s="1"/>
  <c r="X25" i="9"/>
  <c r="X46" i="9" s="1"/>
  <c r="X45" i="9" s="1"/>
  <c r="X48" i="9" s="1"/>
  <c r="Y25" i="9"/>
  <c r="Y46" i="9" s="1"/>
  <c r="Y45" i="9" s="1"/>
  <c r="Y48" i="9" s="1"/>
  <c r="Z25" i="9"/>
  <c r="Z46" i="9" s="1"/>
  <c r="Z45" i="9" s="1"/>
  <c r="Z48" i="9" s="1"/>
  <c r="AA25" i="9"/>
  <c r="AA46" i="9" s="1"/>
  <c r="AA45" i="9" s="1"/>
  <c r="AA48" i="9" s="1"/>
  <c r="AB25" i="9"/>
  <c r="AB46" i="9" s="1"/>
  <c r="AB45" i="9" s="1"/>
  <c r="AB48" i="9" s="1"/>
  <c r="AC25" i="9"/>
  <c r="AC46" i="9" s="1"/>
  <c r="AC45" i="9" s="1"/>
  <c r="AC48" i="9" s="1"/>
  <c r="AD25" i="9"/>
  <c r="AD46" i="9" s="1"/>
  <c r="AD45" i="9" s="1"/>
  <c r="AD48" i="9" s="1"/>
  <c r="AE25" i="9"/>
  <c r="AE46" i="9" s="1"/>
  <c r="AE45" i="9" s="1"/>
  <c r="AE48" i="9" s="1"/>
  <c r="AF25" i="9"/>
  <c r="AF46" i="9" s="1"/>
  <c r="AF45" i="9" s="1"/>
  <c r="AF48" i="9" s="1"/>
  <c r="AG25" i="9"/>
  <c r="AG46" i="9" s="1"/>
  <c r="AG45" i="9" s="1"/>
  <c r="AG48" i="9" s="1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C19" i="9"/>
  <c r="C31" i="9" s="1"/>
  <c r="C20" i="9"/>
  <c r="C34" i="9" s="1"/>
  <c r="C21" i="9"/>
  <c r="C22" i="9"/>
  <c r="C23" i="9"/>
  <c r="C40" i="9" s="1"/>
  <c r="C24" i="9"/>
  <c r="C43" i="9" s="1"/>
  <c r="C25" i="9"/>
  <c r="C46" i="9" s="1"/>
  <c r="C45" i="9" s="1"/>
  <c r="C26" i="9"/>
  <c r="C18" i="9"/>
  <c r="C10" i="8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E32" i="9" l="1"/>
  <c r="D53" i="9"/>
  <c r="D50" i="9"/>
  <c r="AD51" i="9"/>
  <c r="N51" i="9"/>
  <c r="R51" i="9"/>
  <c r="Z51" i="9"/>
  <c r="J51" i="9"/>
  <c r="W51" i="9"/>
  <c r="O51" i="9"/>
  <c r="G51" i="9"/>
  <c r="AA51" i="9"/>
  <c r="S51" i="9"/>
  <c r="K51" i="9"/>
  <c r="V51" i="9"/>
  <c r="AB51" i="9"/>
  <c r="F51" i="9"/>
  <c r="AG51" i="9"/>
  <c r="Y51" i="9"/>
  <c r="Q51" i="9"/>
  <c r="I51" i="9"/>
  <c r="AC51" i="9"/>
  <c r="U51" i="9"/>
  <c r="M51" i="9"/>
  <c r="T51" i="9"/>
  <c r="L51" i="9"/>
  <c r="C51" i="9"/>
  <c r="AF51" i="9"/>
  <c r="X51" i="9"/>
  <c r="P51" i="9"/>
  <c r="H51" i="9"/>
  <c r="AE37" i="9"/>
  <c r="AE49" i="9" s="1"/>
  <c r="W37" i="9"/>
  <c r="W49" i="9" s="1"/>
  <c r="O37" i="9"/>
  <c r="O49" i="9" s="1"/>
  <c r="G37" i="9"/>
  <c r="G52" i="9" s="1"/>
  <c r="C48" i="9"/>
  <c r="AD37" i="9"/>
  <c r="AD49" i="9" s="1"/>
  <c r="V37" i="9"/>
  <c r="V52" i="9" s="1"/>
  <c r="N37" i="9"/>
  <c r="N49" i="9" s="1"/>
  <c r="F37" i="9"/>
  <c r="F49" i="9" s="1"/>
  <c r="AC37" i="9"/>
  <c r="AC49" i="9" s="1"/>
  <c r="U37" i="9"/>
  <c r="U49" i="9" s="1"/>
  <c r="M37" i="9"/>
  <c r="M49" i="9" s="1"/>
  <c r="E37" i="9"/>
  <c r="E49" i="9" s="1"/>
  <c r="AB37" i="9"/>
  <c r="AB52" i="9" s="1"/>
  <c r="T37" i="9"/>
  <c r="T49" i="9" s="1"/>
  <c r="L37" i="9"/>
  <c r="L49" i="9" s="1"/>
  <c r="D37" i="9"/>
  <c r="D52" i="9" s="1"/>
  <c r="AA37" i="9"/>
  <c r="AA49" i="9" s="1"/>
  <c r="S37" i="9"/>
  <c r="S49" i="9" s="1"/>
  <c r="K37" i="9"/>
  <c r="K49" i="9" s="1"/>
  <c r="E51" i="9"/>
  <c r="C37" i="9"/>
  <c r="C52" i="9" s="1"/>
  <c r="Z37" i="9"/>
  <c r="Z52" i="9" s="1"/>
  <c r="R37" i="9"/>
  <c r="R49" i="9" s="1"/>
  <c r="J37" i="9"/>
  <c r="J52" i="9" s="1"/>
  <c r="X49" i="9"/>
  <c r="X52" i="9"/>
  <c r="H49" i="9"/>
  <c r="H52" i="9"/>
  <c r="AF49" i="9"/>
  <c r="AF52" i="9"/>
  <c r="P49" i="9"/>
  <c r="P52" i="9"/>
  <c r="AG49" i="9"/>
  <c r="AG52" i="9"/>
  <c r="Q49" i="9"/>
  <c r="Q52" i="9"/>
  <c r="Y49" i="9"/>
  <c r="Y52" i="9"/>
  <c r="I49" i="9"/>
  <c r="I52" i="9"/>
  <c r="D51" i="9"/>
  <c r="D218" i="5"/>
  <c r="G235" i="5" s="1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C14" i="8"/>
  <c r="D10" i="8"/>
  <c r="D13" i="8" s="1"/>
  <c r="E10" i="8"/>
  <c r="E13" i="8" s="1"/>
  <c r="F10" i="8"/>
  <c r="F13" i="8" s="1"/>
  <c r="G10" i="8"/>
  <c r="G13" i="8" s="1"/>
  <c r="H10" i="8"/>
  <c r="H13" i="8" s="1"/>
  <c r="I10" i="8"/>
  <c r="I13" i="8" s="1"/>
  <c r="J10" i="8"/>
  <c r="J13" i="8" s="1"/>
  <c r="K10" i="8"/>
  <c r="K13" i="8" s="1"/>
  <c r="L10" i="8"/>
  <c r="L13" i="8" s="1"/>
  <c r="M10" i="8"/>
  <c r="M13" i="8" s="1"/>
  <c r="N10" i="8"/>
  <c r="N13" i="8" s="1"/>
  <c r="O10" i="8"/>
  <c r="O13" i="8" s="1"/>
  <c r="P10" i="8"/>
  <c r="P13" i="8" s="1"/>
  <c r="Q10" i="8"/>
  <c r="Q13" i="8" s="1"/>
  <c r="R10" i="8"/>
  <c r="R13" i="8" s="1"/>
  <c r="S10" i="8"/>
  <c r="S13" i="8" s="1"/>
  <c r="T10" i="8"/>
  <c r="T13" i="8" s="1"/>
  <c r="U10" i="8"/>
  <c r="U13" i="8" s="1"/>
  <c r="V10" i="8"/>
  <c r="V13" i="8" s="1"/>
  <c r="W10" i="8"/>
  <c r="W13" i="8" s="1"/>
  <c r="X10" i="8"/>
  <c r="X13" i="8" s="1"/>
  <c r="Y10" i="8"/>
  <c r="Y13" i="8" s="1"/>
  <c r="Z10" i="8"/>
  <c r="Z13" i="8" s="1"/>
  <c r="AA10" i="8"/>
  <c r="AA13" i="8" s="1"/>
  <c r="AB10" i="8"/>
  <c r="AB13" i="8" s="1"/>
  <c r="AC10" i="8"/>
  <c r="AC13" i="8" s="1"/>
  <c r="AD10" i="8"/>
  <c r="AD13" i="8" s="1"/>
  <c r="AE10" i="8"/>
  <c r="AE13" i="8" s="1"/>
  <c r="AF10" i="8"/>
  <c r="AF13" i="8" s="1"/>
  <c r="AG10" i="8"/>
  <c r="AG13" i="8" s="1"/>
  <c r="C13" i="8"/>
  <c r="D27" i="11"/>
  <c r="D81" i="11" s="1"/>
  <c r="E27" i="11"/>
  <c r="F27" i="11"/>
  <c r="F47" i="11" s="1"/>
  <c r="G27" i="11"/>
  <c r="H27" i="11"/>
  <c r="H47" i="11" s="1"/>
  <c r="I27" i="11"/>
  <c r="J27" i="11"/>
  <c r="K27" i="11"/>
  <c r="L27" i="11"/>
  <c r="M27" i="11"/>
  <c r="N27" i="11"/>
  <c r="N81" i="11" s="1"/>
  <c r="O27" i="11"/>
  <c r="P27" i="11"/>
  <c r="P47" i="11" s="1"/>
  <c r="Q27" i="11"/>
  <c r="R27" i="11"/>
  <c r="S27" i="11"/>
  <c r="T27" i="11"/>
  <c r="U27" i="11"/>
  <c r="V27" i="11"/>
  <c r="V47" i="11" s="1"/>
  <c r="W27" i="11"/>
  <c r="X27" i="11"/>
  <c r="X81" i="11" s="1"/>
  <c r="Y27" i="11"/>
  <c r="Z27" i="11"/>
  <c r="AA27" i="11"/>
  <c r="AB27" i="11"/>
  <c r="AC27" i="11"/>
  <c r="AD27" i="11"/>
  <c r="AD47" i="11" s="1"/>
  <c r="AE27" i="11"/>
  <c r="AF27" i="11"/>
  <c r="AF47" i="11" s="1"/>
  <c r="AG27" i="11"/>
  <c r="AH27" i="11"/>
  <c r="E28" i="11"/>
  <c r="F28" i="11"/>
  <c r="F49" i="11" s="1"/>
  <c r="G28" i="11"/>
  <c r="H28" i="11"/>
  <c r="H49" i="11" s="1"/>
  <c r="I28" i="11"/>
  <c r="J28" i="11"/>
  <c r="K28" i="11"/>
  <c r="L28" i="11"/>
  <c r="M28" i="11"/>
  <c r="N28" i="11"/>
  <c r="N82" i="11" s="1"/>
  <c r="O28" i="11"/>
  <c r="P28" i="11"/>
  <c r="P49" i="11" s="1"/>
  <c r="Q28" i="11"/>
  <c r="R28" i="11"/>
  <c r="R49" i="11" s="1"/>
  <c r="S28" i="11"/>
  <c r="T28" i="11"/>
  <c r="U28" i="11"/>
  <c r="V28" i="11"/>
  <c r="V49" i="11" s="1"/>
  <c r="W28" i="11"/>
  <c r="X28" i="11"/>
  <c r="X82" i="11" s="1"/>
  <c r="Y28" i="11"/>
  <c r="Z28" i="11"/>
  <c r="Z49" i="11" s="1"/>
  <c r="AA28" i="11"/>
  <c r="AB28" i="11"/>
  <c r="AC28" i="11"/>
  <c r="AD28" i="11"/>
  <c r="AD49" i="11" s="1"/>
  <c r="AE28" i="11"/>
  <c r="AF28" i="11"/>
  <c r="AF49" i="11" s="1"/>
  <c r="AG28" i="11"/>
  <c r="AH28" i="11"/>
  <c r="AH82" i="11" s="1"/>
  <c r="E29" i="11"/>
  <c r="F29" i="11"/>
  <c r="G29" i="11"/>
  <c r="H29" i="11"/>
  <c r="H51" i="11" s="1"/>
  <c r="I29" i="11"/>
  <c r="J29" i="11"/>
  <c r="J51" i="11" s="1"/>
  <c r="K29" i="11"/>
  <c r="L29" i="11"/>
  <c r="M29" i="11"/>
  <c r="N29" i="11"/>
  <c r="O29" i="11"/>
  <c r="P29" i="11"/>
  <c r="P51" i="11" s="1"/>
  <c r="Q29" i="11"/>
  <c r="R29" i="11"/>
  <c r="S29" i="11"/>
  <c r="T29" i="11"/>
  <c r="T51" i="11" s="1"/>
  <c r="U29" i="11"/>
  <c r="V29" i="11"/>
  <c r="W29" i="11"/>
  <c r="X29" i="11"/>
  <c r="X83" i="11" s="1"/>
  <c r="Y29" i="11"/>
  <c r="Z29" i="11"/>
  <c r="Z51" i="11" s="1"/>
  <c r="AA29" i="11"/>
  <c r="AB29" i="11"/>
  <c r="AB51" i="11" s="1"/>
  <c r="AC29" i="11"/>
  <c r="AD29" i="11"/>
  <c r="AE29" i="11"/>
  <c r="AF29" i="11"/>
  <c r="AF51" i="11" s="1"/>
  <c r="AG29" i="11"/>
  <c r="AG51" i="11" s="1"/>
  <c r="AH29" i="11"/>
  <c r="AH83" i="11" s="1"/>
  <c r="E30" i="11"/>
  <c r="F30" i="11"/>
  <c r="F53" i="11" s="1"/>
  <c r="G30" i="11"/>
  <c r="G53" i="11" s="1"/>
  <c r="H30" i="11"/>
  <c r="I30" i="11"/>
  <c r="J30" i="11"/>
  <c r="J53" i="11" s="1"/>
  <c r="K30" i="11"/>
  <c r="K53" i="11" s="1"/>
  <c r="L30" i="11"/>
  <c r="L53" i="11" s="1"/>
  <c r="M30" i="11"/>
  <c r="N30" i="11"/>
  <c r="N53" i="11" s="1"/>
  <c r="O30" i="11"/>
  <c r="O53" i="11" s="1"/>
  <c r="P30" i="11"/>
  <c r="Q30" i="11"/>
  <c r="R30" i="11"/>
  <c r="R53" i="11" s="1"/>
  <c r="S30" i="11"/>
  <c r="T30" i="11"/>
  <c r="T53" i="11" s="1"/>
  <c r="U30" i="11"/>
  <c r="V30" i="11"/>
  <c r="V53" i="11" s="1"/>
  <c r="W30" i="11"/>
  <c r="W53" i="11" s="1"/>
  <c r="X30" i="11"/>
  <c r="Y30" i="11"/>
  <c r="Z30" i="11"/>
  <c r="Z53" i="11" s="1"/>
  <c r="AA30" i="11"/>
  <c r="AB30" i="11"/>
  <c r="AB53" i="11" s="1"/>
  <c r="AC30" i="11"/>
  <c r="AD30" i="11"/>
  <c r="AD53" i="11" s="1"/>
  <c r="AE30" i="11"/>
  <c r="AE53" i="11" s="1"/>
  <c r="AF30" i="11"/>
  <c r="AF53" i="11" s="1"/>
  <c r="AG30" i="11"/>
  <c r="AH30" i="11"/>
  <c r="AH84" i="11" s="1"/>
  <c r="E31" i="11"/>
  <c r="F31" i="11"/>
  <c r="F55" i="11" s="1"/>
  <c r="G31" i="11"/>
  <c r="G55" i="11" s="1"/>
  <c r="H31" i="11"/>
  <c r="I31" i="11"/>
  <c r="I55" i="11" s="1"/>
  <c r="J31" i="11"/>
  <c r="J55" i="11" s="1"/>
  <c r="K31" i="11"/>
  <c r="K55" i="11" s="1"/>
  <c r="L31" i="11"/>
  <c r="L55" i="11" s="1"/>
  <c r="M31" i="11"/>
  <c r="N31" i="11"/>
  <c r="N85" i="11" s="1"/>
  <c r="O31" i="11"/>
  <c r="P31" i="11"/>
  <c r="P55" i="11" s="1"/>
  <c r="Q31" i="11"/>
  <c r="Q55" i="11" s="1"/>
  <c r="R31" i="11"/>
  <c r="R55" i="11" s="1"/>
  <c r="S31" i="11"/>
  <c r="S55" i="11" s="1"/>
  <c r="T31" i="11"/>
  <c r="T55" i="11" s="1"/>
  <c r="U31" i="11"/>
  <c r="V31" i="11"/>
  <c r="V55" i="11" s="1"/>
  <c r="W31" i="11"/>
  <c r="X31" i="11"/>
  <c r="X85" i="11" s="1"/>
  <c r="Y31" i="11"/>
  <c r="Y55" i="11" s="1"/>
  <c r="Z31" i="11"/>
  <c r="AA31" i="11"/>
  <c r="AA55" i="11" s="1"/>
  <c r="AB31" i="11"/>
  <c r="AB55" i="11" s="1"/>
  <c r="AC31" i="11"/>
  <c r="AC55" i="11" s="1"/>
  <c r="AD31" i="11"/>
  <c r="AD55" i="11" s="1"/>
  <c r="AE31" i="11"/>
  <c r="AF31" i="11"/>
  <c r="AF55" i="11" s="1"/>
  <c r="AG31" i="11"/>
  <c r="AG55" i="11" s="1"/>
  <c r="AH31" i="11"/>
  <c r="AH85" i="11" s="1"/>
  <c r="E32" i="11"/>
  <c r="E57" i="11" s="1"/>
  <c r="F32" i="11"/>
  <c r="F57" i="11" s="1"/>
  <c r="G32" i="11"/>
  <c r="H32" i="11"/>
  <c r="H57" i="11" s="1"/>
  <c r="I32" i="11"/>
  <c r="I57" i="11" s="1"/>
  <c r="J32" i="11"/>
  <c r="K32" i="11"/>
  <c r="K57" i="11" s="1"/>
  <c r="L32" i="11"/>
  <c r="L57" i="11" s="1"/>
  <c r="M32" i="11"/>
  <c r="M57" i="11" s="1"/>
  <c r="N32" i="11"/>
  <c r="N86" i="11" s="1"/>
  <c r="O32" i="11"/>
  <c r="P32" i="11"/>
  <c r="P57" i="11" s="1"/>
  <c r="Q32" i="11"/>
  <c r="R32" i="11"/>
  <c r="R57" i="11" s="1"/>
  <c r="S32" i="11"/>
  <c r="S57" i="11" s="1"/>
  <c r="T32" i="11"/>
  <c r="T57" i="11" s="1"/>
  <c r="U32" i="11"/>
  <c r="U57" i="11" s="1"/>
  <c r="V32" i="11"/>
  <c r="V57" i="11" s="1"/>
  <c r="W32" i="11"/>
  <c r="W57" i="11" s="1"/>
  <c r="X32" i="11"/>
  <c r="X86" i="11" s="1"/>
  <c r="Y32" i="11"/>
  <c r="Z32" i="11"/>
  <c r="Z57" i="11" s="1"/>
  <c r="AA32" i="11"/>
  <c r="AA57" i="11" s="1"/>
  <c r="AB32" i="11"/>
  <c r="AB57" i="11" s="1"/>
  <c r="AC32" i="11"/>
  <c r="AC57" i="11" s="1"/>
  <c r="AD32" i="11"/>
  <c r="AD57" i="11" s="1"/>
  <c r="AE32" i="11"/>
  <c r="AE57" i="11" s="1"/>
  <c r="AF32" i="11"/>
  <c r="AF57" i="11" s="1"/>
  <c r="AG32" i="11"/>
  <c r="AH32" i="11"/>
  <c r="AH86" i="11" s="1"/>
  <c r="E33" i="11"/>
  <c r="E59" i="11" s="1"/>
  <c r="F33" i="11"/>
  <c r="G33" i="11"/>
  <c r="G59" i="11" s="1"/>
  <c r="H33" i="11"/>
  <c r="H59" i="11" s="1"/>
  <c r="I33" i="11"/>
  <c r="I59" i="11" s="1"/>
  <c r="J33" i="11"/>
  <c r="J59" i="11" s="1"/>
  <c r="K33" i="11"/>
  <c r="L33" i="11"/>
  <c r="M33" i="11"/>
  <c r="M59" i="11" s="1"/>
  <c r="N33" i="11"/>
  <c r="N59" i="11" s="1"/>
  <c r="O33" i="11"/>
  <c r="O59" i="11" s="1"/>
  <c r="P33" i="11"/>
  <c r="P59" i="11" s="1"/>
  <c r="Q33" i="11"/>
  <c r="Q59" i="11" s="1"/>
  <c r="R33" i="11"/>
  <c r="R59" i="11" s="1"/>
  <c r="S33" i="11"/>
  <c r="S59" i="11" s="1"/>
  <c r="T33" i="11"/>
  <c r="T59" i="11" s="1"/>
  <c r="U33" i="11"/>
  <c r="U59" i="11" s="1"/>
  <c r="V33" i="11"/>
  <c r="V59" i="11" s="1"/>
  <c r="W33" i="11"/>
  <c r="W59" i="11" s="1"/>
  <c r="X33" i="11"/>
  <c r="X87" i="11" s="1"/>
  <c r="Y33" i="11"/>
  <c r="Y59" i="11" s="1"/>
  <c r="Z33" i="11"/>
  <c r="Z59" i="11" s="1"/>
  <c r="AA33" i="11"/>
  <c r="AB33" i="11"/>
  <c r="AB59" i="11" s="1"/>
  <c r="AC33" i="11"/>
  <c r="AC59" i="11" s="1"/>
  <c r="AD33" i="11"/>
  <c r="AD59" i="11" s="1"/>
  <c r="AE33" i="11"/>
  <c r="AE59" i="11" s="1"/>
  <c r="AF33" i="11"/>
  <c r="AF59" i="11" s="1"/>
  <c r="AG33" i="11"/>
  <c r="AH33" i="11"/>
  <c r="AH87" i="11" s="1"/>
  <c r="E34" i="11"/>
  <c r="F34" i="11"/>
  <c r="F61" i="11" s="1"/>
  <c r="G34" i="11"/>
  <c r="G61" i="11" s="1"/>
  <c r="H34" i="11"/>
  <c r="H61" i="11" s="1"/>
  <c r="I34" i="11"/>
  <c r="I61" i="11" s="1"/>
  <c r="J34" i="11"/>
  <c r="J61" i="11" s="1"/>
  <c r="K34" i="11"/>
  <c r="K61" i="11" s="1"/>
  <c r="L34" i="11"/>
  <c r="L61" i="11" s="1"/>
  <c r="M34" i="11"/>
  <c r="M61" i="11" s="1"/>
  <c r="N34" i="11"/>
  <c r="N61" i="11" s="1"/>
  <c r="O34" i="11"/>
  <c r="O61" i="11" s="1"/>
  <c r="P34" i="11"/>
  <c r="P61" i="11" s="1"/>
  <c r="Q34" i="11"/>
  <c r="Q61" i="11" s="1"/>
  <c r="R34" i="11"/>
  <c r="R61" i="11" s="1"/>
  <c r="S34" i="11"/>
  <c r="S61" i="11" s="1"/>
  <c r="T34" i="11"/>
  <c r="T61" i="11" s="1"/>
  <c r="U34" i="11"/>
  <c r="U61" i="11" s="1"/>
  <c r="V34" i="11"/>
  <c r="V61" i="11" s="1"/>
  <c r="W34" i="11"/>
  <c r="W61" i="11" s="1"/>
  <c r="X34" i="11"/>
  <c r="Y34" i="11"/>
  <c r="Y61" i="11" s="1"/>
  <c r="Z34" i="11"/>
  <c r="Z61" i="11" s="1"/>
  <c r="AA34" i="11"/>
  <c r="AB34" i="11"/>
  <c r="AB61" i="11" s="1"/>
  <c r="AC34" i="11"/>
  <c r="AD34" i="11"/>
  <c r="AD61" i="11" s="1"/>
  <c r="AE34" i="11"/>
  <c r="AE61" i="11" s="1"/>
  <c r="AF34" i="11"/>
  <c r="AF61" i="11" s="1"/>
  <c r="AG34" i="11"/>
  <c r="AG61" i="11" s="1"/>
  <c r="AH34" i="11"/>
  <c r="AH88" i="11" s="1"/>
  <c r="E35" i="11"/>
  <c r="F35" i="11"/>
  <c r="F63" i="11" s="1"/>
  <c r="G35" i="11"/>
  <c r="H35" i="11"/>
  <c r="H63" i="11" s="1"/>
  <c r="I35" i="11"/>
  <c r="I63" i="11" s="1"/>
  <c r="J35" i="11"/>
  <c r="J63" i="11" s="1"/>
  <c r="K35" i="11"/>
  <c r="K63" i="11" s="1"/>
  <c r="L35" i="11"/>
  <c r="L63" i="11" s="1"/>
  <c r="M35" i="11"/>
  <c r="M63" i="11" s="1"/>
  <c r="N35" i="11"/>
  <c r="N89" i="11" s="1"/>
  <c r="O35" i="11"/>
  <c r="P35" i="11"/>
  <c r="P63" i="11" s="1"/>
  <c r="Q35" i="11"/>
  <c r="Q63" i="11" s="1"/>
  <c r="R35" i="11"/>
  <c r="R63" i="11" s="1"/>
  <c r="S35" i="11"/>
  <c r="S63" i="11" s="1"/>
  <c r="T35" i="11"/>
  <c r="T63" i="11" s="1"/>
  <c r="U35" i="11"/>
  <c r="U63" i="11" s="1"/>
  <c r="V35" i="11"/>
  <c r="V63" i="11" s="1"/>
  <c r="W35" i="11"/>
  <c r="X35" i="11"/>
  <c r="X89" i="11" s="1"/>
  <c r="Y35" i="11"/>
  <c r="Y63" i="11" s="1"/>
  <c r="Z35" i="11"/>
  <c r="Z63" i="11" s="1"/>
  <c r="AA35" i="11"/>
  <c r="AA63" i="11" s="1"/>
  <c r="AB35" i="11"/>
  <c r="AB63" i="11" s="1"/>
  <c r="AC35" i="11"/>
  <c r="AC63" i="11" s="1"/>
  <c r="AD35" i="11"/>
  <c r="AD63" i="11" s="1"/>
  <c r="AE35" i="11"/>
  <c r="AE63" i="11" s="1"/>
  <c r="AF35" i="11"/>
  <c r="AF63" i="11" s="1"/>
  <c r="AG35" i="11"/>
  <c r="AG63" i="11" s="1"/>
  <c r="AH35" i="11"/>
  <c r="AH89" i="11" s="1"/>
  <c r="E36" i="11"/>
  <c r="F36" i="11"/>
  <c r="F65" i="11" s="1"/>
  <c r="G36" i="11"/>
  <c r="G65" i="11" s="1"/>
  <c r="H36" i="11"/>
  <c r="H65" i="11" s="1"/>
  <c r="I36" i="11"/>
  <c r="I65" i="11" s="1"/>
  <c r="J36" i="11"/>
  <c r="J65" i="11" s="1"/>
  <c r="K36" i="11"/>
  <c r="K65" i="11" s="1"/>
  <c r="L36" i="11"/>
  <c r="L65" i="11" s="1"/>
  <c r="M36" i="11"/>
  <c r="N36" i="11"/>
  <c r="N90" i="11" s="1"/>
  <c r="O36" i="11"/>
  <c r="O65" i="11" s="1"/>
  <c r="P36" i="11"/>
  <c r="P65" i="11" s="1"/>
  <c r="Q36" i="11"/>
  <c r="R36" i="11"/>
  <c r="R65" i="11" s="1"/>
  <c r="S36" i="11"/>
  <c r="S65" i="11" s="1"/>
  <c r="T36" i="11"/>
  <c r="U36" i="11"/>
  <c r="V36" i="11"/>
  <c r="V65" i="11" s="1"/>
  <c r="W36" i="11"/>
  <c r="X36" i="11"/>
  <c r="X90" i="11" s="1"/>
  <c r="Y36" i="11"/>
  <c r="Y65" i="11" s="1"/>
  <c r="Z36" i="11"/>
  <c r="Z65" i="11" s="1"/>
  <c r="AA36" i="11"/>
  <c r="AA65" i="11" s="1"/>
  <c r="AB36" i="11"/>
  <c r="AB65" i="11" s="1"/>
  <c r="AC36" i="11"/>
  <c r="AD36" i="11"/>
  <c r="AD65" i="11" s="1"/>
  <c r="AE36" i="11"/>
  <c r="AF36" i="11"/>
  <c r="AF65" i="11" s="1"/>
  <c r="AG36" i="11"/>
  <c r="AG65" i="11" s="1"/>
  <c r="AH36" i="11"/>
  <c r="AH90" i="11" s="1"/>
  <c r="E37" i="11"/>
  <c r="E67" i="11" s="1"/>
  <c r="F37" i="11"/>
  <c r="F67" i="11" s="1"/>
  <c r="G37" i="11"/>
  <c r="H37" i="11"/>
  <c r="H67" i="11" s="1"/>
  <c r="I37" i="11"/>
  <c r="I67" i="11" s="1"/>
  <c r="J37" i="11"/>
  <c r="J67" i="11" s="1"/>
  <c r="K37" i="11"/>
  <c r="K67" i="11" s="1"/>
  <c r="L37" i="11"/>
  <c r="L67" i="11" s="1"/>
  <c r="M37" i="11"/>
  <c r="M67" i="11" s="1"/>
  <c r="N37" i="11"/>
  <c r="O37" i="11"/>
  <c r="P37" i="11"/>
  <c r="P67" i="11" s="1"/>
  <c r="Q37" i="11"/>
  <c r="Q67" i="11" s="1"/>
  <c r="R37" i="11"/>
  <c r="R67" i="11" s="1"/>
  <c r="S37" i="11"/>
  <c r="T37" i="11"/>
  <c r="T67" i="11" s="1"/>
  <c r="U37" i="11"/>
  <c r="U67" i="11" s="1"/>
  <c r="V37" i="11"/>
  <c r="V67" i="11" s="1"/>
  <c r="W37" i="11"/>
  <c r="X37" i="11"/>
  <c r="X91" i="11" s="1"/>
  <c r="Y37" i="11"/>
  <c r="Z37" i="11"/>
  <c r="Z67" i="11" s="1"/>
  <c r="AA37" i="11"/>
  <c r="AB37" i="11"/>
  <c r="AB67" i="11" s="1"/>
  <c r="AC37" i="11"/>
  <c r="AC67" i="11" s="1"/>
  <c r="AD37" i="11"/>
  <c r="AD67" i="11" s="1"/>
  <c r="AE37" i="11"/>
  <c r="AF37" i="11"/>
  <c r="AF67" i="11" s="1"/>
  <c r="AG37" i="11"/>
  <c r="AG67" i="11" s="1"/>
  <c r="AH37" i="11"/>
  <c r="AH91" i="11" s="1"/>
  <c r="E38" i="11"/>
  <c r="F38" i="11"/>
  <c r="F69" i="11" s="1"/>
  <c r="G38" i="11"/>
  <c r="G69" i="11" s="1"/>
  <c r="H38" i="11"/>
  <c r="H69" i="11" s="1"/>
  <c r="I38" i="11"/>
  <c r="I69" i="11" s="1"/>
  <c r="J38" i="11"/>
  <c r="J69" i="11" s="1"/>
  <c r="K38" i="11"/>
  <c r="K69" i="11" s="1"/>
  <c r="L38" i="11"/>
  <c r="L69" i="11" s="1"/>
  <c r="M38" i="11"/>
  <c r="N38" i="11"/>
  <c r="N69" i="11" s="1"/>
  <c r="O38" i="11"/>
  <c r="O69" i="11" s="1"/>
  <c r="P38" i="11"/>
  <c r="P69" i="11" s="1"/>
  <c r="Q38" i="11"/>
  <c r="Q69" i="11" s="1"/>
  <c r="R38" i="11"/>
  <c r="R69" i="11" s="1"/>
  <c r="S38" i="11"/>
  <c r="S69" i="11" s="1"/>
  <c r="T38" i="11"/>
  <c r="T69" i="11" s="1"/>
  <c r="U38" i="11"/>
  <c r="V38" i="11"/>
  <c r="V69" i="11" s="1"/>
  <c r="W38" i="11"/>
  <c r="W69" i="11" s="1"/>
  <c r="X38" i="11"/>
  <c r="X69" i="11" s="1"/>
  <c r="Y38" i="11"/>
  <c r="Y69" i="11" s="1"/>
  <c r="Z38" i="11"/>
  <c r="Z69" i="11" s="1"/>
  <c r="AA38" i="11"/>
  <c r="AB38" i="11"/>
  <c r="AB69" i="11" s="1"/>
  <c r="AC38" i="11"/>
  <c r="AC69" i="11" s="1"/>
  <c r="AD38" i="11"/>
  <c r="AD69" i="11" s="1"/>
  <c r="AE38" i="11"/>
  <c r="AE69" i="11" s="1"/>
  <c r="AF38" i="11"/>
  <c r="AF69" i="11" s="1"/>
  <c r="AG38" i="11"/>
  <c r="AG69" i="11" s="1"/>
  <c r="AH38" i="11"/>
  <c r="AH92" i="11" s="1"/>
  <c r="E39" i="11"/>
  <c r="E71" i="11" s="1"/>
  <c r="F39" i="11"/>
  <c r="F71" i="11" s="1"/>
  <c r="G39" i="11"/>
  <c r="H39" i="11"/>
  <c r="H71" i="11" s="1"/>
  <c r="I39" i="11"/>
  <c r="I71" i="11" s="1"/>
  <c r="J39" i="11"/>
  <c r="J71" i="11" s="1"/>
  <c r="K39" i="11"/>
  <c r="K71" i="11" s="1"/>
  <c r="L39" i="11"/>
  <c r="L71" i="11" s="1"/>
  <c r="M39" i="11"/>
  <c r="M71" i="11" s="1"/>
  <c r="N39" i="11"/>
  <c r="N93" i="11" s="1"/>
  <c r="O39" i="11"/>
  <c r="P39" i="11"/>
  <c r="P71" i="11" s="1"/>
  <c r="Q39" i="11"/>
  <c r="Q71" i="11" s="1"/>
  <c r="R39" i="11"/>
  <c r="R71" i="11" s="1"/>
  <c r="S39" i="11"/>
  <c r="S71" i="11" s="1"/>
  <c r="T39" i="11"/>
  <c r="T71" i="11" s="1"/>
  <c r="U39" i="11"/>
  <c r="U71" i="11" s="1"/>
  <c r="V39" i="11"/>
  <c r="V71" i="11" s="1"/>
  <c r="W39" i="11"/>
  <c r="X39" i="11"/>
  <c r="X93" i="11" s="1"/>
  <c r="Y39" i="11"/>
  <c r="Y71" i="11" s="1"/>
  <c r="Z39" i="11"/>
  <c r="Z71" i="11" s="1"/>
  <c r="AA39" i="11"/>
  <c r="AA71" i="11" s="1"/>
  <c r="AB39" i="11"/>
  <c r="AB71" i="11" s="1"/>
  <c r="AC39" i="11"/>
  <c r="AC71" i="11" s="1"/>
  <c r="AD39" i="11"/>
  <c r="AD71" i="11" s="1"/>
  <c r="AE39" i="11"/>
  <c r="AF39" i="11"/>
  <c r="AF71" i="11" s="1"/>
  <c r="AG39" i="11"/>
  <c r="AG71" i="11" s="1"/>
  <c r="AH39" i="11"/>
  <c r="AH93" i="11" s="1"/>
  <c r="E40" i="11"/>
  <c r="E73" i="11" s="1"/>
  <c r="F40" i="11"/>
  <c r="F73" i="11" s="1"/>
  <c r="G40" i="11"/>
  <c r="H40" i="11"/>
  <c r="H73" i="11" s="1"/>
  <c r="I40" i="11"/>
  <c r="I73" i="11" s="1"/>
  <c r="J40" i="11"/>
  <c r="J73" i="11" s="1"/>
  <c r="K40" i="11"/>
  <c r="K73" i="11" s="1"/>
  <c r="L40" i="11"/>
  <c r="L73" i="11" s="1"/>
  <c r="M40" i="11"/>
  <c r="M73" i="11" s="1"/>
  <c r="N40" i="11"/>
  <c r="N94" i="11" s="1"/>
  <c r="O40" i="11"/>
  <c r="O73" i="11" s="1"/>
  <c r="P40" i="11"/>
  <c r="P73" i="11" s="1"/>
  <c r="Q40" i="11"/>
  <c r="R40" i="11"/>
  <c r="R73" i="11" s="1"/>
  <c r="S40" i="11"/>
  <c r="S73" i="11" s="1"/>
  <c r="T40" i="11"/>
  <c r="T73" i="11" s="1"/>
  <c r="U40" i="11"/>
  <c r="U73" i="11" s="1"/>
  <c r="V40" i="11"/>
  <c r="V73" i="11" s="1"/>
  <c r="W40" i="11"/>
  <c r="W73" i="11" s="1"/>
  <c r="X40" i="11"/>
  <c r="X94" i="11" s="1"/>
  <c r="Y40" i="11"/>
  <c r="Z40" i="11"/>
  <c r="Z73" i="11" s="1"/>
  <c r="AA40" i="11"/>
  <c r="AA73" i="11" s="1"/>
  <c r="AB40" i="11"/>
  <c r="AB73" i="11" s="1"/>
  <c r="AC40" i="11"/>
  <c r="AC73" i="11" s="1"/>
  <c r="AD40" i="11"/>
  <c r="AD73" i="11" s="1"/>
  <c r="AE40" i="11"/>
  <c r="AF40" i="11"/>
  <c r="AF73" i="11" s="1"/>
  <c r="AG40" i="11"/>
  <c r="AG73" i="11" s="1"/>
  <c r="AH40" i="11"/>
  <c r="AH94" i="11" s="1"/>
  <c r="E41" i="11"/>
  <c r="E75" i="11" s="1"/>
  <c r="F41" i="11"/>
  <c r="F75" i="11" s="1"/>
  <c r="G41" i="11"/>
  <c r="G75" i="11" s="1"/>
  <c r="H41" i="11"/>
  <c r="H75" i="11" s="1"/>
  <c r="I41" i="11"/>
  <c r="I75" i="11" s="1"/>
  <c r="J41" i="11"/>
  <c r="J75" i="11" s="1"/>
  <c r="K41" i="11"/>
  <c r="L41" i="11"/>
  <c r="L75" i="11" s="1"/>
  <c r="M41" i="11"/>
  <c r="M75" i="11" s="1"/>
  <c r="N41" i="11"/>
  <c r="N75" i="11" s="1"/>
  <c r="O41" i="11"/>
  <c r="O75" i="11" s="1"/>
  <c r="P41" i="11"/>
  <c r="P75" i="11" s="1"/>
  <c r="Q41" i="11"/>
  <c r="Q75" i="11" s="1"/>
  <c r="R41" i="11"/>
  <c r="R75" i="11" s="1"/>
  <c r="S41" i="11"/>
  <c r="T41" i="11"/>
  <c r="T75" i="11" s="1"/>
  <c r="U41" i="11"/>
  <c r="U75" i="11" s="1"/>
  <c r="V41" i="11"/>
  <c r="V75" i="11" s="1"/>
  <c r="W41" i="11"/>
  <c r="W75" i="11" s="1"/>
  <c r="X41" i="11"/>
  <c r="X95" i="11" s="1"/>
  <c r="Y41" i="11"/>
  <c r="Y75" i="11" s="1"/>
  <c r="Z41" i="11"/>
  <c r="Z75" i="11" s="1"/>
  <c r="AA41" i="11"/>
  <c r="AA75" i="11" s="1"/>
  <c r="AB41" i="11"/>
  <c r="AB75" i="11" s="1"/>
  <c r="AC41" i="11"/>
  <c r="AC75" i="11" s="1"/>
  <c r="AD41" i="11"/>
  <c r="AD75" i="11" s="1"/>
  <c r="AE41" i="11"/>
  <c r="AE75" i="11" s="1"/>
  <c r="AF41" i="11"/>
  <c r="AF75" i="11" s="1"/>
  <c r="AG41" i="11"/>
  <c r="AG75" i="11" s="1"/>
  <c r="AH41" i="11"/>
  <c r="AH95" i="11" s="1"/>
  <c r="E42" i="11"/>
  <c r="E77" i="11" s="1"/>
  <c r="F42" i="11"/>
  <c r="F77" i="11" s="1"/>
  <c r="G42" i="11"/>
  <c r="H42" i="11"/>
  <c r="H77" i="11" s="1"/>
  <c r="I42" i="11"/>
  <c r="I77" i="11" s="1"/>
  <c r="J42" i="11"/>
  <c r="J77" i="11" s="1"/>
  <c r="K42" i="11"/>
  <c r="K77" i="11" s="1"/>
  <c r="L42" i="11"/>
  <c r="L77" i="11" s="1"/>
  <c r="M42" i="11"/>
  <c r="N42" i="11"/>
  <c r="N77" i="11" s="1"/>
  <c r="O42" i="11"/>
  <c r="O77" i="11" s="1"/>
  <c r="P42" i="11"/>
  <c r="P77" i="11" s="1"/>
  <c r="Q42" i="11"/>
  <c r="Q77" i="11" s="1"/>
  <c r="R42" i="11"/>
  <c r="R77" i="11" s="1"/>
  <c r="S42" i="11"/>
  <c r="S77" i="11" s="1"/>
  <c r="T42" i="11"/>
  <c r="T77" i="11" s="1"/>
  <c r="U42" i="11"/>
  <c r="U77" i="11" s="1"/>
  <c r="V42" i="11"/>
  <c r="V77" i="11" s="1"/>
  <c r="W42" i="11"/>
  <c r="W77" i="11" s="1"/>
  <c r="X42" i="11"/>
  <c r="X77" i="11" s="1"/>
  <c r="Y42" i="11"/>
  <c r="Y77" i="11" s="1"/>
  <c r="Z42" i="11"/>
  <c r="Z77" i="11" s="1"/>
  <c r="AA42" i="11"/>
  <c r="AA77" i="11" s="1"/>
  <c r="AB42" i="11"/>
  <c r="AB77" i="11" s="1"/>
  <c r="AC42" i="11"/>
  <c r="AD42" i="11"/>
  <c r="AD77" i="11" s="1"/>
  <c r="AE42" i="11"/>
  <c r="AE77" i="11" s="1"/>
  <c r="AF42" i="11"/>
  <c r="AF77" i="11" s="1"/>
  <c r="AG42" i="11"/>
  <c r="AG77" i="11" s="1"/>
  <c r="AH42" i="11"/>
  <c r="AH96" i="11" s="1"/>
  <c r="D28" i="11"/>
  <c r="D49" i="11" s="1"/>
  <c r="D29" i="11"/>
  <c r="D51" i="11" s="1"/>
  <c r="D30" i="11"/>
  <c r="D31" i="11"/>
  <c r="D85" i="11" s="1"/>
  <c r="D32" i="11"/>
  <c r="D57" i="11" s="1"/>
  <c r="D33" i="11"/>
  <c r="D59" i="11" s="1"/>
  <c r="D34" i="11"/>
  <c r="D61" i="11" s="1"/>
  <c r="D35" i="11"/>
  <c r="D89" i="11" s="1"/>
  <c r="D36" i="11"/>
  <c r="D65" i="11" s="1"/>
  <c r="D37" i="11"/>
  <c r="D67" i="11" s="1"/>
  <c r="D38" i="11"/>
  <c r="D39" i="11"/>
  <c r="D93" i="11" s="1"/>
  <c r="D40" i="11"/>
  <c r="D73" i="11" s="1"/>
  <c r="D41" i="11"/>
  <c r="D75" i="11" s="1"/>
  <c r="D42" i="11"/>
  <c r="D96" i="11" s="1"/>
  <c r="AI96" i="11"/>
  <c r="Y96" i="11"/>
  <c r="O96" i="11"/>
  <c r="E96" i="11"/>
  <c r="AI95" i="11"/>
  <c r="Y95" i="11"/>
  <c r="O95" i="11"/>
  <c r="E95" i="11"/>
  <c r="AI94" i="11"/>
  <c r="Y94" i="11"/>
  <c r="O94" i="11"/>
  <c r="E94" i="11"/>
  <c r="AI93" i="11"/>
  <c r="Y93" i="11"/>
  <c r="O93" i="11"/>
  <c r="E93" i="11"/>
  <c r="AI92" i="11"/>
  <c r="Y92" i="11"/>
  <c r="O92" i="11"/>
  <c r="E92" i="11"/>
  <c r="AI91" i="11"/>
  <c r="Y91" i="11"/>
  <c r="O91" i="11"/>
  <c r="E91" i="11"/>
  <c r="AI90" i="11"/>
  <c r="Y90" i="11"/>
  <c r="O90" i="11"/>
  <c r="E90" i="11"/>
  <c r="AI89" i="11"/>
  <c r="Y89" i="11"/>
  <c r="O89" i="11"/>
  <c r="E89" i="11"/>
  <c r="AI88" i="11"/>
  <c r="Y88" i="11"/>
  <c r="O88" i="11"/>
  <c r="E88" i="11"/>
  <c r="AI87" i="11"/>
  <c r="Y87" i="11"/>
  <c r="O87" i="11"/>
  <c r="E87" i="11"/>
  <c r="AI86" i="11"/>
  <c r="Y86" i="11"/>
  <c r="O86" i="11"/>
  <c r="E86" i="11"/>
  <c r="AI85" i="11"/>
  <c r="Y85" i="11"/>
  <c r="O85" i="11"/>
  <c r="E85" i="11"/>
  <c r="AI84" i="11"/>
  <c r="Y84" i="11"/>
  <c r="O84" i="11"/>
  <c r="E84" i="11"/>
  <c r="AI83" i="11"/>
  <c r="Y83" i="11"/>
  <c r="O83" i="11"/>
  <c r="E83" i="11"/>
  <c r="AI82" i="11"/>
  <c r="Y82" i="11"/>
  <c r="O82" i="11"/>
  <c r="E82" i="11"/>
  <c r="AI81" i="11"/>
  <c r="Y81" i="11"/>
  <c r="O81" i="11"/>
  <c r="E81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AH58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AH56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AH54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AH52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AH48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AC77" i="11"/>
  <c r="M77" i="11"/>
  <c r="G77" i="11"/>
  <c r="S75" i="11"/>
  <c r="K75" i="11"/>
  <c r="AE73" i="11"/>
  <c r="Y73" i="11"/>
  <c r="Q73" i="11"/>
  <c r="G73" i="11"/>
  <c r="AE71" i="11"/>
  <c r="W71" i="11"/>
  <c r="O71" i="11"/>
  <c r="G71" i="11"/>
  <c r="AA69" i="11"/>
  <c r="U69" i="11"/>
  <c r="M69" i="11"/>
  <c r="E69" i="11"/>
  <c r="D69" i="11"/>
  <c r="AE67" i="11"/>
  <c r="AA67" i="11"/>
  <c r="Y67" i="11"/>
  <c r="W67" i="11"/>
  <c r="S67" i="11"/>
  <c r="O67" i="11"/>
  <c r="N67" i="11"/>
  <c r="G67" i="11"/>
  <c r="AE65" i="11"/>
  <c r="AC65" i="11"/>
  <c r="W65" i="11"/>
  <c r="U65" i="11"/>
  <c r="T65" i="11"/>
  <c r="Q65" i="11"/>
  <c r="M65" i="11"/>
  <c r="E65" i="11"/>
  <c r="W63" i="11"/>
  <c r="O63" i="11"/>
  <c r="G63" i="11"/>
  <c r="E63" i="11"/>
  <c r="AC61" i="11"/>
  <c r="AA61" i="11"/>
  <c r="X61" i="11"/>
  <c r="E61" i="11"/>
  <c r="AG59" i="11"/>
  <c r="AA59" i="11"/>
  <c r="L59" i="11"/>
  <c r="K59" i="11"/>
  <c r="F59" i="11"/>
  <c r="AG57" i="11"/>
  <c r="Y57" i="11"/>
  <c r="Q57" i="11"/>
  <c r="O57" i="11"/>
  <c r="J57" i="11"/>
  <c r="G57" i="11"/>
  <c r="AE55" i="11"/>
  <c r="Z55" i="11"/>
  <c r="W55" i="11"/>
  <c r="U55" i="11"/>
  <c r="O55" i="11"/>
  <c r="M55" i="11"/>
  <c r="H55" i="11"/>
  <c r="E55" i="11"/>
  <c r="AG53" i="11"/>
  <c r="AC53" i="11"/>
  <c r="AA53" i="11"/>
  <c r="Y53" i="11"/>
  <c r="X53" i="11"/>
  <c r="U53" i="11"/>
  <c r="S53" i="11"/>
  <c r="Q53" i="11"/>
  <c r="P53" i="11"/>
  <c r="M53" i="11"/>
  <c r="I53" i="11"/>
  <c r="H53" i="11"/>
  <c r="E53" i="11"/>
  <c r="D53" i="11"/>
  <c r="AE51" i="11"/>
  <c r="AD51" i="11"/>
  <c r="AC51" i="11"/>
  <c r="AA51" i="11"/>
  <c r="Y51" i="11"/>
  <c r="W51" i="11"/>
  <c r="V51" i="11"/>
  <c r="U51" i="11"/>
  <c r="S51" i="11"/>
  <c r="R51" i="11"/>
  <c r="Q51" i="11"/>
  <c r="O51" i="11"/>
  <c r="N51" i="11"/>
  <c r="M51" i="11"/>
  <c r="L51" i="11"/>
  <c r="K51" i="11"/>
  <c r="I51" i="11"/>
  <c r="G51" i="11"/>
  <c r="F51" i="11"/>
  <c r="E51" i="11"/>
  <c r="AG49" i="11"/>
  <c r="AE49" i="11"/>
  <c r="AC49" i="11"/>
  <c r="AB49" i="11"/>
  <c r="AA49" i="11"/>
  <c r="Y49" i="11"/>
  <c r="W49" i="11"/>
  <c r="U49" i="11"/>
  <c r="T49" i="11"/>
  <c r="S49" i="11"/>
  <c r="Q49" i="11"/>
  <c r="O49" i="11"/>
  <c r="M49" i="11"/>
  <c r="L49" i="11"/>
  <c r="K49" i="11"/>
  <c r="J49" i="11"/>
  <c r="I49" i="11"/>
  <c r="G49" i="11"/>
  <c r="E49" i="11"/>
  <c r="AH81" i="11"/>
  <c r="AG47" i="11"/>
  <c r="AE47" i="11"/>
  <c r="AC47" i="11"/>
  <c r="AB47" i="11"/>
  <c r="AA47" i="11"/>
  <c r="Z47" i="11"/>
  <c r="Y47" i="11"/>
  <c r="W47" i="11"/>
  <c r="U47" i="11"/>
  <c r="T47" i="11"/>
  <c r="S47" i="11"/>
  <c r="R47" i="11"/>
  <c r="Q47" i="11"/>
  <c r="O47" i="11"/>
  <c r="M47" i="11"/>
  <c r="L47" i="11"/>
  <c r="K47" i="11"/>
  <c r="J47" i="11"/>
  <c r="I47" i="11"/>
  <c r="G47" i="11"/>
  <c r="E47" i="11"/>
  <c r="AI96" i="6"/>
  <c r="AI95" i="6"/>
  <c r="AI94" i="6"/>
  <c r="AI93" i="6"/>
  <c r="AI92" i="6"/>
  <c r="AI91" i="6"/>
  <c r="AI90" i="6"/>
  <c r="AI89" i="6"/>
  <c r="AI88" i="6"/>
  <c r="AI87" i="6"/>
  <c r="AI86" i="6"/>
  <c r="AI85" i="6"/>
  <c r="AI84" i="6"/>
  <c r="AI83" i="6"/>
  <c r="AI82" i="6"/>
  <c r="AI81" i="6"/>
  <c r="Y96" i="6"/>
  <c r="Y95" i="6"/>
  <c r="Y94" i="6"/>
  <c r="Y93" i="6"/>
  <c r="Y92" i="6"/>
  <c r="Y91" i="6"/>
  <c r="Y90" i="6"/>
  <c r="Y89" i="6"/>
  <c r="Y88" i="6"/>
  <c r="Y87" i="6"/>
  <c r="Y86" i="6"/>
  <c r="Y85" i="6"/>
  <c r="Y84" i="6"/>
  <c r="Y83" i="6"/>
  <c r="Y82" i="6"/>
  <c r="Y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81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D78" i="6"/>
  <c r="D76" i="6"/>
  <c r="D74" i="6"/>
  <c r="D72" i="6"/>
  <c r="D70" i="6"/>
  <c r="D68" i="6"/>
  <c r="D66" i="6"/>
  <c r="D64" i="6"/>
  <c r="D62" i="6"/>
  <c r="D60" i="6"/>
  <c r="D58" i="6"/>
  <c r="D56" i="6"/>
  <c r="D54" i="6"/>
  <c r="D52" i="6"/>
  <c r="D50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D48" i="6"/>
  <c r="E27" i="6"/>
  <c r="E47" i="6" s="1"/>
  <c r="F27" i="6"/>
  <c r="F47" i="6" s="1"/>
  <c r="G27" i="6"/>
  <c r="G47" i="6" s="1"/>
  <c r="H27" i="6"/>
  <c r="H47" i="6" s="1"/>
  <c r="I27" i="6"/>
  <c r="I47" i="6" s="1"/>
  <c r="J27" i="6"/>
  <c r="J47" i="6" s="1"/>
  <c r="K27" i="6"/>
  <c r="K47" i="6" s="1"/>
  <c r="L27" i="6"/>
  <c r="L47" i="6" s="1"/>
  <c r="M27" i="6"/>
  <c r="M47" i="6" s="1"/>
  <c r="N27" i="6"/>
  <c r="N47" i="6" s="1"/>
  <c r="O27" i="6"/>
  <c r="O47" i="6" s="1"/>
  <c r="P27" i="6"/>
  <c r="P47" i="6" s="1"/>
  <c r="Q27" i="6"/>
  <c r="Q47" i="6" s="1"/>
  <c r="R27" i="6"/>
  <c r="R47" i="6" s="1"/>
  <c r="S27" i="6"/>
  <c r="S47" i="6" s="1"/>
  <c r="T27" i="6"/>
  <c r="T47" i="6" s="1"/>
  <c r="U27" i="6"/>
  <c r="U47" i="6" s="1"/>
  <c r="V27" i="6"/>
  <c r="V47" i="6" s="1"/>
  <c r="W27" i="6"/>
  <c r="W47" i="6" s="1"/>
  <c r="X27" i="6"/>
  <c r="X47" i="6" s="1"/>
  <c r="Y27" i="6"/>
  <c r="Y47" i="6" s="1"/>
  <c r="Z27" i="6"/>
  <c r="Z47" i="6" s="1"/>
  <c r="AA27" i="6"/>
  <c r="AA47" i="6" s="1"/>
  <c r="AB27" i="6"/>
  <c r="AB47" i="6" s="1"/>
  <c r="AC27" i="6"/>
  <c r="AC47" i="6" s="1"/>
  <c r="AD27" i="6"/>
  <c r="AD47" i="6" s="1"/>
  <c r="AE27" i="6"/>
  <c r="AE47" i="6" s="1"/>
  <c r="AF27" i="6"/>
  <c r="AF47" i="6" s="1"/>
  <c r="AG27" i="6"/>
  <c r="AG47" i="6" s="1"/>
  <c r="AH27" i="6"/>
  <c r="AH47" i="6" s="1"/>
  <c r="E28" i="6"/>
  <c r="E49" i="6" s="1"/>
  <c r="F28" i="6"/>
  <c r="F49" i="6" s="1"/>
  <c r="G28" i="6"/>
  <c r="G49" i="6" s="1"/>
  <c r="H28" i="6"/>
  <c r="H49" i="6" s="1"/>
  <c r="I28" i="6"/>
  <c r="I49" i="6" s="1"/>
  <c r="J28" i="6"/>
  <c r="J49" i="6" s="1"/>
  <c r="K28" i="6"/>
  <c r="K49" i="6" s="1"/>
  <c r="L28" i="6"/>
  <c r="L49" i="6" s="1"/>
  <c r="M28" i="6"/>
  <c r="M49" i="6" s="1"/>
  <c r="N28" i="6"/>
  <c r="N49" i="6" s="1"/>
  <c r="O28" i="6"/>
  <c r="O49" i="6" s="1"/>
  <c r="P28" i="6"/>
  <c r="P49" i="6" s="1"/>
  <c r="Q28" i="6"/>
  <c r="Q49" i="6" s="1"/>
  <c r="R28" i="6"/>
  <c r="R49" i="6" s="1"/>
  <c r="S28" i="6"/>
  <c r="S49" i="6" s="1"/>
  <c r="T28" i="6"/>
  <c r="T49" i="6" s="1"/>
  <c r="U28" i="6"/>
  <c r="U49" i="6" s="1"/>
  <c r="V28" i="6"/>
  <c r="V49" i="6" s="1"/>
  <c r="W28" i="6"/>
  <c r="W49" i="6" s="1"/>
  <c r="X28" i="6"/>
  <c r="X49" i="6" s="1"/>
  <c r="Y28" i="6"/>
  <c r="Y49" i="6" s="1"/>
  <c r="Z28" i="6"/>
  <c r="Z49" i="6" s="1"/>
  <c r="AA28" i="6"/>
  <c r="AA49" i="6" s="1"/>
  <c r="AB28" i="6"/>
  <c r="AB49" i="6" s="1"/>
  <c r="AC28" i="6"/>
  <c r="AC49" i="6" s="1"/>
  <c r="AD28" i="6"/>
  <c r="AD49" i="6" s="1"/>
  <c r="AE28" i="6"/>
  <c r="AE49" i="6" s="1"/>
  <c r="AF28" i="6"/>
  <c r="AF49" i="6" s="1"/>
  <c r="AG28" i="6"/>
  <c r="AG49" i="6" s="1"/>
  <c r="AH28" i="6"/>
  <c r="AH49" i="6" s="1"/>
  <c r="E29" i="6"/>
  <c r="E51" i="6" s="1"/>
  <c r="F29" i="6"/>
  <c r="F51" i="6" s="1"/>
  <c r="G29" i="6"/>
  <c r="G51" i="6" s="1"/>
  <c r="H29" i="6"/>
  <c r="H51" i="6" s="1"/>
  <c r="I29" i="6"/>
  <c r="I51" i="6" s="1"/>
  <c r="J29" i="6"/>
  <c r="J51" i="6" s="1"/>
  <c r="K29" i="6"/>
  <c r="K51" i="6" s="1"/>
  <c r="L29" i="6"/>
  <c r="L51" i="6" s="1"/>
  <c r="M29" i="6"/>
  <c r="M51" i="6" s="1"/>
  <c r="N29" i="6"/>
  <c r="N51" i="6" s="1"/>
  <c r="O29" i="6"/>
  <c r="O51" i="6" s="1"/>
  <c r="P29" i="6"/>
  <c r="P51" i="6" s="1"/>
  <c r="Q29" i="6"/>
  <c r="Q51" i="6" s="1"/>
  <c r="R29" i="6"/>
  <c r="R51" i="6" s="1"/>
  <c r="S29" i="6"/>
  <c r="S51" i="6" s="1"/>
  <c r="T29" i="6"/>
  <c r="T51" i="6" s="1"/>
  <c r="U29" i="6"/>
  <c r="U51" i="6" s="1"/>
  <c r="V29" i="6"/>
  <c r="V51" i="6" s="1"/>
  <c r="W29" i="6"/>
  <c r="W51" i="6" s="1"/>
  <c r="X29" i="6"/>
  <c r="X51" i="6" s="1"/>
  <c r="Y29" i="6"/>
  <c r="Y51" i="6" s="1"/>
  <c r="Z29" i="6"/>
  <c r="Z51" i="6" s="1"/>
  <c r="AA29" i="6"/>
  <c r="AA51" i="6" s="1"/>
  <c r="AB29" i="6"/>
  <c r="AB51" i="6" s="1"/>
  <c r="AC29" i="6"/>
  <c r="AC51" i="6" s="1"/>
  <c r="AD29" i="6"/>
  <c r="AD51" i="6" s="1"/>
  <c r="AE29" i="6"/>
  <c r="AE51" i="6" s="1"/>
  <c r="AF29" i="6"/>
  <c r="AF51" i="6" s="1"/>
  <c r="AG29" i="6"/>
  <c r="AG51" i="6" s="1"/>
  <c r="AH29" i="6"/>
  <c r="AH51" i="6" s="1"/>
  <c r="E30" i="6"/>
  <c r="E53" i="6" s="1"/>
  <c r="F30" i="6"/>
  <c r="F53" i="6" s="1"/>
  <c r="G30" i="6"/>
  <c r="G53" i="6" s="1"/>
  <c r="H30" i="6"/>
  <c r="H53" i="6" s="1"/>
  <c r="I30" i="6"/>
  <c r="I53" i="6" s="1"/>
  <c r="J30" i="6"/>
  <c r="J53" i="6" s="1"/>
  <c r="K30" i="6"/>
  <c r="K53" i="6" s="1"/>
  <c r="L30" i="6"/>
  <c r="L53" i="6" s="1"/>
  <c r="M30" i="6"/>
  <c r="M53" i="6" s="1"/>
  <c r="N30" i="6"/>
  <c r="N53" i="6" s="1"/>
  <c r="O30" i="6"/>
  <c r="O53" i="6" s="1"/>
  <c r="P30" i="6"/>
  <c r="P53" i="6" s="1"/>
  <c r="Q30" i="6"/>
  <c r="Q53" i="6" s="1"/>
  <c r="R30" i="6"/>
  <c r="R53" i="6" s="1"/>
  <c r="S30" i="6"/>
  <c r="S53" i="6" s="1"/>
  <c r="T30" i="6"/>
  <c r="T53" i="6" s="1"/>
  <c r="U30" i="6"/>
  <c r="U53" i="6" s="1"/>
  <c r="V30" i="6"/>
  <c r="V53" i="6" s="1"/>
  <c r="W30" i="6"/>
  <c r="W53" i="6" s="1"/>
  <c r="X30" i="6"/>
  <c r="X53" i="6" s="1"/>
  <c r="Y30" i="6"/>
  <c r="Y53" i="6" s="1"/>
  <c r="Z30" i="6"/>
  <c r="Z53" i="6" s="1"/>
  <c r="AA30" i="6"/>
  <c r="AA53" i="6" s="1"/>
  <c r="AB30" i="6"/>
  <c r="AB53" i="6" s="1"/>
  <c r="AC30" i="6"/>
  <c r="AC53" i="6" s="1"/>
  <c r="AD30" i="6"/>
  <c r="AD53" i="6" s="1"/>
  <c r="AE30" i="6"/>
  <c r="AE53" i="6" s="1"/>
  <c r="AF30" i="6"/>
  <c r="AF53" i="6" s="1"/>
  <c r="AG30" i="6"/>
  <c r="AG53" i="6" s="1"/>
  <c r="AH30" i="6"/>
  <c r="AH53" i="6" s="1"/>
  <c r="E31" i="6"/>
  <c r="E55" i="6" s="1"/>
  <c r="F31" i="6"/>
  <c r="F55" i="6" s="1"/>
  <c r="G31" i="6"/>
  <c r="G55" i="6" s="1"/>
  <c r="H31" i="6"/>
  <c r="H55" i="6" s="1"/>
  <c r="I31" i="6"/>
  <c r="I55" i="6" s="1"/>
  <c r="J31" i="6"/>
  <c r="J55" i="6" s="1"/>
  <c r="K31" i="6"/>
  <c r="K55" i="6" s="1"/>
  <c r="L31" i="6"/>
  <c r="L55" i="6" s="1"/>
  <c r="M31" i="6"/>
  <c r="M55" i="6" s="1"/>
  <c r="N31" i="6"/>
  <c r="N55" i="6" s="1"/>
  <c r="O31" i="6"/>
  <c r="O55" i="6" s="1"/>
  <c r="P31" i="6"/>
  <c r="P55" i="6" s="1"/>
  <c r="Q31" i="6"/>
  <c r="Q55" i="6" s="1"/>
  <c r="R31" i="6"/>
  <c r="R55" i="6" s="1"/>
  <c r="S31" i="6"/>
  <c r="S55" i="6" s="1"/>
  <c r="T31" i="6"/>
  <c r="T55" i="6" s="1"/>
  <c r="U31" i="6"/>
  <c r="U55" i="6" s="1"/>
  <c r="V31" i="6"/>
  <c r="V55" i="6" s="1"/>
  <c r="W31" i="6"/>
  <c r="W55" i="6" s="1"/>
  <c r="X31" i="6"/>
  <c r="X55" i="6" s="1"/>
  <c r="Y31" i="6"/>
  <c r="Y55" i="6" s="1"/>
  <c r="Z31" i="6"/>
  <c r="Z55" i="6" s="1"/>
  <c r="AA31" i="6"/>
  <c r="AA55" i="6" s="1"/>
  <c r="AB31" i="6"/>
  <c r="AB55" i="6" s="1"/>
  <c r="AC31" i="6"/>
  <c r="AC55" i="6" s="1"/>
  <c r="AD31" i="6"/>
  <c r="AD55" i="6" s="1"/>
  <c r="AE31" i="6"/>
  <c r="AE55" i="6" s="1"/>
  <c r="AF31" i="6"/>
  <c r="AF55" i="6" s="1"/>
  <c r="AG31" i="6"/>
  <c r="AG55" i="6" s="1"/>
  <c r="AH31" i="6"/>
  <c r="AH55" i="6" s="1"/>
  <c r="E32" i="6"/>
  <c r="E57" i="6" s="1"/>
  <c r="F32" i="6"/>
  <c r="F57" i="6" s="1"/>
  <c r="G32" i="6"/>
  <c r="G57" i="6" s="1"/>
  <c r="H32" i="6"/>
  <c r="H57" i="6" s="1"/>
  <c r="I32" i="6"/>
  <c r="I57" i="6" s="1"/>
  <c r="J32" i="6"/>
  <c r="J57" i="6" s="1"/>
  <c r="K32" i="6"/>
  <c r="K57" i="6" s="1"/>
  <c r="L32" i="6"/>
  <c r="L57" i="6" s="1"/>
  <c r="M32" i="6"/>
  <c r="M57" i="6" s="1"/>
  <c r="N32" i="6"/>
  <c r="N57" i="6" s="1"/>
  <c r="O32" i="6"/>
  <c r="O57" i="6" s="1"/>
  <c r="P32" i="6"/>
  <c r="P57" i="6" s="1"/>
  <c r="Q32" i="6"/>
  <c r="Q57" i="6" s="1"/>
  <c r="R32" i="6"/>
  <c r="R57" i="6" s="1"/>
  <c r="S32" i="6"/>
  <c r="S57" i="6" s="1"/>
  <c r="T32" i="6"/>
  <c r="T57" i="6" s="1"/>
  <c r="U32" i="6"/>
  <c r="U57" i="6" s="1"/>
  <c r="V32" i="6"/>
  <c r="V57" i="6" s="1"/>
  <c r="W32" i="6"/>
  <c r="W57" i="6" s="1"/>
  <c r="X32" i="6"/>
  <c r="X57" i="6" s="1"/>
  <c r="Y32" i="6"/>
  <c r="Y57" i="6" s="1"/>
  <c r="Z32" i="6"/>
  <c r="Z57" i="6" s="1"/>
  <c r="AA32" i="6"/>
  <c r="AA57" i="6" s="1"/>
  <c r="AB32" i="6"/>
  <c r="AB57" i="6" s="1"/>
  <c r="AC32" i="6"/>
  <c r="AC57" i="6" s="1"/>
  <c r="AD32" i="6"/>
  <c r="AD57" i="6" s="1"/>
  <c r="AE32" i="6"/>
  <c r="AE57" i="6" s="1"/>
  <c r="AF32" i="6"/>
  <c r="AF57" i="6" s="1"/>
  <c r="AG32" i="6"/>
  <c r="AG57" i="6" s="1"/>
  <c r="AH32" i="6"/>
  <c r="AH57" i="6" s="1"/>
  <c r="E33" i="6"/>
  <c r="E59" i="6" s="1"/>
  <c r="F33" i="6"/>
  <c r="F59" i="6" s="1"/>
  <c r="G33" i="6"/>
  <c r="G59" i="6" s="1"/>
  <c r="H33" i="6"/>
  <c r="H59" i="6" s="1"/>
  <c r="I33" i="6"/>
  <c r="I59" i="6" s="1"/>
  <c r="J33" i="6"/>
  <c r="J59" i="6" s="1"/>
  <c r="K33" i="6"/>
  <c r="K59" i="6" s="1"/>
  <c r="L33" i="6"/>
  <c r="L59" i="6" s="1"/>
  <c r="M33" i="6"/>
  <c r="M59" i="6" s="1"/>
  <c r="N33" i="6"/>
  <c r="N59" i="6" s="1"/>
  <c r="O33" i="6"/>
  <c r="O59" i="6" s="1"/>
  <c r="P33" i="6"/>
  <c r="P59" i="6" s="1"/>
  <c r="Q33" i="6"/>
  <c r="Q59" i="6" s="1"/>
  <c r="R33" i="6"/>
  <c r="R59" i="6" s="1"/>
  <c r="S33" i="6"/>
  <c r="S59" i="6" s="1"/>
  <c r="T33" i="6"/>
  <c r="T59" i="6" s="1"/>
  <c r="U33" i="6"/>
  <c r="U59" i="6" s="1"/>
  <c r="V33" i="6"/>
  <c r="V59" i="6" s="1"/>
  <c r="W33" i="6"/>
  <c r="W59" i="6" s="1"/>
  <c r="X33" i="6"/>
  <c r="X59" i="6" s="1"/>
  <c r="Y33" i="6"/>
  <c r="Y59" i="6" s="1"/>
  <c r="Z33" i="6"/>
  <c r="Z59" i="6" s="1"/>
  <c r="AA33" i="6"/>
  <c r="AA59" i="6" s="1"/>
  <c r="AB33" i="6"/>
  <c r="AB59" i="6" s="1"/>
  <c r="AC33" i="6"/>
  <c r="AC59" i="6" s="1"/>
  <c r="AD33" i="6"/>
  <c r="AD59" i="6" s="1"/>
  <c r="AE33" i="6"/>
  <c r="AE59" i="6" s="1"/>
  <c r="AF33" i="6"/>
  <c r="AF59" i="6" s="1"/>
  <c r="AG33" i="6"/>
  <c r="AG59" i="6" s="1"/>
  <c r="AH33" i="6"/>
  <c r="AH59" i="6" s="1"/>
  <c r="E34" i="6"/>
  <c r="E61" i="6" s="1"/>
  <c r="F34" i="6"/>
  <c r="F61" i="6" s="1"/>
  <c r="G34" i="6"/>
  <c r="G61" i="6" s="1"/>
  <c r="H34" i="6"/>
  <c r="H61" i="6" s="1"/>
  <c r="I34" i="6"/>
  <c r="I61" i="6" s="1"/>
  <c r="J34" i="6"/>
  <c r="J61" i="6" s="1"/>
  <c r="K34" i="6"/>
  <c r="K61" i="6" s="1"/>
  <c r="L34" i="6"/>
  <c r="L61" i="6" s="1"/>
  <c r="M34" i="6"/>
  <c r="M61" i="6" s="1"/>
  <c r="N34" i="6"/>
  <c r="N61" i="6" s="1"/>
  <c r="O34" i="6"/>
  <c r="O61" i="6" s="1"/>
  <c r="P34" i="6"/>
  <c r="P61" i="6" s="1"/>
  <c r="Q34" i="6"/>
  <c r="Q61" i="6" s="1"/>
  <c r="R34" i="6"/>
  <c r="R61" i="6" s="1"/>
  <c r="S34" i="6"/>
  <c r="S61" i="6" s="1"/>
  <c r="T34" i="6"/>
  <c r="T61" i="6" s="1"/>
  <c r="U34" i="6"/>
  <c r="U61" i="6" s="1"/>
  <c r="V34" i="6"/>
  <c r="V61" i="6" s="1"/>
  <c r="W34" i="6"/>
  <c r="W61" i="6" s="1"/>
  <c r="X34" i="6"/>
  <c r="X61" i="6" s="1"/>
  <c r="Y34" i="6"/>
  <c r="Y61" i="6" s="1"/>
  <c r="Z34" i="6"/>
  <c r="Z61" i="6" s="1"/>
  <c r="AA34" i="6"/>
  <c r="AA61" i="6" s="1"/>
  <c r="AB34" i="6"/>
  <c r="AB61" i="6" s="1"/>
  <c r="AC34" i="6"/>
  <c r="AC61" i="6" s="1"/>
  <c r="AD34" i="6"/>
  <c r="AD61" i="6" s="1"/>
  <c r="AE34" i="6"/>
  <c r="AE61" i="6" s="1"/>
  <c r="AF34" i="6"/>
  <c r="AF61" i="6" s="1"/>
  <c r="AG34" i="6"/>
  <c r="AG61" i="6" s="1"/>
  <c r="AH34" i="6"/>
  <c r="AH61" i="6" s="1"/>
  <c r="E35" i="6"/>
  <c r="E63" i="6" s="1"/>
  <c r="F35" i="6"/>
  <c r="F63" i="6" s="1"/>
  <c r="G35" i="6"/>
  <c r="G63" i="6" s="1"/>
  <c r="H35" i="6"/>
  <c r="H63" i="6" s="1"/>
  <c r="I35" i="6"/>
  <c r="I63" i="6" s="1"/>
  <c r="J35" i="6"/>
  <c r="J63" i="6" s="1"/>
  <c r="K35" i="6"/>
  <c r="K63" i="6" s="1"/>
  <c r="L35" i="6"/>
  <c r="L63" i="6" s="1"/>
  <c r="M35" i="6"/>
  <c r="M63" i="6" s="1"/>
  <c r="N35" i="6"/>
  <c r="N63" i="6" s="1"/>
  <c r="O35" i="6"/>
  <c r="O63" i="6" s="1"/>
  <c r="P35" i="6"/>
  <c r="P63" i="6" s="1"/>
  <c r="Q35" i="6"/>
  <c r="Q63" i="6" s="1"/>
  <c r="R35" i="6"/>
  <c r="R63" i="6" s="1"/>
  <c r="S35" i="6"/>
  <c r="S63" i="6" s="1"/>
  <c r="T35" i="6"/>
  <c r="T63" i="6" s="1"/>
  <c r="U35" i="6"/>
  <c r="U63" i="6" s="1"/>
  <c r="V35" i="6"/>
  <c r="V63" i="6" s="1"/>
  <c r="W35" i="6"/>
  <c r="W63" i="6" s="1"/>
  <c r="X35" i="6"/>
  <c r="X63" i="6" s="1"/>
  <c r="Y35" i="6"/>
  <c r="Y63" i="6" s="1"/>
  <c r="Z35" i="6"/>
  <c r="Z63" i="6" s="1"/>
  <c r="AA35" i="6"/>
  <c r="AA63" i="6" s="1"/>
  <c r="AB35" i="6"/>
  <c r="AB63" i="6" s="1"/>
  <c r="AC35" i="6"/>
  <c r="AC63" i="6" s="1"/>
  <c r="AD35" i="6"/>
  <c r="AD63" i="6" s="1"/>
  <c r="AE35" i="6"/>
  <c r="AE63" i="6" s="1"/>
  <c r="AF35" i="6"/>
  <c r="AF63" i="6" s="1"/>
  <c r="AG35" i="6"/>
  <c r="AG63" i="6" s="1"/>
  <c r="AH35" i="6"/>
  <c r="AH63" i="6" s="1"/>
  <c r="E36" i="6"/>
  <c r="E65" i="6" s="1"/>
  <c r="F36" i="6"/>
  <c r="F65" i="6" s="1"/>
  <c r="G36" i="6"/>
  <c r="G65" i="6" s="1"/>
  <c r="H36" i="6"/>
  <c r="H65" i="6" s="1"/>
  <c r="I36" i="6"/>
  <c r="I65" i="6" s="1"/>
  <c r="J36" i="6"/>
  <c r="J65" i="6" s="1"/>
  <c r="K36" i="6"/>
  <c r="K65" i="6" s="1"/>
  <c r="L36" i="6"/>
  <c r="L65" i="6" s="1"/>
  <c r="M36" i="6"/>
  <c r="M65" i="6" s="1"/>
  <c r="N36" i="6"/>
  <c r="N65" i="6" s="1"/>
  <c r="O36" i="6"/>
  <c r="O65" i="6" s="1"/>
  <c r="P36" i="6"/>
  <c r="P65" i="6" s="1"/>
  <c r="Q36" i="6"/>
  <c r="Q65" i="6" s="1"/>
  <c r="R36" i="6"/>
  <c r="R65" i="6" s="1"/>
  <c r="S36" i="6"/>
  <c r="S65" i="6" s="1"/>
  <c r="T36" i="6"/>
  <c r="T65" i="6" s="1"/>
  <c r="U36" i="6"/>
  <c r="U65" i="6" s="1"/>
  <c r="V36" i="6"/>
  <c r="V65" i="6" s="1"/>
  <c r="W36" i="6"/>
  <c r="W65" i="6" s="1"/>
  <c r="X36" i="6"/>
  <c r="X65" i="6" s="1"/>
  <c r="Y36" i="6"/>
  <c r="Y65" i="6" s="1"/>
  <c r="Z36" i="6"/>
  <c r="Z65" i="6" s="1"/>
  <c r="AA36" i="6"/>
  <c r="AA65" i="6" s="1"/>
  <c r="AB36" i="6"/>
  <c r="AB65" i="6" s="1"/>
  <c r="AC36" i="6"/>
  <c r="AC65" i="6" s="1"/>
  <c r="AD36" i="6"/>
  <c r="AD65" i="6" s="1"/>
  <c r="AE36" i="6"/>
  <c r="AE65" i="6" s="1"/>
  <c r="AF36" i="6"/>
  <c r="AF65" i="6" s="1"/>
  <c r="AG36" i="6"/>
  <c r="AG65" i="6" s="1"/>
  <c r="AH36" i="6"/>
  <c r="AH65" i="6" s="1"/>
  <c r="E37" i="6"/>
  <c r="E67" i="6" s="1"/>
  <c r="F37" i="6"/>
  <c r="F67" i="6" s="1"/>
  <c r="G37" i="6"/>
  <c r="G67" i="6" s="1"/>
  <c r="H37" i="6"/>
  <c r="H67" i="6" s="1"/>
  <c r="I37" i="6"/>
  <c r="I67" i="6" s="1"/>
  <c r="J37" i="6"/>
  <c r="J67" i="6" s="1"/>
  <c r="K37" i="6"/>
  <c r="K67" i="6" s="1"/>
  <c r="L37" i="6"/>
  <c r="L67" i="6" s="1"/>
  <c r="M37" i="6"/>
  <c r="M67" i="6" s="1"/>
  <c r="N37" i="6"/>
  <c r="N67" i="6" s="1"/>
  <c r="O37" i="6"/>
  <c r="O67" i="6" s="1"/>
  <c r="P37" i="6"/>
  <c r="P67" i="6" s="1"/>
  <c r="Q37" i="6"/>
  <c r="Q67" i="6" s="1"/>
  <c r="R37" i="6"/>
  <c r="R67" i="6" s="1"/>
  <c r="S37" i="6"/>
  <c r="S67" i="6" s="1"/>
  <c r="T37" i="6"/>
  <c r="T67" i="6" s="1"/>
  <c r="U37" i="6"/>
  <c r="U67" i="6" s="1"/>
  <c r="V37" i="6"/>
  <c r="V67" i="6" s="1"/>
  <c r="W37" i="6"/>
  <c r="W67" i="6" s="1"/>
  <c r="X37" i="6"/>
  <c r="X67" i="6" s="1"/>
  <c r="Y37" i="6"/>
  <c r="Y67" i="6" s="1"/>
  <c r="Z37" i="6"/>
  <c r="Z67" i="6" s="1"/>
  <c r="AA37" i="6"/>
  <c r="AA67" i="6" s="1"/>
  <c r="AB37" i="6"/>
  <c r="AB67" i="6" s="1"/>
  <c r="AC37" i="6"/>
  <c r="AC67" i="6" s="1"/>
  <c r="AD37" i="6"/>
  <c r="AD67" i="6" s="1"/>
  <c r="AE37" i="6"/>
  <c r="AE67" i="6" s="1"/>
  <c r="AF37" i="6"/>
  <c r="AF67" i="6" s="1"/>
  <c r="AG37" i="6"/>
  <c r="AG67" i="6" s="1"/>
  <c r="AH37" i="6"/>
  <c r="AH67" i="6" s="1"/>
  <c r="E38" i="6"/>
  <c r="E69" i="6" s="1"/>
  <c r="F38" i="6"/>
  <c r="F69" i="6" s="1"/>
  <c r="G38" i="6"/>
  <c r="G69" i="6" s="1"/>
  <c r="H38" i="6"/>
  <c r="H69" i="6" s="1"/>
  <c r="I38" i="6"/>
  <c r="I69" i="6" s="1"/>
  <c r="J38" i="6"/>
  <c r="J69" i="6" s="1"/>
  <c r="K38" i="6"/>
  <c r="K69" i="6" s="1"/>
  <c r="L38" i="6"/>
  <c r="L69" i="6" s="1"/>
  <c r="M38" i="6"/>
  <c r="M69" i="6" s="1"/>
  <c r="N38" i="6"/>
  <c r="N69" i="6" s="1"/>
  <c r="O38" i="6"/>
  <c r="O69" i="6" s="1"/>
  <c r="P38" i="6"/>
  <c r="P69" i="6" s="1"/>
  <c r="Q38" i="6"/>
  <c r="Q69" i="6" s="1"/>
  <c r="R38" i="6"/>
  <c r="R69" i="6" s="1"/>
  <c r="S38" i="6"/>
  <c r="S69" i="6" s="1"/>
  <c r="T38" i="6"/>
  <c r="T69" i="6" s="1"/>
  <c r="U38" i="6"/>
  <c r="U69" i="6" s="1"/>
  <c r="V38" i="6"/>
  <c r="V69" i="6" s="1"/>
  <c r="W38" i="6"/>
  <c r="W69" i="6" s="1"/>
  <c r="X38" i="6"/>
  <c r="X69" i="6" s="1"/>
  <c r="Y38" i="6"/>
  <c r="Y69" i="6" s="1"/>
  <c r="Z38" i="6"/>
  <c r="Z69" i="6" s="1"/>
  <c r="AA38" i="6"/>
  <c r="AA69" i="6" s="1"/>
  <c r="AB38" i="6"/>
  <c r="AB69" i="6" s="1"/>
  <c r="AC38" i="6"/>
  <c r="AC69" i="6" s="1"/>
  <c r="AD38" i="6"/>
  <c r="AD69" i="6" s="1"/>
  <c r="AE38" i="6"/>
  <c r="AE69" i="6" s="1"/>
  <c r="AF38" i="6"/>
  <c r="AF69" i="6" s="1"/>
  <c r="AG38" i="6"/>
  <c r="AG69" i="6" s="1"/>
  <c r="AH38" i="6"/>
  <c r="AH69" i="6" s="1"/>
  <c r="E39" i="6"/>
  <c r="E71" i="6" s="1"/>
  <c r="F39" i="6"/>
  <c r="F71" i="6" s="1"/>
  <c r="G39" i="6"/>
  <c r="G71" i="6" s="1"/>
  <c r="H39" i="6"/>
  <c r="H71" i="6" s="1"/>
  <c r="I39" i="6"/>
  <c r="I71" i="6" s="1"/>
  <c r="J39" i="6"/>
  <c r="J71" i="6" s="1"/>
  <c r="K39" i="6"/>
  <c r="K71" i="6" s="1"/>
  <c r="L39" i="6"/>
  <c r="L71" i="6" s="1"/>
  <c r="M39" i="6"/>
  <c r="M71" i="6" s="1"/>
  <c r="N39" i="6"/>
  <c r="N71" i="6" s="1"/>
  <c r="O39" i="6"/>
  <c r="O71" i="6" s="1"/>
  <c r="P39" i="6"/>
  <c r="P71" i="6" s="1"/>
  <c r="Q39" i="6"/>
  <c r="Q71" i="6" s="1"/>
  <c r="R39" i="6"/>
  <c r="R71" i="6" s="1"/>
  <c r="S39" i="6"/>
  <c r="S71" i="6" s="1"/>
  <c r="T39" i="6"/>
  <c r="T71" i="6" s="1"/>
  <c r="U39" i="6"/>
  <c r="U71" i="6" s="1"/>
  <c r="V39" i="6"/>
  <c r="V71" i="6" s="1"/>
  <c r="W39" i="6"/>
  <c r="W71" i="6" s="1"/>
  <c r="X39" i="6"/>
  <c r="X71" i="6" s="1"/>
  <c r="Y39" i="6"/>
  <c r="Y71" i="6" s="1"/>
  <c r="Z39" i="6"/>
  <c r="Z71" i="6" s="1"/>
  <c r="AA39" i="6"/>
  <c r="AA71" i="6" s="1"/>
  <c r="AB39" i="6"/>
  <c r="AB71" i="6" s="1"/>
  <c r="AC39" i="6"/>
  <c r="AC71" i="6" s="1"/>
  <c r="AD39" i="6"/>
  <c r="AD71" i="6" s="1"/>
  <c r="AE39" i="6"/>
  <c r="AE71" i="6" s="1"/>
  <c r="AF39" i="6"/>
  <c r="AF71" i="6" s="1"/>
  <c r="AG39" i="6"/>
  <c r="AG71" i="6" s="1"/>
  <c r="AH39" i="6"/>
  <c r="AH71" i="6" s="1"/>
  <c r="E40" i="6"/>
  <c r="E73" i="6" s="1"/>
  <c r="F40" i="6"/>
  <c r="F73" i="6" s="1"/>
  <c r="G40" i="6"/>
  <c r="G73" i="6" s="1"/>
  <c r="H40" i="6"/>
  <c r="H73" i="6" s="1"/>
  <c r="I40" i="6"/>
  <c r="I73" i="6" s="1"/>
  <c r="J40" i="6"/>
  <c r="J73" i="6" s="1"/>
  <c r="K40" i="6"/>
  <c r="K73" i="6" s="1"/>
  <c r="L40" i="6"/>
  <c r="L73" i="6" s="1"/>
  <c r="M40" i="6"/>
  <c r="M73" i="6" s="1"/>
  <c r="N40" i="6"/>
  <c r="N73" i="6" s="1"/>
  <c r="O40" i="6"/>
  <c r="O73" i="6" s="1"/>
  <c r="P40" i="6"/>
  <c r="P73" i="6" s="1"/>
  <c r="Q40" i="6"/>
  <c r="Q73" i="6" s="1"/>
  <c r="R40" i="6"/>
  <c r="R73" i="6" s="1"/>
  <c r="S40" i="6"/>
  <c r="S73" i="6" s="1"/>
  <c r="T40" i="6"/>
  <c r="T73" i="6" s="1"/>
  <c r="U40" i="6"/>
  <c r="U73" i="6" s="1"/>
  <c r="V40" i="6"/>
  <c r="V73" i="6" s="1"/>
  <c r="W40" i="6"/>
  <c r="W73" i="6" s="1"/>
  <c r="X40" i="6"/>
  <c r="X73" i="6" s="1"/>
  <c r="Y40" i="6"/>
  <c r="Y73" i="6" s="1"/>
  <c r="Z40" i="6"/>
  <c r="Z73" i="6" s="1"/>
  <c r="AA40" i="6"/>
  <c r="AA73" i="6" s="1"/>
  <c r="AB40" i="6"/>
  <c r="AB73" i="6" s="1"/>
  <c r="AC40" i="6"/>
  <c r="AC73" i="6" s="1"/>
  <c r="AD40" i="6"/>
  <c r="AD73" i="6" s="1"/>
  <c r="AE40" i="6"/>
  <c r="AE73" i="6" s="1"/>
  <c r="AF40" i="6"/>
  <c r="AF73" i="6" s="1"/>
  <c r="AG40" i="6"/>
  <c r="AG73" i="6" s="1"/>
  <c r="AH40" i="6"/>
  <c r="AH73" i="6" s="1"/>
  <c r="E41" i="6"/>
  <c r="E75" i="6" s="1"/>
  <c r="F41" i="6"/>
  <c r="F75" i="6" s="1"/>
  <c r="G41" i="6"/>
  <c r="G75" i="6" s="1"/>
  <c r="H41" i="6"/>
  <c r="H75" i="6" s="1"/>
  <c r="I41" i="6"/>
  <c r="I75" i="6" s="1"/>
  <c r="J41" i="6"/>
  <c r="J75" i="6" s="1"/>
  <c r="K41" i="6"/>
  <c r="K75" i="6" s="1"/>
  <c r="L41" i="6"/>
  <c r="L75" i="6" s="1"/>
  <c r="M41" i="6"/>
  <c r="M75" i="6" s="1"/>
  <c r="N41" i="6"/>
  <c r="N75" i="6" s="1"/>
  <c r="O41" i="6"/>
  <c r="O75" i="6" s="1"/>
  <c r="P41" i="6"/>
  <c r="P75" i="6" s="1"/>
  <c r="Q41" i="6"/>
  <c r="Q75" i="6" s="1"/>
  <c r="R41" i="6"/>
  <c r="R75" i="6" s="1"/>
  <c r="S41" i="6"/>
  <c r="S75" i="6" s="1"/>
  <c r="T41" i="6"/>
  <c r="T75" i="6" s="1"/>
  <c r="U41" i="6"/>
  <c r="U75" i="6" s="1"/>
  <c r="V41" i="6"/>
  <c r="V75" i="6" s="1"/>
  <c r="W41" i="6"/>
  <c r="W75" i="6" s="1"/>
  <c r="X41" i="6"/>
  <c r="X75" i="6" s="1"/>
  <c r="Y41" i="6"/>
  <c r="Y75" i="6" s="1"/>
  <c r="Z41" i="6"/>
  <c r="Z75" i="6" s="1"/>
  <c r="AA41" i="6"/>
  <c r="AA75" i="6" s="1"/>
  <c r="AB41" i="6"/>
  <c r="AB75" i="6" s="1"/>
  <c r="AC41" i="6"/>
  <c r="AC75" i="6" s="1"/>
  <c r="AD41" i="6"/>
  <c r="AD75" i="6" s="1"/>
  <c r="AE41" i="6"/>
  <c r="AE75" i="6" s="1"/>
  <c r="AF41" i="6"/>
  <c r="AF75" i="6" s="1"/>
  <c r="AG41" i="6"/>
  <c r="AG75" i="6" s="1"/>
  <c r="AH41" i="6"/>
  <c r="AH75" i="6" s="1"/>
  <c r="E42" i="6"/>
  <c r="E77" i="6" s="1"/>
  <c r="F42" i="6"/>
  <c r="F77" i="6" s="1"/>
  <c r="G42" i="6"/>
  <c r="G77" i="6" s="1"/>
  <c r="H42" i="6"/>
  <c r="H77" i="6" s="1"/>
  <c r="I42" i="6"/>
  <c r="I77" i="6" s="1"/>
  <c r="J42" i="6"/>
  <c r="J77" i="6" s="1"/>
  <c r="K42" i="6"/>
  <c r="K77" i="6" s="1"/>
  <c r="L42" i="6"/>
  <c r="L77" i="6" s="1"/>
  <c r="M42" i="6"/>
  <c r="M77" i="6" s="1"/>
  <c r="N42" i="6"/>
  <c r="N77" i="6" s="1"/>
  <c r="O42" i="6"/>
  <c r="O77" i="6" s="1"/>
  <c r="P42" i="6"/>
  <c r="P77" i="6" s="1"/>
  <c r="Q42" i="6"/>
  <c r="Q77" i="6" s="1"/>
  <c r="R42" i="6"/>
  <c r="R77" i="6" s="1"/>
  <c r="S42" i="6"/>
  <c r="S77" i="6" s="1"/>
  <c r="T42" i="6"/>
  <c r="T77" i="6" s="1"/>
  <c r="U42" i="6"/>
  <c r="U77" i="6" s="1"/>
  <c r="V42" i="6"/>
  <c r="V77" i="6" s="1"/>
  <c r="W42" i="6"/>
  <c r="W77" i="6" s="1"/>
  <c r="X42" i="6"/>
  <c r="X77" i="6" s="1"/>
  <c r="Y42" i="6"/>
  <c r="Y77" i="6" s="1"/>
  <c r="Z42" i="6"/>
  <c r="Z77" i="6" s="1"/>
  <c r="AA42" i="6"/>
  <c r="AA77" i="6" s="1"/>
  <c r="AB42" i="6"/>
  <c r="AB77" i="6" s="1"/>
  <c r="AC42" i="6"/>
  <c r="AC77" i="6" s="1"/>
  <c r="AD42" i="6"/>
  <c r="AD77" i="6" s="1"/>
  <c r="AE42" i="6"/>
  <c r="AE77" i="6" s="1"/>
  <c r="AF42" i="6"/>
  <c r="AF77" i="6" s="1"/>
  <c r="AG42" i="6"/>
  <c r="AG77" i="6" s="1"/>
  <c r="AH42" i="6"/>
  <c r="AH77" i="6" s="1"/>
  <c r="D28" i="6"/>
  <c r="D49" i="6" s="1"/>
  <c r="D29" i="6"/>
  <c r="D51" i="6" s="1"/>
  <c r="D30" i="6"/>
  <c r="D53" i="6" s="1"/>
  <c r="D31" i="6"/>
  <c r="D55" i="6" s="1"/>
  <c r="D32" i="6"/>
  <c r="D57" i="6" s="1"/>
  <c r="D33" i="6"/>
  <c r="D59" i="6" s="1"/>
  <c r="D34" i="6"/>
  <c r="D61" i="6" s="1"/>
  <c r="D35" i="6"/>
  <c r="D63" i="6" s="1"/>
  <c r="D36" i="6"/>
  <c r="D65" i="6" s="1"/>
  <c r="D37" i="6"/>
  <c r="D67" i="6" s="1"/>
  <c r="D38" i="6"/>
  <c r="D69" i="6" s="1"/>
  <c r="D39" i="6"/>
  <c r="D71" i="6" s="1"/>
  <c r="D40" i="6"/>
  <c r="D73" i="6" s="1"/>
  <c r="D41" i="6"/>
  <c r="D75" i="6" s="1"/>
  <c r="D42" i="6"/>
  <c r="D77" i="6" s="1"/>
  <c r="D27" i="6"/>
  <c r="D47" i="6" s="1"/>
  <c r="D31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AH269" i="5"/>
  <c r="AG269" i="5"/>
  <c r="AF269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AH267" i="5"/>
  <c r="AG267" i="5"/>
  <c r="AF267" i="5"/>
  <c r="AE267" i="5"/>
  <c r="AD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AH265" i="5"/>
  <c r="AG265" i="5"/>
  <c r="AF265" i="5"/>
  <c r="AE265" i="5"/>
  <c r="AD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AH263" i="5"/>
  <c r="AG263" i="5"/>
  <c r="AF263" i="5"/>
  <c r="AE263" i="5"/>
  <c r="AD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AH261" i="5"/>
  <c r="AG261" i="5"/>
  <c r="AF261" i="5"/>
  <c r="AE261" i="5"/>
  <c r="AD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E276" i="5" s="1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F235" i="5" s="1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D257" i="5"/>
  <c r="D216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E36" i="3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F379" i="4"/>
  <c r="F377" i="4"/>
  <c r="F375" i="4"/>
  <c r="F373" i="4"/>
  <c r="F371" i="4"/>
  <c r="F369" i="4"/>
  <c r="F367" i="4"/>
  <c r="AD52" i="9" l="1"/>
  <c r="C49" i="9"/>
  <c r="AB49" i="9"/>
  <c r="F32" i="9"/>
  <c r="E53" i="9"/>
  <c r="E50" i="9"/>
  <c r="D49" i="9"/>
  <c r="G49" i="9"/>
  <c r="K52" i="9"/>
  <c r="E52" i="9"/>
  <c r="J49" i="9"/>
  <c r="R52" i="9"/>
  <c r="F52" i="9"/>
  <c r="L52" i="9"/>
  <c r="AE52" i="9"/>
  <c r="N52" i="9"/>
  <c r="W52" i="9"/>
  <c r="AC52" i="9"/>
  <c r="Z49" i="9"/>
  <c r="AA52" i="9"/>
  <c r="S52" i="9"/>
  <c r="M52" i="9"/>
  <c r="U52" i="9"/>
  <c r="O52" i="9"/>
  <c r="V49" i="9"/>
  <c r="T52" i="9"/>
  <c r="X81" i="6"/>
  <c r="X85" i="6"/>
  <c r="AH90" i="6"/>
  <c r="N92" i="6"/>
  <c r="AH86" i="6"/>
  <c r="N89" i="6"/>
  <c r="N88" i="6"/>
  <c r="AH94" i="6"/>
  <c r="N84" i="6"/>
  <c r="X86" i="6"/>
  <c r="AH82" i="6"/>
  <c r="X93" i="6"/>
  <c r="X82" i="6"/>
  <c r="N81" i="6"/>
  <c r="X89" i="6"/>
  <c r="AC235" i="5"/>
  <c r="U235" i="5"/>
  <c r="M235" i="5"/>
  <c r="E235" i="5"/>
  <c r="AB276" i="5"/>
  <c r="T276" i="5"/>
  <c r="L276" i="5"/>
  <c r="AB235" i="5"/>
  <c r="T235" i="5"/>
  <c r="L235" i="5"/>
  <c r="D276" i="5"/>
  <c r="AA276" i="5"/>
  <c r="S276" i="5"/>
  <c r="K276" i="5"/>
  <c r="D235" i="5"/>
  <c r="AA235" i="5"/>
  <c r="S235" i="5"/>
  <c r="K235" i="5"/>
  <c r="AH276" i="5"/>
  <c r="Z276" i="5"/>
  <c r="R276" i="5"/>
  <c r="J276" i="5"/>
  <c r="AH235" i="5"/>
  <c r="Z235" i="5"/>
  <c r="R235" i="5"/>
  <c r="J235" i="5"/>
  <c r="AG276" i="5"/>
  <c r="Y276" i="5"/>
  <c r="Q276" i="5"/>
  <c r="I276" i="5"/>
  <c r="AG235" i="5"/>
  <c r="Y235" i="5"/>
  <c r="Q235" i="5"/>
  <c r="I235" i="5"/>
  <c r="AF276" i="5"/>
  <c r="X276" i="5"/>
  <c r="P276" i="5"/>
  <c r="H276" i="5"/>
  <c r="AF235" i="5"/>
  <c r="X235" i="5"/>
  <c r="P235" i="5"/>
  <c r="H235" i="5"/>
  <c r="AE276" i="5"/>
  <c r="W276" i="5"/>
  <c r="O276" i="5"/>
  <c r="G276" i="5"/>
  <c r="AE235" i="5"/>
  <c r="W235" i="5"/>
  <c r="O235" i="5"/>
  <c r="AD276" i="5"/>
  <c r="V276" i="5"/>
  <c r="N276" i="5"/>
  <c r="F276" i="5"/>
  <c r="D217" i="5"/>
  <c r="AD235" i="5"/>
  <c r="V235" i="5"/>
  <c r="N235" i="5"/>
  <c r="AC276" i="5"/>
  <c r="U276" i="5"/>
  <c r="M276" i="5"/>
  <c r="D270" i="5"/>
  <c r="V272" i="5"/>
  <c r="N272" i="5"/>
  <c r="F272" i="5"/>
  <c r="AH270" i="5"/>
  <c r="Z270" i="5"/>
  <c r="R270" i="5"/>
  <c r="J270" i="5"/>
  <c r="AD268" i="5"/>
  <c r="V268" i="5"/>
  <c r="D215" i="5"/>
  <c r="AG270" i="5"/>
  <c r="M268" i="5"/>
  <c r="D262" i="5"/>
  <c r="AD272" i="5"/>
  <c r="D229" i="5"/>
  <c r="N268" i="5"/>
  <c r="F268" i="5"/>
  <c r="AH266" i="5"/>
  <c r="Z266" i="5"/>
  <c r="R266" i="5"/>
  <c r="J266" i="5"/>
  <c r="AD264" i="5"/>
  <c r="V264" i="5"/>
  <c r="N264" i="5"/>
  <c r="F264" i="5"/>
  <c r="AH262" i="5"/>
  <c r="Z262" i="5"/>
  <c r="R262" i="5"/>
  <c r="J262" i="5"/>
  <c r="AD260" i="5"/>
  <c r="V260" i="5"/>
  <c r="N260" i="5"/>
  <c r="E268" i="5"/>
  <c r="AG266" i="5"/>
  <c r="Y266" i="5"/>
  <c r="Q266" i="5"/>
  <c r="I266" i="5"/>
  <c r="E272" i="5"/>
  <c r="Y270" i="5"/>
  <c r="AC268" i="5"/>
  <c r="D272" i="5"/>
  <c r="D264" i="5"/>
  <c r="D256" i="5"/>
  <c r="D231" i="5"/>
  <c r="D223" i="5"/>
  <c r="AB272" i="5"/>
  <c r="T272" i="5"/>
  <c r="L272" i="5"/>
  <c r="AF270" i="5"/>
  <c r="X270" i="5"/>
  <c r="P270" i="5"/>
  <c r="H270" i="5"/>
  <c r="AB268" i="5"/>
  <c r="T268" i="5"/>
  <c r="L268" i="5"/>
  <c r="AF266" i="5"/>
  <c r="M272" i="5"/>
  <c r="Q270" i="5"/>
  <c r="U268" i="5"/>
  <c r="AA272" i="5"/>
  <c r="S272" i="5"/>
  <c r="K272" i="5"/>
  <c r="AE270" i="5"/>
  <c r="W270" i="5"/>
  <c r="O270" i="5"/>
  <c r="G270" i="5"/>
  <c r="AA268" i="5"/>
  <c r="S268" i="5"/>
  <c r="K268" i="5"/>
  <c r="AE266" i="5"/>
  <c r="U272" i="5"/>
  <c r="D266" i="5"/>
  <c r="AH272" i="5"/>
  <c r="Z272" i="5"/>
  <c r="R272" i="5"/>
  <c r="J272" i="5"/>
  <c r="AD270" i="5"/>
  <c r="V270" i="5"/>
  <c r="N270" i="5"/>
  <c r="F270" i="5"/>
  <c r="AH268" i="5"/>
  <c r="Z268" i="5"/>
  <c r="R268" i="5"/>
  <c r="J268" i="5"/>
  <c r="AD266" i="5"/>
  <c r="V266" i="5"/>
  <c r="N266" i="5"/>
  <c r="F266" i="5"/>
  <c r="AH264" i="5"/>
  <c r="Z264" i="5"/>
  <c r="D221" i="5"/>
  <c r="AC272" i="5"/>
  <c r="I270" i="5"/>
  <c r="D225" i="5"/>
  <c r="AG272" i="5"/>
  <c r="Q272" i="5"/>
  <c r="I272" i="5"/>
  <c r="AC270" i="5"/>
  <c r="U270" i="5"/>
  <c r="M270" i="5"/>
  <c r="E270" i="5"/>
  <c r="AG268" i="5"/>
  <c r="Y268" i="5"/>
  <c r="Q268" i="5"/>
  <c r="I268" i="5"/>
  <c r="AC266" i="5"/>
  <c r="U266" i="5"/>
  <c r="M266" i="5"/>
  <c r="E266" i="5"/>
  <c r="D258" i="5"/>
  <c r="Y272" i="5"/>
  <c r="D268" i="5"/>
  <c r="D260" i="5"/>
  <c r="D227" i="5"/>
  <c r="D219" i="5"/>
  <c r="AF272" i="5"/>
  <c r="X272" i="5"/>
  <c r="P272" i="5"/>
  <c r="H272" i="5"/>
  <c r="AB270" i="5"/>
  <c r="T270" i="5"/>
  <c r="L270" i="5"/>
  <c r="AF268" i="5"/>
  <c r="X268" i="5"/>
  <c r="P268" i="5"/>
  <c r="H268" i="5"/>
  <c r="AE272" i="5"/>
  <c r="W272" i="5"/>
  <c r="O272" i="5"/>
  <c r="G272" i="5"/>
  <c r="AA270" i="5"/>
  <c r="S270" i="5"/>
  <c r="K270" i="5"/>
  <c r="AE268" i="5"/>
  <c r="W268" i="5"/>
  <c r="O268" i="5"/>
  <c r="G268" i="5"/>
  <c r="AA266" i="5"/>
  <c r="S266" i="5"/>
  <c r="K266" i="5"/>
  <c r="AE264" i="5"/>
  <c r="W264" i="5"/>
  <c r="O264" i="5"/>
  <c r="G264" i="5"/>
  <c r="AA262" i="5"/>
  <c r="S262" i="5"/>
  <c r="K262" i="5"/>
  <c r="AE260" i="5"/>
  <c r="AG264" i="5"/>
  <c r="Y264" i="5"/>
  <c r="Q264" i="5"/>
  <c r="I264" i="5"/>
  <c r="AC262" i="5"/>
  <c r="U262" i="5"/>
  <c r="M262" i="5"/>
  <c r="E262" i="5"/>
  <c r="AG260" i="5"/>
  <c r="Y260" i="5"/>
  <c r="Q260" i="5"/>
  <c r="I260" i="5"/>
  <c r="AC258" i="5"/>
  <c r="U258" i="5"/>
  <c r="M258" i="5"/>
  <c r="E258" i="5"/>
  <c r="AG256" i="5"/>
  <c r="Y256" i="5"/>
  <c r="Q256" i="5"/>
  <c r="I256" i="5"/>
  <c r="AG231" i="5"/>
  <c r="Y231" i="5"/>
  <c r="Q231" i="5"/>
  <c r="I231" i="5"/>
  <c r="AC229" i="5"/>
  <c r="U229" i="5"/>
  <c r="M229" i="5"/>
  <c r="E229" i="5"/>
  <c r="AG227" i="5"/>
  <c r="Y227" i="5"/>
  <c r="Q227" i="5"/>
  <c r="I227" i="5"/>
  <c r="AC225" i="5"/>
  <c r="U225" i="5"/>
  <c r="M225" i="5"/>
  <c r="E225" i="5"/>
  <c r="AG223" i="5"/>
  <c r="Y223" i="5"/>
  <c r="Q223" i="5"/>
  <c r="I223" i="5"/>
  <c r="AC221" i="5"/>
  <c r="U221" i="5"/>
  <c r="M221" i="5"/>
  <c r="E221" i="5"/>
  <c r="AG219" i="5"/>
  <c r="Y219" i="5"/>
  <c r="Q219" i="5"/>
  <c r="I219" i="5"/>
  <c r="AC217" i="5"/>
  <c r="U217" i="5"/>
  <c r="M217" i="5"/>
  <c r="E217" i="5"/>
  <c r="AG215" i="5"/>
  <c r="Y215" i="5"/>
  <c r="Q215" i="5"/>
  <c r="N95" i="6"/>
  <c r="N87" i="6"/>
  <c r="AB266" i="5"/>
  <c r="T266" i="5"/>
  <c r="L266" i="5"/>
  <c r="AF264" i="5"/>
  <c r="X264" i="5"/>
  <c r="P264" i="5"/>
  <c r="H264" i="5"/>
  <c r="AB262" i="5"/>
  <c r="T262" i="5"/>
  <c r="L262" i="5"/>
  <c r="AF260" i="5"/>
  <c r="X260" i="5"/>
  <c r="P260" i="5"/>
  <c r="H260" i="5"/>
  <c r="AB258" i="5"/>
  <c r="T258" i="5"/>
  <c r="L258" i="5"/>
  <c r="AF256" i="5"/>
  <c r="X256" i="5"/>
  <c r="P256" i="5"/>
  <c r="H256" i="5"/>
  <c r="AF231" i="5"/>
  <c r="X231" i="5"/>
  <c r="P231" i="5"/>
  <c r="H231" i="5"/>
  <c r="AB229" i="5"/>
  <c r="T229" i="5"/>
  <c r="L229" i="5"/>
  <c r="AF227" i="5"/>
  <c r="X227" i="5"/>
  <c r="P227" i="5"/>
  <c r="H227" i="5"/>
  <c r="AB225" i="5"/>
  <c r="T225" i="5"/>
  <c r="L225" i="5"/>
  <c r="AF223" i="5"/>
  <c r="X223" i="5"/>
  <c r="P223" i="5"/>
  <c r="H223" i="5"/>
  <c r="AB221" i="5"/>
  <c r="T221" i="5"/>
  <c r="L221" i="5"/>
  <c r="AF219" i="5"/>
  <c r="X219" i="5"/>
  <c r="P219" i="5"/>
  <c r="H219" i="5"/>
  <c r="AB217" i="5"/>
  <c r="T217" i="5"/>
  <c r="L217" i="5"/>
  <c r="AF215" i="5"/>
  <c r="N94" i="6"/>
  <c r="N86" i="6"/>
  <c r="X83" i="6"/>
  <c r="X87" i="6"/>
  <c r="X91" i="6"/>
  <c r="X95" i="6"/>
  <c r="AH83" i="6"/>
  <c r="AH87" i="6"/>
  <c r="AH91" i="6"/>
  <c r="AH95" i="6"/>
  <c r="W260" i="5"/>
  <c r="O260" i="5"/>
  <c r="G260" i="5"/>
  <c r="AA258" i="5"/>
  <c r="S258" i="5"/>
  <c r="K258" i="5"/>
  <c r="AE256" i="5"/>
  <c r="W256" i="5"/>
  <c r="O256" i="5"/>
  <c r="G256" i="5"/>
  <c r="AE231" i="5"/>
  <c r="W231" i="5"/>
  <c r="O231" i="5"/>
  <c r="G231" i="5"/>
  <c r="AA229" i="5"/>
  <c r="S229" i="5"/>
  <c r="K229" i="5"/>
  <c r="AE227" i="5"/>
  <c r="W227" i="5"/>
  <c r="O227" i="5"/>
  <c r="G227" i="5"/>
  <c r="AA225" i="5"/>
  <c r="S225" i="5"/>
  <c r="K225" i="5"/>
  <c r="AE223" i="5"/>
  <c r="W223" i="5"/>
  <c r="O223" i="5"/>
  <c r="G223" i="5"/>
  <c r="AA221" i="5"/>
  <c r="S221" i="5"/>
  <c r="K221" i="5"/>
  <c r="AE219" i="5"/>
  <c r="W219" i="5"/>
  <c r="O219" i="5"/>
  <c r="G219" i="5"/>
  <c r="AA217" i="5"/>
  <c r="S217" i="5"/>
  <c r="K217" i="5"/>
  <c r="AA215" i="5"/>
  <c r="S215" i="5"/>
  <c r="K215" i="5"/>
  <c r="I215" i="5"/>
  <c r="AE215" i="5"/>
  <c r="W215" i="5"/>
  <c r="O215" i="5"/>
  <c r="G215" i="5"/>
  <c r="N93" i="6"/>
  <c r="N85" i="6"/>
  <c r="F260" i="5"/>
  <c r="AH258" i="5"/>
  <c r="Z258" i="5"/>
  <c r="R258" i="5"/>
  <c r="J258" i="5"/>
  <c r="AD256" i="5"/>
  <c r="V256" i="5"/>
  <c r="N256" i="5"/>
  <c r="F256" i="5"/>
  <c r="AD231" i="5"/>
  <c r="V231" i="5"/>
  <c r="N231" i="5"/>
  <c r="F231" i="5"/>
  <c r="AH229" i="5"/>
  <c r="Z229" i="5"/>
  <c r="R229" i="5"/>
  <c r="J229" i="5"/>
  <c r="AD227" i="5"/>
  <c r="V227" i="5"/>
  <c r="N227" i="5"/>
  <c r="F227" i="5"/>
  <c r="AH225" i="5"/>
  <c r="Z225" i="5"/>
  <c r="R225" i="5"/>
  <c r="J225" i="5"/>
  <c r="AD223" i="5"/>
  <c r="V223" i="5"/>
  <c r="N223" i="5"/>
  <c r="F223" i="5"/>
  <c r="AH221" i="5"/>
  <c r="Z221" i="5"/>
  <c r="R221" i="5"/>
  <c r="J221" i="5"/>
  <c r="AD219" i="5"/>
  <c r="V219" i="5"/>
  <c r="N219" i="5"/>
  <c r="F219" i="5"/>
  <c r="AH217" i="5"/>
  <c r="Z217" i="5"/>
  <c r="R217" i="5"/>
  <c r="J217" i="5"/>
  <c r="X215" i="5"/>
  <c r="P215" i="5"/>
  <c r="H215" i="5"/>
  <c r="X84" i="6"/>
  <c r="X88" i="6"/>
  <c r="X92" i="6"/>
  <c r="X96" i="6"/>
  <c r="AH84" i="6"/>
  <c r="AH88" i="6"/>
  <c r="AH92" i="6"/>
  <c r="AH96" i="6"/>
  <c r="AC264" i="5"/>
  <c r="U264" i="5"/>
  <c r="M264" i="5"/>
  <c r="E264" i="5"/>
  <c r="AG262" i="5"/>
  <c r="Y262" i="5"/>
  <c r="Q262" i="5"/>
  <c r="I262" i="5"/>
  <c r="AC260" i="5"/>
  <c r="U260" i="5"/>
  <c r="M260" i="5"/>
  <c r="E260" i="5"/>
  <c r="AG258" i="5"/>
  <c r="Y258" i="5"/>
  <c r="Q258" i="5"/>
  <c r="I258" i="5"/>
  <c r="AC256" i="5"/>
  <c r="U256" i="5"/>
  <c r="M256" i="5"/>
  <c r="E256" i="5"/>
  <c r="AC231" i="5"/>
  <c r="U231" i="5"/>
  <c r="M231" i="5"/>
  <c r="E231" i="5"/>
  <c r="AG229" i="5"/>
  <c r="Y229" i="5"/>
  <c r="Q229" i="5"/>
  <c r="I229" i="5"/>
  <c r="AC227" i="5"/>
  <c r="U227" i="5"/>
  <c r="M227" i="5"/>
  <c r="E227" i="5"/>
  <c r="AG225" i="5"/>
  <c r="Y225" i="5"/>
  <c r="Q225" i="5"/>
  <c r="I225" i="5"/>
  <c r="AC223" i="5"/>
  <c r="U223" i="5"/>
  <c r="M223" i="5"/>
  <c r="E223" i="5"/>
  <c r="AG221" i="5"/>
  <c r="Y221" i="5"/>
  <c r="Q221" i="5"/>
  <c r="I221" i="5"/>
  <c r="AC219" i="5"/>
  <c r="U219" i="5"/>
  <c r="M219" i="5"/>
  <c r="E219" i="5"/>
  <c r="AG217" i="5"/>
  <c r="Y217" i="5"/>
  <c r="Q217" i="5"/>
  <c r="I217" i="5"/>
  <c r="AC215" i="5"/>
  <c r="U215" i="5"/>
  <c r="M215" i="5"/>
  <c r="E215" i="5"/>
  <c r="N91" i="6"/>
  <c r="N83" i="6"/>
  <c r="X266" i="5"/>
  <c r="P266" i="5"/>
  <c r="H266" i="5"/>
  <c r="AB264" i="5"/>
  <c r="T264" i="5"/>
  <c r="L264" i="5"/>
  <c r="AF262" i="5"/>
  <c r="X262" i="5"/>
  <c r="P262" i="5"/>
  <c r="H262" i="5"/>
  <c r="AB260" i="5"/>
  <c r="T260" i="5"/>
  <c r="L260" i="5"/>
  <c r="AF258" i="5"/>
  <c r="X258" i="5"/>
  <c r="P258" i="5"/>
  <c r="H258" i="5"/>
  <c r="AB256" i="5"/>
  <c r="T256" i="5"/>
  <c r="L256" i="5"/>
  <c r="AB231" i="5"/>
  <c r="T231" i="5"/>
  <c r="L231" i="5"/>
  <c r="AF229" i="5"/>
  <c r="X229" i="5"/>
  <c r="P229" i="5"/>
  <c r="H229" i="5"/>
  <c r="AB227" i="5"/>
  <c r="T227" i="5"/>
  <c r="L227" i="5"/>
  <c r="AF225" i="5"/>
  <c r="X225" i="5"/>
  <c r="P225" i="5"/>
  <c r="H225" i="5"/>
  <c r="AB223" i="5"/>
  <c r="T223" i="5"/>
  <c r="L223" i="5"/>
  <c r="AF221" i="5"/>
  <c r="X221" i="5"/>
  <c r="P221" i="5"/>
  <c r="H221" i="5"/>
  <c r="AB219" i="5"/>
  <c r="T219" i="5"/>
  <c r="L219" i="5"/>
  <c r="AF217" i="5"/>
  <c r="X217" i="5"/>
  <c r="P217" i="5"/>
  <c r="H217" i="5"/>
  <c r="AD215" i="5"/>
  <c r="V215" i="5"/>
  <c r="N215" i="5"/>
  <c r="F215" i="5"/>
  <c r="AB215" i="5"/>
  <c r="T215" i="5"/>
  <c r="L215" i="5"/>
  <c r="N90" i="6"/>
  <c r="N82" i="6"/>
  <c r="AH85" i="6"/>
  <c r="AH89" i="6"/>
  <c r="AH93" i="6"/>
  <c r="AH81" i="6"/>
  <c r="W266" i="5"/>
  <c r="O266" i="5"/>
  <c r="G266" i="5"/>
  <c r="AA264" i="5"/>
  <c r="S264" i="5"/>
  <c r="K264" i="5"/>
  <c r="AE262" i="5"/>
  <c r="W262" i="5"/>
  <c r="O262" i="5"/>
  <c r="G262" i="5"/>
  <c r="AA260" i="5"/>
  <c r="S260" i="5"/>
  <c r="K260" i="5"/>
  <c r="AE258" i="5"/>
  <c r="W258" i="5"/>
  <c r="O258" i="5"/>
  <c r="G258" i="5"/>
  <c r="AA256" i="5"/>
  <c r="S256" i="5"/>
  <c r="K256" i="5"/>
  <c r="AA231" i="5"/>
  <c r="S231" i="5"/>
  <c r="K231" i="5"/>
  <c r="AE229" i="5"/>
  <c r="W229" i="5"/>
  <c r="O229" i="5"/>
  <c r="G229" i="5"/>
  <c r="AA227" i="5"/>
  <c r="S227" i="5"/>
  <c r="K227" i="5"/>
  <c r="AE225" i="5"/>
  <c r="W225" i="5"/>
  <c r="O225" i="5"/>
  <c r="G225" i="5"/>
  <c r="AA223" i="5"/>
  <c r="S223" i="5"/>
  <c r="K223" i="5"/>
  <c r="AE221" i="5"/>
  <c r="W221" i="5"/>
  <c r="O221" i="5"/>
  <c r="G221" i="5"/>
  <c r="AA219" i="5"/>
  <c r="S219" i="5"/>
  <c r="K219" i="5"/>
  <c r="AE217" i="5"/>
  <c r="W217" i="5"/>
  <c r="O217" i="5"/>
  <c r="G217" i="5"/>
  <c r="R264" i="5"/>
  <c r="J264" i="5"/>
  <c r="AD262" i="5"/>
  <c r="V262" i="5"/>
  <c r="N262" i="5"/>
  <c r="F262" i="5"/>
  <c r="AH260" i="5"/>
  <c r="Z260" i="5"/>
  <c r="R260" i="5"/>
  <c r="J260" i="5"/>
  <c r="AD258" i="5"/>
  <c r="V258" i="5"/>
  <c r="N258" i="5"/>
  <c r="F258" i="5"/>
  <c r="AH256" i="5"/>
  <c r="Z256" i="5"/>
  <c r="R256" i="5"/>
  <c r="J256" i="5"/>
  <c r="AH231" i="5"/>
  <c r="Z231" i="5"/>
  <c r="R231" i="5"/>
  <c r="J231" i="5"/>
  <c r="AD229" i="5"/>
  <c r="V229" i="5"/>
  <c r="N229" i="5"/>
  <c r="F229" i="5"/>
  <c r="AH227" i="5"/>
  <c r="Z227" i="5"/>
  <c r="R227" i="5"/>
  <c r="J227" i="5"/>
  <c r="AD225" i="5"/>
  <c r="V225" i="5"/>
  <c r="N225" i="5"/>
  <c r="F225" i="5"/>
  <c r="AH223" i="5"/>
  <c r="Z223" i="5"/>
  <c r="R223" i="5"/>
  <c r="J223" i="5"/>
  <c r="AD221" i="5"/>
  <c r="V221" i="5"/>
  <c r="N221" i="5"/>
  <c r="F221" i="5"/>
  <c r="AH219" i="5"/>
  <c r="Z219" i="5"/>
  <c r="R219" i="5"/>
  <c r="J219" i="5"/>
  <c r="AD217" i="5"/>
  <c r="V217" i="5"/>
  <c r="N217" i="5"/>
  <c r="F217" i="5"/>
  <c r="AH215" i="5"/>
  <c r="Z215" i="5"/>
  <c r="R215" i="5"/>
  <c r="J215" i="5"/>
  <c r="N96" i="6"/>
  <c r="X90" i="6"/>
  <c r="X94" i="6"/>
  <c r="AH77" i="11"/>
  <c r="N71" i="11"/>
  <c r="AH75" i="11"/>
  <c r="D77" i="11"/>
  <c r="X73" i="11"/>
  <c r="D47" i="11"/>
  <c r="N49" i="11"/>
  <c r="X51" i="11"/>
  <c r="AH53" i="11"/>
  <c r="D55" i="11"/>
  <c r="N57" i="11"/>
  <c r="X59" i="11"/>
  <c r="AH61" i="11"/>
  <c r="D63" i="11"/>
  <c r="N65" i="11"/>
  <c r="X67" i="11"/>
  <c r="AH69" i="11"/>
  <c r="D71" i="11"/>
  <c r="N73" i="11"/>
  <c r="X75" i="11"/>
  <c r="D82" i="11"/>
  <c r="D83" i="11"/>
  <c r="D84" i="11"/>
  <c r="D86" i="11"/>
  <c r="D87" i="11"/>
  <c r="D88" i="11"/>
  <c r="D90" i="11"/>
  <c r="D91" i="11"/>
  <c r="D92" i="11"/>
  <c r="D94" i="11"/>
  <c r="D95" i="11"/>
  <c r="N47" i="11"/>
  <c r="X49" i="11"/>
  <c r="AH51" i="11"/>
  <c r="N55" i="11"/>
  <c r="X57" i="11"/>
  <c r="AH59" i="11"/>
  <c r="N63" i="11"/>
  <c r="X65" i="11"/>
  <c r="AH67" i="11"/>
  <c r="N83" i="11"/>
  <c r="N84" i="11"/>
  <c r="N87" i="11"/>
  <c r="N88" i="11"/>
  <c r="N91" i="11"/>
  <c r="N92" i="11"/>
  <c r="N95" i="11"/>
  <c r="N96" i="11"/>
  <c r="X47" i="11"/>
  <c r="AH49" i="11"/>
  <c r="X55" i="11"/>
  <c r="AH57" i="11"/>
  <c r="X63" i="11"/>
  <c r="AH65" i="11"/>
  <c r="X71" i="11"/>
  <c r="AH73" i="11"/>
  <c r="X84" i="11"/>
  <c r="X88" i="11"/>
  <c r="X92" i="11"/>
  <c r="X96" i="11"/>
  <c r="AH47" i="11"/>
  <c r="AH55" i="11"/>
  <c r="AH63" i="11"/>
  <c r="AH71" i="11"/>
  <c r="D81" i="6"/>
  <c r="D89" i="6"/>
  <c r="D96" i="6"/>
  <c r="D88" i="6"/>
  <c r="D95" i="6"/>
  <c r="D87" i="6"/>
  <c r="D94" i="6"/>
  <c r="D86" i="6"/>
  <c r="D93" i="6"/>
  <c r="D85" i="6"/>
  <c r="D92" i="6"/>
  <c r="D84" i="6"/>
  <c r="D91" i="6"/>
  <c r="D83" i="6"/>
  <c r="D90" i="6"/>
  <c r="D82" i="6"/>
  <c r="G32" i="9" l="1"/>
  <c r="F53" i="9"/>
  <c r="F50" i="9"/>
  <c r="H234" i="5"/>
  <c r="AG234" i="5"/>
  <c r="F234" i="5"/>
  <c r="D234" i="5"/>
  <c r="AE234" i="5"/>
  <c r="AC234" i="5"/>
  <c r="AA234" i="5"/>
  <c r="Y234" i="5"/>
  <c r="F275" i="5"/>
  <c r="N275" i="5"/>
  <c r="V275" i="5"/>
  <c r="AD275" i="5"/>
  <c r="G275" i="5"/>
  <c r="O275" i="5"/>
  <c r="W275" i="5"/>
  <c r="AE275" i="5"/>
  <c r="H275" i="5"/>
  <c r="P275" i="5"/>
  <c r="X275" i="5"/>
  <c r="AF275" i="5"/>
  <c r="I275" i="5"/>
  <c r="Q275" i="5"/>
  <c r="Y275" i="5"/>
  <c r="AG275" i="5"/>
  <c r="J275" i="5"/>
  <c r="R275" i="5"/>
  <c r="Z275" i="5"/>
  <c r="AH275" i="5"/>
  <c r="K275" i="5"/>
  <c r="S275" i="5"/>
  <c r="AA275" i="5"/>
  <c r="D275" i="5"/>
  <c r="L275" i="5"/>
  <c r="T275" i="5"/>
  <c r="AB275" i="5"/>
  <c r="E275" i="5"/>
  <c r="M275" i="5"/>
  <c r="U275" i="5"/>
  <c r="AC275" i="5"/>
  <c r="W234" i="5"/>
  <c r="U234" i="5"/>
  <c r="S234" i="5"/>
  <c r="Q234" i="5"/>
  <c r="O234" i="5"/>
  <c r="M234" i="5"/>
  <c r="K234" i="5"/>
  <c r="I234" i="5"/>
  <c r="G234" i="5"/>
  <c r="E234" i="5"/>
  <c r="AH234" i="5"/>
  <c r="AF234" i="5"/>
  <c r="AD234" i="5"/>
  <c r="AB234" i="5"/>
  <c r="Z234" i="5"/>
  <c r="X234" i="5"/>
  <c r="V234" i="5"/>
  <c r="T234" i="5"/>
  <c r="R234" i="5"/>
  <c r="P234" i="5"/>
  <c r="N234" i="5"/>
  <c r="L234" i="5"/>
  <c r="J234" i="5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F575" i="4"/>
  <c r="F576" i="4"/>
  <c r="F577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H32" i="9" l="1"/>
  <c r="G53" i="9"/>
  <c r="G50" i="9"/>
  <c r="AD188" i="4"/>
  <c r="AE188" i="4"/>
  <c r="AF188" i="4"/>
  <c r="AG188" i="4"/>
  <c r="AH188" i="4"/>
  <c r="AI188" i="4"/>
  <c r="AJ188" i="4"/>
  <c r="AD189" i="4"/>
  <c r="AD401" i="4" s="1"/>
  <c r="AE189" i="4"/>
  <c r="AE401" i="4" s="1"/>
  <c r="AF189" i="4"/>
  <c r="AF401" i="4" s="1"/>
  <c r="AG189" i="4"/>
  <c r="AG401" i="4" s="1"/>
  <c r="AH189" i="4"/>
  <c r="AH401" i="4" s="1"/>
  <c r="AI189" i="4"/>
  <c r="AI401" i="4" s="1"/>
  <c r="AJ189" i="4"/>
  <c r="AJ401" i="4" s="1"/>
  <c r="AD190" i="4"/>
  <c r="AD402" i="4" s="1"/>
  <c r="AE190" i="4"/>
  <c r="AE402" i="4" s="1"/>
  <c r="AE580" i="4" s="1"/>
  <c r="AF190" i="4"/>
  <c r="AF402" i="4" s="1"/>
  <c r="AG190" i="4"/>
  <c r="AG402" i="4" s="1"/>
  <c r="AH190" i="4"/>
  <c r="AH402" i="4" s="1"/>
  <c r="AI190" i="4"/>
  <c r="AI402" i="4" s="1"/>
  <c r="AJ190" i="4"/>
  <c r="AJ402" i="4" s="1"/>
  <c r="AD191" i="4"/>
  <c r="AD403" i="4" s="1"/>
  <c r="AE191" i="4"/>
  <c r="AE403" i="4" s="1"/>
  <c r="AF191" i="4"/>
  <c r="AF403" i="4" s="1"/>
  <c r="AF581" i="4" s="1"/>
  <c r="AG191" i="4"/>
  <c r="AG403" i="4" s="1"/>
  <c r="AH191" i="4"/>
  <c r="AH403" i="4" s="1"/>
  <c r="AI191" i="4"/>
  <c r="AI403" i="4" s="1"/>
  <c r="AJ191" i="4"/>
  <c r="AJ403" i="4" s="1"/>
  <c r="AD192" i="4"/>
  <c r="AD404" i="4" s="1"/>
  <c r="AE192" i="4"/>
  <c r="AE404" i="4" s="1"/>
  <c r="AF192" i="4"/>
  <c r="AF404" i="4" s="1"/>
  <c r="AG192" i="4"/>
  <c r="AG404" i="4" s="1"/>
  <c r="AG582" i="4" s="1"/>
  <c r="AH192" i="4"/>
  <c r="AH404" i="4" s="1"/>
  <c r="AI192" i="4"/>
  <c r="AI404" i="4" s="1"/>
  <c r="AJ192" i="4"/>
  <c r="AJ404" i="4" s="1"/>
  <c r="AD193" i="4"/>
  <c r="AD405" i="4" s="1"/>
  <c r="AE193" i="4"/>
  <c r="AE405" i="4" s="1"/>
  <c r="AF193" i="4"/>
  <c r="AF405" i="4" s="1"/>
  <c r="AG193" i="4"/>
  <c r="AG405" i="4" s="1"/>
  <c r="AH193" i="4"/>
  <c r="AH405" i="4" s="1"/>
  <c r="AH583" i="4" s="1"/>
  <c r="AI193" i="4"/>
  <c r="AI405" i="4" s="1"/>
  <c r="AJ193" i="4"/>
  <c r="AJ405" i="4" s="1"/>
  <c r="AD194" i="4"/>
  <c r="AD406" i="4" s="1"/>
  <c r="AE194" i="4"/>
  <c r="AE406" i="4" s="1"/>
  <c r="AF194" i="4"/>
  <c r="AF406" i="4" s="1"/>
  <c r="AG194" i="4"/>
  <c r="AG406" i="4" s="1"/>
  <c r="AH194" i="4"/>
  <c r="AH406" i="4" s="1"/>
  <c r="AI194" i="4"/>
  <c r="AI406" i="4" s="1"/>
  <c r="AI584" i="4" s="1"/>
  <c r="AJ194" i="4"/>
  <c r="AJ406" i="4" s="1"/>
  <c r="AD195" i="4"/>
  <c r="AD407" i="4" s="1"/>
  <c r="AE195" i="4"/>
  <c r="AE407" i="4" s="1"/>
  <c r="AF195" i="4"/>
  <c r="AF407" i="4" s="1"/>
  <c r="AG195" i="4"/>
  <c r="AG407" i="4" s="1"/>
  <c r="AH195" i="4"/>
  <c r="AH407" i="4" s="1"/>
  <c r="AI195" i="4"/>
  <c r="AI407" i="4" s="1"/>
  <c r="AJ195" i="4"/>
  <c r="AJ407" i="4" s="1"/>
  <c r="AJ585" i="4" s="1"/>
  <c r="AD196" i="4"/>
  <c r="AD408" i="4" s="1"/>
  <c r="AE196" i="4"/>
  <c r="AE408" i="4" s="1"/>
  <c r="AF196" i="4"/>
  <c r="AF408" i="4" s="1"/>
  <c r="AG196" i="4"/>
  <c r="AG408" i="4" s="1"/>
  <c r="AH196" i="4"/>
  <c r="AH408" i="4" s="1"/>
  <c r="AI196" i="4"/>
  <c r="AI408" i="4" s="1"/>
  <c r="AJ196" i="4"/>
  <c r="AJ408" i="4" s="1"/>
  <c r="AD197" i="4"/>
  <c r="AD409" i="4" s="1"/>
  <c r="AD587" i="4" s="1"/>
  <c r="AE197" i="4"/>
  <c r="AE409" i="4" s="1"/>
  <c r="AF197" i="4"/>
  <c r="AF409" i="4" s="1"/>
  <c r="AG197" i="4"/>
  <c r="AG409" i="4" s="1"/>
  <c r="AH197" i="4"/>
  <c r="AH409" i="4" s="1"/>
  <c r="AI197" i="4"/>
  <c r="AI409" i="4" s="1"/>
  <c r="AJ197" i="4"/>
  <c r="AJ409" i="4" s="1"/>
  <c r="AD198" i="4"/>
  <c r="AD410" i="4" s="1"/>
  <c r="AE198" i="4"/>
  <c r="AE410" i="4" s="1"/>
  <c r="AE588" i="4" s="1"/>
  <c r="AF198" i="4"/>
  <c r="AF410" i="4" s="1"/>
  <c r="AF588" i="4" s="1"/>
  <c r="AG198" i="4"/>
  <c r="AG410" i="4" s="1"/>
  <c r="AH198" i="4"/>
  <c r="AH410" i="4" s="1"/>
  <c r="AI198" i="4"/>
  <c r="AI410" i="4" s="1"/>
  <c r="AJ198" i="4"/>
  <c r="AJ410" i="4" s="1"/>
  <c r="AD199" i="4"/>
  <c r="AD411" i="4" s="1"/>
  <c r="AE199" i="4"/>
  <c r="AE411" i="4" s="1"/>
  <c r="AF199" i="4"/>
  <c r="AF411" i="4" s="1"/>
  <c r="AF589" i="4" s="1"/>
  <c r="AG199" i="4"/>
  <c r="AG411" i="4" s="1"/>
  <c r="AG589" i="4" s="1"/>
  <c r="AH199" i="4"/>
  <c r="AH411" i="4" s="1"/>
  <c r="AI199" i="4"/>
  <c r="AI411" i="4" s="1"/>
  <c r="AJ199" i="4"/>
  <c r="AJ411" i="4" s="1"/>
  <c r="AD200" i="4"/>
  <c r="AD412" i="4" s="1"/>
  <c r="AE200" i="4"/>
  <c r="AE412" i="4" s="1"/>
  <c r="AF200" i="4"/>
  <c r="AF412" i="4" s="1"/>
  <c r="AG200" i="4"/>
  <c r="AG412" i="4" s="1"/>
  <c r="AG590" i="4" s="1"/>
  <c r="AH200" i="4"/>
  <c r="AH412" i="4" s="1"/>
  <c r="AH590" i="4" s="1"/>
  <c r="AI200" i="4"/>
  <c r="AI412" i="4" s="1"/>
  <c r="AJ200" i="4"/>
  <c r="AJ412" i="4" s="1"/>
  <c r="AD201" i="4"/>
  <c r="AD413" i="4" s="1"/>
  <c r="AE201" i="4"/>
  <c r="AE413" i="4" s="1"/>
  <c r="AF201" i="4"/>
  <c r="AF413" i="4" s="1"/>
  <c r="AG201" i="4"/>
  <c r="AG413" i="4" s="1"/>
  <c r="AH201" i="4"/>
  <c r="AH413" i="4" s="1"/>
  <c r="AI201" i="4"/>
  <c r="AI413" i="4" s="1"/>
  <c r="AI591" i="4" s="1"/>
  <c r="AJ201" i="4"/>
  <c r="AJ413" i="4" s="1"/>
  <c r="AD202" i="4"/>
  <c r="AD414" i="4" s="1"/>
  <c r="AE202" i="4"/>
  <c r="AE414" i="4" s="1"/>
  <c r="AF202" i="4"/>
  <c r="AF414" i="4" s="1"/>
  <c r="AG202" i="4"/>
  <c r="AG414" i="4" s="1"/>
  <c r="AH202" i="4"/>
  <c r="AH414" i="4" s="1"/>
  <c r="AI202" i="4"/>
  <c r="AI414" i="4" s="1"/>
  <c r="AI592" i="4" s="1"/>
  <c r="AJ202" i="4"/>
  <c r="AJ414" i="4" s="1"/>
  <c r="AJ592" i="4" s="1"/>
  <c r="AD203" i="4"/>
  <c r="AD415" i="4" s="1"/>
  <c r="AE203" i="4"/>
  <c r="AE415" i="4" s="1"/>
  <c r="AF203" i="4"/>
  <c r="AF415" i="4" s="1"/>
  <c r="AG203" i="4"/>
  <c r="AG415" i="4" s="1"/>
  <c r="AH203" i="4"/>
  <c r="AH415" i="4" s="1"/>
  <c r="AI203" i="4"/>
  <c r="AI415" i="4" s="1"/>
  <c r="AJ203" i="4"/>
  <c r="AJ415" i="4" s="1"/>
  <c r="AJ593" i="4" s="1"/>
  <c r="AD204" i="4"/>
  <c r="AD416" i="4" s="1"/>
  <c r="AD594" i="4" s="1"/>
  <c r="AE204" i="4"/>
  <c r="AE416" i="4" s="1"/>
  <c r="AF204" i="4"/>
  <c r="AF416" i="4" s="1"/>
  <c r="AG204" i="4"/>
  <c r="AG416" i="4" s="1"/>
  <c r="AH204" i="4"/>
  <c r="AH416" i="4" s="1"/>
  <c r="AI204" i="4"/>
  <c r="AI416" i="4" s="1"/>
  <c r="AJ204" i="4"/>
  <c r="AJ416" i="4" s="1"/>
  <c r="AD205" i="4"/>
  <c r="AD417" i="4" s="1"/>
  <c r="AD595" i="4" s="1"/>
  <c r="AE205" i="4"/>
  <c r="AE417" i="4" s="1"/>
  <c r="AE595" i="4" s="1"/>
  <c r="AF205" i="4"/>
  <c r="AF417" i="4" s="1"/>
  <c r="AG205" i="4"/>
  <c r="AG417" i="4" s="1"/>
  <c r="AH205" i="4"/>
  <c r="AH417" i="4" s="1"/>
  <c r="AI205" i="4"/>
  <c r="AI417" i="4" s="1"/>
  <c r="AJ205" i="4"/>
  <c r="AJ417" i="4" s="1"/>
  <c r="AD206" i="4"/>
  <c r="AD418" i="4" s="1"/>
  <c r="AE206" i="4"/>
  <c r="AE418" i="4" s="1"/>
  <c r="AF206" i="4"/>
  <c r="AF418" i="4" s="1"/>
  <c r="AF596" i="4" s="1"/>
  <c r="AG206" i="4"/>
  <c r="AG418" i="4" s="1"/>
  <c r="AH206" i="4"/>
  <c r="AH418" i="4" s="1"/>
  <c r="AI206" i="4"/>
  <c r="AI418" i="4" s="1"/>
  <c r="AJ206" i="4"/>
  <c r="AJ418" i="4" s="1"/>
  <c r="AD207" i="4"/>
  <c r="AD419" i="4" s="1"/>
  <c r="AE207" i="4"/>
  <c r="AE419" i="4" s="1"/>
  <c r="AF207" i="4"/>
  <c r="AF419" i="4" s="1"/>
  <c r="AG207" i="4"/>
  <c r="AG419" i="4" s="1"/>
  <c r="AG597" i="4" s="1"/>
  <c r="AH207" i="4"/>
  <c r="AH419" i="4" s="1"/>
  <c r="AI207" i="4"/>
  <c r="AI419" i="4" s="1"/>
  <c r="AJ207" i="4"/>
  <c r="AJ419" i="4" s="1"/>
  <c r="AD208" i="4"/>
  <c r="AD420" i="4" s="1"/>
  <c r="AE208" i="4"/>
  <c r="AE420" i="4" s="1"/>
  <c r="AF208" i="4"/>
  <c r="AF420" i="4" s="1"/>
  <c r="AG208" i="4"/>
  <c r="AG420" i="4" s="1"/>
  <c r="AH208" i="4"/>
  <c r="AH420" i="4" s="1"/>
  <c r="AH598" i="4" s="1"/>
  <c r="AI208" i="4"/>
  <c r="AI420" i="4" s="1"/>
  <c r="AJ208" i="4"/>
  <c r="AJ420" i="4" s="1"/>
  <c r="AD209" i="4"/>
  <c r="AD421" i="4" s="1"/>
  <c r="AE209" i="4"/>
  <c r="AE421" i="4" s="1"/>
  <c r="AF209" i="4"/>
  <c r="AF421" i="4" s="1"/>
  <c r="AG209" i="4"/>
  <c r="AG421" i="4" s="1"/>
  <c r="AH209" i="4"/>
  <c r="AH421" i="4" s="1"/>
  <c r="AI209" i="4"/>
  <c r="AI421" i="4" s="1"/>
  <c r="AI599" i="4" s="1"/>
  <c r="AJ209" i="4"/>
  <c r="AJ421" i="4" s="1"/>
  <c r="AD210" i="4"/>
  <c r="AD422" i="4" s="1"/>
  <c r="AE210" i="4"/>
  <c r="AE422" i="4" s="1"/>
  <c r="AF210" i="4"/>
  <c r="AF422" i="4" s="1"/>
  <c r="AG210" i="4"/>
  <c r="AG422" i="4" s="1"/>
  <c r="AH210" i="4"/>
  <c r="AH422" i="4" s="1"/>
  <c r="AI210" i="4"/>
  <c r="AI422" i="4" s="1"/>
  <c r="AJ210" i="4"/>
  <c r="AJ422" i="4" s="1"/>
  <c r="AD211" i="4"/>
  <c r="AD423" i="4" s="1"/>
  <c r="AE211" i="4"/>
  <c r="AE423" i="4" s="1"/>
  <c r="AF211" i="4"/>
  <c r="AF423" i="4" s="1"/>
  <c r="AG211" i="4"/>
  <c r="AG423" i="4" s="1"/>
  <c r="AH211" i="4"/>
  <c r="AH423" i="4" s="1"/>
  <c r="AI211" i="4"/>
  <c r="AI423" i="4" s="1"/>
  <c r="AJ211" i="4"/>
  <c r="AJ423" i="4" s="1"/>
  <c r="AD212" i="4"/>
  <c r="AD424" i="4" s="1"/>
  <c r="AE212" i="4"/>
  <c r="AE424" i="4" s="1"/>
  <c r="AF212" i="4"/>
  <c r="AF424" i="4" s="1"/>
  <c r="AG212" i="4"/>
  <c r="AG424" i="4" s="1"/>
  <c r="AH212" i="4"/>
  <c r="AH424" i="4" s="1"/>
  <c r="AI212" i="4"/>
  <c r="AI424" i="4" s="1"/>
  <c r="AJ212" i="4"/>
  <c r="AJ424" i="4" s="1"/>
  <c r="AD213" i="4"/>
  <c r="AE213" i="4"/>
  <c r="AF213" i="4"/>
  <c r="AG213" i="4"/>
  <c r="AH213" i="4"/>
  <c r="AI213" i="4"/>
  <c r="AJ213" i="4"/>
  <c r="AD214" i="4"/>
  <c r="AD426" i="4" s="1"/>
  <c r="AE214" i="4"/>
  <c r="AE426" i="4" s="1"/>
  <c r="AF214" i="4"/>
  <c r="AF426" i="4" s="1"/>
  <c r="AG214" i="4"/>
  <c r="AG426" i="4" s="1"/>
  <c r="AH214" i="4"/>
  <c r="AH426" i="4" s="1"/>
  <c r="AI214" i="4"/>
  <c r="AI426" i="4" s="1"/>
  <c r="AJ214" i="4"/>
  <c r="AJ426" i="4" s="1"/>
  <c r="AD215" i="4"/>
  <c r="AD427" i="4" s="1"/>
  <c r="AE215" i="4"/>
  <c r="AE427" i="4" s="1"/>
  <c r="AF215" i="4"/>
  <c r="AF427" i="4" s="1"/>
  <c r="AG215" i="4"/>
  <c r="AG427" i="4" s="1"/>
  <c r="AH215" i="4"/>
  <c r="AH427" i="4" s="1"/>
  <c r="AI215" i="4"/>
  <c r="AI427" i="4" s="1"/>
  <c r="AJ215" i="4"/>
  <c r="AJ427" i="4" s="1"/>
  <c r="AD216" i="4"/>
  <c r="AD428" i="4" s="1"/>
  <c r="AE216" i="4"/>
  <c r="AE428" i="4" s="1"/>
  <c r="AF216" i="4"/>
  <c r="AF428" i="4" s="1"/>
  <c r="AG216" i="4"/>
  <c r="AG428" i="4" s="1"/>
  <c r="AH216" i="4"/>
  <c r="AH428" i="4" s="1"/>
  <c r="AI216" i="4"/>
  <c r="AI428" i="4" s="1"/>
  <c r="AJ216" i="4"/>
  <c r="AJ428" i="4" s="1"/>
  <c r="AD217" i="4"/>
  <c r="AD429" i="4" s="1"/>
  <c r="AE217" i="4"/>
  <c r="AE429" i="4" s="1"/>
  <c r="AF217" i="4"/>
  <c r="AF429" i="4" s="1"/>
  <c r="AG217" i="4"/>
  <c r="AG429" i="4" s="1"/>
  <c r="AH217" i="4"/>
  <c r="AH429" i="4" s="1"/>
  <c r="AI217" i="4"/>
  <c r="AI429" i="4" s="1"/>
  <c r="AJ217" i="4"/>
  <c r="AJ429" i="4" s="1"/>
  <c r="AD218" i="4"/>
  <c r="AD430" i="4" s="1"/>
  <c r="AE218" i="4"/>
  <c r="AE430" i="4" s="1"/>
  <c r="AF218" i="4"/>
  <c r="AF430" i="4" s="1"/>
  <c r="AG218" i="4"/>
  <c r="AG430" i="4" s="1"/>
  <c r="AH218" i="4"/>
  <c r="AH430" i="4" s="1"/>
  <c r="AI218" i="4"/>
  <c r="AI430" i="4" s="1"/>
  <c r="AJ218" i="4"/>
  <c r="AJ430" i="4" s="1"/>
  <c r="AD219" i="4"/>
  <c r="AD431" i="4" s="1"/>
  <c r="AE219" i="4"/>
  <c r="AE431" i="4" s="1"/>
  <c r="AF219" i="4"/>
  <c r="AF431" i="4" s="1"/>
  <c r="AG219" i="4"/>
  <c r="AG431" i="4" s="1"/>
  <c r="AH219" i="4"/>
  <c r="AH431" i="4" s="1"/>
  <c r="AI219" i="4"/>
  <c r="AI431" i="4" s="1"/>
  <c r="AJ219" i="4"/>
  <c r="AJ431" i="4" s="1"/>
  <c r="AD220" i="4"/>
  <c r="AD432" i="4" s="1"/>
  <c r="AE220" i="4"/>
  <c r="AE432" i="4" s="1"/>
  <c r="AF220" i="4"/>
  <c r="AF432" i="4" s="1"/>
  <c r="AG220" i="4"/>
  <c r="AG432" i="4" s="1"/>
  <c r="AH220" i="4"/>
  <c r="AH432" i="4" s="1"/>
  <c r="AI220" i="4"/>
  <c r="AI432" i="4" s="1"/>
  <c r="AJ220" i="4"/>
  <c r="AJ432" i="4" s="1"/>
  <c r="AD221" i="4"/>
  <c r="AD433" i="4" s="1"/>
  <c r="AE221" i="4"/>
  <c r="AE433" i="4" s="1"/>
  <c r="AF221" i="4"/>
  <c r="AF433" i="4" s="1"/>
  <c r="AG221" i="4"/>
  <c r="AG433" i="4" s="1"/>
  <c r="AH221" i="4"/>
  <c r="AH433" i="4" s="1"/>
  <c r="AI221" i="4"/>
  <c r="AI433" i="4" s="1"/>
  <c r="AJ221" i="4"/>
  <c r="AJ433" i="4" s="1"/>
  <c r="AD222" i="4"/>
  <c r="AD434" i="4" s="1"/>
  <c r="AE222" i="4"/>
  <c r="AE434" i="4" s="1"/>
  <c r="AF222" i="4"/>
  <c r="AF434" i="4" s="1"/>
  <c r="AG222" i="4"/>
  <c r="AG434" i="4" s="1"/>
  <c r="AH222" i="4"/>
  <c r="AH434" i="4" s="1"/>
  <c r="AI222" i="4"/>
  <c r="AI434" i="4" s="1"/>
  <c r="AJ222" i="4"/>
  <c r="AJ434" i="4" s="1"/>
  <c r="AD223" i="4"/>
  <c r="AD435" i="4" s="1"/>
  <c r="AE223" i="4"/>
  <c r="AE435" i="4" s="1"/>
  <c r="AF223" i="4"/>
  <c r="AF435" i="4" s="1"/>
  <c r="AG223" i="4"/>
  <c r="AG435" i="4" s="1"/>
  <c r="AH223" i="4"/>
  <c r="AH435" i="4" s="1"/>
  <c r="AI223" i="4"/>
  <c r="AI435" i="4" s="1"/>
  <c r="AJ223" i="4"/>
  <c r="AJ435" i="4" s="1"/>
  <c r="AD224" i="4"/>
  <c r="AD436" i="4" s="1"/>
  <c r="AE224" i="4"/>
  <c r="AE436" i="4" s="1"/>
  <c r="AF224" i="4"/>
  <c r="AF436" i="4" s="1"/>
  <c r="AG224" i="4"/>
  <c r="AG436" i="4" s="1"/>
  <c r="AH224" i="4"/>
  <c r="AH436" i="4" s="1"/>
  <c r="AI224" i="4"/>
  <c r="AI436" i="4" s="1"/>
  <c r="AJ224" i="4"/>
  <c r="AJ436" i="4" s="1"/>
  <c r="AD225" i="4"/>
  <c r="AD437" i="4" s="1"/>
  <c r="AE225" i="4"/>
  <c r="AE437" i="4" s="1"/>
  <c r="AF225" i="4"/>
  <c r="AF437" i="4" s="1"/>
  <c r="AG225" i="4"/>
  <c r="AG437" i="4" s="1"/>
  <c r="AH225" i="4"/>
  <c r="AH437" i="4" s="1"/>
  <c r="AI225" i="4"/>
  <c r="AI437" i="4" s="1"/>
  <c r="AJ225" i="4"/>
  <c r="AJ437" i="4" s="1"/>
  <c r="AD226" i="4"/>
  <c r="AD438" i="4" s="1"/>
  <c r="AE226" i="4"/>
  <c r="AE438" i="4" s="1"/>
  <c r="AF226" i="4"/>
  <c r="AF438" i="4" s="1"/>
  <c r="AG226" i="4"/>
  <c r="AG438" i="4" s="1"/>
  <c r="AH226" i="4"/>
  <c r="AH438" i="4" s="1"/>
  <c r="AI226" i="4"/>
  <c r="AI438" i="4" s="1"/>
  <c r="AJ226" i="4"/>
  <c r="AJ438" i="4" s="1"/>
  <c r="AD227" i="4"/>
  <c r="AD439" i="4" s="1"/>
  <c r="AE227" i="4"/>
  <c r="AE439" i="4" s="1"/>
  <c r="AF227" i="4"/>
  <c r="AF439" i="4" s="1"/>
  <c r="AG227" i="4"/>
  <c r="AG439" i="4" s="1"/>
  <c r="AH227" i="4"/>
  <c r="AH439" i="4" s="1"/>
  <c r="AI227" i="4"/>
  <c r="AI439" i="4" s="1"/>
  <c r="AJ227" i="4"/>
  <c r="AJ439" i="4" s="1"/>
  <c r="AD228" i="4"/>
  <c r="AD440" i="4" s="1"/>
  <c r="AE228" i="4"/>
  <c r="AE440" i="4" s="1"/>
  <c r="AF228" i="4"/>
  <c r="AF440" i="4" s="1"/>
  <c r="AG228" i="4"/>
  <c r="AG440" i="4" s="1"/>
  <c r="AH228" i="4"/>
  <c r="AH440" i="4" s="1"/>
  <c r="AI228" i="4"/>
  <c r="AI440" i="4" s="1"/>
  <c r="AJ228" i="4"/>
  <c r="AJ440" i="4" s="1"/>
  <c r="AD229" i="4"/>
  <c r="AD441" i="4" s="1"/>
  <c r="AE229" i="4"/>
  <c r="AE441" i="4" s="1"/>
  <c r="AF229" i="4"/>
  <c r="AF441" i="4" s="1"/>
  <c r="AG229" i="4"/>
  <c r="AG441" i="4" s="1"/>
  <c r="AH229" i="4"/>
  <c r="AH441" i="4" s="1"/>
  <c r="AI229" i="4"/>
  <c r="AI441" i="4" s="1"/>
  <c r="AJ229" i="4"/>
  <c r="AJ441" i="4" s="1"/>
  <c r="AD230" i="4"/>
  <c r="AD442" i="4" s="1"/>
  <c r="AE230" i="4"/>
  <c r="AE442" i="4" s="1"/>
  <c r="AF230" i="4"/>
  <c r="AF442" i="4" s="1"/>
  <c r="AG230" i="4"/>
  <c r="AG442" i="4" s="1"/>
  <c r="AH230" i="4"/>
  <c r="AH442" i="4" s="1"/>
  <c r="AI230" i="4"/>
  <c r="AI442" i="4" s="1"/>
  <c r="AJ230" i="4"/>
  <c r="AJ442" i="4" s="1"/>
  <c r="AD231" i="4"/>
  <c r="AD443" i="4" s="1"/>
  <c r="AE231" i="4"/>
  <c r="AE443" i="4" s="1"/>
  <c r="AF231" i="4"/>
  <c r="AF443" i="4" s="1"/>
  <c r="AG231" i="4"/>
  <c r="AG443" i="4" s="1"/>
  <c r="AH231" i="4"/>
  <c r="AH443" i="4" s="1"/>
  <c r="AI231" i="4"/>
  <c r="AI443" i="4" s="1"/>
  <c r="AJ231" i="4"/>
  <c r="AJ443" i="4" s="1"/>
  <c r="AD232" i="4"/>
  <c r="AD444" i="4" s="1"/>
  <c r="AE232" i="4"/>
  <c r="AE444" i="4" s="1"/>
  <c r="AF232" i="4"/>
  <c r="AF444" i="4" s="1"/>
  <c r="AG232" i="4"/>
  <c r="AG444" i="4" s="1"/>
  <c r="AH232" i="4"/>
  <c r="AH444" i="4" s="1"/>
  <c r="AI232" i="4"/>
  <c r="AI444" i="4" s="1"/>
  <c r="AJ232" i="4"/>
  <c r="AJ444" i="4" s="1"/>
  <c r="AD233" i="4"/>
  <c r="AD445" i="4" s="1"/>
  <c r="AE233" i="4"/>
  <c r="AE445" i="4" s="1"/>
  <c r="AF233" i="4"/>
  <c r="AF445" i="4" s="1"/>
  <c r="AG233" i="4"/>
  <c r="AG445" i="4" s="1"/>
  <c r="AH233" i="4"/>
  <c r="AH445" i="4" s="1"/>
  <c r="AI233" i="4"/>
  <c r="AI445" i="4" s="1"/>
  <c r="AJ233" i="4"/>
  <c r="AJ445" i="4" s="1"/>
  <c r="AD234" i="4"/>
  <c r="AD446" i="4" s="1"/>
  <c r="AE234" i="4"/>
  <c r="AE446" i="4" s="1"/>
  <c r="AF234" i="4"/>
  <c r="AF446" i="4" s="1"/>
  <c r="AG234" i="4"/>
  <c r="AG446" i="4" s="1"/>
  <c r="AH234" i="4"/>
  <c r="AH446" i="4" s="1"/>
  <c r="AI234" i="4"/>
  <c r="AI446" i="4" s="1"/>
  <c r="AJ234" i="4"/>
  <c r="AJ446" i="4" s="1"/>
  <c r="AD235" i="4"/>
  <c r="AD447" i="4" s="1"/>
  <c r="AE235" i="4"/>
  <c r="AE447" i="4" s="1"/>
  <c r="AF235" i="4"/>
  <c r="AF447" i="4" s="1"/>
  <c r="AG235" i="4"/>
  <c r="AG447" i="4" s="1"/>
  <c r="AH235" i="4"/>
  <c r="AH447" i="4" s="1"/>
  <c r="AI235" i="4"/>
  <c r="AI447" i="4" s="1"/>
  <c r="AJ235" i="4"/>
  <c r="AJ447" i="4" s="1"/>
  <c r="AD236" i="4"/>
  <c r="AD448" i="4" s="1"/>
  <c r="AE236" i="4"/>
  <c r="AE448" i="4" s="1"/>
  <c r="AF236" i="4"/>
  <c r="AF448" i="4" s="1"/>
  <c r="AG236" i="4"/>
  <c r="AG448" i="4" s="1"/>
  <c r="AH236" i="4"/>
  <c r="AH448" i="4" s="1"/>
  <c r="AI236" i="4"/>
  <c r="AI448" i="4" s="1"/>
  <c r="AJ236" i="4"/>
  <c r="AJ448" i="4" s="1"/>
  <c r="AD237" i="4"/>
  <c r="AD449" i="4" s="1"/>
  <c r="AE237" i="4"/>
  <c r="AE449" i="4" s="1"/>
  <c r="AF237" i="4"/>
  <c r="AF449" i="4" s="1"/>
  <c r="AG237" i="4"/>
  <c r="AG449" i="4" s="1"/>
  <c r="AH237" i="4"/>
  <c r="AH449" i="4" s="1"/>
  <c r="AI237" i="4"/>
  <c r="AI449" i="4" s="1"/>
  <c r="AJ237" i="4"/>
  <c r="AJ449" i="4" s="1"/>
  <c r="AD238" i="4"/>
  <c r="AE238" i="4"/>
  <c r="AF238" i="4"/>
  <c r="AG238" i="4"/>
  <c r="AH238" i="4"/>
  <c r="AI238" i="4"/>
  <c r="AJ238" i="4"/>
  <c r="AD239" i="4"/>
  <c r="AD451" i="4" s="1"/>
  <c r="AE239" i="4"/>
  <c r="AE451" i="4" s="1"/>
  <c r="AF239" i="4"/>
  <c r="AF451" i="4" s="1"/>
  <c r="AG239" i="4"/>
  <c r="AG451" i="4" s="1"/>
  <c r="AH239" i="4"/>
  <c r="AH451" i="4" s="1"/>
  <c r="AI239" i="4"/>
  <c r="AI451" i="4" s="1"/>
  <c r="AJ239" i="4"/>
  <c r="AJ451" i="4" s="1"/>
  <c r="AD240" i="4"/>
  <c r="AD452" i="4" s="1"/>
  <c r="AE240" i="4"/>
  <c r="AE452" i="4" s="1"/>
  <c r="AF240" i="4"/>
  <c r="AF452" i="4" s="1"/>
  <c r="AG240" i="4"/>
  <c r="AG452" i="4" s="1"/>
  <c r="AH240" i="4"/>
  <c r="AH452" i="4" s="1"/>
  <c r="AI240" i="4"/>
  <c r="AI452" i="4" s="1"/>
  <c r="AJ240" i="4"/>
  <c r="AJ452" i="4" s="1"/>
  <c r="AD241" i="4"/>
  <c r="AD453" i="4" s="1"/>
  <c r="AE241" i="4"/>
  <c r="AE453" i="4" s="1"/>
  <c r="AF241" i="4"/>
  <c r="AF453" i="4" s="1"/>
  <c r="AG241" i="4"/>
  <c r="AG453" i="4" s="1"/>
  <c r="AH241" i="4"/>
  <c r="AH453" i="4" s="1"/>
  <c r="AI241" i="4"/>
  <c r="AI453" i="4" s="1"/>
  <c r="AJ241" i="4"/>
  <c r="AJ453" i="4" s="1"/>
  <c r="AD242" i="4"/>
  <c r="AD454" i="4" s="1"/>
  <c r="AE242" i="4"/>
  <c r="AE454" i="4" s="1"/>
  <c r="AF242" i="4"/>
  <c r="AF454" i="4" s="1"/>
  <c r="AG242" i="4"/>
  <c r="AG454" i="4" s="1"/>
  <c r="AH242" i="4"/>
  <c r="AH454" i="4" s="1"/>
  <c r="AI242" i="4"/>
  <c r="AI454" i="4" s="1"/>
  <c r="AJ242" i="4"/>
  <c r="AJ454" i="4" s="1"/>
  <c r="AD243" i="4"/>
  <c r="AD455" i="4" s="1"/>
  <c r="AE243" i="4"/>
  <c r="AE455" i="4" s="1"/>
  <c r="AF243" i="4"/>
  <c r="AF455" i="4" s="1"/>
  <c r="AG243" i="4"/>
  <c r="AG455" i="4" s="1"/>
  <c r="AH243" i="4"/>
  <c r="AH455" i="4" s="1"/>
  <c r="AI243" i="4"/>
  <c r="AI455" i="4" s="1"/>
  <c r="AJ243" i="4"/>
  <c r="AJ455" i="4" s="1"/>
  <c r="AD244" i="4"/>
  <c r="AD456" i="4" s="1"/>
  <c r="AE244" i="4"/>
  <c r="AE456" i="4" s="1"/>
  <c r="AF244" i="4"/>
  <c r="AF456" i="4" s="1"/>
  <c r="AG244" i="4"/>
  <c r="AG456" i="4" s="1"/>
  <c r="AH244" i="4"/>
  <c r="AH456" i="4" s="1"/>
  <c r="AI244" i="4"/>
  <c r="AI456" i="4" s="1"/>
  <c r="AJ244" i="4"/>
  <c r="AJ456" i="4" s="1"/>
  <c r="AD245" i="4"/>
  <c r="AD457" i="4" s="1"/>
  <c r="AE245" i="4"/>
  <c r="AE457" i="4" s="1"/>
  <c r="AF245" i="4"/>
  <c r="AF457" i="4" s="1"/>
  <c r="AG245" i="4"/>
  <c r="AG457" i="4" s="1"/>
  <c r="AH245" i="4"/>
  <c r="AH457" i="4" s="1"/>
  <c r="AI245" i="4"/>
  <c r="AI457" i="4" s="1"/>
  <c r="AJ245" i="4"/>
  <c r="AJ457" i="4" s="1"/>
  <c r="AD246" i="4"/>
  <c r="AD458" i="4" s="1"/>
  <c r="AE246" i="4"/>
  <c r="AE458" i="4" s="1"/>
  <c r="AF246" i="4"/>
  <c r="AF458" i="4" s="1"/>
  <c r="AG246" i="4"/>
  <c r="AG458" i="4" s="1"/>
  <c r="AH246" i="4"/>
  <c r="AH458" i="4" s="1"/>
  <c r="AI246" i="4"/>
  <c r="AI458" i="4" s="1"/>
  <c r="AJ246" i="4"/>
  <c r="AJ458" i="4" s="1"/>
  <c r="AD247" i="4"/>
  <c r="AD459" i="4" s="1"/>
  <c r="AE247" i="4"/>
  <c r="AE459" i="4" s="1"/>
  <c r="AF247" i="4"/>
  <c r="AF459" i="4" s="1"/>
  <c r="AG247" i="4"/>
  <c r="AG459" i="4" s="1"/>
  <c r="AH247" i="4"/>
  <c r="AH459" i="4" s="1"/>
  <c r="AI247" i="4"/>
  <c r="AI459" i="4" s="1"/>
  <c r="AJ247" i="4"/>
  <c r="AJ459" i="4" s="1"/>
  <c r="AD248" i="4"/>
  <c r="AD460" i="4" s="1"/>
  <c r="AE248" i="4"/>
  <c r="AE460" i="4" s="1"/>
  <c r="AF248" i="4"/>
  <c r="AF460" i="4" s="1"/>
  <c r="AG248" i="4"/>
  <c r="AG460" i="4" s="1"/>
  <c r="AH248" i="4"/>
  <c r="AH460" i="4" s="1"/>
  <c r="AI248" i="4"/>
  <c r="AI460" i="4" s="1"/>
  <c r="AJ248" i="4"/>
  <c r="AJ460" i="4" s="1"/>
  <c r="AD249" i="4"/>
  <c r="AD461" i="4" s="1"/>
  <c r="AE249" i="4"/>
  <c r="AE461" i="4" s="1"/>
  <c r="AF249" i="4"/>
  <c r="AF461" i="4" s="1"/>
  <c r="AG249" i="4"/>
  <c r="AG461" i="4" s="1"/>
  <c r="AH249" i="4"/>
  <c r="AH461" i="4" s="1"/>
  <c r="AI249" i="4"/>
  <c r="AI461" i="4" s="1"/>
  <c r="AJ249" i="4"/>
  <c r="AJ461" i="4" s="1"/>
  <c r="AD250" i="4"/>
  <c r="AD462" i="4" s="1"/>
  <c r="AE250" i="4"/>
  <c r="AE462" i="4" s="1"/>
  <c r="AF250" i="4"/>
  <c r="AF462" i="4" s="1"/>
  <c r="AG250" i="4"/>
  <c r="AG462" i="4" s="1"/>
  <c r="AH250" i="4"/>
  <c r="AH462" i="4" s="1"/>
  <c r="AI250" i="4"/>
  <c r="AI462" i="4" s="1"/>
  <c r="AJ250" i="4"/>
  <c r="AJ462" i="4" s="1"/>
  <c r="AD251" i="4"/>
  <c r="AD463" i="4" s="1"/>
  <c r="AE251" i="4"/>
  <c r="AE463" i="4" s="1"/>
  <c r="AF251" i="4"/>
  <c r="AF463" i="4" s="1"/>
  <c r="AG251" i="4"/>
  <c r="AG463" i="4" s="1"/>
  <c r="AH251" i="4"/>
  <c r="AH463" i="4" s="1"/>
  <c r="AI251" i="4"/>
  <c r="AI463" i="4" s="1"/>
  <c r="AJ251" i="4"/>
  <c r="AJ463" i="4" s="1"/>
  <c r="AD252" i="4"/>
  <c r="AD464" i="4" s="1"/>
  <c r="AE252" i="4"/>
  <c r="AE464" i="4" s="1"/>
  <c r="AF252" i="4"/>
  <c r="AF464" i="4" s="1"/>
  <c r="AG252" i="4"/>
  <c r="AG464" i="4" s="1"/>
  <c r="AH252" i="4"/>
  <c r="AH464" i="4" s="1"/>
  <c r="AI252" i="4"/>
  <c r="AI464" i="4" s="1"/>
  <c r="AJ252" i="4"/>
  <c r="AJ464" i="4" s="1"/>
  <c r="AD253" i="4"/>
  <c r="AD465" i="4" s="1"/>
  <c r="AE253" i="4"/>
  <c r="AE465" i="4" s="1"/>
  <c r="AF253" i="4"/>
  <c r="AF465" i="4" s="1"/>
  <c r="AG253" i="4"/>
  <c r="AG465" i="4" s="1"/>
  <c r="AH253" i="4"/>
  <c r="AH465" i="4" s="1"/>
  <c r="AI253" i="4"/>
  <c r="AI465" i="4" s="1"/>
  <c r="AJ253" i="4"/>
  <c r="AJ465" i="4" s="1"/>
  <c r="AD254" i="4"/>
  <c r="AD466" i="4" s="1"/>
  <c r="AE254" i="4"/>
  <c r="AE466" i="4" s="1"/>
  <c r="AF254" i="4"/>
  <c r="AF466" i="4" s="1"/>
  <c r="AG254" i="4"/>
  <c r="AG466" i="4" s="1"/>
  <c r="AH254" i="4"/>
  <c r="AH466" i="4" s="1"/>
  <c r="AI254" i="4"/>
  <c r="AI466" i="4" s="1"/>
  <c r="AJ254" i="4"/>
  <c r="AJ466" i="4" s="1"/>
  <c r="AD255" i="4"/>
  <c r="AD467" i="4" s="1"/>
  <c r="AE255" i="4"/>
  <c r="AE467" i="4" s="1"/>
  <c r="AF255" i="4"/>
  <c r="AF467" i="4" s="1"/>
  <c r="AG255" i="4"/>
  <c r="AG467" i="4" s="1"/>
  <c r="AH255" i="4"/>
  <c r="AH467" i="4" s="1"/>
  <c r="AI255" i="4"/>
  <c r="AI467" i="4" s="1"/>
  <c r="AJ255" i="4"/>
  <c r="AJ467" i="4" s="1"/>
  <c r="AD256" i="4"/>
  <c r="AD468" i="4" s="1"/>
  <c r="AE256" i="4"/>
  <c r="AE468" i="4" s="1"/>
  <c r="AF256" i="4"/>
  <c r="AF468" i="4" s="1"/>
  <c r="AG256" i="4"/>
  <c r="AG468" i="4" s="1"/>
  <c r="AH256" i="4"/>
  <c r="AH468" i="4" s="1"/>
  <c r="AI256" i="4"/>
  <c r="AI468" i="4" s="1"/>
  <c r="AJ256" i="4"/>
  <c r="AJ468" i="4" s="1"/>
  <c r="AD257" i="4"/>
  <c r="AD469" i="4" s="1"/>
  <c r="AE257" i="4"/>
  <c r="AE469" i="4" s="1"/>
  <c r="AF257" i="4"/>
  <c r="AF469" i="4" s="1"/>
  <c r="AG257" i="4"/>
  <c r="AG469" i="4" s="1"/>
  <c r="AH257" i="4"/>
  <c r="AH469" i="4" s="1"/>
  <c r="AI257" i="4"/>
  <c r="AI469" i="4" s="1"/>
  <c r="AJ257" i="4"/>
  <c r="AJ469" i="4" s="1"/>
  <c r="AD258" i="4"/>
  <c r="AD470" i="4" s="1"/>
  <c r="AE258" i="4"/>
  <c r="AE470" i="4" s="1"/>
  <c r="AF258" i="4"/>
  <c r="AF470" i="4" s="1"/>
  <c r="AG258" i="4"/>
  <c r="AG470" i="4" s="1"/>
  <c r="AH258" i="4"/>
  <c r="AH470" i="4" s="1"/>
  <c r="AI258" i="4"/>
  <c r="AI470" i="4" s="1"/>
  <c r="AJ258" i="4"/>
  <c r="AJ470" i="4" s="1"/>
  <c r="AD259" i="4"/>
  <c r="AD471" i="4" s="1"/>
  <c r="AE259" i="4"/>
  <c r="AE471" i="4" s="1"/>
  <c r="AF259" i="4"/>
  <c r="AF471" i="4" s="1"/>
  <c r="AG259" i="4"/>
  <c r="AG471" i="4" s="1"/>
  <c r="AH259" i="4"/>
  <c r="AH471" i="4" s="1"/>
  <c r="AI259" i="4"/>
  <c r="AI471" i="4" s="1"/>
  <c r="AJ259" i="4"/>
  <c r="AJ471" i="4" s="1"/>
  <c r="AD260" i="4"/>
  <c r="AD472" i="4" s="1"/>
  <c r="AE260" i="4"/>
  <c r="AE472" i="4" s="1"/>
  <c r="AF260" i="4"/>
  <c r="AF472" i="4" s="1"/>
  <c r="AG260" i="4"/>
  <c r="AG472" i="4" s="1"/>
  <c r="AH260" i="4"/>
  <c r="AH472" i="4" s="1"/>
  <c r="AI260" i="4"/>
  <c r="AI472" i="4" s="1"/>
  <c r="AJ260" i="4"/>
  <c r="AJ472" i="4" s="1"/>
  <c r="AD261" i="4"/>
  <c r="AD473" i="4" s="1"/>
  <c r="AE261" i="4"/>
  <c r="AE473" i="4" s="1"/>
  <c r="AF261" i="4"/>
  <c r="AF473" i="4" s="1"/>
  <c r="AG261" i="4"/>
  <c r="AG473" i="4" s="1"/>
  <c r="AH261" i="4"/>
  <c r="AH473" i="4" s="1"/>
  <c r="AI261" i="4"/>
  <c r="AI473" i="4" s="1"/>
  <c r="AJ261" i="4"/>
  <c r="AJ473" i="4" s="1"/>
  <c r="AD262" i="4"/>
  <c r="AD474" i="4" s="1"/>
  <c r="AE262" i="4"/>
  <c r="AE474" i="4" s="1"/>
  <c r="AF262" i="4"/>
  <c r="AF474" i="4" s="1"/>
  <c r="AG262" i="4"/>
  <c r="AG474" i="4" s="1"/>
  <c r="AH262" i="4"/>
  <c r="AH474" i="4" s="1"/>
  <c r="AI262" i="4"/>
  <c r="AI474" i="4" s="1"/>
  <c r="AJ262" i="4"/>
  <c r="AJ474" i="4" s="1"/>
  <c r="AD263" i="4"/>
  <c r="AE263" i="4"/>
  <c r="AF263" i="4"/>
  <c r="AG263" i="4"/>
  <c r="AH263" i="4"/>
  <c r="AI263" i="4"/>
  <c r="AJ263" i="4"/>
  <c r="AD264" i="4"/>
  <c r="AD476" i="4" s="1"/>
  <c r="AE264" i="4"/>
  <c r="AE476" i="4" s="1"/>
  <c r="AF264" i="4"/>
  <c r="AF476" i="4" s="1"/>
  <c r="AG264" i="4"/>
  <c r="AG476" i="4" s="1"/>
  <c r="AH264" i="4"/>
  <c r="AH476" i="4" s="1"/>
  <c r="AI264" i="4"/>
  <c r="AI476" i="4" s="1"/>
  <c r="AJ264" i="4"/>
  <c r="AJ476" i="4" s="1"/>
  <c r="AD265" i="4"/>
  <c r="AD477" i="4" s="1"/>
  <c r="AE265" i="4"/>
  <c r="AE477" i="4" s="1"/>
  <c r="AF265" i="4"/>
  <c r="AF477" i="4" s="1"/>
  <c r="AG265" i="4"/>
  <c r="AG477" i="4" s="1"/>
  <c r="AH265" i="4"/>
  <c r="AH477" i="4" s="1"/>
  <c r="AI265" i="4"/>
  <c r="AI477" i="4" s="1"/>
  <c r="AJ265" i="4"/>
  <c r="AJ477" i="4" s="1"/>
  <c r="AD266" i="4"/>
  <c r="AD478" i="4" s="1"/>
  <c r="AE266" i="4"/>
  <c r="AE478" i="4" s="1"/>
  <c r="AF266" i="4"/>
  <c r="AF478" i="4" s="1"/>
  <c r="AG266" i="4"/>
  <c r="AG478" i="4" s="1"/>
  <c r="AH266" i="4"/>
  <c r="AH478" i="4" s="1"/>
  <c r="AI266" i="4"/>
  <c r="AI478" i="4" s="1"/>
  <c r="AJ266" i="4"/>
  <c r="AJ478" i="4" s="1"/>
  <c r="AD267" i="4"/>
  <c r="AD479" i="4" s="1"/>
  <c r="AE267" i="4"/>
  <c r="AE479" i="4" s="1"/>
  <c r="AF267" i="4"/>
  <c r="AF479" i="4" s="1"/>
  <c r="AG267" i="4"/>
  <c r="AG479" i="4" s="1"/>
  <c r="AH267" i="4"/>
  <c r="AH479" i="4" s="1"/>
  <c r="AI267" i="4"/>
  <c r="AI479" i="4" s="1"/>
  <c r="AJ267" i="4"/>
  <c r="AJ479" i="4" s="1"/>
  <c r="AD268" i="4"/>
  <c r="AD480" i="4" s="1"/>
  <c r="AE268" i="4"/>
  <c r="AE480" i="4" s="1"/>
  <c r="AF268" i="4"/>
  <c r="AF480" i="4" s="1"/>
  <c r="AG268" i="4"/>
  <c r="AG480" i="4" s="1"/>
  <c r="AH268" i="4"/>
  <c r="AH480" i="4" s="1"/>
  <c r="AI268" i="4"/>
  <c r="AI480" i="4" s="1"/>
  <c r="AJ268" i="4"/>
  <c r="AJ480" i="4" s="1"/>
  <c r="AD269" i="4"/>
  <c r="AD481" i="4" s="1"/>
  <c r="AE269" i="4"/>
  <c r="AE481" i="4" s="1"/>
  <c r="AF269" i="4"/>
  <c r="AF481" i="4" s="1"/>
  <c r="AG269" i="4"/>
  <c r="AG481" i="4" s="1"/>
  <c r="AH269" i="4"/>
  <c r="AH481" i="4" s="1"/>
  <c r="AI269" i="4"/>
  <c r="AI481" i="4" s="1"/>
  <c r="AJ269" i="4"/>
  <c r="AJ481" i="4" s="1"/>
  <c r="AD270" i="4"/>
  <c r="AD482" i="4" s="1"/>
  <c r="AE270" i="4"/>
  <c r="AE482" i="4" s="1"/>
  <c r="AF270" i="4"/>
  <c r="AF482" i="4" s="1"/>
  <c r="AG270" i="4"/>
  <c r="AG482" i="4" s="1"/>
  <c r="AH270" i="4"/>
  <c r="AH482" i="4" s="1"/>
  <c r="AI270" i="4"/>
  <c r="AI482" i="4" s="1"/>
  <c r="AJ270" i="4"/>
  <c r="AJ482" i="4" s="1"/>
  <c r="AD271" i="4"/>
  <c r="AD483" i="4" s="1"/>
  <c r="AE271" i="4"/>
  <c r="AE483" i="4" s="1"/>
  <c r="AF271" i="4"/>
  <c r="AF483" i="4" s="1"/>
  <c r="AG271" i="4"/>
  <c r="AG483" i="4" s="1"/>
  <c r="AH271" i="4"/>
  <c r="AH483" i="4" s="1"/>
  <c r="AI271" i="4"/>
  <c r="AI483" i="4" s="1"/>
  <c r="AJ271" i="4"/>
  <c r="AJ483" i="4" s="1"/>
  <c r="AD272" i="4"/>
  <c r="AD484" i="4" s="1"/>
  <c r="AE272" i="4"/>
  <c r="AE484" i="4" s="1"/>
  <c r="AF272" i="4"/>
  <c r="AF484" i="4" s="1"/>
  <c r="AG272" i="4"/>
  <c r="AG484" i="4" s="1"/>
  <c r="AH272" i="4"/>
  <c r="AH484" i="4" s="1"/>
  <c r="AI272" i="4"/>
  <c r="AI484" i="4" s="1"/>
  <c r="AJ272" i="4"/>
  <c r="AJ484" i="4" s="1"/>
  <c r="AD273" i="4"/>
  <c r="AD485" i="4" s="1"/>
  <c r="AE273" i="4"/>
  <c r="AE485" i="4" s="1"/>
  <c r="AF273" i="4"/>
  <c r="AF485" i="4" s="1"/>
  <c r="AG273" i="4"/>
  <c r="AG485" i="4" s="1"/>
  <c r="AH273" i="4"/>
  <c r="AH485" i="4" s="1"/>
  <c r="AI273" i="4"/>
  <c r="AI485" i="4" s="1"/>
  <c r="AJ273" i="4"/>
  <c r="AJ485" i="4" s="1"/>
  <c r="AD274" i="4"/>
  <c r="AD486" i="4" s="1"/>
  <c r="AE274" i="4"/>
  <c r="AE486" i="4" s="1"/>
  <c r="AF274" i="4"/>
  <c r="AF486" i="4" s="1"/>
  <c r="AG274" i="4"/>
  <c r="AG486" i="4" s="1"/>
  <c r="AH274" i="4"/>
  <c r="AH486" i="4" s="1"/>
  <c r="AI274" i="4"/>
  <c r="AI486" i="4" s="1"/>
  <c r="AJ274" i="4"/>
  <c r="AJ486" i="4" s="1"/>
  <c r="AD275" i="4"/>
  <c r="AD487" i="4" s="1"/>
  <c r="AE275" i="4"/>
  <c r="AE487" i="4" s="1"/>
  <c r="AF275" i="4"/>
  <c r="AF487" i="4" s="1"/>
  <c r="AG275" i="4"/>
  <c r="AG487" i="4" s="1"/>
  <c r="AH275" i="4"/>
  <c r="AH487" i="4" s="1"/>
  <c r="AI275" i="4"/>
  <c r="AI487" i="4" s="1"/>
  <c r="AJ275" i="4"/>
  <c r="AJ487" i="4" s="1"/>
  <c r="AD276" i="4"/>
  <c r="AD488" i="4" s="1"/>
  <c r="AE276" i="4"/>
  <c r="AE488" i="4" s="1"/>
  <c r="AF276" i="4"/>
  <c r="AF488" i="4" s="1"/>
  <c r="AG276" i="4"/>
  <c r="AG488" i="4" s="1"/>
  <c r="AH276" i="4"/>
  <c r="AH488" i="4" s="1"/>
  <c r="AI276" i="4"/>
  <c r="AI488" i="4" s="1"/>
  <c r="AJ276" i="4"/>
  <c r="AJ488" i="4" s="1"/>
  <c r="AD277" i="4"/>
  <c r="AD489" i="4" s="1"/>
  <c r="AE277" i="4"/>
  <c r="AE489" i="4" s="1"/>
  <c r="AF277" i="4"/>
  <c r="AF489" i="4" s="1"/>
  <c r="AG277" i="4"/>
  <c r="AG489" i="4" s="1"/>
  <c r="AH277" i="4"/>
  <c r="AH489" i="4" s="1"/>
  <c r="AI277" i="4"/>
  <c r="AI489" i="4" s="1"/>
  <c r="AJ277" i="4"/>
  <c r="AJ489" i="4" s="1"/>
  <c r="AD278" i="4"/>
  <c r="AD490" i="4" s="1"/>
  <c r="AE278" i="4"/>
  <c r="AE490" i="4" s="1"/>
  <c r="AF278" i="4"/>
  <c r="AF490" i="4" s="1"/>
  <c r="AG278" i="4"/>
  <c r="AG490" i="4" s="1"/>
  <c r="AH278" i="4"/>
  <c r="AH490" i="4" s="1"/>
  <c r="AI278" i="4"/>
  <c r="AI490" i="4" s="1"/>
  <c r="AJ278" i="4"/>
  <c r="AJ490" i="4" s="1"/>
  <c r="AD279" i="4"/>
  <c r="AD491" i="4" s="1"/>
  <c r="AE279" i="4"/>
  <c r="AE491" i="4" s="1"/>
  <c r="AF279" i="4"/>
  <c r="AF491" i="4" s="1"/>
  <c r="AG279" i="4"/>
  <c r="AG491" i="4" s="1"/>
  <c r="AH279" i="4"/>
  <c r="AH491" i="4" s="1"/>
  <c r="AI279" i="4"/>
  <c r="AI491" i="4" s="1"/>
  <c r="AJ279" i="4"/>
  <c r="AJ491" i="4" s="1"/>
  <c r="AD280" i="4"/>
  <c r="AD492" i="4" s="1"/>
  <c r="AE280" i="4"/>
  <c r="AE492" i="4" s="1"/>
  <c r="AF280" i="4"/>
  <c r="AF492" i="4" s="1"/>
  <c r="AG280" i="4"/>
  <c r="AG492" i="4" s="1"/>
  <c r="AH280" i="4"/>
  <c r="AH492" i="4" s="1"/>
  <c r="AI280" i="4"/>
  <c r="AI492" i="4" s="1"/>
  <c r="AJ280" i="4"/>
  <c r="AJ492" i="4" s="1"/>
  <c r="AD281" i="4"/>
  <c r="AD493" i="4" s="1"/>
  <c r="AE281" i="4"/>
  <c r="AE493" i="4" s="1"/>
  <c r="AF281" i="4"/>
  <c r="AF493" i="4" s="1"/>
  <c r="AG281" i="4"/>
  <c r="AG493" i="4" s="1"/>
  <c r="AH281" i="4"/>
  <c r="AH493" i="4" s="1"/>
  <c r="AI281" i="4"/>
  <c r="AI493" i="4" s="1"/>
  <c r="AJ281" i="4"/>
  <c r="AJ493" i="4" s="1"/>
  <c r="AD282" i="4"/>
  <c r="AD494" i="4" s="1"/>
  <c r="AE282" i="4"/>
  <c r="AE494" i="4" s="1"/>
  <c r="AF282" i="4"/>
  <c r="AF494" i="4" s="1"/>
  <c r="AG282" i="4"/>
  <c r="AG494" i="4" s="1"/>
  <c r="AH282" i="4"/>
  <c r="AH494" i="4" s="1"/>
  <c r="AI282" i="4"/>
  <c r="AI494" i="4" s="1"/>
  <c r="AJ282" i="4"/>
  <c r="AJ494" i="4" s="1"/>
  <c r="AD283" i="4"/>
  <c r="AD495" i="4" s="1"/>
  <c r="AE283" i="4"/>
  <c r="AE495" i="4" s="1"/>
  <c r="AF283" i="4"/>
  <c r="AF495" i="4" s="1"/>
  <c r="AG283" i="4"/>
  <c r="AG495" i="4" s="1"/>
  <c r="AH283" i="4"/>
  <c r="AH495" i="4" s="1"/>
  <c r="AI283" i="4"/>
  <c r="AI495" i="4" s="1"/>
  <c r="AJ283" i="4"/>
  <c r="AJ495" i="4" s="1"/>
  <c r="AD284" i="4"/>
  <c r="AD496" i="4" s="1"/>
  <c r="AE284" i="4"/>
  <c r="AE496" i="4" s="1"/>
  <c r="AF284" i="4"/>
  <c r="AF496" i="4" s="1"/>
  <c r="AG284" i="4"/>
  <c r="AG496" i="4" s="1"/>
  <c r="AH284" i="4"/>
  <c r="AH496" i="4" s="1"/>
  <c r="AI284" i="4"/>
  <c r="AI496" i="4" s="1"/>
  <c r="AJ284" i="4"/>
  <c r="AJ496" i="4" s="1"/>
  <c r="AD285" i="4"/>
  <c r="AD497" i="4" s="1"/>
  <c r="AE285" i="4"/>
  <c r="AE497" i="4" s="1"/>
  <c r="AF285" i="4"/>
  <c r="AF497" i="4" s="1"/>
  <c r="AG285" i="4"/>
  <c r="AG497" i="4" s="1"/>
  <c r="AH285" i="4"/>
  <c r="AH497" i="4" s="1"/>
  <c r="AI285" i="4"/>
  <c r="AI497" i="4" s="1"/>
  <c r="AJ285" i="4"/>
  <c r="AJ497" i="4" s="1"/>
  <c r="AD286" i="4"/>
  <c r="AD498" i="4" s="1"/>
  <c r="AE286" i="4"/>
  <c r="AE498" i="4" s="1"/>
  <c r="AF286" i="4"/>
  <c r="AF498" i="4" s="1"/>
  <c r="AG286" i="4"/>
  <c r="AG498" i="4" s="1"/>
  <c r="AH286" i="4"/>
  <c r="AH498" i="4" s="1"/>
  <c r="AI286" i="4"/>
  <c r="AI498" i="4" s="1"/>
  <c r="AJ286" i="4"/>
  <c r="AJ498" i="4" s="1"/>
  <c r="AD287" i="4"/>
  <c r="AD499" i="4" s="1"/>
  <c r="AE287" i="4"/>
  <c r="AE499" i="4" s="1"/>
  <c r="AF287" i="4"/>
  <c r="AF499" i="4" s="1"/>
  <c r="AG287" i="4"/>
  <c r="AG499" i="4" s="1"/>
  <c r="AH287" i="4"/>
  <c r="AH499" i="4" s="1"/>
  <c r="AI287" i="4"/>
  <c r="AI499" i="4" s="1"/>
  <c r="AJ287" i="4"/>
  <c r="AJ499" i="4" s="1"/>
  <c r="AD288" i="4"/>
  <c r="AE288" i="4"/>
  <c r="AF288" i="4"/>
  <c r="AG288" i="4"/>
  <c r="AH288" i="4"/>
  <c r="AI288" i="4"/>
  <c r="AJ288" i="4"/>
  <c r="AD289" i="4"/>
  <c r="AD501" i="4" s="1"/>
  <c r="AE289" i="4"/>
  <c r="AE501" i="4" s="1"/>
  <c r="AF289" i="4"/>
  <c r="AF501" i="4" s="1"/>
  <c r="AG289" i="4"/>
  <c r="AG501" i="4" s="1"/>
  <c r="AH289" i="4"/>
  <c r="AH501" i="4" s="1"/>
  <c r="AI289" i="4"/>
  <c r="AI501" i="4" s="1"/>
  <c r="AJ289" i="4"/>
  <c r="AJ501" i="4" s="1"/>
  <c r="AD290" i="4"/>
  <c r="AD502" i="4" s="1"/>
  <c r="AE290" i="4"/>
  <c r="AE502" i="4" s="1"/>
  <c r="AF290" i="4"/>
  <c r="AF502" i="4" s="1"/>
  <c r="AG290" i="4"/>
  <c r="AG502" i="4" s="1"/>
  <c r="AH290" i="4"/>
  <c r="AH502" i="4" s="1"/>
  <c r="AI290" i="4"/>
  <c r="AI502" i="4" s="1"/>
  <c r="AJ290" i="4"/>
  <c r="AJ502" i="4" s="1"/>
  <c r="AD291" i="4"/>
  <c r="AD503" i="4" s="1"/>
  <c r="AE291" i="4"/>
  <c r="AE503" i="4" s="1"/>
  <c r="AF291" i="4"/>
  <c r="AF503" i="4" s="1"/>
  <c r="AG291" i="4"/>
  <c r="AG503" i="4" s="1"/>
  <c r="AH291" i="4"/>
  <c r="AH503" i="4" s="1"/>
  <c r="AI291" i="4"/>
  <c r="AI503" i="4" s="1"/>
  <c r="AJ291" i="4"/>
  <c r="AJ503" i="4" s="1"/>
  <c r="AD292" i="4"/>
  <c r="AD504" i="4" s="1"/>
  <c r="AE292" i="4"/>
  <c r="AE504" i="4" s="1"/>
  <c r="AF292" i="4"/>
  <c r="AF504" i="4" s="1"/>
  <c r="AG292" i="4"/>
  <c r="AG504" i="4" s="1"/>
  <c r="AH292" i="4"/>
  <c r="AH504" i="4" s="1"/>
  <c r="AI292" i="4"/>
  <c r="AI504" i="4" s="1"/>
  <c r="AJ292" i="4"/>
  <c r="AJ504" i="4" s="1"/>
  <c r="AD293" i="4"/>
  <c r="AD505" i="4" s="1"/>
  <c r="AE293" i="4"/>
  <c r="AE505" i="4" s="1"/>
  <c r="AF293" i="4"/>
  <c r="AF505" i="4" s="1"/>
  <c r="AG293" i="4"/>
  <c r="AG505" i="4" s="1"/>
  <c r="AH293" i="4"/>
  <c r="AH505" i="4" s="1"/>
  <c r="AI293" i="4"/>
  <c r="AI505" i="4" s="1"/>
  <c r="AJ293" i="4"/>
  <c r="AJ505" i="4" s="1"/>
  <c r="AD294" i="4"/>
  <c r="AD506" i="4" s="1"/>
  <c r="AE294" i="4"/>
  <c r="AE506" i="4" s="1"/>
  <c r="AF294" i="4"/>
  <c r="AF506" i="4" s="1"/>
  <c r="AG294" i="4"/>
  <c r="AG506" i="4" s="1"/>
  <c r="AH294" i="4"/>
  <c r="AH506" i="4" s="1"/>
  <c r="AI294" i="4"/>
  <c r="AI506" i="4" s="1"/>
  <c r="AJ294" i="4"/>
  <c r="AJ506" i="4" s="1"/>
  <c r="AD295" i="4"/>
  <c r="AD507" i="4" s="1"/>
  <c r="AE295" i="4"/>
  <c r="AE507" i="4" s="1"/>
  <c r="AF295" i="4"/>
  <c r="AF507" i="4" s="1"/>
  <c r="AG295" i="4"/>
  <c r="AG507" i="4" s="1"/>
  <c r="AH295" i="4"/>
  <c r="AH507" i="4" s="1"/>
  <c r="AI295" i="4"/>
  <c r="AI507" i="4" s="1"/>
  <c r="AJ295" i="4"/>
  <c r="AJ507" i="4" s="1"/>
  <c r="AD296" i="4"/>
  <c r="AD508" i="4" s="1"/>
  <c r="AE296" i="4"/>
  <c r="AE508" i="4" s="1"/>
  <c r="AF296" i="4"/>
  <c r="AF508" i="4" s="1"/>
  <c r="AG296" i="4"/>
  <c r="AG508" i="4" s="1"/>
  <c r="AH296" i="4"/>
  <c r="AH508" i="4" s="1"/>
  <c r="AI296" i="4"/>
  <c r="AI508" i="4" s="1"/>
  <c r="AJ296" i="4"/>
  <c r="AJ508" i="4" s="1"/>
  <c r="AD297" i="4"/>
  <c r="AD509" i="4" s="1"/>
  <c r="AE297" i="4"/>
  <c r="AE509" i="4" s="1"/>
  <c r="AF297" i="4"/>
  <c r="AF509" i="4" s="1"/>
  <c r="AG297" i="4"/>
  <c r="AG509" i="4" s="1"/>
  <c r="AH297" i="4"/>
  <c r="AH509" i="4" s="1"/>
  <c r="AI297" i="4"/>
  <c r="AI509" i="4" s="1"/>
  <c r="AJ297" i="4"/>
  <c r="AJ509" i="4" s="1"/>
  <c r="AD298" i="4"/>
  <c r="AD510" i="4" s="1"/>
  <c r="AE298" i="4"/>
  <c r="AE510" i="4" s="1"/>
  <c r="AF298" i="4"/>
  <c r="AF510" i="4" s="1"/>
  <c r="AG298" i="4"/>
  <c r="AG510" i="4" s="1"/>
  <c r="AH298" i="4"/>
  <c r="AH510" i="4" s="1"/>
  <c r="AI298" i="4"/>
  <c r="AI510" i="4" s="1"/>
  <c r="AJ298" i="4"/>
  <c r="AJ510" i="4" s="1"/>
  <c r="AD299" i="4"/>
  <c r="AD511" i="4" s="1"/>
  <c r="AE299" i="4"/>
  <c r="AE511" i="4" s="1"/>
  <c r="AF299" i="4"/>
  <c r="AF511" i="4" s="1"/>
  <c r="AG299" i="4"/>
  <c r="AG511" i="4" s="1"/>
  <c r="AH299" i="4"/>
  <c r="AH511" i="4" s="1"/>
  <c r="AI299" i="4"/>
  <c r="AI511" i="4" s="1"/>
  <c r="AJ299" i="4"/>
  <c r="AJ511" i="4" s="1"/>
  <c r="AD300" i="4"/>
  <c r="AD512" i="4" s="1"/>
  <c r="AE300" i="4"/>
  <c r="AE512" i="4" s="1"/>
  <c r="AF300" i="4"/>
  <c r="AF512" i="4" s="1"/>
  <c r="AG300" i="4"/>
  <c r="AG512" i="4" s="1"/>
  <c r="AH300" i="4"/>
  <c r="AH512" i="4" s="1"/>
  <c r="AI300" i="4"/>
  <c r="AI512" i="4" s="1"/>
  <c r="AJ300" i="4"/>
  <c r="AJ512" i="4" s="1"/>
  <c r="AD301" i="4"/>
  <c r="AD513" i="4" s="1"/>
  <c r="AE301" i="4"/>
  <c r="AE513" i="4" s="1"/>
  <c r="AF301" i="4"/>
  <c r="AF513" i="4" s="1"/>
  <c r="AG301" i="4"/>
  <c r="AG513" i="4" s="1"/>
  <c r="AH301" i="4"/>
  <c r="AH513" i="4" s="1"/>
  <c r="AI301" i="4"/>
  <c r="AI513" i="4" s="1"/>
  <c r="AJ301" i="4"/>
  <c r="AJ513" i="4" s="1"/>
  <c r="AD302" i="4"/>
  <c r="AD514" i="4" s="1"/>
  <c r="AE302" i="4"/>
  <c r="AE514" i="4" s="1"/>
  <c r="AF302" i="4"/>
  <c r="AF514" i="4" s="1"/>
  <c r="AG302" i="4"/>
  <c r="AG514" i="4" s="1"/>
  <c r="AH302" i="4"/>
  <c r="AH514" i="4" s="1"/>
  <c r="AI302" i="4"/>
  <c r="AI514" i="4" s="1"/>
  <c r="AJ302" i="4"/>
  <c r="AJ514" i="4" s="1"/>
  <c r="AD303" i="4"/>
  <c r="AD515" i="4" s="1"/>
  <c r="AE303" i="4"/>
  <c r="AE515" i="4" s="1"/>
  <c r="AF303" i="4"/>
  <c r="AF515" i="4" s="1"/>
  <c r="AG303" i="4"/>
  <c r="AG515" i="4" s="1"/>
  <c r="AH303" i="4"/>
  <c r="AH515" i="4" s="1"/>
  <c r="AI303" i="4"/>
  <c r="AI515" i="4" s="1"/>
  <c r="AJ303" i="4"/>
  <c r="AJ515" i="4" s="1"/>
  <c r="AD304" i="4"/>
  <c r="AD516" i="4" s="1"/>
  <c r="AE304" i="4"/>
  <c r="AE516" i="4" s="1"/>
  <c r="AF304" i="4"/>
  <c r="AF516" i="4" s="1"/>
  <c r="AG304" i="4"/>
  <c r="AG516" i="4" s="1"/>
  <c r="AH304" i="4"/>
  <c r="AH516" i="4" s="1"/>
  <c r="AI304" i="4"/>
  <c r="AI516" i="4" s="1"/>
  <c r="AJ304" i="4"/>
  <c r="AJ516" i="4" s="1"/>
  <c r="AD305" i="4"/>
  <c r="AD517" i="4" s="1"/>
  <c r="AE305" i="4"/>
  <c r="AE517" i="4" s="1"/>
  <c r="AF305" i="4"/>
  <c r="AF517" i="4" s="1"/>
  <c r="AG305" i="4"/>
  <c r="AG517" i="4" s="1"/>
  <c r="AH305" i="4"/>
  <c r="AH517" i="4" s="1"/>
  <c r="AI305" i="4"/>
  <c r="AI517" i="4" s="1"/>
  <c r="AJ305" i="4"/>
  <c r="AJ517" i="4" s="1"/>
  <c r="AD306" i="4"/>
  <c r="AD518" i="4" s="1"/>
  <c r="AE306" i="4"/>
  <c r="AE518" i="4" s="1"/>
  <c r="AF306" i="4"/>
  <c r="AF518" i="4" s="1"/>
  <c r="AG306" i="4"/>
  <c r="AG518" i="4" s="1"/>
  <c r="AH306" i="4"/>
  <c r="AH518" i="4" s="1"/>
  <c r="AI306" i="4"/>
  <c r="AI518" i="4" s="1"/>
  <c r="AJ306" i="4"/>
  <c r="AJ518" i="4" s="1"/>
  <c r="AD307" i="4"/>
  <c r="AD519" i="4" s="1"/>
  <c r="AE307" i="4"/>
  <c r="AE519" i="4" s="1"/>
  <c r="AF307" i="4"/>
  <c r="AF519" i="4" s="1"/>
  <c r="AG307" i="4"/>
  <c r="AG519" i="4" s="1"/>
  <c r="AH307" i="4"/>
  <c r="AH519" i="4" s="1"/>
  <c r="AI307" i="4"/>
  <c r="AI519" i="4" s="1"/>
  <c r="AJ307" i="4"/>
  <c r="AJ519" i="4" s="1"/>
  <c r="AD308" i="4"/>
  <c r="AD520" i="4" s="1"/>
  <c r="AE308" i="4"/>
  <c r="AE520" i="4" s="1"/>
  <c r="AF308" i="4"/>
  <c r="AF520" i="4" s="1"/>
  <c r="AG308" i="4"/>
  <c r="AG520" i="4" s="1"/>
  <c r="AH308" i="4"/>
  <c r="AH520" i="4" s="1"/>
  <c r="AI308" i="4"/>
  <c r="AI520" i="4" s="1"/>
  <c r="AJ308" i="4"/>
  <c r="AJ520" i="4" s="1"/>
  <c r="AD309" i="4"/>
  <c r="AD521" i="4" s="1"/>
  <c r="AE309" i="4"/>
  <c r="AE521" i="4" s="1"/>
  <c r="AF309" i="4"/>
  <c r="AF521" i="4" s="1"/>
  <c r="AG309" i="4"/>
  <c r="AG521" i="4" s="1"/>
  <c r="AH309" i="4"/>
  <c r="AH521" i="4" s="1"/>
  <c r="AI309" i="4"/>
  <c r="AI521" i="4" s="1"/>
  <c r="AJ309" i="4"/>
  <c r="AJ521" i="4" s="1"/>
  <c r="AD310" i="4"/>
  <c r="AD522" i="4" s="1"/>
  <c r="AE310" i="4"/>
  <c r="AE522" i="4" s="1"/>
  <c r="AF310" i="4"/>
  <c r="AF522" i="4" s="1"/>
  <c r="AG310" i="4"/>
  <c r="AG522" i="4" s="1"/>
  <c r="AH310" i="4"/>
  <c r="AH522" i="4" s="1"/>
  <c r="AI310" i="4"/>
  <c r="AI522" i="4" s="1"/>
  <c r="AJ310" i="4"/>
  <c r="AJ522" i="4" s="1"/>
  <c r="AD311" i="4"/>
  <c r="AD523" i="4" s="1"/>
  <c r="AE311" i="4"/>
  <c r="AE523" i="4" s="1"/>
  <c r="AF311" i="4"/>
  <c r="AF523" i="4" s="1"/>
  <c r="AG311" i="4"/>
  <c r="AG523" i="4" s="1"/>
  <c r="AH311" i="4"/>
  <c r="AH523" i="4" s="1"/>
  <c r="AI311" i="4"/>
  <c r="AI523" i="4" s="1"/>
  <c r="AJ311" i="4"/>
  <c r="AJ523" i="4" s="1"/>
  <c r="AD312" i="4"/>
  <c r="AD524" i="4" s="1"/>
  <c r="AE312" i="4"/>
  <c r="AE524" i="4" s="1"/>
  <c r="AF312" i="4"/>
  <c r="AF524" i="4" s="1"/>
  <c r="AG312" i="4"/>
  <c r="AG524" i="4" s="1"/>
  <c r="AH312" i="4"/>
  <c r="AH524" i="4" s="1"/>
  <c r="AI312" i="4"/>
  <c r="AI524" i="4" s="1"/>
  <c r="AJ312" i="4"/>
  <c r="AJ524" i="4" s="1"/>
  <c r="AD313" i="4"/>
  <c r="AE313" i="4"/>
  <c r="AF313" i="4"/>
  <c r="AG313" i="4"/>
  <c r="AH313" i="4"/>
  <c r="AI313" i="4"/>
  <c r="AJ313" i="4"/>
  <c r="AD314" i="4"/>
  <c r="AD526" i="4" s="1"/>
  <c r="AE314" i="4"/>
  <c r="AE526" i="4" s="1"/>
  <c r="AF314" i="4"/>
  <c r="AF526" i="4" s="1"/>
  <c r="AG314" i="4"/>
  <c r="AG526" i="4" s="1"/>
  <c r="AH314" i="4"/>
  <c r="AH526" i="4" s="1"/>
  <c r="AI314" i="4"/>
  <c r="AI526" i="4" s="1"/>
  <c r="AJ314" i="4"/>
  <c r="AJ526" i="4" s="1"/>
  <c r="AD315" i="4"/>
  <c r="AD527" i="4" s="1"/>
  <c r="AE315" i="4"/>
  <c r="AE527" i="4" s="1"/>
  <c r="AF315" i="4"/>
  <c r="AF527" i="4" s="1"/>
  <c r="AG315" i="4"/>
  <c r="AG527" i="4" s="1"/>
  <c r="AH315" i="4"/>
  <c r="AH527" i="4" s="1"/>
  <c r="AI315" i="4"/>
  <c r="AI527" i="4" s="1"/>
  <c r="AJ315" i="4"/>
  <c r="AJ527" i="4" s="1"/>
  <c r="AD316" i="4"/>
  <c r="AD528" i="4" s="1"/>
  <c r="AE316" i="4"/>
  <c r="AE528" i="4" s="1"/>
  <c r="AF316" i="4"/>
  <c r="AF528" i="4" s="1"/>
  <c r="AG316" i="4"/>
  <c r="AG528" i="4" s="1"/>
  <c r="AH316" i="4"/>
  <c r="AH528" i="4" s="1"/>
  <c r="AI316" i="4"/>
  <c r="AI528" i="4" s="1"/>
  <c r="AJ316" i="4"/>
  <c r="AJ528" i="4" s="1"/>
  <c r="AD317" i="4"/>
  <c r="AD529" i="4" s="1"/>
  <c r="AE317" i="4"/>
  <c r="AE529" i="4" s="1"/>
  <c r="AF317" i="4"/>
  <c r="AF529" i="4" s="1"/>
  <c r="AG317" i="4"/>
  <c r="AG529" i="4" s="1"/>
  <c r="AH317" i="4"/>
  <c r="AH529" i="4" s="1"/>
  <c r="AI317" i="4"/>
  <c r="AI529" i="4" s="1"/>
  <c r="AJ317" i="4"/>
  <c r="AJ529" i="4" s="1"/>
  <c r="AD318" i="4"/>
  <c r="AD530" i="4" s="1"/>
  <c r="AE318" i="4"/>
  <c r="AE530" i="4" s="1"/>
  <c r="AF318" i="4"/>
  <c r="AF530" i="4" s="1"/>
  <c r="AG318" i="4"/>
  <c r="AG530" i="4" s="1"/>
  <c r="AH318" i="4"/>
  <c r="AH530" i="4" s="1"/>
  <c r="AI318" i="4"/>
  <c r="AI530" i="4" s="1"/>
  <c r="AJ318" i="4"/>
  <c r="AJ530" i="4" s="1"/>
  <c r="AD319" i="4"/>
  <c r="AD531" i="4" s="1"/>
  <c r="AE319" i="4"/>
  <c r="AE531" i="4" s="1"/>
  <c r="AF319" i="4"/>
  <c r="AF531" i="4" s="1"/>
  <c r="AG319" i="4"/>
  <c r="AG531" i="4" s="1"/>
  <c r="AH319" i="4"/>
  <c r="AH531" i="4" s="1"/>
  <c r="AI319" i="4"/>
  <c r="AI531" i="4" s="1"/>
  <c r="AJ319" i="4"/>
  <c r="AJ531" i="4" s="1"/>
  <c r="AD320" i="4"/>
  <c r="AD532" i="4" s="1"/>
  <c r="AE320" i="4"/>
  <c r="AE532" i="4" s="1"/>
  <c r="AF320" i="4"/>
  <c r="AF532" i="4" s="1"/>
  <c r="AG320" i="4"/>
  <c r="AG532" i="4" s="1"/>
  <c r="AH320" i="4"/>
  <c r="AH532" i="4" s="1"/>
  <c r="AI320" i="4"/>
  <c r="AI532" i="4" s="1"/>
  <c r="AJ320" i="4"/>
  <c r="AJ532" i="4" s="1"/>
  <c r="AD321" i="4"/>
  <c r="AD533" i="4" s="1"/>
  <c r="AE321" i="4"/>
  <c r="AE533" i="4" s="1"/>
  <c r="AF321" i="4"/>
  <c r="AF533" i="4" s="1"/>
  <c r="AG321" i="4"/>
  <c r="AG533" i="4" s="1"/>
  <c r="AH321" i="4"/>
  <c r="AH533" i="4" s="1"/>
  <c r="AI321" i="4"/>
  <c r="AI533" i="4" s="1"/>
  <c r="AJ321" i="4"/>
  <c r="AJ533" i="4" s="1"/>
  <c r="AD322" i="4"/>
  <c r="AD534" i="4" s="1"/>
  <c r="AE322" i="4"/>
  <c r="AE534" i="4" s="1"/>
  <c r="AF322" i="4"/>
  <c r="AF534" i="4" s="1"/>
  <c r="AG322" i="4"/>
  <c r="AG534" i="4" s="1"/>
  <c r="AH322" i="4"/>
  <c r="AH534" i="4" s="1"/>
  <c r="AI322" i="4"/>
  <c r="AI534" i="4" s="1"/>
  <c r="AJ322" i="4"/>
  <c r="AJ534" i="4" s="1"/>
  <c r="AD323" i="4"/>
  <c r="AD535" i="4" s="1"/>
  <c r="AE323" i="4"/>
  <c r="AE535" i="4" s="1"/>
  <c r="AF323" i="4"/>
  <c r="AF535" i="4" s="1"/>
  <c r="AG323" i="4"/>
  <c r="AG535" i="4" s="1"/>
  <c r="AH323" i="4"/>
  <c r="AH535" i="4" s="1"/>
  <c r="AI323" i="4"/>
  <c r="AI535" i="4" s="1"/>
  <c r="AJ323" i="4"/>
  <c r="AJ535" i="4" s="1"/>
  <c r="AD324" i="4"/>
  <c r="AD536" i="4" s="1"/>
  <c r="AE324" i="4"/>
  <c r="AE536" i="4" s="1"/>
  <c r="AF324" i="4"/>
  <c r="AF536" i="4" s="1"/>
  <c r="AG324" i="4"/>
  <c r="AG536" i="4" s="1"/>
  <c r="AH324" i="4"/>
  <c r="AH536" i="4" s="1"/>
  <c r="AI324" i="4"/>
  <c r="AI536" i="4" s="1"/>
  <c r="AJ324" i="4"/>
  <c r="AJ536" i="4" s="1"/>
  <c r="AD325" i="4"/>
  <c r="AD537" i="4" s="1"/>
  <c r="AE325" i="4"/>
  <c r="AE537" i="4" s="1"/>
  <c r="AF325" i="4"/>
  <c r="AF537" i="4" s="1"/>
  <c r="AG325" i="4"/>
  <c r="AG537" i="4" s="1"/>
  <c r="AH325" i="4"/>
  <c r="AH537" i="4" s="1"/>
  <c r="AI325" i="4"/>
  <c r="AI537" i="4" s="1"/>
  <c r="AJ325" i="4"/>
  <c r="AJ537" i="4" s="1"/>
  <c r="AD326" i="4"/>
  <c r="AD538" i="4" s="1"/>
  <c r="AE326" i="4"/>
  <c r="AE538" i="4" s="1"/>
  <c r="AF326" i="4"/>
  <c r="AF538" i="4" s="1"/>
  <c r="AG326" i="4"/>
  <c r="AG538" i="4" s="1"/>
  <c r="AH326" i="4"/>
  <c r="AH538" i="4" s="1"/>
  <c r="AI326" i="4"/>
  <c r="AI538" i="4" s="1"/>
  <c r="AJ326" i="4"/>
  <c r="AJ538" i="4" s="1"/>
  <c r="AD327" i="4"/>
  <c r="AD539" i="4" s="1"/>
  <c r="AE327" i="4"/>
  <c r="AE539" i="4" s="1"/>
  <c r="AF327" i="4"/>
  <c r="AF539" i="4" s="1"/>
  <c r="AG327" i="4"/>
  <c r="AG539" i="4" s="1"/>
  <c r="AH327" i="4"/>
  <c r="AH539" i="4" s="1"/>
  <c r="AI327" i="4"/>
  <c r="AI539" i="4" s="1"/>
  <c r="AJ327" i="4"/>
  <c r="AJ539" i="4" s="1"/>
  <c r="AD328" i="4"/>
  <c r="AD540" i="4" s="1"/>
  <c r="AE328" i="4"/>
  <c r="AE540" i="4" s="1"/>
  <c r="AF328" i="4"/>
  <c r="AF540" i="4" s="1"/>
  <c r="AG328" i="4"/>
  <c r="AG540" i="4" s="1"/>
  <c r="AH328" i="4"/>
  <c r="AH540" i="4" s="1"/>
  <c r="AI328" i="4"/>
  <c r="AI540" i="4" s="1"/>
  <c r="AJ328" i="4"/>
  <c r="AJ540" i="4" s="1"/>
  <c r="AD329" i="4"/>
  <c r="AD541" i="4" s="1"/>
  <c r="AE329" i="4"/>
  <c r="AE541" i="4" s="1"/>
  <c r="AF329" i="4"/>
  <c r="AF541" i="4" s="1"/>
  <c r="AG329" i="4"/>
  <c r="AG541" i="4" s="1"/>
  <c r="AH329" i="4"/>
  <c r="AH541" i="4" s="1"/>
  <c r="AI329" i="4"/>
  <c r="AI541" i="4" s="1"/>
  <c r="AJ329" i="4"/>
  <c r="AJ541" i="4" s="1"/>
  <c r="AD330" i="4"/>
  <c r="AD542" i="4" s="1"/>
  <c r="AE330" i="4"/>
  <c r="AE542" i="4" s="1"/>
  <c r="AF330" i="4"/>
  <c r="AF542" i="4" s="1"/>
  <c r="AG330" i="4"/>
  <c r="AG542" i="4" s="1"/>
  <c r="AH330" i="4"/>
  <c r="AH542" i="4" s="1"/>
  <c r="AI330" i="4"/>
  <c r="AI542" i="4" s="1"/>
  <c r="AJ330" i="4"/>
  <c r="AJ542" i="4" s="1"/>
  <c r="AD331" i="4"/>
  <c r="AD543" i="4" s="1"/>
  <c r="AE331" i="4"/>
  <c r="AE543" i="4" s="1"/>
  <c r="AF331" i="4"/>
  <c r="AF543" i="4" s="1"/>
  <c r="AG331" i="4"/>
  <c r="AG543" i="4" s="1"/>
  <c r="AH331" i="4"/>
  <c r="AH543" i="4" s="1"/>
  <c r="AI331" i="4"/>
  <c r="AI543" i="4" s="1"/>
  <c r="AJ331" i="4"/>
  <c r="AJ543" i="4" s="1"/>
  <c r="AD332" i="4"/>
  <c r="AD544" i="4" s="1"/>
  <c r="AE332" i="4"/>
  <c r="AE544" i="4" s="1"/>
  <c r="AF332" i="4"/>
  <c r="AF544" i="4" s="1"/>
  <c r="AG332" i="4"/>
  <c r="AG544" i="4" s="1"/>
  <c r="AH332" i="4"/>
  <c r="AH544" i="4" s="1"/>
  <c r="AI332" i="4"/>
  <c r="AI544" i="4" s="1"/>
  <c r="AJ332" i="4"/>
  <c r="AJ544" i="4" s="1"/>
  <c r="AD333" i="4"/>
  <c r="AD545" i="4" s="1"/>
  <c r="AE333" i="4"/>
  <c r="AE545" i="4" s="1"/>
  <c r="AF333" i="4"/>
  <c r="AF545" i="4" s="1"/>
  <c r="AG333" i="4"/>
  <c r="AG545" i="4" s="1"/>
  <c r="AH333" i="4"/>
  <c r="AH545" i="4" s="1"/>
  <c r="AI333" i="4"/>
  <c r="AI545" i="4" s="1"/>
  <c r="AJ333" i="4"/>
  <c r="AJ545" i="4" s="1"/>
  <c r="AD334" i="4"/>
  <c r="AD546" i="4" s="1"/>
  <c r="AE334" i="4"/>
  <c r="AE546" i="4" s="1"/>
  <c r="AF334" i="4"/>
  <c r="AF546" i="4" s="1"/>
  <c r="AG334" i="4"/>
  <c r="AG546" i="4" s="1"/>
  <c r="AH334" i="4"/>
  <c r="AH546" i="4" s="1"/>
  <c r="AI334" i="4"/>
  <c r="AI546" i="4" s="1"/>
  <c r="AJ334" i="4"/>
  <c r="AJ546" i="4" s="1"/>
  <c r="AD335" i="4"/>
  <c r="AD547" i="4" s="1"/>
  <c r="AE335" i="4"/>
  <c r="AE547" i="4" s="1"/>
  <c r="AF335" i="4"/>
  <c r="AF547" i="4" s="1"/>
  <c r="AG335" i="4"/>
  <c r="AG547" i="4" s="1"/>
  <c r="AH335" i="4"/>
  <c r="AH547" i="4" s="1"/>
  <c r="AI335" i="4"/>
  <c r="AI547" i="4" s="1"/>
  <c r="AJ335" i="4"/>
  <c r="AJ547" i="4" s="1"/>
  <c r="AD336" i="4"/>
  <c r="AD548" i="4" s="1"/>
  <c r="AE336" i="4"/>
  <c r="AE548" i="4" s="1"/>
  <c r="AF336" i="4"/>
  <c r="AF548" i="4" s="1"/>
  <c r="AG336" i="4"/>
  <c r="AG548" i="4" s="1"/>
  <c r="AH336" i="4"/>
  <c r="AH548" i="4" s="1"/>
  <c r="AI336" i="4"/>
  <c r="AI548" i="4" s="1"/>
  <c r="AJ336" i="4"/>
  <c r="AJ548" i="4" s="1"/>
  <c r="AD337" i="4"/>
  <c r="AD549" i="4" s="1"/>
  <c r="AE337" i="4"/>
  <c r="AE549" i="4" s="1"/>
  <c r="AF337" i="4"/>
  <c r="AF549" i="4" s="1"/>
  <c r="AG337" i="4"/>
  <c r="AG549" i="4" s="1"/>
  <c r="AH337" i="4"/>
  <c r="AH549" i="4" s="1"/>
  <c r="AI337" i="4"/>
  <c r="AI549" i="4" s="1"/>
  <c r="AJ337" i="4"/>
  <c r="AJ549" i="4" s="1"/>
  <c r="AD338" i="4"/>
  <c r="AE338" i="4"/>
  <c r="AF338" i="4"/>
  <c r="AG338" i="4"/>
  <c r="AH338" i="4"/>
  <c r="AI338" i="4"/>
  <c r="AJ338" i="4"/>
  <c r="AD339" i="4"/>
  <c r="AD551" i="4" s="1"/>
  <c r="AE339" i="4"/>
  <c r="AE551" i="4" s="1"/>
  <c r="AF339" i="4"/>
  <c r="AF551" i="4" s="1"/>
  <c r="AG339" i="4"/>
  <c r="AG551" i="4" s="1"/>
  <c r="AH339" i="4"/>
  <c r="AH551" i="4" s="1"/>
  <c r="AI339" i="4"/>
  <c r="AI551" i="4" s="1"/>
  <c r="AJ339" i="4"/>
  <c r="AJ551" i="4" s="1"/>
  <c r="AD340" i="4"/>
  <c r="AD552" i="4" s="1"/>
  <c r="AE340" i="4"/>
  <c r="AE552" i="4" s="1"/>
  <c r="AF340" i="4"/>
  <c r="AF552" i="4" s="1"/>
  <c r="AG340" i="4"/>
  <c r="AG552" i="4" s="1"/>
  <c r="AH340" i="4"/>
  <c r="AH552" i="4" s="1"/>
  <c r="AI340" i="4"/>
  <c r="AI552" i="4" s="1"/>
  <c r="AJ340" i="4"/>
  <c r="AJ552" i="4" s="1"/>
  <c r="AD341" i="4"/>
  <c r="AD553" i="4" s="1"/>
  <c r="AE341" i="4"/>
  <c r="AE553" i="4" s="1"/>
  <c r="AF341" i="4"/>
  <c r="AF553" i="4" s="1"/>
  <c r="AG341" i="4"/>
  <c r="AG553" i="4" s="1"/>
  <c r="AH341" i="4"/>
  <c r="AH553" i="4" s="1"/>
  <c r="AI341" i="4"/>
  <c r="AI553" i="4" s="1"/>
  <c r="AJ341" i="4"/>
  <c r="AJ553" i="4" s="1"/>
  <c r="AD342" i="4"/>
  <c r="AD554" i="4" s="1"/>
  <c r="AE342" i="4"/>
  <c r="AE554" i="4" s="1"/>
  <c r="AF342" i="4"/>
  <c r="AF554" i="4" s="1"/>
  <c r="AG342" i="4"/>
  <c r="AG554" i="4" s="1"/>
  <c r="AH342" i="4"/>
  <c r="AH554" i="4" s="1"/>
  <c r="AI342" i="4"/>
  <c r="AI554" i="4" s="1"/>
  <c r="AJ342" i="4"/>
  <c r="AJ554" i="4" s="1"/>
  <c r="AD343" i="4"/>
  <c r="AD555" i="4" s="1"/>
  <c r="AE343" i="4"/>
  <c r="AE555" i="4" s="1"/>
  <c r="AF343" i="4"/>
  <c r="AF555" i="4" s="1"/>
  <c r="AG343" i="4"/>
  <c r="AG555" i="4" s="1"/>
  <c r="AH343" i="4"/>
  <c r="AH555" i="4" s="1"/>
  <c r="AI343" i="4"/>
  <c r="AI555" i="4" s="1"/>
  <c r="AJ343" i="4"/>
  <c r="AJ555" i="4" s="1"/>
  <c r="AD344" i="4"/>
  <c r="AD556" i="4" s="1"/>
  <c r="AE344" i="4"/>
  <c r="AE556" i="4" s="1"/>
  <c r="AF344" i="4"/>
  <c r="AF556" i="4" s="1"/>
  <c r="AG344" i="4"/>
  <c r="AG556" i="4" s="1"/>
  <c r="AH344" i="4"/>
  <c r="AH556" i="4" s="1"/>
  <c r="AI344" i="4"/>
  <c r="AI556" i="4" s="1"/>
  <c r="AJ344" i="4"/>
  <c r="AJ556" i="4" s="1"/>
  <c r="AD345" i="4"/>
  <c r="AD557" i="4" s="1"/>
  <c r="AE345" i="4"/>
  <c r="AE557" i="4" s="1"/>
  <c r="AF345" i="4"/>
  <c r="AF557" i="4" s="1"/>
  <c r="AG345" i="4"/>
  <c r="AG557" i="4" s="1"/>
  <c r="AH345" i="4"/>
  <c r="AH557" i="4" s="1"/>
  <c r="AI345" i="4"/>
  <c r="AI557" i="4" s="1"/>
  <c r="AJ345" i="4"/>
  <c r="AJ557" i="4" s="1"/>
  <c r="AD346" i="4"/>
  <c r="AD558" i="4" s="1"/>
  <c r="AE346" i="4"/>
  <c r="AE558" i="4" s="1"/>
  <c r="AF346" i="4"/>
  <c r="AF558" i="4" s="1"/>
  <c r="AG346" i="4"/>
  <c r="AG558" i="4" s="1"/>
  <c r="AH346" i="4"/>
  <c r="AH558" i="4" s="1"/>
  <c r="AI346" i="4"/>
  <c r="AI558" i="4" s="1"/>
  <c r="AJ346" i="4"/>
  <c r="AJ558" i="4" s="1"/>
  <c r="AD347" i="4"/>
  <c r="AD559" i="4" s="1"/>
  <c r="AE347" i="4"/>
  <c r="AE559" i="4" s="1"/>
  <c r="AF347" i="4"/>
  <c r="AF559" i="4" s="1"/>
  <c r="AG347" i="4"/>
  <c r="AG559" i="4" s="1"/>
  <c r="AH347" i="4"/>
  <c r="AH559" i="4" s="1"/>
  <c r="AI347" i="4"/>
  <c r="AI559" i="4" s="1"/>
  <c r="AJ347" i="4"/>
  <c r="AJ559" i="4" s="1"/>
  <c r="AD348" i="4"/>
  <c r="AD560" i="4" s="1"/>
  <c r="AE348" i="4"/>
  <c r="AE560" i="4" s="1"/>
  <c r="AF348" i="4"/>
  <c r="AF560" i="4" s="1"/>
  <c r="AG348" i="4"/>
  <c r="AG560" i="4" s="1"/>
  <c r="AH348" i="4"/>
  <c r="AH560" i="4" s="1"/>
  <c r="AI348" i="4"/>
  <c r="AI560" i="4" s="1"/>
  <c r="AJ348" i="4"/>
  <c r="AJ560" i="4" s="1"/>
  <c r="AD349" i="4"/>
  <c r="AD561" i="4" s="1"/>
  <c r="AE349" i="4"/>
  <c r="AE561" i="4" s="1"/>
  <c r="AF349" i="4"/>
  <c r="AF561" i="4" s="1"/>
  <c r="AG349" i="4"/>
  <c r="AG561" i="4" s="1"/>
  <c r="AH349" i="4"/>
  <c r="AH561" i="4" s="1"/>
  <c r="AI349" i="4"/>
  <c r="AI561" i="4" s="1"/>
  <c r="AJ349" i="4"/>
  <c r="AJ561" i="4" s="1"/>
  <c r="AD350" i="4"/>
  <c r="AD562" i="4" s="1"/>
  <c r="AE350" i="4"/>
  <c r="AE562" i="4" s="1"/>
  <c r="AF350" i="4"/>
  <c r="AF562" i="4" s="1"/>
  <c r="AG350" i="4"/>
  <c r="AG562" i="4" s="1"/>
  <c r="AH350" i="4"/>
  <c r="AH562" i="4" s="1"/>
  <c r="AI350" i="4"/>
  <c r="AI562" i="4" s="1"/>
  <c r="AJ350" i="4"/>
  <c r="AJ562" i="4" s="1"/>
  <c r="AD351" i="4"/>
  <c r="AD563" i="4" s="1"/>
  <c r="AE351" i="4"/>
  <c r="AE563" i="4" s="1"/>
  <c r="AF351" i="4"/>
  <c r="AF563" i="4" s="1"/>
  <c r="AG351" i="4"/>
  <c r="AG563" i="4" s="1"/>
  <c r="AH351" i="4"/>
  <c r="AH563" i="4" s="1"/>
  <c r="AI351" i="4"/>
  <c r="AI563" i="4" s="1"/>
  <c r="AJ351" i="4"/>
  <c r="AJ563" i="4" s="1"/>
  <c r="AD352" i="4"/>
  <c r="AD564" i="4" s="1"/>
  <c r="AE352" i="4"/>
  <c r="AE564" i="4" s="1"/>
  <c r="AF352" i="4"/>
  <c r="AF564" i="4" s="1"/>
  <c r="AG352" i="4"/>
  <c r="AG564" i="4" s="1"/>
  <c r="AH352" i="4"/>
  <c r="AH564" i="4" s="1"/>
  <c r="AI352" i="4"/>
  <c r="AI564" i="4" s="1"/>
  <c r="AJ352" i="4"/>
  <c r="AJ564" i="4" s="1"/>
  <c r="AD353" i="4"/>
  <c r="AD565" i="4" s="1"/>
  <c r="AE353" i="4"/>
  <c r="AE565" i="4" s="1"/>
  <c r="AF353" i="4"/>
  <c r="AF565" i="4" s="1"/>
  <c r="AG353" i="4"/>
  <c r="AG565" i="4" s="1"/>
  <c r="AH353" i="4"/>
  <c r="AH565" i="4" s="1"/>
  <c r="AI353" i="4"/>
  <c r="AI565" i="4" s="1"/>
  <c r="AJ353" i="4"/>
  <c r="AJ565" i="4" s="1"/>
  <c r="AD354" i="4"/>
  <c r="AD566" i="4" s="1"/>
  <c r="AE354" i="4"/>
  <c r="AE566" i="4" s="1"/>
  <c r="AF354" i="4"/>
  <c r="AF566" i="4" s="1"/>
  <c r="AG354" i="4"/>
  <c r="AG566" i="4" s="1"/>
  <c r="AH354" i="4"/>
  <c r="AH566" i="4" s="1"/>
  <c r="AI354" i="4"/>
  <c r="AI566" i="4" s="1"/>
  <c r="AJ354" i="4"/>
  <c r="AJ566" i="4" s="1"/>
  <c r="AD355" i="4"/>
  <c r="AD567" i="4" s="1"/>
  <c r="AE355" i="4"/>
  <c r="AE567" i="4" s="1"/>
  <c r="AF355" i="4"/>
  <c r="AF567" i="4" s="1"/>
  <c r="AG355" i="4"/>
  <c r="AG567" i="4" s="1"/>
  <c r="AH355" i="4"/>
  <c r="AH567" i="4" s="1"/>
  <c r="AI355" i="4"/>
  <c r="AI567" i="4" s="1"/>
  <c r="AJ355" i="4"/>
  <c r="AJ567" i="4" s="1"/>
  <c r="AD356" i="4"/>
  <c r="AD568" i="4" s="1"/>
  <c r="AE356" i="4"/>
  <c r="AE568" i="4" s="1"/>
  <c r="AF356" i="4"/>
  <c r="AF568" i="4" s="1"/>
  <c r="AG356" i="4"/>
  <c r="AG568" i="4" s="1"/>
  <c r="AH356" i="4"/>
  <c r="AH568" i="4" s="1"/>
  <c r="AI356" i="4"/>
  <c r="AI568" i="4" s="1"/>
  <c r="AJ356" i="4"/>
  <c r="AJ568" i="4" s="1"/>
  <c r="AD357" i="4"/>
  <c r="AD569" i="4" s="1"/>
  <c r="AE357" i="4"/>
  <c r="AE569" i="4" s="1"/>
  <c r="AF357" i="4"/>
  <c r="AF569" i="4" s="1"/>
  <c r="AG357" i="4"/>
  <c r="AG569" i="4" s="1"/>
  <c r="AH357" i="4"/>
  <c r="AH569" i="4" s="1"/>
  <c r="AI357" i="4"/>
  <c r="AI569" i="4" s="1"/>
  <c r="AJ357" i="4"/>
  <c r="AJ569" i="4" s="1"/>
  <c r="AD358" i="4"/>
  <c r="AD570" i="4" s="1"/>
  <c r="AE358" i="4"/>
  <c r="AE570" i="4" s="1"/>
  <c r="AF358" i="4"/>
  <c r="AF570" i="4" s="1"/>
  <c r="AG358" i="4"/>
  <c r="AG570" i="4" s="1"/>
  <c r="AH358" i="4"/>
  <c r="AH570" i="4" s="1"/>
  <c r="AI358" i="4"/>
  <c r="AI570" i="4" s="1"/>
  <c r="AJ358" i="4"/>
  <c r="AJ570" i="4" s="1"/>
  <c r="AD359" i="4"/>
  <c r="AD571" i="4" s="1"/>
  <c r="AE359" i="4"/>
  <c r="AE571" i="4" s="1"/>
  <c r="AF359" i="4"/>
  <c r="AF571" i="4" s="1"/>
  <c r="AG359" i="4"/>
  <c r="AG571" i="4" s="1"/>
  <c r="AH359" i="4"/>
  <c r="AH571" i="4" s="1"/>
  <c r="AI359" i="4"/>
  <c r="AI571" i="4" s="1"/>
  <c r="AJ359" i="4"/>
  <c r="AJ571" i="4" s="1"/>
  <c r="AD360" i="4"/>
  <c r="AD572" i="4" s="1"/>
  <c r="AE360" i="4"/>
  <c r="AE572" i="4" s="1"/>
  <c r="AF360" i="4"/>
  <c r="AF572" i="4" s="1"/>
  <c r="AG360" i="4"/>
  <c r="AG572" i="4" s="1"/>
  <c r="AH360" i="4"/>
  <c r="AH572" i="4" s="1"/>
  <c r="AI360" i="4"/>
  <c r="AI572" i="4" s="1"/>
  <c r="AJ360" i="4"/>
  <c r="AJ572" i="4" s="1"/>
  <c r="AD361" i="4"/>
  <c r="AD573" i="4" s="1"/>
  <c r="AE361" i="4"/>
  <c r="AE573" i="4" s="1"/>
  <c r="AF361" i="4"/>
  <c r="AF573" i="4" s="1"/>
  <c r="AG361" i="4"/>
  <c r="AG573" i="4" s="1"/>
  <c r="AH361" i="4"/>
  <c r="AH573" i="4" s="1"/>
  <c r="AI361" i="4"/>
  <c r="AI573" i="4" s="1"/>
  <c r="AJ361" i="4"/>
  <c r="AJ573" i="4" s="1"/>
  <c r="AD362" i="4"/>
  <c r="AD574" i="4" s="1"/>
  <c r="AE362" i="4"/>
  <c r="AE574" i="4" s="1"/>
  <c r="AF362" i="4"/>
  <c r="AF574" i="4" s="1"/>
  <c r="AG362" i="4"/>
  <c r="AG574" i="4" s="1"/>
  <c r="AH362" i="4"/>
  <c r="AH574" i="4" s="1"/>
  <c r="AI362" i="4"/>
  <c r="AI574" i="4" s="1"/>
  <c r="AJ362" i="4"/>
  <c r="AJ574" i="4" s="1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G189" i="4"/>
  <c r="G401" i="4" s="1"/>
  <c r="G579" i="4" s="1"/>
  <c r="H189" i="4"/>
  <c r="H401" i="4" s="1"/>
  <c r="I189" i="4"/>
  <c r="I401" i="4" s="1"/>
  <c r="J189" i="4"/>
  <c r="J401" i="4" s="1"/>
  <c r="K189" i="4"/>
  <c r="K401" i="4" s="1"/>
  <c r="L189" i="4"/>
  <c r="L401" i="4" s="1"/>
  <c r="M189" i="4"/>
  <c r="M401" i="4" s="1"/>
  <c r="N189" i="4"/>
  <c r="N401" i="4" s="1"/>
  <c r="O189" i="4"/>
  <c r="O401" i="4" s="1"/>
  <c r="O579" i="4" s="1"/>
  <c r="P189" i="4"/>
  <c r="P401" i="4" s="1"/>
  <c r="Q189" i="4"/>
  <c r="Q401" i="4" s="1"/>
  <c r="R189" i="4"/>
  <c r="R401" i="4" s="1"/>
  <c r="S189" i="4"/>
  <c r="S401" i="4" s="1"/>
  <c r="T189" i="4"/>
  <c r="T401" i="4" s="1"/>
  <c r="U189" i="4"/>
  <c r="U401" i="4" s="1"/>
  <c r="V189" i="4"/>
  <c r="V401" i="4" s="1"/>
  <c r="W189" i="4"/>
  <c r="W401" i="4" s="1"/>
  <c r="W579" i="4" s="1"/>
  <c r="X189" i="4"/>
  <c r="X401" i="4" s="1"/>
  <c r="Y189" i="4"/>
  <c r="Y401" i="4" s="1"/>
  <c r="Z189" i="4"/>
  <c r="Z401" i="4" s="1"/>
  <c r="AA189" i="4"/>
  <c r="AA401" i="4" s="1"/>
  <c r="AB189" i="4"/>
  <c r="AB401" i="4" s="1"/>
  <c r="AC189" i="4"/>
  <c r="AC401" i="4" s="1"/>
  <c r="G190" i="4"/>
  <c r="G402" i="4" s="1"/>
  <c r="H190" i="4"/>
  <c r="H402" i="4" s="1"/>
  <c r="H580" i="4" s="1"/>
  <c r="I190" i="4"/>
  <c r="I402" i="4" s="1"/>
  <c r="J190" i="4"/>
  <c r="J402" i="4" s="1"/>
  <c r="K190" i="4"/>
  <c r="K402" i="4" s="1"/>
  <c r="L190" i="4"/>
  <c r="L402" i="4" s="1"/>
  <c r="M190" i="4"/>
  <c r="M402" i="4" s="1"/>
  <c r="N190" i="4"/>
  <c r="N402" i="4" s="1"/>
  <c r="O190" i="4"/>
  <c r="O402" i="4" s="1"/>
  <c r="P190" i="4"/>
  <c r="P402" i="4" s="1"/>
  <c r="P580" i="4" s="1"/>
  <c r="Q190" i="4"/>
  <c r="Q402" i="4" s="1"/>
  <c r="R190" i="4"/>
  <c r="R402" i="4" s="1"/>
  <c r="S190" i="4"/>
  <c r="S402" i="4" s="1"/>
  <c r="T190" i="4"/>
  <c r="T402" i="4" s="1"/>
  <c r="U190" i="4"/>
  <c r="U402" i="4" s="1"/>
  <c r="V190" i="4"/>
  <c r="V402" i="4" s="1"/>
  <c r="W190" i="4"/>
  <c r="W402" i="4" s="1"/>
  <c r="X190" i="4"/>
  <c r="X402" i="4" s="1"/>
  <c r="X580" i="4" s="1"/>
  <c r="Y190" i="4"/>
  <c r="Y402" i="4" s="1"/>
  <c r="Z190" i="4"/>
  <c r="Z402" i="4" s="1"/>
  <c r="AA190" i="4"/>
  <c r="AA402" i="4" s="1"/>
  <c r="AB190" i="4"/>
  <c r="AB402" i="4" s="1"/>
  <c r="AC190" i="4"/>
  <c r="AC402" i="4" s="1"/>
  <c r="G191" i="4"/>
  <c r="G403" i="4" s="1"/>
  <c r="H191" i="4"/>
  <c r="H403" i="4" s="1"/>
  <c r="I191" i="4"/>
  <c r="I403" i="4" s="1"/>
  <c r="I581" i="4" s="1"/>
  <c r="J191" i="4"/>
  <c r="J403" i="4" s="1"/>
  <c r="K191" i="4"/>
  <c r="K403" i="4" s="1"/>
  <c r="L191" i="4"/>
  <c r="L403" i="4" s="1"/>
  <c r="M191" i="4"/>
  <c r="M403" i="4" s="1"/>
  <c r="N191" i="4"/>
  <c r="N403" i="4" s="1"/>
  <c r="O191" i="4"/>
  <c r="O403" i="4" s="1"/>
  <c r="P191" i="4"/>
  <c r="P403" i="4" s="1"/>
  <c r="Q191" i="4"/>
  <c r="Q403" i="4" s="1"/>
  <c r="Q581" i="4" s="1"/>
  <c r="R191" i="4"/>
  <c r="R403" i="4" s="1"/>
  <c r="S191" i="4"/>
  <c r="S403" i="4" s="1"/>
  <c r="T191" i="4"/>
  <c r="T403" i="4" s="1"/>
  <c r="U191" i="4"/>
  <c r="U403" i="4" s="1"/>
  <c r="V191" i="4"/>
  <c r="V403" i="4" s="1"/>
  <c r="W191" i="4"/>
  <c r="W403" i="4" s="1"/>
  <c r="X191" i="4"/>
  <c r="X403" i="4" s="1"/>
  <c r="Y191" i="4"/>
  <c r="Y403" i="4" s="1"/>
  <c r="Y581" i="4" s="1"/>
  <c r="Z191" i="4"/>
  <c r="Z403" i="4" s="1"/>
  <c r="AA191" i="4"/>
  <c r="AA403" i="4" s="1"/>
  <c r="AB191" i="4"/>
  <c r="AB403" i="4" s="1"/>
  <c r="AC191" i="4"/>
  <c r="AC403" i="4" s="1"/>
  <c r="G192" i="4"/>
  <c r="G404" i="4" s="1"/>
  <c r="H192" i="4"/>
  <c r="H404" i="4" s="1"/>
  <c r="I192" i="4"/>
  <c r="I404" i="4" s="1"/>
  <c r="J192" i="4"/>
  <c r="J404" i="4" s="1"/>
  <c r="J582" i="4" s="1"/>
  <c r="K192" i="4"/>
  <c r="K404" i="4" s="1"/>
  <c r="L192" i="4"/>
  <c r="L404" i="4" s="1"/>
  <c r="M192" i="4"/>
  <c r="M404" i="4" s="1"/>
  <c r="N192" i="4"/>
  <c r="N404" i="4" s="1"/>
  <c r="O192" i="4"/>
  <c r="O404" i="4" s="1"/>
  <c r="P192" i="4"/>
  <c r="P404" i="4" s="1"/>
  <c r="Q192" i="4"/>
  <c r="Q404" i="4" s="1"/>
  <c r="R192" i="4"/>
  <c r="R404" i="4" s="1"/>
  <c r="R582" i="4" s="1"/>
  <c r="S192" i="4"/>
  <c r="S404" i="4" s="1"/>
  <c r="T192" i="4"/>
  <c r="T404" i="4" s="1"/>
  <c r="U192" i="4"/>
  <c r="U404" i="4" s="1"/>
  <c r="V192" i="4"/>
  <c r="V404" i="4" s="1"/>
  <c r="W192" i="4"/>
  <c r="W404" i="4" s="1"/>
  <c r="X192" i="4"/>
  <c r="X404" i="4" s="1"/>
  <c r="Y192" i="4"/>
  <c r="Y404" i="4" s="1"/>
  <c r="Z192" i="4"/>
  <c r="Z404" i="4" s="1"/>
  <c r="Z582" i="4" s="1"/>
  <c r="AA192" i="4"/>
  <c r="AA404" i="4" s="1"/>
  <c r="AB192" i="4"/>
  <c r="AB404" i="4" s="1"/>
  <c r="AC192" i="4"/>
  <c r="AC404" i="4" s="1"/>
  <c r="G193" i="4"/>
  <c r="G405" i="4" s="1"/>
  <c r="H193" i="4"/>
  <c r="H405" i="4" s="1"/>
  <c r="I193" i="4"/>
  <c r="I405" i="4" s="1"/>
  <c r="J193" i="4"/>
  <c r="J405" i="4" s="1"/>
  <c r="K193" i="4"/>
  <c r="K405" i="4" s="1"/>
  <c r="K583" i="4" s="1"/>
  <c r="L193" i="4"/>
  <c r="L405" i="4" s="1"/>
  <c r="M193" i="4"/>
  <c r="M405" i="4" s="1"/>
  <c r="N193" i="4"/>
  <c r="N405" i="4" s="1"/>
  <c r="O193" i="4"/>
  <c r="O405" i="4" s="1"/>
  <c r="P193" i="4"/>
  <c r="P405" i="4" s="1"/>
  <c r="Q193" i="4"/>
  <c r="Q405" i="4" s="1"/>
  <c r="R193" i="4"/>
  <c r="R405" i="4" s="1"/>
  <c r="S193" i="4"/>
  <c r="S405" i="4" s="1"/>
  <c r="S583" i="4" s="1"/>
  <c r="T193" i="4"/>
  <c r="T405" i="4" s="1"/>
  <c r="U193" i="4"/>
  <c r="U405" i="4" s="1"/>
  <c r="V193" i="4"/>
  <c r="V405" i="4" s="1"/>
  <c r="W193" i="4"/>
  <c r="W405" i="4" s="1"/>
  <c r="X193" i="4"/>
  <c r="X405" i="4" s="1"/>
  <c r="Y193" i="4"/>
  <c r="Y405" i="4" s="1"/>
  <c r="Z193" i="4"/>
  <c r="Z405" i="4" s="1"/>
  <c r="AA193" i="4"/>
  <c r="AA405" i="4" s="1"/>
  <c r="AA583" i="4" s="1"/>
  <c r="AB193" i="4"/>
  <c r="AB405" i="4" s="1"/>
  <c r="AC193" i="4"/>
  <c r="AC405" i="4" s="1"/>
  <c r="G194" i="4"/>
  <c r="G406" i="4" s="1"/>
  <c r="H194" i="4"/>
  <c r="H406" i="4" s="1"/>
  <c r="I194" i="4"/>
  <c r="I406" i="4" s="1"/>
  <c r="J194" i="4"/>
  <c r="J406" i="4" s="1"/>
  <c r="K194" i="4"/>
  <c r="K406" i="4" s="1"/>
  <c r="L194" i="4"/>
  <c r="L406" i="4" s="1"/>
  <c r="L584" i="4" s="1"/>
  <c r="M194" i="4"/>
  <c r="M406" i="4" s="1"/>
  <c r="N194" i="4"/>
  <c r="N406" i="4" s="1"/>
  <c r="O194" i="4"/>
  <c r="O406" i="4" s="1"/>
  <c r="P194" i="4"/>
  <c r="P406" i="4" s="1"/>
  <c r="Q194" i="4"/>
  <c r="Q406" i="4" s="1"/>
  <c r="R194" i="4"/>
  <c r="R406" i="4" s="1"/>
  <c r="S194" i="4"/>
  <c r="S406" i="4" s="1"/>
  <c r="T194" i="4"/>
  <c r="T406" i="4" s="1"/>
  <c r="T584" i="4" s="1"/>
  <c r="U194" i="4"/>
  <c r="U406" i="4" s="1"/>
  <c r="V194" i="4"/>
  <c r="V406" i="4" s="1"/>
  <c r="W194" i="4"/>
  <c r="W406" i="4" s="1"/>
  <c r="X194" i="4"/>
  <c r="X406" i="4" s="1"/>
  <c r="Y194" i="4"/>
  <c r="Y406" i="4" s="1"/>
  <c r="Z194" i="4"/>
  <c r="Z406" i="4" s="1"/>
  <c r="AA194" i="4"/>
  <c r="AA406" i="4" s="1"/>
  <c r="AB194" i="4"/>
  <c r="AB406" i="4" s="1"/>
  <c r="AB584" i="4" s="1"/>
  <c r="AC194" i="4"/>
  <c r="AC406" i="4" s="1"/>
  <c r="G195" i="4"/>
  <c r="G407" i="4" s="1"/>
  <c r="H195" i="4"/>
  <c r="H407" i="4" s="1"/>
  <c r="I195" i="4"/>
  <c r="I407" i="4" s="1"/>
  <c r="J195" i="4"/>
  <c r="J407" i="4" s="1"/>
  <c r="K195" i="4"/>
  <c r="K407" i="4" s="1"/>
  <c r="L195" i="4"/>
  <c r="L407" i="4" s="1"/>
  <c r="M195" i="4"/>
  <c r="M407" i="4" s="1"/>
  <c r="M585" i="4" s="1"/>
  <c r="N195" i="4"/>
  <c r="N407" i="4" s="1"/>
  <c r="O195" i="4"/>
  <c r="O407" i="4" s="1"/>
  <c r="P195" i="4"/>
  <c r="P407" i="4" s="1"/>
  <c r="Q195" i="4"/>
  <c r="Q407" i="4" s="1"/>
  <c r="R195" i="4"/>
  <c r="R407" i="4" s="1"/>
  <c r="S195" i="4"/>
  <c r="S407" i="4" s="1"/>
  <c r="T195" i="4"/>
  <c r="T407" i="4" s="1"/>
  <c r="U195" i="4"/>
  <c r="U407" i="4" s="1"/>
  <c r="U585" i="4" s="1"/>
  <c r="V195" i="4"/>
  <c r="V407" i="4" s="1"/>
  <c r="W195" i="4"/>
  <c r="W407" i="4" s="1"/>
  <c r="X195" i="4"/>
  <c r="X407" i="4" s="1"/>
  <c r="Y195" i="4"/>
  <c r="Y407" i="4" s="1"/>
  <c r="Z195" i="4"/>
  <c r="Z407" i="4" s="1"/>
  <c r="AA195" i="4"/>
  <c r="AA407" i="4" s="1"/>
  <c r="AB195" i="4"/>
  <c r="AB407" i="4" s="1"/>
  <c r="AC195" i="4"/>
  <c r="AC407" i="4" s="1"/>
  <c r="AC585" i="4" s="1"/>
  <c r="G196" i="4"/>
  <c r="G408" i="4" s="1"/>
  <c r="H196" i="4"/>
  <c r="H408" i="4" s="1"/>
  <c r="I196" i="4"/>
  <c r="I408" i="4" s="1"/>
  <c r="J196" i="4"/>
  <c r="J408" i="4" s="1"/>
  <c r="K196" i="4"/>
  <c r="K408" i="4" s="1"/>
  <c r="L196" i="4"/>
  <c r="L408" i="4" s="1"/>
  <c r="M196" i="4"/>
  <c r="M408" i="4" s="1"/>
  <c r="N196" i="4"/>
  <c r="N408" i="4" s="1"/>
  <c r="N586" i="4" s="1"/>
  <c r="O196" i="4"/>
  <c r="O408" i="4" s="1"/>
  <c r="P196" i="4"/>
  <c r="P408" i="4" s="1"/>
  <c r="Q196" i="4"/>
  <c r="Q408" i="4" s="1"/>
  <c r="R196" i="4"/>
  <c r="R408" i="4" s="1"/>
  <c r="S196" i="4"/>
  <c r="S408" i="4" s="1"/>
  <c r="T196" i="4"/>
  <c r="T408" i="4" s="1"/>
  <c r="U196" i="4"/>
  <c r="U408" i="4" s="1"/>
  <c r="V196" i="4"/>
  <c r="V408" i="4" s="1"/>
  <c r="V586" i="4" s="1"/>
  <c r="W196" i="4"/>
  <c r="W408" i="4" s="1"/>
  <c r="X196" i="4"/>
  <c r="X408" i="4" s="1"/>
  <c r="Y196" i="4"/>
  <c r="Y408" i="4" s="1"/>
  <c r="Z196" i="4"/>
  <c r="Z408" i="4" s="1"/>
  <c r="AA196" i="4"/>
  <c r="AA408" i="4" s="1"/>
  <c r="AB196" i="4"/>
  <c r="AB408" i="4" s="1"/>
  <c r="AC196" i="4"/>
  <c r="AC408" i="4" s="1"/>
  <c r="G197" i="4"/>
  <c r="G409" i="4" s="1"/>
  <c r="G587" i="4" s="1"/>
  <c r="H197" i="4"/>
  <c r="H409" i="4" s="1"/>
  <c r="I197" i="4"/>
  <c r="I409" i="4" s="1"/>
  <c r="J197" i="4"/>
  <c r="J409" i="4" s="1"/>
  <c r="K197" i="4"/>
  <c r="K409" i="4" s="1"/>
  <c r="L197" i="4"/>
  <c r="L409" i="4" s="1"/>
  <c r="M197" i="4"/>
  <c r="M409" i="4" s="1"/>
  <c r="N197" i="4"/>
  <c r="N409" i="4" s="1"/>
  <c r="O197" i="4"/>
  <c r="O409" i="4" s="1"/>
  <c r="O587" i="4" s="1"/>
  <c r="P197" i="4"/>
  <c r="P409" i="4" s="1"/>
  <c r="Q197" i="4"/>
  <c r="Q409" i="4" s="1"/>
  <c r="R197" i="4"/>
  <c r="R409" i="4" s="1"/>
  <c r="S197" i="4"/>
  <c r="S409" i="4" s="1"/>
  <c r="T197" i="4"/>
  <c r="T409" i="4" s="1"/>
  <c r="U197" i="4"/>
  <c r="U409" i="4" s="1"/>
  <c r="V197" i="4"/>
  <c r="V409" i="4" s="1"/>
  <c r="W197" i="4"/>
  <c r="W409" i="4" s="1"/>
  <c r="W587" i="4" s="1"/>
  <c r="X197" i="4"/>
  <c r="X409" i="4" s="1"/>
  <c r="Y197" i="4"/>
  <c r="Y409" i="4" s="1"/>
  <c r="Z197" i="4"/>
  <c r="Z409" i="4" s="1"/>
  <c r="AA197" i="4"/>
  <c r="AA409" i="4" s="1"/>
  <c r="AB197" i="4"/>
  <c r="AB409" i="4" s="1"/>
  <c r="AC197" i="4"/>
  <c r="AC409" i="4" s="1"/>
  <c r="G198" i="4"/>
  <c r="G410" i="4" s="1"/>
  <c r="H198" i="4"/>
  <c r="H410" i="4" s="1"/>
  <c r="H588" i="4" s="1"/>
  <c r="I198" i="4"/>
  <c r="I410" i="4" s="1"/>
  <c r="J198" i="4"/>
  <c r="J410" i="4" s="1"/>
  <c r="K198" i="4"/>
  <c r="K410" i="4" s="1"/>
  <c r="L198" i="4"/>
  <c r="L410" i="4" s="1"/>
  <c r="M198" i="4"/>
  <c r="M410" i="4" s="1"/>
  <c r="N198" i="4"/>
  <c r="N410" i="4" s="1"/>
  <c r="O198" i="4"/>
  <c r="O410" i="4" s="1"/>
  <c r="P198" i="4"/>
  <c r="P410" i="4" s="1"/>
  <c r="P588" i="4" s="1"/>
  <c r="Q198" i="4"/>
  <c r="Q410" i="4" s="1"/>
  <c r="R198" i="4"/>
  <c r="R410" i="4" s="1"/>
  <c r="S198" i="4"/>
  <c r="S410" i="4" s="1"/>
  <c r="T198" i="4"/>
  <c r="T410" i="4" s="1"/>
  <c r="U198" i="4"/>
  <c r="U410" i="4" s="1"/>
  <c r="V198" i="4"/>
  <c r="V410" i="4" s="1"/>
  <c r="W198" i="4"/>
  <c r="W410" i="4" s="1"/>
  <c r="X198" i="4"/>
  <c r="X410" i="4" s="1"/>
  <c r="X588" i="4" s="1"/>
  <c r="Y198" i="4"/>
  <c r="Y410" i="4" s="1"/>
  <c r="Z198" i="4"/>
  <c r="Z410" i="4" s="1"/>
  <c r="AA198" i="4"/>
  <c r="AA410" i="4" s="1"/>
  <c r="AB198" i="4"/>
  <c r="AB410" i="4" s="1"/>
  <c r="AC198" i="4"/>
  <c r="AC410" i="4" s="1"/>
  <c r="G199" i="4"/>
  <c r="G411" i="4" s="1"/>
  <c r="H199" i="4"/>
  <c r="H411" i="4" s="1"/>
  <c r="I199" i="4"/>
  <c r="I411" i="4" s="1"/>
  <c r="I589" i="4" s="1"/>
  <c r="J199" i="4"/>
  <c r="J411" i="4" s="1"/>
  <c r="K199" i="4"/>
  <c r="K411" i="4" s="1"/>
  <c r="L199" i="4"/>
  <c r="L411" i="4" s="1"/>
  <c r="M199" i="4"/>
  <c r="M411" i="4" s="1"/>
  <c r="N199" i="4"/>
  <c r="N411" i="4" s="1"/>
  <c r="O199" i="4"/>
  <c r="O411" i="4" s="1"/>
  <c r="P199" i="4"/>
  <c r="P411" i="4" s="1"/>
  <c r="Q199" i="4"/>
  <c r="Q411" i="4" s="1"/>
  <c r="Q589" i="4" s="1"/>
  <c r="R199" i="4"/>
  <c r="R411" i="4" s="1"/>
  <c r="S199" i="4"/>
  <c r="S411" i="4" s="1"/>
  <c r="T199" i="4"/>
  <c r="T411" i="4" s="1"/>
  <c r="U199" i="4"/>
  <c r="U411" i="4" s="1"/>
  <c r="V199" i="4"/>
  <c r="V411" i="4" s="1"/>
  <c r="W199" i="4"/>
  <c r="W411" i="4" s="1"/>
  <c r="X199" i="4"/>
  <c r="X411" i="4" s="1"/>
  <c r="Y199" i="4"/>
  <c r="Y411" i="4" s="1"/>
  <c r="Y589" i="4" s="1"/>
  <c r="Z199" i="4"/>
  <c r="Z411" i="4" s="1"/>
  <c r="AA199" i="4"/>
  <c r="AA411" i="4" s="1"/>
  <c r="AB199" i="4"/>
  <c r="AB411" i="4" s="1"/>
  <c r="AC199" i="4"/>
  <c r="AC411" i="4" s="1"/>
  <c r="G200" i="4"/>
  <c r="G412" i="4" s="1"/>
  <c r="H200" i="4"/>
  <c r="H412" i="4" s="1"/>
  <c r="I200" i="4"/>
  <c r="I412" i="4" s="1"/>
  <c r="J200" i="4"/>
  <c r="J412" i="4" s="1"/>
  <c r="J590" i="4" s="1"/>
  <c r="K200" i="4"/>
  <c r="K412" i="4" s="1"/>
  <c r="L200" i="4"/>
  <c r="L412" i="4" s="1"/>
  <c r="M200" i="4"/>
  <c r="M412" i="4" s="1"/>
  <c r="N200" i="4"/>
  <c r="N412" i="4" s="1"/>
  <c r="O200" i="4"/>
  <c r="O412" i="4" s="1"/>
  <c r="P200" i="4"/>
  <c r="P412" i="4" s="1"/>
  <c r="Q200" i="4"/>
  <c r="Q412" i="4" s="1"/>
  <c r="R200" i="4"/>
  <c r="R412" i="4" s="1"/>
  <c r="R590" i="4" s="1"/>
  <c r="S200" i="4"/>
  <c r="S412" i="4" s="1"/>
  <c r="T200" i="4"/>
  <c r="T412" i="4" s="1"/>
  <c r="U200" i="4"/>
  <c r="U412" i="4" s="1"/>
  <c r="V200" i="4"/>
  <c r="V412" i="4" s="1"/>
  <c r="W200" i="4"/>
  <c r="W412" i="4" s="1"/>
  <c r="X200" i="4"/>
  <c r="X412" i="4" s="1"/>
  <c r="Y200" i="4"/>
  <c r="Y412" i="4" s="1"/>
  <c r="Z200" i="4"/>
  <c r="Z412" i="4" s="1"/>
  <c r="Z590" i="4" s="1"/>
  <c r="AA200" i="4"/>
  <c r="AA412" i="4" s="1"/>
  <c r="AB200" i="4"/>
  <c r="AB412" i="4" s="1"/>
  <c r="AC200" i="4"/>
  <c r="AC412" i="4" s="1"/>
  <c r="G201" i="4"/>
  <c r="G413" i="4" s="1"/>
  <c r="H201" i="4"/>
  <c r="H413" i="4" s="1"/>
  <c r="I201" i="4"/>
  <c r="I413" i="4" s="1"/>
  <c r="J201" i="4"/>
  <c r="J413" i="4" s="1"/>
  <c r="K201" i="4"/>
  <c r="K413" i="4" s="1"/>
  <c r="K591" i="4" s="1"/>
  <c r="L201" i="4"/>
  <c r="L413" i="4" s="1"/>
  <c r="M201" i="4"/>
  <c r="M413" i="4" s="1"/>
  <c r="N201" i="4"/>
  <c r="N413" i="4" s="1"/>
  <c r="O201" i="4"/>
  <c r="O413" i="4" s="1"/>
  <c r="P201" i="4"/>
  <c r="P413" i="4" s="1"/>
  <c r="Q201" i="4"/>
  <c r="Q413" i="4" s="1"/>
  <c r="R201" i="4"/>
  <c r="R413" i="4" s="1"/>
  <c r="S201" i="4"/>
  <c r="S413" i="4" s="1"/>
  <c r="S591" i="4" s="1"/>
  <c r="T201" i="4"/>
  <c r="T413" i="4" s="1"/>
  <c r="U201" i="4"/>
  <c r="U413" i="4" s="1"/>
  <c r="V201" i="4"/>
  <c r="V413" i="4" s="1"/>
  <c r="W201" i="4"/>
  <c r="W413" i="4" s="1"/>
  <c r="X201" i="4"/>
  <c r="X413" i="4" s="1"/>
  <c r="Y201" i="4"/>
  <c r="Y413" i="4" s="1"/>
  <c r="Z201" i="4"/>
  <c r="Z413" i="4" s="1"/>
  <c r="AA201" i="4"/>
  <c r="AA413" i="4" s="1"/>
  <c r="AA591" i="4" s="1"/>
  <c r="AB201" i="4"/>
  <c r="AB413" i="4" s="1"/>
  <c r="AC201" i="4"/>
  <c r="AC413" i="4" s="1"/>
  <c r="G202" i="4"/>
  <c r="G414" i="4" s="1"/>
  <c r="H202" i="4"/>
  <c r="H414" i="4" s="1"/>
  <c r="I202" i="4"/>
  <c r="I414" i="4" s="1"/>
  <c r="J202" i="4"/>
  <c r="J414" i="4" s="1"/>
  <c r="K202" i="4"/>
  <c r="K414" i="4" s="1"/>
  <c r="L202" i="4"/>
  <c r="L414" i="4" s="1"/>
  <c r="L592" i="4" s="1"/>
  <c r="M202" i="4"/>
  <c r="M414" i="4" s="1"/>
  <c r="N202" i="4"/>
  <c r="N414" i="4" s="1"/>
  <c r="O202" i="4"/>
  <c r="O414" i="4" s="1"/>
  <c r="P202" i="4"/>
  <c r="P414" i="4" s="1"/>
  <c r="Q202" i="4"/>
  <c r="Q414" i="4" s="1"/>
  <c r="R202" i="4"/>
  <c r="R414" i="4" s="1"/>
  <c r="S202" i="4"/>
  <c r="S414" i="4" s="1"/>
  <c r="T202" i="4"/>
  <c r="T414" i="4" s="1"/>
  <c r="T592" i="4" s="1"/>
  <c r="U202" i="4"/>
  <c r="U414" i="4" s="1"/>
  <c r="V202" i="4"/>
  <c r="V414" i="4" s="1"/>
  <c r="W202" i="4"/>
  <c r="W414" i="4" s="1"/>
  <c r="X202" i="4"/>
  <c r="X414" i="4" s="1"/>
  <c r="Y202" i="4"/>
  <c r="Y414" i="4" s="1"/>
  <c r="Z202" i="4"/>
  <c r="Z414" i="4" s="1"/>
  <c r="AA202" i="4"/>
  <c r="AA414" i="4" s="1"/>
  <c r="AB202" i="4"/>
  <c r="AB414" i="4" s="1"/>
  <c r="AB592" i="4" s="1"/>
  <c r="AC202" i="4"/>
  <c r="AC414" i="4" s="1"/>
  <c r="G203" i="4"/>
  <c r="G415" i="4" s="1"/>
  <c r="H203" i="4"/>
  <c r="H415" i="4" s="1"/>
  <c r="I203" i="4"/>
  <c r="I415" i="4" s="1"/>
  <c r="J203" i="4"/>
  <c r="J415" i="4" s="1"/>
  <c r="K203" i="4"/>
  <c r="K415" i="4" s="1"/>
  <c r="L203" i="4"/>
  <c r="L415" i="4" s="1"/>
  <c r="M203" i="4"/>
  <c r="M415" i="4" s="1"/>
  <c r="M593" i="4" s="1"/>
  <c r="N203" i="4"/>
  <c r="N415" i="4" s="1"/>
  <c r="O203" i="4"/>
  <c r="O415" i="4" s="1"/>
  <c r="P203" i="4"/>
  <c r="P415" i="4" s="1"/>
  <c r="Q203" i="4"/>
  <c r="Q415" i="4" s="1"/>
  <c r="R203" i="4"/>
  <c r="R415" i="4" s="1"/>
  <c r="S203" i="4"/>
  <c r="S415" i="4" s="1"/>
  <c r="T203" i="4"/>
  <c r="T415" i="4" s="1"/>
  <c r="U203" i="4"/>
  <c r="U415" i="4" s="1"/>
  <c r="U593" i="4" s="1"/>
  <c r="V203" i="4"/>
  <c r="V415" i="4" s="1"/>
  <c r="W203" i="4"/>
  <c r="W415" i="4" s="1"/>
  <c r="X203" i="4"/>
  <c r="X415" i="4" s="1"/>
  <c r="Y203" i="4"/>
  <c r="Y415" i="4" s="1"/>
  <c r="Z203" i="4"/>
  <c r="Z415" i="4" s="1"/>
  <c r="AA203" i="4"/>
  <c r="AA415" i="4" s="1"/>
  <c r="AB203" i="4"/>
  <c r="AB415" i="4" s="1"/>
  <c r="AC203" i="4"/>
  <c r="AC415" i="4" s="1"/>
  <c r="AC593" i="4" s="1"/>
  <c r="G204" i="4"/>
  <c r="G416" i="4" s="1"/>
  <c r="H204" i="4"/>
  <c r="H416" i="4" s="1"/>
  <c r="I204" i="4"/>
  <c r="I416" i="4" s="1"/>
  <c r="J204" i="4"/>
  <c r="J416" i="4" s="1"/>
  <c r="K204" i="4"/>
  <c r="K416" i="4" s="1"/>
  <c r="L204" i="4"/>
  <c r="L416" i="4" s="1"/>
  <c r="M204" i="4"/>
  <c r="M416" i="4" s="1"/>
  <c r="N204" i="4"/>
  <c r="N416" i="4" s="1"/>
  <c r="N594" i="4" s="1"/>
  <c r="O204" i="4"/>
  <c r="O416" i="4" s="1"/>
  <c r="P204" i="4"/>
  <c r="P416" i="4" s="1"/>
  <c r="Q204" i="4"/>
  <c r="Q416" i="4" s="1"/>
  <c r="R204" i="4"/>
  <c r="R416" i="4" s="1"/>
  <c r="S204" i="4"/>
  <c r="S416" i="4" s="1"/>
  <c r="T204" i="4"/>
  <c r="T416" i="4" s="1"/>
  <c r="U204" i="4"/>
  <c r="U416" i="4" s="1"/>
  <c r="V204" i="4"/>
  <c r="V416" i="4" s="1"/>
  <c r="V594" i="4" s="1"/>
  <c r="W204" i="4"/>
  <c r="W416" i="4" s="1"/>
  <c r="X204" i="4"/>
  <c r="X416" i="4" s="1"/>
  <c r="Y204" i="4"/>
  <c r="Y416" i="4" s="1"/>
  <c r="Z204" i="4"/>
  <c r="Z416" i="4" s="1"/>
  <c r="AA204" i="4"/>
  <c r="AA416" i="4" s="1"/>
  <c r="AB204" i="4"/>
  <c r="AB416" i="4" s="1"/>
  <c r="AC204" i="4"/>
  <c r="AC416" i="4" s="1"/>
  <c r="G205" i="4"/>
  <c r="G417" i="4" s="1"/>
  <c r="G595" i="4" s="1"/>
  <c r="H205" i="4"/>
  <c r="H417" i="4" s="1"/>
  <c r="I205" i="4"/>
  <c r="I417" i="4" s="1"/>
  <c r="J205" i="4"/>
  <c r="J417" i="4" s="1"/>
  <c r="K205" i="4"/>
  <c r="K417" i="4" s="1"/>
  <c r="L205" i="4"/>
  <c r="L417" i="4" s="1"/>
  <c r="M205" i="4"/>
  <c r="M417" i="4" s="1"/>
  <c r="N205" i="4"/>
  <c r="N417" i="4" s="1"/>
  <c r="O205" i="4"/>
  <c r="O417" i="4" s="1"/>
  <c r="O595" i="4" s="1"/>
  <c r="P205" i="4"/>
  <c r="P417" i="4" s="1"/>
  <c r="Q205" i="4"/>
  <c r="Q417" i="4" s="1"/>
  <c r="R205" i="4"/>
  <c r="R417" i="4" s="1"/>
  <c r="S205" i="4"/>
  <c r="S417" i="4" s="1"/>
  <c r="T205" i="4"/>
  <c r="T417" i="4" s="1"/>
  <c r="U205" i="4"/>
  <c r="U417" i="4" s="1"/>
  <c r="V205" i="4"/>
  <c r="V417" i="4" s="1"/>
  <c r="W205" i="4"/>
  <c r="W417" i="4" s="1"/>
  <c r="W595" i="4" s="1"/>
  <c r="X205" i="4"/>
  <c r="X417" i="4" s="1"/>
  <c r="Y205" i="4"/>
  <c r="Y417" i="4" s="1"/>
  <c r="Z205" i="4"/>
  <c r="Z417" i="4" s="1"/>
  <c r="AA205" i="4"/>
  <c r="AA417" i="4" s="1"/>
  <c r="AB205" i="4"/>
  <c r="AB417" i="4" s="1"/>
  <c r="AC205" i="4"/>
  <c r="AC417" i="4" s="1"/>
  <c r="G206" i="4"/>
  <c r="G418" i="4" s="1"/>
  <c r="H206" i="4"/>
  <c r="H418" i="4" s="1"/>
  <c r="H596" i="4" s="1"/>
  <c r="I206" i="4"/>
  <c r="I418" i="4" s="1"/>
  <c r="J206" i="4"/>
  <c r="J418" i="4" s="1"/>
  <c r="K206" i="4"/>
  <c r="K418" i="4" s="1"/>
  <c r="L206" i="4"/>
  <c r="L418" i="4" s="1"/>
  <c r="M206" i="4"/>
  <c r="M418" i="4" s="1"/>
  <c r="N206" i="4"/>
  <c r="N418" i="4" s="1"/>
  <c r="O206" i="4"/>
  <c r="O418" i="4" s="1"/>
  <c r="P206" i="4"/>
  <c r="P418" i="4" s="1"/>
  <c r="P596" i="4" s="1"/>
  <c r="Q206" i="4"/>
  <c r="Q418" i="4" s="1"/>
  <c r="R206" i="4"/>
  <c r="R418" i="4" s="1"/>
  <c r="S206" i="4"/>
  <c r="S418" i="4" s="1"/>
  <c r="T206" i="4"/>
  <c r="T418" i="4" s="1"/>
  <c r="U206" i="4"/>
  <c r="U418" i="4" s="1"/>
  <c r="V206" i="4"/>
  <c r="V418" i="4" s="1"/>
  <c r="W206" i="4"/>
  <c r="W418" i="4" s="1"/>
  <c r="X206" i="4"/>
  <c r="X418" i="4" s="1"/>
  <c r="X596" i="4" s="1"/>
  <c r="Y206" i="4"/>
  <c r="Y418" i="4" s="1"/>
  <c r="Z206" i="4"/>
  <c r="Z418" i="4" s="1"/>
  <c r="AA206" i="4"/>
  <c r="AA418" i="4" s="1"/>
  <c r="AB206" i="4"/>
  <c r="AB418" i="4" s="1"/>
  <c r="AC206" i="4"/>
  <c r="AC418" i="4" s="1"/>
  <c r="G207" i="4"/>
  <c r="G419" i="4" s="1"/>
  <c r="H207" i="4"/>
  <c r="H419" i="4" s="1"/>
  <c r="I207" i="4"/>
  <c r="I419" i="4" s="1"/>
  <c r="I597" i="4" s="1"/>
  <c r="J207" i="4"/>
  <c r="J419" i="4" s="1"/>
  <c r="K207" i="4"/>
  <c r="K419" i="4" s="1"/>
  <c r="L207" i="4"/>
  <c r="L419" i="4" s="1"/>
  <c r="M207" i="4"/>
  <c r="M419" i="4" s="1"/>
  <c r="N207" i="4"/>
  <c r="N419" i="4" s="1"/>
  <c r="O207" i="4"/>
  <c r="O419" i="4" s="1"/>
  <c r="P207" i="4"/>
  <c r="P419" i="4" s="1"/>
  <c r="Q207" i="4"/>
  <c r="Q419" i="4" s="1"/>
  <c r="Q597" i="4" s="1"/>
  <c r="R207" i="4"/>
  <c r="R419" i="4" s="1"/>
  <c r="S207" i="4"/>
  <c r="S419" i="4" s="1"/>
  <c r="T207" i="4"/>
  <c r="T419" i="4" s="1"/>
  <c r="U207" i="4"/>
  <c r="U419" i="4" s="1"/>
  <c r="V207" i="4"/>
  <c r="V419" i="4" s="1"/>
  <c r="W207" i="4"/>
  <c r="W419" i="4" s="1"/>
  <c r="X207" i="4"/>
  <c r="X419" i="4" s="1"/>
  <c r="Y207" i="4"/>
  <c r="Y419" i="4" s="1"/>
  <c r="Y597" i="4" s="1"/>
  <c r="Z207" i="4"/>
  <c r="Z419" i="4" s="1"/>
  <c r="AA207" i="4"/>
  <c r="AA419" i="4" s="1"/>
  <c r="AB207" i="4"/>
  <c r="AB419" i="4" s="1"/>
  <c r="AC207" i="4"/>
  <c r="AC419" i="4" s="1"/>
  <c r="G208" i="4"/>
  <c r="G420" i="4" s="1"/>
  <c r="H208" i="4"/>
  <c r="H420" i="4" s="1"/>
  <c r="I208" i="4"/>
  <c r="I420" i="4" s="1"/>
  <c r="J208" i="4"/>
  <c r="J420" i="4" s="1"/>
  <c r="J598" i="4" s="1"/>
  <c r="K208" i="4"/>
  <c r="K420" i="4" s="1"/>
  <c r="L208" i="4"/>
  <c r="L420" i="4" s="1"/>
  <c r="M208" i="4"/>
  <c r="M420" i="4" s="1"/>
  <c r="N208" i="4"/>
  <c r="N420" i="4" s="1"/>
  <c r="O208" i="4"/>
  <c r="O420" i="4" s="1"/>
  <c r="P208" i="4"/>
  <c r="P420" i="4" s="1"/>
  <c r="Q208" i="4"/>
  <c r="Q420" i="4" s="1"/>
  <c r="R208" i="4"/>
  <c r="R420" i="4" s="1"/>
  <c r="R598" i="4" s="1"/>
  <c r="S208" i="4"/>
  <c r="S420" i="4" s="1"/>
  <c r="T208" i="4"/>
  <c r="T420" i="4" s="1"/>
  <c r="U208" i="4"/>
  <c r="U420" i="4" s="1"/>
  <c r="V208" i="4"/>
  <c r="V420" i="4" s="1"/>
  <c r="W208" i="4"/>
  <c r="W420" i="4" s="1"/>
  <c r="X208" i="4"/>
  <c r="X420" i="4" s="1"/>
  <c r="Y208" i="4"/>
  <c r="Y420" i="4" s="1"/>
  <c r="Z208" i="4"/>
  <c r="Z420" i="4" s="1"/>
  <c r="Z598" i="4" s="1"/>
  <c r="AA208" i="4"/>
  <c r="AA420" i="4" s="1"/>
  <c r="AB208" i="4"/>
  <c r="AB420" i="4" s="1"/>
  <c r="AC208" i="4"/>
  <c r="AC420" i="4" s="1"/>
  <c r="G209" i="4"/>
  <c r="G421" i="4" s="1"/>
  <c r="H209" i="4"/>
  <c r="H421" i="4" s="1"/>
  <c r="I209" i="4"/>
  <c r="I421" i="4" s="1"/>
  <c r="J209" i="4"/>
  <c r="J421" i="4" s="1"/>
  <c r="K209" i="4"/>
  <c r="K421" i="4" s="1"/>
  <c r="K599" i="4" s="1"/>
  <c r="L209" i="4"/>
  <c r="L421" i="4" s="1"/>
  <c r="M209" i="4"/>
  <c r="M421" i="4" s="1"/>
  <c r="N209" i="4"/>
  <c r="N421" i="4" s="1"/>
  <c r="O209" i="4"/>
  <c r="O421" i="4" s="1"/>
  <c r="P209" i="4"/>
  <c r="P421" i="4" s="1"/>
  <c r="Q209" i="4"/>
  <c r="Q421" i="4" s="1"/>
  <c r="R209" i="4"/>
  <c r="R421" i="4" s="1"/>
  <c r="S209" i="4"/>
  <c r="S421" i="4" s="1"/>
  <c r="S599" i="4" s="1"/>
  <c r="T209" i="4"/>
  <c r="T421" i="4" s="1"/>
  <c r="U209" i="4"/>
  <c r="U421" i="4" s="1"/>
  <c r="V209" i="4"/>
  <c r="V421" i="4" s="1"/>
  <c r="W209" i="4"/>
  <c r="W421" i="4" s="1"/>
  <c r="X209" i="4"/>
  <c r="X421" i="4" s="1"/>
  <c r="Y209" i="4"/>
  <c r="Y421" i="4" s="1"/>
  <c r="Z209" i="4"/>
  <c r="Z421" i="4" s="1"/>
  <c r="AA209" i="4"/>
  <c r="AA421" i="4" s="1"/>
  <c r="AA599" i="4" s="1"/>
  <c r="AB209" i="4"/>
  <c r="AB421" i="4" s="1"/>
  <c r="AC209" i="4"/>
  <c r="AC421" i="4" s="1"/>
  <c r="G210" i="4"/>
  <c r="G422" i="4" s="1"/>
  <c r="H210" i="4"/>
  <c r="H422" i="4" s="1"/>
  <c r="I210" i="4"/>
  <c r="I422" i="4" s="1"/>
  <c r="J210" i="4"/>
  <c r="J422" i="4" s="1"/>
  <c r="K210" i="4"/>
  <c r="K422" i="4" s="1"/>
  <c r="L210" i="4"/>
  <c r="L422" i="4" s="1"/>
  <c r="M210" i="4"/>
  <c r="M422" i="4" s="1"/>
  <c r="N210" i="4"/>
  <c r="N422" i="4" s="1"/>
  <c r="O210" i="4"/>
  <c r="O422" i="4" s="1"/>
  <c r="P210" i="4"/>
  <c r="P422" i="4" s="1"/>
  <c r="Q210" i="4"/>
  <c r="Q422" i="4" s="1"/>
  <c r="R210" i="4"/>
  <c r="R422" i="4" s="1"/>
  <c r="S210" i="4"/>
  <c r="S422" i="4" s="1"/>
  <c r="T210" i="4"/>
  <c r="T422" i="4" s="1"/>
  <c r="U210" i="4"/>
  <c r="U422" i="4" s="1"/>
  <c r="V210" i="4"/>
  <c r="V422" i="4" s="1"/>
  <c r="W210" i="4"/>
  <c r="W422" i="4" s="1"/>
  <c r="X210" i="4"/>
  <c r="X422" i="4" s="1"/>
  <c r="Y210" i="4"/>
  <c r="Y422" i="4" s="1"/>
  <c r="Z210" i="4"/>
  <c r="Z422" i="4" s="1"/>
  <c r="AA210" i="4"/>
  <c r="AA422" i="4" s="1"/>
  <c r="AB210" i="4"/>
  <c r="AB422" i="4" s="1"/>
  <c r="AC210" i="4"/>
  <c r="AC422" i="4" s="1"/>
  <c r="G211" i="4"/>
  <c r="G423" i="4" s="1"/>
  <c r="H211" i="4"/>
  <c r="H423" i="4" s="1"/>
  <c r="I211" i="4"/>
  <c r="I423" i="4" s="1"/>
  <c r="J211" i="4"/>
  <c r="J423" i="4" s="1"/>
  <c r="K211" i="4"/>
  <c r="K423" i="4" s="1"/>
  <c r="L211" i="4"/>
  <c r="L423" i="4" s="1"/>
  <c r="M211" i="4"/>
  <c r="M423" i="4" s="1"/>
  <c r="N211" i="4"/>
  <c r="N423" i="4" s="1"/>
  <c r="O211" i="4"/>
  <c r="O423" i="4" s="1"/>
  <c r="P211" i="4"/>
  <c r="P423" i="4" s="1"/>
  <c r="Q211" i="4"/>
  <c r="Q423" i="4" s="1"/>
  <c r="R211" i="4"/>
  <c r="R423" i="4" s="1"/>
  <c r="S211" i="4"/>
  <c r="S423" i="4" s="1"/>
  <c r="T211" i="4"/>
  <c r="T423" i="4" s="1"/>
  <c r="U211" i="4"/>
  <c r="U423" i="4" s="1"/>
  <c r="V211" i="4"/>
  <c r="V423" i="4" s="1"/>
  <c r="W211" i="4"/>
  <c r="W423" i="4" s="1"/>
  <c r="X211" i="4"/>
  <c r="X423" i="4" s="1"/>
  <c r="Y211" i="4"/>
  <c r="Y423" i="4" s="1"/>
  <c r="Z211" i="4"/>
  <c r="Z423" i="4" s="1"/>
  <c r="AA211" i="4"/>
  <c r="AA423" i="4" s="1"/>
  <c r="AB211" i="4"/>
  <c r="AB423" i="4" s="1"/>
  <c r="AC211" i="4"/>
  <c r="AC423" i="4" s="1"/>
  <c r="G212" i="4"/>
  <c r="G424" i="4" s="1"/>
  <c r="H212" i="4"/>
  <c r="H424" i="4" s="1"/>
  <c r="I212" i="4"/>
  <c r="I424" i="4" s="1"/>
  <c r="J212" i="4"/>
  <c r="J424" i="4" s="1"/>
  <c r="K212" i="4"/>
  <c r="K424" i="4" s="1"/>
  <c r="L212" i="4"/>
  <c r="L424" i="4" s="1"/>
  <c r="M212" i="4"/>
  <c r="M424" i="4" s="1"/>
  <c r="N212" i="4"/>
  <c r="N424" i="4" s="1"/>
  <c r="O212" i="4"/>
  <c r="O424" i="4" s="1"/>
  <c r="P212" i="4"/>
  <c r="P424" i="4" s="1"/>
  <c r="Q212" i="4"/>
  <c r="Q424" i="4" s="1"/>
  <c r="R212" i="4"/>
  <c r="R424" i="4" s="1"/>
  <c r="S212" i="4"/>
  <c r="S424" i="4" s="1"/>
  <c r="T212" i="4"/>
  <c r="T424" i="4" s="1"/>
  <c r="U212" i="4"/>
  <c r="U424" i="4" s="1"/>
  <c r="V212" i="4"/>
  <c r="V424" i="4" s="1"/>
  <c r="W212" i="4"/>
  <c r="W424" i="4" s="1"/>
  <c r="X212" i="4"/>
  <c r="X424" i="4" s="1"/>
  <c r="Y212" i="4"/>
  <c r="Y424" i="4" s="1"/>
  <c r="Z212" i="4"/>
  <c r="Z424" i="4" s="1"/>
  <c r="AA212" i="4"/>
  <c r="AA424" i="4" s="1"/>
  <c r="AB212" i="4"/>
  <c r="AB424" i="4" s="1"/>
  <c r="AC212" i="4"/>
  <c r="AC424" i="4" s="1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G214" i="4"/>
  <c r="G426" i="4" s="1"/>
  <c r="H214" i="4"/>
  <c r="H426" i="4" s="1"/>
  <c r="I214" i="4"/>
  <c r="I426" i="4" s="1"/>
  <c r="J214" i="4"/>
  <c r="J426" i="4" s="1"/>
  <c r="K214" i="4"/>
  <c r="K426" i="4" s="1"/>
  <c r="L214" i="4"/>
  <c r="L426" i="4" s="1"/>
  <c r="M214" i="4"/>
  <c r="M426" i="4" s="1"/>
  <c r="N214" i="4"/>
  <c r="N426" i="4" s="1"/>
  <c r="O214" i="4"/>
  <c r="O426" i="4" s="1"/>
  <c r="P214" i="4"/>
  <c r="P426" i="4" s="1"/>
  <c r="Q214" i="4"/>
  <c r="Q426" i="4" s="1"/>
  <c r="R214" i="4"/>
  <c r="R426" i="4" s="1"/>
  <c r="S214" i="4"/>
  <c r="S426" i="4" s="1"/>
  <c r="T214" i="4"/>
  <c r="T426" i="4" s="1"/>
  <c r="U214" i="4"/>
  <c r="U426" i="4" s="1"/>
  <c r="V214" i="4"/>
  <c r="V426" i="4" s="1"/>
  <c r="W214" i="4"/>
  <c r="W426" i="4" s="1"/>
  <c r="X214" i="4"/>
  <c r="X426" i="4" s="1"/>
  <c r="Y214" i="4"/>
  <c r="Y426" i="4" s="1"/>
  <c r="Z214" i="4"/>
  <c r="Z426" i="4" s="1"/>
  <c r="AA214" i="4"/>
  <c r="AA426" i="4" s="1"/>
  <c r="AB214" i="4"/>
  <c r="AB426" i="4" s="1"/>
  <c r="AC214" i="4"/>
  <c r="AC426" i="4" s="1"/>
  <c r="G215" i="4"/>
  <c r="G427" i="4" s="1"/>
  <c r="H215" i="4"/>
  <c r="H427" i="4" s="1"/>
  <c r="I215" i="4"/>
  <c r="I427" i="4" s="1"/>
  <c r="J215" i="4"/>
  <c r="J427" i="4" s="1"/>
  <c r="K215" i="4"/>
  <c r="K427" i="4" s="1"/>
  <c r="L215" i="4"/>
  <c r="L427" i="4" s="1"/>
  <c r="M215" i="4"/>
  <c r="M427" i="4" s="1"/>
  <c r="N215" i="4"/>
  <c r="N427" i="4" s="1"/>
  <c r="O215" i="4"/>
  <c r="O427" i="4" s="1"/>
  <c r="P215" i="4"/>
  <c r="P427" i="4" s="1"/>
  <c r="Q215" i="4"/>
  <c r="Q427" i="4" s="1"/>
  <c r="R215" i="4"/>
  <c r="R427" i="4" s="1"/>
  <c r="S215" i="4"/>
  <c r="S427" i="4" s="1"/>
  <c r="T215" i="4"/>
  <c r="T427" i="4" s="1"/>
  <c r="U215" i="4"/>
  <c r="U427" i="4" s="1"/>
  <c r="V215" i="4"/>
  <c r="V427" i="4" s="1"/>
  <c r="W215" i="4"/>
  <c r="W427" i="4" s="1"/>
  <c r="X215" i="4"/>
  <c r="X427" i="4" s="1"/>
  <c r="Y215" i="4"/>
  <c r="Y427" i="4" s="1"/>
  <c r="Z215" i="4"/>
  <c r="Z427" i="4" s="1"/>
  <c r="AA215" i="4"/>
  <c r="AA427" i="4" s="1"/>
  <c r="AB215" i="4"/>
  <c r="AB427" i="4" s="1"/>
  <c r="AC215" i="4"/>
  <c r="AC427" i="4" s="1"/>
  <c r="G216" i="4"/>
  <c r="G428" i="4" s="1"/>
  <c r="H216" i="4"/>
  <c r="H428" i="4" s="1"/>
  <c r="I216" i="4"/>
  <c r="I428" i="4" s="1"/>
  <c r="J216" i="4"/>
  <c r="J428" i="4" s="1"/>
  <c r="K216" i="4"/>
  <c r="K428" i="4" s="1"/>
  <c r="L216" i="4"/>
  <c r="L428" i="4" s="1"/>
  <c r="M216" i="4"/>
  <c r="M428" i="4" s="1"/>
  <c r="N216" i="4"/>
  <c r="N428" i="4" s="1"/>
  <c r="O216" i="4"/>
  <c r="O428" i="4" s="1"/>
  <c r="P216" i="4"/>
  <c r="P428" i="4" s="1"/>
  <c r="Q216" i="4"/>
  <c r="Q428" i="4" s="1"/>
  <c r="R216" i="4"/>
  <c r="R428" i="4" s="1"/>
  <c r="S216" i="4"/>
  <c r="S428" i="4" s="1"/>
  <c r="T216" i="4"/>
  <c r="T428" i="4" s="1"/>
  <c r="U216" i="4"/>
  <c r="U428" i="4" s="1"/>
  <c r="V216" i="4"/>
  <c r="V428" i="4" s="1"/>
  <c r="W216" i="4"/>
  <c r="W428" i="4" s="1"/>
  <c r="X216" i="4"/>
  <c r="X428" i="4" s="1"/>
  <c r="Y216" i="4"/>
  <c r="Y428" i="4" s="1"/>
  <c r="Z216" i="4"/>
  <c r="Z428" i="4" s="1"/>
  <c r="AA216" i="4"/>
  <c r="AA428" i="4" s="1"/>
  <c r="AB216" i="4"/>
  <c r="AB428" i="4" s="1"/>
  <c r="AC216" i="4"/>
  <c r="AC428" i="4" s="1"/>
  <c r="G217" i="4"/>
  <c r="G429" i="4" s="1"/>
  <c r="H217" i="4"/>
  <c r="H429" i="4" s="1"/>
  <c r="I217" i="4"/>
  <c r="I429" i="4" s="1"/>
  <c r="J217" i="4"/>
  <c r="J429" i="4" s="1"/>
  <c r="K217" i="4"/>
  <c r="K429" i="4" s="1"/>
  <c r="L217" i="4"/>
  <c r="L429" i="4" s="1"/>
  <c r="M217" i="4"/>
  <c r="M429" i="4" s="1"/>
  <c r="N217" i="4"/>
  <c r="N429" i="4" s="1"/>
  <c r="O217" i="4"/>
  <c r="O429" i="4" s="1"/>
  <c r="P217" i="4"/>
  <c r="P429" i="4" s="1"/>
  <c r="Q217" i="4"/>
  <c r="Q429" i="4" s="1"/>
  <c r="R217" i="4"/>
  <c r="R429" i="4" s="1"/>
  <c r="S217" i="4"/>
  <c r="S429" i="4" s="1"/>
  <c r="T217" i="4"/>
  <c r="T429" i="4" s="1"/>
  <c r="U217" i="4"/>
  <c r="U429" i="4" s="1"/>
  <c r="V217" i="4"/>
  <c r="V429" i="4" s="1"/>
  <c r="W217" i="4"/>
  <c r="W429" i="4" s="1"/>
  <c r="X217" i="4"/>
  <c r="X429" i="4" s="1"/>
  <c r="Y217" i="4"/>
  <c r="Y429" i="4" s="1"/>
  <c r="Z217" i="4"/>
  <c r="Z429" i="4" s="1"/>
  <c r="AA217" i="4"/>
  <c r="AA429" i="4" s="1"/>
  <c r="AB217" i="4"/>
  <c r="AB429" i="4" s="1"/>
  <c r="AC217" i="4"/>
  <c r="AC429" i="4" s="1"/>
  <c r="G218" i="4"/>
  <c r="G430" i="4" s="1"/>
  <c r="H218" i="4"/>
  <c r="H430" i="4" s="1"/>
  <c r="I218" i="4"/>
  <c r="I430" i="4" s="1"/>
  <c r="J218" i="4"/>
  <c r="J430" i="4" s="1"/>
  <c r="K218" i="4"/>
  <c r="K430" i="4" s="1"/>
  <c r="L218" i="4"/>
  <c r="L430" i="4" s="1"/>
  <c r="M218" i="4"/>
  <c r="M430" i="4" s="1"/>
  <c r="N218" i="4"/>
  <c r="N430" i="4" s="1"/>
  <c r="O218" i="4"/>
  <c r="O430" i="4" s="1"/>
  <c r="P218" i="4"/>
  <c r="P430" i="4" s="1"/>
  <c r="Q218" i="4"/>
  <c r="Q430" i="4" s="1"/>
  <c r="R218" i="4"/>
  <c r="R430" i="4" s="1"/>
  <c r="S218" i="4"/>
  <c r="S430" i="4" s="1"/>
  <c r="T218" i="4"/>
  <c r="T430" i="4" s="1"/>
  <c r="U218" i="4"/>
  <c r="U430" i="4" s="1"/>
  <c r="V218" i="4"/>
  <c r="V430" i="4" s="1"/>
  <c r="W218" i="4"/>
  <c r="W430" i="4" s="1"/>
  <c r="X218" i="4"/>
  <c r="X430" i="4" s="1"/>
  <c r="Y218" i="4"/>
  <c r="Y430" i="4" s="1"/>
  <c r="Z218" i="4"/>
  <c r="Z430" i="4" s="1"/>
  <c r="AA218" i="4"/>
  <c r="AA430" i="4" s="1"/>
  <c r="AB218" i="4"/>
  <c r="AB430" i="4" s="1"/>
  <c r="AC218" i="4"/>
  <c r="AC430" i="4" s="1"/>
  <c r="G219" i="4"/>
  <c r="G431" i="4" s="1"/>
  <c r="H219" i="4"/>
  <c r="H431" i="4" s="1"/>
  <c r="I219" i="4"/>
  <c r="I431" i="4" s="1"/>
  <c r="J219" i="4"/>
  <c r="J431" i="4" s="1"/>
  <c r="K219" i="4"/>
  <c r="K431" i="4" s="1"/>
  <c r="L219" i="4"/>
  <c r="L431" i="4" s="1"/>
  <c r="M219" i="4"/>
  <c r="M431" i="4" s="1"/>
  <c r="N219" i="4"/>
  <c r="N431" i="4" s="1"/>
  <c r="O219" i="4"/>
  <c r="O431" i="4" s="1"/>
  <c r="P219" i="4"/>
  <c r="P431" i="4" s="1"/>
  <c r="Q219" i="4"/>
  <c r="Q431" i="4" s="1"/>
  <c r="R219" i="4"/>
  <c r="R431" i="4" s="1"/>
  <c r="S219" i="4"/>
  <c r="S431" i="4" s="1"/>
  <c r="T219" i="4"/>
  <c r="T431" i="4" s="1"/>
  <c r="U219" i="4"/>
  <c r="U431" i="4" s="1"/>
  <c r="V219" i="4"/>
  <c r="V431" i="4" s="1"/>
  <c r="W219" i="4"/>
  <c r="W431" i="4" s="1"/>
  <c r="X219" i="4"/>
  <c r="X431" i="4" s="1"/>
  <c r="Y219" i="4"/>
  <c r="Y431" i="4" s="1"/>
  <c r="Z219" i="4"/>
  <c r="Z431" i="4" s="1"/>
  <c r="AA219" i="4"/>
  <c r="AA431" i="4" s="1"/>
  <c r="AB219" i="4"/>
  <c r="AB431" i="4" s="1"/>
  <c r="AC219" i="4"/>
  <c r="AC431" i="4" s="1"/>
  <c r="G220" i="4"/>
  <c r="G432" i="4" s="1"/>
  <c r="H220" i="4"/>
  <c r="H432" i="4" s="1"/>
  <c r="I220" i="4"/>
  <c r="I432" i="4" s="1"/>
  <c r="J220" i="4"/>
  <c r="J432" i="4" s="1"/>
  <c r="K220" i="4"/>
  <c r="K432" i="4" s="1"/>
  <c r="L220" i="4"/>
  <c r="L432" i="4" s="1"/>
  <c r="M220" i="4"/>
  <c r="M432" i="4" s="1"/>
  <c r="N220" i="4"/>
  <c r="N432" i="4" s="1"/>
  <c r="O220" i="4"/>
  <c r="O432" i="4" s="1"/>
  <c r="P220" i="4"/>
  <c r="P432" i="4" s="1"/>
  <c r="Q220" i="4"/>
  <c r="Q432" i="4" s="1"/>
  <c r="R220" i="4"/>
  <c r="R432" i="4" s="1"/>
  <c r="S220" i="4"/>
  <c r="S432" i="4" s="1"/>
  <c r="T220" i="4"/>
  <c r="T432" i="4" s="1"/>
  <c r="U220" i="4"/>
  <c r="U432" i="4" s="1"/>
  <c r="V220" i="4"/>
  <c r="V432" i="4" s="1"/>
  <c r="W220" i="4"/>
  <c r="W432" i="4" s="1"/>
  <c r="X220" i="4"/>
  <c r="X432" i="4" s="1"/>
  <c r="Y220" i="4"/>
  <c r="Y432" i="4" s="1"/>
  <c r="Z220" i="4"/>
  <c r="Z432" i="4" s="1"/>
  <c r="AA220" i="4"/>
  <c r="AA432" i="4" s="1"/>
  <c r="AB220" i="4"/>
  <c r="AB432" i="4" s="1"/>
  <c r="AC220" i="4"/>
  <c r="AC432" i="4" s="1"/>
  <c r="G221" i="4"/>
  <c r="G433" i="4" s="1"/>
  <c r="H221" i="4"/>
  <c r="H433" i="4" s="1"/>
  <c r="I221" i="4"/>
  <c r="I433" i="4" s="1"/>
  <c r="J221" i="4"/>
  <c r="J433" i="4" s="1"/>
  <c r="K221" i="4"/>
  <c r="K433" i="4" s="1"/>
  <c r="L221" i="4"/>
  <c r="L433" i="4" s="1"/>
  <c r="M221" i="4"/>
  <c r="M433" i="4" s="1"/>
  <c r="N221" i="4"/>
  <c r="N433" i="4" s="1"/>
  <c r="O221" i="4"/>
  <c r="O433" i="4" s="1"/>
  <c r="P221" i="4"/>
  <c r="P433" i="4" s="1"/>
  <c r="Q221" i="4"/>
  <c r="Q433" i="4" s="1"/>
  <c r="R221" i="4"/>
  <c r="R433" i="4" s="1"/>
  <c r="S221" i="4"/>
  <c r="S433" i="4" s="1"/>
  <c r="T221" i="4"/>
  <c r="T433" i="4" s="1"/>
  <c r="U221" i="4"/>
  <c r="U433" i="4" s="1"/>
  <c r="V221" i="4"/>
  <c r="V433" i="4" s="1"/>
  <c r="W221" i="4"/>
  <c r="W433" i="4" s="1"/>
  <c r="X221" i="4"/>
  <c r="X433" i="4" s="1"/>
  <c r="Y221" i="4"/>
  <c r="Y433" i="4" s="1"/>
  <c r="Z221" i="4"/>
  <c r="Z433" i="4" s="1"/>
  <c r="AA221" i="4"/>
  <c r="AA433" i="4" s="1"/>
  <c r="AB221" i="4"/>
  <c r="AB433" i="4" s="1"/>
  <c r="AC221" i="4"/>
  <c r="AC433" i="4" s="1"/>
  <c r="G222" i="4"/>
  <c r="G434" i="4" s="1"/>
  <c r="H222" i="4"/>
  <c r="H434" i="4" s="1"/>
  <c r="I222" i="4"/>
  <c r="I434" i="4" s="1"/>
  <c r="J222" i="4"/>
  <c r="J434" i="4" s="1"/>
  <c r="K222" i="4"/>
  <c r="K434" i="4" s="1"/>
  <c r="L222" i="4"/>
  <c r="L434" i="4" s="1"/>
  <c r="M222" i="4"/>
  <c r="M434" i="4" s="1"/>
  <c r="N222" i="4"/>
  <c r="N434" i="4" s="1"/>
  <c r="O222" i="4"/>
  <c r="O434" i="4" s="1"/>
  <c r="P222" i="4"/>
  <c r="P434" i="4" s="1"/>
  <c r="Q222" i="4"/>
  <c r="Q434" i="4" s="1"/>
  <c r="R222" i="4"/>
  <c r="R434" i="4" s="1"/>
  <c r="S222" i="4"/>
  <c r="S434" i="4" s="1"/>
  <c r="T222" i="4"/>
  <c r="T434" i="4" s="1"/>
  <c r="U222" i="4"/>
  <c r="U434" i="4" s="1"/>
  <c r="V222" i="4"/>
  <c r="V434" i="4" s="1"/>
  <c r="W222" i="4"/>
  <c r="W434" i="4" s="1"/>
  <c r="X222" i="4"/>
  <c r="X434" i="4" s="1"/>
  <c r="Y222" i="4"/>
  <c r="Y434" i="4" s="1"/>
  <c r="Z222" i="4"/>
  <c r="Z434" i="4" s="1"/>
  <c r="AA222" i="4"/>
  <c r="AA434" i="4" s="1"/>
  <c r="AB222" i="4"/>
  <c r="AB434" i="4" s="1"/>
  <c r="AC222" i="4"/>
  <c r="AC434" i="4" s="1"/>
  <c r="G223" i="4"/>
  <c r="G435" i="4" s="1"/>
  <c r="H223" i="4"/>
  <c r="H435" i="4" s="1"/>
  <c r="I223" i="4"/>
  <c r="I435" i="4" s="1"/>
  <c r="J223" i="4"/>
  <c r="J435" i="4" s="1"/>
  <c r="K223" i="4"/>
  <c r="K435" i="4" s="1"/>
  <c r="L223" i="4"/>
  <c r="L435" i="4" s="1"/>
  <c r="M223" i="4"/>
  <c r="M435" i="4" s="1"/>
  <c r="N223" i="4"/>
  <c r="N435" i="4" s="1"/>
  <c r="O223" i="4"/>
  <c r="O435" i="4" s="1"/>
  <c r="P223" i="4"/>
  <c r="P435" i="4" s="1"/>
  <c r="Q223" i="4"/>
  <c r="Q435" i="4" s="1"/>
  <c r="R223" i="4"/>
  <c r="R435" i="4" s="1"/>
  <c r="S223" i="4"/>
  <c r="S435" i="4" s="1"/>
  <c r="T223" i="4"/>
  <c r="T435" i="4" s="1"/>
  <c r="U223" i="4"/>
  <c r="U435" i="4" s="1"/>
  <c r="V223" i="4"/>
  <c r="V435" i="4" s="1"/>
  <c r="W223" i="4"/>
  <c r="W435" i="4" s="1"/>
  <c r="X223" i="4"/>
  <c r="X435" i="4" s="1"/>
  <c r="Y223" i="4"/>
  <c r="Y435" i="4" s="1"/>
  <c r="Z223" i="4"/>
  <c r="Z435" i="4" s="1"/>
  <c r="AA223" i="4"/>
  <c r="AA435" i="4" s="1"/>
  <c r="AB223" i="4"/>
  <c r="AB435" i="4" s="1"/>
  <c r="AC223" i="4"/>
  <c r="AC435" i="4" s="1"/>
  <c r="G224" i="4"/>
  <c r="G436" i="4" s="1"/>
  <c r="H224" i="4"/>
  <c r="H436" i="4" s="1"/>
  <c r="I224" i="4"/>
  <c r="I436" i="4" s="1"/>
  <c r="J224" i="4"/>
  <c r="J436" i="4" s="1"/>
  <c r="K224" i="4"/>
  <c r="K436" i="4" s="1"/>
  <c r="L224" i="4"/>
  <c r="L436" i="4" s="1"/>
  <c r="M224" i="4"/>
  <c r="M436" i="4" s="1"/>
  <c r="N224" i="4"/>
  <c r="N436" i="4" s="1"/>
  <c r="O224" i="4"/>
  <c r="O436" i="4" s="1"/>
  <c r="P224" i="4"/>
  <c r="P436" i="4" s="1"/>
  <c r="Q224" i="4"/>
  <c r="Q436" i="4" s="1"/>
  <c r="R224" i="4"/>
  <c r="R436" i="4" s="1"/>
  <c r="S224" i="4"/>
  <c r="S436" i="4" s="1"/>
  <c r="T224" i="4"/>
  <c r="T436" i="4" s="1"/>
  <c r="U224" i="4"/>
  <c r="U436" i="4" s="1"/>
  <c r="V224" i="4"/>
  <c r="V436" i="4" s="1"/>
  <c r="W224" i="4"/>
  <c r="W436" i="4" s="1"/>
  <c r="X224" i="4"/>
  <c r="X436" i="4" s="1"/>
  <c r="Y224" i="4"/>
  <c r="Y436" i="4" s="1"/>
  <c r="Z224" i="4"/>
  <c r="Z436" i="4" s="1"/>
  <c r="AA224" i="4"/>
  <c r="AA436" i="4" s="1"/>
  <c r="AB224" i="4"/>
  <c r="AB436" i="4" s="1"/>
  <c r="AC224" i="4"/>
  <c r="AC436" i="4" s="1"/>
  <c r="G225" i="4"/>
  <c r="G437" i="4" s="1"/>
  <c r="H225" i="4"/>
  <c r="H437" i="4" s="1"/>
  <c r="I225" i="4"/>
  <c r="I437" i="4" s="1"/>
  <c r="J225" i="4"/>
  <c r="J437" i="4" s="1"/>
  <c r="K225" i="4"/>
  <c r="K437" i="4" s="1"/>
  <c r="L225" i="4"/>
  <c r="L437" i="4" s="1"/>
  <c r="M225" i="4"/>
  <c r="M437" i="4" s="1"/>
  <c r="N225" i="4"/>
  <c r="N437" i="4" s="1"/>
  <c r="O225" i="4"/>
  <c r="O437" i="4" s="1"/>
  <c r="P225" i="4"/>
  <c r="P437" i="4" s="1"/>
  <c r="Q225" i="4"/>
  <c r="Q437" i="4" s="1"/>
  <c r="R225" i="4"/>
  <c r="R437" i="4" s="1"/>
  <c r="S225" i="4"/>
  <c r="S437" i="4" s="1"/>
  <c r="T225" i="4"/>
  <c r="T437" i="4" s="1"/>
  <c r="U225" i="4"/>
  <c r="U437" i="4" s="1"/>
  <c r="V225" i="4"/>
  <c r="V437" i="4" s="1"/>
  <c r="W225" i="4"/>
  <c r="W437" i="4" s="1"/>
  <c r="X225" i="4"/>
  <c r="X437" i="4" s="1"/>
  <c r="Y225" i="4"/>
  <c r="Y437" i="4" s="1"/>
  <c r="Z225" i="4"/>
  <c r="Z437" i="4" s="1"/>
  <c r="AA225" i="4"/>
  <c r="AA437" i="4" s="1"/>
  <c r="AB225" i="4"/>
  <c r="AB437" i="4" s="1"/>
  <c r="AC225" i="4"/>
  <c r="AC437" i="4" s="1"/>
  <c r="G226" i="4"/>
  <c r="G438" i="4" s="1"/>
  <c r="H226" i="4"/>
  <c r="H438" i="4" s="1"/>
  <c r="I226" i="4"/>
  <c r="I438" i="4" s="1"/>
  <c r="J226" i="4"/>
  <c r="J438" i="4" s="1"/>
  <c r="K226" i="4"/>
  <c r="K438" i="4" s="1"/>
  <c r="L226" i="4"/>
  <c r="L438" i="4" s="1"/>
  <c r="M226" i="4"/>
  <c r="M438" i="4" s="1"/>
  <c r="N226" i="4"/>
  <c r="N438" i="4" s="1"/>
  <c r="O226" i="4"/>
  <c r="O438" i="4" s="1"/>
  <c r="P226" i="4"/>
  <c r="P438" i="4" s="1"/>
  <c r="Q226" i="4"/>
  <c r="Q438" i="4" s="1"/>
  <c r="R226" i="4"/>
  <c r="R438" i="4" s="1"/>
  <c r="S226" i="4"/>
  <c r="S438" i="4" s="1"/>
  <c r="T226" i="4"/>
  <c r="T438" i="4" s="1"/>
  <c r="U226" i="4"/>
  <c r="U438" i="4" s="1"/>
  <c r="V226" i="4"/>
  <c r="V438" i="4" s="1"/>
  <c r="W226" i="4"/>
  <c r="W438" i="4" s="1"/>
  <c r="X226" i="4"/>
  <c r="X438" i="4" s="1"/>
  <c r="Y226" i="4"/>
  <c r="Y438" i="4" s="1"/>
  <c r="Z226" i="4"/>
  <c r="Z438" i="4" s="1"/>
  <c r="AA226" i="4"/>
  <c r="AA438" i="4" s="1"/>
  <c r="AB226" i="4"/>
  <c r="AB438" i="4" s="1"/>
  <c r="AC226" i="4"/>
  <c r="AC438" i="4" s="1"/>
  <c r="G227" i="4"/>
  <c r="G439" i="4" s="1"/>
  <c r="H227" i="4"/>
  <c r="H439" i="4" s="1"/>
  <c r="I227" i="4"/>
  <c r="I439" i="4" s="1"/>
  <c r="J227" i="4"/>
  <c r="J439" i="4" s="1"/>
  <c r="K227" i="4"/>
  <c r="K439" i="4" s="1"/>
  <c r="L227" i="4"/>
  <c r="L439" i="4" s="1"/>
  <c r="M227" i="4"/>
  <c r="M439" i="4" s="1"/>
  <c r="N227" i="4"/>
  <c r="N439" i="4" s="1"/>
  <c r="O227" i="4"/>
  <c r="O439" i="4" s="1"/>
  <c r="P227" i="4"/>
  <c r="P439" i="4" s="1"/>
  <c r="Q227" i="4"/>
  <c r="Q439" i="4" s="1"/>
  <c r="R227" i="4"/>
  <c r="R439" i="4" s="1"/>
  <c r="S227" i="4"/>
  <c r="S439" i="4" s="1"/>
  <c r="T227" i="4"/>
  <c r="T439" i="4" s="1"/>
  <c r="U227" i="4"/>
  <c r="U439" i="4" s="1"/>
  <c r="V227" i="4"/>
  <c r="V439" i="4" s="1"/>
  <c r="W227" i="4"/>
  <c r="W439" i="4" s="1"/>
  <c r="X227" i="4"/>
  <c r="X439" i="4" s="1"/>
  <c r="Y227" i="4"/>
  <c r="Y439" i="4" s="1"/>
  <c r="Z227" i="4"/>
  <c r="Z439" i="4" s="1"/>
  <c r="AA227" i="4"/>
  <c r="AA439" i="4" s="1"/>
  <c r="AB227" i="4"/>
  <c r="AB439" i="4" s="1"/>
  <c r="AC227" i="4"/>
  <c r="AC439" i="4" s="1"/>
  <c r="G228" i="4"/>
  <c r="G440" i="4" s="1"/>
  <c r="H228" i="4"/>
  <c r="H440" i="4" s="1"/>
  <c r="I228" i="4"/>
  <c r="I440" i="4" s="1"/>
  <c r="J228" i="4"/>
  <c r="J440" i="4" s="1"/>
  <c r="K228" i="4"/>
  <c r="K440" i="4" s="1"/>
  <c r="L228" i="4"/>
  <c r="L440" i="4" s="1"/>
  <c r="M228" i="4"/>
  <c r="M440" i="4" s="1"/>
  <c r="N228" i="4"/>
  <c r="N440" i="4" s="1"/>
  <c r="O228" i="4"/>
  <c r="O440" i="4" s="1"/>
  <c r="P228" i="4"/>
  <c r="P440" i="4" s="1"/>
  <c r="Q228" i="4"/>
  <c r="Q440" i="4" s="1"/>
  <c r="R228" i="4"/>
  <c r="R440" i="4" s="1"/>
  <c r="S228" i="4"/>
  <c r="S440" i="4" s="1"/>
  <c r="T228" i="4"/>
  <c r="T440" i="4" s="1"/>
  <c r="U228" i="4"/>
  <c r="U440" i="4" s="1"/>
  <c r="V228" i="4"/>
  <c r="V440" i="4" s="1"/>
  <c r="W228" i="4"/>
  <c r="W440" i="4" s="1"/>
  <c r="X228" i="4"/>
  <c r="X440" i="4" s="1"/>
  <c r="Y228" i="4"/>
  <c r="Y440" i="4" s="1"/>
  <c r="Z228" i="4"/>
  <c r="Z440" i="4" s="1"/>
  <c r="AA228" i="4"/>
  <c r="AA440" i="4" s="1"/>
  <c r="AB228" i="4"/>
  <c r="AB440" i="4" s="1"/>
  <c r="AC228" i="4"/>
  <c r="AC440" i="4" s="1"/>
  <c r="G229" i="4"/>
  <c r="G441" i="4" s="1"/>
  <c r="H229" i="4"/>
  <c r="H441" i="4" s="1"/>
  <c r="I229" i="4"/>
  <c r="I441" i="4" s="1"/>
  <c r="J229" i="4"/>
  <c r="J441" i="4" s="1"/>
  <c r="K229" i="4"/>
  <c r="K441" i="4" s="1"/>
  <c r="L229" i="4"/>
  <c r="L441" i="4" s="1"/>
  <c r="M229" i="4"/>
  <c r="M441" i="4" s="1"/>
  <c r="N229" i="4"/>
  <c r="N441" i="4" s="1"/>
  <c r="O229" i="4"/>
  <c r="O441" i="4" s="1"/>
  <c r="P229" i="4"/>
  <c r="P441" i="4" s="1"/>
  <c r="Q229" i="4"/>
  <c r="Q441" i="4" s="1"/>
  <c r="R229" i="4"/>
  <c r="R441" i="4" s="1"/>
  <c r="S229" i="4"/>
  <c r="S441" i="4" s="1"/>
  <c r="T229" i="4"/>
  <c r="T441" i="4" s="1"/>
  <c r="U229" i="4"/>
  <c r="U441" i="4" s="1"/>
  <c r="V229" i="4"/>
  <c r="V441" i="4" s="1"/>
  <c r="W229" i="4"/>
  <c r="W441" i="4" s="1"/>
  <c r="X229" i="4"/>
  <c r="X441" i="4" s="1"/>
  <c r="Y229" i="4"/>
  <c r="Y441" i="4" s="1"/>
  <c r="Z229" i="4"/>
  <c r="Z441" i="4" s="1"/>
  <c r="AA229" i="4"/>
  <c r="AA441" i="4" s="1"/>
  <c r="AB229" i="4"/>
  <c r="AB441" i="4" s="1"/>
  <c r="AC229" i="4"/>
  <c r="AC441" i="4" s="1"/>
  <c r="G230" i="4"/>
  <c r="G442" i="4" s="1"/>
  <c r="H230" i="4"/>
  <c r="H442" i="4" s="1"/>
  <c r="I230" i="4"/>
  <c r="I442" i="4" s="1"/>
  <c r="J230" i="4"/>
  <c r="J442" i="4" s="1"/>
  <c r="K230" i="4"/>
  <c r="K442" i="4" s="1"/>
  <c r="L230" i="4"/>
  <c r="L442" i="4" s="1"/>
  <c r="M230" i="4"/>
  <c r="M442" i="4" s="1"/>
  <c r="N230" i="4"/>
  <c r="N442" i="4" s="1"/>
  <c r="O230" i="4"/>
  <c r="O442" i="4" s="1"/>
  <c r="P230" i="4"/>
  <c r="P442" i="4" s="1"/>
  <c r="Q230" i="4"/>
  <c r="Q442" i="4" s="1"/>
  <c r="R230" i="4"/>
  <c r="R442" i="4" s="1"/>
  <c r="S230" i="4"/>
  <c r="S442" i="4" s="1"/>
  <c r="T230" i="4"/>
  <c r="T442" i="4" s="1"/>
  <c r="U230" i="4"/>
  <c r="U442" i="4" s="1"/>
  <c r="V230" i="4"/>
  <c r="V442" i="4" s="1"/>
  <c r="W230" i="4"/>
  <c r="W442" i="4" s="1"/>
  <c r="X230" i="4"/>
  <c r="X442" i="4" s="1"/>
  <c r="Y230" i="4"/>
  <c r="Y442" i="4" s="1"/>
  <c r="Z230" i="4"/>
  <c r="Z442" i="4" s="1"/>
  <c r="AA230" i="4"/>
  <c r="AA442" i="4" s="1"/>
  <c r="AB230" i="4"/>
  <c r="AB442" i="4" s="1"/>
  <c r="AC230" i="4"/>
  <c r="AC442" i="4" s="1"/>
  <c r="G231" i="4"/>
  <c r="G443" i="4" s="1"/>
  <c r="H231" i="4"/>
  <c r="H443" i="4" s="1"/>
  <c r="I231" i="4"/>
  <c r="I443" i="4" s="1"/>
  <c r="J231" i="4"/>
  <c r="J443" i="4" s="1"/>
  <c r="K231" i="4"/>
  <c r="K443" i="4" s="1"/>
  <c r="L231" i="4"/>
  <c r="L443" i="4" s="1"/>
  <c r="M231" i="4"/>
  <c r="M443" i="4" s="1"/>
  <c r="N231" i="4"/>
  <c r="N443" i="4" s="1"/>
  <c r="O231" i="4"/>
  <c r="O443" i="4" s="1"/>
  <c r="P231" i="4"/>
  <c r="P443" i="4" s="1"/>
  <c r="Q231" i="4"/>
  <c r="Q443" i="4" s="1"/>
  <c r="R231" i="4"/>
  <c r="R443" i="4" s="1"/>
  <c r="S231" i="4"/>
  <c r="S443" i="4" s="1"/>
  <c r="T231" i="4"/>
  <c r="T443" i="4" s="1"/>
  <c r="U231" i="4"/>
  <c r="U443" i="4" s="1"/>
  <c r="V231" i="4"/>
  <c r="V443" i="4" s="1"/>
  <c r="W231" i="4"/>
  <c r="W443" i="4" s="1"/>
  <c r="X231" i="4"/>
  <c r="X443" i="4" s="1"/>
  <c r="Y231" i="4"/>
  <c r="Y443" i="4" s="1"/>
  <c r="Z231" i="4"/>
  <c r="Z443" i="4" s="1"/>
  <c r="AA231" i="4"/>
  <c r="AA443" i="4" s="1"/>
  <c r="AB231" i="4"/>
  <c r="AB443" i="4" s="1"/>
  <c r="AC231" i="4"/>
  <c r="AC443" i="4" s="1"/>
  <c r="G232" i="4"/>
  <c r="G444" i="4" s="1"/>
  <c r="H232" i="4"/>
  <c r="H444" i="4" s="1"/>
  <c r="I232" i="4"/>
  <c r="I444" i="4" s="1"/>
  <c r="J232" i="4"/>
  <c r="J444" i="4" s="1"/>
  <c r="K232" i="4"/>
  <c r="K444" i="4" s="1"/>
  <c r="L232" i="4"/>
  <c r="L444" i="4" s="1"/>
  <c r="M232" i="4"/>
  <c r="M444" i="4" s="1"/>
  <c r="N232" i="4"/>
  <c r="N444" i="4" s="1"/>
  <c r="O232" i="4"/>
  <c r="O444" i="4" s="1"/>
  <c r="P232" i="4"/>
  <c r="P444" i="4" s="1"/>
  <c r="Q232" i="4"/>
  <c r="Q444" i="4" s="1"/>
  <c r="R232" i="4"/>
  <c r="R444" i="4" s="1"/>
  <c r="S232" i="4"/>
  <c r="S444" i="4" s="1"/>
  <c r="T232" i="4"/>
  <c r="T444" i="4" s="1"/>
  <c r="U232" i="4"/>
  <c r="U444" i="4" s="1"/>
  <c r="V232" i="4"/>
  <c r="V444" i="4" s="1"/>
  <c r="W232" i="4"/>
  <c r="W444" i="4" s="1"/>
  <c r="X232" i="4"/>
  <c r="X444" i="4" s="1"/>
  <c r="Y232" i="4"/>
  <c r="Y444" i="4" s="1"/>
  <c r="Z232" i="4"/>
  <c r="Z444" i="4" s="1"/>
  <c r="AA232" i="4"/>
  <c r="AA444" i="4" s="1"/>
  <c r="AB232" i="4"/>
  <c r="AB444" i="4" s="1"/>
  <c r="AC232" i="4"/>
  <c r="AC444" i="4" s="1"/>
  <c r="G233" i="4"/>
  <c r="G445" i="4" s="1"/>
  <c r="H233" i="4"/>
  <c r="H445" i="4" s="1"/>
  <c r="I233" i="4"/>
  <c r="I445" i="4" s="1"/>
  <c r="J233" i="4"/>
  <c r="J445" i="4" s="1"/>
  <c r="K233" i="4"/>
  <c r="K445" i="4" s="1"/>
  <c r="L233" i="4"/>
  <c r="L445" i="4" s="1"/>
  <c r="M233" i="4"/>
  <c r="M445" i="4" s="1"/>
  <c r="N233" i="4"/>
  <c r="N445" i="4" s="1"/>
  <c r="O233" i="4"/>
  <c r="O445" i="4" s="1"/>
  <c r="P233" i="4"/>
  <c r="P445" i="4" s="1"/>
  <c r="Q233" i="4"/>
  <c r="Q445" i="4" s="1"/>
  <c r="R233" i="4"/>
  <c r="R445" i="4" s="1"/>
  <c r="S233" i="4"/>
  <c r="S445" i="4" s="1"/>
  <c r="T233" i="4"/>
  <c r="T445" i="4" s="1"/>
  <c r="U233" i="4"/>
  <c r="U445" i="4" s="1"/>
  <c r="V233" i="4"/>
  <c r="V445" i="4" s="1"/>
  <c r="W233" i="4"/>
  <c r="W445" i="4" s="1"/>
  <c r="X233" i="4"/>
  <c r="X445" i="4" s="1"/>
  <c r="Y233" i="4"/>
  <c r="Y445" i="4" s="1"/>
  <c r="Z233" i="4"/>
  <c r="Z445" i="4" s="1"/>
  <c r="AA233" i="4"/>
  <c r="AA445" i="4" s="1"/>
  <c r="AB233" i="4"/>
  <c r="AB445" i="4" s="1"/>
  <c r="AC233" i="4"/>
  <c r="AC445" i="4" s="1"/>
  <c r="G234" i="4"/>
  <c r="G446" i="4" s="1"/>
  <c r="H234" i="4"/>
  <c r="H446" i="4" s="1"/>
  <c r="I234" i="4"/>
  <c r="I446" i="4" s="1"/>
  <c r="J234" i="4"/>
  <c r="J446" i="4" s="1"/>
  <c r="K234" i="4"/>
  <c r="K446" i="4" s="1"/>
  <c r="L234" i="4"/>
  <c r="L446" i="4" s="1"/>
  <c r="M234" i="4"/>
  <c r="M446" i="4" s="1"/>
  <c r="N234" i="4"/>
  <c r="N446" i="4" s="1"/>
  <c r="O234" i="4"/>
  <c r="O446" i="4" s="1"/>
  <c r="P234" i="4"/>
  <c r="P446" i="4" s="1"/>
  <c r="Q234" i="4"/>
  <c r="Q446" i="4" s="1"/>
  <c r="R234" i="4"/>
  <c r="R446" i="4" s="1"/>
  <c r="S234" i="4"/>
  <c r="S446" i="4" s="1"/>
  <c r="T234" i="4"/>
  <c r="T446" i="4" s="1"/>
  <c r="U234" i="4"/>
  <c r="U446" i="4" s="1"/>
  <c r="V234" i="4"/>
  <c r="V446" i="4" s="1"/>
  <c r="W234" i="4"/>
  <c r="W446" i="4" s="1"/>
  <c r="X234" i="4"/>
  <c r="X446" i="4" s="1"/>
  <c r="Y234" i="4"/>
  <c r="Y446" i="4" s="1"/>
  <c r="Z234" i="4"/>
  <c r="Z446" i="4" s="1"/>
  <c r="AA234" i="4"/>
  <c r="AA446" i="4" s="1"/>
  <c r="AB234" i="4"/>
  <c r="AB446" i="4" s="1"/>
  <c r="AC234" i="4"/>
  <c r="AC446" i="4" s="1"/>
  <c r="G235" i="4"/>
  <c r="G447" i="4" s="1"/>
  <c r="H235" i="4"/>
  <c r="H447" i="4" s="1"/>
  <c r="I235" i="4"/>
  <c r="I447" i="4" s="1"/>
  <c r="J235" i="4"/>
  <c r="J447" i="4" s="1"/>
  <c r="K235" i="4"/>
  <c r="K447" i="4" s="1"/>
  <c r="L235" i="4"/>
  <c r="L447" i="4" s="1"/>
  <c r="M235" i="4"/>
  <c r="M447" i="4" s="1"/>
  <c r="N235" i="4"/>
  <c r="N447" i="4" s="1"/>
  <c r="O235" i="4"/>
  <c r="O447" i="4" s="1"/>
  <c r="P235" i="4"/>
  <c r="P447" i="4" s="1"/>
  <c r="Q235" i="4"/>
  <c r="Q447" i="4" s="1"/>
  <c r="R235" i="4"/>
  <c r="R447" i="4" s="1"/>
  <c r="S235" i="4"/>
  <c r="S447" i="4" s="1"/>
  <c r="T235" i="4"/>
  <c r="T447" i="4" s="1"/>
  <c r="U235" i="4"/>
  <c r="U447" i="4" s="1"/>
  <c r="V235" i="4"/>
  <c r="V447" i="4" s="1"/>
  <c r="W235" i="4"/>
  <c r="W447" i="4" s="1"/>
  <c r="X235" i="4"/>
  <c r="X447" i="4" s="1"/>
  <c r="Y235" i="4"/>
  <c r="Y447" i="4" s="1"/>
  <c r="Z235" i="4"/>
  <c r="Z447" i="4" s="1"/>
  <c r="AA235" i="4"/>
  <c r="AA447" i="4" s="1"/>
  <c r="AB235" i="4"/>
  <c r="AB447" i="4" s="1"/>
  <c r="AC235" i="4"/>
  <c r="AC447" i="4" s="1"/>
  <c r="G236" i="4"/>
  <c r="G448" i="4" s="1"/>
  <c r="H236" i="4"/>
  <c r="H448" i="4" s="1"/>
  <c r="I236" i="4"/>
  <c r="I448" i="4" s="1"/>
  <c r="J236" i="4"/>
  <c r="J448" i="4" s="1"/>
  <c r="K236" i="4"/>
  <c r="K448" i="4" s="1"/>
  <c r="L236" i="4"/>
  <c r="L448" i="4" s="1"/>
  <c r="M236" i="4"/>
  <c r="M448" i="4" s="1"/>
  <c r="N236" i="4"/>
  <c r="N448" i="4" s="1"/>
  <c r="O236" i="4"/>
  <c r="O448" i="4" s="1"/>
  <c r="P236" i="4"/>
  <c r="P448" i="4" s="1"/>
  <c r="Q236" i="4"/>
  <c r="Q448" i="4" s="1"/>
  <c r="R236" i="4"/>
  <c r="R448" i="4" s="1"/>
  <c r="S236" i="4"/>
  <c r="S448" i="4" s="1"/>
  <c r="T236" i="4"/>
  <c r="T448" i="4" s="1"/>
  <c r="U236" i="4"/>
  <c r="U448" i="4" s="1"/>
  <c r="V236" i="4"/>
  <c r="V448" i="4" s="1"/>
  <c r="W236" i="4"/>
  <c r="W448" i="4" s="1"/>
  <c r="X236" i="4"/>
  <c r="X448" i="4" s="1"/>
  <c r="Y236" i="4"/>
  <c r="Y448" i="4" s="1"/>
  <c r="Z236" i="4"/>
  <c r="Z448" i="4" s="1"/>
  <c r="AA236" i="4"/>
  <c r="AA448" i="4" s="1"/>
  <c r="AB236" i="4"/>
  <c r="AB448" i="4" s="1"/>
  <c r="AC236" i="4"/>
  <c r="AC448" i="4" s="1"/>
  <c r="G237" i="4"/>
  <c r="G449" i="4" s="1"/>
  <c r="H237" i="4"/>
  <c r="H449" i="4" s="1"/>
  <c r="I237" i="4"/>
  <c r="I449" i="4" s="1"/>
  <c r="J237" i="4"/>
  <c r="J449" i="4" s="1"/>
  <c r="K237" i="4"/>
  <c r="K449" i="4" s="1"/>
  <c r="L237" i="4"/>
  <c r="L449" i="4" s="1"/>
  <c r="M237" i="4"/>
  <c r="M449" i="4" s="1"/>
  <c r="N237" i="4"/>
  <c r="N449" i="4" s="1"/>
  <c r="O237" i="4"/>
  <c r="O449" i="4" s="1"/>
  <c r="P237" i="4"/>
  <c r="P449" i="4" s="1"/>
  <c r="Q237" i="4"/>
  <c r="Q449" i="4" s="1"/>
  <c r="R237" i="4"/>
  <c r="R449" i="4" s="1"/>
  <c r="S237" i="4"/>
  <c r="S449" i="4" s="1"/>
  <c r="T237" i="4"/>
  <c r="T449" i="4" s="1"/>
  <c r="U237" i="4"/>
  <c r="U449" i="4" s="1"/>
  <c r="V237" i="4"/>
  <c r="V449" i="4" s="1"/>
  <c r="W237" i="4"/>
  <c r="W449" i="4" s="1"/>
  <c r="X237" i="4"/>
  <c r="X449" i="4" s="1"/>
  <c r="Y237" i="4"/>
  <c r="Y449" i="4" s="1"/>
  <c r="Z237" i="4"/>
  <c r="Z449" i="4" s="1"/>
  <c r="AA237" i="4"/>
  <c r="AA449" i="4" s="1"/>
  <c r="AB237" i="4"/>
  <c r="AB449" i="4" s="1"/>
  <c r="AC237" i="4"/>
  <c r="AC449" i="4" s="1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G239" i="4"/>
  <c r="G451" i="4" s="1"/>
  <c r="H239" i="4"/>
  <c r="H451" i="4" s="1"/>
  <c r="I239" i="4"/>
  <c r="I451" i="4" s="1"/>
  <c r="J239" i="4"/>
  <c r="J451" i="4" s="1"/>
  <c r="K239" i="4"/>
  <c r="K451" i="4" s="1"/>
  <c r="L239" i="4"/>
  <c r="L451" i="4" s="1"/>
  <c r="M239" i="4"/>
  <c r="M451" i="4" s="1"/>
  <c r="N239" i="4"/>
  <c r="N451" i="4" s="1"/>
  <c r="O239" i="4"/>
  <c r="O451" i="4" s="1"/>
  <c r="P239" i="4"/>
  <c r="P451" i="4" s="1"/>
  <c r="Q239" i="4"/>
  <c r="Q451" i="4" s="1"/>
  <c r="R239" i="4"/>
  <c r="R451" i="4" s="1"/>
  <c r="S239" i="4"/>
  <c r="S451" i="4" s="1"/>
  <c r="T239" i="4"/>
  <c r="T451" i="4" s="1"/>
  <c r="U239" i="4"/>
  <c r="U451" i="4" s="1"/>
  <c r="V239" i="4"/>
  <c r="V451" i="4" s="1"/>
  <c r="W239" i="4"/>
  <c r="W451" i="4" s="1"/>
  <c r="X239" i="4"/>
  <c r="X451" i="4" s="1"/>
  <c r="Y239" i="4"/>
  <c r="Y451" i="4" s="1"/>
  <c r="Z239" i="4"/>
  <c r="Z451" i="4" s="1"/>
  <c r="AA239" i="4"/>
  <c r="AA451" i="4" s="1"/>
  <c r="AB239" i="4"/>
  <c r="AB451" i="4" s="1"/>
  <c r="AC239" i="4"/>
  <c r="AC451" i="4" s="1"/>
  <c r="G240" i="4"/>
  <c r="G452" i="4" s="1"/>
  <c r="H240" i="4"/>
  <c r="H452" i="4" s="1"/>
  <c r="I240" i="4"/>
  <c r="I452" i="4" s="1"/>
  <c r="J240" i="4"/>
  <c r="J452" i="4" s="1"/>
  <c r="K240" i="4"/>
  <c r="K452" i="4" s="1"/>
  <c r="L240" i="4"/>
  <c r="L452" i="4" s="1"/>
  <c r="M240" i="4"/>
  <c r="M452" i="4" s="1"/>
  <c r="N240" i="4"/>
  <c r="N452" i="4" s="1"/>
  <c r="O240" i="4"/>
  <c r="O452" i="4" s="1"/>
  <c r="P240" i="4"/>
  <c r="P452" i="4" s="1"/>
  <c r="Q240" i="4"/>
  <c r="Q452" i="4" s="1"/>
  <c r="R240" i="4"/>
  <c r="R452" i="4" s="1"/>
  <c r="S240" i="4"/>
  <c r="S452" i="4" s="1"/>
  <c r="T240" i="4"/>
  <c r="T452" i="4" s="1"/>
  <c r="U240" i="4"/>
  <c r="U452" i="4" s="1"/>
  <c r="V240" i="4"/>
  <c r="V452" i="4" s="1"/>
  <c r="W240" i="4"/>
  <c r="W452" i="4" s="1"/>
  <c r="X240" i="4"/>
  <c r="X452" i="4" s="1"/>
  <c r="Y240" i="4"/>
  <c r="Y452" i="4" s="1"/>
  <c r="Z240" i="4"/>
  <c r="Z452" i="4" s="1"/>
  <c r="AA240" i="4"/>
  <c r="AA452" i="4" s="1"/>
  <c r="AB240" i="4"/>
  <c r="AB452" i="4" s="1"/>
  <c r="AC240" i="4"/>
  <c r="AC452" i="4" s="1"/>
  <c r="G241" i="4"/>
  <c r="G453" i="4" s="1"/>
  <c r="H241" i="4"/>
  <c r="H453" i="4" s="1"/>
  <c r="I241" i="4"/>
  <c r="I453" i="4" s="1"/>
  <c r="J241" i="4"/>
  <c r="J453" i="4" s="1"/>
  <c r="K241" i="4"/>
  <c r="K453" i="4" s="1"/>
  <c r="L241" i="4"/>
  <c r="L453" i="4" s="1"/>
  <c r="M241" i="4"/>
  <c r="M453" i="4" s="1"/>
  <c r="N241" i="4"/>
  <c r="N453" i="4" s="1"/>
  <c r="O241" i="4"/>
  <c r="O453" i="4" s="1"/>
  <c r="P241" i="4"/>
  <c r="P453" i="4" s="1"/>
  <c r="Q241" i="4"/>
  <c r="Q453" i="4" s="1"/>
  <c r="R241" i="4"/>
  <c r="R453" i="4" s="1"/>
  <c r="S241" i="4"/>
  <c r="S453" i="4" s="1"/>
  <c r="T241" i="4"/>
  <c r="T453" i="4" s="1"/>
  <c r="U241" i="4"/>
  <c r="U453" i="4" s="1"/>
  <c r="V241" i="4"/>
  <c r="V453" i="4" s="1"/>
  <c r="W241" i="4"/>
  <c r="W453" i="4" s="1"/>
  <c r="X241" i="4"/>
  <c r="X453" i="4" s="1"/>
  <c r="Y241" i="4"/>
  <c r="Y453" i="4" s="1"/>
  <c r="Z241" i="4"/>
  <c r="Z453" i="4" s="1"/>
  <c r="AA241" i="4"/>
  <c r="AA453" i="4" s="1"/>
  <c r="AB241" i="4"/>
  <c r="AB453" i="4" s="1"/>
  <c r="AC241" i="4"/>
  <c r="AC453" i="4" s="1"/>
  <c r="G242" i="4"/>
  <c r="G454" i="4" s="1"/>
  <c r="H242" i="4"/>
  <c r="H454" i="4" s="1"/>
  <c r="I242" i="4"/>
  <c r="I454" i="4" s="1"/>
  <c r="J242" i="4"/>
  <c r="J454" i="4" s="1"/>
  <c r="K242" i="4"/>
  <c r="K454" i="4" s="1"/>
  <c r="L242" i="4"/>
  <c r="L454" i="4" s="1"/>
  <c r="M242" i="4"/>
  <c r="M454" i="4" s="1"/>
  <c r="N242" i="4"/>
  <c r="N454" i="4" s="1"/>
  <c r="O242" i="4"/>
  <c r="O454" i="4" s="1"/>
  <c r="P242" i="4"/>
  <c r="P454" i="4" s="1"/>
  <c r="Q242" i="4"/>
  <c r="Q454" i="4" s="1"/>
  <c r="R242" i="4"/>
  <c r="R454" i="4" s="1"/>
  <c r="S242" i="4"/>
  <c r="S454" i="4" s="1"/>
  <c r="T242" i="4"/>
  <c r="T454" i="4" s="1"/>
  <c r="U242" i="4"/>
  <c r="U454" i="4" s="1"/>
  <c r="V242" i="4"/>
  <c r="V454" i="4" s="1"/>
  <c r="W242" i="4"/>
  <c r="W454" i="4" s="1"/>
  <c r="X242" i="4"/>
  <c r="X454" i="4" s="1"/>
  <c r="Y242" i="4"/>
  <c r="Y454" i="4" s="1"/>
  <c r="Z242" i="4"/>
  <c r="Z454" i="4" s="1"/>
  <c r="AA242" i="4"/>
  <c r="AA454" i="4" s="1"/>
  <c r="AB242" i="4"/>
  <c r="AB454" i="4" s="1"/>
  <c r="AC242" i="4"/>
  <c r="AC454" i="4" s="1"/>
  <c r="G243" i="4"/>
  <c r="G455" i="4" s="1"/>
  <c r="H243" i="4"/>
  <c r="H455" i="4" s="1"/>
  <c r="I243" i="4"/>
  <c r="I455" i="4" s="1"/>
  <c r="J243" i="4"/>
  <c r="J455" i="4" s="1"/>
  <c r="K243" i="4"/>
  <c r="K455" i="4" s="1"/>
  <c r="L243" i="4"/>
  <c r="L455" i="4" s="1"/>
  <c r="M243" i="4"/>
  <c r="M455" i="4" s="1"/>
  <c r="N243" i="4"/>
  <c r="N455" i="4" s="1"/>
  <c r="O243" i="4"/>
  <c r="O455" i="4" s="1"/>
  <c r="P243" i="4"/>
  <c r="P455" i="4" s="1"/>
  <c r="Q243" i="4"/>
  <c r="Q455" i="4" s="1"/>
  <c r="R243" i="4"/>
  <c r="R455" i="4" s="1"/>
  <c r="S243" i="4"/>
  <c r="S455" i="4" s="1"/>
  <c r="T243" i="4"/>
  <c r="T455" i="4" s="1"/>
  <c r="U243" i="4"/>
  <c r="U455" i="4" s="1"/>
  <c r="V243" i="4"/>
  <c r="V455" i="4" s="1"/>
  <c r="W243" i="4"/>
  <c r="W455" i="4" s="1"/>
  <c r="X243" i="4"/>
  <c r="X455" i="4" s="1"/>
  <c r="Y243" i="4"/>
  <c r="Y455" i="4" s="1"/>
  <c r="Z243" i="4"/>
  <c r="Z455" i="4" s="1"/>
  <c r="AA243" i="4"/>
  <c r="AA455" i="4" s="1"/>
  <c r="AB243" i="4"/>
  <c r="AB455" i="4" s="1"/>
  <c r="AC243" i="4"/>
  <c r="AC455" i="4" s="1"/>
  <c r="G244" i="4"/>
  <c r="G456" i="4" s="1"/>
  <c r="H244" i="4"/>
  <c r="H456" i="4" s="1"/>
  <c r="I244" i="4"/>
  <c r="I456" i="4" s="1"/>
  <c r="J244" i="4"/>
  <c r="J456" i="4" s="1"/>
  <c r="K244" i="4"/>
  <c r="K456" i="4" s="1"/>
  <c r="L244" i="4"/>
  <c r="L456" i="4" s="1"/>
  <c r="M244" i="4"/>
  <c r="M456" i="4" s="1"/>
  <c r="N244" i="4"/>
  <c r="N456" i="4" s="1"/>
  <c r="O244" i="4"/>
  <c r="O456" i="4" s="1"/>
  <c r="P244" i="4"/>
  <c r="P456" i="4" s="1"/>
  <c r="Q244" i="4"/>
  <c r="Q456" i="4" s="1"/>
  <c r="R244" i="4"/>
  <c r="R456" i="4" s="1"/>
  <c r="S244" i="4"/>
  <c r="S456" i="4" s="1"/>
  <c r="T244" i="4"/>
  <c r="T456" i="4" s="1"/>
  <c r="U244" i="4"/>
  <c r="U456" i="4" s="1"/>
  <c r="V244" i="4"/>
  <c r="V456" i="4" s="1"/>
  <c r="W244" i="4"/>
  <c r="W456" i="4" s="1"/>
  <c r="X244" i="4"/>
  <c r="X456" i="4" s="1"/>
  <c r="Y244" i="4"/>
  <c r="Y456" i="4" s="1"/>
  <c r="Z244" i="4"/>
  <c r="Z456" i="4" s="1"/>
  <c r="AA244" i="4"/>
  <c r="AA456" i="4" s="1"/>
  <c r="AB244" i="4"/>
  <c r="AB456" i="4" s="1"/>
  <c r="AC244" i="4"/>
  <c r="AC456" i="4" s="1"/>
  <c r="G245" i="4"/>
  <c r="G457" i="4" s="1"/>
  <c r="H245" i="4"/>
  <c r="H457" i="4" s="1"/>
  <c r="I245" i="4"/>
  <c r="I457" i="4" s="1"/>
  <c r="J245" i="4"/>
  <c r="J457" i="4" s="1"/>
  <c r="K245" i="4"/>
  <c r="K457" i="4" s="1"/>
  <c r="L245" i="4"/>
  <c r="L457" i="4" s="1"/>
  <c r="M245" i="4"/>
  <c r="M457" i="4" s="1"/>
  <c r="N245" i="4"/>
  <c r="N457" i="4" s="1"/>
  <c r="O245" i="4"/>
  <c r="O457" i="4" s="1"/>
  <c r="P245" i="4"/>
  <c r="P457" i="4" s="1"/>
  <c r="Q245" i="4"/>
  <c r="Q457" i="4" s="1"/>
  <c r="R245" i="4"/>
  <c r="R457" i="4" s="1"/>
  <c r="S245" i="4"/>
  <c r="S457" i="4" s="1"/>
  <c r="T245" i="4"/>
  <c r="T457" i="4" s="1"/>
  <c r="U245" i="4"/>
  <c r="U457" i="4" s="1"/>
  <c r="V245" i="4"/>
  <c r="V457" i="4" s="1"/>
  <c r="W245" i="4"/>
  <c r="W457" i="4" s="1"/>
  <c r="X245" i="4"/>
  <c r="X457" i="4" s="1"/>
  <c r="Y245" i="4"/>
  <c r="Y457" i="4" s="1"/>
  <c r="Z245" i="4"/>
  <c r="Z457" i="4" s="1"/>
  <c r="AA245" i="4"/>
  <c r="AA457" i="4" s="1"/>
  <c r="AB245" i="4"/>
  <c r="AB457" i="4" s="1"/>
  <c r="AC245" i="4"/>
  <c r="AC457" i="4" s="1"/>
  <c r="G246" i="4"/>
  <c r="G458" i="4" s="1"/>
  <c r="H246" i="4"/>
  <c r="H458" i="4" s="1"/>
  <c r="I246" i="4"/>
  <c r="I458" i="4" s="1"/>
  <c r="J246" i="4"/>
  <c r="J458" i="4" s="1"/>
  <c r="K246" i="4"/>
  <c r="K458" i="4" s="1"/>
  <c r="L246" i="4"/>
  <c r="L458" i="4" s="1"/>
  <c r="M246" i="4"/>
  <c r="M458" i="4" s="1"/>
  <c r="N246" i="4"/>
  <c r="N458" i="4" s="1"/>
  <c r="O246" i="4"/>
  <c r="O458" i="4" s="1"/>
  <c r="P246" i="4"/>
  <c r="P458" i="4" s="1"/>
  <c r="Q246" i="4"/>
  <c r="Q458" i="4" s="1"/>
  <c r="R246" i="4"/>
  <c r="R458" i="4" s="1"/>
  <c r="S246" i="4"/>
  <c r="S458" i="4" s="1"/>
  <c r="T246" i="4"/>
  <c r="T458" i="4" s="1"/>
  <c r="U246" i="4"/>
  <c r="U458" i="4" s="1"/>
  <c r="V246" i="4"/>
  <c r="V458" i="4" s="1"/>
  <c r="W246" i="4"/>
  <c r="W458" i="4" s="1"/>
  <c r="X246" i="4"/>
  <c r="X458" i="4" s="1"/>
  <c r="Y246" i="4"/>
  <c r="Y458" i="4" s="1"/>
  <c r="Z246" i="4"/>
  <c r="Z458" i="4" s="1"/>
  <c r="AA246" i="4"/>
  <c r="AA458" i="4" s="1"/>
  <c r="AB246" i="4"/>
  <c r="AB458" i="4" s="1"/>
  <c r="AC246" i="4"/>
  <c r="AC458" i="4" s="1"/>
  <c r="G247" i="4"/>
  <c r="G459" i="4" s="1"/>
  <c r="H247" i="4"/>
  <c r="H459" i="4" s="1"/>
  <c r="I247" i="4"/>
  <c r="I459" i="4" s="1"/>
  <c r="J247" i="4"/>
  <c r="J459" i="4" s="1"/>
  <c r="K247" i="4"/>
  <c r="K459" i="4" s="1"/>
  <c r="L247" i="4"/>
  <c r="L459" i="4" s="1"/>
  <c r="M247" i="4"/>
  <c r="M459" i="4" s="1"/>
  <c r="N247" i="4"/>
  <c r="N459" i="4" s="1"/>
  <c r="O247" i="4"/>
  <c r="O459" i="4" s="1"/>
  <c r="P247" i="4"/>
  <c r="P459" i="4" s="1"/>
  <c r="Q247" i="4"/>
  <c r="Q459" i="4" s="1"/>
  <c r="R247" i="4"/>
  <c r="R459" i="4" s="1"/>
  <c r="S247" i="4"/>
  <c r="S459" i="4" s="1"/>
  <c r="T247" i="4"/>
  <c r="T459" i="4" s="1"/>
  <c r="U247" i="4"/>
  <c r="U459" i="4" s="1"/>
  <c r="V247" i="4"/>
  <c r="V459" i="4" s="1"/>
  <c r="W247" i="4"/>
  <c r="W459" i="4" s="1"/>
  <c r="X247" i="4"/>
  <c r="X459" i="4" s="1"/>
  <c r="Y247" i="4"/>
  <c r="Y459" i="4" s="1"/>
  <c r="Z247" i="4"/>
  <c r="Z459" i="4" s="1"/>
  <c r="AA247" i="4"/>
  <c r="AA459" i="4" s="1"/>
  <c r="AB247" i="4"/>
  <c r="AB459" i="4" s="1"/>
  <c r="AC247" i="4"/>
  <c r="AC459" i="4" s="1"/>
  <c r="G248" i="4"/>
  <c r="G460" i="4" s="1"/>
  <c r="H248" i="4"/>
  <c r="H460" i="4" s="1"/>
  <c r="I248" i="4"/>
  <c r="I460" i="4" s="1"/>
  <c r="J248" i="4"/>
  <c r="J460" i="4" s="1"/>
  <c r="K248" i="4"/>
  <c r="K460" i="4" s="1"/>
  <c r="L248" i="4"/>
  <c r="L460" i="4" s="1"/>
  <c r="M248" i="4"/>
  <c r="M460" i="4" s="1"/>
  <c r="N248" i="4"/>
  <c r="N460" i="4" s="1"/>
  <c r="O248" i="4"/>
  <c r="O460" i="4" s="1"/>
  <c r="P248" i="4"/>
  <c r="P460" i="4" s="1"/>
  <c r="Q248" i="4"/>
  <c r="Q460" i="4" s="1"/>
  <c r="R248" i="4"/>
  <c r="R460" i="4" s="1"/>
  <c r="S248" i="4"/>
  <c r="S460" i="4" s="1"/>
  <c r="T248" i="4"/>
  <c r="T460" i="4" s="1"/>
  <c r="U248" i="4"/>
  <c r="U460" i="4" s="1"/>
  <c r="V248" i="4"/>
  <c r="V460" i="4" s="1"/>
  <c r="W248" i="4"/>
  <c r="W460" i="4" s="1"/>
  <c r="X248" i="4"/>
  <c r="X460" i="4" s="1"/>
  <c r="Y248" i="4"/>
  <c r="Y460" i="4" s="1"/>
  <c r="Z248" i="4"/>
  <c r="Z460" i="4" s="1"/>
  <c r="AA248" i="4"/>
  <c r="AA460" i="4" s="1"/>
  <c r="AB248" i="4"/>
  <c r="AB460" i="4" s="1"/>
  <c r="AC248" i="4"/>
  <c r="AC460" i="4" s="1"/>
  <c r="G249" i="4"/>
  <c r="G461" i="4" s="1"/>
  <c r="H249" i="4"/>
  <c r="H461" i="4" s="1"/>
  <c r="I249" i="4"/>
  <c r="I461" i="4" s="1"/>
  <c r="J249" i="4"/>
  <c r="J461" i="4" s="1"/>
  <c r="K249" i="4"/>
  <c r="K461" i="4" s="1"/>
  <c r="L249" i="4"/>
  <c r="L461" i="4" s="1"/>
  <c r="M249" i="4"/>
  <c r="M461" i="4" s="1"/>
  <c r="N249" i="4"/>
  <c r="N461" i="4" s="1"/>
  <c r="O249" i="4"/>
  <c r="O461" i="4" s="1"/>
  <c r="P249" i="4"/>
  <c r="P461" i="4" s="1"/>
  <c r="Q249" i="4"/>
  <c r="Q461" i="4" s="1"/>
  <c r="R249" i="4"/>
  <c r="R461" i="4" s="1"/>
  <c r="S249" i="4"/>
  <c r="S461" i="4" s="1"/>
  <c r="T249" i="4"/>
  <c r="T461" i="4" s="1"/>
  <c r="U249" i="4"/>
  <c r="U461" i="4" s="1"/>
  <c r="V249" i="4"/>
  <c r="V461" i="4" s="1"/>
  <c r="W249" i="4"/>
  <c r="W461" i="4" s="1"/>
  <c r="X249" i="4"/>
  <c r="X461" i="4" s="1"/>
  <c r="Y249" i="4"/>
  <c r="Y461" i="4" s="1"/>
  <c r="Z249" i="4"/>
  <c r="Z461" i="4" s="1"/>
  <c r="AA249" i="4"/>
  <c r="AA461" i="4" s="1"/>
  <c r="AB249" i="4"/>
  <c r="AB461" i="4" s="1"/>
  <c r="AC249" i="4"/>
  <c r="AC461" i="4" s="1"/>
  <c r="G250" i="4"/>
  <c r="G462" i="4" s="1"/>
  <c r="H250" i="4"/>
  <c r="H462" i="4" s="1"/>
  <c r="I250" i="4"/>
  <c r="I462" i="4" s="1"/>
  <c r="J250" i="4"/>
  <c r="J462" i="4" s="1"/>
  <c r="K250" i="4"/>
  <c r="K462" i="4" s="1"/>
  <c r="L250" i="4"/>
  <c r="L462" i="4" s="1"/>
  <c r="M250" i="4"/>
  <c r="M462" i="4" s="1"/>
  <c r="N250" i="4"/>
  <c r="N462" i="4" s="1"/>
  <c r="O250" i="4"/>
  <c r="O462" i="4" s="1"/>
  <c r="P250" i="4"/>
  <c r="P462" i="4" s="1"/>
  <c r="Q250" i="4"/>
  <c r="Q462" i="4" s="1"/>
  <c r="R250" i="4"/>
  <c r="R462" i="4" s="1"/>
  <c r="S250" i="4"/>
  <c r="S462" i="4" s="1"/>
  <c r="T250" i="4"/>
  <c r="T462" i="4" s="1"/>
  <c r="U250" i="4"/>
  <c r="U462" i="4" s="1"/>
  <c r="V250" i="4"/>
  <c r="V462" i="4" s="1"/>
  <c r="W250" i="4"/>
  <c r="W462" i="4" s="1"/>
  <c r="X250" i="4"/>
  <c r="X462" i="4" s="1"/>
  <c r="Y250" i="4"/>
  <c r="Y462" i="4" s="1"/>
  <c r="Z250" i="4"/>
  <c r="Z462" i="4" s="1"/>
  <c r="AA250" i="4"/>
  <c r="AA462" i="4" s="1"/>
  <c r="AB250" i="4"/>
  <c r="AB462" i="4" s="1"/>
  <c r="AC250" i="4"/>
  <c r="AC462" i="4" s="1"/>
  <c r="G251" i="4"/>
  <c r="G463" i="4" s="1"/>
  <c r="H251" i="4"/>
  <c r="H463" i="4" s="1"/>
  <c r="I251" i="4"/>
  <c r="I463" i="4" s="1"/>
  <c r="J251" i="4"/>
  <c r="J463" i="4" s="1"/>
  <c r="K251" i="4"/>
  <c r="K463" i="4" s="1"/>
  <c r="L251" i="4"/>
  <c r="L463" i="4" s="1"/>
  <c r="M251" i="4"/>
  <c r="M463" i="4" s="1"/>
  <c r="N251" i="4"/>
  <c r="N463" i="4" s="1"/>
  <c r="O251" i="4"/>
  <c r="O463" i="4" s="1"/>
  <c r="P251" i="4"/>
  <c r="P463" i="4" s="1"/>
  <c r="Q251" i="4"/>
  <c r="Q463" i="4" s="1"/>
  <c r="R251" i="4"/>
  <c r="R463" i="4" s="1"/>
  <c r="S251" i="4"/>
  <c r="S463" i="4" s="1"/>
  <c r="T251" i="4"/>
  <c r="T463" i="4" s="1"/>
  <c r="U251" i="4"/>
  <c r="U463" i="4" s="1"/>
  <c r="V251" i="4"/>
  <c r="V463" i="4" s="1"/>
  <c r="W251" i="4"/>
  <c r="W463" i="4" s="1"/>
  <c r="X251" i="4"/>
  <c r="X463" i="4" s="1"/>
  <c r="Y251" i="4"/>
  <c r="Y463" i="4" s="1"/>
  <c r="Z251" i="4"/>
  <c r="Z463" i="4" s="1"/>
  <c r="AA251" i="4"/>
  <c r="AA463" i="4" s="1"/>
  <c r="AB251" i="4"/>
  <c r="AB463" i="4" s="1"/>
  <c r="AC251" i="4"/>
  <c r="AC463" i="4" s="1"/>
  <c r="G252" i="4"/>
  <c r="G464" i="4" s="1"/>
  <c r="H252" i="4"/>
  <c r="H464" i="4" s="1"/>
  <c r="I252" i="4"/>
  <c r="I464" i="4" s="1"/>
  <c r="J252" i="4"/>
  <c r="J464" i="4" s="1"/>
  <c r="K252" i="4"/>
  <c r="K464" i="4" s="1"/>
  <c r="L252" i="4"/>
  <c r="L464" i="4" s="1"/>
  <c r="M252" i="4"/>
  <c r="M464" i="4" s="1"/>
  <c r="N252" i="4"/>
  <c r="N464" i="4" s="1"/>
  <c r="O252" i="4"/>
  <c r="O464" i="4" s="1"/>
  <c r="P252" i="4"/>
  <c r="P464" i="4" s="1"/>
  <c r="Q252" i="4"/>
  <c r="Q464" i="4" s="1"/>
  <c r="R252" i="4"/>
  <c r="R464" i="4" s="1"/>
  <c r="S252" i="4"/>
  <c r="S464" i="4" s="1"/>
  <c r="T252" i="4"/>
  <c r="T464" i="4" s="1"/>
  <c r="U252" i="4"/>
  <c r="U464" i="4" s="1"/>
  <c r="V252" i="4"/>
  <c r="V464" i="4" s="1"/>
  <c r="W252" i="4"/>
  <c r="W464" i="4" s="1"/>
  <c r="X252" i="4"/>
  <c r="X464" i="4" s="1"/>
  <c r="Y252" i="4"/>
  <c r="Y464" i="4" s="1"/>
  <c r="Z252" i="4"/>
  <c r="Z464" i="4" s="1"/>
  <c r="AA252" i="4"/>
  <c r="AA464" i="4" s="1"/>
  <c r="AB252" i="4"/>
  <c r="AB464" i="4" s="1"/>
  <c r="AC252" i="4"/>
  <c r="AC464" i="4" s="1"/>
  <c r="G253" i="4"/>
  <c r="G465" i="4" s="1"/>
  <c r="H253" i="4"/>
  <c r="H465" i="4" s="1"/>
  <c r="I253" i="4"/>
  <c r="I465" i="4" s="1"/>
  <c r="J253" i="4"/>
  <c r="J465" i="4" s="1"/>
  <c r="K253" i="4"/>
  <c r="K465" i="4" s="1"/>
  <c r="L253" i="4"/>
  <c r="L465" i="4" s="1"/>
  <c r="M253" i="4"/>
  <c r="M465" i="4" s="1"/>
  <c r="N253" i="4"/>
  <c r="N465" i="4" s="1"/>
  <c r="O253" i="4"/>
  <c r="O465" i="4" s="1"/>
  <c r="P253" i="4"/>
  <c r="P465" i="4" s="1"/>
  <c r="Q253" i="4"/>
  <c r="Q465" i="4" s="1"/>
  <c r="R253" i="4"/>
  <c r="R465" i="4" s="1"/>
  <c r="S253" i="4"/>
  <c r="S465" i="4" s="1"/>
  <c r="T253" i="4"/>
  <c r="T465" i="4" s="1"/>
  <c r="U253" i="4"/>
  <c r="U465" i="4" s="1"/>
  <c r="V253" i="4"/>
  <c r="V465" i="4" s="1"/>
  <c r="W253" i="4"/>
  <c r="W465" i="4" s="1"/>
  <c r="X253" i="4"/>
  <c r="X465" i="4" s="1"/>
  <c r="Y253" i="4"/>
  <c r="Y465" i="4" s="1"/>
  <c r="Z253" i="4"/>
  <c r="Z465" i="4" s="1"/>
  <c r="AA253" i="4"/>
  <c r="AA465" i="4" s="1"/>
  <c r="AB253" i="4"/>
  <c r="AB465" i="4" s="1"/>
  <c r="AC253" i="4"/>
  <c r="AC465" i="4" s="1"/>
  <c r="G254" i="4"/>
  <c r="G466" i="4" s="1"/>
  <c r="H254" i="4"/>
  <c r="H466" i="4" s="1"/>
  <c r="I254" i="4"/>
  <c r="I466" i="4" s="1"/>
  <c r="J254" i="4"/>
  <c r="J466" i="4" s="1"/>
  <c r="K254" i="4"/>
  <c r="K466" i="4" s="1"/>
  <c r="L254" i="4"/>
  <c r="L466" i="4" s="1"/>
  <c r="M254" i="4"/>
  <c r="M466" i="4" s="1"/>
  <c r="N254" i="4"/>
  <c r="N466" i="4" s="1"/>
  <c r="O254" i="4"/>
  <c r="O466" i="4" s="1"/>
  <c r="P254" i="4"/>
  <c r="P466" i="4" s="1"/>
  <c r="Q254" i="4"/>
  <c r="Q466" i="4" s="1"/>
  <c r="R254" i="4"/>
  <c r="R466" i="4" s="1"/>
  <c r="S254" i="4"/>
  <c r="S466" i="4" s="1"/>
  <c r="T254" i="4"/>
  <c r="T466" i="4" s="1"/>
  <c r="U254" i="4"/>
  <c r="U466" i="4" s="1"/>
  <c r="V254" i="4"/>
  <c r="V466" i="4" s="1"/>
  <c r="W254" i="4"/>
  <c r="W466" i="4" s="1"/>
  <c r="X254" i="4"/>
  <c r="X466" i="4" s="1"/>
  <c r="Y254" i="4"/>
  <c r="Y466" i="4" s="1"/>
  <c r="Z254" i="4"/>
  <c r="Z466" i="4" s="1"/>
  <c r="AA254" i="4"/>
  <c r="AA466" i="4" s="1"/>
  <c r="AB254" i="4"/>
  <c r="AB466" i="4" s="1"/>
  <c r="AC254" i="4"/>
  <c r="AC466" i="4" s="1"/>
  <c r="G255" i="4"/>
  <c r="G467" i="4" s="1"/>
  <c r="H255" i="4"/>
  <c r="H467" i="4" s="1"/>
  <c r="I255" i="4"/>
  <c r="I467" i="4" s="1"/>
  <c r="J255" i="4"/>
  <c r="J467" i="4" s="1"/>
  <c r="K255" i="4"/>
  <c r="K467" i="4" s="1"/>
  <c r="L255" i="4"/>
  <c r="L467" i="4" s="1"/>
  <c r="M255" i="4"/>
  <c r="M467" i="4" s="1"/>
  <c r="N255" i="4"/>
  <c r="N467" i="4" s="1"/>
  <c r="O255" i="4"/>
  <c r="O467" i="4" s="1"/>
  <c r="P255" i="4"/>
  <c r="P467" i="4" s="1"/>
  <c r="Q255" i="4"/>
  <c r="Q467" i="4" s="1"/>
  <c r="R255" i="4"/>
  <c r="R467" i="4" s="1"/>
  <c r="S255" i="4"/>
  <c r="S467" i="4" s="1"/>
  <c r="T255" i="4"/>
  <c r="T467" i="4" s="1"/>
  <c r="U255" i="4"/>
  <c r="U467" i="4" s="1"/>
  <c r="V255" i="4"/>
  <c r="V467" i="4" s="1"/>
  <c r="W255" i="4"/>
  <c r="W467" i="4" s="1"/>
  <c r="X255" i="4"/>
  <c r="X467" i="4" s="1"/>
  <c r="Y255" i="4"/>
  <c r="Y467" i="4" s="1"/>
  <c r="Z255" i="4"/>
  <c r="Z467" i="4" s="1"/>
  <c r="AA255" i="4"/>
  <c r="AA467" i="4" s="1"/>
  <c r="AB255" i="4"/>
  <c r="AB467" i="4" s="1"/>
  <c r="AC255" i="4"/>
  <c r="AC467" i="4" s="1"/>
  <c r="G256" i="4"/>
  <c r="G468" i="4" s="1"/>
  <c r="H256" i="4"/>
  <c r="H468" i="4" s="1"/>
  <c r="I256" i="4"/>
  <c r="I468" i="4" s="1"/>
  <c r="J256" i="4"/>
  <c r="J468" i="4" s="1"/>
  <c r="K256" i="4"/>
  <c r="K468" i="4" s="1"/>
  <c r="L256" i="4"/>
  <c r="L468" i="4" s="1"/>
  <c r="M256" i="4"/>
  <c r="M468" i="4" s="1"/>
  <c r="N256" i="4"/>
  <c r="N468" i="4" s="1"/>
  <c r="O256" i="4"/>
  <c r="O468" i="4" s="1"/>
  <c r="P256" i="4"/>
  <c r="P468" i="4" s="1"/>
  <c r="Q256" i="4"/>
  <c r="Q468" i="4" s="1"/>
  <c r="R256" i="4"/>
  <c r="R468" i="4" s="1"/>
  <c r="S256" i="4"/>
  <c r="S468" i="4" s="1"/>
  <c r="T256" i="4"/>
  <c r="T468" i="4" s="1"/>
  <c r="U256" i="4"/>
  <c r="U468" i="4" s="1"/>
  <c r="V256" i="4"/>
  <c r="V468" i="4" s="1"/>
  <c r="W256" i="4"/>
  <c r="W468" i="4" s="1"/>
  <c r="X256" i="4"/>
  <c r="X468" i="4" s="1"/>
  <c r="Y256" i="4"/>
  <c r="Y468" i="4" s="1"/>
  <c r="Z256" i="4"/>
  <c r="Z468" i="4" s="1"/>
  <c r="AA256" i="4"/>
  <c r="AA468" i="4" s="1"/>
  <c r="AB256" i="4"/>
  <c r="AB468" i="4" s="1"/>
  <c r="AC256" i="4"/>
  <c r="AC468" i="4" s="1"/>
  <c r="G257" i="4"/>
  <c r="G469" i="4" s="1"/>
  <c r="H257" i="4"/>
  <c r="H469" i="4" s="1"/>
  <c r="I257" i="4"/>
  <c r="I469" i="4" s="1"/>
  <c r="J257" i="4"/>
  <c r="J469" i="4" s="1"/>
  <c r="K257" i="4"/>
  <c r="K469" i="4" s="1"/>
  <c r="L257" i="4"/>
  <c r="L469" i="4" s="1"/>
  <c r="M257" i="4"/>
  <c r="M469" i="4" s="1"/>
  <c r="N257" i="4"/>
  <c r="N469" i="4" s="1"/>
  <c r="O257" i="4"/>
  <c r="O469" i="4" s="1"/>
  <c r="P257" i="4"/>
  <c r="P469" i="4" s="1"/>
  <c r="Q257" i="4"/>
  <c r="Q469" i="4" s="1"/>
  <c r="R257" i="4"/>
  <c r="R469" i="4" s="1"/>
  <c r="S257" i="4"/>
  <c r="S469" i="4" s="1"/>
  <c r="T257" i="4"/>
  <c r="T469" i="4" s="1"/>
  <c r="U257" i="4"/>
  <c r="U469" i="4" s="1"/>
  <c r="V257" i="4"/>
  <c r="V469" i="4" s="1"/>
  <c r="W257" i="4"/>
  <c r="W469" i="4" s="1"/>
  <c r="X257" i="4"/>
  <c r="X469" i="4" s="1"/>
  <c r="Y257" i="4"/>
  <c r="Y469" i="4" s="1"/>
  <c r="Z257" i="4"/>
  <c r="Z469" i="4" s="1"/>
  <c r="AA257" i="4"/>
  <c r="AA469" i="4" s="1"/>
  <c r="AB257" i="4"/>
  <c r="AB469" i="4" s="1"/>
  <c r="AC257" i="4"/>
  <c r="AC469" i="4" s="1"/>
  <c r="G258" i="4"/>
  <c r="G470" i="4" s="1"/>
  <c r="H258" i="4"/>
  <c r="H470" i="4" s="1"/>
  <c r="I258" i="4"/>
  <c r="I470" i="4" s="1"/>
  <c r="J258" i="4"/>
  <c r="J470" i="4" s="1"/>
  <c r="K258" i="4"/>
  <c r="K470" i="4" s="1"/>
  <c r="L258" i="4"/>
  <c r="L470" i="4" s="1"/>
  <c r="M258" i="4"/>
  <c r="M470" i="4" s="1"/>
  <c r="N258" i="4"/>
  <c r="N470" i="4" s="1"/>
  <c r="O258" i="4"/>
  <c r="O470" i="4" s="1"/>
  <c r="P258" i="4"/>
  <c r="P470" i="4" s="1"/>
  <c r="Q258" i="4"/>
  <c r="Q470" i="4" s="1"/>
  <c r="R258" i="4"/>
  <c r="R470" i="4" s="1"/>
  <c r="S258" i="4"/>
  <c r="S470" i="4" s="1"/>
  <c r="T258" i="4"/>
  <c r="T470" i="4" s="1"/>
  <c r="U258" i="4"/>
  <c r="U470" i="4" s="1"/>
  <c r="V258" i="4"/>
  <c r="V470" i="4" s="1"/>
  <c r="W258" i="4"/>
  <c r="W470" i="4" s="1"/>
  <c r="X258" i="4"/>
  <c r="X470" i="4" s="1"/>
  <c r="Y258" i="4"/>
  <c r="Y470" i="4" s="1"/>
  <c r="Z258" i="4"/>
  <c r="Z470" i="4" s="1"/>
  <c r="AA258" i="4"/>
  <c r="AA470" i="4" s="1"/>
  <c r="AB258" i="4"/>
  <c r="AB470" i="4" s="1"/>
  <c r="AC258" i="4"/>
  <c r="AC470" i="4" s="1"/>
  <c r="G259" i="4"/>
  <c r="G471" i="4" s="1"/>
  <c r="H259" i="4"/>
  <c r="H471" i="4" s="1"/>
  <c r="I259" i="4"/>
  <c r="I471" i="4" s="1"/>
  <c r="J259" i="4"/>
  <c r="J471" i="4" s="1"/>
  <c r="K259" i="4"/>
  <c r="K471" i="4" s="1"/>
  <c r="L259" i="4"/>
  <c r="L471" i="4" s="1"/>
  <c r="M259" i="4"/>
  <c r="M471" i="4" s="1"/>
  <c r="N259" i="4"/>
  <c r="N471" i="4" s="1"/>
  <c r="O259" i="4"/>
  <c r="O471" i="4" s="1"/>
  <c r="P259" i="4"/>
  <c r="P471" i="4" s="1"/>
  <c r="Q259" i="4"/>
  <c r="Q471" i="4" s="1"/>
  <c r="R259" i="4"/>
  <c r="R471" i="4" s="1"/>
  <c r="S259" i="4"/>
  <c r="S471" i="4" s="1"/>
  <c r="T259" i="4"/>
  <c r="T471" i="4" s="1"/>
  <c r="U259" i="4"/>
  <c r="U471" i="4" s="1"/>
  <c r="V259" i="4"/>
  <c r="V471" i="4" s="1"/>
  <c r="W259" i="4"/>
  <c r="W471" i="4" s="1"/>
  <c r="X259" i="4"/>
  <c r="X471" i="4" s="1"/>
  <c r="Y259" i="4"/>
  <c r="Y471" i="4" s="1"/>
  <c r="Z259" i="4"/>
  <c r="Z471" i="4" s="1"/>
  <c r="AA259" i="4"/>
  <c r="AA471" i="4" s="1"/>
  <c r="AB259" i="4"/>
  <c r="AB471" i="4" s="1"/>
  <c r="AC259" i="4"/>
  <c r="AC471" i="4" s="1"/>
  <c r="G260" i="4"/>
  <c r="G472" i="4" s="1"/>
  <c r="H260" i="4"/>
  <c r="H472" i="4" s="1"/>
  <c r="I260" i="4"/>
  <c r="I472" i="4" s="1"/>
  <c r="J260" i="4"/>
  <c r="J472" i="4" s="1"/>
  <c r="K260" i="4"/>
  <c r="K472" i="4" s="1"/>
  <c r="L260" i="4"/>
  <c r="L472" i="4" s="1"/>
  <c r="M260" i="4"/>
  <c r="M472" i="4" s="1"/>
  <c r="N260" i="4"/>
  <c r="N472" i="4" s="1"/>
  <c r="O260" i="4"/>
  <c r="O472" i="4" s="1"/>
  <c r="P260" i="4"/>
  <c r="P472" i="4" s="1"/>
  <c r="Q260" i="4"/>
  <c r="Q472" i="4" s="1"/>
  <c r="R260" i="4"/>
  <c r="R472" i="4" s="1"/>
  <c r="S260" i="4"/>
  <c r="S472" i="4" s="1"/>
  <c r="T260" i="4"/>
  <c r="T472" i="4" s="1"/>
  <c r="U260" i="4"/>
  <c r="U472" i="4" s="1"/>
  <c r="V260" i="4"/>
  <c r="V472" i="4" s="1"/>
  <c r="W260" i="4"/>
  <c r="W472" i="4" s="1"/>
  <c r="X260" i="4"/>
  <c r="X472" i="4" s="1"/>
  <c r="Y260" i="4"/>
  <c r="Y472" i="4" s="1"/>
  <c r="Z260" i="4"/>
  <c r="Z472" i="4" s="1"/>
  <c r="AA260" i="4"/>
  <c r="AA472" i="4" s="1"/>
  <c r="AB260" i="4"/>
  <c r="AB472" i="4" s="1"/>
  <c r="AC260" i="4"/>
  <c r="AC472" i="4" s="1"/>
  <c r="G261" i="4"/>
  <c r="G473" i="4" s="1"/>
  <c r="H261" i="4"/>
  <c r="H473" i="4" s="1"/>
  <c r="I261" i="4"/>
  <c r="I473" i="4" s="1"/>
  <c r="J261" i="4"/>
  <c r="J473" i="4" s="1"/>
  <c r="K261" i="4"/>
  <c r="K473" i="4" s="1"/>
  <c r="L261" i="4"/>
  <c r="L473" i="4" s="1"/>
  <c r="M261" i="4"/>
  <c r="M473" i="4" s="1"/>
  <c r="N261" i="4"/>
  <c r="N473" i="4" s="1"/>
  <c r="O261" i="4"/>
  <c r="O473" i="4" s="1"/>
  <c r="P261" i="4"/>
  <c r="P473" i="4" s="1"/>
  <c r="Q261" i="4"/>
  <c r="Q473" i="4" s="1"/>
  <c r="R261" i="4"/>
  <c r="R473" i="4" s="1"/>
  <c r="S261" i="4"/>
  <c r="S473" i="4" s="1"/>
  <c r="T261" i="4"/>
  <c r="T473" i="4" s="1"/>
  <c r="U261" i="4"/>
  <c r="U473" i="4" s="1"/>
  <c r="V261" i="4"/>
  <c r="V473" i="4" s="1"/>
  <c r="W261" i="4"/>
  <c r="W473" i="4" s="1"/>
  <c r="X261" i="4"/>
  <c r="X473" i="4" s="1"/>
  <c r="Y261" i="4"/>
  <c r="Y473" i="4" s="1"/>
  <c r="Z261" i="4"/>
  <c r="Z473" i="4" s="1"/>
  <c r="AA261" i="4"/>
  <c r="AA473" i="4" s="1"/>
  <c r="AB261" i="4"/>
  <c r="AB473" i="4" s="1"/>
  <c r="AC261" i="4"/>
  <c r="AC473" i="4" s="1"/>
  <c r="G262" i="4"/>
  <c r="G474" i="4" s="1"/>
  <c r="H262" i="4"/>
  <c r="H474" i="4" s="1"/>
  <c r="I262" i="4"/>
  <c r="I474" i="4" s="1"/>
  <c r="J262" i="4"/>
  <c r="J474" i="4" s="1"/>
  <c r="K262" i="4"/>
  <c r="K474" i="4" s="1"/>
  <c r="L262" i="4"/>
  <c r="L474" i="4" s="1"/>
  <c r="M262" i="4"/>
  <c r="M474" i="4" s="1"/>
  <c r="N262" i="4"/>
  <c r="N474" i="4" s="1"/>
  <c r="O262" i="4"/>
  <c r="O474" i="4" s="1"/>
  <c r="P262" i="4"/>
  <c r="P474" i="4" s="1"/>
  <c r="Q262" i="4"/>
  <c r="Q474" i="4" s="1"/>
  <c r="R262" i="4"/>
  <c r="R474" i="4" s="1"/>
  <c r="S262" i="4"/>
  <c r="S474" i="4" s="1"/>
  <c r="T262" i="4"/>
  <c r="T474" i="4" s="1"/>
  <c r="U262" i="4"/>
  <c r="U474" i="4" s="1"/>
  <c r="V262" i="4"/>
  <c r="V474" i="4" s="1"/>
  <c r="W262" i="4"/>
  <c r="W474" i="4" s="1"/>
  <c r="X262" i="4"/>
  <c r="X474" i="4" s="1"/>
  <c r="Y262" i="4"/>
  <c r="Y474" i="4" s="1"/>
  <c r="Z262" i="4"/>
  <c r="Z474" i="4" s="1"/>
  <c r="AA262" i="4"/>
  <c r="AA474" i="4" s="1"/>
  <c r="AB262" i="4"/>
  <c r="AB474" i="4" s="1"/>
  <c r="AC262" i="4"/>
  <c r="AC474" i="4" s="1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G264" i="4"/>
  <c r="G476" i="4" s="1"/>
  <c r="H264" i="4"/>
  <c r="H476" i="4" s="1"/>
  <c r="I264" i="4"/>
  <c r="I476" i="4" s="1"/>
  <c r="J264" i="4"/>
  <c r="J476" i="4" s="1"/>
  <c r="K264" i="4"/>
  <c r="K476" i="4" s="1"/>
  <c r="L264" i="4"/>
  <c r="L476" i="4" s="1"/>
  <c r="M264" i="4"/>
  <c r="M476" i="4" s="1"/>
  <c r="N264" i="4"/>
  <c r="N476" i="4" s="1"/>
  <c r="O264" i="4"/>
  <c r="O476" i="4" s="1"/>
  <c r="P264" i="4"/>
  <c r="P476" i="4" s="1"/>
  <c r="Q264" i="4"/>
  <c r="Q476" i="4" s="1"/>
  <c r="R264" i="4"/>
  <c r="R476" i="4" s="1"/>
  <c r="S264" i="4"/>
  <c r="S476" i="4" s="1"/>
  <c r="T264" i="4"/>
  <c r="T476" i="4" s="1"/>
  <c r="U264" i="4"/>
  <c r="U476" i="4" s="1"/>
  <c r="V264" i="4"/>
  <c r="V476" i="4" s="1"/>
  <c r="W264" i="4"/>
  <c r="W476" i="4" s="1"/>
  <c r="X264" i="4"/>
  <c r="X476" i="4" s="1"/>
  <c r="Y264" i="4"/>
  <c r="Y476" i="4" s="1"/>
  <c r="Z264" i="4"/>
  <c r="Z476" i="4" s="1"/>
  <c r="AA264" i="4"/>
  <c r="AA476" i="4" s="1"/>
  <c r="AB264" i="4"/>
  <c r="AB476" i="4" s="1"/>
  <c r="AC264" i="4"/>
  <c r="AC476" i="4" s="1"/>
  <c r="G265" i="4"/>
  <c r="G477" i="4" s="1"/>
  <c r="H265" i="4"/>
  <c r="H477" i="4" s="1"/>
  <c r="I265" i="4"/>
  <c r="I477" i="4" s="1"/>
  <c r="J265" i="4"/>
  <c r="J477" i="4" s="1"/>
  <c r="K265" i="4"/>
  <c r="K477" i="4" s="1"/>
  <c r="L265" i="4"/>
  <c r="L477" i="4" s="1"/>
  <c r="M265" i="4"/>
  <c r="M477" i="4" s="1"/>
  <c r="N265" i="4"/>
  <c r="N477" i="4" s="1"/>
  <c r="O265" i="4"/>
  <c r="O477" i="4" s="1"/>
  <c r="P265" i="4"/>
  <c r="P477" i="4" s="1"/>
  <c r="Q265" i="4"/>
  <c r="Q477" i="4" s="1"/>
  <c r="R265" i="4"/>
  <c r="R477" i="4" s="1"/>
  <c r="S265" i="4"/>
  <c r="S477" i="4" s="1"/>
  <c r="T265" i="4"/>
  <c r="T477" i="4" s="1"/>
  <c r="U265" i="4"/>
  <c r="U477" i="4" s="1"/>
  <c r="V265" i="4"/>
  <c r="V477" i="4" s="1"/>
  <c r="W265" i="4"/>
  <c r="W477" i="4" s="1"/>
  <c r="X265" i="4"/>
  <c r="X477" i="4" s="1"/>
  <c r="Y265" i="4"/>
  <c r="Y477" i="4" s="1"/>
  <c r="Z265" i="4"/>
  <c r="Z477" i="4" s="1"/>
  <c r="AA265" i="4"/>
  <c r="AA477" i="4" s="1"/>
  <c r="AB265" i="4"/>
  <c r="AB477" i="4" s="1"/>
  <c r="AC265" i="4"/>
  <c r="AC477" i="4" s="1"/>
  <c r="G266" i="4"/>
  <c r="G478" i="4" s="1"/>
  <c r="H266" i="4"/>
  <c r="H478" i="4" s="1"/>
  <c r="I266" i="4"/>
  <c r="I478" i="4" s="1"/>
  <c r="J266" i="4"/>
  <c r="J478" i="4" s="1"/>
  <c r="K266" i="4"/>
  <c r="K478" i="4" s="1"/>
  <c r="L266" i="4"/>
  <c r="L478" i="4" s="1"/>
  <c r="M266" i="4"/>
  <c r="M478" i="4" s="1"/>
  <c r="N266" i="4"/>
  <c r="N478" i="4" s="1"/>
  <c r="O266" i="4"/>
  <c r="O478" i="4" s="1"/>
  <c r="P266" i="4"/>
  <c r="P478" i="4" s="1"/>
  <c r="Q266" i="4"/>
  <c r="Q478" i="4" s="1"/>
  <c r="R266" i="4"/>
  <c r="R478" i="4" s="1"/>
  <c r="S266" i="4"/>
  <c r="S478" i="4" s="1"/>
  <c r="T266" i="4"/>
  <c r="T478" i="4" s="1"/>
  <c r="U266" i="4"/>
  <c r="U478" i="4" s="1"/>
  <c r="V266" i="4"/>
  <c r="V478" i="4" s="1"/>
  <c r="W266" i="4"/>
  <c r="W478" i="4" s="1"/>
  <c r="X266" i="4"/>
  <c r="X478" i="4" s="1"/>
  <c r="Y266" i="4"/>
  <c r="Y478" i="4" s="1"/>
  <c r="Z266" i="4"/>
  <c r="Z478" i="4" s="1"/>
  <c r="AA266" i="4"/>
  <c r="AA478" i="4" s="1"/>
  <c r="AB266" i="4"/>
  <c r="AB478" i="4" s="1"/>
  <c r="AC266" i="4"/>
  <c r="AC478" i="4" s="1"/>
  <c r="G267" i="4"/>
  <c r="G479" i="4" s="1"/>
  <c r="H267" i="4"/>
  <c r="H479" i="4" s="1"/>
  <c r="I267" i="4"/>
  <c r="I479" i="4" s="1"/>
  <c r="J267" i="4"/>
  <c r="J479" i="4" s="1"/>
  <c r="K267" i="4"/>
  <c r="K479" i="4" s="1"/>
  <c r="L267" i="4"/>
  <c r="L479" i="4" s="1"/>
  <c r="M267" i="4"/>
  <c r="M479" i="4" s="1"/>
  <c r="N267" i="4"/>
  <c r="N479" i="4" s="1"/>
  <c r="O267" i="4"/>
  <c r="O479" i="4" s="1"/>
  <c r="P267" i="4"/>
  <c r="P479" i="4" s="1"/>
  <c r="Q267" i="4"/>
  <c r="Q479" i="4" s="1"/>
  <c r="R267" i="4"/>
  <c r="R479" i="4" s="1"/>
  <c r="S267" i="4"/>
  <c r="S479" i="4" s="1"/>
  <c r="T267" i="4"/>
  <c r="T479" i="4" s="1"/>
  <c r="U267" i="4"/>
  <c r="U479" i="4" s="1"/>
  <c r="V267" i="4"/>
  <c r="V479" i="4" s="1"/>
  <c r="W267" i="4"/>
  <c r="W479" i="4" s="1"/>
  <c r="X267" i="4"/>
  <c r="X479" i="4" s="1"/>
  <c r="Y267" i="4"/>
  <c r="Y479" i="4" s="1"/>
  <c r="Z267" i="4"/>
  <c r="Z479" i="4" s="1"/>
  <c r="AA267" i="4"/>
  <c r="AA479" i="4" s="1"/>
  <c r="AB267" i="4"/>
  <c r="AB479" i="4" s="1"/>
  <c r="AC267" i="4"/>
  <c r="AC479" i="4" s="1"/>
  <c r="G268" i="4"/>
  <c r="G480" i="4" s="1"/>
  <c r="H268" i="4"/>
  <c r="H480" i="4" s="1"/>
  <c r="I268" i="4"/>
  <c r="I480" i="4" s="1"/>
  <c r="J268" i="4"/>
  <c r="J480" i="4" s="1"/>
  <c r="K268" i="4"/>
  <c r="K480" i="4" s="1"/>
  <c r="L268" i="4"/>
  <c r="L480" i="4" s="1"/>
  <c r="M268" i="4"/>
  <c r="M480" i="4" s="1"/>
  <c r="N268" i="4"/>
  <c r="N480" i="4" s="1"/>
  <c r="O268" i="4"/>
  <c r="O480" i="4" s="1"/>
  <c r="P268" i="4"/>
  <c r="P480" i="4" s="1"/>
  <c r="Q268" i="4"/>
  <c r="Q480" i="4" s="1"/>
  <c r="R268" i="4"/>
  <c r="R480" i="4" s="1"/>
  <c r="S268" i="4"/>
  <c r="S480" i="4" s="1"/>
  <c r="T268" i="4"/>
  <c r="T480" i="4" s="1"/>
  <c r="U268" i="4"/>
  <c r="U480" i="4" s="1"/>
  <c r="V268" i="4"/>
  <c r="V480" i="4" s="1"/>
  <c r="W268" i="4"/>
  <c r="W480" i="4" s="1"/>
  <c r="X268" i="4"/>
  <c r="X480" i="4" s="1"/>
  <c r="Y268" i="4"/>
  <c r="Y480" i="4" s="1"/>
  <c r="Z268" i="4"/>
  <c r="Z480" i="4" s="1"/>
  <c r="AA268" i="4"/>
  <c r="AA480" i="4" s="1"/>
  <c r="AB268" i="4"/>
  <c r="AB480" i="4" s="1"/>
  <c r="AC268" i="4"/>
  <c r="AC480" i="4" s="1"/>
  <c r="G269" i="4"/>
  <c r="G481" i="4" s="1"/>
  <c r="H269" i="4"/>
  <c r="H481" i="4" s="1"/>
  <c r="I269" i="4"/>
  <c r="I481" i="4" s="1"/>
  <c r="J269" i="4"/>
  <c r="J481" i="4" s="1"/>
  <c r="K269" i="4"/>
  <c r="K481" i="4" s="1"/>
  <c r="L269" i="4"/>
  <c r="L481" i="4" s="1"/>
  <c r="M269" i="4"/>
  <c r="M481" i="4" s="1"/>
  <c r="N269" i="4"/>
  <c r="N481" i="4" s="1"/>
  <c r="O269" i="4"/>
  <c r="O481" i="4" s="1"/>
  <c r="P269" i="4"/>
  <c r="P481" i="4" s="1"/>
  <c r="Q269" i="4"/>
  <c r="Q481" i="4" s="1"/>
  <c r="R269" i="4"/>
  <c r="R481" i="4" s="1"/>
  <c r="S269" i="4"/>
  <c r="S481" i="4" s="1"/>
  <c r="T269" i="4"/>
  <c r="T481" i="4" s="1"/>
  <c r="U269" i="4"/>
  <c r="U481" i="4" s="1"/>
  <c r="V269" i="4"/>
  <c r="V481" i="4" s="1"/>
  <c r="W269" i="4"/>
  <c r="W481" i="4" s="1"/>
  <c r="X269" i="4"/>
  <c r="X481" i="4" s="1"/>
  <c r="Y269" i="4"/>
  <c r="Y481" i="4" s="1"/>
  <c r="Z269" i="4"/>
  <c r="Z481" i="4" s="1"/>
  <c r="AA269" i="4"/>
  <c r="AA481" i="4" s="1"/>
  <c r="AB269" i="4"/>
  <c r="AB481" i="4" s="1"/>
  <c r="AC269" i="4"/>
  <c r="AC481" i="4" s="1"/>
  <c r="G270" i="4"/>
  <c r="G482" i="4" s="1"/>
  <c r="H270" i="4"/>
  <c r="H482" i="4" s="1"/>
  <c r="I270" i="4"/>
  <c r="I482" i="4" s="1"/>
  <c r="J270" i="4"/>
  <c r="J482" i="4" s="1"/>
  <c r="K270" i="4"/>
  <c r="K482" i="4" s="1"/>
  <c r="L270" i="4"/>
  <c r="L482" i="4" s="1"/>
  <c r="M270" i="4"/>
  <c r="M482" i="4" s="1"/>
  <c r="N270" i="4"/>
  <c r="N482" i="4" s="1"/>
  <c r="O270" i="4"/>
  <c r="O482" i="4" s="1"/>
  <c r="P270" i="4"/>
  <c r="P482" i="4" s="1"/>
  <c r="Q270" i="4"/>
  <c r="Q482" i="4" s="1"/>
  <c r="R270" i="4"/>
  <c r="R482" i="4" s="1"/>
  <c r="S270" i="4"/>
  <c r="S482" i="4" s="1"/>
  <c r="T270" i="4"/>
  <c r="T482" i="4" s="1"/>
  <c r="U270" i="4"/>
  <c r="U482" i="4" s="1"/>
  <c r="V270" i="4"/>
  <c r="V482" i="4" s="1"/>
  <c r="W270" i="4"/>
  <c r="W482" i="4" s="1"/>
  <c r="X270" i="4"/>
  <c r="X482" i="4" s="1"/>
  <c r="Y270" i="4"/>
  <c r="Y482" i="4" s="1"/>
  <c r="Z270" i="4"/>
  <c r="Z482" i="4" s="1"/>
  <c r="AA270" i="4"/>
  <c r="AA482" i="4" s="1"/>
  <c r="AB270" i="4"/>
  <c r="AB482" i="4" s="1"/>
  <c r="AC270" i="4"/>
  <c r="AC482" i="4" s="1"/>
  <c r="G271" i="4"/>
  <c r="G483" i="4" s="1"/>
  <c r="H271" i="4"/>
  <c r="H483" i="4" s="1"/>
  <c r="I271" i="4"/>
  <c r="I483" i="4" s="1"/>
  <c r="J271" i="4"/>
  <c r="J483" i="4" s="1"/>
  <c r="K271" i="4"/>
  <c r="K483" i="4" s="1"/>
  <c r="L271" i="4"/>
  <c r="L483" i="4" s="1"/>
  <c r="M271" i="4"/>
  <c r="M483" i="4" s="1"/>
  <c r="N271" i="4"/>
  <c r="N483" i="4" s="1"/>
  <c r="O271" i="4"/>
  <c r="O483" i="4" s="1"/>
  <c r="P271" i="4"/>
  <c r="P483" i="4" s="1"/>
  <c r="Q271" i="4"/>
  <c r="Q483" i="4" s="1"/>
  <c r="R271" i="4"/>
  <c r="R483" i="4" s="1"/>
  <c r="S271" i="4"/>
  <c r="S483" i="4" s="1"/>
  <c r="T271" i="4"/>
  <c r="T483" i="4" s="1"/>
  <c r="U271" i="4"/>
  <c r="U483" i="4" s="1"/>
  <c r="V271" i="4"/>
  <c r="V483" i="4" s="1"/>
  <c r="W271" i="4"/>
  <c r="W483" i="4" s="1"/>
  <c r="X271" i="4"/>
  <c r="X483" i="4" s="1"/>
  <c r="Y271" i="4"/>
  <c r="Y483" i="4" s="1"/>
  <c r="Z271" i="4"/>
  <c r="Z483" i="4" s="1"/>
  <c r="AA271" i="4"/>
  <c r="AA483" i="4" s="1"/>
  <c r="AB271" i="4"/>
  <c r="AB483" i="4" s="1"/>
  <c r="AC271" i="4"/>
  <c r="AC483" i="4" s="1"/>
  <c r="G272" i="4"/>
  <c r="G484" i="4" s="1"/>
  <c r="H272" i="4"/>
  <c r="H484" i="4" s="1"/>
  <c r="I272" i="4"/>
  <c r="I484" i="4" s="1"/>
  <c r="J272" i="4"/>
  <c r="J484" i="4" s="1"/>
  <c r="K272" i="4"/>
  <c r="K484" i="4" s="1"/>
  <c r="L272" i="4"/>
  <c r="L484" i="4" s="1"/>
  <c r="M272" i="4"/>
  <c r="M484" i="4" s="1"/>
  <c r="N272" i="4"/>
  <c r="N484" i="4" s="1"/>
  <c r="O272" i="4"/>
  <c r="O484" i="4" s="1"/>
  <c r="P272" i="4"/>
  <c r="P484" i="4" s="1"/>
  <c r="Q272" i="4"/>
  <c r="Q484" i="4" s="1"/>
  <c r="R272" i="4"/>
  <c r="R484" i="4" s="1"/>
  <c r="S272" i="4"/>
  <c r="S484" i="4" s="1"/>
  <c r="T272" i="4"/>
  <c r="T484" i="4" s="1"/>
  <c r="U272" i="4"/>
  <c r="U484" i="4" s="1"/>
  <c r="V272" i="4"/>
  <c r="V484" i="4" s="1"/>
  <c r="W272" i="4"/>
  <c r="W484" i="4" s="1"/>
  <c r="X272" i="4"/>
  <c r="X484" i="4" s="1"/>
  <c r="Y272" i="4"/>
  <c r="Y484" i="4" s="1"/>
  <c r="Z272" i="4"/>
  <c r="Z484" i="4" s="1"/>
  <c r="AA272" i="4"/>
  <c r="AA484" i="4" s="1"/>
  <c r="AB272" i="4"/>
  <c r="AB484" i="4" s="1"/>
  <c r="AC272" i="4"/>
  <c r="AC484" i="4" s="1"/>
  <c r="G273" i="4"/>
  <c r="G485" i="4" s="1"/>
  <c r="H273" i="4"/>
  <c r="H485" i="4" s="1"/>
  <c r="I273" i="4"/>
  <c r="I485" i="4" s="1"/>
  <c r="J273" i="4"/>
  <c r="J485" i="4" s="1"/>
  <c r="K273" i="4"/>
  <c r="K485" i="4" s="1"/>
  <c r="L273" i="4"/>
  <c r="L485" i="4" s="1"/>
  <c r="M273" i="4"/>
  <c r="M485" i="4" s="1"/>
  <c r="N273" i="4"/>
  <c r="N485" i="4" s="1"/>
  <c r="O273" i="4"/>
  <c r="O485" i="4" s="1"/>
  <c r="P273" i="4"/>
  <c r="P485" i="4" s="1"/>
  <c r="Q273" i="4"/>
  <c r="Q485" i="4" s="1"/>
  <c r="R273" i="4"/>
  <c r="R485" i="4" s="1"/>
  <c r="S273" i="4"/>
  <c r="S485" i="4" s="1"/>
  <c r="T273" i="4"/>
  <c r="T485" i="4" s="1"/>
  <c r="U273" i="4"/>
  <c r="U485" i="4" s="1"/>
  <c r="V273" i="4"/>
  <c r="V485" i="4" s="1"/>
  <c r="W273" i="4"/>
  <c r="W485" i="4" s="1"/>
  <c r="X273" i="4"/>
  <c r="X485" i="4" s="1"/>
  <c r="Y273" i="4"/>
  <c r="Y485" i="4" s="1"/>
  <c r="Z273" i="4"/>
  <c r="Z485" i="4" s="1"/>
  <c r="AA273" i="4"/>
  <c r="AA485" i="4" s="1"/>
  <c r="AB273" i="4"/>
  <c r="AB485" i="4" s="1"/>
  <c r="AC273" i="4"/>
  <c r="AC485" i="4" s="1"/>
  <c r="G274" i="4"/>
  <c r="G486" i="4" s="1"/>
  <c r="H274" i="4"/>
  <c r="H486" i="4" s="1"/>
  <c r="I274" i="4"/>
  <c r="I486" i="4" s="1"/>
  <c r="J274" i="4"/>
  <c r="J486" i="4" s="1"/>
  <c r="K274" i="4"/>
  <c r="K486" i="4" s="1"/>
  <c r="L274" i="4"/>
  <c r="L486" i="4" s="1"/>
  <c r="M274" i="4"/>
  <c r="M486" i="4" s="1"/>
  <c r="N274" i="4"/>
  <c r="N486" i="4" s="1"/>
  <c r="O274" i="4"/>
  <c r="O486" i="4" s="1"/>
  <c r="P274" i="4"/>
  <c r="P486" i="4" s="1"/>
  <c r="Q274" i="4"/>
  <c r="Q486" i="4" s="1"/>
  <c r="R274" i="4"/>
  <c r="R486" i="4" s="1"/>
  <c r="S274" i="4"/>
  <c r="S486" i="4" s="1"/>
  <c r="T274" i="4"/>
  <c r="T486" i="4" s="1"/>
  <c r="U274" i="4"/>
  <c r="U486" i="4" s="1"/>
  <c r="V274" i="4"/>
  <c r="V486" i="4" s="1"/>
  <c r="W274" i="4"/>
  <c r="W486" i="4" s="1"/>
  <c r="X274" i="4"/>
  <c r="X486" i="4" s="1"/>
  <c r="Y274" i="4"/>
  <c r="Y486" i="4" s="1"/>
  <c r="Z274" i="4"/>
  <c r="Z486" i="4" s="1"/>
  <c r="AA274" i="4"/>
  <c r="AA486" i="4" s="1"/>
  <c r="AB274" i="4"/>
  <c r="AB486" i="4" s="1"/>
  <c r="AC274" i="4"/>
  <c r="AC486" i="4" s="1"/>
  <c r="G275" i="4"/>
  <c r="G487" i="4" s="1"/>
  <c r="H275" i="4"/>
  <c r="H487" i="4" s="1"/>
  <c r="I275" i="4"/>
  <c r="I487" i="4" s="1"/>
  <c r="J275" i="4"/>
  <c r="J487" i="4" s="1"/>
  <c r="K275" i="4"/>
  <c r="K487" i="4" s="1"/>
  <c r="L275" i="4"/>
  <c r="L487" i="4" s="1"/>
  <c r="M275" i="4"/>
  <c r="M487" i="4" s="1"/>
  <c r="N275" i="4"/>
  <c r="N487" i="4" s="1"/>
  <c r="O275" i="4"/>
  <c r="O487" i="4" s="1"/>
  <c r="P275" i="4"/>
  <c r="P487" i="4" s="1"/>
  <c r="Q275" i="4"/>
  <c r="Q487" i="4" s="1"/>
  <c r="R275" i="4"/>
  <c r="R487" i="4" s="1"/>
  <c r="S275" i="4"/>
  <c r="S487" i="4" s="1"/>
  <c r="T275" i="4"/>
  <c r="T487" i="4" s="1"/>
  <c r="U275" i="4"/>
  <c r="U487" i="4" s="1"/>
  <c r="V275" i="4"/>
  <c r="V487" i="4" s="1"/>
  <c r="W275" i="4"/>
  <c r="W487" i="4" s="1"/>
  <c r="X275" i="4"/>
  <c r="X487" i="4" s="1"/>
  <c r="Y275" i="4"/>
  <c r="Y487" i="4" s="1"/>
  <c r="Z275" i="4"/>
  <c r="Z487" i="4" s="1"/>
  <c r="AA275" i="4"/>
  <c r="AA487" i="4" s="1"/>
  <c r="AB275" i="4"/>
  <c r="AB487" i="4" s="1"/>
  <c r="AC275" i="4"/>
  <c r="AC487" i="4" s="1"/>
  <c r="G276" i="4"/>
  <c r="G488" i="4" s="1"/>
  <c r="H276" i="4"/>
  <c r="H488" i="4" s="1"/>
  <c r="I276" i="4"/>
  <c r="I488" i="4" s="1"/>
  <c r="J276" i="4"/>
  <c r="J488" i="4" s="1"/>
  <c r="K276" i="4"/>
  <c r="K488" i="4" s="1"/>
  <c r="L276" i="4"/>
  <c r="L488" i="4" s="1"/>
  <c r="M276" i="4"/>
  <c r="M488" i="4" s="1"/>
  <c r="N276" i="4"/>
  <c r="N488" i="4" s="1"/>
  <c r="O276" i="4"/>
  <c r="O488" i="4" s="1"/>
  <c r="P276" i="4"/>
  <c r="P488" i="4" s="1"/>
  <c r="Q276" i="4"/>
  <c r="Q488" i="4" s="1"/>
  <c r="R276" i="4"/>
  <c r="R488" i="4" s="1"/>
  <c r="S276" i="4"/>
  <c r="S488" i="4" s="1"/>
  <c r="T276" i="4"/>
  <c r="T488" i="4" s="1"/>
  <c r="U276" i="4"/>
  <c r="U488" i="4" s="1"/>
  <c r="V276" i="4"/>
  <c r="V488" i="4" s="1"/>
  <c r="W276" i="4"/>
  <c r="W488" i="4" s="1"/>
  <c r="X276" i="4"/>
  <c r="X488" i="4" s="1"/>
  <c r="Y276" i="4"/>
  <c r="Y488" i="4" s="1"/>
  <c r="Z276" i="4"/>
  <c r="Z488" i="4" s="1"/>
  <c r="AA276" i="4"/>
  <c r="AA488" i="4" s="1"/>
  <c r="AB276" i="4"/>
  <c r="AB488" i="4" s="1"/>
  <c r="AC276" i="4"/>
  <c r="AC488" i="4" s="1"/>
  <c r="G277" i="4"/>
  <c r="G489" i="4" s="1"/>
  <c r="H277" i="4"/>
  <c r="H489" i="4" s="1"/>
  <c r="I277" i="4"/>
  <c r="I489" i="4" s="1"/>
  <c r="J277" i="4"/>
  <c r="J489" i="4" s="1"/>
  <c r="K277" i="4"/>
  <c r="K489" i="4" s="1"/>
  <c r="L277" i="4"/>
  <c r="L489" i="4" s="1"/>
  <c r="M277" i="4"/>
  <c r="M489" i="4" s="1"/>
  <c r="N277" i="4"/>
  <c r="N489" i="4" s="1"/>
  <c r="O277" i="4"/>
  <c r="O489" i="4" s="1"/>
  <c r="P277" i="4"/>
  <c r="P489" i="4" s="1"/>
  <c r="Q277" i="4"/>
  <c r="Q489" i="4" s="1"/>
  <c r="R277" i="4"/>
  <c r="R489" i="4" s="1"/>
  <c r="S277" i="4"/>
  <c r="S489" i="4" s="1"/>
  <c r="T277" i="4"/>
  <c r="T489" i="4" s="1"/>
  <c r="U277" i="4"/>
  <c r="U489" i="4" s="1"/>
  <c r="V277" i="4"/>
  <c r="V489" i="4" s="1"/>
  <c r="W277" i="4"/>
  <c r="W489" i="4" s="1"/>
  <c r="X277" i="4"/>
  <c r="X489" i="4" s="1"/>
  <c r="Y277" i="4"/>
  <c r="Y489" i="4" s="1"/>
  <c r="Z277" i="4"/>
  <c r="Z489" i="4" s="1"/>
  <c r="AA277" i="4"/>
  <c r="AA489" i="4" s="1"/>
  <c r="AB277" i="4"/>
  <c r="AB489" i="4" s="1"/>
  <c r="AC277" i="4"/>
  <c r="AC489" i="4" s="1"/>
  <c r="G278" i="4"/>
  <c r="G490" i="4" s="1"/>
  <c r="H278" i="4"/>
  <c r="H490" i="4" s="1"/>
  <c r="I278" i="4"/>
  <c r="I490" i="4" s="1"/>
  <c r="J278" i="4"/>
  <c r="J490" i="4" s="1"/>
  <c r="K278" i="4"/>
  <c r="K490" i="4" s="1"/>
  <c r="L278" i="4"/>
  <c r="L490" i="4" s="1"/>
  <c r="M278" i="4"/>
  <c r="M490" i="4" s="1"/>
  <c r="N278" i="4"/>
  <c r="N490" i="4" s="1"/>
  <c r="O278" i="4"/>
  <c r="O490" i="4" s="1"/>
  <c r="P278" i="4"/>
  <c r="P490" i="4" s="1"/>
  <c r="Q278" i="4"/>
  <c r="Q490" i="4" s="1"/>
  <c r="R278" i="4"/>
  <c r="R490" i="4" s="1"/>
  <c r="S278" i="4"/>
  <c r="S490" i="4" s="1"/>
  <c r="T278" i="4"/>
  <c r="T490" i="4" s="1"/>
  <c r="U278" i="4"/>
  <c r="U490" i="4" s="1"/>
  <c r="V278" i="4"/>
  <c r="V490" i="4" s="1"/>
  <c r="W278" i="4"/>
  <c r="W490" i="4" s="1"/>
  <c r="X278" i="4"/>
  <c r="X490" i="4" s="1"/>
  <c r="Y278" i="4"/>
  <c r="Y490" i="4" s="1"/>
  <c r="Z278" i="4"/>
  <c r="Z490" i="4" s="1"/>
  <c r="AA278" i="4"/>
  <c r="AA490" i="4" s="1"/>
  <c r="AB278" i="4"/>
  <c r="AB490" i="4" s="1"/>
  <c r="AC278" i="4"/>
  <c r="AC490" i="4" s="1"/>
  <c r="G279" i="4"/>
  <c r="G491" i="4" s="1"/>
  <c r="H279" i="4"/>
  <c r="H491" i="4" s="1"/>
  <c r="I279" i="4"/>
  <c r="I491" i="4" s="1"/>
  <c r="J279" i="4"/>
  <c r="J491" i="4" s="1"/>
  <c r="K279" i="4"/>
  <c r="K491" i="4" s="1"/>
  <c r="L279" i="4"/>
  <c r="L491" i="4" s="1"/>
  <c r="M279" i="4"/>
  <c r="M491" i="4" s="1"/>
  <c r="N279" i="4"/>
  <c r="N491" i="4" s="1"/>
  <c r="O279" i="4"/>
  <c r="O491" i="4" s="1"/>
  <c r="P279" i="4"/>
  <c r="P491" i="4" s="1"/>
  <c r="Q279" i="4"/>
  <c r="Q491" i="4" s="1"/>
  <c r="R279" i="4"/>
  <c r="R491" i="4" s="1"/>
  <c r="S279" i="4"/>
  <c r="S491" i="4" s="1"/>
  <c r="T279" i="4"/>
  <c r="T491" i="4" s="1"/>
  <c r="U279" i="4"/>
  <c r="U491" i="4" s="1"/>
  <c r="V279" i="4"/>
  <c r="V491" i="4" s="1"/>
  <c r="W279" i="4"/>
  <c r="W491" i="4" s="1"/>
  <c r="X279" i="4"/>
  <c r="X491" i="4" s="1"/>
  <c r="Y279" i="4"/>
  <c r="Y491" i="4" s="1"/>
  <c r="Z279" i="4"/>
  <c r="Z491" i="4" s="1"/>
  <c r="AA279" i="4"/>
  <c r="AA491" i="4" s="1"/>
  <c r="AB279" i="4"/>
  <c r="AB491" i="4" s="1"/>
  <c r="AC279" i="4"/>
  <c r="AC491" i="4" s="1"/>
  <c r="G280" i="4"/>
  <c r="G492" i="4" s="1"/>
  <c r="H280" i="4"/>
  <c r="H492" i="4" s="1"/>
  <c r="I280" i="4"/>
  <c r="I492" i="4" s="1"/>
  <c r="J280" i="4"/>
  <c r="J492" i="4" s="1"/>
  <c r="K280" i="4"/>
  <c r="K492" i="4" s="1"/>
  <c r="L280" i="4"/>
  <c r="L492" i="4" s="1"/>
  <c r="M280" i="4"/>
  <c r="M492" i="4" s="1"/>
  <c r="N280" i="4"/>
  <c r="N492" i="4" s="1"/>
  <c r="O280" i="4"/>
  <c r="O492" i="4" s="1"/>
  <c r="P280" i="4"/>
  <c r="P492" i="4" s="1"/>
  <c r="Q280" i="4"/>
  <c r="Q492" i="4" s="1"/>
  <c r="R280" i="4"/>
  <c r="R492" i="4" s="1"/>
  <c r="S280" i="4"/>
  <c r="S492" i="4" s="1"/>
  <c r="T280" i="4"/>
  <c r="T492" i="4" s="1"/>
  <c r="U280" i="4"/>
  <c r="U492" i="4" s="1"/>
  <c r="V280" i="4"/>
  <c r="V492" i="4" s="1"/>
  <c r="W280" i="4"/>
  <c r="W492" i="4" s="1"/>
  <c r="X280" i="4"/>
  <c r="X492" i="4" s="1"/>
  <c r="Y280" i="4"/>
  <c r="Y492" i="4" s="1"/>
  <c r="Z280" i="4"/>
  <c r="Z492" i="4" s="1"/>
  <c r="AA280" i="4"/>
  <c r="AA492" i="4" s="1"/>
  <c r="AB280" i="4"/>
  <c r="AB492" i="4" s="1"/>
  <c r="AC280" i="4"/>
  <c r="AC492" i="4" s="1"/>
  <c r="G281" i="4"/>
  <c r="G493" i="4" s="1"/>
  <c r="H281" i="4"/>
  <c r="H493" i="4" s="1"/>
  <c r="I281" i="4"/>
  <c r="I493" i="4" s="1"/>
  <c r="J281" i="4"/>
  <c r="J493" i="4" s="1"/>
  <c r="K281" i="4"/>
  <c r="K493" i="4" s="1"/>
  <c r="L281" i="4"/>
  <c r="L493" i="4" s="1"/>
  <c r="M281" i="4"/>
  <c r="M493" i="4" s="1"/>
  <c r="N281" i="4"/>
  <c r="N493" i="4" s="1"/>
  <c r="O281" i="4"/>
  <c r="O493" i="4" s="1"/>
  <c r="P281" i="4"/>
  <c r="P493" i="4" s="1"/>
  <c r="Q281" i="4"/>
  <c r="Q493" i="4" s="1"/>
  <c r="R281" i="4"/>
  <c r="R493" i="4" s="1"/>
  <c r="S281" i="4"/>
  <c r="S493" i="4" s="1"/>
  <c r="T281" i="4"/>
  <c r="T493" i="4" s="1"/>
  <c r="U281" i="4"/>
  <c r="U493" i="4" s="1"/>
  <c r="V281" i="4"/>
  <c r="V493" i="4" s="1"/>
  <c r="W281" i="4"/>
  <c r="W493" i="4" s="1"/>
  <c r="X281" i="4"/>
  <c r="X493" i="4" s="1"/>
  <c r="Y281" i="4"/>
  <c r="Y493" i="4" s="1"/>
  <c r="Z281" i="4"/>
  <c r="Z493" i="4" s="1"/>
  <c r="AA281" i="4"/>
  <c r="AA493" i="4" s="1"/>
  <c r="AB281" i="4"/>
  <c r="AB493" i="4" s="1"/>
  <c r="AC281" i="4"/>
  <c r="AC493" i="4" s="1"/>
  <c r="G282" i="4"/>
  <c r="G494" i="4" s="1"/>
  <c r="H282" i="4"/>
  <c r="H494" i="4" s="1"/>
  <c r="I282" i="4"/>
  <c r="I494" i="4" s="1"/>
  <c r="J282" i="4"/>
  <c r="J494" i="4" s="1"/>
  <c r="K282" i="4"/>
  <c r="K494" i="4" s="1"/>
  <c r="L282" i="4"/>
  <c r="L494" i="4" s="1"/>
  <c r="M282" i="4"/>
  <c r="M494" i="4" s="1"/>
  <c r="N282" i="4"/>
  <c r="N494" i="4" s="1"/>
  <c r="O282" i="4"/>
  <c r="O494" i="4" s="1"/>
  <c r="P282" i="4"/>
  <c r="P494" i="4" s="1"/>
  <c r="Q282" i="4"/>
  <c r="Q494" i="4" s="1"/>
  <c r="R282" i="4"/>
  <c r="R494" i="4" s="1"/>
  <c r="S282" i="4"/>
  <c r="S494" i="4" s="1"/>
  <c r="T282" i="4"/>
  <c r="T494" i="4" s="1"/>
  <c r="U282" i="4"/>
  <c r="U494" i="4" s="1"/>
  <c r="V282" i="4"/>
  <c r="V494" i="4" s="1"/>
  <c r="W282" i="4"/>
  <c r="W494" i="4" s="1"/>
  <c r="X282" i="4"/>
  <c r="X494" i="4" s="1"/>
  <c r="Y282" i="4"/>
  <c r="Y494" i="4" s="1"/>
  <c r="Z282" i="4"/>
  <c r="Z494" i="4" s="1"/>
  <c r="AA282" i="4"/>
  <c r="AA494" i="4" s="1"/>
  <c r="AB282" i="4"/>
  <c r="AB494" i="4" s="1"/>
  <c r="AC282" i="4"/>
  <c r="AC494" i="4" s="1"/>
  <c r="G283" i="4"/>
  <c r="G495" i="4" s="1"/>
  <c r="H283" i="4"/>
  <c r="H495" i="4" s="1"/>
  <c r="I283" i="4"/>
  <c r="I495" i="4" s="1"/>
  <c r="J283" i="4"/>
  <c r="J495" i="4" s="1"/>
  <c r="K283" i="4"/>
  <c r="K495" i="4" s="1"/>
  <c r="L283" i="4"/>
  <c r="L495" i="4" s="1"/>
  <c r="M283" i="4"/>
  <c r="M495" i="4" s="1"/>
  <c r="N283" i="4"/>
  <c r="N495" i="4" s="1"/>
  <c r="O283" i="4"/>
  <c r="O495" i="4" s="1"/>
  <c r="P283" i="4"/>
  <c r="P495" i="4" s="1"/>
  <c r="Q283" i="4"/>
  <c r="Q495" i="4" s="1"/>
  <c r="R283" i="4"/>
  <c r="R495" i="4" s="1"/>
  <c r="S283" i="4"/>
  <c r="S495" i="4" s="1"/>
  <c r="T283" i="4"/>
  <c r="T495" i="4" s="1"/>
  <c r="U283" i="4"/>
  <c r="U495" i="4" s="1"/>
  <c r="V283" i="4"/>
  <c r="V495" i="4" s="1"/>
  <c r="W283" i="4"/>
  <c r="W495" i="4" s="1"/>
  <c r="X283" i="4"/>
  <c r="X495" i="4" s="1"/>
  <c r="Y283" i="4"/>
  <c r="Y495" i="4" s="1"/>
  <c r="Z283" i="4"/>
  <c r="Z495" i="4" s="1"/>
  <c r="AA283" i="4"/>
  <c r="AA495" i="4" s="1"/>
  <c r="AB283" i="4"/>
  <c r="AB495" i="4" s="1"/>
  <c r="AC283" i="4"/>
  <c r="AC495" i="4" s="1"/>
  <c r="G284" i="4"/>
  <c r="G496" i="4" s="1"/>
  <c r="H284" i="4"/>
  <c r="H496" i="4" s="1"/>
  <c r="I284" i="4"/>
  <c r="I496" i="4" s="1"/>
  <c r="J284" i="4"/>
  <c r="J496" i="4" s="1"/>
  <c r="K284" i="4"/>
  <c r="K496" i="4" s="1"/>
  <c r="L284" i="4"/>
  <c r="L496" i="4" s="1"/>
  <c r="M284" i="4"/>
  <c r="M496" i="4" s="1"/>
  <c r="N284" i="4"/>
  <c r="N496" i="4" s="1"/>
  <c r="O284" i="4"/>
  <c r="O496" i="4" s="1"/>
  <c r="P284" i="4"/>
  <c r="P496" i="4" s="1"/>
  <c r="Q284" i="4"/>
  <c r="Q496" i="4" s="1"/>
  <c r="R284" i="4"/>
  <c r="R496" i="4" s="1"/>
  <c r="S284" i="4"/>
  <c r="S496" i="4" s="1"/>
  <c r="T284" i="4"/>
  <c r="T496" i="4" s="1"/>
  <c r="U284" i="4"/>
  <c r="U496" i="4" s="1"/>
  <c r="V284" i="4"/>
  <c r="V496" i="4" s="1"/>
  <c r="W284" i="4"/>
  <c r="W496" i="4" s="1"/>
  <c r="X284" i="4"/>
  <c r="X496" i="4" s="1"/>
  <c r="Y284" i="4"/>
  <c r="Y496" i="4" s="1"/>
  <c r="Z284" i="4"/>
  <c r="Z496" i="4" s="1"/>
  <c r="AA284" i="4"/>
  <c r="AA496" i="4" s="1"/>
  <c r="AB284" i="4"/>
  <c r="AB496" i="4" s="1"/>
  <c r="AC284" i="4"/>
  <c r="AC496" i="4" s="1"/>
  <c r="G285" i="4"/>
  <c r="G497" i="4" s="1"/>
  <c r="H285" i="4"/>
  <c r="H497" i="4" s="1"/>
  <c r="I285" i="4"/>
  <c r="I497" i="4" s="1"/>
  <c r="J285" i="4"/>
  <c r="J497" i="4" s="1"/>
  <c r="K285" i="4"/>
  <c r="K497" i="4" s="1"/>
  <c r="L285" i="4"/>
  <c r="L497" i="4" s="1"/>
  <c r="M285" i="4"/>
  <c r="M497" i="4" s="1"/>
  <c r="N285" i="4"/>
  <c r="N497" i="4" s="1"/>
  <c r="O285" i="4"/>
  <c r="O497" i="4" s="1"/>
  <c r="P285" i="4"/>
  <c r="P497" i="4" s="1"/>
  <c r="Q285" i="4"/>
  <c r="Q497" i="4" s="1"/>
  <c r="R285" i="4"/>
  <c r="R497" i="4" s="1"/>
  <c r="S285" i="4"/>
  <c r="S497" i="4" s="1"/>
  <c r="T285" i="4"/>
  <c r="T497" i="4" s="1"/>
  <c r="U285" i="4"/>
  <c r="U497" i="4" s="1"/>
  <c r="V285" i="4"/>
  <c r="V497" i="4" s="1"/>
  <c r="W285" i="4"/>
  <c r="W497" i="4" s="1"/>
  <c r="X285" i="4"/>
  <c r="X497" i="4" s="1"/>
  <c r="Y285" i="4"/>
  <c r="Y497" i="4" s="1"/>
  <c r="Z285" i="4"/>
  <c r="Z497" i="4" s="1"/>
  <c r="AA285" i="4"/>
  <c r="AA497" i="4" s="1"/>
  <c r="AB285" i="4"/>
  <c r="AB497" i="4" s="1"/>
  <c r="AC285" i="4"/>
  <c r="AC497" i="4" s="1"/>
  <c r="G286" i="4"/>
  <c r="G498" i="4" s="1"/>
  <c r="H286" i="4"/>
  <c r="H498" i="4" s="1"/>
  <c r="I286" i="4"/>
  <c r="I498" i="4" s="1"/>
  <c r="J286" i="4"/>
  <c r="J498" i="4" s="1"/>
  <c r="K286" i="4"/>
  <c r="K498" i="4" s="1"/>
  <c r="L286" i="4"/>
  <c r="L498" i="4" s="1"/>
  <c r="M286" i="4"/>
  <c r="M498" i="4" s="1"/>
  <c r="N286" i="4"/>
  <c r="N498" i="4" s="1"/>
  <c r="O286" i="4"/>
  <c r="O498" i="4" s="1"/>
  <c r="P286" i="4"/>
  <c r="P498" i="4" s="1"/>
  <c r="Q286" i="4"/>
  <c r="Q498" i="4" s="1"/>
  <c r="R286" i="4"/>
  <c r="R498" i="4" s="1"/>
  <c r="S286" i="4"/>
  <c r="S498" i="4" s="1"/>
  <c r="T286" i="4"/>
  <c r="T498" i="4" s="1"/>
  <c r="U286" i="4"/>
  <c r="U498" i="4" s="1"/>
  <c r="V286" i="4"/>
  <c r="V498" i="4" s="1"/>
  <c r="W286" i="4"/>
  <c r="W498" i="4" s="1"/>
  <c r="X286" i="4"/>
  <c r="X498" i="4" s="1"/>
  <c r="Y286" i="4"/>
  <c r="Y498" i="4" s="1"/>
  <c r="Z286" i="4"/>
  <c r="Z498" i="4" s="1"/>
  <c r="AA286" i="4"/>
  <c r="AA498" i="4" s="1"/>
  <c r="AB286" i="4"/>
  <c r="AB498" i="4" s="1"/>
  <c r="AC286" i="4"/>
  <c r="AC498" i="4" s="1"/>
  <c r="G287" i="4"/>
  <c r="G499" i="4" s="1"/>
  <c r="H287" i="4"/>
  <c r="H499" i="4" s="1"/>
  <c r="I287" i="4"/>
  <c r="I499" i="4" s="1"/>
  <c r="J287" i="4"/>
  <c r="J499" i="4" s="1"/>
  <c r="K287" i="4"/>
  <c r="K499" i="4" s="1"/>
  <c r="L287" i="4"/>
  <c r="L499" i="4" s="1"/>
  <c r="M287" i="4"/>
  <c r="M499" i="4" s="1"/>
  <c r="N287" i="4"/>
  <c r="N499" i="4" s="1"/>
  <c r="O287" i="4"/>
  <c r="O499" i="4" s="1"/>
  <c r="P287" i="4"/>
  <c r="P499" i="4" s="1"/>
  <c r="Q287" i="4"/>
  <c r="Q499" i="4" s="1"/>
  <c r="R287" i="4"/>
  <c r="R499" i="4" s="1"/>
  <c r="S287" i="4"/>
  <c r="S499" i="4" s="1"/>
  <c r="T287" i="4"/>
  <c r="T499" i="4" s="1"/>
  <c r="U287" i="4"/>
  <c r="U499" i="4" s="1"/>
  <c r="V287" i="4"/>
  <c r="V499" i="4" s="1"/>
  <c r="W287" i="4"/>
  <c r="W499" i="4" s="1"/>
  <c r="X287" i="4"/>
  <c r="X499" i="4" s="1"/>
  <c r="Y287" i="4"/>
  <c r="Y499" i="4" s="1"/>
  <c r="Z287" i="4"/>
  <c r="Z499" i="4" s="1"/>
  <c r="AA287" i="4"/>
  <c r="AA499" i="4" s="1"/>
  <c r="AB287" i="4"/>
  <c r="AB499" i="4" s="1"/>
  <c r="AC287" i="4"/>
  <c r="AC499" i="4" s="1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G289" i="4"/>
  <c r="G501" i="4" s="1"/>
  <c r="H289" i="4"/>
  <c r="H501" i="4" s="1"/>
  <c r="I289" i="4"/>
  <c r="I501" i="4" s="1"/>
  <c r="J289" i="4"/>
  <c r="J501" i="4" s="1"/>
  <c r="K289" i="4"/>
  <c r="K501" i="4" s="1"/>
  <c r="L289" i="4"/>
  <c r="L501" i="4" s="1"/>
  <c r="M289" i="4"/>
  <c r="M501" i="4" s="1"/>
  <c r="N289" i="4"/>
  <c r="N501" i="4" s="1"/>
  <c r="O289" i="4"/>
  <c r="O501" i="4" s="1"/>
  <c r="P289" i="4"/>
  <c r="P501" i="4" s="1"/>
  <c r="Q289" i="4"/>
  <c r="Q501" i="4" s="1"/>
  <c r="R289" i="4"/>
  <c r="R501" i="4" s="1"/>
  <c r="S289" i="4"/>
  <c r="S501" i="4" s="1"/>
  <c r="T289" i="4"/>
  <c r="T501" i="4" s="1"/>
  <c r="U289" i="4"/>
  <c r="U501" i="4" s="1"/>
  <c r="V289" i="4"/>
  <c r="V501" i="4" s="1"/>
  <c r="W289" i="4"/>
  <c r="W501" i="4" s="1"/>
  <c r="X289" i="4"/>
  <c r="X501" i="4" s="1"/>
  <c r="Y289" i="4"/>
  <c r="Y501" i="4" s="1"/>
  <c r="Z289" i="4"/>
  <c r="Z501" i="4" s="1"/>
  <c r="AA289" i="4"/>
  <c r="AA501" i="4" s="1"/>
  <c r="AB289" i="4"/>
  <c r="AB501" i="4" s="1"/>
  <c r="AC289" i="4"/>
  <c r="AC501" i="4" s="1"/>
  <c r="G290" i="4"/>
  <c r="G502" i="4" s="1"/>
  <c r="H290" i="4"/>
  <c r="H502" i="4" s="1"/>
  <c r="I290" i="4"/>
  <c r="I502" i="4" s="1"/>
  <c r="J290" i="4"/>
  <c r="J502" i="4" s="1"/>
  <c r="K290" i="4"/>
  <c r="K502" i="4" s="1"/>
  <c r="L290" i="4"/>
  <c r="L502" i="4" s="1"/>
  <c r="M290" i="4"/>
  <c r="M502" i="4" s="1"/>
  <c r="N290" i="4"/>
  <c r="N502" i="4" s="1"/>
  <c r="O290" i="4"/>
  <c r="O502" i="4" s="1"/>
  <c r="P290" i="4"/>
  <c r="P502" i="4" s="1"/>
  <c r="Q290" i="4"/>
  <c r="Q502" i="4" s="1"/>
  <c r="R290" i="4"/>
  <c r="R502" i="4" s="1"/>
  <c r="S290" i="4"/>
  <c r="S502" i="4" s="1"/>
  <c r="T290" i="4"/>
  <c r="T502" i="4" s="1"/>
  <c r="U290" i="4"/>
  <c r="U502" i="4" s="1"/>
  <c r="V290" i="4"/>
  <c r="V502" i="4" s="1"/>
  <c r="W290" i="4"/>
  <c r="W502" i="4" s="1"/>
  <c r="X290" i="4"/>
  <c r="X502" i="4" s="1"/>
  <c r="Y290" i="4"/>
  <c r="Y502" i="4" s="1"/>
  <c r="Z290" i="4"/>
  <c r="Z502" i="4" s="1"/>
  <c r="AA290" i="4"/>
  <c r="AA502" i="4" s="1"/>
  <c r="AB290" i="4"/>
  <c r="AB502" i="4" s="1"/>
  <c r="AC290" i="4"/>
  <c r="AC502" i="4" s="1"/>
  <c r="G291" i="4"/>
  <c r="G503" i="4" s="1"/>
  <c r="H291" i="4"/>
  <c r="H503" i="4" s="1"/>
  <c r="I291" i="4"/>
  <c r="I503" i="4" s="1"/>
  <c r="J291" i="4"/>
  <c r="J503" i="4" s="1"/>
  <c r="K291" i="4"/>
  <c r="K503" i="4" s="1"/>
  <c r="L291" i="4"/>
  <c r="L503" i="4" s="1"/>
  <c r="M291" i="4"/>
  <c r="M503" i="4" s="1"/>
  <c r="N291" i="4"/>
  <c r="N503" i="4" s="1"/>
  <c r="O291" i="4"/>
  <c r="O503" i="4" s="1"/>
  <c r="P291" i="4"/>
  <c r="P503" i="4" s="1"/>
  <c r="Q291" i="4"/>
  <c r="Q503" i="4" s="1"/>
  <c r="R291" i="4"/>
  <c r="R503" i="4" s="1"/>
  <c r="S291" i="4"/>
  <c r="S503" i="4" s="1"/>
  <c r="T291" i="4"/>
  <c r="T503" i="4" s="1"/>
  <c r="U291" i="4"/>
  <c r="U503" i="4" s="1"/>
  <c r="V291" i="4"/>
  <c r="V503" i="4" s="1"/>
  <c r="W291" i="4"/>
  <c r="W503" i="4" s="1"/>
  <c r="X291" i="4"/>
  <c r="X503" i="4" s="1"/>
  <c r="Y291" i="4"/>
  <c r="Y503" i="4" s="1"/>
  <c r="Z291" i="4"/>
  <c r="Z503" i="4" s="1"/>
  <c r="AA291" i="4"/>
  <c r="AA503" i="4" s="1"/>
  <c r="AB291" i="4"/>
  <c r="AB503" i="4" s="1"/>
  <c r="AC291" i="4"/>
  <c r="AC503" i="4" s="1"/>
  <c r="G292" i="4"/>
  <c r="G504" i="4" s="1"/>
  <c r="H292" i="4"/>
  <c r="H504" i="4" s="1"/>
  <c r="I292" i="4"/>
  <c r="I504" i="4" s="1"/>
  <c r="J292" i="4"/>
  <c r="J504" i="4" s="1"/>
  <c r="K292" i="4"/>
  <c r="K504" i="4" s="1"/>
  <c r="L292" i="4"/>
  <c r="L504" i="4" s="1"/>
  <c r="M292" i="4"/>
  <c r="M504" i="4" s="1"/>
  <c r="N292" i="4"/>
  <c r="N504" i="4" s="1"/>
  <c r="O292" i="4"/>
  <c r="O504" i="4" s="1"/>
  <c r="P292" i="4"/>
  <c r="P504" i="4" s="1"/>
  <c r="Q292" i="4"/>
  <c r="Q504" i="4" s="1"/>
  <c r="R292" i="4"/>
  <c r="R504" i="4" s="1"/>
  <c r="S292" i="4"/>
  <c r="S504" i="4" s="1"/>
  <c r="T292" i="4"/>
  <c r="T504" i="4" s="1"/>
  <c r="U292" i="4"/>
  <c r="U504" i="4" s="1"/>
  <c r="V292" i="4"/>
  <c r="V504" i="4" s="1"/>
  <c r="W292" i="4"/>
  <c r="W504" i="4" s="1"/>
  <c r="X292" i="4"/>
  <c r="X504" i="4" s="1"/>
  <c r="Y292" i="4"/>
  <c r="Y504" i="4" s="1"/>
  <c r="Z292" i="4"/>
  <c r="Z504" i="4" s="1"/>
  <c r="AA292" i="4"/>
  <c r="AA504" i="4" s="1"/>
  <c r="AB292" i="4"/>
  <c r="AB504" i="4" s="1"/>
  <c r="AC292" i="4"/>
  <c r="AC504" i="4" s="1"/>
  <c r="G293" i="4"/>
  <c r="G505" i="4" s="1"/>
  <c r="H293" i="4"/>
  <c r="H505" i="4" s="1"/>
  <c r="I293" i="4"/>
  <c r="I505" i="4" s="1"/>
  <c r="J293" i="4"/>
  <c r="J505" i="4" s="1"/>
  <c r="K293" i="4"/>
  <c r="K505" i="4" s="1"/>
  <c r="L293" i="4"/>
  <c r="L505" i="4" s="1"/>
  <c r="M293" i="4"/>
  <c r="M505" i="4" s="1"/>
  <c r="N293" i="4"/>
  <c r="N505" i="4" s="1"/>
  <c r="O293" i="4"/>
  <c r="O505" i="4" s="1"/>
  <c r="P293" i="4"/>
  <c r="P505" i="4" s="1"/>
  <c r="Q293" i="4"/>
  <c r="Q505" i="4" s="1"/>
  <c r="R293" i="4"/>
  <c r="R505" i="4" s="1"/>
  <c r="S293" i="4"/>
  <c r="S505" i="4" s="1"/>
  <c r="T293" i="4"/>
  <c r="T505" i="4" s="1"/>
  <c r="U293" i="4"/>
  <c r="U505" i="4" s="1"/>
  <c r="V293" i="4"/>
  <c r="V505" i="4" s="1"/>
  <c r="W293" i="4"/>
  <c r="W505" i="4" s="1"/>
  <c r="X293" i="4"/>
  <c r="X505" i="4" s="1"/>
  <c r="Y293" i="4"/>
  <c r="Y505" i="4" s="1"/>
  <c r="Z293" i="4"/>
  <c r="Z505" i="4" s="1"/>
  <c r="AA293" i="4"/>
  <c r="AA505" i="4" s="1"/>
  <c r="AB293" i="4"/>
  <c r="AB505" i="4" s="1"/>
  <c r="AC293" i="4"/>
  <c r="AC505" i="4" s="1"/>
  <c r="G294" i="4"/>
  <c r="G506" i="4" s="1"/>
  <c r="H294" i="4"/>
  <c r="H506" i="4" s="1"/>
  <c r="I294" i="4"/>
  <c r="I506" i="4" s="1"/>
  <c r="J294" i="4"/>
  <c r="J506" i="4" s="1"/>
  <c r="K294" i="4"/>
  <c r="K506" i="4" s="1"/>
  <c r="L294" i="4"/>
  <c r="L506" i="4" s="1"/>
  <c r="M294" i="4"/>
  <c r="M506" i="4" s="1"/>
  <c r="N294" i="4"/>
  <c r="N506" i="4" s="1"/>
  <c r="O294" i="4"/>
  <c r="O506" i="4" s="1"/>
  <c r="P294" i="4"/>
  <c r="P506" i="4" s="1"/>
  <c r="Q294" i="4"/>
  <c r="Q506" i="4" s="1"/>
  <c r="R294" i="4"/>
  <c r="R506" i="4" s="1"/>
  <c r="S294" i="4"/>
  <c r="S506" i="4" s="1"/>
  <c r="T294" i="4"/>
  <c r="T506" i="4" s="1"/>
  <c r="U294" i="4"/>
  <c r="U506" i="4" s="1"/>
  <c r="V294" i="4"/>
  <c r="V506" i="4" s="1"/>
  <c r="W294" i="4"/>
  <c r="W506" i="4" s="1"/>
  <c r="X294" i="4"/>
  <c r="X506" i="4" s="1"/>
  <c r="Y294" i="4"/>
  <c r="Y506" i="4" s="1"/>
  <c r="Z294" i="4"/>
  <c r="Z506" i="4" s="1"/>
  <c r="AA294" i="4"/>
  <c r="AA506" i="4" s="1"/>
  <c r="AB294" i="4"/>
  <c r="AB506" i="4" s="1"/>
  <c r="AC294" i="4"/>
  <c r="AC506" i="4" s="1"/>
  <c r="G295" i="4"/>
  <c r="G507" i="4" s="1"/>
  <c r="H295" i="4"/>
  <c r="H507" i="4" s="1"/>
  <c r="I295" i="4"/>
  <c r="I507" i="4" s="1"/>
  <c r="J295" i="4"/>
  <c r="J507" i="4" s="1"/>
  <c r="K295" i="4"/>
  <c r="K507" i="4" s="1"/>
  <c r="L295" i="4"/>
  <c r="L507" i="4" s="1"/>
  <c r="M295" i="4"/>
  <c r="M507" i="4" s="1"/>
  <c r="N295" i="4"/>
  <c r="N507" i="4" s="1"/>
  <c r="O295" i="4"/>
  <c r="O507" i="4" s="1"/>
  <c r="P295" i="4"/>
  <c r="P507" i="4" s="1"/>
  <c r="Q295" i="4"/>
  <c r="Q507" i="4" s="1"/>
  <c r="R295" i="4"/>
  <c r="R507" i="4" s="1"/>
  <c r="S295" i="4"/>
  <c r="S507" i="4" s="1"/>
  <c r="T295" i="4"/>
  <c r="T507" i="4" s="1"/>
  <c r="U295" i="4"/>
  <c r="U507" i="4" s="1"/>
  <c r="V295" i="4"/>
  <c r="V507" i="4" s="1"/>
  <c r="W295" i="4"/>
  <c r="W507" i="4" s="1"/>
  <c r="X295" i="4"/>
  <c r="X507" i="4" s="1"/>
  <c r="Y295" i="4"/>
  <c r="Y507" i="4" s="1"/>
  <c r="Z295" i="4"/>
  <c r="Z507" i="4" s="1"/>
  <c r="AA295" i="4"/>
  <c r="AA507" i="4" s="1"/>
  <c r="AB295" i="4"/>
  <c r="AB507" i="4" s="1"/>
  <c r="AC295" i="4"/>
  <c r="AC507" i="4" s="1"/>
  <c r="G296" i="4"/>
  <c r="G508" i="4" s="1"/>
  <c r="H296" i="4"/>
  <c r="H508" i="4" s="1"/>
  <c r="I296" i="4"/>
  <c r="I508" i="4" s="1"/>
  <c r="J296" i="4"/>
  <c r="J508" i="4" s="1"/>
  <c r="K296" i="4"/>
  <c r="K508" i="4" s="1"/>
  <c r="L296" i="4"/>
  <c r="L508" i="4" s="1"/>
  <c r="M296" i="4"/>
  <c r="M508" i="4" s="1"/>
  <c r="N296" i="4"/>
  <c r="N508" i="4" s="1"/>
  <c r="O296" i="4"/>
  <c r="O508" i="4" s="1"/>
  <c r="P296" i="4"/>
  <c r="P508" i="4" s="1"/>
  <c r="Q296" i="4"/>
  <c r="Q508" i="4" s="1"/>
  <c r="R296" i="4"/>
  <c r="R508" i="4" s="1"/>
  <c r="S296" i="4"/>
  <c r="S508" i="4" s="1"/>
  <c r="T296" i="4"/>
  <c r="T508" i="4" s="1"/>
  <c r="U296" i="4"/>
  <c r="U508" i="4" s="1"/>
  <c r="V296" i="4"/>
  <c r="V508" i="4" s="1"/>
  <c r="W296" i="4"/>
  <c r="W508" i="4" s="1"/>
  <c r="X296" i="4"/>
  <c r="X508" i="4" s="1"/>
  <c r="Y296" i="4"/>
  <c r="Y508" i="4" s="1"/>
  <c r="Z296" i="4"/>
  <c r="Z508" i="4" s="1"/>
  <c r="AA296" i="4"/>
  <c r="AA508" i="4" s="1"/>
  <c r="AB296" i="4"/>
  <c r="AB508" i="4" s="1"/>
  <c r="AC296" i="4"/>
  <c r="AC508" i="4" s="1"/>
  <c r="G297" i="4"/>
  <c r="G509" i="4" s="1"/>
  <c r="H297" i="4"/>
  <c r="H509" i="4" s="1"/>
  <c r="I297" i="4"/>
  <c r="I509" i="4" s="1"/>
  <c r="J297" i="4"/>
  <c r="J509" i="4" s="1"/>
  <c r="K297" i="4"/>
  <c r="K509" i="4" s="1"/>
  <c r="L297" i="4"/>
  <c r="L509" i="4" s="1"/>
  <c r="M297" i="4"/>
  <c r="M509" i="4" s="1"/>
  <c r="N297" i="4"/>
  <c r="N509" i="4" s="1"/>
  <c r="O297" i="4"/>
  <c r="O509" i="4" s="1"/>
  <c r="P297" i="4"/>
  <c r="P509" i="4" s="1"/>
  <c r="Q297" i="4"/>
  <c r="Q509" i="4" s="1"/>
  <c r="R297" i="4"/>
  <c r="R509" i="4" s="1"/>
  <c r="S297" i="4"/>
  <c r="S509" i="4" s="1"/>
  <c r="T297" i="4"/>
  <c r="T509" i="4" s="1"/>
  <c r="U297" i="4"/>
  <c r="U509" i="4" s="1"/>
  <c r="V297" i="4"/>
  <c r="V509" i="4" s="1"/>
  <c r="W297" i="4"/>
  <c r="W509" i="4" s="1"/>
  <c r="X297" i="4"/>
  <c r="X509" i="4" s="1"/>
  <c r="Y297" i="4"/>
  <c r="Y509" i="4" s="1"/>
  <c r="Z297" i="4"/>
  <c r="Z509" i="4" s="1"/>
  <c r="AA297" i="4"/>
  <c r="AA509" i="4" s="1"/>
  <c r="AB297" i="4"/>
  <c r="AB509" i="4" s="1"/>
  <c r="AC297" i="4"/>
  <c r="AC509" i="4" s="1"/>
  <c r="G298" i="4"/>
  <c r="G510" i="4" s="1"/>
  <c r="H298" i="4"/>
  <c r="H510" i="4" s="1"/>
  <c r="I298" i="4"/>
  <c r="I510" i="4" s="1"/>
  <c r="J298" i="4"/>
  <c r="J510" i="4" s="1"/>
  <c r="K298" i="4"/>
  <c r="K510" i="4" s="1"/>
  <c r="L298" i="4"/>
  <c r="L510" i="4" s="1"/>
  <c r="M298" i="4"/>
  <c r="M510" i="4" s="1"/>
  <c r="N298" i="4"/>
  <c r="N510" i="4" s="1"/>
  <c r="O298" i="4"/>
  <c r="O510" i="4" s="1"/>
  <c r="P298" i="4"/>
  <c r="P510" i="4" s="1"/>
  <c r="Q298" i="4"/>
  <c r="Q510" i="4" s="1"/>
  <c r="R298" i="4"/>
  <c r="R510" i="4" s="1"/>
  <c r="S298" i="4"/>
  <c r="S510" i="4" s="1"/>
  <c r="T298" i="4"/>
  <c r="T510" i="4" s="1"/>
  <c r="U298" i="4"/>
  <c r="U510" i="4" s="1"/>
  <c r="V298" i="4"/>
  <c r="V510" i="4" s="1"/>
  <c r="W298" i="4"/>
  <c r="W510" i="4" s="1"/>
  <c r="X298" i="4"/>
  <c r="X510" i="4" s="1"/>
  <c r="Y298" i="4"/>
  <c r="Y510" i="4" s="1"/>
  <c r="Z298" i="4"/>
  <c r="Z510" i="4" s="1"/>
  <c r="AA298" i="4"/>
  <c r="AA510" i="4" s="1"/>
  <c r="AB298" i="4"/>
  <c r="AB510" i="4" s="1"/>
  <c r="AC298" i="4"/>
  <c r="AC510" i="4" s="1"/>
  <c r="G299" i="4"/>
  <c r="G511" i="4" s="1"/>
  <c r="H299" i="4"/>
  <c r="H511" i="4" s="1"/>
  <c r="I299" i="4"/>
  <c r="I511" i="4" s="1"/>
  <c r="J299" i="4"/>
  <c r="J511" i="4" s="1"/>
  <c r="K299" i="4"/>
  <c r="K511" i="4" s="1"/>
  <c r="L299" i="4"/>
  <c r="L511" i="4" s="1"/>
  <c r="M299" i="4"/>
  <c r="M511" i="4" s="1"/>
  <c r="N299" i="4"/>
  <c r="N511" i="4" s="1"/>
  <c r="O299" i="4"/>
  <c r="O511" i="4" s="1"/>
  <c r="P299" i="4"/>
  <c r="P511" i="4" s="1"/>
  <c r="Q299" i="4"/>
  <c r="Q511" i="4" s="1"/>
  <c r="R299" i="4"/>
  <c r="R511" i="4" s="1"/>
  <c r="S299" i="4"/>
  <c r="S511" i="4" s="1"/>
  <c r="T299" i="4"/>
  <c r="T511" i="4" s="1"/>
  <c r="U299" i="4"/>
  <c r="U511" i="4" s="1"/>
  <c r="V299" i="4"/>
  <c r="V511" i="4" s="1"/>
  <c r="W299" i="4"/>
  <c r="W511" i="4" s="1"/>
  <c r="X299" i="4"/>
  <c r="X511" i="4" s="1"/>
  <c r="Y299" i="4"/>
  <c r="Y511" i="4" s="1"/>
  <c r="Z299" i="4"/>
  <c r="Z511" i="4" s="1"/>
  <c r="AA299" i="4"/>
  <c r="AA511" i="4" s="1"/>
  <c r="AB299" i="4"/>
  <c r="AB511" i="4" s="1"/>
  <c r="AC299" i="4"/>
  <c r="AC511" i="4" s="1"/>
  <c r="G300" i="4"/>
  <c r="G512" i="4" s="1"/>
  <c r="H300" i="4"/>
  <c r="H512" i="4" s="1"/>
  <c r="I300" i="4"/>
  <c r="I512" i="4" s="1"/>
  <c r="J300" i="4"/>
  <c r="J512" i="4" s="1"/>
  <c r="K300" i="4"/>
  <c r="K512" i="4" s="1"/>
  <c r="L300" i="4"/>
  <c r="L512" i="4" s="1"/>
  <c r="M300" i="4"/>
  <c r="M512" i="4" s="1"/>
  <c r="N300" i="4"/>
  <c r="N512" i="4" s="1"/>
  <c r="O300" i="4"/>
  <c r="O512" i="4" s="1"/>
  <c r="P300" i="4"/>
  <c r="P512" i="4" s="1"/>
  <c r="Q300" i="4"/>
  <c r="Q512" i="4" s="1"/>
  <c r="R300" i="4"/>
  <c r="R512" i="4" s="1"/>
  <c r="S300" i="4"/>
  <c r="S512" i="4" s="1"/>
  <c r="T300" i="4"/>
  <c r="T512" i="4" s="1"/>
  <c r="U300" i="4"/>
  <c r="U512" i="4" s="1"/>
  <c r="V300" i="4"/>
  <c r="V512" i="4" s="1"/>
  <c r="W300" i="4"/>
  <c r="W512" i="4" s="1"/>
  <c r="X300" i="4"/>
  <c r="X512" i="4" s="1"/>
  <c r="Y300" i="4"/>
  <c r="Y512" i="4" s="1"/>
  <c r="Z300" i="4"/>
  <c r="Z512" i="4" s="1"/>
  <c r="AA300" i="4"/>
  <c r="AA512" i="4" s="1"/>
  <c r="AB300" i="4"/>
  <c r="AB512" i="4" s="1"/>
  <c r="AC300" i="4"/>
  <c r="AC512" i="4" s="1"/>
  <c r="G301" i="4"/>
  <c r="G513" i="4" s="1"/>
  <c r="H301" i="4"/>
  <c r="H513" i="4" s="1"/>
  <c r="I301" i="4"/>
  <c r="I513" i="4" s="1"/>
  <c r="J301" i="4"/>
  <c r="J513" i="4" s="1"/>
  <c r="K301" i="4"/>
  <c r="K513" i="4" s="1"/>
  <c r="L301" i="4"/>
  <c r="L513" i="4" s="1"/>
  <c r="M301" i="4"/>
  <c r="M513" i="4" s="1"/>
  <c r="N301" i="4"/>
  <c r="N513" i="4" s="1"/>
  <c r="O301" i="4"/>
  <c r="O513" i="4" s="1"/>
  <c r="P301" i="4"/>
  <c r="P513" i="4" s="1"/>
  <c r="Q301" i="4"/>
  <c r="Q513" i="4" s="1"/>
  <c r="R301" i="4"/>
  <c r="R513" i="4" s="1"/>
  <c r="S301" i="4"/>
  <c r="S513" i="4" s="1"/>
  <c r="T301" i="4"/>
  <c r="T513" i="4" s="1"/>
  <c r="U301" i="4"/>
  <c r="U513" i="4" s="1"/>
  <c r="V301" i="4"/>
  <c r="V513" i="4" s="1"/>
  <c r="W301" i="4"/>
  <c r="W513" i="4" s="1"/>
  <c r="X301" i="4"/>
  <c r="X513" i="4" s="1"/>
  <c r="Y301" i="4"/>
  <c r="Y513" i="4" s="1"/>
  <c r="Z301" i="4"/>
  <c r="Z513" i="4" s="1"/>
  <c r="AA301" i="4"/>
  <c r="AA513" i="4" s="1"/>
  <c r="AB301" i="4"/>
  <c r="AB513" i="4" s="1"/>
  <c r="AC301" i="4"/>
  <c r="AC513" i="4" s="1"/>
  <c r="G302" i="4"/>
  <c r="G514" i="4" s="1"/>
  <c r="H302" i="4"/>
  <c r="H514" i="4" s="1"/>
  <c r="I302" i="4"/>
  <c r="I514" i="4" s="1"/>
  <c r="J302" i="4"/>
  <c r="J514" i="4" s="1"/>
  <c r="K302" i="4"/>
  <c r="K514" i="4" s="1"/>
  <c r="L302" i="4"/>
  <c r="L514" i="4" s="1"/>
  <c r="M302" i="4"/>
  <c r="M514" i="4" s="1"/>
  <c r="N302" i="4"/>
  <c r="N514" i="4" s="1"/>
  <c r="O302" i="4"/>
  <c r="O514" i="4" s="1"/>
  <c r="P302" i="4"/>
  <c r="P514" i="4" s="1"/>
  <c r="Q302" i="4"/>
  <c r="Q514" i="4" s="1"/>
  <c r="R302" i="4"/>
  <c r="R514" i="4" s="1"/>
  <c r="S302" i="4"/>
  <c r="S514" i="4" s="1"/>
  <c r="T302" i="4"/>
  <c r="T514" i="4" s="1"/>
  <c r="U302" i="4"/>
  <c r="U514" i="4" s="1"/>
  <c r="V302" i="4"/>
  <c r="V514" i="4" s="1"/>
  <c r="W302" i="4"/>
  <c r="W514" i="4" s="1"/>
  <c r="X302" i="4"/>
  <c r="X514" i="4" s="1"/>
  <c r="Y302" i="4"/>
  <c r="Y514" i="4" s="1"/>
  <c r="Z302" i="4"/>
  <c r="Z514" i="4" s="1"/>
  <c r="AA302" i="4"/>
  <c r="AA514" i="4" s="1"/>
  <c r="AB302" i="4"/>
  <c r="AB514" i="4" s="1"/>
  <c r="AC302" i="4"/>
  <c r="AC514" i="4" s="1"/>
  <c r="G303" i="4"/>
  <c r="G515" i="4" s="1"/>
  <c r="H303" i="4"/>
  <c r="H515" i="4" s="1"/>
  <c r="I303" i="4"/>
  <c r="I515" i="4" s="1"/>
  <c r="J303" i="4"/>
  <c r="J515" i="4" s="1"/>
  <c r="K303" i="4"/>
  <c r="K515" i="4" s="1"/>
  <c r="L303" i="4"/>
  <c r="L515" i="4" s="1"/>
  <c r="M303" i="4"/>
  <c r="M515" i="4" s="1"/>
  <c r="N303" i="4"/>
  <c r="N515" i="4" s="1"/>
  <c r="O303" i="4"/>
  <c r="O515" i="4" s="1"/>
  <c r="P303" i="4"/>
  <c r="P515" i="4" s="1"/>
  <c r="Q303" i="4"/>
  <c r="Q515" i="4" s="1"/>
  <c r="R303" i="4"/>
  <c r="R515" i="4" s="1"/>
  <c r="S303" i="4"/>
  <c r="S515" i="4" s="1"/>
  <c r="T303" i="4"/>
  <c r="T515" i="4" s="1"/>
  <c r="U303" i="4"/>
  <c r="U515" i="4" s="1"/>
  <c r="V303" i="4"/>
  <c r="V515" i="4" s="1"/>
  <c r="W303" i="4"/>
  <c r="W515" i="4" s="1"/>
  <c r="X303" i="4"/>
  <c r="X515" i="4" s="1"/>
  <c r="Y303" i="4"/>
  <c r="Y515" i="4" s="1"/>
  <c r="Z303" i="4"/>
  <c r="Z515" i="4" s="1"/>
  <c r="AA303" i="4"/>
  <c r="AA515" i="4" s="1"/>
  <c r="AB303" i="4"/>
  <c r="AB515" i="4" s="1"/>
  <c r="AC303" i="4"/>
  <c r="AC515" i="4" s="1"/>
  <c r="G304" i="4"/>
  <c r="G516" i="4" s="1"/>
  <c r="H304" i="4"/>
  <c r="H516" i="4" s="1"/>
  <c r="I304" i="4"/>
  <c r="I516" i="4" s="1"/>
  <c r="J304" i="4"/>
  <c r="J516" i="4" s="1"/>
  <c r="K304" i="4"/>
  <c r="K516" i="4" s="1"/>
  <c r="L304" i="4"/>
  <c r="L516" i="4" s="1"/>
  <c r="M304" i="4"/>
  <c r="M516" i="4" s="1"/>
  <c r="N304" i="4"/>
  <c r="N516" i="4" s="1"/>
  <c r="O304" i="4"/>
  <c r="O516" i="4" s="1"/>
  <c r="P304" i="4"/>
  <c r="P516" i="4" s="1"/>
  <c r="Q304" i="4"/>
  <c r="Q516" i="4" s="1"/>
  <c r="R304" i="4"/>
  <c r="R516" i="4" s="1"/>
  <c r="S304" i="4"/>
  <c r="S516" i="4" s="1"/>
  <c r="T304" i="4"/>
  <c r="T516" i="4" s="1"/>
  <c r="U304" i="4"/>
  <c r="U516" i="4" s="1"/>
  <c r="V304" i="4"/>
  <c r="V516" i="4" s="1"/>
  <c r="W304" i="4"/>
  <c r="W516" i="4" s="1"/>
  <c r="X304" i="4"/>
  <c r="X516" i="4" s="1"/>
  <c r="Y304" i="4"/>
  <c r="Y516" i="4" s="1"/>
  <c r="Z304" i="4"/>
  <c r="Z516" i="4" s="1"/>
  <c r="AA304" i="4"/>
  <c r="AA516" i="4" s="1"/>
  <c r="AB304" i="4"/>
  <c r="AB516" i="4" s="1"/>
  <c r="AC304" i="4"/>
  <c r="AC516" i="4" s="1"/>
  <c r="G305" i="4"/>
  <c r="G517" i="4" s="1"/>
  <c r="H305" i="4"/>
  <c r="H517" i="4" s="1"/>
  <c r="I305" i="4"/>
  <c r="I517" i="4" s="1"/>
  <c r="J305" i="4"/>
  <c r="J517" i="4" s="1"/>
  <c r="K305" i="4"/>
  <c r="K517" i="4" s="1"/>
  <c r="L305" i="4"/>
  <c r="L517" i="4" s="1"/>
  <c r="M305" i="4"/>
  <c r="M517" i="4" s="1"/>
  <c r="N305" i="4"/>
  <c r="N517" i="4" s="1"/>
  <c r="O305" i="4"/>
  <c r="O517" i="4" s="1"/>
  <c r="P305" i="4"/>
  <c r="P517" i="4" s="1"/>
  <c r="Q305" i="4"/>
  <c r="Q517" i="4" s="1"/>
  <c r="R305" i="4"/>
  <c r="R517" i="4" s="1"/>
  <c r="S305" i="4"/>
  <c r="S517" i="4" s="1"/>
  <c r="T305" i="4"/>
  <c r="T517" i="4" s="1"/>
  <c r="U305" i="4"/>
  <c r="U517" i="4" s="1"/>
  <c r="V305" i="4"/>
  <c r="V517" i="4" s="1"/>
  <c r="W305" i="4"/>
  <c r="W517" i="4" s="1"/>
  <c r="X305" i="4"/>
  <c r="X517" i="4" s="1"/>
  <c r="Y305" i="4"/>
  <c r="Y517" i="4" s="1"/>
  <c r="Z305" i="4"/>
  <c r="Z517" i="4" s="1"/>
  <c r="AA305" i="4"/>
  <c r="AA517" i="4" s="1"/>
  <c r="AB305" i="4"/>
  <c r="AB517" i="4" s="1"/>
  <c r="AC305" i="4"/>
  <c r="AC517" i="4" s="1"/>
  <c r="G306" i="4"/>
  <c r="G518" i="4" s="1"/>
  <c r="H306" i="4"/>
  <c r="H518" i="4" s="1"/>
  <c r="I306" i="4"/>
  <c r="I518" i="4" s="1"/>
  <c r="J306" i="4"/>
  <c r="J518" i="4" s="1"/>
  <c r="K306" i="4"/>
  <c r="K518" i="4" s="1"/>
  <c r="L306" i="4"/>
  <c r="L518" i="4" s="1"/>
  <c r="M306" i="4"/>
  <c r="M518" i="4" s="1"/>
  <c r="N306" i="4"/>
  <c r="N518" i="4" s="1"/>
  <c r="O306" i="4"/>
  <c r="O518" i="4" s="1"/>
  <c r="P306" i="4"/>
  <c r="P518" i="4" s="1"/>
  <c r="Q306" i="4"/>
  <c r="Q518" i="4" s="1"/>
  <c r="R306" i="4"/>
  <c r="R518" i="4" s="1"/>
  <c r="S306" i="4"/>
  <c r="S518" i="4" s="1"/>
  <c r="T306" i="4"/>
  <c r="T518" i="4" s="1"/>
  <c r="U306" i="4"/>
  <c r="U518" i="4" s="1"/>
  <c r="V306" i="4"/>
  <c r="V518" i="4" s="1"/>
  <c r="W306" i="4"/>
  <c r="W518" i="4" s="1"/>
  <c r="X306" i="4"/>
  <c r="X518" i="4" s="1"/>
  <c r="Y306" i="4"/>
  <c r="Y518" i="4" s="1"/>
  <c r="Z306" i="4"/>
  <c r="Z518" i="4" s="1"/>
  <c r="AA306" i="4"/>
  <c r="AA518" i="4" s="1"/>
  <c r="AB306" i="4"/>
  <c r="AB518" i="4" s="1"/>
  <c r="AC306" i="4"/>
  <c r="AC518" i="4" s="1"/>
  <c r="G307" i="4"/>
  <c r="G519" i="4" s="1"/>
  <c r="H307" i="4"/>
  <c r="H519" i="4" s="1"/>
  <c r="I307" i="4"/>
  <c r="I519" i="4" s="1"/>
  <c r="J307" i="4"/>
  <c r="J519" i="4" s="1"/>
  <c r="K307" i="4"/>
  <c r="K519" i="4" s="1"/>
  <c r="L307" i="4"/>
  <c r="L519" i="4" s="1"/>
  <c r="M307" i="4"/>
  <c r="M519" i="4" s="1"/>
  <c r="N307" i="4"/>
  <c r="N519" i="4" s="1"/>
  <c r="O307" i="4"/>
  <c r="O519" i="4" s="1"/>
  <c r="P307" i="4"/>
  <c r="P519" i="4" s="1"/>
  <c r="Q307" i="4"/>
  <c r="Q519" i="4" s="1"/>
  <c r="R307" i="4"/>
  <c r="R519" i="4" s="1"/>
  <c r="S307" i="4"/>
  <c r="S519" i="4" s="1"/>
  <c r="T307" i="4"/>
  <c r="T519" i="4" s="1"/>
  <c r="U307" i="4"/>
  <c r="U519" i="4" s="1"/>
  <c r="V307" i="4"/>
  <c r="V519" i="4" s="1"/>
  <c r="W307" i="4"/>
  <c r="W519" i="4" s="1"/>
  <c r="X307" i="4"/>
  <c r="X519" i="4" s="1"/>
  <c r="Y307" i="4"/>
  <c r="Y519" i="4" s="1"/>
  <c r="Z307" i="4"/>
  <c r="Z519" i="4" s="1"/>
  <c r="AA307" i="4"/>
  <c r="AA519" i="4" s="1"/>
  <c r="AB307" i="4"/>
  <c r="AB519" i="4" s="1"/>
  <c r="AC307" i="4"/>
  <c r="AC519" i="4" s="1"/>
  <c r="G308" i="4"/>
  <c r="G520" i="4" s="1"/>
  <c r="H308" i="4"/>
  <c r="H520" i="4" s="1"/>
  <c r="I308" i="4"/>
  <c r="I520" i="4" s="1"/>
  <c r="J308" i="4"/>
  <c r="J520" i="4" s="1"/>
  <c r="K308" i="4"/>
  <c r="K520" i="4" s="1"/>
  <c r="L308" i="4"/>
  <c r="L520" i="4" s="1"/>
  <c r="M308" i="4"/>
  <c r="M520" i="4" s="1"/>
  <c r="N308" i="4"/>
  <c r="N520" i="4" s="1"/>
  <c r="O308" i="4"/>
  <c r="O520" i="4" s="1"/>
  <c r="P308" i="4"/>
  <c r="P520" i="4" s="1"/>
  <c r="Q308" i="4"/>
  <c r="Q520" i="4" s="1"/>
  <c r="R308" i="4"/>
  <c r="R520" i="4" s="1"/>
  <c r="S308" i="4"/>
  <c r="S520" i="4" s="1"/>
  <c r="T308" i="4"/>
  <c r="T520" i="4" s="1"/>
  <c r="U308" i="4"/>
  <c r="U520" i="4" s="1"/>
  <c r="V308" i="4"/>
  <c r="V520" i="4" s="1"/>
  <c r="W308" i="4"/>
  <c r="W520" i="4" s="1"/>
  <c r="X308" i="4"/>
  <c r="X520" i="4" s="1"/>
  <c r="Y308" i="4"/>
  <c r="Y520" i="4" s="1"/>
  <c r="Z308" i="4"/>
  <c r="Z520" i="4" s="1"/>
  <c r="AA308" i="4"/>
  <c r="AA520" i="4" s="1"/>
  <c r="AB308" i="4"/>
  <c r="AB520" i="4" s="1"/>
  <c r="AC308" i="4"/>
  <c r="AC520" i="4" s="1"/>
  <c r="G309" i="4"/>
  <c r="G521" i="4" s="1"/>
  <c r="H309" i="4"/>
  <c r="H521" i="4" s="1"/>
  <c r="I309" i="4"/>
  <c r="I521" i="4" s="1"/>
  <c r="J309" i="4"/>
  <c r="J521" i="4" s="1"/>
  <c r="K309" i="4"/>
  <c r="K521" i="4" s="1"/>
  <c r="L309" i="4"/>
  <c r="L521" i="4" s="1"/>
  <c r="M309" i="4"/>
  <c r="M521" i="4" s="1"/>
  <c r="N309" i="4"/>
  <c r="N521" i="4" s="1"/>
  <c r="O309" i="4"/>
  <c r="O521" i="4" s="1"/>
  <c r="P309" i="4"/>
  <c r="P521" i="4" s="1"/>
  <c r="Q309" i="4"/>
  <c r="Q521" i="4" s="1"/>
  <c r="R309" i="4"/>
  <c r="R521" i="4" s="1"/>
  <c r="S309" i="4"/>
  <c r="S521" i="4" s="1"/>
  <c r="T309" i="4"/>
  <c r="T521" i="4" s="1"/>
  <c r="U309" i="4"/>
  <c r="U521" i="4" s="1"/>
  <c r="V309" i="4"/>
  <c r="V521" i="4" s="1"/>
  <c r="W309" i="4"/>
  <c r="W521" i="4" s="1"/>
  <c r="X309" i="4"/>
  <c r="X521" i="4" s="1"/>
  <c r="Y309" i="4"/>
  <c r="Y521" i="4" s="1"/>
  <c r="Z309" i="4"/>
  <c r="Z521" i="4" s="1"/>
  <c r="AA309" i="4"/>
  <c r="AA521" i="4" s="1"/>
  <c r="AB309" i="4"/>
  <c r="AB521" i="4" s="1"/>
  <c r="AC309" i="4"/>
  <c r="AC521" i="4" s="1"/>
  <c r="G310" i="4"/>
  <c r="G522" i="4" s="1"/>
  <c r="H310" i="4"/>
  <c r="H522" i="4" s="1"/>
  <c r="I310" i="4"/>
  <c r="I522" i="4" s="1"/>
  <c r="J310" i="4"/>
  <c r="J522" i="4" s="1"/>
  <c r="K310" i="4"/>
  <c r="K522" i="4" s="1"/>
  <c r="L310" i="4"/>
  <c r="L522" i="4" s="1"/>
  <c r="M310" i="4"/>
  <c r="M522" i="4" s="1"/>
  <c r="N310" i="4"/>
  <c r="N522" i="4" s="1"/>
  <c r="O310" i="4"/>
  <c r="O522" i="4" s="1"/>
  <c r="P310" i="4"/>
  <c r="P522" i="4" s="1"/>
  <c r="Q310" i="4"/>
  <c r="Q522" i="4" s="1"/>
  <c r="R310" i="4"/>
  <c r="R522" i="4" s="1"/>
  <c r="S310" i="4"/>
  <c r="S522" i="4" s="1"/>
  <c r="T310" i="4"/>
  <c r="T522" i="4" s="1"/>
  <c r="U310" i="4"/>
  <c r="U522" i="4" s="1"/>
  <c r="V310" i="4"/>
  <c r="V522" i="4" s="1"/>
  <c r="W310" i="4"/>
  <c r="W522" i="4" s="1"/>
  <c r="X310" i="4"/>
  <c r="X522" i="4" s="1"/>
  <c r="Y310" i="4"/>
  <c r="Y522" i="4" s="1"/>
  <c r="Z310" i="4"/>
  <c r="Z522" i="4" s="1"/>
  <c r="AA310" i="4"/>
  <c r="AA522" i="4" s="1"/>
  <c r="AB310" i="4"/>
  <c r="AB522" i="4" s="1"/>
  <c r="AC310" i="4"/>
  <c r="AC522" i="4" s="1"/>
  <c r="G311" i="4"/>
  <c r="G523" i="4" s="1"/>
  <c r="H311" i="4"/>
  <c r="H523" i="4" s="1"/>
  <c r="I311" i="4"/>
  <c r="I523" i="4" s="1"/>
  <c r="J311" i="4"/>
  <c r="J523" i="4" s="1"/>
  <c r="K311" i="4"/>
  <c r="K523" i="4" s="1"/>
  <c r="L311" i="4"/>
  <c r="L523" i="4" s="1"/>
  <c r="M311" i="4"/>
  <c r="M523" i="4" s="1"/>
  <c r="N311" i="4"/>
  <c r="N523" i="4" s="1"/>
  <c r="O311" i="4"/>
  <c r="O523" i="4" s="1"/>
  <c r="P311" i="4"/>
  <c r="P523" i="4" s="1"/>
  <c r="Q311" i="4"/>
  <c r="Q523" i="4" s="1"/>
  <c r="R311" i="4"/>
  <c r="R523" i="4" s="1"/>
  <c r="S311" i="4"/>
  <c r="S523" i="4" s="1"/>
  <c r="T311" i="4"/>
  <c r="T523" i="4" s="1"/>
  <c r="U311" i="4"/>
  <c r="U523" i="4" s="1"/>
  <c r="V311" i="4"/>
  <c r="V523" i="4" s="1"/>
  <c r="W311" i="4"/>
  <c r="W523" i="4" s="1"/>
  <c r="X311" i="4"/>
  <c r="X523" i="4" s="1"/>
  <c r="Y311" i="4"/>
  <c r="Y523" i="4" s="1"/>
  <c r="Z311" i="4"/>
  <c r="Z523" i="4" s="1"/>
  <c r="AA311" i="4"/>
  <c r="AA523" i="4" s="1"/>
  <c r="AB311" i="4"/>
  <c r="AB523" i="4" s="1"/>
  <c r="AC311" i="4"/>
  <c r="AC523" i="4" s="1"/>
  <c r="G312" i="4"/>
  <c r="G524" i="4" s="1"/>
  <c r="H312" i="4"/>
  <c r="H524" i="4" s="1"/>
  <c r="I312" i="4"/>
  <c r="I524" i="4" s="1"/>
  <c r="J312" i="4"/>
  <c r="J524" i="4" s="1"/>
  <c r="K312" i="4"/>
  <c r="K524" i="4" s="1"/>
  <c r="L312" i="4"/>
  <c r="L524" i="4" s="1"/>
  <c r="M312" i="4"/>
  <c r="M524" i="4" s="1"/>
  <c r="N312" i="4"/>
  <c r="N524" i="4" s="1"/>
  <c r="O312" i="4"/>
  <c r="O524" i="4" s="1"/>
  <c r="P312" i="4"/>
  <c r="P524" i="4" s="1"/>
  <c r="Q312" i="4"/>
  <c r="Q524" i="4" s="1"/>
  <c r="R312" i="4"/>
  <c r="R524" i="4" s="1"/>
  <c r="S312" i="4"/>
  <c r="S524" i="4" s="1"/>
  <c r="T312" i="4"/>
  <c r="T524" i="4" s="1"/>
  <c r="U312" i="4"/>
  <c r="U524" i="4" s="1"/>
  <c r="V312" i="4"/>
  <c r="V524" i="4" s="1"/>
  <c r="W312" i="4"/>
  <c r="W524" i="4" s="1"/>
  <c r="X312" i="4"/>
  <c r="X524" i="4" s="1"/>
  <c r="Y312" i="4"/>
  <c r="Y524" i="4" s="1"/>
  <c r="Z312" i="4"/>
  <c r="Z524" i="4" s="1"/>
  <c r="AA312" i="4"/>
  <c r="AA524" i="4" s="1"/>
  <c r="AB312" i="4"/>
  <c r="AB524" i="4" s="1"/>
  <c r="AC312" i="4"/>
  <c r="AC524" i="4" s="1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G314" i="4"/>
  <c r="G526" i="4" s="1"/>
  <c r="H314" i="4"/>
  <c r="H526" i="4" s="1"/>
  <c r="I314" i="4"/>
  <c r="I526" i="4" s="1"/>
  <c r="J314" i="4"/>
  <c r="J526" i="4" s="1"/>
  <c r="K314" i="4"/>
  <c r="K526" i="4" s="1"/>
  <c r="L314" i="4"/>
  <c r="L526" i="4" s="1"/>
  <c r="M314" i="4"/>
  <c r="M526" i="4" s="1"/>
  <c r="N314" i="4"/>
  <c r="N526" i="4" s="1"/>
  <c r="O314" i="4"/>
  <c r="O526" i="4" s="1"/>
  <c r="P314" i="4"/>
  <c r="P526" i="4" s="1"/>
  <c r="Q314" i="4"/>
  <c r="Q526" i="4" s="1"/>
  <c r="R314" i="4"/>
  <c r="R526" i="4" s="1"/>
  <c r="S314" i="4"/>
  <c r="S526" i="4" s="1"/>
  <c r="T314" i="4"/>
  <c r="T526" i="4" s="1"/>
  <c r="U314" i="4"/>
  <c r="U526" i="4" s="1"/>
  <c r="V314" i="4"/>
  <c r="V526" i="4" s="1"/>
  <c r="W314" i="4"/>
  <c r="W526" i="4" s="1"/>
  <c r="X314" i="4"/>
  <c r="X526" i="4" s="1"/>
  <c r="Y314" i="4"/>
  <c r="Y526" i="4" s="1"/>
  <c r="Z314" i="4"/>
  <c r="Z526" i="4" s="1"/>
  <c r="AA314" i="4"/>
  <c r="AA526" i="4" s="1"/>
  <c r="AB314" i="4"/>
  <c r="AB526" i="4" s="1"/>
  <c r="AC314" i="4"/>
  <c r="AC526" i="4" s="1"/>
  <c r="G315" i="4"/>
  <c r="G527" i="4" s="1"/>
  <c r="H315" i="4"/>
  <c r="H527" i="4" s="1"/>
  <c r="I315" i="4"/>
  <c r="I527" i="4" s="1"/>
  <c r="J315" i="4"/>
  <c r="J527" i="4" s="1"/>
  <c r="K315" i="4"/>
  <c r="K527" i="4" s="1"/>
  <c r="L315" i="4"/>
  <c r="L527" i="4" s="1"/>
  <c r="M315" i="4"/>
  <c r="M527" i="4" s="1"/>
  <c r="N315" i="4"/>
  <c r="N527" i="4" s="1"/>
  <c r="O315" i="4"/>
  <c r="O527" i="4" s="1"/>
  <c r="P315" i="4"/>
  <c r="P527" i="4" s="1"/>
  <c r="Q315" i="4"/>
  <c r="Q527" i="4" s="1"/>
  <c r="R315" i="4"/>
  <c r="R527" i="4" s="1"/>
  <c r="S315" i="4"/>
  <c r="S527" i="4" s="1"/>
  <c r="T315" i="4"/>
  <c r="T527" i="4" s="1"/>
  <c r="U315" i="4"/>
  <c r="U527" i="4" s="1"/>
  <c r="V315" i="4"/>
  <c r="V527" i="4" s="1"/>
  <c r="W315" i="4"/>
  <c r="W527" i="4" s="1"/>
  <c r="X315" i="4"/>
  <c r="X527" i="4" s="1"/>
  <c r="Y315" i="4"/>
  <c r="Y527" i="4" s="1"/>
  <c r="Z315" i="4"/>
  <c r="Z527" i="4" s="1"/>
  <c r="AA315" i="4"/>
  <c r="AA527" i="4" s="1"/>
  <c r="AB315" i="4"/>
  <c r="AB527" i="4" s="1"/>
  <c r="AC315" i="4"/>
  <c r="AC527" i="4" s="1"/>
  <c r="G316" i="4"/>
  <c r="G528" i="4" s="1"/>
  <c r="H316" i="4"/>
  <c r="H528" i="4" s="1"/>
  <c r="I316" i="4"/>
  <c r="I528" i="4" s="1"/>
  <c r="J316" i="4"/>
  <c r="J528" i="4" s="1"/>
  <c r="K316" i="4"/>
  <c r="K528" i="4" s="1"/>
  <c r="L316" i="4"/>
  <c r="L528" i="4" s="1"/>
  <c r="M316" i="4"/>
  <c r="M528" i="4" s="1"/>
  <c r="N316" i="4"/>
  <c r="N528" i="4" s="1"/>
  <c r="O316" i="4"/>
  <c r="O528" i="4" s="1"/>
  <c r="P316" i="4"/>
  <c r="P528" i="4" s="1"/>
  <c r="Q316" i="4"/>
  <c r="Q528" i="4" s="1"/>
  <c r="R316" i="4"/>
  <c r="R528" i="4" s="1"/>
  <c r="S316" i="4"/>
  <c r="S528" i="4" s="1"/>
  <c r="T316" i="4"/>
  <c r="T528" i="4" s="1"/>
  <c r="U316" i="4"/>
  <c r="U528" i="4" s="1"/>
  <c r="V316" i="4"/>
  <c r="V528" i="4" s="1"/>
  <c r="W316" i="4"/>
  <c r="W528" i="4" s="1"/>
  <c r="X316" i="4"/>
  <c r="X528" i="4" s="1"/>
  <c r="Y316" i="4"/>
  <c r="Y528" i="4" s="1"/>
  <c r="Z316" i="4"/>
  <c r="Z528" i="4" s="1"/>
  <c r="AA316" i="4"/>
  <c r="AA528" i="4" s="1"/>
  <c r="AB316" i="4"/>
  <c r="AB528" i="4" s="1"/>
  <c r="AC316" i="4"/>
  <c r="AC528" i="4" s="1"/>
  <c r="G317" i="4"/>
  <c r="G529" i="4" s="1"/>
  <c r="H317" i="4"/>
  <c r="H529" i="4" s="1"/>
  <c r="I317" i="4"/>
  <c r="I529" i="4" s="1"/>
  <c r="J317" i="4"/>
  <c r="J529" i="4" s="1"/>
  <c r="K317" i="4"/>
  <c r="K529" i="4" s="1"/>
  <c r="L317" i="4"/>
  <c r="L529" i="4" s="1"/>
  <c r="M317" i="4"/>
  <c r="M529" i="4" s="1"/>
  <c r="N317" i="4"/>
  <c r="N529" i="4" s="1"/>
  <c r="O317" i="4"/>
  <c r="O529" i="4" s="1"/>
  <c r="P317" i="4"/>
  <c r="P529" i="4" s="1"/>
  <c r="Q317" i="4"/>
  <c r="Q529" i="4" s="1"/>
  <c r="R317" i="4"/>
  <c r="R529" i="4" s="1"/>
  <c r="S317" i="4"/>
  <c r="S529" i="4" s="1"/>
  <c r="T317" i="4"/>
  <c r="T529" i="4" s="1"/>
  <c r="U317" i="4"/>
  <c r="U529" i="4" s="1"/>
  <c r="V317" i="4"/>
  <c r="V529" i="4" s="1"/>
  <c r="W317" i="4"/>
  <c r="W529" i="4" s="1"/>
  <c r="X317" i="4"/>
  <c r="X529" i="4" s="1"/>
  <c r="Y317" i="4"/>
  <c r="Y529" i="4" s="1"/>
  <c r="Z317" i="4"/>
  <c r="Z529" i="4" s="1"/>
  <c r="AA317" i="4"/>
  <c r="AA529" i="4" s="1"/>
  <c r="AB317" i="4"/>
  <c r="AB529" i="4" s="1"/>
  <c r="AC317" i="4"/>
  <c r="AC529" i="4" s="1"/>
  <c r="G318" i="4"/>
  <c r="G530" i="4" s="1"/>
  <c r="H318" i="4"/>
  <c r="H530" i="4" s="1"/>
  <c r="I318" i="4"/>
  <c r="I530" i="4" s="1"/>
  <c r="J318" i="4"/>
  <c r="J530" i="4" s="1"/>
  <c r="K318" i="4"/>
  <c r="K530" i="4" s="1"/>
  <c r="L318" i="4"/>
  <c r="L530" i="4" s="1"/>
  <c r="M318" i="4"/>
  <c r="M530" i="4" s="1"/>
  <c r="N318" i="4"/>
  <c r="N530" i="4" s="1"/>
  <c r="O318" i="4"/>
  <c r="O530" i="4" s="1"/>
  <c r="P318" i="4"/>
  <c r="P530" i="4" s="1"/>
  <c r="Q318" i="4"/>
  <c r="Q530" i="4" s="1"/>
  <c r="R318" i="4"/>
  <c r="R530" i="4" s="1"/>
  <c r="S318" i="4"/>
  <c r="S530" i="4" s="1"/>
  <c r="T318" i="4"/>
  <c r="T530" i="4" s="1"/>
  <c r="U318" i="4"/>
  <c r="U530" i="4" s="1"/>
  <c r="V318" i="4"/>
  <c r="V530" i="4" s="1"/>
  <c r="W318" i="4"/>
  <c r="W530" i="4" s="1"/>
  <c r="X318" i="4"/>
  <c r="X530" i="4" s="1"/>
  <c r="Y318" i="4"/>
  <c r="Y530" i="4" s="1"/>
  <c r="Z318" i="4"/>
  <c r="Z530" i="4" s="1"/>
  <c r="AA318" i="4"/>
  <c r="AA530" i="4" s="1"/>
  <c r="AB318" i="4"/>
  <c r="AB530" i="4" s="1"/>
  <c r="AC318" i="4"/>
  <c r="AC530" i="4" s="1"/>
  <c r="G319" i="4"/>
  <c r="G531" i="4" s="1"/>
  <c r="H319" i="4"/>
  <c r="H531" i="4" s="1"/>
  <c r="I319" i="4"/>
  <c r="I531" i="4" s="1"/>
  <c r="J319" i="4"/>
  <c r="J531" i="4" s="1"/>
  <c r="K319" i="4"/>
  <c r="K531" i="4" s="1"/>
  <c r="L319" i="4"/>
  <c r="L531" i="4" s="1"/>
  <c r="M319" i="4"/>
  <c r="M531" i="4" s="1"/>
  <c r="N319" i="4"/>
  <c r="N531" i="4" s="1"/>
  <c r="O319" i="4"/>
  <c r="O531" i="4" s="1"/>
  <c r="P319" i="4"/>
  <c r="P531" i="4" s="1"/>
  <c r="Q319" i="4"/>
  <c r="Q531" i="4" s="1"/>
  <c r="R319" i="4"/>
  <c r="R531" i="4" s="1"/>
  <c r="S319" i="4"/>
  <c r="S531" i="4" s="1"/>
  <c r="T319" i="4"/>
  <c r="T531" i="4" s="1"/>
  <c r="U319" i="4"/>
  <c r="U531" i="4" s="1"/>
  <c r="V319" i="4"/>
  <c r="V531" i="4" s="1"/>
  <c r="W319" i="4"/>
  <c r="W531" i="4" s="1"/>
  <c r="X319" i="4"/>
  <c r="X531" i="4" s="1"/>
  <c r="Y319" i="4"/>
  <c r="Y531" i="4" s="1"/>
  <c r="Z319" i="4"/>
  <c r="Z531" i="4" s="1"/>
  <c r="AA319" i="4"/>
  <c r="AA531" i="4" s="1"/>
  <c r="AB319" i="4"/>
  <c r="AB531" i="4" s="1"/>
  <c r="AC319" i="4"/>
  <c r="AC531" i="4" s="1"/>
  <c r="G320" i="4"/>
  <c r="G532" i="4" s="1"/>
  <c r="H320" i="4"/>
  <c r="H532" i="4" s="1"/>
  <c r="I320" i="4"/>
  <c r="I532" i="4" s="1"/>
  <c r="J320" i="4"/>
  <c r="J532" i="4" s="1"/>
  <c r="K320" i="4"/>
  <c r="K532" i="4" s="1"/>
  <c r="L320" i="4"/>
  <c r="L532" i="4" s="1"/>
  <c r="M320" i="4"/>
  <c r="M532" i="4" s="1"/>
  <c r="N320" i="4"/>
  <c r="N532" i="4" s="1"/>
  <c r="O320" i="4"/>
  <c r="O532" i="4" s="1"/>
  <c r="P320" i="4"/>
  <c r="P532" i="4" s="1"/>
  <c r="Q320" i="4"/>
  <c r="Q532" i="4" s="1"/>
  <c r="R320" i="4"/>
  <c r="R532" i="4" s="1"/>
  <c r="S320" i="4"/>
  <c r="S532" i="4" s="1"/>
  <c r="T320" i="4"/>
  <c r="T532" i="4" s="1"/>
  <c r="U320" i="4"/>
  <c r="U532" i="4" s="1"/>
  <c r="V320" i="4"/>
  <c r="V532" i="4" s="1"/>
  <c r="W320" i="4"/>
  <c r="W532" i="4" s="1"/>
  <c r="X320" i="4"/>
  <c r="X532" i="4" s="1"/>
  <c r="Y320" i="4"/>
  <c r="Y532" i="4" s="1"/>
  <c r="Z320" i="4"/>
  <c r="Z532" i="4" s="1"/>
  <c r="AA320" i="4"/>
  <c r="AA532" i="4" s="1"/>
  <c r="AB320" i="4"/>
  <c r="AB532" i="4" s="1"/>
  <c r="AC320" i="4"/>
  <c r="AC532" i="4" s="1"/>
  <c r="G321" i="4"/>
  <c r="G533" i="4" s="1"/>
  <c r="H321" i="4"/>
  <c r="H533" i="4" s="1"/>
  <c r="I321" i="4"/>
  <c r="I533" i="4" s="1"/>
  <c r="J321" i="4"/>
  <c r="J533" i="4" s="1"/>
  <c r="K321" i="4"/>
  <c r="K533" i="4" s="1"/>
  <c r="L321" i="4"/>
  <c r="L533" i="4" s="1"/>
  <c r="M321" i="4"/>
  <c r="M533" i="4" s="1"/>
  <c r="N321" i="4"/>
  <c r="N533" i="4" s="1"/>
  <c r="O321" i="4"/>
  <c r="O533" i="4" s="1"/>
  <c r="P321" i="4"/>
  <c r="P533" i="4" s="1"/>
  <c r="Q321" i="4"/>
  <c r="Q533" i="4" s="1"/>
  <c r="R321" i="4"/>
  <c r="R533" i="4" s="1"/>
  <c r="S321" i="4"/>
  <c r="S533" i="4" s="1"/>
  <c r="T321" i="4"/>
  <c r="T533" i="4" s="1"/>
  <c r="U321" i="4"/>
  <c r="U533" i="4" s="1"/>
  <c r="V321" i="4"/>
  <c r="V533" i="4" s="1"/>
  <c r="W321" i="4"/>
  <c r="W533" i="4" s="1"/>
  <c r="X321" i="4"/>
  <c r="X533" i="4" s="1"/>
  <c r="Y321" i="4"/>
  <c r="Y533" i="4" s="1"/>
  <c r="Z321" i="4"/>
  <c r="Z533" i="4" s="1"/>
  <c r="AA321" i="4"/>
  <c r="AA533" i="4" s="1"/>
  <c r="AB321" i="4"/>
  <c r="AB533" i="4" s="1"/>
  <c r="AC321" i="4"/>
  <c r="AC533" i="4" s="1"/>
  <c r="G322" i="4"/>
  <c r="G534" i="4" s="1"/>
  <c r="H322" i="4"/>
  <c r="H534" i="4" s="1"/>
  <c r="I322" i="4"/>
  <c r="I534" i="4" s="1"/>
  <c r="J322" i="4"/>
  <c r="J534" i="4" s="1"/>
  <c r="K322" i="4"/>
  <c r="K534" i="4" s="1"/>
  <c r="L322" i="4"/>
  <c r="L534" i="4" s="1"/>
  <c r="M322" i="4"/>
  <c r="M534" i="4" s="1"/>
  <c r="N322" i="4"/>
  <c r="N534" i="4" s="1"/>
  <c r="O322" i="4"/>
  <c r="O534" i="4" s="1"/>
  <c r="P322" i="4"/>
  <c r="P534" i="4" s="1"/>
  <c r="Q322" i="4"/>
  <c r="Q534" i="4" s="1"/>
  <c r="R322" i="4"/>
  <c r="R534" i="4" s="1"/>
  <c r="S322" i="4"/>
  <c r="S534" i="4" s="1"/>
  <c r="T322" i="4"/>
  <c r="T534" i="4" s="1"/>
  <c r="U322" i="4"/>
  <c r="U534" i="4" s="1"/>
  <c r="V322" i="4"/>
  <c r="V534" i="4" s="1"/>
  <c r="W322" i="4"/>
  <c r="W534" i="4" s="1"/>
  <c r="X322" i="4"/>
  <c r="X534" i="4" s="1"/>
  <c r="Y322" i="4"/>
  <c r="Y534" i="4" s="1"/>
  <c r="Z322" i="4"/>
  <c r="Z534" i="4" s="1"/>
  <c r="AA322" i="4"/>
  <c r="AA534" i="4" s="1"/>
  <c r="AB322" i="4"/>
  <c r="AB534" i="4" s="1"/>
  <c r="AC322" i="4"/>
  <c r="AC534" i="4" s="1"/>
  <c r="G323" i="4"/>
  <c r="G535" i="4" s="1"/>
  <c r="H323" i="4"/>
  <c r="H535" i="4" s="1"/>
  <c r="I323" i="4"/>
  <c r="I535" i="4" s="1"/>
  <c r="J323" i="4"/>
  <c r="J535" i="4" s="1"/>
  <c r="K323" i="4"/>
  <c r="K535" i="4" s="1"/>
  <c r="L323" i="4"/>
  <c r="L535" i="4" s="1"/>
  <c r="M323" i="4"/>
  <c r="M535" i="4" s="1"/>
  <c r="N323" i="4"/>
  <c r="N535" i="4" s="1"/>
  <c r="O323" i="4"/>
  <c r="O535" i="4" s="1"/>
  <c r="P323" i="4"/>
  <c r="P535" i="4" s="1"/>
  <c r="Q323" i="4"/>
  <c r="Q535" i="4" s="1"/>
  <c r="R323" i="4"/>
  <c r="R535" i="4" s="1"/>
  <c r="S323" i="4"/>
  <c r="S535" i="4" s="1"/>
  <c r="T323" i="4"/>
  <c r="T535" i="4" s="1"/>
  <c r="U323" i="4"/>
  <c r="U535" i="4" s="1"/>
  <c r="V323" i="4"/>
  <c r="V535" i="4" s="1"/>
  <c r="W323" i="4"/>
  <c r="W535" i="4" s="1"/>
  <c r="X323" i="4"/>
  <c r="X535" i="4" s="1"/>
  <c r="Y323" i="4"/>
  <c r="Y535" i="4" s="1"/>
  <c r="Z323" i="4"/>
  <c r="Z535" i="4" s="1"/>
  <c r="AA323" i="4"/>
  <c r="AA535" i="4" s="1"/>
  <c r="AB323" i="4"/>
  <c r="AB535" i="4" s="1"/>
  <c r="AC323" i="4"/>
  <c r="AC535" i="4" s="1"/>
  <c r="G324" i="4"/>
  <c r="G536" i="4" s="1"/>
  <c r="H324" i="4"/>
  <c r="H536" i="4" s="1"/>
  <c r="I324" i="4"/>
  <c r="I536" i="4" s="1"/>
  <c r="J324" i="4"/>
  <c r="J536" i="4" s="1"/>
  <c r="K324" i="4"/>
  <c r="K536" i="4" s="1"/>
  <c r="L324" i="4"/>
  <c r="L536" i="4" s="1"/>
  <c r="M324" i="4"/>
  <c r="M536" i="4" s="1"/>
  <c r="N324" i="4"/>
  <c r="N536" i="4" s="1"/>
  <c r="O324" i="4"/>
  <c r="O536" i="4" s="1"/>
  <c r="P324" i="4"/>
  <c r="P536" i="4" s="1"/>
  <c r="Q324" i="4"/>
  <c r="Q536" i="4" s="1"/>
  <c r="R324" i="4"/>
  <c r="R536" i="4" s="1"/>
  <c r="S324" i="4"/>
  <c r="S536" i="4" s="1"/>
  <c r="T324" i="4"/>
  <c r="T536" i="4" s="1"/>
  <c r="U324" i="4"/>
  <c r="U536" i="4" s="1"/>
  <c r="V324" i="4"/>
  <c r="V536" i="4" s="1"/>
  <c r="W324" i="4"/>
  <c r="W536" i="4" s="1"/>
  <c r="X324" i="4"/>
  <c r="X536" i="4" s="1"/>
  <c r="Y324" i="4"/>
  <c r="Y536" i="4" s="1"/>
  <c r="Z324" i="4"/>
  <c r="Z536" i="4" s="1"/>
  <c r="AA324" i="4"/>
  <c r="AA536" i="4" s="1"/>
  <c r="AB324" i="4"/>
  <c r="AB536" i="4" s="1"/>
  <c r="AC324" i="4"/>
  <c r="AC536" i="4" s="1"/>
  <c r="G325" i="4"/>
  <c r="G537" i="4" s="1"/>
  <c r="H325" i="4"/>
  <c r="H537" i="4" s="1"/>
  <c r="I325" i="4"/>
  <c r="I537" i="4" s="1"/>
  <c r="J325" i="4"/>
  <c r="J537" i="4" s="1"/>
  <c r="K325" i="4"/>
  <c r="K537" i="4" s="1"/>
  <c r="L325" i="4"/>
  <c r="L537" i="4" s="1"/>
  <c r="M325" i="4"/>
  <c r="M537" i="4" s="1"/>
  <c r="N325" i="4"/>
  <c r="N537" i="4" s="1"/>
  <c r="O325" i="4"/>
  <c r="O537" i="4" s="1"/>
  <c r="P325" i="4"/>
  <c r="P537" i="4" s="1"/>
  <c r="Q325" i="4"/>
  <c r="Q537" i="4" s="1"/>
  <c r="R325" i="4"/>
  <c r="R537" i="4" s="1"/>
  <c r="S325" i="4"/>
  <c r="S537" i="4" s="1"/>
  <c r="T325" i="4"/>
  <c r="T537" i="4" s="1"/>
  <c r="U325" i="4"/>
  <c r="U537" i="4" s="1"/>
  <c r="V325" i="4"/>
  <c r="V537" i="4" s="1"/>
  <c r="W325" i="4"/>
  <c r="W537" i="4" s="1"/>
  <c r="X325" i="4"/>
  <c r="X537" i="4" s="1"/>
  <c r="Y325" i="4"/>
  <c r="Y537" i="4" s="1"/>
  <c r="Z325" i="4"/>
  <c r="Z537" i="4" s="1"/>
  <c r="AA325" i="4"/>
  <c r="AA537" i="4" s="1"/>
  <c r="AB325" i="4"/>
  <c r="AB537" i="4" s="1"/>
  <c r="AC325" i="4"/>
  <c r="AC537" i="4" s="1"/>
  <c r="G326" i="4"/>
  <c r="G538" i="4" s="1"/>
  <c r="H326" i="4"/>
  <c r="H538" i="4" s="1"/>
  <c r="I326" i="4"/>
  <c r="I538" i="4" s="1"/>
  <c r="J326" i="4"/>
  <c r="J538" i="4" s="1"/>
  <c r="K326" i="4"/>
  <c r="K538" i="4" s="1"/>
  <c r="L326" i="4"/>
  <c r="L538" i="4" s="1"/>
  <c r="M326" i="4"/>
  <c r="M538" i="4" s="1"/>
  <c r="N326" i="4"/>
  <c r="N538" i="4" s="1"/>
  <c r="O326" i="4"/>
  <c r="O538" i="4" s="1"/>
  <c r="P326" i="4"/>
  <c r="P538" i="4" s="1"/>
  <c r="Q326" i="4"/>
  <c r="Q538" i="4" s="1"/>
  <c r="R326" i="4"/>
  <c r="R538" i="4" s="1"/>
  <c r="S326" i="4"/>
  <c r="S538" i="4" s="1"/>
  <c r="T326" i="4"/>
  <c r="T538" i="4" s="1"/>
  <c r="U326" i="4"/>
  <c r="U538" i="4" s="1"/>
  <c r="V326" i="4"/>
  <c r="V538" i="4" s="1"/>
  <c r="W326" i="4"/>
  <c r="W538" i="4" s="1"/>
  <c r="X326" i="4"/>
  <c r="X538" i="4" s="1"/>
  <c r="Y326" i="4"/>
  <c r="Y538" i="4" s="1"/>
  <c r="Z326" i="4"/>
  <c r="Z538" i="4" s="1"/>
  <c r="AA326" i="4"/>
  <c r="AA538" i="4" s="1"/>
  <c r="AB326" i="4"/>
  <c r="AB538" i="4" s="1"/>
  <c r="AC326" i="4"/>
  <c r="AC538" i="4" s="1"/>
  <c r="G327" i="4"/>
  <c r="G539" i="4" s="1"/>
  <c r="H327" i="4"/>
  <c r="H539" i="4" s="1"/>
  <c r="I327" i="4"/>
  <c r="I539" i="4" s="1"/>
  <c r="J327" i="4"/>
  <c r="J539" i="4" s="1"/>
  <c r="K327" i="4"/>
  <c r="K539" i="4" s="1"/>
  <c r="L327" i="4"/>
  <c r="L539" i="4" s="1"/>
  <c r="M327" i="4"/>
  <c r="M539" i="4" s="1"/>
  <c r="N327" i="4"/>
  <c r="N539" i="4" s="1"/>
  <c r="O327" i="4"/>
  <c r="O539" i="4" s="1"/>
  <c r="P327" i="4"/>
  <c r="P539" i="4" s="1"/>
  <c r="Q327" i="4"/>
  <c r="Q539" i="4" s="1"/>
  <c r="R327" i="4"/>
  <c r="R539" i="4" s="1"/>
  <c r="S327" i="4"/>
  <c r="S539" i="4" s="1"/>
  <c r="T327" i="4"/>
  <c r="T539" i="4" s="1"/>
  <c r="U327" i="4"/>
  <c r="U539" i="4" s="1"/>
  <c r="V327" i="4"/>
  <c r="V539" i="4" s="1"/>
  <c r="W327" i="4"/>
  <c r="W539" i="4" s="1"/>
  <c r="X327" i="4"/>
  <c r="X539" i="4" s="1"/>
  <c r="Y327" i="4"/>
  <c r="Y539" i="4" s="1"/>
  <c r="Z327" i="4"/>
  <c r="Z539" i="4" s="1"/>
  <c r="AA327" i="4"/>
  <c r="AA539" i="4" s="1"/>
  <c r="AB327" i="4"/>
  <c r="AB539" i="4" s="1"/>
  <c r="AC327" i="4"/>
  <c r="AC539" i="4" s="1"/>
  <c r="G328" i="4"/>
  <c r="G540" i="4" s="1"/>
  <c r="H328" i="4"/>
  <c r="H540" i="4" s="1"/>
  <c r="I328" i="4"/>
  <c r="I540" i="4" s="1"/>
  <c r="J328" i="4"/>
  <c r="J540" i="4" s="1"/>
  <c r="K328" i="4"/>
  <c r="K540" i="4" s="1"/>
  <c r="L328" i="4"/>
  <c r="L540" i="4" s="1"/>
  <c r="M328" i="4"/>
  <c r="M540" i="4" s="1"/>
  <c r="N328" i="4"/>
  <c r="N540" i="4" s="1"/>
  <c r="O328" i="4"/>
  <c r="O540" i="4" s="1"/>
  <c r="P328" i="4"/>
  <c r="P540" i="4" s="1"/>
  <c r="Q328" i="4"/>
  <c r="Q540" i="4" s="1"/>
  <c r="R328" i="4"/>
  <c r="R540" i="4" s="1"/>
  <c r="S328" i="4"/>
  <c r="S540" i="4" s="1"/>
  <c r="T328" i="4"/>
  <c r="T540" i="4" s="1"/>
  <c r="U328" i="4"/>
  <c r="U540" i="4" s="1"/>
  <c r="V328" i="4"/>
  <c r="V540" i="4" s="1"/>
  <c r="W328" i="4"/>
  <c r="W540" i="4" s="1"/>
  <c r="X328" i="4"/>
  <c r="X540" i="4" s="1"/>
  <c r="Y328" i="4"/>
  <c r="Y540" i="4" s="1"/>
  <c r="Z328" i="4"/>
  <c r="Z540" i="4" s="1"/>
  <c r="AA328" i="4"/>
  <c r="AA540" i="4" s="1"/>
  <c r="AB328" i="4"/>
  <c r="AB540" i="4" s="1"/>
  <c r="AC328" i="4"/>
  <c r="AC540" i="4" s="1"/>
  <c r="G329" i="4"/>
  <c r="G541" i="4" s="1"/>
  <c r="H329" i="4"/>
  <c r="H541" i="4" s="1"/>
  <c r="I329" i="4"/>
  <c r="I541" i="4" s="1"/>
  <c r="J329" i="4"/>
  <c r="J541" i="4" s="1"/>
  <c r="K329" i="4"/>
  <c r="K541" i="4" s="1"/>
  <c r="L329" i="4"/>
  <c r="L541" i="4" s="1"/>
  <c r="M329" i="4"/>
  <c r="M541" i="4" s="1"/>
  <c r="N329" i="4"/>
  <c r="N541" i="4" s="1"/>
  <c r="O329" i="4"/>
  <c r="O541" i="4" s="1"/>
  <c r="P329" i="4"/>
  <c r="P541" i="4" s="1"/>
  <c r="Q329" i="4"/>
  <c r="Q541" i="4" s="1"/>
  <c r="R329" i="4"/>
  <c r="R541" i="4" s="1"/>
  <c r="S329" i="4"/>
  <c r="S541" i="4" s="1"/>
  <c r="T329" i="4"/>
  <c r="T541" i="4" s="1"/>
  <c r="U329" i="4"/>
  <c r="U541" i="4" s="1"/>
  <c r="V329" i="4"/>
  <c r="V541" i="4" s="1"/>
  <c r="W329" i="4"/>
  <c r="W541" i="4" s="1"/>
  <c r="X329" i="4"/>
  <c r="X541" i="4" s="1"/>
  <c r="Y329" i="4"/>
  <c r="Y541" i="4" s="1"/>
  <c r="Z329" i="4"/>
  <c r="Z541" i="4" s="1"/>
  <c r="AA329" i="4"/>
  <c r="AA541" i="4" s="1"/>
  <c r="AB329" i="4"/>
  <c r="AB541" i="4" s="1"/>
  <c r="AC329" i="4"/>
  <c r="AC541" i="4" s="1"/>
  <c r="G330" i="4"/>
  <c r="G542" i="4" s="1"/>
  <c r="H330" i="4"/>
  <c r="H542" i="4" s="1"/>
  <c r="I330" i="4"/>
  <c r="I542" i="4" s="1"/>
  <c r="J330" i="4"/>
  <c r="J542" i="4" s="1"/>
  <c r="K330" i="4"/>
  <c r="K542" i="4" s="1"/>
  <c r="L330" i="4"/>
  <c r="L542" i="4" s="1"/>
  <c r="M330" i="4"/>
  <c r="M542" i="4" s="1"/>
  <c r="N330" i="4"/>
  <c r="N542" i="4" s="1"/>
  <c r="O330" i="4"/>
  <c r="O542" i="4" s="1"/>
  <c r="P330" i="4"/>
  <c r="P542" i="4" s="1"/>
  <c r="Q330" i="4"/>
  <c r="Q542" i="4" s="1"/>
  <c r="R330" i="4"/>
  <c r="R542" i="4" s="1"/>
  <c r="S330" i="4"/>
  <c r="S542" i="4" s="1"/>
  <c r="T330" i="4"/>
  <c r="T542" i="4" s="1"/>
  <c r="U330" i="4"/>
  <c r="U542" i="4" s="1"/>
  <c r="V330" i="4"/>
  <c r="V542" i="4" s="1"/>
  <c r="W330" i="4"/>
  <c r="W542" i="4" s="1"/>
  <c r="X330" i="4"/>
  <c r="X542" i="4" s="1"/>
  <c r="Y330" i="4"/>
  <c r="Y542" i="4" s="1"/>
  <c r="Z330" i="4"/>
  <c r="Z542" i="4" s="1"/>
  <c r="AA330" i="4"/>
  <c r="AA542" i="4" s="1"/>
  <c r="AB330" i="4"/>
  <c r="AB542" i="4" s="1"/>
  <c r="AC330" i="4"/>
  <c r="AC542" i="4" s="1"/>
  <c r="G331" i="4"/>
  <c r="G543" i="4" s="1"/>
  <c r="H331" i="4"/>
  <c r="H543" i="4" s="1"/>
  <c r="I331" i="4"/>
  <c r="I543" i="4" s="1"/>
  <c r="J331" i="4"/>
  <c r="J543" i="4" s="1"/>
  <c r="K331" i="4"/>
  <c r="K543" i="4" s="1"/>
  <c r="L331" i="4"/>
  <c r="L543" i="4" s="1"/>
  <c r="M331" i="4"/>
  <c r="M543" i="4" s="1"/>
  <c r="N331" i="4"/>
  <c r="N543" i="4" s="1"/>
  <c r="O331" i="4"/>
  <c r="O543" i="4" s="1"/>
  <c r="P331" i="4"/>
  <c r="P543" i="4" s="1"/>
  <c r="Q331" i="4"/>
  <c r="Q543" i="4" s="1"/>
  <c r="R331" i="4"/>
  <c r="R543" i="4" s="1"/>
  <c r="S331" i="4"/>
  <c r="S543" i="4" s="1"/>
  <c r="T331" i="4"/>
  <c r="T543" i="4" s="1"/>
  <c r="U331" i="4"/>
  <c r="U543" i="4" s="1"/>
  <c r="V331" i="4"/>
  <c r="V543" i="4" s="1"/>
  <c r="W331" i="4"/>
  <c r="W543" i="4" s="1"/>
  <c r="X331" i="4"/>
  <c r="X543" i="4" s="1"/>
  <c r="Y331" i="4"/>
  <c r="Y543" i="4" s="1"/>
  <c r="Z331" i="4"/>
  <c r="Z543" i="4" s="1"/>
  <c r="AA331" i="4"/>
  <c r="AA543" i="4" s="1"/>
  <c r="AB331" i="4"/>
  <c r="AB543" i="4" s="1"/>
  <c r="AC331" i="4"/>
  <c r="AC543" i="4" s="1"/>
  <c r="G332" i="4"/>
  <c r="G544" i="4" s="1"/>
  <c r="H332" i="4"/>
  <c r="H544" i="4" s="1"/>
  <c r="I332" i="4"/>
  <c r="I544" i="4" s="1"/>
  <c r="J332" i="4"/>
  <c r="J544" i="4" s="1"/>
  <c r="K332" i="4"/>
  <c r="K544" i="4" s="1"/>
  <c r="L332" i="4"/>
  <c r="L544" i="4" s="1"/>
  <c r="M332" i="4"/>
  <c r="M544" i="4" s="1"/>
  <c r="N332" i="4"/>
  <c r="N544" i="4" s="1"/>
  <c r="O332" i="4"/>
  <c r="O544" i="4" s="1"/>
  <c r="P332" i="4"/>
  <c r="P544" i="4" s="1"/>
  <c r="Q332" i="4"/>
  <c r="Q544" i="4" s="1"/>
  <c r="R332" i="4"/>
  <c r="R544" i="4" s="1"/>
  <c r="S332" i="4"/>
  <c r="S544" i="4" s="1"/>
  <c r="T332" i="4"/>
  <c r="T544" i="4" s="1"/>
  <c r="U332" i="4"/>
  <c r="U544" i="4" s="1"/>
  <c r="V332" i="4"/>
  <c r="V544" i="4" s="1"/>
  <c r="W332" i="4"/>
  <c r="W544" i="4" s="1"/>
  <c r="X332" i="4"/>
  <c r="X544" i="4" s="1"/>
  <c r="Y332" i="4"/>
  <c r="Y544" i="4" s="1"/>
  <c r="Z332" i="4"/>
  <c r="Z544" i="4" s="1"/>
  <c r="AA332" i="4"/>
  <c r="AA544" i="4" s="1"/>
  <c r="AB332" i="4"/>
  <c r="AB544" i="4" s="1"/>
  <c r="AC332" i="4"/>
  <c r="AC544" i="4" s="1"/>
  <c r="G333" i="4"/>
  <c r="G545" i="4" s="1"/>
  <c r="H333" i="4"/>
  <c r="H545" i="4" s="1"/>
  <c r="I333" i="4"/>
  <c r="I545" i="4" s="1"/>
  <c r="J333" i="4"/>
  <c r="J545" i="4" s="1"/>
  <c r="K333" i="4"/>
  <c r="K545" i="4" s="1"/>
  <c r="L333" i="4"/>
  <c r="L545" i="4" s="1"/>
  <c r="M333" i="4"/>
  <c r="M545" i="4" s="1"/>
  <c r="N333" i="4"/>
  <c r="N545" i="4" s="1"/>
  <c r="O333" i="4"/>
  <c r="O545" i="4" s="1"/>
  <c r="P333" i="4"/>
  <c r="P545" i="4" s="1"/>
  <c r="Q333" i="4"/>
  <c r="Q545" i="4" s="1"/>
  <c r="R333" i="4"/>
  <c r="R545" i="4" s="1"/>
  <c r="S333" i="4"/>
  <c r="S545" i="4" s="1"/>
  <c r="T333" i="4"/>
  <c r="T545" i="4" s="1"/>
  <c r="U333" i="4"/>
  <c r="U545" i="4" s="1"/>
  <c r="V333" i="4"/>
  <c r="V545" i="4" s="1"/>
  <c r="W333" i="4"/>
  <c r="W545" i="4" s="1"/>
  <c r="X333" i="4"/>
  <c r="X545" i="4" s="1"/>
  <c r="Y333" i="4"/>
  <c r="Y545" i="4" s="1"/>
  <c r="Z333" i="4"/>
  <c r="Z545" i="4" s="1"/>
  <c r="AA333" i="4"/>
  <c r="AA545" i="4" s="1"/>
  <c r="AB333" i="4"/>
  <c r="AB545" i="4" s="1"/>
  <c r="AC333" i="4"/>
  <c r="AC545" i="4" s="1"/>
  <c r="G334" i="4"/>
  <c r="G546" i="4" s="1"/>
  <c r="H334" i="4"/>
  <c r="H546" i="4" s="1"/>
  <c r="I334" i="4"/>
  <c r="I546" i="4" s="1"/>
  <c r="J334" i="4"/>
  <c r="J546" i="4" s="1"/>
  <c r="K334" i="4"/>
  <c r="K546" i="4" s="1"/>
  <c r="L334" i="4"/>
  <c r="L546" i="4" s="1"/>
  <c r="M334" i="4"/>
  <c r="M546" i="4" s="1"/>
  <c r="N334" i="4"/>
  <c r="N546" i="4" s="1"/>
  <c r="O334" i="4"/>
  <c r="O546" i="4" s="1"/>
  <c r="P334" i="4"/>
  <c r="P546" i="4" s="1"/>
  <c r="Q334" i="4"/>
  <c r="Q546" i="4" s="1"/>
  <c r="R334" i="4"/>
  <c r="R546" i="4" s="1"/>
  <c r="S334" i="4"/>
  <c r="S546" i="4" s="1"/>
  <c r="T334" i="4"/>
  <c r="T546" i="4" s="1"/>
  <c r="U334" i="4"/>
  <c r="U546" i="4" s="1"/>
  <c r="V334" i="4"/>
  <c r="V546" i="4" s="1"/>
  <c r="W334" i="4"/>
  <c r="W546" i="4" s="1"/>
  <c r="X334" i="4"/>
  <c r="X546" i="4" s="1"/>
  <c r="Y334" i="4"/>
  <c r="Y546" i="4" s="1"/>
  <c r="Z334" i="4"/>
  <c r="Z546" i="4" s="1"/>
  <c r="AA334" i="4"/>
  <c r="AA546" i="4" s="1"/>
  <c r="AB334" i="4"/>
  <c r="AB546" i="4" s="1"/>
  <c r="AC334" i="4"/>
  <c r="AC546" i="4" s="1"/>
  <c r="G335" i="4"/>
  <c r="G547" i="4" s="1"/>
  <c r="H335" i="4"/>
  <c r="H547" i="4" s="1"/>
  <c r="I335" i="4"/>
  <c r="I547" i="4" s="1"/>
  <c r="J335" i="4"/>
  <c r="J547" i="4" s="1"/>
  <c r="K335" i="4"/>
  <c r="K547" i="4" s="1"/>
  <c r="L335" i="4"/>
  <c r="L547" i="4" s="1"/>
  <c r="M335" i="4"/>
  <c r="M547" i="4" s="1"/>
  <c r="N335" i="4"/>
  <c r="N547" i="4" s="1"/>
  <c r="O335" i="4"/>
  <c r="O547" i="4" s="1"/>
  <c r="P335" i="4"/>
  <c r="P547" i="4" s="1"/>
  <c r="Q335" i="4"/>
  <c r="Q547" i="4" s="1"/>
  <c r="R335" i="4"/>
  <c r="R547" i="4" s="1"/>
  <c r="S335" i="4"/>
  <c r="S547" i="4" s="1"/>
  <c r="T335" i="4"/>
  <c r="T547" i="4" s="1"/>
  <c r="U335" i="4"/>
  <c r="U547" i="4" s="1"/>
  <c r="V335" i="4"/>
  <c r="V547" i="4" s="1"/>
  <c r="W335" i="4"/>
  <c r="W547" i="4" s="1"/>
  <c r="X335" i="4"/>
  <c r="X547" i="4" s="1"/>
  <c r="Y335" i="4"/>
  <c r="Y547" i="4" s="1"/>
  <c r="Z335" i="4"/>
  <c r="Z547" i="4" s="1"/>
  <c r="AA335" i="4"/>
  <c r="AA547" i="4" s="1"/>
  <c r="AB335" i="4"/>
  <c r="AB547" i="4" s="1"/>
  <c r="AC335" i="4"/>
  <c r="AC547" i="4" s="1"/>
  <c r="G336" i="4"/>
  <c r="G548" i="4" s="1"/>
  <c r="H336" i="4"/>
  <c r="H548" i="4" s="1"/>
  <c r="I336" i="4"/>
  <c r="I548" i="4" s="1"/>
  <c r="J336" i="4"/>
  <c r="J548" i="4" s="1"/>
  <c r="K336" i="4"/>
  <c r="K548" i="4" s="1"/>
  <c r="L336" i="4"/>
  <c r="L548" i="4" s="1"/>
  <c r="M336" i="4"/>
  <c r="M548" i="4" s="1"/>
  <c r="N336" i="4"/>
  <c r="N548" i="4" s="1"/>
  <c r="O336" i="4"/>
  <c r="O548" i="4" s="1"/>
  <c r="P336" i="4"/>
  <c r="P548" i="4" s="1"/>
  <c r="Q336" i="4"/>
  <c r="Q548" i="4" s="1"/>
  <c r="R336" i="4"/>
  <c r="R548" i="4" s="1"/>
  <c r="S336" i="4"/>
  <c r="S548" i="4" s="1"/>
  <c r="T336" i="4"/>
  <c r="T548" i="4" s="1"/>
  <c r="U336" i="4"/>
  <c r="U548" i="4" s="1"/>
  <c r="V336" i="4"/>
  <c r="V548" i="4" s="1"/>
  <c r="W336" i="4"/>
  <c r="W548" i="4" s="1"/>
  <c r="X336" i="4"/>
  <c r="X548" i="4" s="1"/>
  <c r="Y336" i="4"/>
  <c r="Y548" i="4" s="1"/>
  <c r="Z336" i="4"/>
  <c r="Z548" i="4" s="1"/>
  <c r="AA336" i="4"/>
  <c r="AA548" i="4" s="1"/>
  <c r="AB336" i="4"/>
  <c r="AB548" i="4" s="1"/>
  <c r="AC336" i="4"/>
  <c r="AC548" i="4" s="1"/>
  <c r="G337" i="4"/>
  <c r="G549" i="4" s="1"/>
  <c r="H337" i="4"/>
  <c r="H549" i="4" s="1"/>
  <c r="I337" i="4"/>
  <c r="I549" i="4" s="1"/>
  <c r="J337" i="4"/>
  <c r="J549" i="4" s="1"/>
  <c r="K337" i="4"/>
  <c r="K549" i="4" s="1"/>
  <c r="L337" i="4"/>
  <c r="L549" i="4" s="1"/>
  <c r="M337" i="4"/>
  <c r="M549" i="4" s="1"/>
  <c r="N337" i="4"/>
  <c r="N549" i="4" s="1"/>
  <c r="O337" i="4"/>
  <c r="O549" i="4" s="1"/>
  <c r="P337" i="4"/>
  <c r="P549" i="4" s="1"/>
  <c r="Q337" i="4"/>
  <c r="Q549" i="4" s="1"/>
  <c r="R337" i="4"/>
  <c r="R549" i="4" s="1"/>
  <c r="S337" i="4"/>
  <c r="S549" i="4" s="1"/>
  <c r="T337" i="4"/>
  <c r="T549" i="4" s="1"/>
  <c r="U337" i="4"/>
  <c r="U549" i="4" s="1"/>
  <c r="V337" i="4"/>
  <c r="V549" i="4" s="1"/>
  <c r="W337" i="4"/>
  <c r="W549" i="4" s="1"/>
  <c r="X337" i="4"/>
  <c r="X549" i="4" s="1"/>
  <c r="Y337" i="4"/>
  <c r="Y549" i="4" s="1"/>
  <c r="Z337" i="4"/>
  <c r="Z549" i="4" s="1"/>
  <c r="AA337" i="4"/>
  <c r="AA549" i="4" s="1"/>
  <c r="AB337" i="4"/>
  <c r="AB549" i="4" s="1"/>
  <c r="AC337" i="4"/>
  <c r="AC549" i="4" s="1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G339" i="4"/>
  <c r="G551" i="4" s="1"/>
  <c r="H339" i="4"/>
  <c r="H551" i="4" s="1"/>
  <c r="I339" i="4"/>
  <c r="I551" i="4" s="1"/>
  <c r="J339" i="4"/>
  <c r="J551" i="4" s="1"/>
  <c r="K339" i="4"/>
  <c r="K551" i="4" s="1"/>
  <c r="L339" i="4"/>
  <c r="L551" i="4" s="1"/>
  <c r="M339" i="4"/>
  <c r="M551" i="4" s="1"/>
  <c r="N339" i="4"/>
  <c r="N551" i="4" s="1"/>
  <c r="O339" i="4"/>
  <c r="O551" i="4" s="1"/>
  <c r="P339" i="4"/>
  <c r="P551" i="4" s="1"/>
  <c r="Q339" i="4"/>
  <c r="Q551" i="4" s="1"/>
  <c r="R339" i="4"/>
  <c r="R551" i="4" s="1"/>
  <c r="S339" i="4"/>
  <c r="S551" i="4" s="1"/>
  <c r="T339" i="4"/>
  <c r="T551" i="4" s="1"/>
  <c r="U339" i="4"/>
  <c r="U551" i="4" s="1"/>
  <c r="V339" i="4"/>
  <c r="V551" i="4" s="1"/>
  <c r="W339" i="4"/>
  <c r="W551" i="4" s="1"/>
  <c r="X339" i="4"/>
  <c r="X551" i="4" s="1"/>
  <c r="Y339" i="4"/>
  <c r="Y551" i="4" s="1"/>
  <c r="Z339" i="4"/>
  <c r="Z551" i="4" s="1"/>
  <c r="AA339" i="4"/>
  <c r="AA551" i="4" s="1"/>
  <c r="AB339" i="4"/>
  <c r="AB551" i="4" s="1"/>
  <c r="AC339" i="4"/>
  <c r="AC551" i="4" s="1"/>
  <c r="G340" i="4"/>
  <c r="G552" i="4" s="1"/>
  <c r="H340" i="4"/>
  <c r="H552" i="4" s="1"/>
  <c r="I340" i="4"/>
  <c r="I552" i="4" s="1"/>
  <c r="J340" i="4"/>
  <c r="J552" i="4" s="1"/>
  <c r="K340" i="4"/>
  <c r="K552" i="4" s="1"/>
  <c r="L340" i="4"/>
  <c r="L552" i="4" s="1"/>
  <c r="M340" i="4"/>
  <c r="M552" i="4" s="1"/>
  <c r="N340" i="4"/>
  <c r="N552" i="4" s="1"/>
  <c r="O340" i="4"/>
  <c r="O552" i="4" s="1"/>
  <c r="P340" i="4"/>
  <c r="P552" i="4" s="1"/>
  <c r="Q340" i="4"/>
  <c r="Q552" i="4" s="1"/>
  <c r="R340" i="4"/>
  <c r="R552" i="4" s="1"/>
  <c r="S340" i="4"/>
  <c r="S552" i="4" s="1"/>
  <c r="T340" i="4"/>
  <c r="T552" i="4" s="1"/>
  <c r="U340" i="4"/>
  <c r="U552" i="4" s="1"/>
  <c r="V340" i="4"/>
  <c r="V552" i="4" s="1"/>
  <c r="W340" i="4"/>
  <c r="W552" i="4" s="1"/>
  <c r="X340" i="4"/>
  <c r="X552" i="4" s="1"/>
  <c r="Y340" i="4"/>
  <c r="Y552" i="4" s="1"/>
  <c r="Z340" i="4"/>
  <c r="Z552" i="4" s="1"/>
  <c r="AA340" i="4"/>
  <c r="AA552" i="4" s="1"/>
  <c r="AB340" i="4"/>
  <c r="AB552" i="4" s="1"/>
  <c r="AC340" i="4"/>
  <c r="AC552" i="4" s="1"/>
  <c r="G341" i="4"/>
  <c r="G553" i="4" s="1"/>
  <c r="H341" i="4"/>
  <c r="H553" i="4" s="1"/>
  <c r="I341" i="4"/>
  <c r="I553" i="4" s="1"/>
  <c r="J341" i="4"/>
  <c r="J553" i="4" s="1"/>
  <c r="K341" i="4"/>
  <c r="K553" i="4" s="1"/>
  <c r="L341" i="4"/>
  <c r="L553" i="4" s="1"/>
  <c r="M341" i="4"/>
  <c r="M553" i="4" s="1"/>
  <c r="N341" i="4"/>
  <c r="N553" i="4" s="1"/>
  <c r="O341" i="4"/>
  <c r="O553" i="4" s="1"/>
  <c r="P341" i="4"/>
  <c r="P553" i="4" s="1"/>
  <c r="Q341" i="4"/>
  <c r="Q553" i="4" s="1"/>
  <c r="R341" i="4"/>
  <c r="R553" i="4" s="1"/>
  <c r="S341" i="4"/>
  <c r="S553" i="4" s="1"/>
  <c r="T341" i="4"/>
  <c r="T553" i="4" s="1"/>
  <c r="U341" i="4"/>
  <c r="U553" i="4" s="1"/>
  <c r="V341" i="4"/>
  <c r="V553" i="4" s="1"/>
  <c r="W341" i="4"/>
  <c r="W553" i="4" s="1"/>
  <c r="X341" i="4"/>
  <c r="X553" i="4" s="1"/>
  <c r="Y341" i="4"/>
  <c r="Y553" i="4" s="1"/>
  <c r="Z341" i="4"/>
  <c r="Z553" i="4" s="1"/>
  <c r="AA341" i="4"/>
  <c r="AA553" i="4" s="1"/>
  <c r="AB341" i="4"/>
  <c r="AB553" i="4" s="1"/>
  <c r="AC341" i="4"/>
  <c r="AC553" i="4" s="1"/>
  <c r="G342" i="4"/>
  <c r="G554" i="4" s="1"/>
  <c r="H342" i="4"/>
  <c r="H554" i="4" s="1"/>
  <c r="I342" i="4"/>
  <c r="I554" i="4" s="1"/>
  <c r="J342" i="4"/>
  <c r="J554" i="4" s="1"/>
  <c r="K342" i="4"/>
  <c r="K554" i="4" s="1"/>
  <c r="L342" i="4"/>
  <c r="L554" i="4" s="1"/>
  <c r="M342" i="4"/>
  <c r="M554" i="4" s="1"/>
  <c r="N342" i="4"/>
  <c r="N554" i="4" s="1"/>
  <c r="O342" i="4"/>
  <c r="O554" i="4" s="1"/>
  <c r="P342" i="4"/>
  <c r="P554" i="4" s="1"/>
  <c r="Q342" i="4"/>
  <c r="Q554" i="4" s="1"/>
  <c r="R342" i="4"/>
  <c r="R554" i="4" s="1"/>
  <c r="S342" i="4"/>
  <c r="S554" i="4" s="1"/>
  <c r="T342" i="4"/>
  <c r="T554" i="4" s="1"/>
  <c r="U342" i="4"/>
  <c r="U554" i="4" s="1"/>
  <c r="V342" i="4"/>
  <c r="V554" i="4" s="1"/>
  <c r="W342" i="4"/>
  <c r="W554" i="4" s="1"/>
  <c r="X342" i="4"/>
  <c r="X554" i="4" s="1"/>
  <c r="Y342" i="4"/>
  <c r="Y554" i="4" s="1"/>
  <c r="Z342" i="4"/>
  <c r="Z554" i="4" s="1"/>
  <c r="AA342" i="4"/>
  <c r="AA554" i="4" s="1"/>
  <c r="AB342" i="4"/>
  <c r="AB554" i="4" s="1"/>
  <c r="AC342" i="4"/>
  <c r="AC554" i="4" s="1"/>
  <c r="G343" i="4"/>
  <c r="G555" i="4" s="1"/>
  <c r="H343" i="4"/>
  <c r="H555" i="4" s="1"/>
  <c r="I343" i="4"/>
  <c r="I555" i="4" s="1"/>
  <c r="J343" i="4"/>
  <c r="J555" i="4" s="1"/>
  <c r="K343" i="4"/>
  <c r="K555" i="4" s="1"/>
  <c r="L343" i="4"/>
  <c r="L555" i="4" s="1"/>
  <c r="M343" i="4"/>
  <c r="M555" i="4" s="1"/>
  <c r="N343" i="4"/>
  <c r="N555" i="4" s="1"/>
  <c r="O343" i="4"/>
  <c r="O555" i="4" s="1"/>
  <c r="P343" i="4"/>
  <c r="P555" i="4" s="1"/>
  <c r="Q343" i="4"/>
  <c r="Q555" i="4" s="1"/>
  <c r="R343" i="4"/>
  <c r="R555" i="4" s="1"/>
  <c r="S343" i="4"/>
  <c r="S555" i="4" s="1"/>
  <c r="T343" i="4"/>
  <c r="T555" i="4" s="1"/>
  <c r="U343" i="4"/>
  <c r="U555" i="4" s="1"/>
  <c r="V343" i="4"/>
  <c r="V555" i="4" s="1"/>
  <c r="W343" i="4"/>
  <c r="W555" i="4" s="1"/>
  <c r="X343" i="4"/>
  <c r="X555" i="4" s="1"/>
  <c r="Y343" i="4"/>
  <c r="Y555" i="4" s="1"/>
  <c r="Z343" i="4"/>
  <c r="Z555" i="4" s="1"/>
  <c r="AA343" i="4"/>
  <c r="AA555" i="4" s="1"/>
  <c r="AB343" i="4"/>
  <c r="AB555" i="4" s="1"/>
  <c r="AC343" i="4"/>
  <c r="AC555" i="4" s="1"/>
  <c r="G344" i="4"/>
  <c r="G556" i="4" s="1"/>
  <c r="H344" i="4"/>
  <c r="H556" i="4" s="1"/>
  <c r="I344" i="4"/>
  <c r="I556" i="4" s="1"/>
  <c r="J344" i="4"/>
  <c r="J556" i="4" s="1"/>
  <c r="K344" i="4"/>
  <c r="K556" i="4" s="1"/>
  <c r="L344" i="4"/>
  <c r="L556" i="4" s="1"/>
  <c r="M344" i="4"/>
  <c r="M556" i="4" s="1"/>
  <c r="N344" i="4"/>
  <c r="N556" i="4" s="1"/>
  <c r="O344" i="4"/>
  <c r="O556" i="4" s="1"/>
  <c r="P344" i="4"/>
  <c r="P556" i="4" s="1"/>
  <c r="Q344" i="4"/>
  <c r="Q556" i="4" s="1"/>
  <c r="R344" i="4"/>
  <c r="R556" i="4" s="1"/>
  <c r="S344" i="4"/>
  <c r="S556" i="4" s="1"/>
  <c r="T344" i="4"/>
  <c r="T556" i="4" s="1"/>
  <c r="U344" i="4"/>
  <c r="U556" i="4" s="1"/>
  <c r="V344" i="4"/>
  <c r="V556" i="4" s="1"/>
  <c r="W344" i="4"/>
  <c r="W556" i="4" s="1"/>
  <c r="X344" i="4"/>
  <c r="X556" i="4" s="1"/>
  <c r="Y344" i="4"/>
  <c r="Y556" i="4" s="1"/>
  <c r="Z344" i="4"/>
  <c r="Z556" i="4" s="1"/>
  <c r="AA344" i="4"/>
  <c r="AA556" i="4" s="1"/>
  <c r="AB344" i="4"/>
  <c r="AB556" i="4" s="1"/>
  <c r="AC344" i="4"/>
  <c r="AC556" i="4" s="1"/>
  <c r="G345" i="4"/>
  <c r="G557" i="4" s="1"/>
  <c r="H345" i="4"/>
  <c r="H557" i="4" s="1"/>
  <c r="I345" i="4"/>
  <c r="I557" i="4" s="1"/>
  <c r="J345" i="4"/>
  <c r="J557" i="4" s="1"/>
  <c r="K345" i="4"/>
  <c r="K557" i="4" s="1"/>
  <c r="L345" i="4"/>
  <c r="L557" i="4" s="1"/>
  <c r="M345" i="4"/>
  <c r="M557" i="4" s="1"/>
  <c r="N345" i="4"/>
  <c r="N557" i="4" s="1"/>
  <c r="O345" i="4"/>
  <c r="O557" i="4" s="1"/>
  <c r="P345" i="4"/>
  <c r="P557" i="4" s="1"/>
  <c r="Q345" i="4"/>
  <c r="Q557" i="4" s="1"/>
  <c r="R345" i="4"/>
  <c r="R557" i="4" s="1"/>
  <c r="S345" i="4"/>
  <c r="S557" i="4" s="1"/>
  <c r="T345" i="4"/>
  <c r="T557" i="4" s="1"/>
  <c r="U345" i="4"/>
  <c r="U557" i="4" s="1"/>
  <c r="V345" i="4"/>
  <c r="V557" i="4" s="1"/>
  <c r="W345" i="4"/>
  <c r="W557" i="4" s="1"/>
  <c r="X345" i="4"/>
  <c r="X557" i="4" s="1"/>
  <c r="Y345" i="4"/>
  <c r="Y557" i="4" s="1"/>
  <c r="Z345" i="4"/>
  <c r="Z557" i="4" s="1"/>
  <c r="AA345" i="4"/>
  <c r="AA557" i="4" s="1"/>
  <c r="AB345" i="4"/>
  <c r="AB557" i="4" s="1"/>
  <c r="AC345" i="4"/>
  <c r="AC557" i="4" s="1"/>
  <c r="G346" i="4"/>
  <c r="G558" i="4" s="1"/>
  <c r="H346" i="4"/>
  <c r="H558" i="4" s="1"/>
  <c r="I346" i="4"/>
  <c r="I558" i="4" s="1"/>
  <c r="J346" i="4"/>
  <c r="J558" i="4" s="1"/>
  <c r="K346" i="4"/>
  <c r="K558" i="4" s="1"/>
  <c r="L346" i="4"/>
  <c r="L558" i="4" s="1"/>
  <c r="M346" i="4"/>
  <c r="M558" i="4" s="1"/>
  <c r="N346" i="4"/>
  <c r="N558" i="4" s="1"/>
  <c r="O346" i="4"/>
  <c r="O558" i="4" s="1"/>
  <c r="P346" i="4"/>
  <c r="P558" i="4" s="1"/>
  <c r="Q346" i="4"/>
  <c r="Q558" i="4" s="1"/>
  <c r="R346" i="4"/>
  <c r="R558" i="4" s="1"/>
  <c r="S346" i="4"/>
  <c r="S558" i="4" s="1"/>
  <c r="T346" i="4"/>
  <c r="T558" i="4" s="1"/>
  <c r="U346" i="4"/>
  <c r="U558" i="4" s="1"/>
  <c r="V346" i="4"/>
  <c r="V558" i="4" s="1"/>
  <c r="W346" i="4"/>
  <c r="W558" i="4" s="1"/>
  <c r="X346" i="4"/>
  <c r="X558" i="4" s="1"/>
  <c r="Y346" i="4"/>
  <c r="Y558" i="4" s="1"/>
  <c r="Z346" i="4"/>
  <c r="Z558" i="4" s="1"/>
  <c r="AA346" i="4"/>
  <c r="AA558" i="4" s="1"/>
  <c r="AB346" i="4"/>
  <c r="AB558" i="4" s="1"/>
  <c r="AC346" i="4"/>
  <c r="AC558" i="4" s="1"/>
  <c r="G347" i="4"/>
  <c r="G559" i="4" s="1"/>
  <c r="H347" i="4"/>
  <c r="H559" i="4" s="1"/>
  <c r="I347" i="4"/>
  <c r="I559" i="4" s="1"/>
  <c r="J347" i="4"/>
  <c r="J559" i="4" s="1"/>
  <c r="K347" i="4"/>
  <c r="K559" i="4" s="1"/>
  <c r="L347" i="4"/>
  <c r="L559" i="4" s="1"/>
  <c r="M347" i="4"/>
  <c r="M559" i="4" s="1"/>
  <c r="N347" i="4"/>
  <c r="N559" i="4" s="1"/>
  <c r="O347" i="4"/>
  <c r="O559" i="4" s="1"/>
  <c r="P347" i="4"/>
  <c r="P559" i="4" s="1"/>
  <c r="Q347" i="4"/>
  <c r="Q559" i="4" s="1"/>
  <c r="R347" i="4"/>
  <c r="R559" i="4" s="1"/>
  <c r="S347" i="4"/>
  <c r="S559" i="4" s="1"/>
  <c r="T347" i="4"/>
  <c r="T559" i="4" s="1"/>
  <c r="U347" i="4"/>
  <c r="U559" i="4" s="1"/>
  <c r="V347" i="4"/>
  <c r="V559" i="4" s="1"/>
  <c r="W347" i="4"/>
  <c r="W559" i="4" s="1"/>
  <c r="X347" i="4"/>
  <c r="X559" i="4" s="1"/>
  <c r="Y347" i="4"/>
  <c r="Y559" i="4" s="1"/>
  <c r="Z347" i="4"/>
  <c r="Z559" i="4" s="1"/>
  <c r="AA347" i="4"/>
  <c r="AA559" i="4" s="1"/>
  <c r="AB347" i="4"/>
  <c r="AB559" i="4" s="1"/>
  <c r="AC347" i="4"/>
  <c r="AC559" i="4" s="1"/>
  <c r="G348" i="4"/>
  <c r="G560" i="4" s="1"/>
  <c r="H348" i="4"/>
  <c r="H560" i="4" s="1"/>
  <c r="I348" i="4"/>
  <c r="I560" i="4" s="1"/>
  <c r="J348" i="4"/>
  <c r="J560" i="4" s="1"/>
  <c r="K348" i="4"/>
  <c r="K560" i="4" s="1"/>
  <c r="L348" i="4"/>
  <c r="L560" i="4" s="1"/>
  <c r="M348" i="4"/>
  <c r="M560" i="4" s="1"/>
  <c r="N348" i="4"/>
  <c r="N560" i="4" s="1"/>
  <c r="O348" i="4"/>
  <c r="O560" i="4" s="1"/>
  <c r="P348" i="4"/>
  <c r="P560" i="4" s="1"/>
  <c r="Q348" i="4"/>
  <c r="Q560" i="4" s="1"/>
  <c r="R348" i="4"/>
  <c r="R560" i="4" s="1"/>
  <c r="S348" i="4"/>
  <c r="S560" i="4" s="1"/>
  <c r="T348" i="4"/>
  <c r="T560" i="4" s="1"/>
  <c r="U348" i="4"/>
  <c r="U560" i="4" s="1"/>
  <c r="V348" i="4"/>
  <c r="V560" i="4" s="1"/>
  <c r="W348" i="4"/>
  <c r="W560" i="4" s="1"/>
  <c r="X348" i="4"/>
  <c r="X560" i="4" s="1"/>
  <c r="Y348" i="4"/>
  <c r="Y560" i="4" s="1"/>
  <c r="Z348" i="4"/>
  <c r="Z560" i="4" s="1"/>
  <c r="AA348" i="4"/>
  <c r="AA560" i="4" s="1"/>
  <c r="AB348" i="4"/>
  <c r="AB560" i="4" s="1"/>
  <c r="AC348" i="4"/>
  <c r="AC560" i="4" s="1"/>
  <c r="G349" i="4"/>
  <c r="G561" i="4" s="1"/>
  <c r="H349" i="4"/>
  <c r="H561" i="4" s="1"/>
  <c r="I349" i="4"/>
  <c r="I561" i="4" s="1"/>
  <c r="J349" i="4"/>
  <c r="J561" i="4" s="1"/>
  <c r="K349" i="4"/>
  <c r="K561" i="4" s="1"/>
  <c r="L349" i="4"/>
  <c r="L561" i="4" s="1"/>
  <c r="M349" i="4"/>
  <c r="M561" i="4" s="1"/>
  <c r="N349" i="4"/>
  <c r="N561" i="4" s="1"/>
  <c r="O349" i="4"/>
  <c r="O561" i="4" s="1"/>
  <c r="P349" i="4"/>
  <c r="P561" i="4" s="1"/>
  <c r="Q349" i="4"/>
  <c r="Q561" i="4" s="1"/>
  <c r="R349" i="4"/>
  <c r="R561" i="4" s="1"/>
  <c r="S349" i="4"/>
  <c r="S561" i="4" s="1"/>
  <c r="T349" i="4"/>
  <c r="T561" i="4" s="1"/>
  <c r="U349" i="4"/>
  <c r="U561" i="4" s="1"/>
  <c r="V349" i="4"/>
  <c r="V561" i="4" s="1"/>
  <c r="W349" i="4"/>
  <c r="W561" i="4" s="1"/>
  <c r="X349" i="4"/>
  <c r="X561" i="4" s="1"/>
  <c r="Y349" i="4"/>
  <c r="Y561" i="4" s="1"/>
  <c r="Z349" i="4"/>
  <c r="Z561" i="4" s="1"/>
  <c r="AA349" i="4"/>
  <c r="AA561" i="4" s="1"/>
  <c r="AB349" i="4"/>
  <c r="AB561" i="4" s="1"/>
  <c r="AC349" i="4"/>
  <c r="AC561" i="4" s="1"/>
  <c r="G350" i="4"/>
  <c r="G562" i="4" s="1"/>
  <c r="H350" i="4"/>
  <c r="H562" i="4" s="1"/>
  <c r="I350" i="4"/>
  <c r="I562" i="4" s="1"/>
  <c r="J350" i="4"/>
  <c r="J562" i="4" s="1"/>
  <c r="K350" i="4"/>
  <c r="K562" i="4" s="1"/>
  <c r="L350" i="4"/>
  <c r="L562" i="4" s="1"/>
  <c r="M350" i="4"/>
  <c r="M562" i="4" s="1"/>
  <c r="N350" i="4"/>
  <c r="N562" i="4" s="1"/>
  <c r="O350" i="4"/>
  <c r="O562" i="4" s="1"/>
  <c r="P350" i="4"/>
  <c r="P562" i="4" s="1"/>
  <c r="Q350" i="4"/>
  <c r="Q562" i="4" s="1"/>
  <c r="R350" i="4"/>
  <c r="R562" i="4" s="1"/>
  <c r="S350" i="4"/>
  <c r="S562" i="4" s="1"/>
  <c r="T350" i="4"/>
  <c r="T562" i="4" s="1"/>
  <c r="U350" i="4"/>
  <c r="U562" i="4" s="1"/>
  <c r="V350" i="4"/>
  <c r="V562" i="4" s="1"/>
  <c r="W350" i="4"/>
  <c r="W562" i="4" s="1"/>
  <c r="X350" i="4"/>
  <c r="X562" i="4" s="1"/>
  <c r="Y350" i="4"/>
  <c r="Y562" i="4" s="1"/>
  <c r="Z350" i="4"/>
  <c r="Z562" i="4" s="1"/>
  <c r="AA350" i="4"/>
  <c r="AA562" i="4" s="1"/>
  <c r="AB350" i="4"/>
  <c r="AB562" i="4" s="1"/>
  <c r="AC350" i="4"/>
  <c r="AC562" i="4" s="1"/>
  <c r="G351" i="4"/>
  <c r="G563" i="4" s="1"/>
  <c r="H351" i="4"/>
  <c r="H563" i="4" s="1"/>
  <c r="I351" i="4"/>
  <c r="I563" i="4" s="1"/>
  <c r="J351" i="4"/>
  <c r="J563" i="4" s="1"/>
  <c r="K351" i="4"/>
  <c r="K563" i="4" s="1"/>
  <c r="L351" i="4"/>
  <c r="L563" i="4" s="1"/>
  <c r="M351" i="4"/>
  <c r="M563" i="4" s="1"/>
  <c r="N351" i="4"/>
  <c r="N563" i="4" s="1"/>
  <c r="O351" i="4"/>
  <c r="O563" i="4" s="1"/>
  <c r="P351" i="4"/>
  <c r="P563" i="4" s="1"/>
  <c r="Q351" i="4"/>
  <c r="Q563" i="4" s="1"/>
  <c r="R351" i="4"/>
  <c r="R563" i="4" s="1"/>
  <c r="S351" i="4"/>
  <c r="S563" i="4" s="1"/>
  <c r="T351" i="4"/>
  <c r="T563" i="4" s="1"/>
  <c r="U351" i="4"/>
  <c r="U563" i="4" s="1"/>
  <c r="V351" i="4"/>
  <c r="V563" i="4" s="1"/>
  <c r="W351" i="4"/>
  <c r="W563" i="4" s="1"/>
  <c r="X351" i="4"/>
  <c r="X563" i="4" s="1"/>
  <c r="Y351" i="4"/>
  <c r="Y563" i="4" s="1"/>
  <c r="Z351" i="4"/>
  <c r="Z563" i="4" s="1"/>
  <c r="AA351" i="4"/>
  <c r="AA563" i="4" s="1"/>
  <c r="AB351" i="4"/>
  <c r="AB563" i="4" s="1"/>
  <c r="AC351" i="4"/>
  <c r="AC563" i="4" s="1"/>
  <c r="G352" i="4"/>
  <c r="G564" i="4" s="1"/>
  <c r="H352" i="4"/>
  <c r="H564" i="4" s="1"/>
  <c r="I352" i="4"/>
  <c r="I564" i="4" s="1"/>
  <c r="J352" i="4"/>
  <c r="J564" i="4" s="1"/>
  <c r="K352" i="4"/>
  <c r="K564" i="4" s="1"/>
  <c r="L352" i="4"/>
  <c r="L564" i="4" s="1"/>
  <c r="M352" i="4"/>
  <c r="M564" i="4" s="1"/>
  <c r="N352" i="4"/>
  <c r="N564" i="4" s="1"/>
  <c r="O352" i="4"/>
  <c r="O564" i="4" s="1"/>
  <c r="P352" i="4"/>
  <c r="P564" i="4" s="1"/>
  <c r="Q352" i="4"/>
  <c r="Q564" i="4" s="1"/>
  <c r="R352" i="4"/>
  <c r="R564" i="4" s="1"/>
  <c r="S352" i="4"/>
  <c r="S564" i="4" s="1"/>
  <c r="T352" i="4"/>
  <c r="T564" i="4" s="1"/>
  <c r="U352" i="4"/>
  <c r="U564" i="4" s="1"/>
  <c r="V352" i="4"/>
  <c r="V564" i="4" s="1"/>
  <c r="W352" i="4"/>
  <c r="W564" i="4" s="1"/>
  <c r="X352" i="4"/>
  <c r="X564" i="4" s="1"/>
  <c r="Y352" i="4"/>
  <c r="Y564" i="4" s="1"/>
  <c r="Z352" i="4"/>
  <c r="Z564" i="4" s="1"/>
  <c r="AA352" i="4"/>
  <c r="AA564" i="4" s="1"/>
  <c r="AB352" i="4"/>
  <c r="AB564" i="4" s="1"/>
  <c r="AC352" i="4"/>
  <c r="AC564" i="4" s="1"/>
  <c r="G353" i="4"/>
  <c r="G565" i="4" s="1"/>
  <c r="H353" i="4"/>
  <c r="H565" i="4" s="1"/>
  <c r="I353" i="4"/>
  <c r="I565" i="4" s="1"/>
  <c r="J353" i="4"/>
  <c r="J565" i="4" s="1"/>
  <c r="K353" i="4"/>
  <c r="K565" i="4" s="1"/>
  <c r="L353" i="4"/>
  <c r="L565" i="4" s="1"/>
  <c r="M353" i="4"/>
  <c r="M565" i="4" s="1"/>
  <c r="N353" i="4"/>
  <c r="N565" i="4" s="1"/>
  <c r="O353" i="4"/>
  <c r="O565" i="4" s="1"/>
  <c r="P353" i="4"/>
  <c r="P565" i="4" s="1"/>
  <c r="Q353" i="4"/>
  <c r="Q565" i="4" s="1"/>
  <c r="R353" i="4"/>
  <c r="R565" i="4" s="1"/>
  <c r="S353" i="4"/>
  <c r="S565" i="4" s="1"/>
  <c r="T353" i="4"/>
  <c r="T565" i="4" s="1"/>
  <c r="U353" i="4"/>
  <c r="U565" i="4" s="1"/>
  <c r="V353" i="4"/>
  <c r="V565" i="4" s="1"/>
  <c r="W353" i="4"/>
  <c r="W565" i="4" s="1"/>
  <c r="X353" i="4"/>
  <c r="X565" i="4" s="1"/>
  <c r="Y353" i="4"/>
  <c r="Y565" i="4" s="1"/>
  <c r="Z353" i="4"/>
  <c r="Z565" i="4" s="1"/>
  <c r="AA353" i="4"/>
  <c r="AA565" i="4" s="1"/>
  <c r="AB353" i="4"/>
  <c r="AB565" i="4" s="1"/>
  <c r="AC353" i="4"/>
  <c r="AC565" i="4" s="1"/>
  <c r="G354" i="4"/>
  <c r="G566" i="4" s="1"/>
  <c r="H354" i="4"/>
  <c r="H566" i="4" s="1"/>
  <c r="I354" i="4"/>
  <c r="I566" i="4" s="1"/>
  <c r="J354" i="4"/>
  <c r="J566" i="4" s="1"/>
  <c r="K354" i="4"/>
  <c r="K566" i="4" s="1"/>
  <c r="L354" i="4"/>
  <c r="L566" i="4" s="1"/>
  <c r="M354" i="4"/>
  <c r="M566" i="4" s="1"/>
  <c r="N354" i="4"/>
  <c r="N566" i="4" s="1"/>
  <c r="O354" i="4"/>
  <c r="O566" i="4" s="1"/>
  <c r="P354" i="4"/>
  <c r="P566" i="4" s="1"/>
  <c r="Q354" i="4"/>
  <c r="Q566" i="4" s="1"/>
  <c r="R354" i="4"/>
  <c r="R566" i="4" s="1"/>
  <c r="S354" i="4"/>
  <c r="S566" i="4" s="1"/>
  <c r="T354" i="4"/>
  <c r="T566" i="4" s="1"/>
  <c r="U354" i="4"/>
  <c r="U566" i="4" s="1"/>
  <c r="V354" i="4"/>
  <c r="V566" i="4" s="1"/>
  <c r="W354" i="4"/>
  <c r="W566" i="4" s="1"/>
  <c r="X354" i="4"/>
  <c r="X566" i="4" s="1"/>
  <c r="Y354" i="4"/>
  <c r="Y566" i="4" s="1"/>
  <c r="Z354" i="4"/>
  <c r="Z566" i="4" s="1"/>
  <c r="AA354" i="4"/>
  <c r="AA566" i="4" s="1"/>
  <c r="AB354" i="4"/>
  <c r="AB566" i="4" s="1"/>
  <c r="AC354" i="4"/>
  <c r="AC566" i="4" s="1"/>
  <c r="G355" i="4"/>
  <c r="G567" i="4" s="1"/>
  <c r="H355" i="4"/>
  <c r="H567" i="4" s="1"/>
  <c r="I355" i="4"/>
  <c r="I567" i="4" s="1"/>
  <c r="J355" i="4"/>
  <c r="J567" i="4" s="1"/>
  <c r="K355" i="4"/>
  <c r="K567" i="4" s="1"/>
  <c r="L355" i="4"/>
  <c r="L567" i="4" s="1"/>
  <c r="M355" i="4"/>
  <c r="M567" i="4" s="1"/>
  <c r="N355" i="4"/>
  <c r="N567" i="4" s="1"/>
  <c r="O355" i="4"/>
  <c r="O567" i="4" s="1"/>
  <c r="P355" i="4"/>
  <c r="P567" i="4" s="1"/>
  <c r="Q355" i="4"/>
  <c r="Q567" i="4" s="1"/>
  <c r="R355" i="4"/>
  <c r="R567" i="4" s="1"/>
  <c r="S355" i="4"/>
  <c r="S567" i="4" s="1"/>
  <c r="T355" i="4"/>
  <c r="T567" i="4" s="1"/>
  <c r="U355" i="4"/>
  <c r="U567" i="4" s="1"/>
  <c r="V355" i="4"/>
  <c r="V567" i="4" s="1"/>
  <c r="W355" i="4"/>
  <c r="W567" i="4" s="1"/>
  <c r="X355" i="4"/>
  <c r="X567" i="4" s="1"/>
  <c r="Y355" i="4"/>
  <c r="Y567" i="4" s="1"/>
  <c r="Z355" i="4"/>
  <c r="Z567" i="4" s="1"/>
  <c r="AA355" i="4"/>
  <c r="AA567" i="4" s="1"/>
  <c r="AB355" i="4"/>
  <c r="AB567" i="4" s="1"/>
  <c r="AC355" i="4"/>
  <c r="AC567" i="4" s="1"/>
  <c r="G356" i="4"/>
  <c r="G568" i="4" s="1"/>
  <c r="H356" i="4"/>
  <c r="H568" i="4" s="1"/>
  <c r="I356" i="4"/>
  <c r="I568" i="4" s="1"/>
  <c r="J356" i="4"/>
  <c r="J568" i="4" s="1"/>
  <c r="K356" i="4"/>
  <c r="K568" i="4" s="1"/>
  <c r="L356" i="4"/>
  <c r="L568" i="4" s="1"/>
  <c r="M356" i="4"/>
  <c r="M568" i="4" s="1"/>
  <c r="N356" i="4"/>
  <c r="N568" i="4" s="1"/>
  <c r="O356" i="4"/>
  <c r="O568" i="4" s="1"/>
  <c r="P356" i="4"/>
  <c r="P568" i="4" s="1"/>
  <c r="Q356" i="4"/>
  <c r="Q568" i="4" s="1"/>
  <c r="R356" i="4"/>
  <c r="R568" i="4" s="1"/>
  <c r="S356" i="4"/>
  <c r="S568" i="4" s="1"/>
  <c r="T356" i="4"/>
  <c r="T568" i="4" s="1"/>
  <c r="U356" i="4"/>
  <c r="U568" i="4" s="1"/>
  <c r="V356" i="4"/>
  <c r="V568" i="4" s="1"/>
  <c r="W356" i="4"/>
  <c r="W568" i="4" s="1"/>
  <c r="X356" i="4"/>
  <c r="X568" i="4" s="1"/>
  <c r="Y356" i="4"/>
  <c r="Y568" i="4" s="1"/>
  <c r="Z356" i="4"/>
  <c r="Z568" i="4" s="1"/>
  <c r="AA356" i="4"/>
  <c r="AA568" i="4" s="1"/>
  <c r="AB356" i="4"/>
  <c r="AB568" i="4" s="1"/>
  <c r="AC356" i="4"/>
  <c r="AC568" i="4" s="1"/>
  <c r="G357" i="4"/>
  <c r="G569" i="4" s="1"/>
  <c r="H357" i="4"/>
  <c r="H569" i="4" s="1"/>
  <c r="I357" i="4"/>
  <c r="I569" i="4" s="1"/>
  <c r="J357" i="4"/>
  <c r="J569" i="4" s="1"/>
  <c r="K357" i="4"/>
  <c r="K569" i="4" s="1"/>
  <c r="L357" i="4"/>
  <c r="L569" i="4" s="1"/>
  <c r="M357" i="4"/>
  <c r="M569" i="4" s="1"/>
  <c r="N357" i="4"/>
  <c r="N569" i="4" s="1"/>
  <c r="O357" i="4"/>
  <c r="O569" i="4" s="1"/>
  <c r="P357" i="4"/>
  <c r="P569" i="4" s="1"/>
  <c r="Q357" i="4"/>
  <c r="Q569" i="4" s="1"/>
  <c r="R357" i="4"/>
  <c r="R569" i="4" s="1"/>
  <c r="S357" i="4"/>
  <c r="S569" i="4" s="1"/>
  <c r="T357" i="4"/>
  <c r="T569" i="4" s="1"/>
  <c r="U357" i="4"/>
  <c r="U569" i="4" s="1"/>
  <c r="V357" i="4"/>
  <c r="V569" i="4" s="1"/>
  <c r="W357" i="4"/>
  <c r="W569" i="4" s="1"/>
  <c r="X357" i="4"/>
  <c r="X569" i="4" s="1"/>
  <c r="Y357" i="4"/>
  <c r="Y569" i="4" s="1"/>
  <c r="Z357" i="4"/>
  <c r="Z569" i="4" s="1"/>
  <c r="AA357" i="4"/>
  <c r="AA569" i="4" s="1"/>
  <c r="AB357" i="4"/>
  <c r="AB569" i="4" s="1"/>
  <c r="AC357" i="4"/>
  <c r="AC569" i="4" s="1"/>
  <c r="G358" i="4"/>
  <c r="G570" i="4" s="1"/>
  <c r="H358" i="4"/>
  <c r="H570" i="4" s="1"/>
  <c r="I358" i="4"/>
  <c r="I570" i="4" s="1"/>
  <c r="J358" i="4"/>
  <c r="J570" i="4" s="1"/>
  <c r="K358" i="4"/>
  <c r="K570" i="4" s="1"/>
  <c r="L358" i="4"/>
  <c r="L570" i="4" s="1"/>
  <c r="M358" i="4"/>
  <c r="M570" i="4" s="1"/>
  <c r="N358" i="4"/>
  <c r="N570" i="4" s="1"/>
  <c r="O358" i="4"/>
  <c r="O570" i="4" s="1"/>
  <c r="P358" i="4"/>
  <c r="P570" i="4" s="1"/>
  <c r="Q358" i="4"/>
  <c r="Q570" i="4" s="1"/>
  <c r="R358" i="4"/>
  <c r="R570" i="4" s="1"/>
  <c r="S358" i="4"/>
  <c r="S570" i="4" s="1"/>
  <c r="T358" i="4"/>
  <c r="T570" i="4" s="1"/>
  <c r="U358" i="4"/>
  <c r="U570" i="4" s="1"/>
  <c r="V358" i="4"/>
  <c r="V570" i="4" s="1"/>
  <c r="W358" i="4"/>
  <c r="W570" i="4" s="1"/>
  <c r="X358" i="4"/>
  <c r="X570" i="4" s="1"/>
  <c r="Y358" i="4"/>
  <c r="Y570" i="4" s="1"/>
  <c r="Z358" i="4"/>
  <c r="Z570" i="4" s="1"/>
  <c r="AA358" i="4"/>
  <c r="AA570" i="4" s="1"/>
  <c r="AB358" i="4"/>
  <c r="AB570" i="4" s="1"/>
  <c r="AC358" i="4"/>
  <c r="AC570" i="4" s="1"/>
  <c r="G359" i="4"/>
  <c r="G571" i="4" s="1"/>
  <c r="H359" i="4"/>
  <c r="H571" i="4" s="1"/>
  <c r="I359" i="4"/>
  <c r="I571" i="4" s="1"/>
  <c r="J359" i="4"/>
  <c r="J571" i="4" s="1"/>
  <c r="K359" i="4"/>
  <c r="K571" i="4" s="1"/>
  <c r="L359" i="4"/>
  <c r="L571" i="4" s="1"/>
  <c r="M359" i="4"/>
  <c r="M571" i="4" s="1"/>
  <c r="N359" i="4"/>
  <c r="N571" i="4" s="1"/>
  <c r="O359" i="4"/>
  <c r="O571" i="4" s="1"/>
  <c r="P359" i="4"/>
  <c r="P571" i="4" s="1"/>
  <c r="Q359" i="4"/>
  <c r="Q571" i="4" s="1"/>
  <c r="R359" i="4"/>
  <c r="R571" i="4" s="1"/>
  <c r="S359" i="4"/>
  <c r="S571" i="4" s="1"/>
  <c r="T359" i="4"/>
  <c r="T571" i="4" s="1"/>
  <c r="U359" i="4"/>
  <c r="U571" i="4" s="1"/>
  <c r="V359" i="4"/>
  <c r="V571" i="4" s="1"/>
  <c r="W359" i="4"/>
  <c r="W571" i="4" s="1"/>
  <c r="X359" i="4"/>
  <c r="X571" i="4" s="1"/>
  <c r="Y359" i="4"/>
  <c r="Y571" i="4" s="1"/>
  <c r="Z359" i="4"/>
  <c r="Z571" i="4" s="1"/>
  <c r="AA359" i="4"/>
  <c r="AA571" i="4" s="1"/>
  <c r="AB359" i="4"/>
  <c r="AB571" i="4" s="1"/>
  <c r="AC359" i="4"/>
  <c r="AC571" i="4" s="1"/>
  <c r="G360" i="4"/>
  <c r="G572" i="4" s="1"/>
  <c r="H360" i="4"/>
  <c r="H572" i="4" s="1"/>
  <c r="I360" i="4"/>
  <c r="I572" i="4" s="1"/>
  <c r="J360" i="4"/>
  <c r="J572" i="4" s="1"/>
  <c r="K360" i="4"/>
  <c r="K572" i="4" s="1"/>
  <c r="L360" i="4"/>
  <c r="L572" i="4" s="1"/>
  <c r="M360" i="4"/>
  <c r="M572" i="4" s="1"/>
  <c r="N360" i="4"/>
  <c r="N572" i="4" s="1"/>
  <c r="O360" i="4"/>
  <c r="O572" i="4" s="1"/>
  <c r="P360" i="4"/>
  <c r="P572" i="4" s="1"/>
  <c r="Q360" i="4"/>
  <c r="Q572" i="4" s="1"/>
  <c r="R360" i="4"/>
  <c r="R572" i="4" s="1"/>
  <c r="S360" i="4"/>
  <c r="S572" i="4" s="1"/>
  <c r="T360" i="4"/>
  <c r="T572" i="4" s="1"/>
  <c r="U360" i="4"/>
  <c r="U572" i="4" s="1"/>
  <c r="V360" i="4"/>
  <c r="V572" i="4" s="1"/>
  <c r="W360" i="4"/>
  <c r="W572" i="4" s="1"/>
  <c r="X360" i="4"/>
  <c r="X572" i="4" s="1"/>
  <c r="Y360" i="4"/>
  <c r="Y572" i="4" s="1"/>
  <c r="Z360" i="4"/>
  <c r="Z572" i="4" s="1"/>
  <c r="AA360" i="4"/>
  <c r="AA572" i="4" s="1"/>
  <c r="AB360" i="4"/>
  <c r="AB572" i="4" s="1"/>
  <c r="AC360" i="4"/>
  <c r="AC572" i="4" s="1"/>
  <c r="G361" i="4"/>
  <c r="G573" i="4" s="1"/>
  <c r="H361" i="4"/>
  <c r="H573" i="4" s="1"/>
  <c r="I361" i="4"/>
  <c r="I573" i="4" s="1"/>
  <c r="J361" i="4"/>
  <c r="J573" i="4" s="1"/>
  <c r="K361" i="4"/>
  <c r="K573" i="4" s="1"/>
  <c r="L361" i="4"/>
  <c r="L573" i="4" s="1"/>
  <c r="M361" i="4"/>
  <c r="M573" i="4" s="1"/>
  <c r="N361" i="4"/>
  <c r="N573" i="4" s="1"/>
  <c r="O361" i="4"/>
  <c r="O573" i="4" s="1"/>
  <c r="P361" i="4"/>
  <c r="P573" i="4" s="1"/>
  <c r="Q361" i="4"/>
  <c r="Q573" i="4" s="1"/>
  <c r="R361" i="4"/>
  <c r="R573" i="4" s="1"/>
  <c r="S361" i="4"/>
  <c r="S573" i="4" s="1"/>
  <c r="T361" i="4"/>
  <c r="T573" i="4" s="1"/>
  <c r="U361" i="4"/>
  <c r="U573" i="4" s="1"/>
  <c r="V361" i="4"/>
  <c r="V573" i="4" s="1"/>
  <c r="W361" i="4"/>
  <c r="W573" i="4" s="1"/>
  <c r="X361" i="4"/>
  <c r="X573" i="4" s="1"/>
  <c r="Y361" i="4"/>
  <c r="Y573" i="4" s="1"/>
  <c r="Z361" i="4"/>
  <c r="Z573" i="4" s="1"/>
  <c r="AA361" i="4"/>
  <c r="AA573" i="4" s="1"/>
  <c r="AB361" i="4"/>
  <c r="AB573" i="4" s="1"/>
  <c r="AC361" i="4"/>
  <c r="AC573" i="4" s="1"/>
  <c r="G362" i="4"/>
  <c r="G574" i="4" s="1"/>
  <c r="H362" i="4"/>
  <c r="H574" i="4" s="1"/>
  <c r="I362" i="4"/>
  <c r="I574" i="4" s="1"/>
  <c r="J362" i="4"/>
  <c r="J574" i="4" s="1"/>
  <c r="K362" i="4"/>
  <c r="K574" i="4" s="1"/>
  <c r="L362" i="4"/>
  <c r="L574" i="4" s="1"/>
  <c r="M362" i="4"/>
  <c r="M574" i="4" s="1"/>
  <c r="N362" i="4"/>
  <c r="N574" i="4" s="1"/>
  <c r="O362" i="4"/>
  <c r="O574" i="4" s="1"/>
  <c r="P362" i="4"/>
  <c r="P574" i="4" s="1"/>
  <c r="Q362" i="4"/>
  <c r="Q574" i="4" s="1"/>
  <c r="R362" i="4"/>
  <c r="R574" i="4" s="1"/>
  <c r="S362" i="4"/>
  <c r="S574" i="4" s="1"/>
  <c r="T362" i="4"/>
  <c r="T574" i="4" s="1"/>
  <c r="U362" i="4"/>
  <c r="U574" i="4" s="1"/>
  <c r="V362" i="4"/>
  <c r="V574" i="4" s="1"/>
  <c r="W362" i="4"/>
  <c r="W574" i="4" s="1"/>
  <c r="X362" i="4"/>
  <c r="X574" i="4" s="1"/>
  <c r="Y362" i="4"/>
  <c r="Y574" i="4" s="1"/>
  <c r="Z362" i="4"/>
  <c r="Z574" i="4" s="1"/>
  <c r="AA362" i="4"/>
  <c r="AA574" i="4" s="1"/>
  <c r="AB362" i="4"/>
  <c r="AB574" i="4" s="1"/>
  <c r="AC362" i="4"/>
  <c r="AC574" i="4" s="1"/>
  <c r="F188" i="4"/>
  <c r="F189" i="4"/>
  <c r="F401" i="4" s="1"/>
  <c r="F190" i="4"/>
  <c r="F402" i="4" s="1"/>
  <c r="F191" i="4"/>
  <c r="F403" i="4" s="1"/>
  <c r="F192" i="4"/>
  <c r="F404" i="4" s="1"/>
  <c r="F193" i="4"/>
  <c r="F405" i="4" s="1"/>
  <c r="F194" i="4"/>
  <c r="F406" i="4" s="1"/>
  <c r="F195" i="4"/>
  <c r="F407" i="4" s="1"/>
  <c r="F196" i="4"/>
  <c r="F408" i="4" s="1"/>
  <c r="F197" i="4"/>
  <c r="F409" i="4" s="1"/>
  <c r="F198" i="4"/>
  <c r="F410" i="4" s="1"/>
  <c r="F199" i="4"/>
  <c r="F411" i="4" s="1"/>
  <c r="F200" i="4"/>
  <c r="F412" i="4" s="1"/>
  <c r="F201" i="4"/>
  <c r="F413" i="4" s="1"/>
  <c r="F202" i="4"/>
  <c r="F414" i="4" s="1"/>
  <c r="F203" i="4"/>
  <c r="F415" i="4" s="1"/>
  <c r="F204" i="4"/>
  <c r="F416" i="4" s="1"/>
  <c r="F205" i="4"/>
  <c r="F417" i="4" s="1"/>
  <c r="F206" i="4"/>
  <c r="F418" i="4" s="1"/>
  <c r="F207" i="4"/>
  <c r="F419" i="4" s="1"/>
  <c r="F208" i="4"/>
  <c r="F420" i="4" s="1"/>
  <c r="F209" i="4"/>
  <c r="F421" i="4" s="1"/>
  <c r="F210" i="4"/>
  <c r="F422" i="4" s="1"/>
  <c r="F211" i="4"/>
  <c r="F423" i="4" s="1"/>
  <c r="F212" i="4"/>
  <c r="F424" i="4" s="1"/>
  <c r="F213" i="4"/>
  <c r="F214" i="4"/>
  <c r="F426" i="4" s="1"/>
  <c r="F215" i="4"/>
  <c r="F427" i="4" s="1"/>
  <c r="F216" i="4"/>
  <c r="F428" i="4" s="1"/>
  <c r="F217" i="4"/>
  <c r="F429" i="4" s="1"/>
  <c r="F218" i="4"/>
  <c r="F430" i="4" s="1"/>
  <c r="F219" i="4"/>
  <c r="F431" i="4" s="1"/>
  <c r="F220" i="4"/>
  <c r="F432" i="4" s="1"/>
  <c r="F221" i="4"/>
  <c r="F433" i="4" s="1"/>
  <c r="F222" i="4"/>
  <c r="F434" i="4" s="1"/>
  <c r="F223" i="4"/>
  <c r="F435" i="4" s="1"/>
  <c r="F224" i="4"/>
  <c r="F436" i="4" s="1"/>
  <c r="F225" i="4"/>
  <c r="F437" i="4" s="1"/>
  <c r="F226" i="4"/>
  <c r="F438" i="4" s="1"/>
  <c r="F227" i="4"/>
  <c r="F439" i="4" s="1"/>
  <c r="F228" i="4"/>
  <c r="F440" i="4" s="1"/>
  <c r="F229" i="4"/>
  <c r="F441" i="4" s="1"/>
  <c r="F230" i="4"/>
  <c r="F442" i="4" s="1"/>
  <c r="F231" i="4"/>
  <c r="F443" i="4" s="1"/>
  <c r="F232" i="4"/>
  <c r="F444" i="4" s="1"/>
  <c r="F233" i="4"/>
  <c r="F445" i="4" s="1"/>
  <c r="F234" i="4"/>
  <c r="F446" i="4" s="1"/>
  <c r="F235" i="4"/>
  <c r="F447" i="4" s="1"/>
  <c r="F236" i="4"/>
  <c r="F448" i="4" s="1"/>
  <c r="F237" i="4"/>
  <c r="F449" i="4" s="1"/>
  <c r="F238" i="4"/>
  <c r="F239" i="4"/>
  <c r="F451" i="4" s="1"/>
  <c r="F240" i="4"/>
  <c r="F452" i="4" s="1"/>
  <c r="F241" i="4"/>
  <c r="F453" i="4" s="1"/>
  <c r="F242" i="4"/>
  <c r="F454" i="4" s="1"/>
  <c r="F243" i="4"/>
  <c r="F455" i="4" s="1"/>
  <c r="F244" i="4"/>
  <c r="F456" i="4" s="1"/>
  <c r="F245" i="4"/>
  <c r="F457" i="4" s="1"/>
  <c r="F246" i="4"/>
  <c r="F458" i="4" s="1"/>
  <c r="F247" i="4"/>
  <c r="F459" i="4" s="1"/>
  <c r="F248" i="4"/>
  <c r="F460" i="4" s="1"/>
  <c r="F249" i="4"/>
  <c r="F461" i="4" s="1"/>
  <c r="F250" i="4"/>
  <c r="F462" i="4" s="1"/>
  <c r="F251" i="4"/>
  <c r="F463" i="4" s="1"/>
  <c r="F252" i="4"/>
  <c r="F464" i="4" s="1"/>
  <c r="F253" i="4"/>
  <c r="F465" i="4" s="1"/>
  <c r="F254" i="4"/>
  <c r="F466" i="4" s="1"/>
  <c r="F255" i="4"/>
  <c r="F467" i="4" s="1"/>
  <c r="F256" i="4"/>
  <c r="F468" i="4" s="1"/>
  <c r="F257" i="4"/>
  <c r="F469" i="4" s="1"/>
  <c r="F258" i="4"/>
  <c r="F470" i="4" s="1"/>
  <c r="F259" i="4"/>
  <c r="F471" i="4" s="1"/>
  <c r="F260" i="4"/>
  <c r="F472" i="4" s="1"/>
  <c r="F261" i="4"/>
  <c r="F473" i="4" s="1"/>
  <c r="F262" i="4"/>
  <c r="F474" i="4" s="1"/>
  <c r="F263" i="4"/>
  <c r="F264" i="4"/>
  <c r="F476" i="4" s="1"/>
  <c r="F265" i="4"/>
  <c r="F477" i="4" s="1"/>
  <c r="F266" i="4"/>
  <c r="F478" i="4" s="1"/>
  <c r="F267" i="4"/>
  <c r="F479" i="4" s="1"/>
  <c r="F268" i="4"/>
  <c r="F480" i="4" s="1"/>
  <c r="F269" i="4"/>
  <c r="F481" i="4" s="1"/>
  <c r="F270" i="4"/>
  <c r="F482" i="4" s="1"/>
  <c r="F271" i="4"/>
  <c r="F483" i="4" s="1"/>
  <c r="F272" i="4"/>
  <c r="F484" i="4" s="1"/>
  <c r="F273" i="4"/>
  <c r="F485" i="4" s="1"/>
  <c r="F274" i="4"/>
  <c r="F486" i="4" s="1"/>
  <c r="F275" i="4"/>
  <c r="F487" i="4" s="1"/>
  <c r="F276" i="4"/>
  <c r="F488" i="4" s="1"/>
  <c r="F277" i="4"/>
  <c r="F489" i="4" s="1"/>
  <c r="F278" i="4"/>
  <c r="F490" i="4" s="1"/>
  <c r="F279" i="4"/>
  <c r="F491" i="4" s="1"/>
  <c r="F280" i="4"/>
  <c r="F492" i="4" s="1"/>
  <c r="F281" i="4"/>
  <c r="F493" i="4" s="1"/>
  <c r="F282" i="4"/>
  <c r="F494" i="4" s="1"/>
  <c r="F283" i="4"/>
  <c r="F495" i="4" s="1"/>
  <c r="F284" i="4"/>
  <c r="F496" i="4" s="1"/>
  <c r="F285" i="4"/>
  <c r="F497" i="4" s="1"/>
  <c r="F286" i="4"/>
  <c r="F498" i="4" s="1"/>
  <c r="F287" i="4"/>
  <c r="F499" i="4" s="1"/>
  <c r="F288" i="4"/>
  <c r="F289" i="4"/>
  <c r="F501" i="4" s="1"/>
  <c r="F290" i="4"/>
  <c r="F502" i="4" s="1"/>
  <c r="F291" i="4"/>
  <c r="F503" i="4" s="1"/>
  <c r="F292" i="4"/>
  <c r="F504" i="4" s="1"/>
  <c r="F293" i="4"/>
  <c r="F505" i="4" s="1"/>
  <c r="F294" i="4"/>
  <c r="F506" i="4" s="1"/>
  <c r="F295" i="4"/>
  <c r="F507" i="4" s="1"/>
  <c r="F296" i="4"/>
  <c r="F508" i="4" s="1"/>
  <c r="F297" i="4"/>
  <c r="F509" i="4" s="1"/>
  <c r="F298" i="4"/>
  <c r="F510" i="4" s="1"/>
  <c r="F299" i="4"/>
  <c r="F511" i="4" s="1"/>
  <c r="F300" i="4"/>
  <c r="F512" i="4" s="1"/>
  <c r="F301" i="4"/>
  <c r="F513" i="4" s="1"/>
  <c r="F302" i="4"/>
  <c r="F514" i="4" s="1"/>
  <c r="F303" i="4"/>
  <c r="F515" i="4" s="1"/>
  <c r="F304" i="4"/>
  <c r="F516" i="4" s="1"/>
  <c r="F305" i="4"/>
  <c r="F517" i="4" s="1"/>
  <c r="F306" i="4"/>
  <c r="F518" i="4" s="1"/>
  <c r="F307" i="4"/>
  <c r="F519" i="4" s="1"/>
  <c r="F308" i="4"/>
  <c r="F520" i="4" s="1"/>
  <c r="F309" i="4"/>
  <c r="F521" i="4" s="1"/>
  <c r="F310" i="4"/>
  <c r="F522" i="4" s="1"/>
  <c r="F311" i="4"/>
  <c r="F523" i="4" s="1"/>
  <c r="F312" i="4"/>
  <c r="F524" i="4" s="1"/>
  <c r="F313" i="4"/>
  <c r="F314" i="4"/>
  <c r="F526" i="4" s="1"/>
  <c r="F315" i="4"/>
  <c r="F527" i="4" s="1"/>
  <c r="F316" i="4"/>
  <c r="F528" i="4" s="1"/>
  <c r="F317" i="4"/>
  <c r="F529" i="4" s="1"/>
  <c r="F318" i="4"/>
  <c r="F530" i="4" s="1"/>
  <c r="F319" i="4"/>
  <c r="F531" i="4" s="1"/>
  <c r="F320" i="4"/>
  <c r="F532" i="4" s="1"/>
  <c r="F321" i="4"/>
  <c r="F533" i="4" s="1"/>
  <c r="F322" i="4"/>
  <c r="F534" i="4" s="1"/>
  <c r="F323" i="4"/>
  <c r="F535" i="4" s="1"/>
  <c r="F324" i="4"/>
  <c r="F536" i="4" s="1"/>
  <c r="F325" i="4"/>
  <c r="F537" i="4" s="1"/>
  <c r="F326" i="4"/>
  <c r="F538" i="4" s="1"/>
  <c r="F327" i="4"/>
  <c r="F539" i="4" s="1"/>
  <c r="F328" i="4"/>
  <c r="F540" i="4" s="1"/>
  <c r="F329" i="4"/>
  <c r="F541" i="4" s="1"/>
  <c r="F330" i="4"/>
  <c r="F542" i="4" s="1"/>
  <c r="F331" i="4"/>
  <c r="F543" i="4" s="1"/>
  <c r="F332" i="4"/>
  <c r="F544" i="4" s="1"/>
  <c r="F333" i="4"/>
  <c r="F545" i="4" s="1"/>
  <c r="F334" i="4"/>
  <c r="F546" i="4" s="1"/>
  <c r="F335" i="4"/>
  <c r="F547" i="4" s="1"/>
  <c r="F336" i="4"/>
  <c r="F548" i="4" s="1"/>
  <c r="F337" i="4"/>
  <c r="F549" i="4" s="1"/>
  <c r="F338" i="4"/>
  <c r="F339" i="4"/>
  <c r="F551" i="4" s="1"/>
  <c r="F340" i="4"/>
  <c r="F552" i="4" s="1"/>
  <c r="F341" i="4"/>
  <c r="F553" i="4" s="1"/>
  <c r="F342" i="4"/>
  <c r="F554" i="4" s="1"/>
  <c r="F343" i="4"/>
  <c r="F555" i="4" s="1"/>
  <c r="F344" i="4"/>
  <c r="F556" i="4" s="1"/>
  <c r="F345" i="4"/>
  <c r="F557" i="4" s="1"/>
  <c r="F346" i="4"/>
  <c r="F558" i="4" s="1"/>
  <c r="F347" i="4"/>
  <c r="F559" i="4" s="1"/>
  <c r="F348" i="4"/>
  <c r="F560" i="4" s="1"/>
  <c r="F349" i="4"/>
  <c r="F561" i="4" s="1"/>
  <c r="F350" i="4"/>
  <c r="F562" i="4" s="1"/>
  <c r="F351" i="4"/>
  <c r="F563" i="4" s="1"/>
  <c r="F352" i="4"/>
  <c r="F564" i="4" s="1"/>
  <c r="F353" i="4"/>
  <c r="F565" i="4" s="1"/>
  <c r="F354" i="4"/>
  <c r="F566" i="4" s="1"/>
  <c r="F355" i="4"/>
  <c r="F567" i="4" s="1"/>
  <c r="F356" i="4"/>
  <c r="F568" i="4" s="1"/>
  <c r="F357" i="4"/>
  <c r="F569" i="4" s="1"/>
  <c r="F358" i="4"/>
  <c r="F570" i="4" s="1"/>
  <c r="F359" i="4"/>
  <c r="F571" i="4" s="1"/>
  <c r="F360" i="4"/>
  <c r="F572" i="4" s="1"/>
  <c r="F361" i="4"/>
  <c r="F573" i="4" s="1"/>
  <c r="F362" i="4"/>
  <c r="F574" i="4" s="1"/>
  <c r="E18" i="3"/>
  <c r="E44" i="3" s="1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E55" i="3"/>
  <c r="E27" i="3"/>
  <c r="E54" i="3" s="1"/>
  <c r="F27" i="3"/>
  <c r="F54" i="3" s="1"/>
  <c r="G27" i="3"/>
  <c r="G54" i="3" s="1"/>
  <c r="H27" i="3"/>
  <c r="H54" i="3" s="1"/>
  <c r="I27" i="3"/>
  <c r="I54" i="3" s="1"/>
  <c r="J27" i="3"/>
  <c r="J54" i="3" s="1"/>
  <c r="K27" i="3"/>
  <c r="K54" i="3" s="1"/>
  <c r="L27" i="3"/>
  <c r="L54" i="3" s="1"/>
  <c r="M27" i="3"/>
  <c r="M54" i="3" s="1"/>
  <c r="N27" i="3"/>
  <c r="N54" i="3" s="1"/>
  <c r="O27" i="3"/>
  <c r="O54" i="3" s="1"/>
  <c r="P27" i="3"/>
  <c r="P54" i="3" s="1"/>
  <c r="Q27" i="3"/>
  <c r="Q54" i="3" s="1"/>
  <c r="R27" i="3"/>
  <c r="R54" i="3" s="1"/>
  <c r="S27" i="3"/>
  <c r="S54" i="3" s="1"/>
  <c r="T27" i="3"/>
  <c r="T54" i="3" s="1"/>
  <c r="U27" i="3"/>
  <c r="U54" i="3" s="1"/>
  <c r="V27" i="3"/>
  <c r="V54" i="3" s="1"/>
  <c r="W27" i="3"/>
  <c r="W54" i="3" s="1"/>
  <c r="X27" i="3"/>
  <c r="X54" i="3" s="1"/>
  <c r="Y27" i="3"/>
  <c r="Y54" i="3" s="1"/>
  <c r="Z27" i="3"/>
  <c r="Z54" i="3" s="1"/>
  <c r="AA27" i="3"/>
  <c r="AA54" i="3" s="1"/>
  <c r="AB27" i="3"/>
  <c r="AB54" i="3" s="1"/>
  <c r="AC27" i="3"/>
  <c r="AC54" i="3" s="1"/>
  <c r="AD27" i="3"/>
  <c r="AD54" i="3" s="1"/>
  <c r="AE27" i="3"/>
  <c r="AE54" i="3" s="1"/>
  <c r="AF27" i="3"/>
  <c r="AF54" i="3" s="1"/>
  <c r="AG27" i="3"/>
  <c r="AG54" i="3" s="1"/>
  <c r="AH27" i="3"/>
  <c r="AH54" i="3" s="1"/>
  <c r="AI27" i="3"/>
  <c r="AI54" i="3" s="1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E53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E49" i="3"/>
  <c r="E24" i="3"/>
  <c r="E48" i="3" s="1"/>
  <c r="F24" i="3"/>
  <c r="F48" i="3" s="1"/>
  <c r="G24" i="3"/>
  <c r="G48" i="3" s="1"/>
  <c r="H24" i="3"/>
  <c r="H48" i="3" s="1"/>
  <c r="I24" i="3"/>
  <c r="I48" i="3" s="1"/>
  <c r="J24" i="3"/>
  <c r="J48" i="3" s="1"/>
  <c r="K24" i="3"/>
  <c r="K48" i="3" s="1"/>
  <c r="L24" i="3"/>
  <c r="L48" i="3" s="1"/>
  <c r="M24" i="3"/>
  <c r="M48" i="3" s="1"/>
  <c r="N24" i="3"/>
  <c r="N48" i="3" s="1"/>
  <c r="O24" i="3"/>
  <c r="O48" i="3" s="1"/>
  <c r="P24" i="3"/>
  <c r="P48" i="3" s="1"/>
  <c r="Q24" i="3"/>
  <c r="Q48" i="3" s="1"/>
  <c r="R24" i="3"/>
  <c r="R48" i="3" s="1"/>
  <c r="S24" i="3"/>
  <c r="S48" i="3" s="1"/>
  <c r="T24" i="3"/>
  <c r="T48" i="3" s="1"/>
  <c r="U24" i="3"/>
  <c r="U48" i="3" s="1"/>
  <c r="V24" i="3"/>
  <c r="V48" i="3" s="1"/>
  <c r="W24" i="3"/>
  <c r="W48" i="3" s="1"/>
  <c r="X24" i="3"/>
  <c r="X48" i="3" s="1"/>
  <c r="Y24" i="3"/>
  <c r="Y48" i="3" s="1"/>
  <c r="Z24" i="3"/>
  <c r="Z48" i="3" s="1"/>
  <c r="AA24" i="3"/>
  <c r="AA48" i="3" s="1"/>
  <c r="AB24" i="3"/>
  <c r="AB48" i="3" s="1"/>
  <c r="AC24" i="3"/>
  <c r="AC48" i="3" s="1"/>
  <c r="AD24" i="3"/>
  <c r="AD48" i="3" s="1"/>
  <c r="AE24" i="3"/>
  <c r="AE48" i="3" s="1"/>
  <c r="AF24" i="3"/>
  <c r="AF48" i="3" s="1"/>
  <c r="AG24" i="3"/>
  <c r="AG48" i="3" s="1"/>
  <c r="AH24" i="3"/>
  <c r="AH48" i="3" s="1"/>
  <c r="AI24" i="3"/>
  <c r="AI48" i="3" s="1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E47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E45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E43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E41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E39" i="3"/>
  <c r="F18" i="3"/>
  <c r="F44" i="3" s="1"/>
  <c r="G18" i="3"/>
  <c r="G44" i="3" s="1"/>
  <c r="H18" i="3"/>
  <c r="H44" i="3" s="1"/>
  <c r="I18" i="3"/>
  <c r="I44" i="3" s="1"/>
  <c r="J18" i="3"/>
  <c r="J44" i="3" s="1"/>
  <c r="K18" i="3"/>
  <c r="K44" i="3" s="1"/>
  <c r="L18" i="3"/>
  <c r="L44" i="3" s="1"/>
  <c r="M18" i="3"/>
  <c r="M44" i="3" s="1"/>
  <c r="N18" i="3"/>
  <c r="N44" i="3" s="1"/>
  <c r="O18" i="3"/>
  <c r="O44" i="3" s="1"/>
  <c r="P18" i="3"/>
  <c r="P44" i="3" s="1"/>
  <c r="Q18" i="3"/>
  <c r="Q44" i="3" s="1"/>
  <c r="R18" i="3"/>
  <c r="R44" i="3" s="1"/>
  <c r="S18" i="3"/>
  <c r="S44" i="3" s="1"/>
  <c r="T18" i="3"/>
  <c r="T44" i="3" s="1"/>
  <c r="U18" i="3"/>
  <c r="U44" i="3" s="1"/>
  <c r="V18" i="3"/>
  <c r="V44" i="3" s="1"/>
  <c r="W18" i="3"/>
  <c r="W44" i="3" s="1"/>
  <c r="X18" i="3"/>
  <c r="X44" i="3" s="1"/>
  <c r="Y18" i="3"/>
  <c r="Y44" i="3" s="1"/>
  <c r="Z18" i="3"/>
  <c r="Z44" i="3" s="1"/>
  <c r="AA18" i="3"/>
  <c r="AA44" i="3" s="1"/>
  <c r="AB18" i="3"/>
  <c r="AB44" i="3" s="1"/>
  <c r="AC18" i="3"/>
  <c r="AC44" i="3" s="1"/>
  <c r="AD18" i="3"/>
  <c r="AD44" i="3" s="1"/>
  <c r="AE18" i="3"/>
  <c r="AE44" i="3" s="1"/>
  <c r="AF18" i="3"/>
  <c r="AF44" i="3" s="1"/>
  <c r="AG18" i="3"/>
  <c r="AG44" i="3" s="1"/>
  <c r="AH18" i="3"/>
  <c r="AH44" i="3" s="1"/>
  <c r="AI18" i="3"/>
  <c r="AI44" i="3" s="1"/>
  <c r="F19" i="3"/>
  <c r="F40" i="3" s="1"/>
  <c r="G19" i="3"/>
  <c r="G40" i="3" s="1"/>
  <c r="H19" i="3"/>
  <c r="H40" i="3" s="1"/>
  <c r="I19" i="3"/>
  <c r="I40" i="3" s="1"/>
  <c r="J19" i="3"/>
  <c r="J40" i="3" s="1"/>
  <c r="K19" i="3"/>
  <c r="K40" i="3" s="1"/>
  <c r="L19" i="3"/>
  <c r="L40" i="3" s="1"/>
  <c r="M19" i="3"/>
  <c r="M40" i="3" s="1"/>
  <c r="N19" i="3"/>
  <c r="N40" i="3" s="1"/>
  <c r="O19" i="3"/>
  <c r="O40" i="3" s="1"/>
  <c r="P19" i="3"/>
  <c r="P40" i="3" s="1"/>
  <c r="Q19" i="3"/>
  <c r="Q40" i="3" s="1"/>
  <c r="R19" i="3"/>
  <c r="R40" i="3" s="1"/>
  <c r="S19" i="3"/>
  <c r="S40" i="3" s="1"/>
  <c r="T19" i="3"/>
  <c r="T40" i="3" s="1"/>
  <c r="U19" i="3"/>
  <c r="U40" i="3" s="1"/>
  <c r="V19" i="3"/>
  <c r="V40" i="3" s="1"/>
  <c r="W19" i="3"/>
  <c r="W40" i="3" s="1"/>
  <c r="X19" i="3"/>
  <c r="X40" i="3" s="1"/>
  <c r="Y19" i="3"/>
  <c r="Y40" i="3" s="1"/>
  <c r="Z19" i="3"/>
  <c r="Z40" i="3" s="1"/>
  <c r="AA19" i="3"/>
  <c r="AA40" i="3" s="1"/>
  <c r="AB19" i="3"/>
  <c r="AB40" i="3" s="1"/>
  <c r="AC19" i="3"/>
  <c r="AC40" i="3" s="1"/>
  <c r="AD19" i="3"/>
  <c r="AD40" i="3" s="1"/>
  <c r="AE19" i="3"/>
  <c r="AE40" i="3" s="1"/>
  <c r="AF19" i="3"/>
  <c r="AF40" i="3" s="1"/>
  <c r="AG19" i="3"/>
  <c r="AG40" i="3" s="1"/>
  <c r="AH19" i="3"/>
  <c r="AH40" i="3" s="1"/>
  <c r="AI19" i="3"/>
  <c r="AI40" i="3" s="1"/>
  <c r="F20" i="3"/>
  <c r="F42" i="3" s="1"/>
  <c r="G20" i="3"/>
  <c r="G42" i="3" s="1"/>
  <c r="H20" i="3"/>
  <c r="H42" i="3" s="1"/>
  <c r="I20" i="3"/>
  <c r="I42" i="3" s="1"/>
  <c r="J20" i="3"/>
  <c r="J42" i="3" s="1"/>
  <c r="K20" i="3"/>
  <c r="K42" i="3" s="1"/>
  <c r="L20" i="3"/>
  <c r="L42" i="3" s="1"/>
  <c r="M20" i="3"/>
  <c r="M42" i="3" s="1"/>
  <c r="N20" i="3"/>
  <c r="N42" i="3" s="1"/>
  <c r="O20" i="3"/>
  <c r="O42" i="3" s="1"/>
  <c r="P20" i="3"/>
  <c r="P42" i="3" s="1"/>
  <c r="Q20" i="3"/>
  <c r="Q42" i="3" s="1"/>
  <c r="R20" i="3"/>
  <c r="R42" i="3" s="1"/>
  <c r="S20" i="3"/>
  <c r="S42" i="3" s="1"/>
  <c r="T20" i="3"/>
  <c r="T42" i="3" s="1"/>
  <c r="U20" i="3"/>
  <c r="U42" i="3" s="1"/>
  <c r="V20" i="3"/>
  <c r="V42" i="3" s="1"/>
  <c r="W20" i="3"/>
  <c r="W42" i="3" s="1"/>
  <c r="X20" i="3"/>
  <c r="X42" i="3" s="1"/>
  <c r="Y20" i="3"/>
  <c r="Y42" i="3" s="1"/>
  <c r="Z20" i="3"/>
  <c r="Z42" i="3" s="1"/>
  <c r="AA20" i="3"/>
  <c r="AA42" i="3" s="1"/>
  <c r="AB20" i="3"/>
  <c r="AB42" i="3" s="1"/>
  <c r="AC20" i="3"/>
  <c r="AC42" i="3" s="1"/>
  <c r="AD20" i="3"/>
  <c r="AD42" i="3" s="1"/>
  <c r="AE20" i="3"/>
  <c r="AE42" i="3" s="1"/>
  <c r="AF20" i="3"/>
  <c r="AF42" i="3" s="1"/>
  <c r="AG20" i="3"/>
  <c r="AG42" i="3" s="1"/>
  <c r="AH20" i="3"/>
  <c r="AH42" i="3" s="1"/>
  <c r="AI20" i="3"/>
  <c r="AI42" i="3" s="1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F22" i="3"/>
  <c r="F46" i="3" s="1"/>
  <c r="G22" i="3"/>
  <c r="G46" i="3" s="1"/>
  <c r="H22" i="3"/>
  <c r="H46" i="3" s="1"/>
  <c r="I22" i="3"/>
  <c r="I46" i="3" s="1"/>
  <c r="J22" i="3"/>
  <c r="J46" i="3" s="1"/>
  <c r="K22" i="3"/>
  <c r="K46" i="3" s="1"/>
  <c r="L22" i="3"/>
  <c r="L46" i="3" s="1"/>
  <c r="M22" i="3"/>
  <c r="M46" i="3" s="1"/>
  <c r="N22" i="3"/>
  <c r="N46" i="3" s="1"/>
  <c r="O22" i="3"/>
  <c r="O46" i="3" s="1"/>
  <c r="P22" i="3"/>
  <c r="P46" i="3" s="1"/>
  <c r="Q22" i="3"/>
  <c r="Q46" i="3" s="1"/>
  <c r="R22" i="3"/>
  <c r="R46" i="3" s="1"/>
  <c r="S22" i="3"/>
  <c r="S46" i="3" s="1"/>
  <c r="T22" i="3"/>
  <c r="T46" i="3" s="1"/>
  <c r="U22" i="3"/>
  <c r="U46" i="3" s="1"/>
  <c r="V22" i="3"/>
  <c r="V46" i="3" s="1"/>
  <c r="W22" i="3"/>
  <c r="W46" i="3" s="1"/>
  <c r="X22" i="3"/>
  <c r="X46" i="3" s="1"/>
  <c r="Y22" i="3"/>
  <c r="Y46" i="3" s="1"/>
  <c r="Z22" i="3"/>
  <c r="Z46" i="3" s="1"/>
  <c r="AA22" i="3"/>
  <c r="AA46" i="3" s="1"/>
  <c r="AB22" i="3"/>
  <c r="AB46" i="3" s="1"/>
  <c r="AC22" i="3"/>
  <c r="AC46" i="3" s="1"/>
  <c r="AD22" i="3"/>
  <c r="AD46" i="3" s="1"/>
  <c r="AE22" i="3"/>
  <c r="AE46" i="3" s="1"/>
  <c r="AF22" i="3"/>
  <c r="AF46" i="3" s="1"/>
  <c r="AG22" i="3"/>
  <c r="AG46" i="3" s="1"/>
  <c r="AH22" i="3"/>
  <c r="AH46" i="3" s="1"/>
  <c r="AI22" i="3"/>
  <c r="AI46" i="3" s="1"/>
  <c r="F23" i="3"/>
  <c r="F52" i="3" s="1"/>
  <c r="G23" i="3"/>
  <c r="G52" i="3" s="1"/>
  <c r="H23" i="3"/>
  <c r="H52" i="3" s="1"/>
  <c r="I23" i="3"/>
  <c r="I52" i="3" s="1"/>
  <c r="J23" i="3"/>
  <c r="J52" i="3" s="1"/>
  <c r="K23" i="3"/>
  <c r="K52" i="3" s="1"/>
  <c r="L23" i="3"/>
  <c r="L52" i="3" s="1"/>
  <c r="M23" i="3"/>
  <c r="M52" i="3" s="1"/>
  <c r="N23" i="3"/>
  <c r="N52" i="3" s="1"/>
  <c r="O23" i="3"/>
  <c r="O52" i="3" s="1"/>
  <c r="P23" i="3"/>
  <c r="P52" i="3" s="1"/>
  <c r="Q23" i="3"/>
  <c r="Q52" i="3" s="1"/>
  <c r="R23" i="3"/>
  <c r="R52" i="3" s="1"/>
  <c r="S23" i="3"/>
  <c r="S52" i="3" s="1"/>
  <c r="T23" i="3"/>
  <c r="T52" i="3" s="1"/>
  <c r="U23" i="3"/>
  <c r="U52" i="3" s="1"/>
  <c r="V23" i="3"/>
  <c r="V52" i="3" s="1"/>
  <c r="W23" i="3"/>
  <c r="W52" i="3" s="1"/>
  <c r="X23" i="3"/>
  <c r="X52" i="3" s="1"/>
  <c r="Y23" i="3"/>
  <c r="Y52" i="3" s="1"/>
  <c r="Z23" i="3"/>
  <c r="Z52" i="3" s="1"/>
  <c r="AA23" i="3"/>
  <c r="AA52" i="3" s="1"/>
  <c r="AB23" i="3"/>
  <c r="AB52" i="3" s="1"/>
  <c r="AC23" i="3"/>
  <c r="AC52" i="3" s="1"/>
  <c r="AD23" i="3"/>
  <c r="AD52" i="3" s="1"/>
  <c r="AE23" i="3"/>
  <c r="AE52" i="3" s="1"/>
  <c r="AF23" i="3"/>
  <c r="AF52" i="3" s="1"/>
  <c r="AG23" i="3"/>
  <c r="AG52" i="3" s="1"/>
  <c r="AH23" i="3"/>
  <c r="AH52" i="3" s="1"/>
  <c r="AI23" i="3"/>
  <c r="AI52" i="3" s="1"/>
  <c r="F25" i="3"/>
  <c r="F50" i="3" s="1"/>
  <c r="G25" i="3"/>
  <c r="G50" i="3" s="1"/>
  <c r="H25" i="3"/>
  <c r="H50" i="3" s="1"/>
  <c r="I25" i="3"/>
  <c r="I50" i="3" s="1"/>
  <c r="J25" i="3"/>
  <c r="J50" i="3" s="1"/>
  <c r="K25" i="3"/>
  <c r="K50" i="3" s="1"/>
  <c r="L25" i="3"/>
  <c r="L50" i="3" s="1"/>
  <c r="M25" i="3"/>
  <c r="M50" i="3" s="1"/>
  <c r="N25" i="3"/>
  <c r="N50" i="3" s="1"/>
  <c r="O25" i="3"/>
  <c r="O50" i="3" s="1"/>
  <c r="P25" i="3"/>
  <c r="P50" i="3" s="1"/>
  <c r="Q25" i="3"/>
  <c r="Q50" i="3" s="1"/>
  <c r="R25" i="3"/>
  <c r="R50" i="3" s="1"/>
  <c r="S25" i="3"/>
  <c r="S50" i="3" s="1"/>
  <c r="T25" i="3"/>
  <c r="T50" i="3" s="1"/>
  <c r="U25" i="3"/>
  <c r="U50" i="3" s="1"/>
  <c r="V25" i="3"/>
  <c r="V50" i="3" s="1"/>
  <c r="W25" i="3"/>
  <c r="W50" i="3" s="1"/>
  <c r="X25" i="3"/>
  <c r="X50" i="3" s="1"/>
  <c r="Y25" i="3"/>
  <c r="Y50" i="3" s="1"/>
  <c r="Z25" i="3"/>
  <c r="Z50" i="3" s="1"/>
  <c r="AA25" i="3"/>
  <c r="AA50" i="3" s="1"/>
  <c r="AB25" i="3"/>
  <c r="AB50" i="3" s="1"/>
  <c r="AC25" i="3"/>
  <c r="AC50" i="3" s="1"/>
  <c r="AD25" i="3"/>
  <c r="AD50" i="3" s="1"/>
  <c r="AE25" i="3"/>
  <c r="AE50" i="3" s="1"/>
  <c r="AF25" i="3"/>
  <c r="AF50" i="3" s="1"/>
  <c r="AG25" i="3"/>
  <c r="AG50" i="3" s="1"/>
  <c r="AH25" i="3"/>
  <c r="AH50" i="3" s="1"/>
  <c r="AI25" i="3"/>
  <c r="AI50" i="3" s="1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E23" i="3"/>
  <c r="E52" i="3" s="1"/>
  <c r="E19" i="3"/>
  <c r="E40" i="3" s="1"/>
  <c r="E20" i="3"/>
  <c r="E42" i="3" s="1"/>
  <c r="E21" i="3"/>
  <c r="E22" i="3"/>
  <c r="E46" i="3" s="1"/>
  <c r="E25" i="3"/>
  <c r="E50" i="3" s="1"/>
  <c r="E26" i="3"/>
  <c r="E28" i="3"/>
  <c r="E29" i="3"/>
  <c r="E30" i="3"/>
  <c r="E31" i="3"/>
  <c r="E32" i="3"/>
  <c r="E33" i="3"/>
  <c r="E34" i="3"/>
  <c r="E35" i="3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60" i="2"/>
  <c r="F107" i="2"/>
  <c r="F100" i="2"/>
  <c r="F84" i="2"/>
  <c r="F68" i="2"/>
  <c r="F52" i="2"/>
  <c r="F36" i="2"/>
  <c r="F20" i="2"/>
  <c r="F106" i="2"/>
  <c r="F187" i="2" s="1"/>
  <c r="H187" i="2" s="1"/>
  <c r="F108" i="2"/>
  <c r="F109" i="2"/>
  <c r="F110" i="2"/>
  <c r="F111" i="2"/>
  <c r="F112" i="2"/>
  <c r="F113" i="2"/>
  <c r="F114" i="2"/>
  <c r="F191" i="2" s="1"/>
  <c r="F115" i="2"/>
  <c r="F181" i="2" s="1"/>
  <c r="H181" i="2" s="1"/>
  <c r="F116" i="2"/>
  <c r="F175" i="2" s="1"/>
  <c r="H175" i="2" s="1"/>
  <c r="F117" i="2"/>
  <c r="F185" i="2" s="1"/>
  <c r="H185" i="2" s="1"/>
  <c r="F118" i="2"/>
  <c r="F160" i="2" s="1"/>
  <c r="H160" i="2" s="1"/>
  <c r="F119" i="2"/>
  <c r="F120" i="2"/>
  <c r="F121" i="2"/>
  <c r="F122" i="2"/>
  <c r="F189" i="2" s="1"/>
  <c r="F123" i="2"/>
  <c r="F124" i="2"/>
  <c r="F188" i="2" s="1"/>
  <c r="H188" i="2" s="1"/>
  <c r="F125" i="2"/>
  <c r="F164" i="2" s="1"/>
  <c r="H164" i="2" s="1"/>
  <c r="F126" i="2"/>
  <c r="F127" i="2"/>
  <c r="F128" i="2"/>
  <c r="F129" i="2"/>
  <c r="F130" i="2"/>
  <c r="F131" i="2"/>
  <c r="F132" i="2"/>
  <c r="F192" i="2" s="1"/>
  <c r="F133" i="2"/>
  <c r="F182" i="2" s="1"/>
  <c r="H182" i="2" s="1"/>
  <c r="F134" i="2"/>
  <c r="F135" i="2"/>
  <c r="F186" i="2" s="1"/>
  <c r="H186" i="2" s="1"/>
  <c r="F136" i="2"/>
  <c r="F137" i="2"/>
  <c r="F138" i="2"/>
  <c r="F139" i="2"/>
  <c r="F140" i="2"/>
  <c r="F141" i="2"/>
  <c r="F142" i="2"/>
  <c r="F143" i="2"/>
  <c r="F190" i="2" s="1"/>
  <c r="F144" i="2"/>
  <c r="F184" i="2" s="1"/>
  <c r="H184" i="2" s="1"/>
  <c r="F145" i="2"/>
  <c r="F183" i="2" s="1"/>
  <c r="H183" i="2" s="1"/>
  <c r="F146" i="2"/>
  <c r="F180" i="2" s="1"/>
  <c r="H180" i="2" s="1"/>
  <c r="F147" i="2"/>
  <c r="F173" i="2" s="1"/>
  <c r="H173" i="2" s="1"/>
  <c r="F148" i="2"/>
  <c r="F177" i="2" s="1"/>
  <c r="H177" i="2" s="1"/>
  <c r="F149" i="2"/>
  <c r="F169" i="2" s="1"/>
  <c r="H169" i="2" s="1"/>
  <c r="F150" i="2"/>
  <c r="F165" i="2" s="1"/>
  <c r="H165" i="2" s="1"/>
  <c r="F151" i="2"/>
  <c r="F174" i="2" s="1"/>
  <c r="H174" i="2" s="1"/>
  <c r="F152" i="2"/>
  <c r="F162" i="2" s="1"/>
  <c r="H162" i="2" s="1"/>
  <c r="F153" i="2"/>
  <c r="F170" i="2" s="1"/>
  <c r="H170" i="2" s="1"/>
  <c r="F154" i="2"/>
  <c r="F155" i="2"/>
  <c r="F166" i="2" s="1"/>
  <c r="F156" i="2"/>
  <c r="F105" i="2"/>
  <c r="F178" i="2" s="1"/>
  <c r="H178" i="2" s="1"/>
  <c r="D24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D38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H591" i="4" l="1"/>
  <c r="AD579" i="4"/>
  <c r="AC599" i="4"/>
  <c r="U599" i="4"/>
  <c r="M599" i="4"/>
  <c r="AB598" i="4"/>
  <c r="T598" i="4"/>
  <c r="L598" i="4"/>
  <c r="AA597" i="4"/>
  <c r="S597" i="4"/>
  <c r="K597" i="4"/>
  <c r="Z596" i="4"/>
  <c r="R596" i="4"/>
  <c r="J596" i="4"/>
  <c r="Y595" i="4"/>
  <c r="Q595" i="4"/>
  <c r="I595" i="4"/>
  <c r="X594" i="4"/>
  <c r="P594" i="4"/>
  <c r="H594" i="4"/>
  <c r="W593" i="4"/>
  <c r="O593" i="4"/>
  <c r="G593" i="4"/>
  <c r="V592" i="4"/>
  <c r="N592" i="4"/>
  <c r="AC591" i="4"/>
  <c r="U591" i="4"/>
  <c r="M591" i="4"/>
  <c r="AB590" i="4"/>
  <c r="T590" i="4"/>
  <c r="L590" i="4"/>
  <c r="AA589" i="4"/>
  <c r="S589" i="4"/>
  <c r="K589" i="4"/>
  <c r="Z588" i="4"/>
  <c r="R588" i="4"/>
  <c r="J588" i="4"/>
  <c r="Y587" i="4"/>
  <c r="Q587" i="4"/>
  <c r="I587" i="4"/>
  <c r="X586" i="4"/>
  <c r="P586" i="4"/>
  <c r="H586" i="4"/>
  <c r="W585" i="4"/>
  <c r="O585" i="4"/>
  <c r="G585" i="4"/>
  <c r="V584" i="4"/>
  <c r="N584" i="4"/>
  <c r="AC583" i="4"/>
  <c r="U583" i="4"/>
  <c r="M583" i="4"/>
  <c r="AB582" i="4"/>
  <c r="T582" i="4"/>
  <c r="L582" i="4"/>
  <c r="AA581" i="4"/>
  <c r="S581" i="4"/>
  <c r="K581" i="4"/>
  <c r="Z580" i="4"/>
  <c r="R580" i="4"/>
  <c r="J580" i="4"/>
  <c r="Y579" i="4"/>
  <c r="Q579" i="4"/>
  <c r="I579" i="4"/>
  <c r="AJ598" i="4"/>
  <c r="AI589" i="4"/>
  <c r="AG587" i="4"/>
  <c r="AF586" i="4"/>
  <c r="AE585" i="4"/>
  <c r="I32" i="9"/>
  <c r="H53" i="9"/>
  <c r="H50" i="9"/>
  <c r="AH599" i="4"/>
  <c r="AG598" i="4"/>
  <c r="AF597" i="4"/>
  <c r="AE596" i="4"/>
  <c r="AF587" i="4"/>
  <c r="AE586" i="4"/>
  <c r="AD585" i="4"/>
  <c r="AJ583" i="4"/>
  <c r="AI582" i="4"/>
  <c r="AH581" i="4"/>
  <c r="AG580" i="4"/>
  <c r="AF579" i="4"/>
  <c r="Z599" i="4"/>
  <c r="R599" i="4"/>
  <c r="J599" i="4"/>
  <c r="Y598" i="4"/>
  <c r="Q598" i="4"/>
  <c r="I598" i="4"/>
  <c r="X597" i="4"/>
  <c r="P597" i="4"/>
  <c r="H597" i="4"/>
  <c r="W596" i="4"/>
  <c r="O596" i="4"/>
  <c r="AA592" i="4"/>
  <c r="F594" i="4"/>
  <c r="F586" i="4"/>
  <c r="AD584" i="4"/>
  <c r="F592" i="4"/>
  <c r="F584" i="4"/>
  <c r="AE587" i="4"/>
  <c r="AD586" i="4"/>
  <c r="AJ584" i="4"/>
  <c r="AI583" i="4"/>
  <c r="AH582" i="4"/>
  <c r="AG581" i="4"/>
  <c r="AF580" i="4"/>
  <c r="F525" i="4"/>
  <c r="F376" i="4"/>
  <c r="AA550" i="4"/>
  <c r="AA378" i="4"/>
  <c r="V425" i="4"/>
  <c r="V368" i="4"/>
  <c r="AC400" i="4"/>
  <c r="AC578" i="4" s="1"/>
  <c r="AC366" i="4"/>
  <c r="M400" i="4"/>
  <c r="M578" i="4" s="1"/>
  <c r="M366" i="4"/>
  <c r="Z525" i="4"/>
  <c r="Z376" i="4"/>
  <c r="Q500" i="4"/>
  <c r="Q374" i="4"/>
  <c r="U400" i="4"/>
  <c r="U578" i="4" s="1"/>
  <c r="U366" i="4"/>
  <c r="AH525" i="4"/>
  <c r="AH376" i="4"/>
  <c r="Z550" i="4"/>
  <c r="Z378" i="4"/>
  <c r="R550" i="4"/>
  <c r="R378" i="4"/>
  <c r="J550" i="4"/>
  <c r="J378" i="4"/>
  <c r="Y525" i="4"/>
  <c r="Y376" i="4"/>
  <c r="Q525" i="4"/>
  <c r="Q376" i="4"/>
  <c r="I525" i="4"/>
  <c r="I376" i="4"/>
  <c r="X500" i="4"/>
  <c r="X374" i="4"/>
  <c r="P500" i="4"/>
  <c r="P374" i="4"/>
  <c r="H500" i="4"/>
  <c r="H374" i="4"/>
  <c r="W475" i="4"/>
  <c r="W372" i="4"/>
  <c r="O475" i="4"/>
  <c r="O372" i="4"/>
  <c r="G475" i="4"/>
  <c r="G372" i="4"/>
  <c r="V450" i="4"/>
  <c r="V370" i="4"/>
  <c r="N450" i="4"/>
  <c r="N370" i="4"/>
  <c r="AC425" i="4"/>
  <c r="AC368" i="4"/>
  <c r="U425" i="4"/>
  <c r="U368" i="4"/>
  <c r="M425" i="4"/>
  <c r="M368" i="4"/>
  <c r="AB400" i="4"/>
  <c r="AB578" i="4" s="1"/>
  <c r="AB366" i="4"/>
  <c r="T400" i="4"/>
  <c r="T578" i="4" s="1"/>
  <c r="T366" i="4"/>
  <c r="L400" i="4"/>
  <c r="L578" i="4" s="1"/>
  <c r="L366" i="4"/>
  <c r="AH550" i="4"/>
  <c r="AH378" i="4"/>
  <c r="AG525" i="4"/>
  <c r="AG376" i="4"/>
  <c r="AF500" i="4"/>
  <c r="AF374" i="4"/>
  <c r="AE475" i="4"/>
  <c r="AE372" i="4"/>
  <c r="AD450" i="4"/>
  <c r="AD370" i="4"/>
  <c r="AJ400" i="4"/>
  <c r="AJ578" i="4" s="1"/>
  <c r="AJ366" i="4"/>
  <c r="F550" i="4"/>
  <c r="F378" i="4"/>
  <c r="R525" i="4"/>
  <c r="R376" i="4"/>
  <c r="J525" i="4"/>
  <c r="J376" i="4"/>
  <c r="Y500" i="4"/>
  <c r="Y374" i="4"/>
  <c r="H475" i="4"/>
  <c r="H372" i="4"/>
  <c r="W450" i="4"/>
  <c r="W370" i="4"/>
  <c r="N425" i="4"/>
  <c r="N368" i="4"/>
  <c r="AG500" i="4"/>
  <c r="AG374" i="4"/>
  <c r="AF475" i="4"/>
  <c r="AF372" i="4"/>
  <c r="AE450" i="4"/>
  <c r="AE370" i="4"/>
  <c r="AD425" i="4"/>
  <c r="AD368" i="4"/>
  <c r="F500" i="4"/>
  <c r="F374" i="4"/>
  <c r="F475" i="4"/>
  <c r="F372" i="4"/>
  <c r="Y550" i="4"/>
  <c r="Y378" i="4"/>
  <c r="Q550" i="4"/>
  <c r="Q378" i="4"/>
  <c r="I550" i="4"/>
  <c r="I378" i="4"/>
  <c r="X525" i="4"/>
  <c r="X376" i="4"/>
  <c r="P525" i="4"/>
  <c r="P376" i="4"/>
  <c r="H525" i="4"/>
  <c r="H376" i="4"/>
  <c r="W500" i="4"/>
  <c r="W374" i="4"/>
  <c r="O500" i="4"/>
  <c r="O374" i="4"/>
  <c r="G500" i="4"/>
  <c r="G374" i="4"/>
  <c r="V475" i="4"/>
  <c r="V372" i="4"/>
  <c r="N475" i="4"/>
  <c r="N372" i="4"/>
  <c r="AC450" i="4"/>
  <c r="AC370" i="4"/>
  <c r="U450" i="4"/>
  <c r="U370" i="4"/>
  <c r="M450" i="4"/>
  <c r="M370" i="4"/>
  <c r="AB425" i="4"/>
  <c r="AB368" i="4"/>
  <c r="T425" i="4"/>
  <c r="T368" i="4"/>
  <c r="L425" i="4"/>
  <c r="L368" i="4"/>
  <c r="AA400" i="4"/>
  <c r="AA578" i="4" s="1"/>
  <c r="AA366" i="4"/>
  <c r="S400" i="4"/>
  <c r="S578" i="4" s="1"/>
  <c r="S366" i="4"/>
  <c r="K400" i="4"/>
  <c r="K578" i="4" s="1"/>
  <c r="K366" i="4"/>
  <c r="AG550" i="4"/>
  <c r="AG378" i="4"/>
  <c r="AF525" i="4"/>
  <c r="AF376" i="4"/>
  <c r="AE500" i="4"/>
  <c r="AE374" i="4"/>
  <c r="AD475" i="4"/>
  <c r="AD372" i="4"/>
  <c r="AJ425" i="4"/>
  <c r="AJ368" i="4"/>
  <c r="AI400" i="4"/>
  <c r="AI578" i="4" s="1"/>
  <c r="AI366" i="4"/>
  <c r="S550" i="4"/>
  <c r="S378" i="4"/>
  <c r="K550" i="4"/>
  <c r="K378" i="4"/>
  <c r="X475" i="4"/>
  <c r="X372" i="4"/>
  <c r="G450" i="4"/>
  <c r="G370" i="4"/>
  <c r="AI550" i="4"/>
  <c r="AI378" i="4"/>
  <c r="F450" i="4"/>
  <c r="F370" i="4"/>
  <c r="X550" i="4"/>
  <c r="X378" i="4"/>
  <c r="P550" i="4"/>
  <c r="P378" i="4"/>
  <c r="H550" i="4"/>
  <c r="H378" i="4"/>
  <c r="W525" i="4"/>
  <c r="W376" i="4"/>
  <c r="O525" i="4"/>
  <c r="O376" i="4"/>
  <c r="G525" i="4"/>
  <c r="G376" i="4"/>
  <c r="V500" i="4"/>
  <c r="V374" i="4"/>
  <c r="N500" i="4"/>
  <c r="N374" i="4"/>
  <c r="AC475" i="4"/>
  <c r="AC372" i="4"/>
  <c r="U475" i="4"/>
  <c r="U372" i="4"/>
  <c r="M475" i="4"/>
  <c r="M372" i="4"/>
  <c r="AB450" i="4"/>
  <c r="AB370" i="4"/>
  <c r="T450" i="4"/>
  <c r="T370" i="4"/>
  <c r="L450" i="4"/>
  <c r="L370" i="4"/>
  <c r="AA425" i="4"/>
  <c r="AA368" i="4"/>
  <c r="S425" i="4"/>
  <c r="S368" i="4"/>
  <c r="K425" i="4"/>
  <c r="K368" i="4"/>
  <c r="Z400" i="4"/>
  <c r="Z578" i="4" s="1"/>
  <c r="Z366" i="4"/>
  <c r="R400" i="4"/>
  <c r="R578" i="4" s="1"/>
  <c r="R366" i="4"/>
  <c r="J400" i="4"/>
  <c r="J578" i="4" s="1"/>
  <c r="J366" i="4"/>
  <c r="AF550" i="4"/>
  <c r="AF378" i="4"/>
  <c r="AE525" i="4"/>
  <c r="AE376" i="4"/>
  <c r="AD500" i="4"/>
  <c r="AD374" i="4"/>
  <c r="AJ450" i="4"/>
  <c r="AJ370" i="4"/>
  <c r="AI425" i="4"/>
  <c r="AI368" i="4"/>
  <c r="AH400" i="4"/>
  <c r="AH578" i="4" s="1"/>
  <c r="AH366" i="4"/>
  <c r="W550" i="4"/>
  <c r="W378" i="4"/>
  <c r="O550" i="4"/>
  <c r="O378" i="4"/>
  <c r="G550" i="4"/>
  <c r="G378" i="4"/>
  <c r="V525" i="4"/>
  <c r="V376" i="4"/>
  <c r="N525" i="4"/>
  <c r="N376" i="4"/>
  <c r="AC500" i="4"/>
  <c r="AC374" i="4"/>
  <c r="U500" i="4"/>
  <c r="U374" i="4"/>
  <c r="M500" i="4"/>
  <c r="M374" i="4"/>
  <c r="AB475" i="4"/>
  <c r="AB372" i="4"/>
  <c r="T475" i="4"/>
  <c r="T372" i="4"/>
  <c r="L475" i="4"/>
  <c r="L372" i="4"/>
  <c r="AA450" i="4"/>
  <c r="AA370" i="4"/>
  <c r="S450" i="4"/>
  <c r="S370" i="4"/>
  <c r="K450" i="4"/>
  <c r="K370" i="4"/>
  <c r="Z425" i="4"/>
  <c r="Z368" i="4"/>
  <c r="R425" i="4"/>
  <c r="R368" i="4"/>
  <c r="J425" i="4"/>
  <c r="J368" i="4"/>
  <c r="Y400" i="4"/>
  <c r="Y578" i="4" s="1"/>
  <c r="Y366" i="4"/>
  <c r="Q400" i="4"/>
  <c r="Q578" i="4" s="1"/>
  <c r="Q366" i="4"/>
  <c r="I400" i="4"/>
  <c r="I578" i="4" s="1"/>
  <c r="I366" i="4"/>
  <c r="AE550" i="4"/>
  <c r="AE378" i="4"/>
  <c r="AD525" i="4"/>
  <c r="AD376" i="4"/>
  <c r="AJ475" i="4"/>
  <c r="AJ372" i="4"/>
  <c r="AI450" i="4"/>
  <c r="AI370" i="4"/>
  <c r="AH425" i="4"/>
  <c r="AH368" i="4"/>
  <c r="AG400" i="4"/>
  <c r="AG578" i="4" s="1"/>
  <c r="AG366" i="4"/>
  <c r="P475" i="4"/>
  <c r="P372" i="4"/>
  <c r="F425" i="4"/>
  <c r="F368" i="4"/>
  <c r="V550" i="4"/>
  <c r="V378" i="4"/>
  <c r="N550" i="4"/>
  <c r="N378" i="4"/>
  <c r="AC525" i="4"/>
  <c r="AC376" i="4"/>
  <c r="U525" i="4"/>
  <c r="U376" i="4"/>
  <c r="M525" i="4"/>
  <c r="M376" i="4"/>
  <c r="AB500" i="4"/>
  <c r="AB374" i="4"/>
  <c r="T500" i="4"/>
  <c r="T374" i="4"/>
  <c r="L500" i="4"/>
  <c r="L374" i="4"/>
  <c r="AA475" i="4"/>
  <c r="AA372" i="4"/>
  <c r="S475" i="4"/>
  <c r="S372" i="4"/>
  <c r="K475" i="4"/>
  <c r="K372" i="4"/>
  <c r="Z450" i="4"/>
  <c r="Z370" i="4"/>
  <c r="R450" i="4"/>
  <c r="R370" i="4"/>
  <c r="J450" i="4"/>
  <c r="J370" i="4"/>
  <c r="Y425" i="4"/>
  <c r="Y368" i="4"/>
  <c r="Q425" i="4"/>
  <c r="Q368" i="4"/>
  <c r="I425" i="4"/>
  <c r="I368" i="4"/>
  <c r="X400" i="4"/>
  <c r="X578" i="4" s="1"/>
  <c r="X366" i="4"/>
  <c r="P400" i="4"/>
  <c r="P578" i="4" s="1"/>
  <c r="P366" i="4"/>
  <c r="H400" i="4"/>
  <c r="H578" i="4" s="1"/>
  <c r="H366" i="4"/>
  <c r="AD550" i="4"/>
  <c r="AD378" i="4"/>
  <c r="AJ500" i="4"/>
  <c r="AJ374" i="4"/>
  <c r="AI475" i="4"/>
  <c r="AI372" i="4"/>
  <c r="AH450" i="4"/>
  <c r="AH370" i="4"/>
  <c r="AG425" i="4"/>
  <c r="AG368" i="4"/>
  <c r="AF400" i="4"/>
  <c r="AF578" i="4" s="1"/>
  <c r="AF366" i="4"/>
  <c r="I500" i="4"/>
  <c r="I374" i="4"/>
  <c r="O450" i="4"/>
  <c r="O370" i="4"/>
  <c r="F400" i="4"/>
  <c r="F578" i="4" s="1"/>
  <c r="F366" i="4"/>
  <c r="AC550" i="4"/>
  <c r="AC378" i="4"/>
  <c r="U550" i="4"/>
  <c r="U378" i="4"/>
  <c r="M550" i="4"/>
  <c r="M378" i="4"/>
  <c r="AB525" i="4"/>
  <c r="AB376" i="4"/>
  <c r="T525" i="4"/>
  <c r="T376" i="4"/>
  <c r="L525" i="4"/>
  <c r="L376" i="4"/>
  <c r="AA500" i="4"/>
  <c r="AA374" i="4"/>
  <c r="S500" i="4"/>
  <c r="S374" i="4"/>
  <c r="K500" i="4"/>
  <c r="K374" i="4"/>
  <c r="Z475" i="4"/>
  <c r="Z372" i="4"/>
  <c r="R475" i="4"/>
  <c r="R372" i="4"/>
  <c r="J475" i="4"/>
  <c r="J372" i="4"/>
  <c r="Y450" i="4"/>
  <c r="Y370" i="4"/>
  <c r="Q450" i="4"/>
  <c r="Q370" i="4"/>
  <c r="I450" i="4"/>
  <c r="I370" i="4"/>
  <c r="X425" i="4"/>
  <c r="X368" i="4"/>
  <c r="P425" i="4"/>
  <c r="P368" i="4"/>
  <c r="H425" i="4"/>
  <c r="H368" i="4"/>
  <c r="W400" i="4"/>
  <c r="W578" i="4" s="1"/>
  <c r="W366" i="4"/>
  <c r="O400" i="4"/>
  <c r="O578" i="4" s="1"/>
  <c r="O366" i="4"/>
  <c r="G400" i="4"/>
  <c r="G578" i="4" s="1"/>
  <c r="G366" i="4"/>
  <c r="AJ525" i="4"/>
  <c r="AJ376" i="4"/>
  <c r="AI500" i="4"/>
  <c r="AI374" i="4"/>
  <c r="AH475" i="4"/>
  <c r="AH372" i="4"/>
  <c r="AG450" i="4"/>
  <c r="AG370" i="4"/>
  <c r="AF425" i="4"/>
  <c r="AF368" i="4"/>
  <c r="AJ599" i="4"/>
  <c r="AI598" i="4"/>
  <c r="AH597" i="4"/>
  <c r="AG596" i="4"/>
  <c r="AF595" i="4"/>
  <c r="AE594" i="4"/>
  <c r="AD593" i="4"/>
  <c r="AJ591" i="4"/>
  <c r="AI590" i="4"/>
  <c r="AH589" i="4"/>
  <c r="AG588" i="4"/>
  <c r="AE400" i="4"/>
  <c r="AE578" i="4" s="1"/>
  <c r="AE366" i="4"/>
  <c r="AB550" i="4"/>
  <c r="AB378" i="4"/>
  <c r="T550" i="4"/>
  <c r="T378" i="4"/>
  <c r="L550" i="4"/>
  <c r="L378" i="4"/>
  <c r="AA525" i="4"/>
  <c r="AA376" i="4"/>
  <c r="S525" i="4"/>
  <c r="S376" i="4"/>
  <c r="K525" i="4"/>
  <c r="K376" i="4"/>
  <c r="Z500" i="4"/>
  <c r="Z374" i="4"/>
  <c r="R500" i="4"/>
  <c r="R374" i="4"/>
  <c r="J500" i="4"/>
  <c r="J374" i="4"/>
  <c r="Y475" i="4"/>
  <c r="Y372" i="4"/>
  <c r="Q475" i="4"/>
  <c r="Q372" i="4"/>
  <c r="I475" i="4"/>
  <c r="I372" i="4"/>
  <c r="X450" i="4"/>
  <c r="X370" i="4"/>
  <c r="P450" i="4"/>
  <c r="P370" i="4"/>
  <c r="H450" i="4"/>
  <c r="H370" i="4"/>
  <c r="W425" i="4"/>
  <c r="W368" i="4"/>
  <c r="O425" i="4"/>
  <c r="O368" i="4"/>
  <c r="G425" i="4"/>
  <c r="G368" i="4"/>
  <c r="V400" i="4"/>
  <c r="V578" i="4" s="1"/>
  <c r="V366" i="4"/>
  <c r="N400" i="4"/>
  <c r="N578" i="4" s="1"/>
  <c r="N366" i="4"/>
  <c r="AJ550" i="4"/>
  <c r="AJ378" i="4"/>
  <c r="AI525" i="4"/>
  <c r="AI376" i="4"/>
  <c r="AH500" i="4"/>
  <c r="AH374" i="4"/>
  <c r="AG475" i="4"/>
  <c r="AG372" i="4"/>
  <c r="AF450" i="4"/>
  <c r="AF370" i="4"/>
  <c r="AE425" i="4"/>
  <c r="AE368" i="4"/>
  <c r="AD400" i="4"/>
  <c r="AD578" i="4" s="1"/>
  <c r="AD366" i="4"/>
  <c r="F597" i="4"/>
  <c r="F589" i="4"/>
  <c r="F581" i="4"/>
  <c r="F599" i="4"/>
  <c r="F591" i="4"/>
  <c r="F583" i="4"/>
  <c r="G596" i="4"/>
  <c r="V595" i="4"/>
  <c r="N595" i="4"/>
  <c r="AC594" i="4"/>
  <c r="U594" i="4"/>
  <c r="M594" i="4"/>
  <c r="AB593" i="4"/>
  <c r="T593" i="4"/>
  <c r="L593" i="4"/>
  <c r="S592" i="4"/>
  <c r="K592" i="4"/>
  <c r="Z591" i="4"/>
  <c r="R591" i="4"/>
  <c r="J591" i="4"/>
  <c r="Y590" i="4"/>
  <c r="Q590" i="4"/>
  <c r="I590" i="4"/>
  <c r="X589" i="4"/>
  <c r="P589" i="4"/>
  <c r="H589" i="4"/>
  <c r="W588" i="4"/>
  <c r="O588" i="4"/>
  <c r="G588" i="4"/>
  <c r="V587" i="4"/>
  <c r="N587" i="4"/>
  <c r="AC586" i="4"/>
  <c r="U586" i="4"/>
  <c r="M586" i="4"/>
  <c r="AB585" i="4"/>
  <c r="T585" i="4"/>
  <c r="L585" i="4"/>
  <c r="AA584" i="4"/>
  <c r="S584" i="4"/>
  <c r="K584" i="4"/>
  <c r="Z583" i="4"/>
  <c r="R583" i="4"/>
  <c r="J583" i="4"/>
  <c r="Y582" i="4"/>
  <c r="Q582" i="4"/>
  <c r="I582" i="4"/>
  <c r="X581" i="4"/>
  <c r="P581" i="4"/>
  <c r="H581" i="4"/>
  <c r="W580" i="4"/>
  <c r="O580" i="4"/>
  <c r="G580" i="4"/>
  <c r="V579" i="4"/>
  <c r="N579" i="4"/>
  <c r="F598" i="4"/>
  <c r="F590" i="4"/>
  <c r="F582" i="4"/>
  <c r="AC597" i="4"/>
  <c r="U597" i="4"/>
  <c r="M597" i="4"/>
  <c r="AB596" i="4"/>
  <c r="T596" i="4"/>
  <c r="L596" i="4"/>
  <c r="AA595" i="4"/>
  <c r="S595" i="4"/>
  <c r="K595" i="4"/>
  <c r="Z594" i="4"/>
  <c r="R594" i="4"/>
  <c r="J594" i="4"/>
  <c r="Y593" i="4"/>
  <c r="Q593" i="4"/>
  <c r="I593" i="4"/>
  <c r="X592" i="4"/>
  <c r="P592" i="4"/>
  <c r="H592" i="4"/>
  <c r="W591" i="4"/>
  <c r="O591" i="4"/>
  <c r="G591" i="4"/>
  <c r="V590" i="4"/>
  <c r="N590" i="4"/>
  <c r="AC589" i="4"/>
  <c r="U589" i="4"/>
  <c r="M589" i="4"/>
  <c r="AB588" i="4"/>
  <c r="T588" i="4"/>
  <c r="L588" i="4"/>
  <c r="AA587" i="4"/>
  <c r="S587" i="4"/>
  <c r="K587" i="4"/>
  <c r="Z586" i="4"/>
  <c r="R586" i="4"/>
  <c r="J586" i="4"/>
  <c r="Y585" i="4"/>
  <c r="Q585" i="4"/>
  <c r="I585" i="4"/>
  <c r="X584" i="4"/>
  <c r="P584" i="4"/>
  <c r="H584" i="4"/>
  <c r="W583" i="4"/>
  <c r="O583" i="4"/>
  <c r="G583" i="4"/>
  <c r="V582" i="4"/>
  <c r="N582" i="4"/>
  <c r="AC581" i="4"/>
  <c r="U581" i="4"/>
  <c r="M581" i="4"/>
  <c r="AB580" i="4"/>
  <c r="T580" i="4"/>
  <c r="L580" i="4"/>
  <c r="AA579" i="4"/>
  <c r="S579" i="4"/>
  <c r="K579" i="4"/>
  <c r="AE599" i="4"/>
  <c r="AD598" i="4"/>
  <c r="AJ596" i="4"/>
  <c r="AI595" i="4"/>
  <c r="AH594" i="4"/>
  <c r="AG593" i="4"/>
  <c r="AF592" i="4"/>
  <c r="AE591" i="4"/>
  <c r="AD590" i="4"/>
  <c r="AJ588" i="4"/>
  <c r="AI587" i="4"/>
  <c r="AH586" i="4"/>
  <c r="AG585" i="4"/>
  <c r="AF584" i="4"/>
  <c r="AE583" i="4"/>
  <c r="AD582" i="4"/>
  <c r="AJ580" i="4"/>
  <c r="AI579" i="4"/>
  <c r="V599" i="4"/>
  <c r="N599" i="4"/>
  <c r="AC598" i="4"/>
  <c r="U598" i="4"/>
  <c r="M598" i="4"/>
  <c r="AB597" i="4"/>
  <c r="T597" i="4"/>
  <c r="L597" i="4"/>
  <c r="AA596" i="4"/>
  <c r="S596" i="4"/>
  <c r="K596" i="4"/>
  <c r="Z595" i="4"/>
  <c r="R595" i="4"/>
  <c r="J595" i="4"/>
  <c r="Y594" i="4"/>
  <c r="Q594" i="4"/>
  <c r="I594" i="4"/>
  <c r="X593" i="4"/>
  <c r="P593" i="4"/>
  <c r="H593" i="4"/>
  <c r="W592" i="4"/>
  <c r="O592" i="4"/>
  <c r="G592" i="4"/>
  <c r="V591" i="4"/>
  <c r="N591" i="4"/>
  <c r="AC590" i="4"/>
  <c r="U590" i="4"/>
  <c r="M590" i="4"/>
  <c r="AB589" i="4"/>
  <c r="T589" i="4"/>
  <c r="L589" i="4"/>
  <c r="AA588" i="4"/>
  <c r="S588" i="4"/>
  <c r="K588" i="4"/>
  <c r="Z587" i="4"/>
  <c r="R587" i="4"/>
  <c r="J587" i="4"/>
  <c r="Y586" i="4"/>
  <c r="Q586" i="4"/>
  <c r="I586" i="4"/>
  <c r="X585" i="4"/>
  <c r="P585" i="4"/>
  <c r="H585" i="4"/>
  <c r="W584" i="4"/>
  <c r="O584" i="4"/>
  <c r="G584" i="4"/>
  <c r="V583" i="4"/>
  <c r="N583" i="4"/>
  <c r="AC582" i="4"/>
  <c r="U582" i="4"/>
  <c r="M582" i="4"/>
  <c r="AB581" i="4"/>
  <c r="T581" i="4"/>
  <c r="L581" i="4"/>
  <c r="AA580" i="4"/>
  <c r="S580" i="4"/>
  <c r="K580" i="4"/>
  <c r="Z579" i="4"/>
  <c r="R579" i="4"/>
  <c r="J579" i="4"/>
  <c r="AD599" i="4"/>
  <c r="AJ597" i="4"/>
  <c r="AI596" i="4"/>
  <c r="AH595" i="4"/>
  <c r="AG594" i="4"/>
  <c r="AF593" i="4"/>
  <c r="AE592" i="4"/>
  <c r="AD591" i="4"/>
  <c r="AJ589" i="4"/>
  <c r="AI588" i="4"/>
  <c r="AH587" i="4"/>
  <c r="AG586" i="4"/>
  <c r="AF585" i="4"/>
  <c r="AE584" i="4"/>
  <c r="AD583" i="4"/>
  <c r="AJ581" i="4"/>
  <c r="AI580" i="4"/>
  <c r="AH579" i="4"/>
  <c r="AI597" i="4"/>
  <c r="AH596" i="4"/>
  <c r="AG595" i="4"/>
  <c r="AF594" i="4"/>
  <c r="AD592" i="4"/>
  <c r="AJ590" i="4"/>
  <c r="AH588" i="4"/>
  <c r="Y599" i="4"/>
  <c r="Q599" i="4"/>
  <c r="I599" i="4"/>
  <c r="X598" i="4"/>
  <c r="P598" i="4"/>
  <c r="H598" i="4"/>
  <c r="W597" i="4"/>
  <c r="O597" i="4"/>
  <c r="G597" i="4"/>
  <c r="V596" i="4"/>
  <c r="N596" i="4"/>
  <c r="AC595" i="4"/>
  <c r="U595" i="4"/>
  <c r="M595" i="4"/>
  <c r="AB594" i="4"/>
  <c r="T594" i="4"/>
  <c r="L594" i="4"/>
  <c r="AA593" i="4"/>
  <c r="S593" i="4"/>
  <c r="K593" i="4"/>
  <c r="Z592" i="4"/>
  <c r="R592" i="4"/>
  <c r="J592" i="4"/>
  <c r="Y591" i="4"/>
  <c r="Q591" i="4"/>
  <c r="I591" i="4"/>
  <c r="X590" i="4"/>
  <c r="P590" i="4"/>
  <c r="H590" i="4"/>
  <c r="W589" i="4"/>
  <c r="O589" i="4"/>
  <c r="G589" i="4"/>
  <c r="V588" i="4"/>
  <c r="N588" i="4"/>
  <c r="AC587" i="4"/>
  <c r="U587" i="4"/>
  <c r="M587" i="4"/>
  <c r="AB586" i="4"/>
  <c r="T586" i="4"/>
  <c r="L586" i="4"/>
  <c r="AA585" i="4"/>
  <c r="S585" i="4"/>
  <c r="K585" i="4"/>
  <c r="Z584" i="4"/>
  <c r="R584" i="4"/>
  <c r="J584" i="4"/>
  <c r="Y583" i="4"/>
  <c r="Q583" i="4"/>
  <c r="I583" i="4"/>
  <c r="X582" i="4"/>
  <c r="P582" i="4"/>
  <c r="H582" i="4"/>
  <c r="W581" i="4"/>
  <c r="O581" i="4"/>
  <c r="G581" i="4"/>
  <c r="V580" i="4"/>
  <c r="N580" i="4"/>
  <c r="AC579" i="4"/>
  <c r="U579" i="4"/>
  <c r="M579" i="4"/>
  <c r="AG599" i="4"/>
  <c r="AF598" i="4"/>
  <c r="AE597" i="4"/>
  <c r="AD596" i="4"/>
  <c r="AJ594" i="4"/>
  <c r="AI593" i="4"/>
  <c r="AH592" i="4"/>
  <c r="AG591" i="4"/>
  <c r="AF590" i="4"/>
  <c r="AE589" i="4"/>
  <c r="AD588" i="4"/>
  <c r="AJ586" i="4"/>
  <c r="AI585" i="4"/>
  <c r="AH584" i="4"/>
  <c r="AG583" i="4"/>
  <c r="AF582" i="4"/>
  <c r="AE581" i="4"/>
  <c r="AD580" i="4"/>
  <c r="X599" i="4"/>
  <c r="P599" i="4"/>
  <c r="H599" i="4"/>
  <c r="W598" i="4"/>
  <c r="O598" i="4"/>
  <c r="G598" i="4"/>
  <c r="V597" i="4"/>
  <c r="N597" i="4"/>
  <c r="AC596" i="4"/>
  <c r="U596" i="4"/>
  <c r="M596" i="4"/>
  <c r="AB595" i="4"/>
  <c r="T595" i="4"/>
  <c r="L595" i="4"/>
  <c r="AA594" i="4"/>
  <c r="S594" i="4"/>
  <c r="K594" i="4"/>
  <c r="Z593" i="4"/>
  <c r="R593" i="4"/>
  <c r="J593" i="4"/>
  <c r="Y592" i="4"/>
  <c r="Q592" i="4"/>
  <c r="I592" i="4"/>
  <c r="X591" i="4"/>
  <c r="P591" i="4"/>
  <c r="H591" i="4"/>
  <c r="W590" i="4"/>
  <c r="O590" i="4"/>
  <c r="G590" i="4"/>
  <c r="V589" i="4"/>
  <c r="N589" i="4"/>
  <c r="AC588" i="4"/>
  <c r="U588" i="4"/>
  <c r="M588" i="4"/>
  <c r="AB587" i="4"/>
  <c r="T587" i="4"/>
  <c r="L587" i="4"/>
  <c r="AA586" i="4"/>
  <c r="S586" i="4"/>
  <c r="K586" i="4"/>
  <c r="Z585" i="4"/>
  <c r="R585" i="4"/>
  <c r="J585" i="4"/>
  <c r="Y584" i="4"/>
  <c r="Q584" i="4"/>
  <c r="I584" i="4"/>
  <c r="X583" i="4"/>
  <c r="P583" i="4"/>
  <c r="H583" i="4"/>
  <c r="W582" i="4"/>
  <c r="O582" i="4"/>
  <c r="G582" i="4"/>
  <c r="V581" i="4"/>
  <c r="N581" i="4"/>
  <c r="AC580" i="4"/>
  <c r="U580" i="4"/>
  <c r="M580" i="4"/>
  <c r="AB579" i="4"/>
  <c r="T579" i="4"/>
  <c r="L579" i="4"/>
  <c r="AF599" i="4"/>
  <c r="AE598" i="4"/>
  <c r="AD597" i="4"/>
  <c r="AJ595" i="4"/>
  <c r="AI594" i="4"/>
  <c r="AH593" i="4"/>
  <c r="AG592" i="4"/>
  <c r="AF591" i="4"/>
  <c r="AE590" i="4"/>
  <c r="AD589" i="4"/>
  <c r="AJ587" i="4"/>
  <c r="AI586" i="4"/>
  <c r="AH585" i="4"/>
  <c r="AG584" i="4"/>
  <c r="AF583" i="4"/>
  <c r="AE582" i="4"/>
  <c r="AD581" i="4"/>
  <c r="AJ579" i="4"/>
  <c r="F596" i="4"/>
  <c r="F588" i="4"/>
  <c r="F580" i="4"/>
  <c r="W599" i="4"/>
  <c r="O599" i="4"/>
  <c r="G599" i="4"/>
  <c r="V598" i="4"/>
  <c r="N598" i="4"/>
  <c r="F595" i="4"/>
  <c r="F587" i="4"/>
  <c r="F579" i="4"/>
  <c r="AE593" i="4"/>
  <c r="AJ582" i="4"/>
  <c r="AI581" i="4"/>
  <c r="AH580" i="4"/>
  <c r="AG579" i="4"/>
  <c r="F593" i="4"/>
  <c r="F585" i="4"/>
  <c r="AB599" i="4"/>
  <c r="T599" i="4"/>
  <c r="L599" i="4"/>
  <c r="AA598" i="4"/>
  <c r="S598" i="4"/>
  <c r="K598" i="4"/>
  <c r="Z597" i="4"/>
  <c r="R597" i="4"/>
  <c r="J597" i="4"/>
  <c r="Y596" i="4"/>
  <c r="Q596" i="4"/>
  <c r="I596" i="4"/>
  <c r="X595" i="4"/>
  <c r="P595" i="4"/>
  <c r="H595" i="4"/>
  <c r="W594" i="4"/>
  <c r="O594" i="4"/>
  <c r="G594" i="4"/>
  <c r="V593" i="4"/>
  <c r="N593" i="4"/>
  <c r="AC592" i="4"/>
  <c r="U592" i="4"/>
  <c r="M592" i="4"/>
  <c r="AB591" i="4"/>
  <c r="T591" i="4"/>
  <c r="L591" i="4"/>
  <c r="AA590" i="4"/>
  <c r="S590" i="4"/>
  <c r="K590" i="4"/>
  <c r="Z589" i="4"/>
  <c r="R589" i="4"/>
  <c r="J589" i="4"/>
  <c r="Y588" i="4"/>
  <c r="Q588" i="4"/>
  <c r="I588" i="4"/>
  <c r="X587" i="4"/>
  <c r="P587" i="4"/>
  <c r="H587" i="4"/>
  <c r="W586" i="4"/>
  <c r="O586" i="4"/>
  <c r="G586" i="4"/>
  <c r="V585" i="4"/>
  <c r="N585" i="4"/>
  <c r="AC584" i="4"/>
  <c r="U584" i="4"/>
  <c r="M584" i="4"/>
  <c r="AB583" i="4"/>
  <c r="T583" i="4"/>
  <c r="L583" i="4"/>
  <c r="AA582" i="4"/>
  <c r="S582" i="4"/>
  <c r="K582" i="4"/>
  <c r="Z581" i="4"/>
  <c r="R581" i="4"/>
  <c r="J581" i="4"/>
  <c r="Y580" i="4"/>
  <c r="Q580" i="4"/>
  <c r="I580" i="4"/>
  <c r="X579" i="4"/>
  <c r="P579" i="4"/>
  <c r="H579" i="4"/>
  <c r="AE579" i="4"/>
  <c r="F163" i="2"/>
  <c r="H163" i="2" s="1"/>
  <c r="F179" i="2"/>
  <c r="H179" i="2" s="1"/>
  <c r="F172" i="2"/>
  <c r="H172" i="2" s="1"/>
  <c r="F176" i="2"/>
  <c r="H176" i="2" s="1"/>
  <c r="F168" i="2"/>
  <c r="H168" i="2" s="1"/>
  <c r="F167" i="2"/>
  <c r="H167" i="2" s="1"/>
  <c r="F161" i="2"/>
  <c r="H161" i="2" s="1"/>
  <c r="F171" i="2"/>
  <c r="H171" i="2" s="1"/>
  <c r="D25" i="1"/>
  <c r="D42" i="1" s="1"/>
  <c r="D26" i="1"/>
  <c r="D44" i="1" s="1"/>
  <c r="D30" i="1"/>
  <c r="D52" i="1" s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D23" i="1"/>
  <c r="D27" i="1" s="1"/>
  <c r="D46" i="1" s="1"/>
  <c r="J32" i="9" l="1"/>
  <c r="I53" i="9"/>
  <c r="I50" i="9"/>
  <c r="D34" i="1"/>
  <c r="D60" i="1" s="1"/>
  <c r="D33" i="1"/>
  <c r="D58" i="1" s="1"/>
  <c r="D29" i="1"/>
  <c r="D50" i="1" s="1"/>
  <c r="Z26" i="1"/>
  <c r="Z44" i="1" s="1"/>
  <c r="Z30" i="1"/>
  <c r="Z52" i="1" s="1"/>
  <c r="Z34" i="1"/>
  <c r="Z60" i="1" s="1"/>
  <c r="Z29" i="1"/>
  <c r="Z50" i="1" s="1"/>
  <c r="Z33" i="1"/>
  <c r="Z58" i="1" s="1"/>
  <c r="Z25" i="1"/>
  <c r="Z42" i="1" s="1"/>
  <c r="Z24" i="1"/>
  <c r="Z40" i="1" s="1"/>
  <c r="Z28" i="1"/>
  <c r="Z48" i="1" s="1"/>
  <c r="Z32" i="1"/>
  <c r="Z56" i="1" s="1"/>
  <c r="Z31" i="1"/>
  <c r="Z54" i="1" s="1"/>
  <c r="Z35" i="1"/>
  <c r="Z62" i="1" s="1"/>
  <c r="Z27" i="1"/>
  <c r="Z46" i="1" s="1"/>
  <c r="AF25" i="1"/>
  <c r="AF42" i="1" s="1"/>
  <c r="AF29" i="1"/>
  <c r="AF50" i="1" s="1"/>
  <c r="AF33" i="1"/>
  <c r="AF58" i="1" s="1"/>
  <c r="AF28" i="1"/>
  <c r="AF48" i="1" s="1"/>
  <c r="AF32" i="1"/>
  <c r="AF56" i="1" s="1"/>
  <c r="AF24" i="1"/>
  <c r="AF40" i="1" s="1"/>
  <c r="AF27" i="1"/>
  <c r="AF46" i="1" s="1"/>
  <c r="AF31" i="1"/>
  <c r="AF54" i="1" s="1"/>
  <c r="AF35" i="1"/>
  <c r="AF62" i="1" s="1"/>
  <c r="AF30" i="1"/>
  <c r="AF52" i="1" s="1"/>
  <c r="AF34" i="1"/>
  <c r="AF60" i="1" s="1"/>
  <c r="AF26" i="1"/>
  <c r="AF44" i="1" s="1"/>
  <c r="X25" i="1"/>
  <c r="X42" i="1" s="1"/>
  <c r="X29" i="1"/>
  <c r="X50" i="1" s="1"/>
  <c r="X33" i="1"/>
  <c r="X58" i="1" s="1"/>
  <c r="X28" i="1"/>
  <c r="X48" i="1" s="1"/>
  <c r="X32" i="1"/>
  <c r="X56" i="1" s="1"/>
  <c r="X24" i="1"/>
  <c r="X40" i="1" s="1"/>
  <c r="X27" i="1"/>
  <c r="X46" i="1" s="1"/>
  <c r="X31" i="1"/>
  <c r="X54" i="1" s="1"/>
  <c r="X35" i="1"/>
  <c r="X62" i="1" s="1"/>
  <c r="X34" i="1"/>
  <c r="X60" i="1" s="1"/>
  <c r="X30" i="1"/>
  <c r="X52" i="1" s="1"/>
  <c r="X26" i="1"/>
  <c r="X44" i="1" s="1"/>
  <c r="P25" i="1"/>
  <c r="P42" i="1" s="1"/>
  <c r="P29" i="1"/>
  <c r="P50" i="1" s="1"/>
  <c r="P33" i="1"/>
  <c r="P58" i="1" s="1"/>
  <c r="P28" i="1"/>
  <c r="P48" i="1" s="1"/>
  <c r="P32" i="1"/>
  <c r="P56" i="1" s="1"/>
  <c r="P24" i="1"/>
  <c r="P40" i="1" s="1"/>
  <c r="P30" i="1"/>
  <c r="P52" i="1" s="1"/>
  <c r="P34" i="1"/>
  <c r="P60" i="1" s="1"/>
  <c r="P27" i="1"/>
  <c r="P46" i="1" s="1"/>
  <c r="P31" i="1"/>
  <c r="P54" i="1" s="1"/>
  <c r="P35" i="1"/>
  <c r="P62" i="1" s="1"/>
  <c r="P26" i="1"/>
  <c r="P44" i="1" s="1"/>
  <c r="H25" i="1"/>
  <c r="H42" i="1" s="1"/>
  <c r="H29" i="1"/>
  <c r="H50" i="1" s="1"/>
  <c r="H33" i="1"/>
  <c r="H58" i="1" s="1"/>
  <c r="H32" i="1"/>
  <c r="H56" i="1" s="1"/>
  <c r="H24" i="1"/>
  <c r="H40" i="1" s="1"/>
  <c r="H28" i="1"/>
  <c r="H48" i="1" s="1"/>
  <c r="H27" i="1"/>
  <c r="H46" i="1" s="1"/>
  <c r="H31" i="1"/>
  <c r="H54" i="1" s="1"/>
  <c r="H35" i="1"/>
  <c r="H62" i="1" s="1"/>
  <c r="H30" i="1"/>
  <c r="H52" i="1" s="1"/>
  <c r="H34" i="1"/>
  <c r="H60" i="1" s="1"/>
  <c r="H26" i="1"/>
  <c r="H44" i="1" s="1"/>
  <c r="D32" i="1"/>
  <c r="D56" i="1" s="1"/>
  <c r="AH26" i="1"/>
  <c r="AH44" i="1" s="1"/>
  <c r="AH30" i="1"/>
  <c r="AH52" i="1" s="1"/>
  <c r="AH34" i="1"/>
  <c r="AH60" i="1" s="1"/>
  <c r="AH33" i="1"/>
  <c r="AH58" i="1" s="1"/>
  <c r="AH29" i="1"/>
  <c r="AH50" i="1" s="1"/>
  <c r="AH25" i="1"/>
  <c r="AH42" i="1" s="1"/>
  <c r="AH31" i="1"/>
  <c r="AH54" i="1" s="1"/>
  <c r="AH35" i="1"/>
  <c r="AH62" i="1" s="1"/>
  <c r="AH24" i="1"/>
  <c r="AH40" i="1" s="1"/>
  <c r="AH28" i="1"/>
  <c r="AH48" i="1" s="1"/>
  <c r="AH32" i="1"/>
  <c r="AH56" i="1" s="1"/>
  <c r="AH27" i="1"/>
  <c r="AH46" i="1" s="1"/>
  <c r="R26" i="1"/>
  <c r="R44" i="1" s="1"/>
  <c r="R30" i="1"/>
  <c r="R52" i="1" s="1"/>
  <c r="R34" i="1"/>
  <c r="R60" i="1" s="1"/>
  <c r="R33" i="1"/>
  <c r="R58" i="1" s="1"/>
  <c r="R29" i="1"/>
  <c r="R50" i="1" s="1"/>
  <c r="R25" i="1"/>
  <c r="R42" i="1" s="1"/>
  <c r="R24" i="1"/>
  <c r="R40" i="1" s="1"/>
  <c r="R28" i="1"/>
  <c r="R48" i="1" s="1"/>
  <c r="R32" i="1"/>
  <c r="R56" i="1" s="1"/>
  <c r="R35" i="1"/>
  <c r="R62" i="1" s="1"/>
  <c r="R31" i="1"/>
  <c r="R54" i="1" s="1"/>
  <c r="R27" i="1"/>
  <c r="R46" i="1" s="1"/>
  <c r="J26" i="1"/>
  <c r="J44" i="1" s="1"/>
  <c r="J30" i="1"/>
  <c r="J52" i="1" s="1"/>
  <c r="J34" i="1"/>
  <c r="J60" i="1" s="1"/>
  <c r="J29" i="1"/>
  <c r="J50" i="1" s="1"/>
  <c r="J33" i="1"/>
  <c r="J58" i="1" s="1"/>
  <c r="J25" i="1"/>
  <c r="J42" i="1" s="1"/>
  <c r="J31" i="1"/>
  <c r="J54" i="1" s="1"/>
  <c r="J35" i="1"/>
  <c r="J62" i="1" s="1"/>
  <c r="J24" i="1"/>
  <c r="J40" i="1" s="1"/>
  <c r="J28" i="1"/>
  <c r="J48" i="1" s="1"/>
  <c r="J32" i="1"/>
  <c r="J56" i="1" s="1"/>
  <c r="J27" i="1"/>
  <c r="J46" i="1" s="1"/>
  <c r="AG26" i="1"/>
  <c r="AG44" i="1" s="1"/>
  <c r="AG34" i="1"/>
  <c r="AG60" i="1" s="1"/>
  <c r="AG25" i="1"/>
  <c r="AG42" i="1" s="1"/>
  <c r="AG29" i="1"/>
  <c r="AG50" i="1" s="1"/>
  <c r="AG33" i="1"/>
  <c r="AG58" i="1" s="1"/>
  <c r="AG24" i="1"/>
  <c r="AG40" i="1" s="1"/>
  <c r="AG28" i="1"/>
  <c r="AG48" i="1" s="1"/>
  <c r="AG32" i="1"/>
  <c r="AG56" i="1" s="1"/>
  <c r="AG27" i="1"/>
  <c r="AG46" i="1" s="1"/>
  <c r="AG31" i="1"/>
  <c r="AG54" i="1" s="1"/>
  <c r="AG35" i="1"/>
  <c r="AG62" i="1" s="1"/>
  <c r="AG30" i="1"/>
  <c r="AG52" i="1" s="1"/>
  <c r="Y26" i="1"/>
  <c r="Y44" i="1" s="1"/>
  <c r="Y25" i="1"/>
  <c r="Y42" i="1" s="1"/>
  <c r="Y29" i="1"/>
  <c r="Y50" i="1" s="1"/>
  <c r="Y33" i="1"/>
  <c r="Y58" i="1" s="1"/>
  <c r="Y24" i="1"/>
  <c r="Y40" i="1" s="1"/>
  <c r="Y28" i="1"/>
  <c r="Y48" i="1" s="1"/>
  <c r="Y32" i="1"/>
  <c r="Y56" i="1" s="1"/>
  <c r="Y34" i="1"/>
  <c r="Y60" i="1" s="1"/>
  <c r="Y30" i="1"/>
  <c r="Y52" i="1" s="1"/>
  <c r="Y27" i="1"/>
  <c r="Y46" i="1" s="1"/>
  <c r="Y31" i="1"/>
  <c r="Y54" i="1" s="1"/>
  <c r="Y35" i="1"/>
  <c r="Y62" i="1" s="1"/>
  <c r="Q26" i="1"/>
  <c r="Q44" i="1" s="1"/>
  <c r="Q25" i="1"/>
  <c r="Q42" i="1" s="1"/>
  <c r="Q29" i="1"/>
  <c r="Q50" i="1" s="1"/>
  <c r="Q33" i="1"/>
  <c r="Q58" i="1" s="1"/>
  <c r="Q34" i="1"/>
  <c r="Q60" i="1" s="1"/>
  <c r="Q24" i="1"/>
  <c r="Q40" i="1" s="1"/>
  <c r="Q28" i="1"/>
  <c r="Q48" i="1" s="1"/>
  <c r="Q32" i="1"/>
  <c r="Q56" i="1" s="1"/>
  <c r="Q30" i="1"/>
  <c r="Q52" i="1" s="1"/>
  <c r="Q27" i="1"/>
  <c r="Q46" i="1" s="1"/>
  <c r="Q31" i="1"/>
  <c r="Q54" i="1" s="1"/>
  <c r="Q35" i="1"/>
  <c r="Q62" i="1" s="1"/>
  <c r="I26" i="1"/>
  <c r="I44" i="1" s="1"/>
  <c r="I25" i="1"/>
  <c r="I42" i="1" s="1"/>
  <c r="I29" i="1"/>
  <c r="I50" i="1" s="1"/>
  <c r="I33" i="1"/>
  <c r="I58" i="1" s="1"/>
  <c r="I24" i="1"/>
  <c r="I40" i="1" s="1"/>
  <c r="I28" i="1"/>
  <c r="I48" i="1" s="1"/>
  <c r="I32" i="1"/>
  <c r="I56" i="1" s="1"/>
  <c r="I34" i="1"/>
  <c r="I60" i="1" s="1"/>
  <c r="I27" i="1"/>
  <c r="I46" i="1" s="1"/>
  <c r="I31" i="1"/>
  <c r="I54" i="1" s="1"/>
  <c r="I35" i="1"/>
  <c r="I62" i="1" s="1"/>
  <c r="I30" i="1"/>
  <c r="I52" i="1" s="1"/>
  <c r="AE25" i="1"/>
  <c r="AE42" i="1" s="1"/>
  <c r="AE24" i="1"/>
  <c r="AE40" i="1" s="1"/>
  <c r="AE28" i="1"/>
  <c r="AE48" i="1" s="1"/>
  <c r="AE32" i="1"/>
  <c r="AE56" i="1" s="1"/>
  <c r="AE27" i="1"/>
  <c r="AE46" i="1" s="1"/>
  <c r="AE31" i="1"/>
  <c r="AE54" i="1" s="1"/>
  <c r="AE35" i="1"/>
  <c r="AE62" i="1" s="1"/>
  <c r="AE29" i="1"/>
  <c r="AE50" i="1" s="1"/>
  <c r="AE26" i="1"/>
  <c r="AE44" i="1" s="1"/>
  <c r="AE30" i="1"/>
  <c r="AE52" i="1" s="1"/>
  <c r="AE34" i="1"/>
  <c r="AE60" i="1" s="1"/>
  <c r="AE33" i="1"/>
  <c r="AE58" i="1" s="1"/>
  <c r="W25" i="1"/>
  <c r="W42" i="1" s="1"/>
  <c r="W33" i="1"/>
  <c r="W58" i="1" s="1"/>
  <c r="W24" i="1"/>
  <c r="W40" i="1" s="1"/>
  <c r="W28" i="1"/>
  <c r="W48" i="1" s="1"/>
  <c r="W32" i="1"/>
  <c r="W56" i="1" s="1"/>
  <c r="W27" i="1"/>
  <c r="W46" i="1" s="1"/>
  <c r="W31" i="1"/>
  <c r="W54" i="1" s="1"/>
  <c r="W35" i="1"/>
  <c r="W62" i="1" s="1"/>
  <c r="W29" i="1"/>
  <c r="W50" i="1" s="1"/>
  <c r="W26" i="1"/>
  <c r="W44" i="1" s="1"/>
  <c r="W30" i="1"/>
  <c r="W52" i="1" s="1"/>
  <c r="W34" i="1"/>
  <c r="W60" i="1" s="1"/>
  <c r="O25" i="1"/>
  <c r="O42" i="1" s="1"/>
  <c r="O24" i="1"/>
  <c r="O40" i="1" s="1"/>
  <c r="O28" i="1"/>
  <c r="O48" i="1" s="1"/>
  <c r="O32" i="1"/>
  <c r="O56" i="1" s="1"/>
  <c r="O27" i="1"/>
  <c r="O46" i="1" s="1"/>
  <c r="O31" i="1"/>
  <c r="O54" i="1" s="1"/>
  <c r="O35" i="1"/>
  <c r="O62" i="1" s="1"/>
  <c r="O33" i="1"/>
  <c r="O58" i="1" s="1"/>
  <c r="O26" i="1"/>
  <c r="O44" i="1" s="1"/>
  <c r="O30" i="1"/>
  <c r="O52" i="1" s="1"/>
  <c r="O34" i="1"/>
  <c r="O60" i="1" s="1"/>
  <c r="O29" i="1"/>
  <c r="O50" i="1" s="1"/>
  <c r="G25" i="1"/>
  <c r="G42" i="1" s="1"/>
  <c r="G24" i="1"/>
  <c r="G40" i="1" s="1"/>
  <c r="G28" i="1"/>
  <c r="G48" i="1" s="1"/>
  <c r="G32" i="1"/>
  <c r="G56" i="1" s="1"/>
  <c r="G27" i="1"/>
  <c r="G46" i="1" s="1"/>
  <c r="G31" i="1"/>
  <c r="G54" i="1" s="1"/>
  <c r="G35" i="1"/>
  <c r="G62" i="1" s="1"/>
  <c r="G29" i="1"/>
  <c r="G50" i="1" s="1"/>
  <c r="G33" i="1"/>
  <c r="G58" i="1" s="1"/>
  <c r="G26" i="1"/>
  <c r="G44" i="1" s="1"/>
  <c r="G30" i="1"/>
  <c r="G52" i="1" s="1"/>
  <c r="G34" i="1"/>
  <c r="G60" i="1" s="1"/>
  <c r="D31" i="1"/>
  <c r="D54" i="1" s="1"/>
  <c r="V24" i="1"/>
  <c r="V40" i="1" s="1"/>
  <c r="V28" i="1"/>
  <c r="V48" i="1" s="1"/>
  <c r="V32" i="1"/>
  <c r="V56" i="1" s="1"/>
  <c r="V35" i="1"/>
  <c r="V62" i="1" s="1"/>
  <c r="V31" i="1"/>
  <c r="V54" i="1" s="1"/>
  <c r="V27" i="1"/>
  <c r="V46" i="1" s="1"/>
  <c r="V29" i="1"/>
  <c r="V50" i="1" s="1"/>
  <c r="V33" i="1"/>
  <c r="V58" i="1" s="1"/>
  <c r="V26" i="1"/>
  <c r="V44" i="1" s="1"/>
  <c r="V30" i="1"/>
  <c r="V52" i="1" s="1"/>
  <c r="V34" i="1"/>
  <c r="V60" i="1" s="1"/>
  <c r="V25" i="1"/>
  <c r="V42" i="1" s="1"/>
  <c r="AB27" i="1"/>
  <c r="AB46" i="1" s="1"/>
  <c r="AB31" i="1"/>
  <c r="AB54" i="1" s="1"/>
  <c r="AB35" i="1"/>
  <c r="AB62" i="1" s="1"/>
  <c r="AB30" i="1"/>
  <c r="AB52" i="1" s="1"/>
  <c r="AB34" i="1"/>
  <c r="AB60" i="1" s="1"/>
  <c r="AB26" i="1"/>
  <c r="AB44" i="1" s="1"/>
  <c r="AB28" i="1"/>
  <c r="AB48" i="1" s="1"/>
  <c r="AB32" i="1"/>
  <c r="AB56" i="1" s="1"/>
  <c r="AB25" i="1"/>
  <c r="AB42" i="1" s="1"/>
  <c r="AB29" i="1"/>
  <c r="AB50" i="1" s="1"/>
  <c r="AB33" i="1"/>
  <c r="AB58" i="1" s="1"/>
  <c r="AB24" i="1"/>
  <c r="AB40" i="1" s="1"/>
  <c r="T27" i="1"/>
  <c r="T46" i="1" s="1"/>
  <c r="T31" i="1"/>
  <c r="T54" i="1" s="1"/>
  <c r="T35" i="1"/>
  <c r="T62" i="1" s="1"/>
  <c r="T34" i="1"/>
  <c r="T60" i="1" s="1"/>
  <c r="T30" i="1"/>
  <c r="T52" i="1" s="1"/>
  <c r="T26" i="1"/>
  <c r="T44" i="1" s="1"/>
  <c r="T25" i="1"/>
  <c r="T42" i="1" s="1"/>
  <c r="T29" i="1"/>
  <c r="T50" i="1" s="1"/>
  <c r="T33" i="1"/>
  <c r="T58" i="1" s="1"/>
  <c r="T28" i="1"/>
  <c r="T48" i="1" s="1"/>
  <c r="T32" i="1"/>
  <c r="T56" i="1" s="1"/>
  <c r="T24" i="1"/>
  <c r="T40" i="1" s="1"/>
  <c r="L27" i="1"/>
  <c r="L46" i="1" s="1"/>
  <c r="L31" i="1"/>
  <c r="L54" i="1" s="1"/>
  <c r="L35" i="1"/>
  <c r="L62" i="1" s="1"/>
  <c r="L30" i="1"/>
  <c r="L52" i="1" s="1"/>
  <c r="L34" i="1"/>
  <c r="L60" i="1" s="1"/>
  <c r="L26" i="1"/>
  <c r="L44" i="1" s="1"/>
  <c r="L25" i="1"/>
  <c r="L42" i="1" s="1"/>
  <c r="L29" i="1"/>
  <c r="L50" i="1" s="1"/>
  <c r="L33" i="1"/>
  <c r="L58" i="1" s="1"/>
  <c r="L32" i="1"/>
  <c r="L56" i="1" s="1"/>
  <c r="L24" i="1"/>
  <c r="L40" i="1" s="1"/>
  <c r="L28" i="1"/>
  <c r="L48" i="1" s="1"/>
  <c r="D40" i="1"/>
  <c r="D28" i="1"/>
  <c r="D48" i="1" s="1"/>
  <c r="AD24" i="1"/>
  <c r="AD40" i="1" s="1"/>
  <c r="AD28" i="1"/>
  <c r="AD48" i="1" s="1"/>
  <c r="AD32" i="1"/>
  <c r="AD56" i="1" s="1"/>
  <c r="AD31" i="1"/>
  <c r="AD54" i="1" s="1"/>
  <c r="AD35" i="1"/>
  <c r="AD62" i="1" s="1"/>
  <c r="AD27" i="1"/>
  <c r="AD46" i="1" s="1"/>
  <c r="AD26" i="1"/>
  <c r="AD44" i="1" s="1"/>
  <c r="AD30" i="1"/>
  <c r="AD52" i="1" s="1"/>
  <c r="AD34" i="1"/>
  <c r="AD60" i="1" s="1"/>
  <c r="AD33" i="1"/>
  <c r="AD58" i="1" s="1"/>
  <c r="AD29" i="1"/>
  <c r="AD50" i="1" s="1"/>
  <c r="AD25" i="1"/>
  <c r="AD42" i="1" s="1"/>
  <c r="N24" i="1"/>
  <c r="N40" i="1" s="1"/>
  <c r="N28" i="1"/>
  <c r="N48" i="1" s="1"/>
  <c r="N32" i="1"/>
  <c r="N56" i="1" s="1"/>
  <c r="N31" i="1"/>
  <c r="N54" i="1" s="1"/>
  <c r="N35" i="1"/>
  <c r="N62" i="1" s="1"/>
  <c r="N27" i="1"/>
  <c r="N46" i="1" s="1"/>
  <c r="N26" i="1"/>
  <c r="N44" i="1" s="1"/>
  <c r="N30" i="1"/>
  <c r="N52" i="1" s="1"/>
  <c r="N34" i="1"/>
  <c r="N60" i="1" s="1"/>
  <c r="N29" i="1"/>
  <c r="N50" i="1" s="1"/>
  <c r="N33" i="1"/>
  <c r="N58" i="1" s="1"/>
  <c r="N25" i="1"/>
  <c r="N42" i="1" s="1"/>
  <c r="F24" i="1"/>
  <c r="F40" i="1" s="1"/>
  <c r="F28" i="1"/>
  <c r="F48" i="1" s="1"/>
  <c r="F32" i="1"/>
  <c r="F56" i="1" s="1"/>
  <c r="F35" i="1"/>
  <c r="F62" i="1" s="1"/>
  <c r="F31" i="1"/>
  <c r="F54" i="1" s="1"/>
  <c r="F27" i="1"/>
  <c r="F46" i="1" s="1"/>
  <c r="F26" i="1"/>
  <c r="F44" i="1" s="1"/>
  <c r="F30" i="1"/>
  <c r="F52" i="1" s="1"/>
  <c r="F34" i="1"/>
  <c r="F60" i="1" s="1"/>
  <c r="F33" i="1"/>
  <c r="F58" i="1" s="1"/>
  <c r="F29" i="1"/>
  <c r="F50" i="1" s="1"/>
  <c r="F25" i="1"/>
  <c r="F42" i="1" s="1"/>
  <c r="AC24" i="1"/>
  <c r="AC40" i="1" s="1"/>
  <c r="AC27" i="1"/>
  <c r="AC46" i="1" s="1"/>
  <c r="AC31" i="1"/>
  <c r="AC54" i="1" s="1"/>
  <c r="AC35" i="1"/>
  <c r="AC62" i="1" s="1"/>
  <c r="AC26" i="1"/>
  <c r="AC44" i="1" s="1"/>
  <c r="AC30" i="1"/>
  <c r="AC52" i="1" s="1"/>
  <c r="AC34" i="1"/>
  <c r="AC60" i="1" s="1"/>
  <c r="AC28" i="1"/>
  <c r="AC48" i="1" s="1"/>
  <c r="AC25" i="1"/>
  <c r="AC42" i="1" s="1"/>
  <c r="AC29" i="1"/>
  <c r="AC50" i="1" s="1"/>
  <c r="AC33" i="1"/>
  <c r="AC58" i="1" s="1"/>
  <c r="AC32" i="1"/>
  <c r="AC56" i="1" s="1"/>
  <c r="U24" i="1"/>
  <c r="U40" i="1" s="1"/>
  <c r="U27" i="1"/>
  <c r="U46" i="1" s="1"/>
  <c r="U31" i="1"/>
  <c r="U54" i="1" s="1"/>
  <c r="U35" i="1"/>
  <c r="U62" i="1" s="1"/>
  <c r="U32" i="1"/>
  <c r="U56" i="1" s="1"/>
  <c r="U26" i="1"/>
  <c r="U44" i="1" s="1"/>
  <c r="U30" i="1"/>
  <c r="U52" i="1" s="1"/>
  <c r="U34" i="1"/>
  <c r="U60" i="1" s="1"/>
  <c r="U25" i="1"/>
  <c r="U42" i="1" s="1"/>
  <c r="U29" i="1"/>
  <c r="U50" i="1" s="1"/>
  <c r="U33" i="1"/>
  <c r="U58" i="1" s="1"/>
  <c r="U28" i="1"/>
  <c r="U48" i="1" s="1"/>
  <c r="M24" i="1"/>
  <c r="M40" i="1" s="1"/>
  <c r="M27" i="1"/>
  <c r="M46" i="1" s="1"/>
  <c r="M31" i="1"/>
  <c r="M54" i="1" s="1"/>
  <c r="M35" i="1"/>
  <c r="M62" i="1" s="1"/>
  <c r="M26" i="1"/>
  <c r="M44" i="1" s="1"/>
  <c r="M30" i="1"/>
  <c r="M52" i="1" s="1"/>
  <c r="M34" i="1"/>
  <c r="M60" i="1" s="1"/>
  <c r="M32" i="1"/>
  <c r="M56" i="1" s="1"/>
  <c r="M28" i="1"/>
  <c r="M48" i="1" s="1"/>
  <c r="M25" i="1"/>
  <c r="M42" i="1" s="1"/>
  <c r="M29" i="1"/>
  <c r="M50" i="1" s="1"/>
  <c r="M33" i="1"/>
  <c r="M58" i="1" s="1"/>
  <c r="E24" i="1"/>
  <c r="E40" i="1" s="1"/>
  <c r="E28" i="1"/>
  <c r="E48" i="1" s="1"/>
  <c r="E32" i="1"/>
  <c r="E56" i="1" s="1"/>
  <c r="E27" i="1"/>
  <c r="E46" i="1" s="1"/>
  <c r="E31" i="1"/>
  <c r="E54" i="1" s="1"/>
  <c r="E35" i="1"/>
  <c r="E62" i="1" s="1"/>
  <c r="E26" i="1"/>
  <c r="E44" i="1" s="1"/>
  <c r="E30" i="1"/>
  <c r="E52" i="1" s="1"/>
  <c r="E34" i="1"/>
  <c r="E60" i="1" s="1"/>
  <c r="E25" i="1"/>
  <c r="E42" i="1" s="1"/>
  <c r="E29" i="1"/>
  <c r="E50" i="1" s="1"/>
  <c r="E33" i="1"/>
  <c r="E58" i="1" s="1"/>
  <c r="AA27" i="1"/>
  <c r="AA46" i="1" s="1"/>
  <c r="AA26" i="1"/>
  <c r="AA44" i="1" s="1"/>
  <c r="AA30" i="1"/>
  <c r="AA52" i="1" s="1"/>
  <c r="AA34" i="1"/>
  <c r="AA60" i="1" s="1"/>
  <c r="AA35" i="1"/>
  <c r="AA62" i="1" s="1"/>
  <c r="AA25" i="1"/>
  <c r="AA42" i="1" s="1"/>
  <c r="AA29" i="1"/>
  <c r="AA50" i="1" s="1"/>
  <c r="AA33" i="1"/>
  <c r="AA58" i="1" s="1"/>
  <c r="AA24" i="1"/>
  <c r="AA40" i="1" s="1"/>
  <c r="AA28" i="1"/>
  <c r="AA48" i="1" s="1"/>
  <c r="AA32" i="1"/>
  <c r="AA56" i="1" s="1"/>
  <c r="AA31" i="1"/>
  <c r="AA54" i="1" s="1"/>
  <c r="S27" i="1"/>
  <c r="S46" i="1" s="1"/>
  <c r="S26" i="1"/>
  <c r="S44" i="1" s="1"/>
  <c r="S30" i="1"/>
  <c r="S52" i="1" s="1"/>
  <c r="S34" i="1"/>
  <c r="S60" i="1" s="1"/>
  <c r="S25" i="1"/>
  <c r="S42" i="1" s="1"/>
  <c r="S29" i="1"/>
  <c r="S50" i="1" s="1"/>
  <c r="S33" i="1"/>
  <c r="S58" i="1" s="1"/>
  <c r="S31" i="1"/>
  <c r="S54" i="1" s="1"/>
  <c r="S35" i="1"/>
  <c r="S62" i="1" s="1"/>
  <c r="S24" i="1"/>
  <c r="S40" i="1" s="1"/>
  <c r="S28" i="1"/>
  <c r="S48" i="1" s="1"/>
  <c r="S32" i="1"/>
  <c r="S56" i="1" s="1"/>
  <c r="K27" i="1"/>
  <c r="K46" i="1" s="1"/>
  <c r="K26" i="1"/>
  <c r="K44" i="1" s="1"/>
  <c r="K30" i="1"/>
  <c r="K52" i="1" s="1"/>
  <c r="K34" i="1"/>
  <c r="K60" i="1" s="1"/>
  <c r="K25" i="1"/>
  <c r="K42" i="1" s="1"/>
  <c r="K29" i="1"/>
  <c r="K50" i="1" s="1"/>
  <c r="K33" i="1"/>
  <c r="K58" i="1" s="1"/>
  <c r="K31" i="1"/>
  <c r="K54" i="1" s="1"/>
  <c r="K24" i="1"/>
  <c r="K40" i="1" s="1"/>
  <c r="K28" i="1"/>
  <c r="K48" i="1" s="1"/>
  <c r="K32" i="1"/>
  <c r="K56" i="1" s="1"/>
  <c r="K35" i="1"/>
  <c r="K62" i="1" s="1"/>
  <c r="D35" i="1"/>
  <c r="D62" i="1" s="1"/>
  <c r="K32" i="9" l="1"/>
  <c r="J50" i="9"/>
  <c r="J53" i="9"/>
  <c r="L32" i="9" l="1"/>
  <c r="K50" i="9"/>
  <c r="K53" i="9"/>
  <c r="M32" i="9" l="1"/>
  <c r="L53" i="9"/>
  <c r="L50" i="9"/>
  <c r="N32" i="9" l="1"/>
  <c r="M53" i="9"/>
  <c r="M50" i="9"/>
  <c r="O32" i="9" l="1"/>
  <c r="N53" i="9"/>
  <c r="N50" i="9"/>
  <c r="P32" i="9" l="1"/>
  <c r="O50" i="9"/>
  <c r="O53" i="9"/>
  <c r="Q32" i="9" l="1"/>
  <c r="P53" i="9"/>
  <c r="P50" i="9"/>
  <c r="R32" i="9" l="1"/>
  <c r="Q50" i="9"/>
  <c r="Q53" i="9"/>
  <c r="S32" i="9" l="1"/>
  <c r="R50" i="9"/>
  <c r="R53" i="9"/>
  <c r="T32" i="9" l="1"/>
  <c r="S50" i="9"/>
  <c r="S53" i="9"/>
  <c r="U32" i="9" l="1"/>
  <c r="T53" i="9"/>
  <c r="T50" i="9"/>
  <c r="V32" i="9" l="1"/>
  <c r="U53" i="9"/>
  <c r="U50" i="9"/>
  <c r="W32" i="9" l="1"/>
  <c r="V53" i="9"/>
  <c r="V50" i="9"/>
  <c r="X32" i="9" l="1"/>
  <c r="W53" i="9"/>
  <c r="W50" i="9"/>
  <c r="Y32" i="9" l="1"/>
  <c r="X53" i="9"/>
  <c r="X50" i="9"/>
  <c r="Z32" i="9" l="1"/>
  <c r="Y53" i="9"/>
  <c r="Y50" i="9"/>
  <c r="AA32" i="9" l="1"/>
  <c r="Z50" i="9"/>
  <c r="Z53" i="9"/>
  <c r="AB32" i="9" l="1"/>
  <c r="AA50" i="9"/>
  <c r="AA53" i="9"/>
  <c r="AC32" i="9" l="1"/>
  <c r="AB53" i="9"/>
  <c r="AB50" i="9"/>
  <c r="AD32" i="9" l="1"/>
  <c r="AC53" i="9"/>
  <c r="AC50" i="9"/>
  <c r="AE32" i="9" l="1"/>
  <c r="AD53" i="9"/>
  <c r="AD50" i="9"/>
  <c r="AF32" i="9" l="1"/>
  <c r="AE50" i="9"/>
  <c r="AE53" i="9"/>
  <c r="AG32" i="9" l="1"/>
  <c r="AF53" i="9"/>
  <c r="AF50" i="9"/>
  <c r="AG53" i="9" l="1"/>
  <c r="AG50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tc={9DAD4F15-7110-4855-BFA9-BFE605014829}</author>
  </authors>
  <commentList>
    <comment ref="B45" authorId="0" shapeId="0" xr:uid="{9DAD4F15-7110-4855-BFA9-BFE605014829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eps values for now</t>
      </text>
    </comment>
  </commentList>
</comments>
</file>

<file path=xl/sharedStrings.xml><?xml version="1.0" encoding="utf-8"?>
<sst xmlns="http://schemas.openxmlformats.org/spreadsheetml/2006/main" count="16863" uniqueCount="7089">
  <si>
    <t>Transportation cargo distance</t>
  </si>
  <si>
    <t>LDV passenger</t>
  </si>
  <si>
    <t>LDV freight</t>
  </si>
  <si>
    <t>HDV passenger</t>
  </si>
  <si>
    <t>HDV freight</t>
  </si>
  <si>
    <t>aircraft passenger</t>
  </si>
  <si>
    <t>aircraft freight</t>
  </si>
  <si>
    <t>rail passenger</t>
  </si>
  <si>
    <t>rail freight</t>
  </si>
  <si>
    <t>ships passenger</t>
  </si>
  <si>
    <t>ships freight</t>
  </si>
  <si>
    <t>motorbike passenger</t>
  </si>
  <si>
    <t>motorbike freight</t>
  </si>
  <si>
    <t>Transportation fuel consumption</t>
  </si>
  <si>
    <t>Notes: It's ok if you only have this data for the start year</t>
  </si>
  <si>
    <t>Gasoline</t>
  </si>
  <si>
    <t>Diesel</t>
  </si>
  <si>
    <t>Electricity</t>
  </si>
  <si>
    <t>Hydrogen</t>
  </si>
  <si>
    <t>Jet fuel</t>
  </si>
  <si>
    <t>Natural gas</t>
  </si>
  <si>
    <t>Transportation vehicle sales</t>
  </si>
  <si>
    <t>LDV passenger - gasoline</t>
  </si>
  <si>
    <t>LDV passenger - diesel</t>
  </si>
  <si>
    <t>LDV passenger - electricity</t>
  </si>
  <si>
    <t>LDV passenger - hydrogen</t>
  </si>
  <si>
    <t>HDV freight - gasoline</t>
  </si>
  <si>
    <t>HDV freight - diesel</t>
  </si>
  <si>
    <t>HDV freight - electricity</t>
  </si>
  <si>
    <t>HDV freight - hydrogen</t>
  </si>
  <si>
    <t>Units: number of vehicles sold per year</t>
  </si>
  <si>
    <t>Industry fuel consumption</t>
  </si>
  <si>
    <t>Units: btus</t>
  </si>
  <si>
    <t>Notes: this is the same as data in bifubc</t>
  </si>
  <si>
    <t>coal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</si>
  <si>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</si>
  <si>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</si>
  <si>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</si>
  <si>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</si>
  <si>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</si>
  <si>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</si>
  <si>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</si>
  <si>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</si>
  <si>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</si>
  <si>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</si>
  <si>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</si>
  <si>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</si>
  <si>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</si>
  <si>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</si>
  <si>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</si>
  <si>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</si>
  <si>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</si>
  <si>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</si>
  <si>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</si>
  <si>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</si>
  <si>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</si>
  <si>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</si>
  <si>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</si>
  <si>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</si>
  <si>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</si>
  <si>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natural gas</t>
  </si>
  <si>
    <t>biomass</t>
  </si>
  <si>
    <t>petroleum diesel</t>
  </si>
  <si>
    <t>crude oil</t>
  </si>
  <si>
    <t>heavy or residual oil</t>
  </si>
  <si>
    <t>lpg propane or butane</t>
  </si>
  <si>
    <t>Notes: this is the same as data in bceu</t>
  </si>
  <si>
    <t>Building fuel consumption</t>
  </si>
  <si>
    <t>electricity (BTU)</t>
  </si>
  <si>
    <t>coal (BTU)</t>
  </si>
  <si>
    <t>natural gas (BTU)</t>
  </si>
  <si>
    <t>petroleum diesel (BTU)</t>
  </si>
  <si>
    <t>heat (BTU)</t>
  </si>
  <si>
    <t>biomass (BTU)</t>
  </si>
  <si>
    <t>kerosene (BTU)</t>
  </si>
  <si>
    <t>heavy or residual fuel oil (BTU)</t>
  </si>
  <si>
    <t>LPG propane or butane (BTU)</t>
  </si>
  <si>
    <t>Residential buildings</t>
  </si>
  <si>
    <t>Commercial buildings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</si>
  <si>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</si>
  <si>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</si>
  <si>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</si>
  <si>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</si>
  <si>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</si>
  <si>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</si>
  <si>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</si>
  <si>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geothermal</t>
  </si>
  <si>
    <t>petroleum</t>
  </si>
  <si>
    <t>natural gas peaker</t>
  </si>
  <si>
    <t>lignite</t>
  </si>
  <si>
    <t>offshore wind</t>
  </si>
  <si>
    <t>heavy or residual fuel oil</t>
  </si>
  <si>
    <t>municipal solid waste</t>
  </si>
  <si>
    <t>Electricity Capacity</t>
  </si>
  <si>
    <t>Electricity Generation</t>
  </si>
  <si>
    <t>Electricity Demand</t>
  </si>
  <si>
    <t>Total electricity demand</t>
  </si>
  <si>
    <t>Notes: add transportation, industrial, buildings electricity demand</t>
  </si>
  <si>
    <t>Total GHG emissions</t>
  </si>
  <si>
    <t xml:space="preserve">Units: metric tons carbon dioxide equivalent </t>
  </si>
  <si>
    <t>Land use</t>
  </si>
  <si>
    <t>Transportation</t>
  </si>
  <si>
    <t>District heat and hydrogen</t>
  </si>
  <si>
    <t>Water and waste</t>
  </si>
  <si>
    <t>Agriculture</t>
  </si>
  <si>
    <t>Industry</t>
  </si>
  <si>
    <t>Buildings</t>
  </si>
  <si>
    <t>Geoengineering</t>
  </si>
  <si>
    <t>Source: bldgs/BCEU</t>
    <phoneticPr fontId="4" type="noConversion"/>
  </si>
  <si>
    <t>EPSIS link:</t>
    <phoneticPr fontId="4" type="noConversion"/>
  </si>
  <si>
    <t>http://epsis.kpx.or.kr/epsisnew/selectEkgeGepGesGrid.do?menuId=060102</t>
  </si>
  <si>
    <t>http://www.me.go.kr/home/web/board/read.do?menuId=286&amp;boardMasterId=1&amp;boardCategoryId=39&amp;boardId=523060</t>
  </si>
  <si>
    <t>Units: btus</t>
    <phoneticPr fontId="4" type="noConversion"/>
  </si>
  <si>
    <t>Units: MWs</t>
    <phoneticPr fontId="4" type="noConversion"/>
  </si>
  <si>
    <t>Units: GWhs</t>
    <phoneticPr fontId="4" type="noConversion"/>
  </si>
  <si>
    <t>MW</t>
    <phoneticPr fontId="4" type="noConversion"/>
  </si>
  <si>
    <t>GWh</t>
    <phoneticPr fontId="4" type="noConversion"/>
  </si>
  <si>
    <t>MWh</t>
    <phoneticPr fontId="4" type="noConversion"/>
  </si>
  <si>
    <t>Units: mwhs</t>
    <phoneticPr fontId="4" type="noConversion"/>
  </si>
  <si>
    <t>Source: Post-2020 GHG Reduction Target, Page 13. &lt;Results of GHG Emission Forecasts by Sector&gt;</t>
    <phoneticPr fontId="4" type="noConversion"/>
  </si>
  <si>
    <t>Source: The 9th Basic Plan for Electricity Supply and Demand, p.70 (electricity demand)</t>
    <phoneticPr fontId="4" type="noConversion"/>
  </si>
  <si>
    <t>Source: The 9th Basic Plan for Electricity Supply and Demand p.80 (renewable generation); 2019 Long-Term Energy Forecast; EPSIS</t>
    <phoneticPr fontId="4" type="noConversion"/>
  </si>
  <si>
    <t>Source: elec/BCRbQ; elec/SYC; The 9th Basic Plan for Electricity Supply and Demand</t>
    <phoneticPr fontId="4" type="noConversion"/>
  </si>
  <si>
    <t>Source: bifubc</t>
    <phoneticPr fontId="4" type="noConversion"/>
  </si>
  <si>
    <t>Source: New vehicle registration statistics (http://stat.molit.go.kr/portal/cate/statFileView.do?hRsId=58&amp;hFormId=5)</t>
    <phoneticPr fontId="4" type="noConversion"/>
  </si>
  <si>
    <r>
      <t xml:space="preserve">Units: either cargo distance (passenger miles) or </t>
    </r>
    <r>
      <rPr>
        <b/>
        <i/>
        <sz val="11"/>
        <color theme="1"/>
        <rFont val="Calibri"/>
        <family val="3"/>
        <charset val="129"/>
        <scheme val="minor"/>
      </rPr>
      <t>vehicle miles traveled</t>
    </r>
    <phoneticPr fontId="4" type="noConversion"/>
  </si>
  <si>
    <t>Source: trans/SYVbT, trans/BAADTbVT</t>
    <phoneticPr fontId="4" type="noConversion"/>
  </si>
  <si>
    <t>Road: Vehicle registration statistics (http://stat.molit.go.kr/portal/cate/statFileView.do?hRsId=58&amp;hFormId=5)</t>
    <phoneticPr fontId="4" type="noConversion"/>
  </si>
  <si>
    <t>Aircraft: http://atis.koca.go.kr/ATIS/aircraft/forwardPage.do?pageUrl=aircraftRegStat05</t>
    <phoneticPr fontId="4" type="noConversion"/>
  </si>
  <si>
    <t>Aircraft: http://atis.koca.go.kr/ATIS/lihgtAircraftRegStat/forwardPage.do?pageUrl=lightAircraftRegStat05</t>
    <phoneticPr fontId="12" type="noConversion"/>
  </si>
  <si>
    <t>Ships: https://www.mof.go.kr/statPortal/bbs/publication/view.do?ntt_id=960&amp;pageIndex=&amp;searchType=&amp;searchQuery=</t>
    <phoneticPr fontId="4" type="noConversion"/>
  </si>
  <si>
    <t>Source: trans/BNVFE, trans/AVLo, trans/SYVbT</t>
    <phoneticPr fontId="4" type="noConversion"/>
  </si>
  <si>
    <t>NoSettings</t>
  </si>
  <si>
    <t>Output Total CO2e Emissions by Sector[geoengineering sector]</t>
  </si>
  <si>
    <t>Output Total CO2e Emissions by Sector[LULUCF sector]</t>
  </si>
  <si>
    <t>Output Total CO2e Emissions by Sector[district heat and hydrogen sector]</t>
  </si>
  <si>
    <t>Output Total CO2e Emissions by Sector[industry sector]</t>
  </si>
  <si>
    <t>Output Total CO2e Emissions by Sector[commercial buildings sector]</t>
  </si>
  <si>
    <t>Output Total CO2e Emissions by Sector[residential buildings sector]</t>
  </si>
  <si>
    <t>Output Total CO2e Emissions by Sector[electricity sector]</t>
  </si>
  <si>
    <t>Output Total CO2e Emissions by Sector[transportation sector]</t>
  </si>
  <si>
    <t>Output Process Emissions in CO2e by Industry[construction 41T43]</t>
  </si>
  <si>
    <t>Output Process Emissions in CO2e by Industry[water and waste 36T39]</t>
  </si>
  <si>
    <t>Output Process Emissions in CO2e by Industry[energy pipelines and gas processing 352T353]</t>
  </si>
  <si>
    <t>Output Process Emissions in CO2e by Industry[other manufacturing 31T33]</t>
  </si>
  <si>
    <t>Output Process Emissions in CO2e by Industry[nonroad vehicles 30]</t>
  </si>
  <si>
    <t>Output Process Emissions in CO2e by Industry[road vehicles 29]</t>
  </si>
  <si>
    <t>Output Process Emissions in CO2e by Industry[other machinery 28]</t>
  </si>
  <si>
    <t>Output Process Emissions in CO2e by Industry[appliances and electrical equipment 27]</t>
  </si>
  <si>
    <t>Output Process Emissions in CO2e by Industry[computers and electronics 26]</t>
  </si>
  <si>
    <t>Output Process Emissions in CO2e by Industry[metal products except machinery and vehicles 25]</t>
  </si>
  <si>
    <t>Output Process Emissions in CO2e by Industry[other metals 242]</t>
  </si>
  <si>
    <t>Output Process Emissions in CO2e by Industry[iron and steel 241]</t>
  </si>
  <si>
    <t>Output Process Emissions in CO2e by Industry[cement and other nonmetallic minerals 239]</t>
  </si>
  <si>
    <t>Output Process Emissions in CO2e by Industry[glass and glass products 231]</t>
  </si>
  <si>
    <t>Output Process Emissions in CO2e by Industry[rubber and plastic products 22]</t>
  </si>
  <si>
    <t>Output Process Emissions in CO2e by Industry[chemicals 20]</t>
  </si>
  <si>
    <t>Output Process Emissions in CO2e by Industry[refined petroleum and coke 19]</t>
  </si>
  <si>
    <t>Output Process Emissions in CO2e by Industry[pulp paper and printing 17T18]</t>
  </si>
  <si>
    <t>Output Process Emissions in CO2e by Industry[wood products 16]</t>
  </si>
  <si>
    <t>Output Process Emissions in CO2e by Industry[textiles apparel and leather 13T15]</t>
  </si>
  <si>
    <t>Output Process Emissions in CO2e by Industry[food beverage and tobacco 10T12]</t>
  </si>
  <si>
    <t>Output Process Emissions in CO2e by Industry[other mining and quarrying 07T08]</t>
  </si>
  <si>
    <t>Output Process Emissions in CO2e by Industry[oil and gas extraction 06]</t>
  </si>
  <si>
    <t>Output Process Emissions in CO2e by Industry[coal mining 05]</t>
  </si>
  <si>
    <t>Output Process Emissions in CO2e by Industry[agriculture and forestry 01T03]</t>
  </si>
  <si>
    <t>BCEU BAU Components Energy Use[commercial,hydrogen bf,other component]</t>
  </si>
  <si>
    <t>BCEU BAU Components Energy Use[commercial,hydrogen bf,appliances]</t>
  </si>
  <si>
    <t>BCEU BAU Components Energy Use[commercial,hydrogen bf,lighting]</t>
  </si>
  <si>
    <t>BCEU BAU Components Energy Use[commercial,hydrogen bf,envelope]</t>
  </si>
  <si>
    <t>BCEU BAU Components Energy Use[commercial,hydrogen bf,cooling and ventilation]</t>
  </si>
  <si>
    <t>BCEU BAU Components Energy Use[commercial,hydrogen bf,heating]</t>
  </si>
  <si>
    <t>BCEU BAU Components Energy Use[commercial,LPG propane or butane bf,other component]</t>
  </si>
  <si>
    <t>BCEU BAU Components Energy Use[commercial,LPG propane or butane bf,appliances]</t>
  </si>
  <si>
    <t>BCEU BAU Components Energy Use[commercial,LPG propane or butane bf,lighting]</t>
  </si>
  <si>
    <t>BCEU BAU Components Energy Use[commercial,LPG propane or butane bf,envelope]</t>
  </si>
  <si>
    <t>BCEU BAU Components Energy Use[commercial,LPG propane or butane bf,cooling and ventilation]</t>
  </si>
  <si>
    <t>BCEU BAU Components Energy Use[commercial,LPG propane or butane bf,heating]</t>
  </si>
  <si>
    <t>BCEU BAU Components Energy Use[commercial,heavy or residual fuel oil bf,other component]</t>
  </si>
  <si>
    <t>BCEU BAU Components Energy Use[commercial,heavy or residual fuel oil bf,appliances]</t>
  </si>
  <si>
    <t>BCEU BAU Components Energy Use[commercial,heavy or residual fuel oil bf,lighting]</t>
  </si>
  <si>
    <t>BCEU BAU Components Energy Use[commercial,heavy or residual fuel oil bf,envelope]</t>
  </si>
  <si>
    <t>BCEU BAU Components Energy Use[commercial,heavy or residual fuel oil bf,cooling and ventilation]</t>
  </si>
  <si>
    <t>BCEU BAU Components Energy Use[commercial,heavy or residual fuel oil bf,heating]</t>
  </si>
  <si>
    <t>BCEU BAU Components Energy Use[commercial,kerosene bf,other component]</t>
  </si>
  <si>
    <t>BCEU BAU Components Energy Use[commercial,kerosene bf,appliances]</t>
  </si>
  <si>
    <t>BCEU BAU Components Energy Use[commercial,kerosene bf,lighting]</t>
  </si>
  <si>
    <t>BCEU BAU Components Energy Use[commercial,kerosene bf,envelope]</t>
  </si>
  <si>
    <t>BCEU BAU Components Energy Use[commercial,kerosene bf,cooling and ventilation]</t>
  </si>
  <si>
    <t>BCEU BAU Components Energy Use[commercial,kerosene bf,heating]</t>
  </si>
  <si>
    <t>BCEU BAU Components Energy Use[commercial,biomass bf,other component]</t>
  </si>
  <si>
    <t>BCEU BAU Components Energy Use[commercial,biomass bf,appliances]</t>
  </si>
  <si>
    <t>BCEU BAU Components Energy Use[commercial,biomass bf,lighting]</t>
  </si>
  <si>
    <t>BCEU BAU Components Energy Use[commercial,biomass bf,envelope]</t>
  </si>
  <si>
    <t>BCEU BAU Components Energy Use[commercial,biomass bf,cooling and ventilation]</t>
  </si>
  <si>
    <t>BCEU BAU Components Energy Use[commercial,biomass bf,heating]</t>
  </si>
  <si>
    <t>BCEU BAU Components Energy Use[commercial,heat bf,other component]</t>
  </si>
  <si>
    <t>BCEU BAU Components Energy Use[commercial,heat bf,appliances]</t>
  </si>
  <si>
    <t>BCEU BAU Components Energy Use[commercial,heat bf,lighting]</t>
  </si>
  <si>
    <t>BCEU BAU Components Energy Use[commercial,heat bf,envelope]</t>
  </si>
  <si>
    <t>BCEU BAU Components Energy Use[commercial,heat bf,cooling and ventilation]</t>
  </si>
  <si>
    <t>BCEU BAU Components Energy Use[commercial,heat bf,heating]</t>
  </si>
  <si>
    <t>BCEU BAU Components Energy Use[commercial,petroleum diesel bf,other component]</t>
  </si>
  <si>
    <t>BCEU BAU Components Energy Use[commercial,petroleum diesel bf,appliances]</t>
  </si>
  <si>
    <t>BCEU BAU Components Energy Use[commercial,petroleum diesel bf,lighting]</t>
  </si>
  <si>
    <t>BCEU BAU Components Energy Use[commercial,petroleum diesel bf,envelope]</t>
  </si>
  <si>
    <t>BCEU BAU Components Energy Use[commercial,petroleum diesel bf,cooling and ventilation]</t>
  </si>
  <si>
    <t>BCEU BAU Components Energy Use[commercial,petroleum diesel bf,heating]</t>
  </si>
  <si>
    <t>BCEU BAU Components Energy Use[commercial,natural gas bf,other component]</t>
  </si>
  <si>
    <t>BCEU BAU Components Energy Use[commercial,natural gas bf,appliances]</t>
  </si>
  <si>
    <t>BCEU BAU Components Energy Use[commercial,natural gas bf,lighting]</t>
  </si>
  <si>
    <t>BCEU BAU Components Energy Use[commercial,natural gas bf,envelope]</t>
  </si>
  <si>
    <t>BCEU BAU Components Energy Use[commercial,natural gas bf,cooling and ventilation]</t>
  </si>
  <si>
    <t>BCEU BAU Components Energy Use[commercial,natural gas bf,heating]</t>
  </si>
  <si>
    <t>BCEU BAU Components Energy Use[commercial,hard coal bf,other component]</t>
  </si>
  <si>
    <t>BCEU BAU Components Energy Use[commercial,hard coal bf,appliances]</t>
  </si>
  <si>
    <t>BCEU BAU Components Energy Use[commercial,hard coal bf,lighting]</t>
  </si>
  <si>
    <t>BCEU BAU Components Energy Use[commercial,hard coal bf,envelope]</t>
  </si>
  <si>
    <t>BCEU BAU Components Energy Use[commercial,hard coal bf,cooling and ventilation]</t>
  </si>
  <si>
    <t>BCEU BAU Components Energy Use[commercial,hard coal bf,heating]</t>
  </si>
  <si>
    <t>BCEU BAU Components Energy Use[commercial,electricity bf,other component]</t>
  </si>
  <si>
    <t>BCEU BAU Components Energy Use[commercial,electricity bf,appliances]</t>
  </si>
  <si>
    <t>BCEU BAU Components Energy Use[commercial,electricity bf,lighting]</t>
  </si>
  <si>
    <t>BCEU BAU Components Energy Use[commercial,electricity bf,envelope]</t>
  </si>
  <si>
    <t>BCEU BAU Components Energy Use[commercial,electricity bf,cooling and ventilation]</t>
  </si>
  <si>
    <t>BCEU BAU Components Energy Use[commercial,electricity bf,heating]</t>
  </si>
  <si>
    <t>BCEU BAU Components Energy Use[rural residential,hydrogen bf,other component]</t>
  </si>
  <si>
    <t>BCEU BAU Components Energy Use[rural residential,hydrogen bf,appliances]</t>
  </si>
  <si>
    <t>BCEU BAU Components Energy Use[rural residential,hydrogen bf,lighting]</t>
  </si>
  <si>
    <t>BCEU BAU Components Energy Use[rural residential,hydrogen bf,envelope]</t>
  </si>
  <si>
    <t>BCEU BAU Components Energy Use[rural residential,hydrogen bf,cooling and ventilation]</t>
  </si>
  <si>
    <t>BCEU BAU Components Energy Use[rural residential,hydrogen bf,heating]</t>
  </si>
  <si>
    <t>BCEU BAU Components Energy Use[rural residential,LPG propane or butane bf,other component]</t>
  </si>
  <si>
    <t>BCEU BAU Components Energy Use[rural residential,LPG propane or butane bf,appliances]</t>
  </si>
  <si>
    <t>BCEU BAU Components Energy Use[rural residential,LPG propane or butane bf,lighting]</t>
  </si>
  <si>
    <t>BCEU BAU Components Energy Use[rural residential,LPG propane or butane bf,envelope]</t>
  </si>
  <si>
    <t>BCEU BAU Components Energy Use[rural residential,LPG propane or butane bf,cooling and ventilation]</t>
  </si>
  <si>
    <t>BCEU BAU Components Energy Use[rural residential,LPG propane or butane bf,heating]</t>
  </si>
  <si>
    <t>BCEU BAU Components Energy Use[rural residential,heavy or residual fuel oil bf,other component]</t>
  </si>
  <si>
    <t>BCEU BAU Components Energy Use[rural residential,heavy or residual fuel oil bf,appliances]</t>
  </si>
  <si>
    <t>BCEU BAU Components Energy Use[rural residential,heavy or residual fuel oil bf,lighting]</t>
  </si>
  <si>
    <t>BCEU BAU Components Energy Use[rural residential,heavy or residual fuel oil bf,envelope]</t>
  </si>
  <si>
    <t>BCEU BAU Components Energy Use[rural residential,heavy or residual fuel oil bf,cooling and ventilation]</t>
  </si>
  <si>
    <t>BCEU BAU Components Energy Use[rural residential,heavy or residual fuel oil bf,heating]</t>
  </si>
  <si>
    <t>BCEU BAU Components Energy Use[rural residential,kerosene bf,other component]</t>
  </si>
  <si>
    <t>BCEU BAU Components Energy Use[rural residential,kerosene bf,appliances]</t>
  </si>
  <si>
    <t>BCEU BAU Components Energy Use[rural residential,kerosene bf,lighting]</t>
  </si>
  <si>
    <t>BCEU BAU Components Energy Use[rural residential,kerosene bf,envelope]</t>
  </si>
  <si>
    <t>BCEU BAU Components Energy Use[rural residential,kerosene bf,cooling and ventilation]</t>
  </si>
  <si>
    <t>BCEU BAU Components Energy Use[rural residential,kerosene bf,heating]</t>
  </si>
  <si>
    <t>BCEU BAU Components Energy Use[rural residential,biomass bf,other component]</t>
  </si>
  <si>
    <t>BCEU BAU Components Energy Use[rural residential,biomass bf,appliances]</t>
  </si>
  <si>
    <t>BCEU BAU Components Energy Use[rural residential,biomass bf,lighting]</t>
  </si>
  <si>
    <t>BCEU BAU Components Energy Use[rural residential,biomass bf,envelope]</t>
  </si>
  <si>
    <t>BCEU BAU Components Energy Use[rural residential,biomass bf,cooling and ventilation]</t>
  </si>
  <si>
    <t>BCEU BAU Components Energy Use[rural residential,biomass bf,heating]</t>
  </si>
  <si>
    <t>BCEU BAU Components Energy Use[rural residential,heat bf,other component]</t>
  </si>
  <si>
    <t>BCEU BAU Components Energy Use[rural residential,heat bf,appliances]</t>
  </si>
  <si>
    <t>BCEU BAU Components Energy Use[rural residential,heat bf,lighting]</t>
  </si>
  <si>
    <t>BCEU BAU Components Energy Use[rural residential,heat bf,envelope]</t>
  </si>
  <si>
    <t>BCEU BAU Components Energy Use[rural residential,heat bf,cooling and ventilation]</t>
  </si>
  <si>
    <t>BCEU BAU Components Energy Use[rural residential,heat bf,heating]</t>
  </si>
  <si>
    <t>BCEU BAU Components Energy Use[rural residential,petroleum diesel bf,other component]</t>
  </si>
  <si>
    <t>BCEU BAU Components Energy Use[rural residential,petroleum diesel bf,appliances]</t>
  </si>
  <si>
    <t>BCEU BAU Components Energy Use[rural residential,petroleum diesel bf,lighting]</t>
  </si>
  <si>
    <t>BCEU BAU Components Energy Use[rural residential,petroleum diesel bf,envelope]</t>
  </si>
  <si>
    <t>BCEU BAU Components Energy Use[rural residential,petroleum diesel bf,cooling and ventilation]</t>
  </si>
  <si>
    <t>BCEU BAU Components Energy Use[rural residential,petroleum diesel bf,heating]</t>
  </si>
  <si>
    <t>BCEU BAU Components Energy Use[rural residential,natural gas bf,other component]</t>
  </si>
  <si>
    <t>BCEU BAU Components Energy Use[rural residential,natural gas bf,appliances]</t>
  </si>
  <si>
    <t>BCEU BAU Components Energy Use[rural residential,natural gas bf,lighting]</t>
  </si>
  <si>
    <t>BCEU BAU Components Energy Use[rural residential,natural gas bf,envelope]</t>
  </si>
  <si>
    <t>BCEU BAU Components Energy Use[rural residential,natural gas bf,cooling and ventilation]</t>
  </si>
  <si>
    <t>BCEU BAU Components Energy Use[rural residential,natural gas bf,heating]</t>
  </si>
  <si>
    <t>BCEU BAU Components Energy Use[rural residential,hard coal bf,other component]</t>
  </si>
  <si>
    <t>BCEU BAU Components Energy Use[rural residential,hard coal bf,appliances]</t>
  </si>
  <si>
    <t>BCEU BAU Components Energy Use[rural residential,hard coal bf,lighting]</t>
  </si>
  <si>
    <t>BCEU BAU Components Energy Use[rural residential,hard coal bf,envelope]</t>
  </si>
  <si>
    <t>BCEU BAU Components Energy Use[rural residential,hard coal bf,cooling and ventilation]</t>
  </si>
  <si>
    <t>BCEU BAU Components Energy Use[rural residential,hard coal bf,heating]</t>
  </si>
  <si>
    <t>BCEU BAU Components Energy Use[rural residential,electricity bf,other component]</t>
  </si>
  <si>
    <t>BCEU BAU Components Energy Use[rural residential,electricity bf,appliances]</t>
  </si>
  <si>
    <t>BCEU BAU Components Energy Use[rural residential,electricity bf,lighting]</t>
  </si>
  <si>
    <t>BCEU BAU Components Energy Use[rural residential,electricity bf,envelope]</t>
  </si>
  <si>
    <t>BCEU BAU Components Energy Use[rural residential,electricity bf,cooling and ventilation]</t>
  </si>
  <si>
    <t>BCEU BAU Components Energy Use[rural residential,electricity bf,heating]</t>
  </si>
  <si>
    <t>BCEU BAU Components Energy Use[urban residential,hydrogen bf,other component]</t>
  </si>
  <si>
    <t>BCEU BAU Components Energy Use[urban residential,hydrogen bf,appliances]</t>
  </si>
  <si>
    <t>BCEU BAU Components Energy Use[urban residential,hydrogen bf,lighting]</t>
  </si>
  <si>
    <t>BCEU BAU Components Energy Use[urban residential,hydrogen bf,envelope]</t>
  </si>
  <si>
    <t>BCEU BAU Components Energy Use[urban residential,hydrogen bf,cooling and ventilation]</t>
  </si>
  <si>
    <t>BCEU BAU Components Energy Use[urban residential,hydrogen bf,heating]</t>
  </si>
  <si>
    <t>BCEU BAU Components Energy Use[urban residential,LPG propane or butane bf,other component]</t>
  </si>
  <si>
    <t>BCEU BAU Components Energy Use[urban residential,LPG propane or butane bf,appliances]</t>
  </si>
  <si>
    <t>BCEU BAU Components Energy Use[urban residential,LPG propane or butane bf,lighting]</t>
  </si>
  <si>
    <t>BCEU BAU Components Energy Use[urban residential,LPG propane or butane bf,envelope]</t>
  </si>
  <si>
    <t>BCEU BAU Components Energy Use[urban residential,LPG propane or butane bf,cooling and ventilation]</t>
  </si>
  <si>
    <t>BCEU BAU Components Energy Use[urban residential,LPG propane or butane bf,heating]</t>
  </si>
  <si>
    <t>BCEU BAU Components Energy Use[urban residential,heavy or residual fuel oil bf,other component]</t>
  </si>
  <si>
    <t>BCEU BAU Components Energy Use[urban residential,heavy or residual fuel oil bf,appliances]</t>
  </si>
  <si>
    <t>BCEU BAU Components Energy Use[urban residential,heavy or residual fuel oil bf,lighting]</t>
  </si>
  <si>
    <t>BCEU BAU Components Energy Use[urban residential,heavy or residual fuel oil bf,envelope]</t>
  </si>
  <si>
    <t>BCEU BAU Components Energy Use[urban residential,heavy or residual fuel oil bf,cooling and ventilation]</t>
  </si>
  <si>
    <t>BCEU BAU Components Energy Use[urban residential,heavy or residual fuel oil bf,heating]</t>
  </si>
  <si>
    <t>BCEU BAU Components Energy Use[urban residential,kerosene bf,other component]</t>
  </si>
  <si>
    <t>BCEU BAU Components Energy Use[urban residential,kerosene bf,appliances]</t>
  </si>
  <si>
    <t>BCEU BAU Components Energy Use[urban residential,kerosene bf,lighting]</t>
  </si>
  <si>
    <t>BCEU BAU Components Energy Use[urban residential,kerosene bf,envelope]</t>
  </si>
  <si>
    <t>BCEU BAU Components Energy Use[urban residential,kerosene bf,cooling and ventilation]</t>
  </si>
  <si>
    <t>BCEU BAU Components Energy Use[urban residential,kerosene bf,heating]</t>
  </si>
  <si>
    <t>BCEU BAU Components Energy Use[urban residential,biomass bf,other component]</t>
  </si>
  <si>
    <t>BCEU BAU Components Energy Use[urban residential,biomass bf,appliances]</t>
  </si>
  <si>
    <t>BCEU BAU Components Energy Use[urban residential,biomass bf,lighting]</t>
  </si>
  <si>
    <t>BCEU BAU Components Energy Use[urban residential,biomass bf,envelope]</t>
  </si>
  <si>
    <t>BCEU BAU Components Energy Use[urban residential,biomass bf,cooling and ventilation]</t>
  </si>
  <si>
    <t>BCEU BAU Components Energy Use[urban residential,biomass bf,heating]</t>
  </si>
  <si>
    <t>BCEU BAU Components Energy Use[urban residential,heat bf,other component]</t>
  </si>
  <si>
    <t>BCEU BAU Components Energy Use[urban residential,heat bf,appliances]</t>
  </si>
  <si>
    <t>BCEU BAU Components Energy Use[urban residential,heat bf,lighting]</t>
  </si>
  <si>
    <t>BCEU BAU Components Energy Use[urban residential,heat bf,envelope]</t>
  </si>
  <si>
    <t>BCEU BAU Components Energy Use[urban residential,heat bf,cooling and ventilation]</t>
  </si>
  <si>
    <t>BCEU BAU Components Energy Use[urban residential,heat bf,heating]</t>
  </si>
  <si>
    <t>BCEU BAU Components Energy Use[urban residential,petroleum diesel bf,other component]</t>
  </si>
  <si>
    <t>BCEU BAU Components Energy Use[urban residential,petroleum diesel bf,appliances]</t>
  </si>
  <si>
    <t>BCEU BAU Components Energy Use[urban residential,petroleum diesel bf,lighting]</t>
  </si>
  <si>
    <t>BCEU BAU Components Energy Use[urban residential,petroleum diesel bf,envelope]</t>
  </si>
  <si>
    <t>BCEU BAU Components Energy Use[urban residential,petroleum diesel bf,cooling and ventilation]</t>
  </si>
  <si>
    <t>BCEU BAU Components Energy Use[urban residential,petroleum diesel bf,heating]</t>
  </si>
  <si>
    <t>BCEU BAU Components Energy Use[urban residential,natural gas bf,other component]</t>
  </si>
  <si>
    <t>BCEU BAU Components Energy Use[urban residential,natural gas bf,appliances]</t>
  </si>
  <si>
    <t>BCEU BAU Components Energy Use[urban residential,natural gas bf,lighting]</t>
  </si>
  <si>
    <t>BCEU BAU Components Energy Use[urban residential,natural gas bf,envelope]</t>
  </si>
  <si>
    <t>BCEU BAU Components Energy Use[urban residential,natural gas bf,cooling and ventilation]</t>
  </si>
  <si>
    <t>BCEU BAU Components Energy Use[urban residential,natural gas bf,heating]</t>
  </si>
  <si>
    <t>BCEU BAU Components Energy Use[urban residential,hard coal bf,other component]</t>
  </si>
  <si>
    <t>BCEU BAU Components Energy Use[urban residential,hard coal bf,appliances]</t>
  </si>
  <si>
    <t>BCEU BAU Components Energy Use[urban residential,hard coal bf,lighting]</t>
  </si>
  <si>
    <t>BCEU BAU Components Energy Use[urban residential,hard coal bf,envelope]</t>
  </si>
  <si>
    <t>BCEU BAU Components Energy Use[urban residential,hard coal bf,cooling and ventilation]</t>
  </si>
  <si>
    <t>BCEU BAU Components Energy Use[urban residential,hard coal bf,heating]</t>
  </si>
  <si>
    <t>BCEU BAU Components Energy Use[urban residential,electricity bf,other component]</t>
  </si>
  <si>
    <t>BCEU BAU Components Energy Use[urban residential,electricity bf,appliances]</t>
  </si>
  <si>
    <t>BCEU BAU Components Energy Use[urban residential,electricity bf,lighting]</t>
  </si>
  <si>
    <t>BCEU BAU Components Energy Use[urban residential,electricity bf,envelope]</t>
  </si>
  <si>
    <t>BCEU BAU Components Energy Use[urban residential,electricity bf,cooling and ventilation]</t>
  </si>
  <si>
    <t>BCEU BAU Components Energy Use[urban residential,electricity bf,heating]</t>
  </si>
  <si>
    <t>Electricity Sector Pollutant Emissions[F gases,municipal solid waste es]</t>
  </si>
  <si>
    <t>Electricity Sector Pollutant Emissions[F gases,heavy or residual fuel oil es]</t>
  </si>
  <si>
    <t>Electricity Sector Pollutant Emissions[F gases,crude oil es]</t>
  </si>
  <si>
    <t>Electricity Sector Pollutant Emissions[F gases,offshore wind es]</t>
  </si>
  <si>
    <t>Electricity Sector Pollutant Emissions[F gases,lignite es]</t>
  </si>
  <si>
    <t>Electricity Sector Pollutant Emissions[F gases,natural gas peaker es]</t>
  </si>
  <si>
    <t>Electricity Sector Pollutant Emissions[F gases,petroleum es]</t>
  </si>
  <si>
    <t>Electricity Sector Pollutant Emissions[F gases,geothermal es]</t>
  </si>
  <si>
    <t>Electricity Sector Pollutant Emissions[F gases,biomass es]</t>
  </si>
  <si>
    <t>Electricity Sector Pollutant Emissions[F gases,solar thermal es]</t>
  </si>
  <si>
    <t>Electricity Sector Pollutant Emissions[F gases,solar PV es]</t>
  </si>
  <si>
    <t>Electricity Sector Pollutant Emissions[F gases,onshore wind es]</t>
  </si>
  <si>
    <t>Electricity Sector Pollutant Emissions[F gases,hydro es]</t>
  </si>
  <si>
    <t>Electricity Sector Pollutant Emissions[F gases,nuclear es]</t>
  </si>
  <si>
    <t>Electricity Sector Pollutant Emissions[F gases,natural gas nonpeaker es]</t>
  </si>
  <si>
    <t>Electricity Sector Pollutant Emissions[F gases,hard coal es]</t>
  </si>
  <si>
    <t>Electricity Sector Pollutant Emissions[N2O,municipal solid waste es]</t>
  </si>
  <si>
    <t>Electricity Sector Pollutant Emissions[N2O,heavy or residual fuel oil es]</t>
  </si>
  <si>
    <t>Electricity Sector Pollutant Emissions[N2O,crude oil es]</t>
  </si>
  <si>
    <t>Electricity Sector Pollutant Emissions[N2O,offshore wind es]</t>
  </si>
  <si>
    <t>Electricity Sector Pollutant Emissions[N2O,lignite es]</t>
  </si>
  <si>
    <t>Electricity Sector Pollutant Emissions[N2O,natural gas peaker es]</t>
  </si>
  <si>
    <t>Electricity Sector Pollutant Emissions[N2O,petroleum es]</t>
  </si>
  <si>
    <t>Electricity Sector Pollutant Emissions[N2O,geothermal es]</t>
  </si>
  <si>
    <t>Electricity Sector Pollutant Emissions[N2O,biomass es]</t>
  </si>
  <si>
    <t>Electricity Sector Pollutant Emissions[N2O,solar thermal es]</t>
  </si>
  <si>
    <t>Electricity Sector Pollutant Emissions[N2O,solar PV es]</t>
  </si>
  <si>
    <t>Electricity Sector Pollutant Emissions[N2O,onshore wind es]</t>
  </si>
  <si>
    <t>Electricity Sector Pollutant Emissions[N2O,hydro es]</t>
  </si>
  <si>
    <t>Electricity Sector Pollutant Emissions[N2O,nuclear es]</t>
  </si>
  <si>
    <t>Electricity Sector Pollutant Emissions[N2O,natural gas nonpeaker es]</t>
  </si>
  <si>
    <t>Electricity Sector Pollutant Emissions[N2O,hard coal es]</t>
  </si>
  <si>
    <t>Electricity Sector Pollutant Emissions[CH4,municipal solid waste es]</t>
  </si>
  <si>
    <t>Electricity Sector Pollutant Emissions[CH4,heavy or residual fuel oil es]</t>
  </si>
  <si>
    <t>Electricity Sector Pollutant Emissions[CH4,crude oil es]</t>
  </si>
  <si>
    <t>Electricity Sector Pollutant Emissions[CH4,offshore wind es]</t>
  </si>
  <si>
    <t>Electricity Sector Pollutant Emissions[CH4,lignite es]</t>
  </si>
  <si>
    <t>Electricity Sector Pollutant Emissions[CH4,natural gas peaker es]</t>
  </si>
  <si>
    <t>Electricity Sector Pollutant Emissions[CH4,petroleum es]</t>
  </si>
  <si>
    <t>Electricity Sector Pollutant Emissions[CH4,geothermal es]</t>
  </si>
  <si>
    <t>Electricity Sector Pollutant Emissions[CH4,biomass es]</t>
  </si>
  <si>
    <t>Electricity Sector Pollutant Emissions[CH4,solar thermal es]</t>
  </si>
  <si>
    <t>Electricity Sector Pollutant Emissions[CH4,solar PV es]</t>
  </si>
  <si>
    <t>Electricity Sector Pollutant Emissions[CH4,onshore wind es]</t>
  </si>
  <si>
    <t>Electricity Sector Pollutant Emissions[CH4,hydro es]</t>
  </si>
  <si>
    <t>Electricity Sector Pollutant Emissions[CH4,nuclear es]</t>
  </si>
  <si>
    <t>Electricity Sector Pollutant Emissions[CH4,natural gas nonpeaker es]</t>
  </si>
  <si>
    <t>Electricity Sector Pollutant Emissions[CH4,hard coal es]</t>
  </si>
  <si>
    <t>Electricity Sector Pollutant Emissions[OC,municipal solid waste es]</t>
  </si>
  <si>
    <t>Electricity Sector Pollutant Emissions[OC,heavy or residual fuel oil es]</t>
  </si>
  <si>
    <t>Electricity Sector Pollutant Emissions[OC,crude oil es]</t>
  </si>
  <si>
    <t>Electricity Sector Pollutant Emissions[OC,offshore wind es]</t>
  </si>
  <si>
    <t>Electricity Sector Pollutant Emissions[OC,lignite es]</t>
  </si>
  <si>
    <t>Electricity Sector Pollutant Emissions[OC,natural gas peaker es]</t>
  </si>
  <si>
    <t>Electricity Sector Pollutant Emissions[OC,petroleum es]</t>
  </si>
  <si>
    <t>Electricity Sector Pollutant Emissions[OC,geothermal es]</t>
  </si>
  <si>
    <t>Electricity Sector Pollutant Emissions[OC,biomass es]</t>
  </si>
  <si>
    <t>Electricity Sector Pollutant Emissions[OC,solar thermal es]</t>
  </si>
  <si>
    <t>Electricity Sector Pollutant Emissions[OC,solar PV es]</t>
  </si>
  <si>
    <t>Electricity Sector Pollutant Emissions[OC,onshore wind es]</t>
  </si>
  <si>
    <t>Electricity Sector Pollutant Emissions[OC,hydro es]</t>
  </si>
  <si>
    <t>Electricity Sector Pollutant Emissions[OC,nuclear es]</t>
  </si>
  <si>
    <t>Electricity Sector Pollutant Emissions[OC,natural gas nonpeaker es]</t>
  </si>
  <si>
    <t>Electricity Sector Pollutant Emissions[OC,hard coal es]</t>
  </si>
  <si>
    <t>Electricity Sector Pollutant Emissions[BC,municipal solid waste es]</t>
  </si>
  <si>
    <t>Electricity Sector Pollutant Emissions[BC,heavy or residual fuel oil es]</t>
  </si>
  <si>
    <t>Electricity Sector Pollutant Emissions[BC,crude oil es]</t>
  </si>
  <si>
    <t>Electricity Sector Pollutant Emissions[BC,offshore wind es]</t>
  </si>
  <si>
    <t>Electricity Sector Pollutant Emissions[BC,lignite es]</t>
  </si>
  <si>
    <t>Electricity Sector Pollutant Emissions[BC,natural gas peaker es]</t>
  </si>
  <si>
    <t>Electricity Sector Pollutant Emissions[BC,petroleum es]</t>
  </si>
  <si>
    <t>Electricity Sector Pollutant Emissions[BC,geothermal es]</t>
  </si>
  <si>
    <t>Electricity Sector Pollutant Emissions[BC,biomass es]</t>
  </si>
  <si>
    <t>Electricity Sector Pollutant Emissions[BC,solar thermal es]</t>
  </si>
  <si>
    <t>Electricity Sector Pollutant Emissions[BC,solar PV es]</t>
  </si>
  <si>
    <t>Electricity Sector Pollutant Emissions[BC,onshore wind es]</t>
  </si>
  <si>
    <t>Electricity Sector Pollutant Emissions[BC,hydro es]</t>
  </si>
  <si>
    <t>Electricity Sector Pollutant Emissions[BC,nuclear es]</t>
  </si>
  <si>
    <t>Electricity Sector Pollutant Emissions[BC,natural gas nonpeaker es]</t>
  </si>
  <si>
    <t>Electricity Sector Pollutant Emissions[BC,hard coal es]</t>
  </si>
  <si>
    <t>Electricity Sector Pollutant Emissions[SOx,municipal solid waste es]</t>
  </si>
  <si>
    <t>Electricity Sector Pollutant Emissions[SOx,heavy or residual fuel oil es]</t>
  </si>
  <si>
    <t>Electricity Sector Pollutant Emissions[SOx,crude oil es]</t>
  </si>
  <si>
    <t>Electricity Sector Pollutant Emissions[SOx,offshore wind es]</t>
  </si>
  <si>
    <t>Electricity Sector Pollutant Emissions[SOx,lignite es]</t>
  </si>
  <si>
    <t>Electricity Sector Pollutant Emissions[SOx,natural gas peaker es]</t>
  </si>
  <si>
    <t>Electricity Sector Pollutant Emissions[SOx,petroleum es]</t>
  </si>
  <si>
    <t>Electricity Sector Pollutant Emissions[SOx,geothermal es]</t>
  </si>
  <si>
    <t>Electricity Sector Pollutant Emissions[SOx,biomass es]</t>
  </si>
  <si>
    <t>Electricity Sector Pollutant Emissions[SOx,solar thermal es]</t>
  </si>
  <si>
    <t>Electricity Sector Pollutant Emissions[SOx,solar PV es]</t>
  </si>
  <si>
    <t>Electricity Sector Pollutant Emissions[SOx,onshore wind es]</t>
  </si>
  <si>
    <t>Electricity Sector Pollutant Emissions[SOx,hydro es]</t>
  </si>
  <si>
    <t>Electricity Sector Pollutant Emissions[SOx,nuclear es]</t>
  </si>
  <si>
    <t>Electricity Sector Pollutant Emissions[SOx,natural gas nonpeaker es]</t>
  </si>
  <si>
    <t>Electricity Sector Pollutant Emissions[SOx,hard coal es]</t>
  </si>
  <si>
    <t>Electricity Sector Pollutant Emissions[PM25,municipal solid waste es]</t>
  </si>
  <si>
    <t>Electricity Sector Pollutant Emissions[PM25,heavy or residual fuel oil es]</t>
  </si>
  <si>
    <t>Electricity Sector Pollutant Emissions[PM25,crude oil es]</t>
  </si>
  <si>
    <t>Electricity Sector Pollutant Emissions[PM25,offshore wind es]</t>
  </si>
  <si>
    <t>Electricity Sector Pollutant Emissions[PM25,lignite es]</t>
  </si>
  <si>
    <t>Electricity Sector Pollutant Emissions[PM25,natural gas peaker es]</t>
  </si>
  <si>
    <t>Electricity Sector Pollutant Emissions[PM25,petroleum es]</t>
  </si>
  <si>
    <t>Electricity Sector Pollutant Emissions[PM25,geothermal es]</t>
  </si>
  <si>
    <t>Electricity Sector Pollutant Emissions[PM25,biomass es]</t>
  </si>
  <si>
    <t>Electricity Sector Pollutant Emissions[PM25,solar thermal es]</t>
  </si>
  <si>
    <t>Electricity Sector Pollutant Emissions[PM25,solar PV es]</t>
  </si>
  <si>
    <t>Electricity Sector Pollutant Emissions[PM25,onshore wind es]</t>
  </si>
  <si>
    <t>Electricity Sector Pollutant Emissions[PM25,hydro es]</t>
  </si>
  <si>
    <t>Electricity Sector Pollutant Emissions[PM25,nuclear es]</t>
  </si>
  <si>
    <t>Electricity Sector Pollutant Emissions[PM25,natural gas nonpeaker es]</t>
  </si>
  <si>
    <t>Electricity Sector Pollutant Emissions[PM25,hard coal es]</t>
  </si>
  <si>
    <t>Electricity Sector Pollutant Emissions[PM10,municipal solid waste es]</t>
  </si>
  <si>
    <t>Electricity Sector Pollutant Emissions[PM10,heavy or residual fuel oil es]</t>
  </si>
  <si>
    <t>Electricity Sector Pollutant Emissions[PM10,crude oil es]</t>
  </si>
  <si>
    <t>Electricity Sector Pollutant Emissions[PM10,offshore wind es]</t>
  </si>
  <si>
    <t>Electricity Sector Pollutant Emissions[PM10,lignite es]</t>
  </si>
  <si>
    <t>Electricity Sector Pollutant Emissions[PM10,natural gas peaker es]</t>
  </si>
  <si>
    <t>Electricity Sector Pollutant Emissions[PM10,petroleum es]</t>
  </si>
  <si>
    <t>Electricity Sector Pollutant Emissions[PM10,geothermal es]</t>
  </si>
  <si>
    <t>Electricity Sector Pollutant Emissions[PM10,biomass es]</t>
  </si>
  <si>
    <t>Electricity Sector Pollutant Emissions[PM10,solar thermal es]</t>
  </si>
  <si>
    <t>Electricity Sector Pollutant Emissions[PM10,solar PV es]</t>
  </si>
  <si>
    <t>Electricity Sector Pollutant Emissions[PM10,onshore wind es]</t>
  </si>
  <si>
    <t>Electricity Sector Pollutant Emissions[PM10,hydro es]</t>
  </si>
  <si>
    <t>Electricity Sector Pollutant Emissions[PM10,nuclear es]</t>
  </si>
  <si>
    <t>Electricity Sector Pollutant Emissions[PM10,natural gas nonpeaker es]</t>
  </si>
  <si>
    <t>Electricity Sector Pollutant Emissions[PM10,hard coal es]</t>
  </si>
  <si>
    <t>Electricity Sector Pollutant Emissions[NOx,municipal solid waste es]</t>
  </si>
  <si>
    <t>Electricity Sector Pollutant Emissions[NOx,heavy or residual fuel oil es]</t>
  </si>
  <si>
    <t>Electricity Sector Pollutant Emissions[NOx,crude oil es]</t>
  </si>
  <si>
    <t>Electricity Sector Pollutant Emissions[NOx,offshore wind es]</t>
  </si>
  <si>
    <t>Electricity Sector Pollutant Emissions[NOx,lignite es]</t>
  </si>
  <si>
    <t>Electricity Sector Pollutant Emissions[NOx,natural gas peaker es]</t>
  </si>
  <si>
    <t>Electricity Sector Pollutant Emissions[NOx,petroleum es]</t>
  </si>
  <si>
    <t>Electricity Sector Pollutant Emissions[NOx,geothermal es]</t>
  </si>
  <si>
    <t>Electricity Sector Pollutant Emissions[NOx,biomass es]</t>
  </si>
  <si>
    <t>Electricity Sector Pollutant Emissions[NOx,solar thermal es]</t>
  </si>
  <si>
    <t>Electricity Sector Pollutant Emissions[NOx,solar PV es]</t>
  </si>
  <si>
    <t>Electricity Sector Pollutant Emissions[NOx,onshore wind es]</t>
  </si>
  <si>
    <t>Electricity Sector Pollutant Emissions[NOx,hydro es]</t>
  </si>
  <si>
    <t>Electricity Sector Pollutant Emissions[NOx,nuclear es]</t>
  </si>
  <si>
    <t>Electricity Sector Pollutant Emissions[NOx,natural gas nonpeaker es]</t>
  </si>
  <si>
    <t>Electricity Sector Pollutant Emissions[NOx,hard coal es]</t>
  </si>
  <si>
    <t>Electricity Sector Pollutant Emissions[CO,municipal solid waste es]</t>
  </si>
  <si>
    <t>Electricity Sector Pollutant Emissions[CO,heavy or residual fuel oil es]</t>
  </si>
  <si>
    <t>Electricity Sector Pollutant Emissions[CO,crude oil es]</t>
  </si>
  <si>
    <t>Electricity Sector Pollutant Emissions[CO,offshore wind es]</t>
  </si>
  <si>
    <t>Electricity Sector Pollutant Emissions[CO,lignite es]</t>
  </si>
  <si>
    <t>Electricity Sector Pollutant Emissions[CO,natural gas peaker es]</t>
  </si>
  <si>
    <t>Electricity Sector Pollutant Emissions[CO,petroleum es]</t>
  </si>
  <si>
    <t>Electricity Sector Pollutant Emissions[CO,geothermal es]</t>
  </si>
  <si>
    <t>Electricity Sector Pollutant Emissions[CO,biomass es]</t>
  </si>
  <si>
    <t>Electricity Sector Pollutant Emissions[CO,solar thermal es]</t>
  </si>
  <si>
    <t>Electricity Sector Pollutant Emissions[CO,solar PV es]</t>
  </si>
  <si>
    <t>Electricity Sector Pollutant Emissions[CO,onshore wind es]</t>
  </si>
  <si>
    <t>Electricity Sector Pollutant Emissions[CO,hydro es]</t>
  </si>
  <si>
    <t>Electricity Sector Pollutant Emissions[CO,nuclear es]</t>
  </si>
  <si>
    <t>Electricity Sector Pollutant Emissions[CO,natural gas nonpeaker es]</t>
  </si>
  <si>
    <t>Electricity Sector Pollutant Emissions[CO,hard coal es]</t>
  </si>
  <si>
    <t>Electricity Sector Pollutant Emissions[VOC,municipal solid waste es]</t>
  </si>
  <si>
    <t>Electricity Sector Pollutant Emissions[VOC,heavy or residual fuel oil es]</t>
  </si>
  <si>
    <t>Electricity Sector Pollutant Emissions[VOC,crude oil es]</t>
  </si>
  <si>
    <t>Electricity Sector Pollutant Emissions[VOC,offshore wind es]</t>
  </si>
  <si>
    <t>Electricity Sector Pollutant Emissions[VOC,lignite es]</t>
  </si>
  <si>
    <t>Electricity Sector Pollutant Emissions[VOC,natural gas peaker es]</t>
  </si>
  <si>
    <t>Electricity Sector Pollutant Emissions[VOC,petroleum es]</t>
  </si>
  <si>
    <t>Electricity Sector Pollutant Emissions[VOC,geothermal es]</t>
  </si>
  <si>
    <t>Electricity Sector Pollutant Emissions[VOC,biomass es]</t>
  </si>
  <si>
    <t>Electricity Sector Pollutant Emissions[VOC,solar thermal es]</t>
  </si>
  <si>
    <t>Electricity Sector Pollutant Emissions[VOC,solar PV es]</t>
  </si>
  <si>
    <t>Electricity Sector Pollutant Emissions[VOC,onshore wind es]</t>
  </si>
  <si>
    <t>Electricity Sector Pollutant Emissions[VOC,hydro es]</t>
  </si>
  <si>
    <t>Electricity Sector Pollutant Emissions[VOC,nuclear es]</t>
  </si>
  <si>
    <t>Electricity Sector Pollutant Emissions[VOC,natural gas nonpeaker es]</t>
  </si>
  <si>
    <t>Electricity Sector Pollutant Emissions[VOC,hard coal es]</t>
  </si>
  <si>
    <t>Electricity Sector Pollutant Emissions[CO2,municipal solid waste es]</t>
  </si>
  <si>
    <t>Electricity Sector Pollutant Emissions[CO2,heavy or residual fuel oil es]</t>
  </si>
  <si>
    <t>Electricity Sector Pollutant Emissions[CO2,crude oil es]</t>
  </si>
  <si>
    <t>Electricity Sector Pollutant Emissions[CO2,offshore wind es]</t>
  </si>
  <si>
    <t>Electricity Sector Pollutant Emissions[CO2,lignite es]</t>
  </si>
  <si>
    <t>Electricity Sector Pollutant Emissions[CO2,natural gas peaker es]</t>
  </si>
  <si>
    <t>Electricity Sector Pollutant Emissions[CO2,petroleum es]</t>
  </si>
  <si>
    <t>Electricity Sector Pollutant Emissions[CO2,geothermal es]</t>
  </si>
  <si>
    <t>Electricity Sector Pollutant Emissions[CO2,biomass es]</t>
  </si>
  <si>
    <t>Electricity Sector Pollutant Emissions[CO2,solar thermal es]</t>
  </si>
  <si>
    <t>Electricity Sector Pollutant Emissions[CO2,solar PV es]</t>
  </si>
  <si>
    <t>Electricity Sector Pollutant Emissions[CO2,onshore wind es]</t>
  </si>
  <si>
    <t>Electricity Sector Pollutant Emissions[CO2,hydro es]</t>
  </si>
  <si>
    <t>Electricity Sector Pollutant Emissions[CO2,nuclear es]</t>
  </si>
  <si>
    <t>Electricity Sector Pollutant Emissions[CO2,natural gas nonpeaker es]</t>
  </si>
  <si>
    <t>Electricity Sector Pollutant Emissions[CO2,hard coal es]</t>
  </si>
  <si>
    <t>Industrial Sector Energy Related Emissions before CCS[hydrogen if,construction 41T43,F gases]</t>
  </si>
  <si>
    <t>Industrial Sector Energy Related Emissions before CCS[hydrogen if,construction 41T43,N2O]</t>
  </si>
  <si>
    <t>Industrial Sector Energy Related Emissions before CCS[hydrogen if,construction 41T43,CH4]</t>
  </si>
  <si>
    <t>Industrial Sector Energy Related Emissions before CCS[hydrogen if,construction 41T43,OC]</t>
  </si>
  <si>
    <t>Industrial Sector Energy Related Emissions before CCS[hydrogen if,construction 41T43,BC]</t>
  </si>
  <si>
    <t>Industrial Sector Energy Related Emissions before CCS[hydrogen if,construction 41T43,SOx]</t>
  </si>
  <si>
    <t>Industrial Sector Energy Related Emissions before CCS[hydrogen if,construction 41T43,PM25]</t>
  </si>
  <si>
    <t>Industrial Sector Energy Related Emissions before CCS[hydrogen if,construction 41T43,PM10]</t>
  </si>
  <si>
    <t>Industrial Sector Energy Related Emissions before CCS[hydrogen if,construction 41T43,NOx]</t>
  </si>
  <si>
    <t>Industrial Sector Energy Related Emissions before CCS[hydrogen if,construction 41T43,CO]</t>
  </si>
  <si>
    <t>Industrial Sector Energy Related Emissions before CCS[hydrogen if,construction 41T43,VOC]</t>
  </si>
  <si>
    <t>Industrial Sector Energy Related Emissions before CCS[hydrogen if,construction 41T43,CO2]</t>
  </si>
  <si>
    <t>Industrial Sector Energy Related Emissions before CCS[hydrogen if,water and waste 36T39,F gases]</t>
  </si>
  <si>
    <t>Industrial Sector Energy Related Emissions before CCS[hydrogen if,water and waste 36T39,N2O]</t>
  </si>
  <si>
    <t>Industrial Sector Energy Related Emissions before CCS[hydrogen if,water and waste 36T39,CH4]</t>
  </si>
  <si>
    <t>Industrial Sector Energy Related Emissions before CCS[hydrogen if,water and waste 36T39,OC]</t>
  </si>
  <si>
    <t>Industrial Sector Energy Related Emissions before CCS[hydrogen if,water and waste 36T39,BC]</t>
  </si>
  <si>
    <t>Industrial Sector Energy Related Emissions before CCS[hydrogen if,water and waste 36T39,SOx]</t>
  </si>
  <si>
    <t>Industrial Sector Energy Related Emissions before CCS[hydrogen if,water and waste 36T39,PM25]</t>
  </si>
  <si>
    <t>Industrial Sector Energy Related Emissions before CCS[hydrogen if,water and waste 36T39,PM10]</t>
  </si>
  <si>
    <t>Industrial Sector Energy Related Emissions before CCS[hydrogen if,water and waste 36T39,NOx]</t>
  </si>
  <si>
    <t>Industrial Sector Energy Related Emissions before CCS[hydrogen if,water and waste 36T39,CO]</t>
  </si>
  <si>
    <t>Industrial Sector Energy Related Emissions before CCS[hydrogen if,water and waste 36T39,VOC]</t>
  </si>
  <si>
    <t>Industrial Sector Energy Related Emissions before CCS[hydrogen if,water and waste 36T39,CO2]</t>
  </si>
  <si>
    <t>Industrial Sector Energy Related Emissions before CCS[hydrogen if,energy pipelines and gas processing 352T353,F gases]</t>
  </si>
  <si>
    <t>Industrial Sector Energy Related Emissions before CCS[hydrogen if,energy pipelines and gas processing 352T353,N2O]</t>
  </si>
  <si>
    <t>Industrial Sector Energy Related Emissions before CCS[hydrogen if,energy pipelines and gas processing 352T353,CH4]</t>
  </si>
  <si>
    <t>Industrial Sector Energy Related Emissions before CCS[hydrogen if,energy pipelines and gas processing 352T353,OC]</t>
  </si>
  <si>
    <t>Industrial Sector Energy Related Emissions before CCS[hydrogen if,energy pipelines and gas processing 352T353,BC]</t>
  </si>
  <si>
    <t>Industrial Sector Energy Related Emissions before CCS[hydrogen if,energy pipelines and gas processing 352T353,SOx]</t>
  </si>
  <si>
    <t>Industrial Sector Energy Related Emissions before CCS[hydrogen if,energy pipelines and gas processing 352T353,PM25]</t>
  </si>
  <si>
    <t>Industrial Sector Energy Related Emissions before CCS[hydrogen if,energy pipelines and gas processing 352T353,PM10]</t>
  </si>
  <si>
    <t>Industrial Sector Energy Related Emissions before CCS[hydrogen if,energy pipelines and gas processing 352T353,NOx]</t>
  </si>
  <si>
    <t>Industrial Sector Energy Related Emissions before CCS[hydrogen if,energy pipelines and gas processing 352T353,CO]</t>
  </si>
  <si>
    <t>Industrial Sector Energy Related Emissions before CCS[hydrogen if,energy pipelines and gas processing 352T353,VOC]</t>
  </si>
  <si>
    <t>Industrial Sector Energy Related Emissions before CCS[hydrogen if,energy pipelines and gas processing 352T353,CO2]</t>
  </si>
  <si>
    <t>Industrial Sector Energy Related Emissions before CCS[hydrogen if,other manufacturing 31T33,F gases]</t>
  </si>
  <si>
    <t>Industrial Sector Energy Related Emissions before CCS[hydrogen if,other manufacturing 31T33,N2O]</t>
  </si>
  <si>
    <t>Industrial Sector Energy Related Emissions before CCS[hydrogen if,other manufacturing 31T33,CH4]</t>
  </si>
  <si>
    <t>Industrial Sector Energy Related Emissions before CCS[hydrogen if,other manufacturing 31T33,OC]</t>
  </si>
  <si>
    <t>Industrial Sector Energy Related Emissions before CCS[hydrogen if,other manufacturing 31T33,BC]</t>
  </si>
  <si>
    <t>Industrial Sector Energy Related Emissions before CCS[hydrogen if,other manufacturing 31T33,SOx]</t>
  </si>
  <si>
    <t>Industrial Sector Energy Related Emissions before CCS[hydrogen if,other manufacturing 31T33,PM25]</t>
  </si>
  <si>
    <t>Industrial Sector Energy Related Emissions before CCS[hydrogen if,other manufacturing 31T33,PM10]</t>
  </si>
  <si>
    <t>Industrial Sector Energy Related Emissions before CCS[hydrogen if,other manufacturing 31T33,NOx]</t>
  </si>
  <si>
    <t>Industrial Sector Energy Related Emissions before CCS[hydrogen if,other manufacturing 31T33,CO]</t>
  </si>
  <si>
    <t>Industrial Sector Energy Related Emissions before CCS[hydrogen if,other manufacturing 31T33,VOC]</t>
  </si>
  <si>
    <t>Industrial Sector Energy Related Emissions before CCS[hydrogen if,other manufacturing 31T33,CO2]</t>
  </si>
  <si>
    <t>Industrial Sector Energy Related Emissions before CCS[hydrogen if,nonroad vehicles 30,F gases]</t>
  </si>
  <si>
    <t>Industrial Sector Energy Related Emissions before CCS[hydrogen if,nonroad vehicles 30,N2O]</t>
  </si>
  <si>
    <t>Industrial Sector Energy Related Emissions before CCS[hydrogen if,nonroad vehicles 30,CH4]</t>
  </si>
  <si>
    <t>Industrial Sector Energy Related Emissions before CCS[hydrogen if,nonroad vehicles 30,OC]</t>
  </si>
  <si>
    <t>Industrial Sector Energy Related Emissions before CCS[hydrogen if,nonroad vehicles 30,BC]</t>
  </si>
  <si>
    <t>Industrial Sector Energy Related Emissions before CCS[hydrogen if,nonroad vehicles 30,SOx]</t>
  </si>
  <si>
    <t>Industrial Sector Energy Related Emissions before CCS[hydrogen if,nonroad vehicles 30,PM25]</t>
  </si>
  <si>
    <t>Industrial Sector Energy Related Emissions before CCS[hydrogen if,nonroad vehicles 30,PM10]</t>
  </si>
  <si>
    <t>Industrial Sector Energy Related Emissions before CCS[hydrogen if,nonroad vehicles 30,NOx]</t>
  </si>
  <si>
    <t>Industrial Sector Energy Related Emissions before CCS[hydrogen if,nonroad vehicles 30,CO]</t>
  </si>
  <si>
    <t>Industrial Sector Energy Related Emissions before CCS[hydrogen if,nonroad vehicles 30,VOC]</t>
  </si>
  <si>
    <t>Industrial Sector Energy Related Emissions before CCS[hydrogen if,nonroad vehicles 30,CO2]</t>
  </si>
  <si>
    <t>Industrial Sector Energy Related Emissions before CCS[hydrogen if,road vehicles 29,F gases]</t>
  </si>
  <si>
    <t>Industrial Sector Energy Related Emissions before CCS[hydrogen if,road vehicles 29,N2O]</t>
  </si>
  <si>
    <t>Industrial Sector Energy Related Emissions before CCS[hydrogen if,road vehicles 29,CH4]</t>
  </si>
  <si>
    <t>Industrial Sector Energy Related Emissions before CCS[hydrogen if,road vehicles 29,OC]</t>
  </si>
  <si>
    <t>Industrial Sector Energy Related Emissions before CCS[hydrogen if,road vehicles 29,BC]</t>
  </si>
  <si>
    <t>Industrial Sector Energy Related Emissions before CCS[hydrogen if,road vehicles 29,SOx]</t>
  </si>
  <si>
    <t>Industrial Sector Energy Related Emissions before CCS[hydrogen if,road vehicles 29,PM25]</t>
  </si>
  <si>
    <t>Industrial Sector Energy Related Emissions before CCS[hydrogen if,road vehicles 29,PM10]</t>
  </si>
  <si>
    <t>Industrial Sector Energy Related Emissions before CCS[hydrogen if,road vehicles 29,NOx]</t>
  </si>
  <si>
    <t>Industrial Sector Energy Related Emissions before CCS[hydrogen if,road vehicles 29,CO]</t>
  </si>
  <si>
    <t>Industrial Sector Energy Related Emissions before CCS[hydrogen if,road vehicles 29,VOC]</t>
  </si>
  <si>
    <t>Industrial Sector Energy Related Emissions before CCS[hydrogen if,road vehicles 29,CO2]</t>
  </si>
  <si>
    <t>Industrial Sector Energy Related Emissions before CCS[hydrogen if,other machinery 28,F gases]</t>
  </si>
  <si>
    <t>Industrial Sector Energy Related Emissions before CCS[hydrogen if,other machinery 28,N2O]</t>
  </si>
  <si>
    <t>Industrial Sector Energy Related Emissions before CCS[hydrogen if,other machinery 28,CH4]</t>
  </si>
  <si>
    <t>Industrial Sector Energy Related Emissions before CCS[hydrogen if,other machinery 28,OC]</t>
  </si>
  <si>
    <t>Industrial Sector Energy Related Emissions before CCS[hydrogen if,other machinery 28,BC]</t>
  </si>
  <si>
    <t>Industrial Sector Energy Related Emissions before CCS[hydrogen if,other machinery 28,SOx]</t>
  </si>
  <si>
    <t>Industrial Sector Energy Related Emissions before CCS[hydrogen if,other machinery 28,PM25]</t>
  </si>
  <si>
    <t>Industrial Sector Energy Related Emissions before CCS[hydrogen if,other machinery 28,PM10]</t>
  </si>
  <si>
    <t>Industrial Sector Energy Related Emissions before CCS[hydrogen if,other machinery 28,NOx]</t>
  </si>
  <si>
    <t>Industrial Sector Energy Related Emissions before CCS[hydrogen if,other machinery 28,CO]</t>
  </si>
  <si>
    <t>Industrial Sector Energy Related Emissions before CCS[hydrogen if,other machinery 28,VOC]</t>
  </si>
  <si>
    <t>Industrial Sector Energy Related Emissions before CCS[hydrogen if,other machinery 28,CO2]</t>
  </si>
  <si>
    <t>Industrial Sector Energy Related Emissions before CCS[hydrogen if,appliances and electrical equipment 27,F gases]</t>
  </si>
  <si>
    <t>Industrial Sector Energy Related Emissions before CCS[hydrogen if,appliances and electrical equipment 27,N2O]</t>
  </si>
  <si>
    <t>Industrial Sector Energy Related Emissions before CCS[hydrogen if,appliances and electrical equipment 27,CH4]</t>
  </si>
  <si>
    <t>Industrial Sector Energy Related Emissions before CCS[hydrogen if,appliances and electrical equipment 27,OC]</t>
  </si>
  <si>
    <t>Industrial Sector Energy Related Emissions before CCS[hydrogen if,appliances and electrical equipment 27,BC]</t>
  </si>
  <si>
    <t>Industrial Sector Energy Related Emissions before CCS[hydrogen if,appliances and electrical equipment 27,SOx]</t>
  </si>
  <si>
    <t>Industrial Sector Energy Related Emissions before CCS[hydrogen if,appliances and electrical equipment 27,PM25]</t>
  </si>
  <si>
    <t>Industrial Sector Energy Related Emissions before CCS[hydrogen if,appliances and electrical equipment 27,PM10]</t>
  </si>
  <si>
    <t>Industrial Sector Energy Related Emissions before CCS[hydrogen if,appliances and electrical equipment 27,NOx]</t>
  </si>
  <si>
    <t>Industrial Sector Energy Related Emissions before CCS[hydrogen if,appliances and electrical equipment 27,CO]</t>
  </si>
  <si>
    <t>Industrial Sector Energy Related Emissions before CCS[hydrogen if,appliances and electrical equipment 27,VOC]</t>
  </si>
  <si>
    <t>Industrial Sector Energy Related Emissions before CCS[hydrogen if,appliances and electrical equipment 27,CO2]</t>
  </si>
  <si>
    <t>Industrial Sector Energy Related Emissions before CCS[hydrogen if,computers and electronics 26,F gases]</t>
  </si>
  <si>
    <t>Industrial Sector Energy Related Emissions before CCS[hydrogen if,computers and electronics 26,N2O]</t>
  </si>
  <si>
    <t>Industrial Sector Energy Related Emissions before CCS[hydrogen if,computers and electronics 26,CH4]</t>
  </si>
  <si>
    <t>Industrial Sector Energy Related Emissions before CCS[hydrogen if,computers and electronics 26,OC]</t>
  </si>
  <si>
    <t>Industrial Sector Energy Related Emissions before CCS[hydrogen if,computers and electronics 26,BC]</t>
  </si>
  <si>
    <t>Industrial Sector Energy Related Emissions before CCS[hydrogen if,computers and electronics 26,SOx]</t>
  </si>
  <si>
    <t>Industrial Sector Energy Related Emissions before CCS[hydrogen if,computers and electronics 26,PM25]</t>
  </si>
  <si>
    <t>Industrial Sector Energy Related Emissions before CCS[hydrogen if,computers and electronics 26,PM10]</t>
  </si>
  <si>
    <t>Industrial Sector Energy Related Emissions before CCS[hydrogen if,computers and electronics 26,NOx]</t>
  </si>
  <si>
    <t>Industrial Sector Energy Related Emissions before CCS[hydrogen if,computers and electronics 26,CO]</t>
  </si>
  <si>
    <t>Industrial Sector Energy Related Emissions before CCS[hydrogen if,computers and electronics 26,VOC]</t>
  </si>
  <si>
    <t>Industrial Sector Energy Related Emissions before CCS[hydrogen if,computers and electronics 26,CO2]</t>
  </si>
  <si>
    <t>Industrial Sector Energy Related Emissions before CCS[hydrogen if,metal products except machinery and vehicles 25,F gases]</t>
  </si>
  <si>
    <t>Industrial Sector Energy Related Emissions before CCS[hydrogen if,metal products except machinery and vehicles 25,N2O]</t>
  </si>
  <si>
    <t>Industrial Sector Energy Related Emissions before CCS[hydrogen if,metal products except machinery and vehicles 25,CH4]</t>
  </si>
  <si>
    <t>Industrial Sector Energy Related Emissions before CCS[hydrogen if,metal products except machinery and vehicles 25,OC]</t>
  </si>
  <si>
    <t>Industrial Sector Energy Related Emissions before CCS[hydrogen if,metal products except machinery and vehicles 25,BC]</t>
  </si>
  <si>
    <t>Industrial Sector Energy Related Emissions before CCS[hydrogen if,metal products except machinery and vehicles 25,SOx]</t>
  </si>
  <si>
    <t>Industrial Sector Energy Related Emissions before CCS[hydrogen if,metal products except machinery and vehicles 25,PM25]</t>
  </si>
  <si>
    <t>Industrial Sector Energy Related Emissions before CCS[hydrogen if,metal products except machinery and vehicles 25,PM10]</t>
  </si>
  <si>
    <t>Industrial Sector Energy Related Emissions before CCS[hydrogen if,metal products except machinery and vehicles 25,NOx]</t>
  </si>
  <si>
    <t>Industrial Sector Energy Related Emissions before CCS[hydrogen if,metal products except machinery and vehicles 25,CO]</t>
  </si>
  <si>
    <t>Industrial Sector Energy Related Emissions before CCS[hydrogen if,metal products except machinery and vehicles 25,VOC]</t>
  </si>
  <si>
    <t>Industrial Sector Energy Related Emissions before CCS[hydrogen if,metal products except machinery and vehicles 25,CO2]</t>
  </si>
  <si>
    <t>Industrial Sector Energy Related Emissions before CCS[hydrogen if,other metals 242,F gases]</t>
  </si>
  <si>
    <t>Industrial Sector Energy Related Emissions before CCS[hydrogen if,other metals 242,N2O]</t>
  </si>
  <si>
    <t>Industrial Sector Energy Related Emissions before CCS[hydrogen if,other metals 242,CH4]</t>
  </si>
  <si>
    <t>Industrial Sector Energy Related Emissions before CCS[hydrogen if,other metals 242,OC]</t>
  </si>
  <si>
    <t>Industrial Sector Energy Related Emissions before CCS[hydrogen if,other metals 242,BC]</t>
  </si>
  <si>
    <t>Industrial Sector Energy Related Emissions before CCS[hydrogen if,other metals 242,SOx]</t>
  </si>
  <si>
    <t>Industrial Sector Energy Related Emissions before CCS[hydrogen if,other metals 242,PM25]</t>
  </si>
  <si>
    <t>Industrial Sector Energy Related Emissions before CCS[hydrogen if,other metals 242,PM10]</t>
  </si>
  <si>
    <t>Industrial Sector Energy Related Emissions before CCS[hydrogen if,other metals 242,NOx]</t>
  </si>
  <si>
    <t>Industrial Sector Energy Related Emissions before CCS[hydrogen if,other metals 242,CO]</t>
  </si>
  <si>
    <t>Industrial Sector Energy Related Emissions before CCS[hydrogen if,other metals 242,VOC]</t>
  </si>
  <si>
    <t>Industrial Sector Energy Related Emissions before CCS[hydrogen if,other metals 242,CO2]</t>
  </si>
  <si>
    <t>Industrial Sector Energy Related Emissions before CCS[hydrogen if,iron and steel 241,F gases]</t>
  </si>
  <si>
    <t>Industrial Sector Energy Related Emissions before CCS[hydrogen if,iron and steel 241,N2O]</t>
  </si>
  <si>
    <t>Industrial Sector Energy Related Emissions before CCS[hydrogen if,iron and steel 241,CH4]</t>
  </si>
  <si>
    <t>Industrial Sector Energy Related Emissions before CCS[hydrogen if,iron and steel 241,OC]</t>
  </si>
  <si>
    <t>Industrial Sector Energy Related Emissions before CCS[hydrogen if,iron and steel 241,BC]</t>
  </si>
  <si>
    <t>Industrial Sector Energy Related Emissions before CCS[hydrogen if,iron and steel 241,SOx]</t>
  </si>
  <si>
    <t>Industrial Sector Energy Related Emissions before CCS[hydrogen if,iron and steel 241,PM25]</t>
  </si>
  <si>
    <t>Industrial Sector Energy Related Emissions before CCS[hydrogen if,iron and steel 241,PM10]</t>
  </si>
  <si>
    <t>Industrial Sector Energy Related Emissions before CCS[hydrogen if,iron and steel 241,NOx]</t>
  </si>
  <si>
    <t>Industrial Sector Energy Related Emissions before CCS[hydrogen if,iron and steel 241,CO]</t>
  </si>
  <si>
    <t>Industrial Sector Energy Related Emissions before CCS[hydrogen if,iron and steel 241,VOC]</t>
  </si>
  <si>
    <t>Industrial Sector Energy Related Emissions before CCS[hydrogen if,iron and steel 241,CO2]</t>
  </si>
  <si>
    <t>Industrial Sector Energy Related Emissions before CCS[hydrogen if,cement and other nonmetallic minerals 239,F gases]</t>
  </si>
  <si>
    <t>Industrial Sector Energy Related Emissions before CCS[hydrogen if,cement and other nonmetallic minerals 239,N2O]</t>
  </si>
  <si>
    <t>Industrial Sector Energy Related Emissions before CCS[hydrogen if,cement and other nonmetallic minerals 239,CH4]</t>
  </si>
  <si>
    <t>Industrial Sector Energy Related Emissions before CCS[hydrogen if,cement and other nonmetallic minerals 239,OC]</t>
  </si>
  <si>
    <t>Industrial Sector Energy Related Emissions before CCS[hydrogen if,cement and other nonmetallic minerals 239,BC]</t>
  </si>
  <si>
    <t>Industrial Sector Energy Related Emissions before CCS[hydrogen if,cement and other nonmetallic minerals 239,SOx]</t>
  </si>
  <si>
    <t>Industrial Sector Energy Related Emissions before CCS[hydrogen if,cement and other nonmetallic minerals 239,PM25]</t>
  </si>
  <si>
    <t>Industrial Sector Energy Related Emissions before CCS[hydrogen if,cement and other nonmetallic minerals 239,PM10]</t>
  </si>
  <si>
    <t>Industrial Sector Energy Related Emissions before CCS[hydrogen if,cement and other nonmetallic minerals 239,NOx]</t>
  </si>
  <si>
    <t>Industrial Sector Energy Related Emissions before CCS[hydrogen if,cement and other nonmetallic minerals 239,CO]</t>
  </si>
  <si>
    <t>Industrial Sector Energy Related Emissions before CCS[hydrogen if,cement and other nonmetallic minerals 239,VOC]</t>
  </si>
  <si>
    <t>Industrial Sector Energy Related Emissions before CCS[hydrogen if,cement and other nonmetallic minerals 239,CO2]</t>
  </si>
  <si>
    <t>Industrial Sector Energy Related Emissions before CCS[hydrogen if,glass and glass products 231,F gases]</t>
  </si>
  <si>
    <t>Industrial Sector Energy Related Emissions before CCS[hydrogen if,glass and glass products 231,N2O]</t>
  </si>
  <si>
    <t>Industrial Sector Energy Related Emissions before CCS[hydrogen if,glass and glass products 231,CH4]</t>
  </si>
  <si>
    <t>Industrial Sector Energy Related Emissions before CCS[hydrogen if,glass and glass products 231,OC]</t>
  </si>
  <si>
    <t>Industrial Sector Energy Related Emissions before CCS[hydrogen if,glass and glass products 231,BC]</t>
  </si>
  <si>
    <t>Industrial Sector Energy Related Emissions before CCS[hydrogen if,glass and glass products 231,SOx]</t>
  </si>
  <si>
    <t>Industrial Sector Energy Related Emissions before CCS[hydrogen if,glass and glass products 231,PM25]</t>
  </si>
  <si>
    <t>Industrial Sector Energy Related Emissions before CCS[hydrogen if,glass and glass products 231,PM10]</t>
  </si>
  <si>
    <t>Industrial Sector Energy Related Emissions before CCS[hydrogen if,glass and glass products 231,NOx]</t>
  </si>
  <si>
    <t>Industrial Sector Energy Related Emissions before CCS[hydrogen if,glass and glass products 231,CO]</t>
  </si>
  <si>
    <t>Industrial Sector Energy Related Emissions before CCS[hydrogen if,glass and glass products 231,VOC]</t>
  </si>
  <si>
    <t>Industrial Sector Energy Related Emissions before CCS[hydrogen if,glass and glass products 231,CO2]</t>
  </si>
  <si>
    <t>Industrial Sector Energy Related Emissions before CCS[hydrogen if,rubber and plastic products 22,F gases]</t>
  </si>
  <si>
    <t>Industrial Sector Energy Related Emissions before CCS[hydrogen if,rubber and plastic products 22,N2O]</t>
  </si>
  <si>
    <t>Industrial Sector Energy Related Emissions before CCS[hydrogen if,rubber and plastic products 22,CH4]</t>
  </si>
  <si>
    <t>Industrial Sector Energy Related Emissions before CCS[hydrogen if,rubber and plastic products 22,OC]</t>
  </si>
  <si>
    <t>Industrial Sector Energy Related Emissions before CCS[hydrogen if,rubber and plastic products 22,BC]</t>
  </si>
  <si>
    <t>Industrial Sector Energy Related Emissions before CCS[hydrogen if,rubber and plastic products 22,SOx]</t>
  </si>
  <si>
    <t>Industrial Sector Energy Related Emissions before CCS[hydrogen if,rubber and plastic products 22,PM25]</t>
  </si>
  <si>
    <t>Industrial Sector Energy Related Emissions before CCS[hydrogen if,rubber and plastic products 22,PM10]</t>
  </si>
  <si>
    <t>Industrial Sector Energy Related Emissions before CCS[hydrogen if,rubber and plastic products 22,NOx]</t>
  </si>
  <si>
    <t>Industrial Sector Energy Related Emissions before CCS[hydrogen if,rubber and plastic products 22,CO]</t>
  </si>
  <si>
    <t>Industrial Sector Energy Related Emissions before CCS[hydrogen if,rubber and plastic products 22,VOC]</t>
  </si>
  <si>
    <t>Industrial Sector Energy Related Emissions before CCS[hydrogen if,rubber and plastic products 22,CO2]</t>
  </si>
  <si>
    <t>Industrial Sector Energy Related Emissions before CCS[hydrogen if,chemicals 20,F gases]</t>
  </si>
  <si>
    <t>Industrial Sector Energy Related Emissions before CCS[hydrogen if,chemicals 20,N2O]</t>
  </si>
  <si>
    <t>Industrial Sector Energy Related Emissions before CCS[hydrogen if,chemicals 20,CH4]</t>
  </si>
  <si>
    <t>Industrial Sector Energy Related Emissions before CCS[hydrogen if,chemicals 20,OC]</t>
  </si>
  <si>
    <t>Industrial Sector Energy Related Emissions before CCS[hydrogen if,chemicals 20,BC]</t>
  </si>
  <si>
    <t>Industrial Sector Energy Related Emissions before CCS[hydrogen if,chemicals 20,SOx]</t>
  </si>
  <si>
    <t>Industrial Sector Energy Related Emissions before CCS[hydrogen if,chemicals 20,PM25]</t>
  </si>
  <si>
    <t>Industrial Sector Energy Related Emissions before CCS[hydrogen if,chemicals 20,PM10]</t>
  </si>
  <si>
    <t>Industrial Sector Energy Related Emissions before CCS[hydrogen if,chemicals 20,NOx]</t>
  </si>
  <si>
    <t>Industrial Sector Energy Related Emissions before CCS[hydrogen if,chemicals 20,CO]</t>
  </si>
  <si>
    <t>Industrial Sector Energy Related Emissions before CCS[hydrogen if,chemicals 20,VOC]</t>
  </si>
  <si>
    <t>Industrial Sector Energy Related Emissions before CCS[hydrogen if,chemicals 20,CO2]</t>
  </si>
  <si>
    <t>Industrial Sector Energy Related Emissions before CCS[hydrogen if,refined petroleum and coke 19,F gases]</t>
  </si>
  <si>
    <t>Industrial Sector Energy Related Emissions before CCS[hydrogen if,refined petroleum and coke 19,N2O]</t>
  </si>
  <si>
    <t>Industrial Sector Energy Related Emissions before CCS[hydrogen if,refined petroleum and coke 19,CH4]</t>
  </si>
  <si>
    <t>Industrial Sector Energy Related Emissions before CCS[hydrogen if,refined petroleum and coke 19,OC]</t>
  </si>
  <si>
    <t>Industrial Sector Energy Related Emissions before CCS[hydrogen if,refined petroleum and coke 19,BC]</t>
  </si>
  <si>
    <t>Industrial Sector Energy Related Emissions before CCS[hydrogen if,refined petroleum and coke 19,SOx]</t>
  </si>
  <si>
    <t>Industrial Sector Energy Related Emissions before CCS[hydrogen if,refined petroleum and coke 19,PM25]</t>
  </si>
  <si>
    <t>Industrial Sector Energy Related Emissions before CCS[hydrogen if,refined petroleum and coke 19,PM10]</t>
  </si>
  <si>
    <t>Industrial Sector Energy Related Emissions before CCS[hydrogen if,refined petroleum and coke 19,NOx]</t>
  </si>
  <si>
    <t>Industrial Sector Energy Related Emissions before CCS[hydrogen if,refined petroleum and coke 19,CO]</t>
  </si>
  <si>
    <t>Industrial Sector Energy Related Emissions before CCS[hydrogen if,refined petroleum and coke 19,VOC]</t>
  </si>
  <si>
    <t>Industrial Sector Energy Related Emissions before CCS[hydrogen if,refined petroleum and coke 19,CO2]</t>
  </si>
  <si>
    <t>Industrial Sector Energy Related Emissions before CCS[hydrogen if,pulp paper and printing 17T18,F gases]</t>
  </si>
  <si>
    <t>Industrial Sector Energy Related Emissions before CCS[hydrogen if,pulp paper and printing 17T18,N2O]</t>
  </si>
  <si>
    <t>Industrial Sector Energy Related Emissions before CCS[hydrogen if,pulp paper and printing 17T18,CH4]</t>
  </si>
  <si>
    <t>Industrial Sector Energy Related Emissions before CCS[hydrogen if,pulp paper and printing 17T18,OC]</t>
  </si>
  <si>
    <t>Industrial Sector Energy Related Emissions before CCS[hydrogen if,pulp paper and printing 17T18,BC]</t>
  </si>
  <si>
    <t>Industrial Sector Energy Related Emissions before CCS[hydrogen if,pulp paper and printing 17T18,SOx]</t>
  </si>
  <si>
    <t>Industrial Sector Energy Related Emissions before CCS[hydrogen if,pulp paper and printing 17T18,PM25]</t>
  </si>
  <si>
    <t>Industrial Sector Energy Related Emissions before CCS[hydrogen if,pulp paper and printing 17T18,PM10]</t>
  </si>
  <si>
    <t>Industrial Sector Energy Related Emissions before CCS[hydrogen if,pulp paper and printing 17T18,NOx]</t>
  </si>
  <si>
    <t>Industrial Sector Energy Related Emissions before CCS[hydrogen if,pulp paper and printing 17T18,CO]</t>
  </si>
  <si>
    <t>Industrial Sector Energy Related Emissions before CCS[hydrogen if,pulp paper and printing 17T18,VOC]</t>
  </si>
  <si>
    <t>Industrial Sector Energy Related Emissions before CCS[hydrogen if,pulp paper and printing 17T18,CO2]</t>
  </si>
  <si>
    <t>Industrial Sector Energy Related Emissions before CCS[hydrogen if,wood products 16,F gases]</t>
  </si>
  <si>
    <t>Industrial Sector Energy Related Emissions before CCS[hydrogen if,wood products 16,N2O]</t>
  </si>
  <si>
    <t>Industrial Sector Energy Related Emissions before CCS[hydrogen if,wood products 16,CH4]</t>
  </si>
  <si>
    <t>Industrial Sector Energy Related Emissions before CCS[hydrogen if,wood products 16,OC]</t>
  </si>
  <si>
    <t>Industrial Sector Energy Related Emissions before CCS[hydrogen if,wood products 16,BC]</t>
  </si>
  <si>
    <t>Industrial Sector Energy Related Emissions before CCS[hydrogen if,wood products 16,SOx]</t>
  </si>
  <si>
    <t>Industrial Sector Energy Related Emissions before CCS[hydrogen if,wood products 16,PM25]</t>
  </si>
  <si>
    <t>Industrial Sector Energy Related Emissions before CCS[hydrogen if,wood products 16,PM10]</t>
  </si>
  <si>
    <t>Industrial Sector Energy Related Emissions before CCS[hydrogen if,wood products 16,NOx]</t>
  </si>
  <si>
    <t>Industrial Sector Energy Related Emissions before CCS[hydrogen if,wood products 16,CO]</t>
  </si>
  <si>
    <t>Industrial Sector Energy Related Emissions before CCS[hydrogen if,wood products 16,VOC]</t>
  </si>
  <si>
    <t>Industrial Sector Energy Related Emissions before CCS[hydrogen if,wood products 16,CO2]</t>
  </si>
  <si>
    <t>Industrial Sector Energy Related Emissions before CCS[hydrogen if,textiles apparel and leather 13T15,F gases]</t>
  </si>
  <si>
    <t>Industrial Sector Energy Related Emissions before CCS[hydrogen if,textiles apparel and leather 13T15,N2O]</t>
  </si>
  <si>
    <t>Industrial Sector Energy Related Emissions before CCS[hydrogen if,textiles apparel and leather 13T15,CH4]</t>
  </si>
  <si>
    <t>Industrial Sector Energy Related Emissions before CCS[hydrogen if,textiles apparel and leather 13T15,OC]</t>
  </si>
  <si>
    <t>Industrial Sector Energy Related Emissions before CCS[hydrogen if,textiles apparel and leather 13T15,BC]</t>
  </si>
  <si>
    <t>Industrial Sector Energy Related Emissions before CCS[hydrogen if,textiles apparel and leather 13T15,SOx]</t>
  </si>
  <si>
    <t>Industrial Sector Energy Related Emissions before CCS[hydrogen if,textiles apparel and leather 13T15,PM25]</t>
  </si>
  <si>
    <t>Industrial Sector Energy Related Emissions before CCS[hydrogen if,textiles apparel and leather 13T15,PM10]</t>
  </si>
  <si>
    <t>Industrial Sector Energy Related Emissions before CCS[hydrogen if,textiles apparel and leather 13T15,NOx]</t>
  </si>
  <si>
    <t>Industrial Sector Energy Related Emissions before CCS[hydrogen if,textiles apparel and leather 13T15,CO]</t>
  </si>
  <si>
    <t>Industrial Sector Energy Related Emissions before CCS[hydrogen if,textiles apparel and leather 13T15,VOC]</t>
  </si>
  <si>
    <t>Industrial Sector Energy Related Emissions before CCS[hydrogen if,textiles apparel and leather 13T15,CO2]</t>
  </si>
  <si>
    <t>Industrial Sector Energy Related Emissions before CCS[hydrogen if,food beverage and tobacco 10T12,F gases]</t>
  </si>
  <si>
    <t>Industrial Sector Energy Related Emissions before CCS[hydrogen if,food beverage and tobacco 10T12,N2O]</t>
  </si>
  <si>
    <t>Industrial Sector Energy Related Emissions before CCS[hydrogen if,food beverage and tobacco 10T12,CH4]</t>
  </si>
  <si>
    <t>Industrial Sector Energy Related Emissions before CCS[hydrogen if,food beverage and tobacco 10T12,OC]</t>
  </si>
  <si>
    <t>Industrial Sector Energy Related Emissions before CCS[hydrogen if,food beverage and tobacco 10T12,BC]</t>
  </si>
  <si>
    <t>Industrial Sector Energy Related Emissions before CCS[hydrogen if,food beverage and tobacco 10T12,SOx]</t>
  </si>
  <si>
    <t>Industrial Sector Energy Related Emissions before CCS[hydrogen if,food beverage and tobacco 10T12,PM25]</t>
  </si>
  <si>
    <t>Industrial Sector Energy Related Emissions before CCS[hydrogen if,food beverage and tobacco 10T12,PM10]</t>
  </si>
  <si>
    <t>Industrial Sector Energy Related Emissions before CCS[hydrogen if,food beverage and tobacco 10T12,NOx]</t>
  </si>
  <si>
    <t>Industrial Sector Energy Related Emissions before CCS[hydrogen if,food beverage and tobacco 10T12,CO]</t>
  </si>
  <si>
    <t>Industrial Sector Energy Related Emissions before CCS[hydrogen if,food beverage and tobacco 10T12,VOC]</t>
  </si>
  <si>
    <t>Industrial Sector Energy Related Emissions before CCS[hydrogen if,food beverage and tobacco 10T12,CO2]</t>
  </si>
  <si>
    <t>Industrial Sector Energy Related Emissions before CCS[hydrogen if,other mining and quarrying 07T08,F gases]</t>
  </si>
  <si>
    <t>Industrial Sector Energy Related Emissions before CCS[hydrogen if,other mining and quarrying 07T08,N2O]</t>
  </si>
  <si>
    <t>Industrial Sector Energy Related Emissions before CCS[hydrogen if,other mining and quarrying 07T08,CH4]</t>
  </si>
  <si>
    <t>Industrial Sector Energy Related Emissions before CCS[hydrogen if,other mining and quarrying 07T08,OC]</t>
  </si>
  <si>
    <t>Industrial Sector Energy Related Emissions before CCS[hydrogen if,other mining and quarrying 07T08,BC]</t>
  </si>
  <si>
    <t>Industrial Sector Energy Related Emissions before CCS[hydrogen if,other mining and quarrying 07T08,SOx]</t>
  </si>
  <si>
    <t>Industrial Sector Energy Related Emissions before CCS[hydrogen if,other mining and quarrying 07T08,PM25]</t>
  </si>
  <si>
    <t>Industrial Sector Energy Related Emissions before CCS[hydrogen if,other mining and quarrying 07T08,PM10]</t>
  </si>
  <si>
    <t>Industrial Sector Energy Related Emissions before CCS[hydrogen if,other mining and quarrying 07T08,NOx]</t>
  </si>
  <si>
    <t>Industrial Sector Energy Related Emissions before CCS[hydrogen if,other mining and quarrying 07T08,CO]</t>
  </si>
  <si>
    <t>Industrial Sector Energy Related Emissions before CCS[hydrogen if,other mining and quarrying 07T08,VOC]</t>
  </si>
  <si>
    <t>Industrial Sector Energy Related Emissions before CCS[hydrogen if,other mining and quarrying 07T08,CO2]</t>
  </si>
  <si>
    <t>Industrial Sector Energy Related Emissions before CCS[hydrogen if,oil and gas extraction 06,F gases]</t>
  </si>
  <si>
    <t>Industrial Sector Energy Related Emissions before CCS[hydrogen if,oil and gas extraction 06,N2O]</t>
  </si>
  <si>
    <t>Industrial Sector Energy Related Emissions before CCS[hydrogen if,oil and gas extraction 06,CH4]</t>
  </si>
  <si>
    <t>Industrial Sector Energy Related Emissions before CCS[hydrogen if,oil and gas extraction 06,OC]</t>
  </si>
  <si>
    <t>Industrial Sector Energy Related Emissions before CCS[hydrogen if,oil and gas extraction 06,BC]</t>
  </si>
  <si>
    <t>Industrial Sector Energy Related Emissions before CCS[hydrogen if,oil and gas extraction 06,SOx]</t>
  </si>
  <si>
    <t>Industrial Sector Energy Related Emissions before CCS[hydrogen if,oil and gas extraction 06,PM25]</t>
  </si>
  <si>
    <t>Industrial Sector Energy Related Emissions before CCS[hydrogen if,oil and gas extraction 06,PM10]</t>
  </si>
  <si>
    <t>Industrial Sector Energy Related Emissions before CCS[hydrogen if,oil and gas extraction 06,NOx]</t>
  </si>
  <si>
    <t>Industrial Sector Energy Related Emissions before CCS[hydrogen if,oil and gas extraction 06,CO]</t>
  </si>
  <si>
    <t>Industrial Sector Energy Related Emissions before CCS[hydrogen if,oil and gas extraction 06,VOC]</t>
  </si>
  <si>
    <t>Industrial Sector Energy Related Emissions before CCS[hydrogen if,oil and gas extraction 06,CO2]</t>
  </si>
  <si>
    <t>Industrial Sector Energy Related Emissions before CCS[hydrogen if,coal mining 05,F gases]</t>
  </si>
  <si>
    <t>Industrial Sector Energy Related Emissions before CCS[hydrogen if,coal mining 05,N2O]</t>
  </si>
  <si>
    <t>Industrial Sector Energy Related Emissions before CCS[hydrogen if,coal mining 05,CH4]</t>
  </si>
  <si>
    <t>Industrial Sector Energy Related Emissions before CCS[hydrogen if,coal mining 05,OC]</t>
  </si>
  <si>
    <t>Industrial Sector Energy Related Emissions before CCS[hydrogen if,coal mining 05,BC]</t>
  </si>
  <si>
    <t>Industrial Sector Energy Related Emissions before CCS[hydrogen if,coal mining 05,SOx]</t>
  </si>
  <si>
    <t>Industrial Sector Energy Related Emissions before CCS[hydrogen if,coal mining 05,PM25]</t>
  </si>
  <si>
    <t>Industrial Sector Energy Related Emissions before CCS[hydrogen if,coal mining 05,PM10]</t>
  </si>
  <si>
    <t>Industrial Sector Energy Related Emissions before CCS[hydrogen if,coal mining 05,NOx]</t>
  </si>
  <si>
    <t>Industrial Sector Energy Related Emissions before CCS[hydrogen if,coal mining 05,CO]</t>
  </si>
  <si>
    <t>Industrial Sector Energy Related Emissions before CCS[hydrogen if,coal mining 05,VOC]</t>
  </si>
  <si>
    <t>Industrial Sector Energy Related Emissions before CCS[hydrogen if,coal mining 05,CO2]</t>
  </si>
  <si>
    <t>Industrial Sector Energy Related Emissions before CCS[hydrogen if,agriculture and forestry 01T03,F gases]</t>
  </si>
  <si>
    <t>Industrial Sector Energy Related Emissions before CCS[hydrogen if,agriculture and forestry 01T03,N2O]</t>
  </si>
  <si>
    <t>Industrial Sector Energy Related Emissions before CCS[hydrogen if,agriculture and forestry 01T03,CH4]</t>
  </si>
  <si>
    <t>Industrial Sector Energy Related Emissions before CCS[hydrogen if,agriculture and forestry 01T03,OC]</t>
  </si>
  <si>
    <t>Industrial Sector Energy Related Emissions before CCS[hydrogen if,agriculture and forestry 01T03,BC]</t>
  </si>
  <si>
    <t>Industrial Sector Energy Related Emissions before CCS[hydrogen if,agriculture and forestry 01T03,SOx]</t>
  </si>
  <si>
    <t>Industrial Sector Energy Related Emissions before CCS[hydrogen if,agriculture and forestry 01T03,PM25]</t>
  </si>
  <si>
    <t>Industrial Sector Energy Related Emissions before CCS[hydrogen if,agriculture and forestry 01T03,PM10]</t>
  </si>
  <si>
    <t>Industrial Sector Energy Related Emissions before CCS[hydrogen if,agriculture and forestry 01T03,NOx]</t>
  </si>
  <si>
    <t>Industrial Sector Energy Related Emissions before CCS[hydrogen if,agriculture and forestry 01T03,CO]</t>
  </si>
  <si>
    <t>Industrial Sector Energy Related Emissions before CCS[hydrogen if,agriculture and forestry 01T03,VOC]</t>
  </si>
  <si>
    <t>Industrial Sector Energy Related Emissions before CCS[hydrogen if,agriculture and forestry 01T03,CO2]</t>
  </si>
  <si>
    <t>Industrial Sector Energy Related Emissions before CCS[LPG propane or butane if,construction 41T43,F gases]</t>
  </si>
  <si>
    <t>Industrial Sector Energy Related Emissions before CCS[LPG propane or butane if,construction 41T43,N2O]</t>
  </si>
  <si>
    <t>Industrial Sector Energy Related Emissions before CCS[LPG propane or butane if,construction 41T43,CH4]</t>
  </si>
  <si>
    <t>Industrial Sector Energy Related Emissions before CCS[LPG propane or butane if,construction 41T43,OC]</t>
  </si>
  <si>
    <t>Industrial Sector Energy Related Emissions before CCS[LPG propane or butane if,construction 41T43,BC]</t>
  </si>
  <si>
    <t>Industrial Sector Energy Related Emissions before CCS[LPG propane or butane if,construction 41T43,SOx]</t>
  </si>
  <si>
    <t>Industrial Sector Energy Related Emissions before CCS[LPG propane or butane if,construction 41T43,PM25]</t>
  </si>
  <si>
    <t>Industrial Sector Energy Related Emissions before CCS[LPG propane or butane if,construction 41T43,PM10]</t>
  </si>
  <si>
    <t>Industrial Sector Energy Related Emissions before CCS[LPG propane or butane if,construction 41T43,NOx]</t>
  </si>
  <si>
    <t>Industrial Sector Energy Related Emissions before CCS[LPG propane or butane if,construction 41T43,CO]</t>
  </si>
  <si>
    <t>Industrial Sector Energy Related Emissions before CCS[LPG propane or butane if,construction 41T43,VOC]</t>
  </si>
  <si>
    <t>Industrial Sector Energy Related Emissions before CCS[LPG propane or butane if,construction 41T43,CO2]</t>
  </si>
  <si>
    <t>Industrial Sector Energy Related Emissions before CCS[LPG propane or butane if,water and waste 36T39,F gases]</t>
  </si>
  <si>
    <t>Industrial Sector Energy Related Emissions before CCS[LPG propane or butane if,water and waste 36T39,N2O]</t>
  </si>
  <si>
    <t>Industrial Sector Energy Related Emissions before CCS[LPG propane or butane if,water and waste 36T39,CH4]</t>
  </si>
  <si>
    <t>Industrial Sector Energy Related Emissions before CCS[LPG propane or butane if,water and waste 36T39,OC]</t>
  </si>
  <si>
    <t>Industrial Sector Energy Related Emissions before CCS[LPG propane or butane if,water and waste 36T39,BC]</t>
  </si>
  <si>
    <t>Industrial Sector Energy Related Emissions before CCS[LPG propane or butane if,water and waste 36T39,SOx]</t>
  </si>
  <si>
    <t>Industrial Sector Energy Related Emissions before CCS[LPG propane or butane if,water and waste 36T39,PM25]</t>
  </si>
  <si>
    <t>Industrial Sector Energy Related Emissions before CCS[LPG propane or butane if,water and waste 36T39,PM10]</t>
  </si>
  <si>
    <t>Industrial Sector Energy Related Emissions before CCS[LPG propane or butane if,water and waste 36T39,NOx]</t>
  </si>
  <si>
    <t>Industrial Sector Energy Related Emissions before CCS[LPG propane or butane if,water and waste 36T39,CO]</t>
  </si>
  <si>
    <t>Industrial Sector Energy Related Emissions before CCS[LPG propane or butane if,water and waste 36T39,VOC]</t>
  </si>
  <si>
    <t>Industrial Sector Energy Related Emissions before CCS[LPG propane or butane if,water and waste 36T39,CO2]</t>
  </si>
  <si>
    <t>Industrial Sector Energy Related Emissions before CCS[LPG propane or butane if,energy pipelines and gas processing 352T353,F gases]</t>
  </si>
  <si>
    <t>Industrial Sector Energy Related Emissions before CCS[LPG propane or butane if,energy pipelines and gas processing 352T353,N2O]</t>
  </si>
  <si>
    <t>Industrial Sector Energy Related Emissions before CCS[LPG propane or butane if,energy pipelines and gas processing 352T353,CH4]</t>
  </si>
  <si>
    <t>Industrial Sector Energy Related Emissions before CCS[LPG propane or butane if,energy pipelines and gas processing 352T353,OC]</t>
  </si>
  <si>
    <t>Industrial Sector Energy Related Emissions before CCS[LPG propane or butane if,energy pipelines and gas processing 352T353,BC]</t>
  </si>
  <si>
    <t>Industrial Sector Energy Related Emissions before CCS[LPG propane or butane if,energy pipelines and gas processing 352T353,SOx]</t>
  </si>
  <si>
    <t>Industrial Sector Energy Related Emissions before CCS[LPG propane or butane if,energy pipelines and gas processing 352T353,PM25]</t>
  </si>
  <si>
    <t>Industrial Sector Energy Related Emissions before CCS[LPG propane or butane if,energy pipelines and gas processing 352T353,PM10]</t>
  </si>
  <si>
    <t>Industrial Sector Energy Related Emissions before CCS[LPG propane or butane if,energy pipelines and gas processing 352T353,NOx]</t>
  </si>
  <si>
    <t>Industrial Sector Energy Related Emissions before CCS[LPG propane or butane if,energy pipelines and gas processing 352T353,CO]</t>
  </si>
  <si>
    <t>Industrial Sector Energy Related Emissions before CCS[LPG propane or butane if,energy pipelines and gas processing 352T353,VOC]</t>
  </si>
  <si>
    <t>Industrial Sector Energy Related Emissions before CCS[LPG propane or butane if,energy pipelines and gas processing 352T353,CO2]</t>
  </si>
  <si>
    <t>Industrial Sector Energy Related Emissions before CCS[LPG propane or butane if,other manufacturing 31T33,F gases]</t>
  </si>
  <si>
    <t>Industrial Sector Energy Related Emissions before CCS[LPG propane or butane if,other manufacturing 31T33,N2O]</t>
  </si>
  <si>
    <t>Industrial Sector Energy Related Emissions before CCS[LPG propane or butane if,other manufacturing 31T33,CH4]</t>
  </si>
  <si>
    <t>Industrial Sector Energy Related Emissions before CCS[LPG propane or butane if,other manufacturing 31T33,OC]</t>
  </si>
  <si>
    <t>Industrial Sector Energy Related Emissions before CCS[LPG propane or butane if,other manufacturing 31T33,BC]</t>
  </si>
  <si>
    <t>Industrial Sector Energy Related Emissions before CCS[LPG propane or butane if,other manufacturing 31T33,SOx]</t>
  </si>
  <si>
    <t>Industrial Sector Energy Related Emissions before CCS[LPG propane or butane if,other manufacturing 31T33,PM25]</t>
  </si>
  <si>
    <t>Industrial Sector Energy Related Emissions before CCS[LPG propane or butane if,other manufacturing 31T33,PM10]</t>
  </si>
  <si>
    <t>Industrial Sector Energy Related Emissions before CCS[LPG propane or butane if,other manufacturing 31T33,NOx]</t>
  </si>
  <si>
    <t>Industrial Sector Energy Related Emissions before CCS[LPG propane or butane if,other manufacturing 31T33,CO]</t>
  </si>
  <si>
    <t>Industrial Sector Energy Related Emissions before CCS[LPG propane or butane if,other manufacturing 31T33,VOC]</t>
  </si>
  <si>
    <t>Industrial Sector Energy Related Emissions before CCS[LPG propane or butane if,other manufacturing 31T33,CO2]</t>
  </si>
  <si>
    <t>Industrial Sector Energy Related Emissions before CCS[LPG propane or butane if,nonroad vehicles 30,F gases]</t>
  </si>
  <si>
    <t>Industrial Sector Energy Related Emissions before CCS[LPG propane or butane if,nonroad vehicles 30,N2O]</t>
  </si>
  <si>
    <t>Industrial Sector Energy Related Emissions before CCS[LPG propane or butane if,nonroad vehicles 30,CH4]</t>
  </si>
  <si>
    <t>Industrial Sector Energy Related Emissions before CCS[LPG propane or butane if,nonroad vehicles 30,OC]</t>
  </si>
  <si>
    <t>Industrial Sector Energy Related Emissions before CCS[LPG propane or butane if,nonroad vehicles 30,BC]</t>
  </si>
  <si>
    <t>Industrial Sector Energy Related Emissions before CCS[LPG propane or butane if,nonroad vehicles 30,SOx]</t>
  </si>
  <si>
    <t>Industrial Sector Energy Related Emissions before CCS[LPG propane or butane if,nonroad vehicles 30,PM25]</t>
  </si>
  <si>
    <t>Industrial Sector Energy Related Emissions before CCS[LPG propane or butane if,nonroad vehicles 30,PM10]</t>
  </si>
  <si>
    <t>Industrial Sector Energy Related Emissions before CCS[LPG propane or butane if,nonroad vehicles 30,NOx]</t>
  </si>
  <si>
    <t>Industrial Sector Energy Related Emissions before CCS[LPG propane or butane if,nonroad vehicles 30,CO]</t>
  </si>
  <si>
    <t>Industrial Sector Energy Related Emissions before CCS[LPG propane or butane if,nonroad vehicles 30,VOC]</t>
  </si>
  <si>
    <t>Industrial Sector Energy Related Emissions before CCS[LPG propane or butane if,nonroad vehicles 30,CO2]</t>
  </si>
  <si>
    <t>Industrial Sector Energy Related Emissions before CCS[LPG propane or butane if,road vehicles 29,F gases]</t>
  </si>
  <si>
    <t>Industrial Sector Energy Related Emissions before CCS[LPG propane or butane if,road vehicles 29,N2O]</t>
  </si>
  <si>
    <t>Industrial Sector Energy Related Emissions before CCS[LPG propane or butane if,road vehicles 29,CH4]</t>
  </si>
  <si>
    <t>Industrial Sector Energy Related Emissions before CCS[LPG propane or butane if,road vehicles 29,OC]</t>
  </si>
  <si>
    <t>Industrial Sector Energy Related Emissions before CCS[LPG propane or butane if,road vehicles 29,BC]</t>
  </si>
  <si>
    <t>Industrial Sector Energy Related Emissions before CCS[LPG propane or butane if,road vehicles 29,SOx]</t>
  </si>
  <si>
    <t>Industrial Sector Energy Related Emissions before CCS[LPG propane or butane if,road vehicles 29,PM25]</t>
  </si>
  <si>
    <t>Industrial Sector Energy Related Emissions before CCS[LPG propane or butane if,road vehicles 29,PM10]</t>
  </si>
  <si>
    <t>Industrial Sector Energy Related Emissions before CCS[LPG propane or butane if,road vehicles 29,NOx]</t>
  </si>
  <si>
    <t>Industrial Sector Energy Related Emissions before CCS[LPG propane or butane if,road vehicles 29,CO]</t>
  </si>
  <si>
    <t>Industrial Sector Energy Related Emissions before CCS[LPG propane or butane if,road vehicles 29,VOC]</t>
  </si>
  <si>
    <t>Industrial Sector Energy Related Emissions before CCS[LPG propane or butane if,road vehicles 29,CO2]</t>
  </si>
  <si>
    <t>Industrial Sector Energy Related Emissions before CCS[LPG propane or butane if,other machinery 28,F gases]</t>
  </si>
  <si>
    <t>Industrial Sector Energy Related Emissions before CCS[LPG propane or butane if,other machinery 28,N2O]</t>
  </si>
  <si>
    <t>Industrial Sector Energy Related Emissions before CCS[LPG propane or butane if,other machinery 28,CH4]</t>
  </si>
  <si>
    <t>Industrial Sector Energy Related Emissions before CCS[LPG propane or butane if,other machinery 28,OC]</t>
  </si>
  <si>
    <t>Industrial Sector Energy Related Emissions before CCS[LPG propane or butane if,other machinery 28,BC]</t>
  </si>
  <si>
    <t>Industrial Sector Energy Related Emissions before CCS[LPG propane or butane if,other machinery 28,SOx]</t>
  </si>
  <si>
    <t>Industrial Sector Energy Related Emissions before CCS[LPG propane or butane if,other machinery 28,PM25]</t>
  </si>
  <si>
    <t>Industrial Sector Energy Related Emissions before CCS[LPG propane or butane if,other machinery 28,PM10]</t>
  </si>
  <si>
    <t>Industrial Sector Energy Related Emissions before CCS[LPG propane or butane if,other machinery 28,NOx]</t>
  </si>
  <si>
    <t>Industrial Sector Energy Related Emissions before CCS[LPG propane or butane if,other machinery 28,CO]</t>
  </si>
  <si>
    <t>Industrial Sector Energy Related Emissions before CCS[LPG propane or butane if,other machinery 28,VOC]</t>
  </si>
  <si>
    <t>Industrial Sector Energy Related Emissions before CCS[LPG propane or butane if,other machinery 28,CO2]</t>
  </si>
  <si>
    <t>Industrial Sector Energy Related Emissions before CCS[LPG propane or butane if,appliances and electrical equipment 27,F gases]</t>
  </si>
  <si>
    <t>Industrial Sector Energy Related Emissions before CCS[LPG propane or butane if,appliances and electrical equipment 27,N2O]</t>
  </si>
  <si>
    <t>Industrial Sector Energy Related Emissions before CCS[LPG propane or butane if,appliances and electrical equipment 27,CH4]</t>
  </si>
  <si>
    <t>Industrial Sector Energy Related Emissions before CCS[LPG propane or butane if,appliances and electrical equipment 27,OC]</t>
  </si>
  <si>
    <t>Industrial Sector Energy Related Emissions before CCS[LPG propane or butane if,appliances and electrical equipment 27,BC]</t>
  </si>
  <si>
    <t>Industrial Sector Energy Related Emissions before CCS[LPG propane or butane if,appliances and electrical equipment 27,SOx]</t>
  </si>
  <si>
    <t>Industrial Sector Energy Related Emissions before CCS[LPG propane or butane if,appliances and electrical equipment 27,PM25]</t>
  </si>
  <si>
    <t>Industrial Sector Energy Related Emissions before CCS[LPG propane or butane if,appliances and electrical equipment 27,PM10]</t>
  </si>
  <si>
    <t>Industrial Sector Energy Related Emissions before CCS[LPG propane or butane if,appliances and electrical equipment 27,NOx]</t>
  </si>
  <si>
    <t>Industrial Sector Energy Related Emissions before CCS[LPG propane or butane if,appliances and electrical equipment 27,CO]</t>
  </si>
  <si>
    <t>Industrial Sector Energy Related Emissions before CCS[LPG propane or butane if,appliances and electrical equipment 27,VOC]</t>
  </si>
  <si>
    <t>Industrial Sector Energy Related Emissions before CCS[LPG propane or butane if,appliances and electrical equipment 27,CO2]</t>
  </si>
  <si>
    <t>Industrial Sector Energy Related Emissions before CCS[LPG propane or butane if,computers and electronics 26,F gases]</t>
  </si>
  <si>
    <t>Industrial Sector Energy Related Emissions before CCS[LPG propane or butane if,computers and electronics 26,N2O]</t>
  </si>
  <si>
    <t>Industrial Sector Energy Related Emissions before CCS[LPG propane or butane if,computers and electronics 26,CH4]</t>
  </si>
  <si>
    <t>Industrial Sector Energy Related Emissions before CCS[LPG propane or butane if,computers and electronics 26,OC]</t>
  </si>
  <si>
    <t>Industrial Sector Energy Related Emissions before CCS[LPG propane or butane if,computers and electronics 26,BC]</t>
  </si>
  <si>
    <t>Industrial Sector Energy Related Emissions before CCS[LPG propane or butane if,computers and electronics 26,SOx]</t>
  </si>
  <si>
    <t>Industrial Sector Energy Related Emissions before CCS[LPG propane or butane if,computers and electronics 26,PM25]</t>
  </si>
  <si>
    <t>Industrial Sector Energy Related Emissions before CCS[LPG propane or butane if,computers and electronics 26,PM10]</t>
  </si>
  <si>
    <t>Industrial Sector Energy Related Emissions before CCS[LPG propane or butane if,computers and electronics 26,NOx]</t>
  </si>
  <si>
    <t>Industrial Sector Energy Related Emissions before CCS[LPG propane or butane if,computers and electronics 26,CO]</t>
  </si>
  <si>
    <t>Industrial Sector Energy Related Emissions before CCS[LPG propane or butane if,computers and electronics 26,VOC]</t>
  </si>
  <si>
    <t>Industrial Sector Energy Related Emissions before CCS[LPG propane or butane if,computers and electronics 26,CO2]</t>
  </si>
  <si>
    <t>Industrial Sector Energy Related Emissions before CCS[LPG propane or butane if,metal products except machinery and vehicles 25,F gases]</t>
  </si>
  <si>
    <t>Industrial Sector Energy Related Emissions before CCS[LPG propane or butane if,metal products except machinery and vehicles 25,N2O]</t>
  </si>
  <si>
    <t>Industrial Sector Energy Related Emissions before CCS[LPG propane or butane if,metal products except machinery and vehicles 25,CH4]</t>
  </si>
  <si>
    <t>Industrial Sector Energy Related Emissions before CCS[LPG propane or butane if,metal products except machinery and vehicles 25,OC]</t>
  </si>
  <si>
    <t>Industrial Sector Energy Related Emissions before CCS[LPG propane or butane if,metal products except machinery and vehicles 25,BC]</t>
  </si>
  <si>
    <t>Industrial Sector Energy Related Emissions before CCS[LPG propane or butane if,metal products except machinery and vehicles 25,SOx]</t>
  </si>
  <si>
    <t>Industrial Sector Energy Related Emissions before CCS[LPG propane or butane if,metal products except machinery and vehicles 25,PM25]</t>
  </si>
  <si>
    <t>Industrial Sector Energy Related Emissions before CCS[LPG propane or butane if,metal products except machinery and vehicles 25,PM10]</t>
  </si>
  <si>
    <t>Industrial Sector Energy Related Emissions before CCS[LPG propane or butane if,metal products except machinery and vehicles 25,NOx]</t>
  </si>
  <si>
    <t>Industrial Sector Energy Related Emissions before CCS[LPG propane or butane if,metal products except machinery and vehicles 25,CO]</t>
  </si>
  <si>
    <t>Industrial Sector Energy Related Emissions before CCS[LPG propane or butane if,metal products except machinery and vehicles 25,VOC]</t>
  </si>
  <si>
    <t>Industrial Sector Energy Related Emissions before CCS[LPG propane or butane if,metal products except machinery and vehicles 25,CO2]</t>
  </si>
  <si>
    <t>Industrial Sector Energy Related Emissions before CCS[LPG propane or butane if,other metals 242,F gases]</t>
  </si>
  <si>
    <t>Industrial Sector Energy Related Emissions before CCS[LPG propane or butane if,other metals 242,N2O]</t>
  </si>
  <si>
    <t>Industrial Sector Energy Related Emissions before CCS[LPG propane or butane if,other metals 242,CH4]</t>
  </si>
  <si>
    <t>Industrial Sector Energy Related Emissions before CCS[LPG propane or butane if,other metals 242,OC]</t>
  </si>
  <si>
    <t>Industrial Sector Energy Related Emissions before CCS[LPG propane or butane if,other metals 242,BC]</t>
  </si>
  <si>
    <t>Industrial Sector Energy Related Emissions before CCS[LPG propane or butane if,other metals 242,SOx]</t>
  </si>
  <si>
    <t>Industrial Sector Energy Related Emissions before CCS[LPG propane or butane if,other metals 242,PM25]</t>
  </si>
  <si>
    <t>Industrial Sector Energy Related Emissions before CCS[LPG propane or butane if,other metals 242,PM10]</t>
  </si>
  <si>
    <t>Industrial Sector Energy Related Emissions before CCS[LPG propane or butane if,other metals 242,NOx]</t>
  </si>
  <si>
    <t>Industrial Sector Energy Related Emissions before CCS[LPG propane or butane if,other metals 242,CO]</t>
  </si>
  <si>
    <t>Industrial Sector Energy Related Emissions before CCS[LPG propane or butane if,other metals 242,VOC]</t>
  </si>
  <si>
    <t>Industrial Sector Energy Related Emissions before CCS[LPG propane or butane if,other metals 242,CO2]</t>
  </si>
  <si>
    <t>Industrial Sector Energy Related Emissions before CCS[LPG propane or butane if,iron and steel 241,F gases]</t>
  </si>
  <si>
    <t>Industrial Sector Energy Related Emissions before CCS[LPG propane or butane if,iron and steel 241,N2O]</t>
  </si>
  <si>
    <t>Industrial Sector Energy Related Emissions before CCS[LPG propane or butane if,iron and steel 241,CH4]</t>
  </si>
  <si>
    <t>Industrial Sector Energy Related Emissions before CCS[LPG propane or butane if,iron and steel 241,OC]</t>
  </si>
  <si>
    <t>Industrial Sector Energy Related Emissions before CCS[LPG propane or butane if,iron and steel 241,BC]</t>
  </si>
  <si>
    <t>Industrial Sector Energy Related Emissions before CCS[LPG propane or butane if,iron and steel 241,SOx]</t>
  </si>
  <si>
    <t>Industrial Sector Energy Related Emissions before CCS[LPG propane or butane if,iron and steel 241,PM25]</t>
  </si>
  <si>
    <t>Industrial Sector Energy Related Emissions before CCS[LPG propane or butane if,iron and steel 241,PM10]</t>
  </si>
  <si>
    <t>Industrial Sector Energy Related Emissions before CCS[LPG propane or butane if,iron and steel 241,NOx]</t>
  </si>
  <si>
    <t>Industrial Sector Energy Related Emissions before CCS[LPG propane or butane if,iron and steel 241,CO]</t>
  </si>
  <si>
    <t>Industrial Sector Energy Related Emissions before CCS[LPG propane or butane if,iron and steel 241,VOC]</t>
  </si>
  <si>
    <t>Industrial Sector Energy Related Emissions before CCS[LPG propane or butane if,iron and steel 241,CO2]</t>
  </si>
  <si>
    <t>Industrial Sector Energy Related Emissions before CCS[LPG propane or butane if,cement and other nonmetallic minerals 239,F gases]</t>
  </si>
  <si>
    <t>Industrial Sector Energy Related Emissions before CCS[LPG propane or butane if,cement and other nonmetallic minerals 239,N2O]</t>
  </si>
  <si>
    <t>Industrial Sector Energy Related Emissions before CCS[LPG propane or butane if,cement and other nonmetallic minerals 239,CH4]</t>
  </si>
  <si>
    <t>Industrial Sector Energy Related Emissions before CCS[LPG propane or butane if,cement and other nonmetallic minerals 239,OC]</t>
  </si>
  <si>
    <t>Industrial Sector Energy Related Emissions before CCS[LPG propane or butane if,cement and other nonmetallic minerals 239,BC]</t>
  </si>
  <si>
    <t>Industrial Sector Energy Related Emissions before CCS[LPG propane or butane if,cement and other nonmetallic minerals 239,SOx]</t>
  </si>
  <si>
    <t>Industrial Sector Energy Related Emissions before CCS[LPG propane or butane if,cement and other nonmetallic minerals 239,PM25]</t>
  </si>
  <si>
    <t>Industrial Sector Energy Related Emissions before CCS[LPG propane or butane if,cement and other nonmetallic minerals 239,PM10]</t>
  </si>
  <si>
    <t>Industrial Sector Energy Related Emissions before CCS[LPG propane or butane if,cement and other nonmetallic minerals 239,NOx]</t>
  </si>
  <si>
    <t>Industrial Sector Energy Related Emissions before CCS[LPG propane or butane if,cement and other nonmetallic minerals 239,CO]</t>
  </si>
  <si>
    <t>Industrial Sector Energy Related Emissions before CCS[LPG propane or butane if,cement and other nonmetallic minerals 239,VOC]</t>
  </si>
  <si>
    <t>Industrial Sector Energy Related Emissions before CCS[LPG propane or butane if,cement and other nonmetallic minerals 239,CO2]</t>
  </si>
  <si>
    <t>Industrial Sector Energy Related Emissions before CCS[LPG propane or butane if,glass and glass products 231,F gases]</t>
  </si>
  <si>
    <t>Industrial Sector Energy Related Emissions before CCS[LPG propane or butane if,glass and glass products 231,N2O]</t>
  </si>
  <si>
    <t>Industrial Sector Energy Related Emissions before CCS[LPG propane or butane if,glass and glass products 231,CH4]</t>
  </si>
  <si>
    <t>Industrial Sector Energy Related Emissions before CCS[LPG propane or butane if,glass and glass products 231,OC]</t>
  </si>
  <si>
    <t>Industrial Sector Energy Related Emissions before CCS[LPG propane or butane if,glass and glass products 231,BC]</t>
  </si>
  <si>
    <t>Industrial Sector Energy Related Emissions before CCS[LPG propane or butane if,glass and glass products 231,SOx]</t>
  </si>
  <si>
    <t>Industrial Sector Energy Related Emissions before CCS[LPG propane or butane if,glass and glass products 231,PM25]</t>
  </si>
  <si>
    <t>Industrial Sector Energy Related Emissions before CCS[LPG propane or butane if,glass and glass products 231,PM10]</t>
  </si>
  <si>
    <t>Industrial Sector Energy Related Emissions before CCS[LPG propane or butane if,glass and glass products 231,NOx]</t>
  </si>
  <si>
    <t>Industrial Sector Energy Related Emissions before CCS[LPG propane or butane if,glass and glass products 231,CO]</t>
  </si>
  <si>
    <t>Industrial Sector Energy Related Emissions before CCS[LPG propane or butane if,glass and glass products 231,VOC]</t>
  </si>
  <si>
    <t>Industrial Sector Energy Related Emissions before CCS[LPG propane or butane if,glass and glass products 231,CO2]</t>
  </si>
  <si>
    <t>Industrial Sector Energy Related Emissions before CCS[LPG propane or butane if,rubber and plastic products 22,F gases]</t>
  </si>
  <si>
    <t>Industrial Sector Energy Related Emissions before CCS[LPG propane or butane if,rubber and plastic products 22,N2O]</t>
  </si>
  <si>
    <t>Industrial Sector Energy Related Emissions before CCS[LPG propane or butane if,rubber and plastic products 22,CH4]</t>
  </si>
  <si>
    <t>Industrial Sector Energy Related Emissions before CCS[LPG propane or butane if,rubber and plastic products 22,OC]</t>
  </si>
  <si>
    <t>Industrial Sector Energy Related Emissions before CCS[LPG propane or butane if,rubber and plastic products 22,BC]</t>
  </si>
  <si>
    <t>Industrial Sector Energy Related Emissions before CCS[LPG propane or butane if,rubber and plastic products 22,SOx]</t>
  </si>
  <si>
    <t>Industrial Sector Energy Related Emissions before CCS[LPG propane or butane if,rubber and plastic products 22,PM25]</t>
  </si>
  <si>
    <t>Industrial Sector Energy Related Emissions before CCS[LPG propane or butane if,rubber and plastic products 22,PM10]</t>
  </si>
  <si>
    <t>Industrial Sector Energy Related Emissions before CCS[LPG propane or butane if,rubber and plastic products 22,NOx]</t>
  </si>
  <si>
    <t>Industrial Sector Energy Related Emissions before CCS[LPG propane or butane if,rubber and plastic products 22,CO]</t>
  </si>
  <si>
    <t>Industrial Sector Energy Related Emissions before CCS[LPG propane or butane if,rubber and plastic products 22,VOC]</t>
  </si>
  <si>
    <t>Industrial Sector Energy Related Emissions before CCS[LPG propane or butane if,rubber and plastic products 22,CO2]</t>
  </si>
  <si>
    <t>Industrial Sector Energy Related Emissions before CCS[LPG propane or butane if,chemicals 20,F gases]</t>
  </si>
  <si>
    <t>Industrial Sector Energy Related Emissions before CCS[LPG propane or butane if,chemicals 20,N2O]</t>
  </si>
  <si>
    <t>Industrial Sector Energy Related Emissions before CCS[LPG propane or butane if,chemicals 20,CH4]</t>
  </si>
  <si>
    <t>Industrial Sector Energy Related Emissions before CCS[LPG propane or butane if,chemicals 20,OC]</t>
  </si>
  <si>
    <t>Industrial Sector Energy Related Emissions before CCS[LPG propane or butane if,chemicals 20,BC]</t>
  </si>
  <si>
    <t>Industrial Sector Energy Related Emissions before CCS[LPG propane or butane if,chemicals 20,SOx]</t>
  </si>
  <si>
    <t>Industrial Sector Energy Related Emissions before CCS[LPG propane or butane if,chemicals 20,PM25]</t>
  </si>
  <si>
    <t>Industrial Sector Energy Related Emissions before CCS[LPG propane or butane if,chemicals 20,PM10]</t>
  </si>
  <si>
    <t>Industrial Sector Energy Related Emissions before CCS[LPG propane or butane if,chemicals 20,NOx]</t>
  </si>
  <si>
    <t>Industrial Sector Energy Related Emissions before CCS[LPG propane or butane if,chemicals 20,CO]</t>
  </si>
  <si>
    <t>Industrial Sector Energy Related Emissions before CCS[LPG propane or butane if,chemicals 20,VOC]</t>
  </si>
  <si>
    <t>Industrial Sector Energy Related Emissions before CCS[LPG propane or butane if,chemicals 20,CO2]</t>
  </si>
  <si>
    <t>Industrial Sector Energy Related Emissions before CCS[LPG propane or butane if,refined petroleum and coke 19,F gases]</t>
  </si>
  <si>
    <t>Industrial Sector Energy Related Emissions before CCS[LPG propane or butane if,refined petroleum and coke 19,N2O]</t>
  </si>
  <si>
    <t>Industrial Sector Energy Related Emissions before CCS[LPG propane or butane if,refined petroleum and coke 19,CH4]</t>
  </si>
  <si>
    <t>Industrial Sector Energy Related Emissions before CCS[LPG propane or butane if,refined petroleum and coke 19,OC]</t>
  </si>
  <si>
    <t>Industrial Sector Energy Related Emissions before CCS[LPG propane or butane if,refined petroleum and coke 19,BC]</t>
  </si>
  <si>
    <t>Industrial Sector Energy Related Emissions before CCS[LPG propane or butane if,refined petroleum and coke 19,SOx]</t>
  </si>
  <si>
    <t>Industrial Sector Energy Related Emissions before CCS[LPG propane or butane if,refined petroleum and coke 19,PM25]</t>
  </si>
  <si>
    <t>Industrial Sector Energy Related Emissions before CCS[LPG propane or butane if,refined petroleum and coke 19,PM10]</t>
  </si>
  <si>
    <t>Industrial Sector Energy Related Emissions before CCS[LPG propane or butane if,refined petroleum and coke 19,NOx]</t>
  </si>
  <si>
    <t>Industrial Sector Energy Related Emissions before CCS[LPG propane or butane if,refined petroleum and coke 19,CO]</t>
  </si>
  <si>
    <t>Industrial Sector Energy Related Emissions before CCS[LPG propane or butane if,refined petroleum and coke 19,VOC]</t>
  </si>
  <si>
    <t>Industrial Sector Energy Related Emissions before CCS[LPG propane or butane if,refined petroleum and coke 19,CO2]</t>
  </si>
  <si>
    <t>Industrial Sector Energy Related Emissions before CCS[LPG propane or butane if,pulp paper and printing 17T18,F gases]</t>
  </si>
  <si>
    <t>Industrial Sector Energy Related Emissions before CCS[LPG propane or butane if,pulp paper and printing 17T18,N2O]</t>
  </si>
  <si>
    <t>Industrial Sector Energy Related Emissions before CCS[LPG propane or butane if,pulp paper and printing 17T18,CH4]</t>
  </si>
  <si>
    <t>Industrial Sector Energy Related Emissions before CCS[LPG propane or butane if,pulp paper and printing 17T18,OC]</t>
  </si>
  <si>
    <t>Industrial Sector Energy Related Emissions before CCS[LPG propane or butane if,pulp paper and printing 17T18,BC]</t>
  </si>
  <si>
    <t>Industrial Sector Energy Related Emissions before CCS[LPG propane or butane if,pulp paper and printing 17T18,SOx]</t>
  </si>
  <si>
    <t>Industrial Sector Energy Related Emissions before CCS[LPG propane or butane if,pulp paper and printing 17T18,PM25]</t>
  </si>
  <si>
    <t>Industrial Sector Energy Related Emissions before CCS[LPG propane or butane if,pulp paper and printing 17T18,PM10]</t>
  </si>
  <si>
    <t>Industrial Sector Energy Related Emissions before CCS[LPG propane or butane if,pulp paper and printing 17T18,NOx]</t>
  </si>
  <si>
    <t>Industrial Sector Energy Related Emissions before CCS[LPG propane or butane if,pulp paper and printing 17T18,CO]</t>
  </si>
  <si>
    <t>Industrial Sector Energy Related Emissions before CCS[LPG propane or butane if,pulp paper and printing 17T18,VOC]</t>
  </si>
  <si>
    <t>Industrial Sector Energy Related Emissions before CCS[LPG propane or butane if,pulp paper and printing 17T18,CO2]</t>
  </si>
  <si>
    <t>Industrial Sector Energy Related Emissions before CCS[LPG propane or butane if,wood products 16,F gases]</t>
  </si>
  <si>
    <t>Industrial Sector Energy Related Emissions before CCS[LPG propane or butane if,wood products 16,N2O]</t>
  </si>
  <si>
    <t>Industrial Sector Energy Related Emissions before CCS[LPG propane or butane if,wood products 16,CH4]</t>
  </si>
  <si>
    <t>Industrial Sector Energy Related Emissions before CCS[LPG propane or butane if,wood products 16,OC]</t>
  </si>
  <si>
    <t>Industrial Sector Energy Related Emissions before CCS[LPG propane or butane if,wood products 16,BC]</t>
  </si>
  <si>
    <t>Industrial Sector Energy Related Emissions before CCS[LPG propane or butane if,wood products 16,SOx]</t>
  </si>
  <si>
    <t>Industrial Sector Energy Related Emissions before CCS[LPG propane or butane if,wood products 16,PM25]</t>
  </si>
  <si>
    <t>Industrial Sector Energy Related Emissions before CCS[LPG propane or butane if,wood products 16,PM10]</t>
  </si>
  <si>
    <t>Industrial Sector Energy Related Emissions before CCS[LPG propane or butane if,wood products 16,NOx]</t>
  </si>
  <si>
    <t>Industrial Sector Energy Related Emissions before CCS[LPG propane or butane if,wood products 16,CO]</t>
  </si>
  <si>
    <t>Industrial Sector Energy Related Emissions before CCS[LPG propane or butane if,wood products 16,VOC]</t>
  </si>
  <si>
    <t>Industrial Sector Energy Related Emissions before CCS[LPG propane or butane if,wood products 16,CO2]</t>
  </si>
  <si>
    <t>Industrial Sector Energy Related Emissions before CCS[LPG propane or butane if,textiles apparel and leather 13T15,F gases]</t>
  </si>
  <si>
    <t>Industrial Sector Energy Related Emissions before CCS[LPG propane or butane if,textiles apparel and leather 13T15,N2O]</t>
  </si>
  <si>
    <t>Industrial Sector Energy Related Emissions before CCS[LPG propane or butane if,textiles apparel and leather 13T15,CH4]</t>
  </si>
  <si>
    <t>Industrial Sector Energy Related Emissions before CCS[LPG propane or butane if,textiles apparel and leather 13T15,OC]</t>
  </si>
  <si>
    <t>Industrial Sector Energy Related Emissions before CCS[LPG propane or butane if,textiles apparel and leather 13T15,BC]</t>
  </si>
  <si>
    <t>Industrial Sector Energy Related Emissions before CCS[LPG propane or butane if,textiles apparel and leather 13T15,SOx]</t>
  </si>
  <si>
    <t>Industrial Sector Energy Related Emissions before CCS[LPG propane or butane if,textiles apparel and leather 13T15,PM25]</t>
  </si>
  <si>
    <t>Industrial Sector Energy Related Emissions before CCS[LPG propane or butane if,textiles apparel and leather 13T15,PM10]</t>
  </si>
  <si>
    <t>Industrial Sector Energy Related Emissions before CCS[LPG propane or butane if,textiles apparel and leather 13T15,NOx]</t>
  </si>
  <si>
    <t>Industrial Sector Energy Related Emissions before CCS[LPG propane or butane if,textiles apparel and leather 13T15,CO]</t>
  </si>
  <si>
    <t>Industrial Sector Energy Related Emissions before CCS[LPG propane or butane if,textiles apparel and leather 13T15,VOC]</t>
  </si>
  <si>
    <t>Industrial Sector Energy Related Emissions before CCS[LPG propane or butane if,textiles apparel and leather 13T15,CO2]</t>
  </si>
  <si>
    <t>Industrial Sector Energy Related Emissions before CCS[LPG propane or butane if,food beverage and tobacco 10T12,F gases]</t>
  </si>
  <si>
    <t>Industrial Sector Energy Related Emissions before CCS[LPG propane or butane if,food beverage and tobacco 10T12,N2O]</t>
  </si>
  <si>
    <t>Industrial Sector Energy Related Emissions before CCS[LPG propane or butane if,food beverage and tobacco 10T12,CH4]</t>
  </si>
  <si>
    <t>Industrial Sector Energy Related Emissions before CCS[LPG propane or butane if,food beverage and tobacco 10T12,OC]</t>
  </si>
  <si>
    <t>Industrial Sector Energy Related Emissions before CCS[LPG propane or butane if,food beverage and tobacco 10T12,BC]</t>
  </si>
  <si>
    <t>Industrial Sector Energy Related Emissions before CCS[LPG propane or butane if,food beverage and tobacco 10T12,SOx]</t>
  </si>
  <si>
    <t>Industrial Sector Energy Related Emissions before CCS[LPG propane or butane if,food beverage and tobacco 10T12,PM25]</t>
  </si>
  <si>
    <t>Industrial Sector Energy Related Emissions before CCS[LPG propane or butane if,food beverage and tobacco 10T12,PM10]</t>
  </si>
  <si>
    <t>Industrial Sector Energy Related Emissions before CCS[LPG propane or butane if,food beverage and tobacco 10T12,NOx]</t>
  </si>
  <si>
    <t>Industrial Sector Energy Related Emissions before CCS[LPG propane or butane if,food beverage and tobacco 10T12,CO]</t>
  </si>
  <si>
    <t>Industrial Sector Energy Related Emissions before CCS[LPG propane or butane if,food beverage and tobacco 10T12,VOC]</t>
  </si>
  <si>
    <t>Industrial Sector Energy Related Emissions before CCS[LPG propane or butane if,food beverage and tobacco 10T12,CO2]</t>
  </si>
  <si>
    <t>Industrial Sector Energy Related Emissions before CCS[LPG propane or butane if,other mining and quarrying 07T08,F gases]</t>
  </si>
  <si>
    <t>Industrial Sector Energy Related Emissions before CCS[LPG propane or butane if,other mining and quarrying 07T08,N2O]</t>
  </si>
  <si>
    <t>Industrial Sector Energy Related Emissions before CCS[LPG propane or butane if,other mining and quarrying 07T08,CH4]</t>
  </si>
  <si>
    <t>Industrial Sector Energy Related Emissions before CCS[LPG propane or butane if,other mining and quarrying 07T08,OC]</t>
  </si>
  <si>
    <t>Industrial Sector Energy Related Emissions before CCS[LPG propane or butane if,other mining and quarrying 07T08,BC]</t>
  </si>
  <si>
    <t>Industrial Sector Energy Related Emissions before CCS[LPG propane or butane if,other mining and quarrying 07T08,SOx]</t>
  </si>
  <si>
    <t>Industrial Sector Energy Related Emissions before CCS[LPG propane or butane if,other mining and quarrying 07T08,PM25]</t>
  </si>
  <si>
    <t>Industrial Sector Energy Related Emissions before CCS[LPG propane or butane if,other mining and quarrying 07T08,PM10]</t>
  </si>
  <si>
    <t>Industrial Sector Energy Related Emissions before CCS[LPG propane or butane if,other mining and quarrying 07T08,NOx]</t>
  </si>
  <si>
    <t>Industrial Sector Energy Related Emissions before CCS[LPG propane or butane if,other mining and quarrying 07T08,CO]</t>
  </si>
  <si>
    <t>Industrial Sector Energy Related Emissions before CCS[LPG propane or butane if,other mining and quarrying 07T08,VOC]</t>
  </si>
  <si>
    <t>Industrial Sector Energy Related Emissions before CCS[LPG propane or butane if,other mining and quarrying 07T08,CO2]</t>
  </si>
  <si>
    <t>Industrial Sector Energy Related Emissions before CCS[LPG propane or butane if,oil and gas extraction 06,F gases]</t>
  </si>
  <si>
    <t>Industrial Sector Energy Related Emissions before CCS[LPG propane or butane if,oil and gas extraction 06,N2O]</t>
  </si>
  <si>
    <t>Industrial Sector Energy Related Emissions before CCS[LPG propane or butane if,oil and gas extraction 06,CH4]</t>
  </si>
  <si>
    <t>Industrial Sector Energy Related Emissions before CCS[LPG propane or butane if,oil and gas extraction 06,OC]</t>
  </si>
  <si>
    <t>Industrial Sector Energy Related Emissions before CCS[LPG propane or butane if,oil and gas extraction 06,BC]</t>
  </si>
  <si>
    <t>Industrial Sector Energy Related Emissions before CCS[LPG propane or butane if,oil and gas extraction 06,SOx]</t>
  </si>
  <si>
    <t>Industrial Sector Energy Related Emissions before CCS[LPG propane or butane if,oil and gas extraction 06,PM25]</t>
  </si>
  <si>
    <t>Industrial Sector Energy Related Emissions before CCS[LPG propane or butane if,oil and gas extraction 06,PM10]</t>
  </si>
  <si>
    <t>Industrial Sector Energy Related Emissions before CCS[LPG propane or butane if,oil and gas extraction 06,NOx]</t>
  </si>
  <si>
    <t>Industrial Sector Energy Related Emissions before CCS[LPG propane or butane if,oil and gas extraction 06,CO]</t>
  </si>
  <si>
    <t>Industrial Sector Energy Related Emissions before CCS[LPG propane or butane if,oil and gas extraction 06,VOC]</t>
  </si>
  <si>
    <t>Industrial Sector Energy Related Emissions before CCS[LPG propane or butane if,oil and gas extraction 06,CO2]</t>
  </si>
  <si>
    <t>Industrial Sector Energy Related Emissions before CCS[LPG propane or butane if,coal mining 05,F gases]</t>
  </si>
  <si>
    <t>Industrial Sector Energy Related Emissions before CCS[LPG propane or butane if,coal mining 05,N2O]</t>
  </si>
  <si>
    <t>Industrial Sector Energy Related Emissions before CCS[LPG propane or butane if,coal mining 05,CH4]</t>
  </si>
  <si>
    <t>Industrial Sector Energy Related Emissions before CCS[LPG propane or butane if,coal mining 05,OC]</t>
  </si>
  <si>
    <t>Industrial Sector Energy Related Emissions before CCS[LPG propane or butane if,coal mining 05,BC]</t>
  </si>
  <si>
    <t>Industrial Sector Energy Related Emissions before CCS[LPG propane or butane if,coal mining 05,SOx]</t>
  </si>
  <si>
    <t>Industrial Sector Energy Related Emissions before CCS[LPG propane or butane if,coal mining 05,PM25]</t>
  </si>
  <si>
    <t>Industrial Sector Energy Related Emissions before CCS[LPG propane or butane if,coal mining 05,PM10]</t>
  </si>
  <si>
    <t>Industrial Sector Energy Related Emissions before CCS[LPG propane or butane if,coal mining 05,NOx]</t>
  </si>
  <si>
    <t>Industrial Sector Energy Related Emissions before CCS[LPG propane or butane if,coal mining 05,CO]</t>
  </si>
  <si>
    <t>Industrial Sector Energy Related Emissions before CCS[LPG propane or butane if,coal mining 05,VOC]</t>
  </si>
  <si>
    <t>Industrial Sector Energy Related Emissions before CCS[LPG propane or butane if,coal mining 05,CO2]</t>
  </si>
  <si>
    <t>Industrial Sector Energy Related Emissions before CCS[LPG propane or butane if,agriculture and forestry 01T03,F gases]</t>
  </si>
  <si>
    <t>Industrial Sector Energy Related Emissions before CCS[LPG propane or butane if,agriculture and forestry 01T03,N2O]</t>
  </si>
  <si>
    <t>Industrial Sector Energy Related Emissions before CCS[LPG propane or butane if,agriculture and forestry 01T03,CH4]</t>
  </si>
  <si>
    <t>Industrial Sector Energy Related Emissions before CCS[LPG propane or butane if,agriculture and forestry 01T03,OC]</t>
  </si>
  <si>
    <t>Industrial Sector Energy Related Emissions before CCS[LPG propane or butane if,agriculture and forestry 01T03,BC]</t>
  </si>
  <si>
    <t>Industrial Sector Energy Related Emissions before CCS[LPG propane or butane if,agriculture and forestry 01T03,SOx]</t>
  </si>
  <si>
    <t>Industrial Sector Energy Related Emissions before CCS[LPG propane or butane if,agriculture and forestry 01T03,PM25]</t>
  </si>
  <si>
    <t>Industrial Sector Energy Related Emissions before CCS[LPG propane or butane if,agriculture and forestry 01T03,PM10]</t>
  </si>
  <si>
    <t>Industrial Sector Energy Related Emissions before CCS[LPG propane or butane if,agriculture and forestry 01T03,NOx]</t>
  </si>
  <si>
    <t>Industrial Sector Energy Related Emissions before CCS[LPG propane or butane if,agriculture and forestry 01T03,CO]</t>
  </si>
  <si>
    <t>Industrial Sector Energy Related Emissions before CCS[LPG propane or butane if,agriculture and forestry 01T03,VOC]</t>
  </si>
  <si>
    <t>Industrial Sector Energy Related Emissions before CCS[LPG propane or butane if,agriculture and forestry 01T03,CO2]</t>
  </si>
  <si>
    <t>Industrial Sector Energy Related Emissions before CCS[heavy or residual fuel oil if,construction 41T43,F gases]</t>
  </si>
  <si>
    <t>Industrial Sector Energy Related Emissions before CCS[heavy or residual fuel oil if,construction 41T43,N2O]</t>
  </si>
  <si>
    <t>Industrial Sector Energy Related Emissions before CCS[heavy or residual fuel oil if,construction 41T43,CH4]</t>
  </si>
  <si>
    <t>Industrial Sector Energy Related Emissions before CCS[heavy or residual fuel oil if,construction 41T43,OC]</t>
  </si>
  <si>
    <t>Industrial Sector Energy Related Emissions before CCS[heavy or residual fuel oil if,construction 41T43,BC]</t>
  </si>
  <si>
    <t>Industrial Sector Energy Related Emissions before CCS[heavy or residual fuel oil if,construction 41T43,SOx]</t>
  </si>
  <si>
    <t>Industrial Sector Energy Related Emissions before CCS[heavy or residual fuel oil if,construction 41T43,PM25]</t>
  </si>
  <si>
    <t>Industrial Sector Energy Related Emissions before CCS[heavy or residual fuel oil if,construction 41T43,PM10]</t>
  </si>
  <si>
    <t>Industrial Sector Energy Related Emissions before CCS[heavy or residual fuel oil if,construction 41T43,NOx]</t>
  </si>
  <si>
    <t>Industrial Sector Energy Related Emissions before CCS[heavy or residual fuel oil if,construction 41T43,CO]</t>
  </si>
  <si>
    <t>Industrial Sector Energy Related Emissions before CCS[heavy or residual fuel oil if,construction 41T43,VOC]</t>
  </si>
  <si>
    <t>Industrial Sector Energy Related Emissions before CCS[heavy or residual fuel oil if,construction 41T43,CO2]</t>
  </si>
  <si>
    <t>Industrial Sector Energy Related Emissions before CCS[heavy or residual fuel oil if,water and waste 36T39,F gases]</t>
  </si>
  <si>
    <t>Industrial Sector Energy Related Emissions before CCS[heavy or residual fuel oil if,water and waste 36T39,N2O]</t>
  </si>
  <si>
    <t>Industrial Sector Energy Related Emissions before CCS[heavy or residual fuel oil if,water and waste 36T39,CH4]</t>
  </si>
  <si>
    <t>Industrial Sector Energy Related Emissions before CCS[heavy or residual fuel oil if,water and waste 36T39,OC]</t>
  </si>
  <si>
    <t>Industrial Sector Energy Related Emissions before CCS[heavy or residual fuel oil if,water and waste 36T39,BC]</t>
  </si>
  <si>
    <t>Industrial Sector Energy Related Emissions before CCS[heavy or residual fuel oil if,water and waste 36T39,SOx]</t>
  </si>
  <si>
    <t>Industrial Sector Energy Related Emissions before CCS[heavy or residual fuel oil if,water and waste 36T39,PM25]</t>
  </si>
  <si>
    <t>Industrial Sector Energy Related Emissions before CCS[heavy or residual fuel oil if,water and waste 36T39,PM10]</t>
  </si>
  <si>
    <t>Industrial Sector Energy Related Emissions before CCS[heavy or residual fuel oil if,water and waste 36T39,NOx]</t>
  </si>
  <si>
    <t>Industrial Sector Energy Related Emissions before CCS[heavy or residual fuel oil if,water and waste 36T39,CO]</t>
  </si>
  <si>
    <t>Industrial Sector Energy Related Emissions before CCS[heavy or residual fuel oil if,water and waste 36T39,VOC]</t>
  </si>
  <si>
    <t>Industrial Sector Energy Related Emissions before CCS[heavy or residual fuel oil if,water and waste 36T39,CO2]</t>
  </si>
  <si>
    <t>Industrial Sector Energy Related Emissions before CCS[heavy or residual fuel oil if,energy pipelines and gas processing 352T353,F gases]</t>
  </si>
  <si>
    <t>Industrial Sector Energy Related Emissions before CCS[heavy or residual fuel oil if,energy pipelines and gas processing 352T353,N2O]</t>
  </si>
  <si>
    <t>Industrial Sector Energy Related Emissions before CCS[heavy or residual fuel oil if,energy pipelines and gas processing 352T353,CH4]</t>
  </si>
  <si>
    <t>Industrial Sector Energy Related Emissions before CCS[heavy or residual fuel oil if,energy pipelines and gas processing 352T353,OC]</t>
  </si>
  <si>
    <t>Industrial Sector Energy Related Emissions before CCS[heavy or residual fuel oil if,energy pipelines and gas processing 352T353,BC]</t>
  </si>
  <si>
    <t>Industrial Sector Energy Related Emissions before CCS[heavy or residual fuel oil if,energy pipelines and gas processing 352T353,SOx]</t>
  </si>
  <si>
    <t>Industrial Sector Energy Related Emissions before CCS[heavy or residual fuel oil if,energy pipelines and gas processing 352T353,PM25]</t>
  </si>
  <si>
    <t>Industrial Sector Energy Related Emissions before CCS[heavy or residual fuel oil if,energy pipelines and gas processing 352T353,PM10]</t>
  </si>
  <si>
    <t>Industrial Sector Energy Related Emissions before CCS[heavy or residual fuel oil if,energy pipelines and gas processing 352T353,NOx]</t>
  </si>
  <si>
    <t>Industrial Sector Energy Related Emissions before CCS[heavy or residual fuel oil if,energy pipelines and gas processing 352T353,CO]</t>
  </si>
  <si>
    <t>Industrial Sector Energy Related Emissions before CCS[heavy or residual fuel oil if,energy pipelines and gas processing 352T353,VOC]</t>
  </si>
  <si>
    <t>Industrial Sector Energy Related Emissions before CCS[heavy or residual fuel oil if,energy pipelines and gas processing 352T353,CO2]</t>
  </si>
  <si>
    <t>Industrial Sector Energy Related Emissions before CCS[heavy or residual fuel oil if,other manufacturing 31T33,F gases]</t>
  </si>
  <si>
    <t>Industrial Sector Energy Related Emissions before CCS[heavy or residual fuel oil if,other manufacturing 31T33,N2O]</t>
  </si>
  <si>
    <t>Industrial Sector Energy Related Emissions before CCS[heavy or residual fuel oil if,other manufacturing 31T33,CH4]</t>
  </si>
  <si>
    <t>Industrial Sector Energy Related Emissions before CCS[heavy or residual fuel oil if,other manufacturing 31T33,OC]</t>
  </si>
  <si>
    <t>Industrial Sector Energy Related Emissions before CCS[heavy or residual fuel oil if,other manufacturing 31T33,BC]</t>
  </si>
  <si>
    <t>Industrial Sector Energy Related Emissions before CCS[heavy or residual fuel oil if,other manufacturing 31T33,SOx]</t>
  </si>
  <si>
    <t>Industrial Sector Energy Related Emissions before CCS[heavy or residual fuel oil if,other manufacturing 31T33,PM25]</t>
  </si>
  <si>
    <t>Industrial Sector Energy Related Emissions before CCS[heavy or residual fuel oil if,other manufacturing 31T33,PM10]</t>
  </si>
  <si>
    <t>Industrial Sector Energy Related Emissions before CCS[heavy or residual fuel oil if,other manufacturing 31T33,NOx]</t>
  </si>
  <si>
    <t>Industrial Sector Energy Related Emissions before CCS[heavy or residual fuel oil if,other manufacturing 31T33,CO]</t>
  </si>
  <si>
    <t>Industrial Sector Energy Related Emissions before CCS[heavy or residual fuel oil if,other manufacturing 31T33,VOC]</t>
  </si>
  <si>
    <t>Industrial Sector Energy Related Emissions before CCS[heavy or residual fuel oil if,other manufacturing 31T33,CO2]</t>
  </si>
  <si>
    <t>Industrial Sector Energy Related Emissions before CCS[heavy or residual fuel oil if,nonroad vehicles 30,F gases]</t>
  </si>
  <si>
    <t>Industrial Sector Energy Related Emissions before CCS[heavy or residual fuel oil if,nonroad vehicles 30,N2O]</t>
  </si>
  <si>
    <t>Industrial Sector Energy Related Emissions before CCS[heavy or residual fuel oil if,nonroad vehicles 30,CH4]</t>
  </si>
  <si>
    <t>Industrial Sector Energy Related Emissions before CCS[heavy or residual fuel oil if,nonroad vehicles 30,OC]</t>
  </si>
  <si>
    <t>Industrial Sector Energy Related Emissions before CCS[heavy or residual fuel oil if,nonroad vehicles 30,BC]</t>
  </si>
  <si>
    <t>Industrial Sector Energy Related Emissions before CCS[heavy or residual fuel oil if,nonroad vehicles 30,SOx]</t>
  </si>
  <si>
    <t>Industrial Sector Energy Related Emissions before CCS[heavy or residual fuel oil if,nonroad vehicles 30,PM25]</t>
  </si>
  <si>
    <t>Industrial Sector Energy Related Emissions before CCS[heavy or residual fuel oil if,nonroad vehicles 30,PM10]</t>
  </si>
  <si>
    <t>Industrial Sector Energy Related Emissions before CCS[heavy or residual fuel oil if,nonroad vehicles 30,NOx]</t>
  </si>
  <si>
    <t>Industrial Sector Energy Related Emissions before CCS[heavy or residual fuel oil if,nonroad vehicles 30,CO]</t>
  </si>
  <si>
    <t>Industrial Sector Energy Related Emissions before CCS[heavy or residual fuel oil if,nonroad vehicles 30,VOC]</t>
  </si>
  <si>
    <t>Industrial Sector Energy Related Emissions before CCS[heavy or residual fuel oil if,nonroad vehicles 30,CO2]</t>
  </si>
  <si>
    <t>Industrial Sector Energy Related Emissions before CCS[heavy or residual fuel oil if,road vehicles 29,F gases]</t>
  </si>
  <si>
    <t>Industrial Sector Energy Related Emissions before CCS[heavy or residual fuel oil if,road vehicles 29,N2O]</t>
  </si>
  <si>
    <t>Industrial Sector Energy Related Emissions before CCS[heavy or residual fuel oil if,road vehicles 29,CH4]</t>
  </si>
  <si>
    <t>Industrial Sector Energy Related Emissions before CCS[heavy or residual fuel oil if,road vehicles 29,OC]</t>
  </si>
  <si>
    <t>Industrial Sector Energy Related Emissions before CCS[heavy or residual fuel oil if,road vehicles 29,BC]</t>
  </si>
  <si>
    <t>Industrial Sector Energy Related Emissions before CCS[heavy or residual fuel oil if,road vehicles 29,SOx]</t>
  </si>
  <si>
    <t>Industrial Sector Energy Related Emissions before CCS[heavy or residual fuel oil if,road vehicles 29,PM25]</t>
  </si>
  <si>
    <t>Industrial Sector Energy Related Emissions before CCS[heavy or residual fuel oil if,road vehicles 29,PM10]</t>
  </si>
  <si>
    <t>Industrial Sector Energy Related Emissions before CCS[heavy or residual fuel oil if,road vehicles 29,NOx]</t>
  </si>
  <si>
    <t>Industrial Sector Energy Related Emissions before CCS[heavy or residual fuel oil if,road vehicles 29,CO]</t>
  </si>
  <si>
    <t>Industrial Sector Energy Related Emissions before CCS[heavy or residual fuel oil if,road vehicles 29,VOC]</t>
  </si>
  <si>
    <t>Industrial Sector Energy Related Emissions before CCS[heavy or residual fuel oil if,road vehicles 29,CO2]</t>
  </si>
  <si>
    <t>Industrial Sector Energy Related Emissions before CCS[heavy or residual fuel oil if,other machinery 28,F gases]</t>
  </si>
  <si>
    <t>Industrial Sector Energy Related Emissions before CCS[heavy or residual fuel oil if,other machinery 28,N2O]</t>
  </si>
  <si>
    <t>Industrial Sector Energy Related Emissions before CCS[heavy or residual fuel oil if,other machinery 28,CH4]</t>
  </si>
  <si>
    <t>Industrial Sector Energy Related Emissions before CCS[heavy or residual fuel oil if,other machinery 28,OC]</t>
  </si>
  <si>
    <t>Industrial Sector Energy Related Emissions before CCS[heavy or residual fuel oil if,other machinery 28,BC]</t>
  </si>
  <si>
    <t>Industrial Sector Energy Related Emissions before CCS[heavy or residual fuel oil if,other machinery 28,SOx]</t>
  </si>
  <si>
    <t>Industrial Sector Energy Related Emissions before CCS[heavy or residual fuel oil if,other machinery 28,PM25]</t>
  </si>
  <si>
    <t>Industrial Sector Energy Related Emissions before CCS[heavy or residual fuel oil if,other machinery 28,PM10]</t>
  </si>
  <si>
    <t>Industrial Sector Energy Related Emissions before CCS[heavy or residual fuel oil if,other machinery 28,NOx]</t>
  </si>
  <si>
    <t>Industrial Sector Energy Related Emissions before CCS[heavy or residual fuel oil if,other machinery 28,CO]</t>
  </si>
  <si>
    <t>Industrial Sector Energy Related Emissions before CCS[heavy or residual fuel oil if,other machinery 28,VOC]</t>
  </si>
  <si>
    <t>Industrial Sector Energy Related Emissions before CCS[heavy or residual fuel oil if,other machinery 28,CO2]</t>
  </si>
  <si>
    <t>Industrial Sector Energy Related Emissions before CCS[heavy or residual fuel oil if,appliances and electrical equipment 27,F gases]</t>
  </si>
  <si>
    <t>Industrial Sector Energy Related Emissions before CCS[heavy or residual fuel oil if,appliances and electrical equipment 27,N2O]</t>
  </si>
  <si>
    <t>Industrial Sector Energy Related Emissions before CCS[heavy or residual fuel oil if,appliances and electrical equipment 27,CH4]</t>
  </si>
  <si>
    <t>Industrial Sector Energy Related Emissions before CCS[heavy or residual fuel oil if,appliances and electrical equipment 27,OC]</t>
  </si>
  <si>
    <t>Industrial Sector Energy Related Emissions before CCS[heavy or residual fuel oil if,appliances and electrical equipment 27,BC]</t>
  </si>
  <si>
    <t>Industrial Sector Energy Related Emissions before CCS[heavy or residual fuel oil if,appliances and electrical equipment 27,SOx]</t>
  </si>
  <si>
    <t>Industrial Sector Energy Related Emissions before CCS[heavy or residual fuel oil if,appliances and electrical equipment 27,PM25]</t>
  </si>
  <si>
    <t>Industrial Sector Energy Related Emissions before CCS[heavy or residual fuel oil if,appliances and electrical equipment 27,PM10]</t>
  </si>
  <si>
    <t>Industrial Sector Energy Related Emissions before CCS[heavy or residual fuel oil if,appliances and electrical equipment 27,NOx]</t>
  </si>
  <si>
    <t>Industrial Sector Energy Related Emissions before CCS[heavy or residual fuel oil if,appliances and electrical equipment 27,CO]</t>
  </si>
  <si>
    <t>Industrial Sector Energy Related Emissions before CCS[heavy or residual fuel oil if,appliances and electrical equipment 27,VOC]</t>
  </si>
  <si>
    <t>Industrial Sector Energy Related Emissions before CCS[heavy or residual fuel oil if,appliances and electrical equipment 27,CO2]</t>
  </si>
  <si>
    <t>Industrial Sector Energy Related Emissions before CCS[heavy or residual fuel oil if,computers and electronics 26,F gases]</t>
  </si>
  <si>
    <t>Industrial Sector Energy Related Emissions before CCS[heavy or residual fuel oil if,computers and electronics 26,N2O]</t>
  </si>
  <si>
    <t>Industrial Sector Energy Related Emissions before CCS[heavy or residual fuel oil if,computers and electronics 26,CH4]</t>
  </si>
  <si>
    <t>Industrial Sector Energy Related Emissions before CCS[heavy or residual fuel oil if,computers and electronics 26,OC]</t>
  </si>
  <si>
    <t>Industrial Sector Energy Related Emissions before CCS[heavy or residual fuel oil if,computers and electronics 26,BC]</t>
  </si>
  <si>
    <t>Industrial Sector Energy Related Emissions before CCS[heavy or residual fuel oil if,computers and electronics 26,SOx]</t>
  </si>
  <si>
    <t>Industrial Sector Energy Related Emissions before CCS[heavy or residual fuel oil if,computers and electronics 26,PM25]</t>
  </si>
  <si>
    <t>Industrial Sector Energy Related Emissions before CCS[heavy or residual fuel oil if,computers and electronics 26,PM10]</t>
  </si>
  <si>
    <t>Industrial Sector Energy Related Emissions before CCS[heavy or residual fuel oil if,computers and electronics 26,NOx]</t>
  </si>
  <si>
    <t>Industrial Sector Energy Related Emissions before CCS[heavy or residual fuel oil if,computers and electronics 26,CO]</t>
  </si>
  <si>
    <t>Industrial Sector Energy Related Emissions before CCS[heavy or residual fuel oil if,computers and electronics 26,VOC]</t>
  </si>
  <si>
    <t>Industrial Sector Energy Related Emissions before CCS[heavy or residual fuel oil if,computers and electronics 26,CO2]</t>
  </si>
  <si>
    <t>Industrial Sector Energy Related Emissions before CCS[heavy or residual fuel oil if,metal products except machinery and vehicles 25,F gases]</t>
  </si>
  <si>
    <t>Industrial Sector Energy Related Emissions before CCS[heavy or residual fuel oil if,metal products except machinery and vehicles 25,N2O]</t>
  </si>
  <si>
    <t>Industrial Sector Energy Related Emissions before CCS[heavy or residual fuel oil if,metal products except machinery and vehicles 25,CH4]</t>
  </si>
  <si>
    <t>Industrial Sector Energy Related Emissions before CCS[heavy or residual fuel oil if,metal products except machinery and vehicles 25,OC]</t>
  </si>
  <si>
    <t>Industrial Sector Energy Related Emissions before CCS[heavy or residual fuel oil if,metal products except machinery and vehicles 25,BC]</t>
  </si>
  <si>
    <t>Industrial Sector Energy Related Emissions before CCS[heavy or residual fuel oil if,metal products except machinery and vehicles 25,SOx]</t>
  </si>
  <si>
    <t>Industrial Sector Energy Related Emissions before CCS[heavy or residual fuel oil if,metal products except machinery and vehicles 25,PM25]</t>
  </si>
  <si>
    <t>Industrial Sector Energy Related Emissions before CCS[heavy or residual fuel oil if,metal products except machinery and vehicles 25,PM10]</t>
  </si>
  <si>
    <t>Industrial Sector Energy Related Emissions before CCS[heavy or residual fuel oil if,metal products except machinery and vehicles 25,NOx]</t>
  </si>
  <si>
    <t>Industrial Sector Energy Related Emissions before CCS[heavy or residual fuel oil if,metal products except machinery and vehicles 25,CO]</t>
  </si>
  <si>
    <t>Industrial Sector Energy Related Emissions before CCS[heavy or residual fuel oil if,metal products except machinery and vehicles 25,VOC]</t>
  </si>
  <si>
    <t>Industrial Sector Energy Related Emissions before CCS[heavy or residual fuel oil if,metal products except machinery and vehicles 25,CO2]</t>
  </si>
  <si>
    <t>Industrial Sector Energy Related Emissions before CCS[heavy or residual fuel oil if,other metals 242,F gases]</t>
  </si>
  <si>
    <t>Industrial Sector Energy Related Emissions before CCS[heavy or residual fuel oil if,other metals 242,N2O]</t>
  </si>
  <si>
    <t>Industrial Sector Energy Related Emissions before CCS[heavy or residual fuel oil if,other metals 242,CH4]</t>
  </si>
  <si>
    <t>Industrial Sector Energy Related Emissions before CCS[heavy or residual fuel oil if,other metals 242,OC]</t>
  </si>
  <si>
    <t>Industrial Sector Energy Related Emissions before CCS[heavy or residual fuel oil if,other metals 242,BC]</t>
  </si>
  <si>
    <t>Industrial Sector Energy Related Emissions before CCS[heavy or residual fuel oil if,other metals 242,SOx]</t>
  </si>
  <si>
    <t>Industrial Sector Energy Related Emissions before CCS[heavy or residual fuel oil if,other metals 242,PM25]</t>
  </si>
  <si>
    <t>Industrial Sector Energy Related Emissions before CCS[heavy or residual fuel oil if,other metals 242,PM10]</t>
  </si>
  <si>
    <t>Industrial Sector Energy Related Emissions before CCS[heavy or residual fuel oil if,other metals 242,NOx]</t>
  </si>
  <si>
    <t>Industrial Sector Energy Related Emissions before CCS[heavy or residual fuel oil if,other metals 242,CO]</t>
  </si>
  <si>
    <t>Industrial Sector Energy Related Emissions before CCS[heavy or residual fuel oil if,other metals 242,VOC]</t>
  </si>
  <si>
    <t>Industrial Sector Energy Related Emissions before CCS[heavy or residual fuel oil if,other metals 242,CO2]</t>
  </si>
  <si>
    <t>Industrial Sector Energy Related Emissions before CCS[heavy or residual fuel oil if,iron and steel 241,F gases]</t>
  </si>
  <si>
    <t>Industrial Sector Energy Related Emissions before CCS[heavy or residual fuel oil if,iron and steel 241,N2O]</t>
  </si>
  <si>
    <t>Industrial Sector Energy Related Emissions before CCS[heavy or residual fuel oil if,iron and steel 241,CH4]</t>
  </si>
  <si>
    <t>Industrial Sector Energy Related Emissions before CCS[heavy or residual fuel oil if,iron and steel 241,OC]</t>
  </si>
  <si>
    <t>Industrial Sector Energy Related Emissions before CCS[heavy or residual fuel oil if,iron and steel 241,BC]</t>
  </si>
  <si>
    <t>Industrial Sector Energy Related Emissions before CCS[heavy or residual fuel oil if,iron and steel 241,SOx]</t>
  </si>
  <si>
    <t>Industrial Sector Energy Related Emissions before CCS[heavy or residual fuel oil if,iron and steel 241,PM25]</t>
  </si>
  <si>
    <t>Industrial Sector Energy Related Emissions before CCS[heavy or residual fuel oil if,iron and steel 241,PM10]</t>
  </si>
  <si>
    <t>Industrial Sector Energy Related Emissions before CCS[heavy or residual fuel oil if,iron and steel 241,NOx]</t>
  </si>
  <si>
    <t>Industrial Sector Energy Related Emissions before CCS[heavy or residual fuel oil if,iron and steel 241,CO]</t>
  </si>
  <si>
    <t>Industrial Sector Energy Related Emissions before CCS[heavy or residual fuel oil if,iron and steel 241,VOC]</t>
  </si>
  <si>
    <t>Industrial Sector Energy Related Emissions before CCS[heavy or residual fuel oil if,iron and steel 241,CO2]</t>
  </si>
  <si>
    <t>Industrial Sector Energy Related Emissions before CCS[heavy or residual fuel oil if,cement and other nonmetallic minerals 239,F gases]</t>
  </si>
  <si>
    <t>Industrial Sector Energy Related Emissions before CCS[heavy or residual fuel oil if,cement and other nonmetallic minerals 239,N2O]</t>
  </si>
  <si>
    <t>Industrial Sector Energy Related Emissions before CCS[heavy or residual fuel oil if,cement and other nonmetallic minerals 239,CH4]</t>
  </si>
  <si>
    <t>Industrial Sector Energy Related Emissions before CCS[heavy or residual fuel oil if,cement and other nonmetallic minerals 239,OC]</t>
  </si>
  <si>
    <t>Industrial Sector Energy Related Emissions before CCS[heavy or residual fuel oil if,cement and other nonmetallic minerals 239,BC]</t>
  </si>
  <si>
    <t>Industrial Sector Energy Related Emissions before CCS[heavy or residual fuel oil if,cement and other nonmetallic minerals 239,SOx]</t>
  </si>
  <si>
    <t>Industrial Sector Energy Related Emissions before CCS[heavy or residual fuel oil if,cement and other nonmetallic minerals 239,PM25]</t>
  </si>
  <si>
    <t>Industrial Sector Energy Related Emissions before CCS[heavy or residual fuel oil if,cement and other nonmetallic minerals 239,PM10]</t>
  </si>
  <si>
    <t>Industrial Sector Energy Related Emissions before CCS[heavy or residual fuel oil if,cement and other nonmetallic minerals 239,NOx]</t>
  </si>
  <si>
    <t>Industrial Sector Energy Related Emissions before CCS[heavy or residual fuel oil if,cement and other nonmetallic minerals 239,CO]</t>
  </si>
  <si>
    <t>Industrial Sector Energy Related Emissions before CCS[heavy or residual fuel oil if,cement and other nonmetallic minerals 239,VOC]</t>
  </si>
  <si>
    <t>Industrial Sector Energy Related Emissions before CCS[heavy or residual fuel oil if,cement and other nonmetallic minerals 239,CO2]</t>
  </si>
  <si>
    <t>Industrial Sector Energy Related Emissions before CCS[heavy or residual fuel oil if,glass and glass products 231,F gases]</t>
  </si>
  <si>
    <t>Industrial Sector Energy Related Emissions before CCS[heavy or residual fuel oil if,glass and glass products 231,N2O]</t>
  </si>
  <si>
    <t>Industrial Sector Energy Related Emissions before CCS[heavy or residual fuel oil if,glass and glass products 231,CH4]</t>
  </si>
  <si>
    <t>Industrial Sector Energy Related Emissions before CCS[heavy or residual fuel oil if,glass and glass products 231,OC]</t>
  </si>
  <si>
    <t>Industrial Sector Energy Related Emissions before CCS[heavy or residual fuel oil if,glass and glass products 231,BC]</t>
  </si>
  <si>
    <t>Industrial Sector Energy Related Emissions before CCS[heavy or residual fuel oil if,glass and glass products 231,SOx]</t>
  </si>
  <si>
    <t>Industrial Sector Energy Related Emissions before CCS[heavy or residual fuel oil if,glass and glass products 231,PM25]</t>
  </si>
  <si>
    <t>Industrial Sector Energy Related Emissions before CCS[heavy or residual fuel oil if,glass and glass products 231,PM10]</t>
  </si>
  <si>
    <t>Industrial Sector Energy Related Emissions before CCS[heavy or residual fuel oil if,glass and glass products 231,NOx]</t>
  </si>
  <si>
    <t>Industrial Sector Energy Related Emissions before CCS[heavy or residual fuel oil if,glass and glass products 231,CO]</t>
  </si>
  <si>
    <t>Industrial Sector Energy Related Emissions before CCS[heavy or residual fuel oil if,glass and glass products 231,VOC]</t>
  </si>
  <si>
    <t>Industrial Sector Energy Related Emissions before CCS[heavy or residual fuel oil if,glass and glass products 231,CO2]</t>
  </si>
  <si>
    <t>Industrial Sector Energy Related Emissions before CCS[heavy or residual fuel oil if,rubber and plastic products 22,F gases]</t>
  </si>
  <si>
    <t>Industrial Sector Energy Related Emissions before CCS[heavy or residual fuel oil if,rubber and plastic products 22,N2O]</t>
  </si>
  <si>
    <t>Industrial Sector Energy Related Emissions before CCS[heavy or residual fuel oil if,rubber and plastic products 22,CH4]</t>
  </si>
  <si>
    <t>Industrial Sector Energy Related Emissions before CCS[heavy or residual fuel oil if,rubber and plastic products 22,OC]</t>
  </si>
  <si>
    <t>Industrial Sector Energy Related Emissions before CCS[heavy or residual fuel oil if,rubber and plastic products 22,BC]</t>
  </si>
  <si>
    <t>Industrial Sector Energy Related Emissions before CCS[heavy or residual fuel oil if,rubber and plastic products 22,SOx]</t>
  </si>
  <si>
    <t>Industrial Sector Energy Related Emissions before CCS[heavy or residual fuel oil if,rubber and plastic products 22,PM25]</t>
  </si>
  <si>
    <t>Industrial Sector Energy Related Emissions before CCS[heavy or residual fuel oil if,rubber and plastic products 22,PM10]</t>
  </si>
  <si>
    <t>Industrial Sector Energy Related Emissions before CCS[heavy or residual fuel oil if,rubber and plastic products 22,NOx]</t>
  </si>
  <si>
    <t>Industrial Sector Energy Related Emissions before CCS[heavy or residual fuel oil if,rubber and plastic products 22,CO]</t>
  </si>
  <si>
    <t>Industrial Sector Energy Related Emissions before CCS[heavy or residual fuel oil if,rubber and plastic products 22,VOC]</t>
  </si>
  <si>
    <t>Industrial Sector Energy Related Emissions before CCS[heavy or residual fuel oil if,rubber and plastic products 22,CO2]</t>
  </si>
  <si>
    <t>Industrial Sector Energy Related Emissions before CCS[heavy or residual fuel oil if,chemicals 20,F gases]</t>
  </si>
  <si>
    <t>Industrial Sector Energy Related Emissions before CCS[heavy or residual fuel oil if,chemicals 20,N2O]</t>
  </si>
  <si>
    <t>Industrial Sector Energy Related Emissions before CCS[heavy or residual fuel oil if,chemicals 20,CH4]</t>
  </si>
  <si>
    <t>Industrial Sector Energy Related Emissions before CCS[heavy or residual fuel oil if,chemicals 20,OC]</t>
  </si>
  <si>
    <t>Industrial Sector Energy Related Emissions before CCS[heavy or residual fuel oil if,chemicals 20,BC]</t>
  </si>
  <si>
    <t>Industrial Sector Energy Related Emissions before CCS[heavy or residual fuel oil if,chemicals 20,SOx]</t>
  </si>
  <si>
    <t>Industrial Sector Energy Related Emissions before CCS[heavy or residual fuel oil if,chemicals 20,PM25]</t>
  </si>
  <si>
    <t>Industrial Sector Energy Related Emissions before CCS[heavy or residual fuel oil if,chemicals 20,PM10]</t>
  </si>
  <si>
    <t>Industrial Sector Energy Related Emissions before CCS[heavy or residual fuel oil if,chemicals 20,NOx]</t>
  </si>
  <si>
    <t>Industrial Sector Energy Related Emissions before CCS[heavy or residual fuel oil if,chemicals 20,CO]</t>
  </si>
  <si>
    <t>Industrial Sector Energy Related Emissions before CCS[heavy or residual fuel oil if,chemicals 20,VOC]</t>
  </si>
  <si>
    <t>Industrial Sector Energy Related Emissions before CCS[heavy or residual fuel oil if,chemicals 20,CO2]</t>
  </si>
  <si>
    <t>Industrial Sector Energy Related Emissions before CCS[heavy or residual fuel oil if,refined petroleum and coke 19,F gases]</t>
  </si>
  <si>
    <t>Industrial Sector Energy Related Emissions before CCS[heavy or residual fuel oil if,refined petroleum and coke 19,N2O]</t>
  </si>
  <si>
    <t>Industrial Sector Energy Related Emissions before CCS[heavy or residual fuel oil if,refined petroleum and coke 19,CH4]</t>
  </si>
  <si>
    <t>Industrial Sector Energy Related Emissions before CCS[heavy or residual fuel oil if,refined petroleum and coke 19,OC]</t>
  </si>
  <si>
    <t>Industrial Sector Energy Related Emissions before CCS[heavy or residual fuel oil if,refined petroleum and coke 19,BC]</t>
  </si>
  <si>
    <t>Industrial Sector Energy Related Emissions before CCS[heavy or residual fuel oil if,refined petroleum and coke 19,SOx]</t>
  </si>
  <si>
    <t>Industrial Sector Energy Related Emissions before CCS[heavy or residual fuel oil if,refined petroleum and coke 19,PM25]</t>
  </si>
  <si>
    <t>Industrial Sector Energy Related Emissions before CCS[heavy or residual fuel oil if,refined petroleum and coke 19,PM10]</t>
  </si>
  <si>
    <t>Industrial Sector Energy Related Emissions before CCS[heavy or residual fuel oil if,refined petroleum and coke 19,NOx]</t>
  </si>
  <si>
    <t>Industrial Sector Energy Related Emissions before CCS[heavy or residual fuel oil if,refined petroleum and coke 19,CO]</t>
  </si>
  <si>
    <t>Industrial Sector Energy Related Emissions before CCS[heavy or residual fuel oil if,refined petroleum and coke 19,VOC]</t>
  </si>
  <si>
    <t>Industrial Sector Energy Related Emissions before CCS[heavy or residual fuel oil if,refined petroleum and coke 19,CO2]</t>
  </si>
  <si>
    <t>Industrial Sector Energy Related Emissions before CCS[heavy or residual fuel oil if,pulp paper and printing 17T18,F gases]</t>
  </si>
  <si>
    <t>Industrial Sector Energy Related Emissions before CCS[heavy or residual fuel oil if,pulp paper and printing 17T18,N2O]</t>
  </si>
  <si>
    <t>Industrial Sector Energy Related Emissions before CCS[heavy or residual fuel oil if,pulp paper and printing 17T18,CH4]</t>
  </si>
  <si>
    <t>Industrial Sector Energy Related Emissions before CCS[heavy or residual fuel oil if,pulp paper and printing 17T18,OC]</t>
  </si>
  <si>
    <t>Industrial Sector Energy Related Emissions before CCS[heavy or residual fuel oil if,pulp paper and printing 17T18,BC]</t>
  </si>
  <si>
    <t>Industrial Sector Energy Related Emissions before CCS[heavy or residual fuel oil if,pulp paper and printing 17T18,SOx]</t>
  </si>
  <si>
    <t>Industrial Sector Energy Related Emissions before CCS[heavy or residual fuel oil if,pulp paper and printing 17T18,PM25]</t>
  </si>
  <si>
    <t>Industrial Sector Energy Related Emissions before CCS[heavy or residual fuel oil if,pulp paper and printing 17T18,PM10]</t>
  </si>
  <si>
    <t>Industrial Sector Energy Related Emissions before CCS[heavy or residual fuel oil if,pulp paper and printing 17T18,NOx]</t>
  </si>
  <si>
    <t>Industrial Sector Energy Related Emissions before CCS[heavy or residual fuel oil if,pulp paper and printing 17T18,CO]</t>
  </si>
  <si>
    <t>Industrial Sector Energy Related Emissions before CCS[heavy or residual fuel oil if,pulp paper and printing 17T18,VOC]</t>
  </si>
  <si>
    <t>Industrial Sector Energy Related Emissions before CCS[heavy or residual fuel oil if,pulp paper and printing 17T18,CO2]</t>
  </si>
  <si>
    <t>Industrial Sector Energy Related Emissions before CCS[heavy or residual fuel oil if,wood products 16,F gases]</t>
  </si>
  <si>
    <t>Industrial Sector Energy Related Emissions before CCS[heavy or residual fuel oil if,wood products 16,N2O]</t>
  </si>
  <si>
    <t>Industrial Sector Energy Related Emissions before CCS[heavy or residual fuel oil if,wood products 16,CH4]</t>
  </si>
  <si>
    <t>Industrial Sector Energy Related Emissions before CCS[heavy or residual fuel oil if,wood products 16,OC]</t>
  </si>
  <si>
    <t>Industrial Sector Energy Related Emissions before CCS[heavy or residual fuel oil if,wood products 16,BC]</t>
  </si>
  <si>
    <t>Industrial Sector Energy Related Emissions before CCS[heavy or residual fuel oil if,wood products 16,SOx]</t>
  </si>
  <si>
    <t>Industrial Sector Energy Related Emissions before CCS[heavy or residual fuel oil if,wood products 16,PM25]</t>
  </si>
  <si>
    <t>Industrial Sector Energy Related Emissions before CCS[heavy or residual fuel oil if,wood products 16,PM10]</t>
  </si>
  <si>
    <t>Industrial Sector Energy Related Emissions before CCS[heavy or residual fuel oil if,wood products 16,NOx]</t>
  </si>
  <si>
    <t>Industrial Sector Energy Related Emissions before CCS[heavy or residual fuel oil if,wood products 16,CO]</t>
  </si>
  <si>
    <t>Industrial Sector Energy Related Emissions before CCS[heavy or residual fuel oil if,wood products 16,VOC]</t>
  </si>
  <si>
    <t>Industrial Sector Energy Related Emissions before CCS[heavy or residual fuel oil if,wood products 16,CO2]</t>
  </si>
  <si>
    <t>Industrial Sector Energy Related Emissions before CCS[heavy or residual fuel oil if,textiles apparel and leather 13T15,F gases]</t>
  </si>
  <si>
    <t>Industrial Sector Energy Related Emissions before CCS[heavy or residual fuel oil if,textiles apparel and leather 13T15,N2O]</t>
  </si>
  <si>
    <t>Industrial Sector Energy Related Emissions before CCS[heavy or residual fuel oil if,textiles apparel and leather 13T15,CH4]</t>
  </si>
  <si>
    <t>Industrial Sector Energy Related Emissions before CCS[heavy or residual fuel oil if,textiles apparel and leather 13T15,OC]</t>
  </si>
  <si>
    <t>Industrial Sector Energy Related Emissions before CCS[heavy or residual fuel oil if,textiles apparel and leather 13T15,BC]</t>
  </si>
  <si>
    <t>Industrial Sector Energy Related Emissions before CCS[heavy or residual fuel oil if,textiles apparel and leather 13T15,SOx]</t>
  </si>
  <si>
    <t>Industrial Sector Energy Related Emissions before CCS[heavy or residual fuel oil if,textiles apparel and leather 13T15,PM25]</t>
  </si>
  <si>
    <t>Industrial Sector Energy Related Emissions before CCS[heavy or residual fuel oil if,textiles apparel and leather 13T15,PM10]</t>
  </si>
  <si>
    <t>Industrial Sector Energy Related Emissions before CCS[heavy or residual fuel oil if,textiles apparel and leather 13T15,NOx]</t>
  </si>
  <si>
    <t>Industrial Sector Energy Related Emissions before CCS[heavy or residual fuel oil if,textiles apparel and leather 13T15,CO]</t>
  </si>
  <si>
    <t>Industrial Sector Energy Related Emissions before CCS[heavy or residual fuel oil if,textiles apparel and leather 13T15,VOC]</t>
  </si>
  <si>
    <t>Industrial Sector Energy Related Emissions before CCS[heavy or residual fuel oil if,textiles apparel and leather 13T15,CO2]</t>
  </si>
  <si>
    <t>Industrial Sector Energy Related Emissions before CCS[heavy or residual fuel oil if,food beverage and tobacco 10T12,F gases]</t>
  </si>
  <si>
    <t>Industrial Sector Energy Related Emissions before CCS[heavy or residual fuel oil if,food beverage and tobacco 10T12,N2O]</t>
  </si>
  <si>
    <t>Industrial Sector Energy Related Emissions before CCS[heavy or residual fuel oil if,food beverage and tobacco 10T12,CH4]</t>
  </si>
  <si>
    <t>Industrial Sector Energy Related Emissions before CCS[heavy or residual fuel oil if,food beverage and tobacco 10T12,OC]</t>
  </si>
  <si>
    <t>Industrial Sector Energy Related Emissions before CCS[heavy or residual fuel oil if,food beverage and tobacco 10T12,BC]</t>
  </si>
  <si>
    <t>Industrial Sector Energy Related Emissions before CCS[heavy or residual fuel oil if,food beverage and tobacco 10T12,SOx]</t>
  </si>
  <si>
    <t>Industrial Sector Energy Related Emissions before CCS[heavy or residual fuel oil if,food beverage and tobacco 10T12,PM25]</t>
  </si>
  <si>
    <t>Industrial Sector Energy Related Emissions before CCS[heavy or residual fuel oil if,food beverage and tobacco 10T12,PM10]</t>
  </si>
  <si>
    <t>Industrial Sector Energy Related Emissions before CCS[heavy or residual fuel oil if,food beverage and tobacco 10T12,NOx]</t>
  </si>
  <si>
    <t>Industrial Sector Energy Related Emissions before CCS[heavy or residual fuel oil if,food beverage and tobacco 10T12,CO]</t>
  </si>
  <si>
    <t>Industrial Sector Energy Related Emissions before CCS[heavy or residual fuel oil if,food beverage and tobacco 10T12,VOC]</t>
  </si>
  <si>
    <t>Industrial Sector Energy Related Emissions before CCS[heavy or residual fuel oil if,food beverage and tobacco 10T12,CO2]</t>
  </si>
  <si>
    <t>Industrial Sector Energy Related Emissions before CCS[heavy or residual fuel oil if,other mining and quarrying 07T08,F gases]</t>
  </si>
  <si>
    <t>Industrial Sector Energy Related Emissions before CCS[heavy or residual fuel oil if,other mining and quarrying 07T08,N2O]</t>
  </si>
  <si>
    <t>Industrial Sector Energy Related Emissions before CCS[heavy or residual fuel oil if,other mining and quarrying 07T08,CH4]</t>
  </si>
  <si>
    <t>Industrial Sector Energy Related Emissions before CCS[heavy or residual fuel oil if,other mining and quarrying 07T08,OC]</t>
  </si>
  <si>
    <t>Industrial Sector Energy Related Emissions before CCS[heavy or residual fuel oil if,other mining and quarrying 07T08,BC]</t>
  </si>
  <si>
    <t>Industrial Sector Energy Related Emissions before CCS[heavy or residual fuel oil if,other mining and quarrying 07T08,SOx]</t>
  </si>
  <si>
    <t>Industrial Sector Energy Related Emissions before CCS[heavy or residual fuel oil if,other mining and quarrying 07T08,PM25]</t>
  </si>
  <si>
    <t>Industrial Sector Energy Related Emissions before CCS[heavy or residual fuel oil if,other mining and quarrying 07T08,PM10]</t>
  </si>
  <si>
    <t>Industrial Sector Energy Related Emissions before CCS[heavy or residual fuel oil if,other mining and quarrying 07T08,NOx]</t>
  </si>
  <si>
    <t>Industrial Sector Energy Related Emissions before CCS[heavy or residual fuel oil if,other mining and quarrying 07T08,CO]</t>
  </si>
  <si>
    <t>Industrial Sector Energy Related Emissions before CCS[heavy or residual fuel oil if,other mining and quarrying 07T08,VOC]</t>
  </si>
  <si>
    <t>Industrial Sector Energy Related Emissions before CCS[heavy or residual fuel oil if,other mining and quarrying 07T08,CO2]</t>
  </si>
  <si>
    <t>Industrial Sector Energy Related Emissions before CCS[heavy or residual fuel oil if,oil and gas extraction 06,F gases]</t>
  </si>
  <si>
    <t>Industrial Sector Energy Related Emissions before CCS[heavy or residual fuel oil if,oil and gas extraction 06,N2O]</t>
  </si>
  <si>
    <t>Industrial Sector Energy Related Emissions before CCS[heavy or residual fuel oil if,oil and gas extraction 06,CH4]</t>
  </si>
  <si>
    <t>Industrial Sector Energy Related Emissions before CCS[heavy or residual fuel oil if,oil and gas extraction 06,OC]</t>
  </si>
  <si>
    <t>Industrial Sector Energy Related Emissions before CCS[heavy or residual fuel oil if,oil and gas extraction 06,BC]</t>
  </si>
  <si>
    <t>Industrial Sector Energy Related Emissions before CCS[heavy or residual fuel oil if,oil and gas extraction 06,SOx]</t>
  </si>
  <si>
    <t>Industrial Sector Energy Related Emissions before CCS[heavy or residual fuel oil if,oil and gas extraction 06,PM25]</t>
  </si>
  <si>
    <t>Industrial Sector Energy Related Emissions before CCS[heavy or residual fuel oil if,oil and gas extraction 06,PM10]</t>
  </si>
  <si>
    <t>Industrial Sector Energy Related Emissions before CCS[heavy or residual fuel oil if,oil and gas extraction 06,NOx]</t>
  </si>
  <si>
    <t>Industrial Sector Energy Related Emissions before CCS[heavy or residual fuel oil if,oil and gas extraction 06,CO]</t>
  </si>
  <si>
    <t>Industrial Sector Energy Related Emissions before CCS[heavy or residual fuel oil if,oil and gas extraction 06,VOC]</t>
  </si>
  <si>
    <t>Industrial Sector Energy Related Emissions before CCS[heavy or residual fuel oil if,oil and gas extraction 06,CO2]</t>
  </si>
  <si>
    <t>Industrial Sector Energy Related Emissions before CCS[heavy or residual fuel oil if,coal mining 05,F gases]</t>
  </si>
  <si>
    <t>Industrial Sector Energy Related Emissions before CCS[heavy or residual fuel oil if,coal mining 05,N2O]</t>
  </si>
  <si>
    <t>Industrial Sector Energy Related Emissions before CCS[heavy or residual fuel oil if,coal mining 05,CH4]</t>
  </si>
  <si>
    <t>Industrial Sector Energy Related Emissions before CCS[heavy or residual fuel oil if,coal mining 05,OC]</t>
  </si>
  <si>
    <t>Industrial Sector Energy Related Emissions before CCS[heavy or residual fuel oil if,coal mining 05,BC]</t>
  </si>
  <si>
    <t>Industrial Sector Energy Related Emissions before CCS[heavy or residual fuel oil if,coal mining 05,SOx]</t>
  </si>
  <si>
    <t>Industrial Sector Energy Related Emissions before CCS[heavy or residual fuel oil if,coal mining 05,PM25]</t>
  </si>
  <si>
    <t>Industrial Sector Energy Related Emissions before CCS[heavy or residual fuel oil if,coal mining 05,PM10]</t>
  </si>
  <si>
    <t>Industrial Sector Energy Related Emissions before CCS[heavy or residual fuel oil if,coal mining 05,NOx]</t>
  </si>
  <si>
    <t>Industrial Sector Energy Related Emissions before CCS[heavy or residual fuel oil if,coal mining 05,CO]</t>
  </si>
  <si>
    <t>Industrial Sector Energy Related Emissions before CCS[heavy or residual fuel oil if,coal mining 05,VOC]</t>
  </si>
  <si>
    <t>Industrial Sector Energy Related Emissions before CCS[heavy or residual fuel oil if,coal mining 05,CO2]</t>
  </si>
  <si>
    <t>Industrial Sector Energy Related Emissions before CCS[heavy or residual fuel oil if,agriculture and forestry 01T03,F gases]</t>
  </si>
  <si>
    <t>Industrial Sector Energy Related Emissions before CCS[heavy or residual fuel oil if,agriculture and forestry 01T03,N2O]</t>
  </si>
  <si>
    <t>Industrial Sector Energy Related Emissions before CCS[heavy or residual fuel oil if,agriculture and forestry 01T03,CH4]</t>
  </si>
  <si>
    <t>Industrial Sector Energy Related Emissions before CCS[heavy or residual fuel oil if,agriculture and forestry 01T03,OC]</t>
  </si>
  <si>
    <t>Industrial Sector Energy Related Emissions before CCS[heavy or residual fuel oil if,agriculture and forestry 01T03,BC]</t>
  </si>
  <si>
    <t>Industrial Sector Energy Related Emissions before CCS[heavy or residual fuel oil if,agriculture and forestry 01T03,SOx]</t>
  </si>
  <si>
    <t>Industrial Sector Energy Related Emissions before CCS[heavy or residual fuel oil if,agriculture and forestry 01T03,PM25]</t>
  </si>
  <si>
    <t>Industrial Sector Energy Related Emissions before CCS[heavy or residual fuel oil if,agriculture and forestry 01T03,PM10]</t>
  </si>
  <si>
    <t>Industrial Sector Energy Related Emissions before CCS[heavy or residual fuel oil if,agriculture and forestry 01T03,NOx]</t>
  </si>
  <si>
    <t>Industrial Sector Energy Related Emissions before CCS[heavy or residual fuel oil if,agriculture and forestry 01T03,CO]</t>
  </si>
  <si>
    <t>Industrial Sector Energy Related Emissions before CCS[heavy or residual fuel oil if,agriculture and forestry 01T03,VOC]</t>
  </si>
  <si>
    <t>Industrial Sector Energy Related Emissions before CCS[heavy or residual fuel oil if,agriculture and forestry 01T03,CO2]</t>
  </si>
  <si>
    <t>Industrial Sector Energy Related Emissions before CCS[crude oil if,construction 41T43,F gases]</t>
  </si>
  <si>
    <t>Industrial Sector Energy Related Emissions before CCS[crude oil if,construction 41T43,N2O]</t>
  </si>
  <si>
    <t>Industrial Sector Energy Related Emissions before CCS[crude oil if,construction 41T43,CH4]</t>
  </si>
  <si>
    <t>Industrial Sector Energy Related Emissions before CCS[crude oil if,construction 41T43,OC]</t>
  </si>
  <si>
    <t>Industrial Sector Energy Related Emissions before CCS[crude oil if,construction 41T43,BC]</t>
  </si>
  <si>
    <t>Industrial Sector Energy Related Emissions before CCS[crude oil if,construction 41T43,SOx]</t>
  </si>
  <si>
    <t>Industrial Sector Energy Related Emissions before CCS[crude oil if,construction 41T43,PM25]</t>
  </si>
  <si>
    <t>Industrial Sector Energy Related Emissions before CCS[crude oil if,construction 41T43,PM10]</t>
  </si>
  <si>
    <t>Industrial Sector Energy Related Emissions before CCS[crude oil if,construction 41T43,NOx]</t>
  </si>
  <si>
    <t>Industrial Sector Energy Related Emissions before CCS[crude oil if,construction 41T43,CO]</t>
  </si>
  <si>
    <t>Industrial Sector Energy Related Emissions before CCS[crude oil if,construction 41T43,VOC]</t>
  </si>
  <si>
    <t>Industrial Sector Energy Related Emissions before CCS[crude oil if,construction 41T43,CO2]</t>
  </si>
  <si>
    <t>Industrial Sector Energy Related Emissions before CCS[crude oil if,water and waste 36T39,F gases]</t>
  </si>
  <si>
    <t>Industrial Sector Energy Related Emissions before CCS[crude oil if,water and waste 36T39,N2O]</t>
  </si>
  <si>
    <t>Industrial Sector Energy Related Emissions before CCS[crude oil if,water and waste 36T39,CH4]</t>
  </si>
  <si>
    <t>Industrial Sector Energy Related Emissions before CCS[crude oil if,water and waste 36T39,OC]</t>
  </si>
  <si>
    <t>Industrial Sector Energy Related Emissions before CCS[crude oil if,water and waste 36T39,BC]</t>
  </si>
  <si>
    <t>Industrial Sector Energy Related Emissions before CCS[crude oil if,water and waste 36T39,SOx]</t>
  </si>
  <si>
    <t>Industrial Sector Energy Related Emissions before CCS[crude oil if,water and waste 36T39,PM25]</t>
  </si>
  <si>
    <t>Industrial Sector Energy Related Emissions before CCS[crude oil if,water and waste 36T39,PM10]</t>
  </si>
  <si>
    <t>Industrial Sector Energy Related Emissions before CCS[crude oil if,water and waste 36T39,NOx]</t>
  </si>
  <si>
    <t>Industrial Sector Energy Related Emissions before CCS[crude oil if,water and waste 36T39,CO]</t>
  </si>
  <si>
    <t>Industrial Sector Energy Related Emissions before CCS[crude oil if,water and waste 36T39,VOC]</t>
  </si>
  <si>
    <t>Industrial Sector Energy Related Emissions before CCS[crude oil if,water and waste 36T39,CO2]</t>
  </si>
  <si>
    <t>Industrial Sector Energy Related Emissions before CCS[crude oil if,energy pipelines and gas processing 352T353,F gases]</t>
  </si>
  <si>
    <t>Industrial Sector Energy Related Emissions before CCS[crude oil if,energy pipelines and gas processing 352T353,N2O]</t>
  </si>
  <si>
    <t>Industrial Sector Energy Related Emissions before CCS[crude oil if,energy pipelines and gas processing 352T353,CH4]</t>
  </si>
  <si>
    <t>Industrial Sector Energy Related Emissions before CCS[crude oil if,energy pipelines and gas processing 352T353,OC]</t>
  </si>
  <si>
    <t>Industrial Sector Energy Related Emissions before CCS[crude oil if,energy pipelines and gas processing 352T353,BC]</t>
  </si>
  <si>
    <t>Industrial Sector Energy Related Emissions before CCS[crude oil if,energy pipelines and gas processing 352T353,SOx]</t>
  </si>
  <si>
    <t>Industrial Sector Energy Related Emissions before CCS[crude oil if,energy pipelines and gas processing 352T353,PM25]</t>
  </si>
  <si>
    <t>Industrial Sector Energy Related Emissions before CCS[crude oil if,energy pipelines and gas processing 352T353,PM10]</t>
  </si>
  <si>
    <t>Industrial Sector Energy Related Emissions before CCS[crude oil if,energy pipelines and gas processing 352T353,NOx]</t>
  </si>
  <si>
    <t>Industrial Sector Energy Related Emissions before CCS[crude oil if,energy pipelines and gas processing 352T353,CO]</t>
  </si>
  <si>
    <t>Industrial Sector Energy Related Emissions before CCS[crude oil if,energy pipelines and gas processing 352T353,VOC]</t>
  </si>
  <si>
    <t>Industrial Sector Energy Related Emissions before CCS[crude oil if,energy pipelines and gas processing 352T353,CO2]</t>
  </si>
  <si>
    <t>Industrial Sector Energy Related Emissions before CCS[crude oil if,other manufacturing 31T33,F gases]</t>
  </si>
  <si>
    <t>Industrial Sector Energy Related Emissions before CCS[crude oil if,other manufacturing 31T33,N2O]</t>
  </si>
  <si>
    <t>Industrial Sector Energy Related Emissions before CCS[crude oil if,other manufacturing 31T33,CH4]</t>
  </si>
  <si>
    <t>Industrial Sector Energy Related Emissions before CCS[crude oil if,other manufacturing 31T33,OC]</t>
  </si>
  <si>
    <t>Industrial Sector Energy Related Emissions before CCS[crude oil if,other manufacturing 31T33,BC]</t>
  </si>
  <si>
    <t>Industrial Sector Energy Related Emissions before CCS[crude oil if,other manufacturing 31T33,SOx]</t>
  </si>
  <si>
    <t>Industrial Sector Energy Related Emissions before CCS[crude oil if,other manufacturing 31T33,PM25]</t>
  </si>
  <si>
    <t>Industrial Sector Energy Related Emissions before CCS[crude oil if,other manufacturing 31T33,PM10]</t>
  </si>
  <si>
    <t>Industrial Sector Energy Related Emissions before CCS[crude oil if,other manufacturing 31T33,NOx]</t>
  </si>
  <si>
    <t>Industrial Sector Energy Related Emissions before CCS[crude oil if,other manufacturing 31T33,CO]</t>
  </si>
  <si>
    <t>Industrial Sector Energy Related Emissions before CCS[crude oil if,other manufacturing 31T33,VOC]</t>
  </si>
  <si>
    <t>Industrial Sector Energy Related Emissions before CCS[crude oil if,other manufacturing 31T33,CO2]</t>
  </si>
  <si>
    <t>Industrial Sector Energy Related Emissions before CCS[crude oil if,nonroad vehicles 30,F gases]</t>
  </si>
  <si>
    <t>Industrial Sector Energy Related Emissions before CCS[crude oil if,nonroad vehicles 30,N2O]</t>
  </si>
  <si>
    <t>Industrial Sector Energy Related Emissions before CCS[crude oil if,nonroad vehicles 30,CH4]</t>
  </si>
  <si>
    <t>Industrial Sector Energy Related Emissions before CCS[crude oil if,nonroad vehicles 30,OC]</t>
  </si>
  <si>
    <t>Industrial Sector Energy Related Emissions before CCS[crude oil if,nonroad vehicles 30,BC]</t>
  </si>
  <si>
    <t>Industrial Sector Energy Related Emissions before CCS[crude oil if,nonroad vehicles 30,SOx]</t>
  </si>
  <si>
    <t>Industrial Sector Energy Related Emissions before CCS[crude oil if,nonroad vehicles 30,PM25]</t>
  </si>
  <si>
    <t>Industrial Sector Energy Related Emissions before CCS[crude oil if,nonroad vehicles 30,PM10]</t>
  </si>
  <si>
    <t>Industrial Sector Energy Related Emissions before CCS[crude oil if,nonroad vehicles 30,NOx]</t>
  </si>
  <si>
    <t>Industrial Sector Energy Related Emissions before CCS[crude oil if,nonroad vehicles 30,CO]</t>
  </si>
  <si>
    <t>Industrial Sector Energy Related Emissions before CCS[crude oil if,nonroad vehicles 30,VOC]</t>
  </si>
  <si>
    <t>Industrial Sector Energy Related Emissions before CCS[crude oil if,nonroad vehicles 30,CO2]</t>
  </si>
  <si>
    <t>Industrial Sector Energy Related Emissions before CCS[crude oil if,road vehicles 29,F gases]</t>
  </si>
  <si>
    <t>Industrial Sector Energy Related Emissions before CCS[crude oil if,road vehicles 29,N2O]</t>
  </si>
  <si>
    <t>Industrial Sector Energy Related Emissions before CCS[crude oil if,road vehicles 29,CH4]</t>
  </si>
  <si>
    <t>Industrial Sector Energy Related Emissions before CCS[crude oil if,road vehicles 29,OC]</t>
  </si>
  <si>
    <t>Industrial Sector Energy Related Emissions before CCS[crude oil if,road vehicles 29,BC]</t>
  </si>
  <si>
    <t>Industrial Sector Energy Related Emissions before CCS[crude oil if,road vehicles 29,SOx]</t>
  </si>
  <si>
    <t>Industrial Sector Energy Related Emissions before CCS[crude oil if,road vehicles 29,PM25]</t>
  </si>
  <si>
    <t>Industrial Sector Energy Related Emissions before CCS[crude oil if,road vehicles 29,PM10]</t>
  </si>
  <si>
    <t>Industrial Sector Energy Related Emissions before CCS[crude oil if,road vehicles 29,NOx]</t>
  </si>
  <si>
    <t>Industrial Sector Energy Related Emissions before CCS[crude oil if,road vehicles 29,CO]</t>
  </si>
  <si>
    <t>Industrial Sector Energy Related Emissions before CCS[crude oil if,road vehicles 29,VOC]</t>
  </si>
  <si>
    <t>Industrial Sector Energy Related Emissions before CCS[crude oil if,road vehicles 29,CO2]</t>
  </si>
  <si>
    <t>Industrial Sector Energy Related Emissions before CCS[crude oil if,other machinery 28,F gases]</t>
  </si>
  <si>
    <t>Industrial Sector Energy Related Emissions before CCS[crude oil if,other machinery 28,N2O]</t>
  </si>
  <si>
    <t>Industrial Sector Energy Related Emissions before CCS[crude oil if,other machinery 28,CH4]</t>
  </si>
  <si>
    <t>Industrial Sector Energy Related Emissions before CCS[crude oil if,other machinery 28,OC]</t>
  </si>
  <si>
    <t>Industrial Sector Energy Related Emissions before CCS[crude oil if,other machinery 28,BC]</t>
  </si>
  <si>
    <t>Industrial Sector Energy Related Emissions before CCS[crude oil if,other machinery 28,SOx]</t>
  </si>
  <si>
    <t>Industrial Sector Energy Related Emissions before CCS[crude oil if,other machinery 28,PM25]</t>
  </si>
  <si>
    <t>Industrial Sector Energy Related Emissions before CCS[crude oil if,other machinery 28,PM10]</t>
  </si>
  <si>
    <t>Industrial Sector Energy Related Emissions before CCS[crude oil if,other machinery 28,NOx]</t>
  </si>
  <si>
    <t>Industrial Sector Energy Related Emissions before CCS[crude oil if,other machinery 28,CO]</t>
  </si>
  <si>
    <t>Industrial Sector Energy Related Emissions before CCS[crude oil if,other machinery 28,VOC]</t>
  </si>
  <si>
    <t>Industrial Sector Energy Related Emissions before CCS[crude oil if,other machinery 28,CO2]</t>
  </si>
  <si>
    <t>Industrial Sector Energy Related Emissions before CCS[crude oil if,appliances and electrical equipment 27,F gases]</t>
  </si>
  <si>
    <t>Industrial Sector Energy Related Emissions before CCS[crude oil if,appliances and electrical equipment 27,N2O]</t>
  </si>
  <si>
    <t>Industrial Sector Energy Related Emissions before CCS[crude oil if,appliances and electrical equipment 27,CH4]</t>
  </si>
  <si>
    <t>Industrial Sector Energy Related Emissions before CCS[crude oil if,appliances and electrical equipment 27,OC]</t>
  </si>
  <si>
    <t>Industrial Sector Energy Related Emissions before CCS[crude oil if,appliances and electrical equipment 27,BC]</t>
  </si>
  <si>
    <t>Industrial Sector Energy Related Emissions before CCS[crude oil if,appliances and electrical equipment 27,SOx]</t>
  </si>
  <si>
    <t>Industrial Sector Energy Related Emissions before CCS[crude oil if,appliances and electrical equipment 27,PM25]</t>
  </si>
  <si>
    <t>Industrial Sector Energy Related Emissions before CCS[crude oil if,appliances and electrical equipment 27,PM10]</t>
  </si>
  <si>
    <t>Industrial Sector Energy Related Emissions before CCS[crude oil if,appliances and electrical equipment 27,NOx]</t>
  </si>
  <si>
    <t>Industrial Sector Energy Related Emissions before CCS[crude oil if,appliances and electrical equipment 27,CO]</t>
  </si>
  <si>
    <t>Industrial Sector Energy Related Emissions before CCS[crude oil if,appliances and electrical equipment 27,VOC]</t>
  </si>
  <si>
    <t>Industrial Sector Energy Related Emissions before CCS[crude oil if,appliances and electrical equipment 27,CO2]</t>
  </si>
  <si>
    <t>Industrial Sector Energy Related Emissions before CCS[crude oil if,computers and electronics 26,F gases]</t>
  </si>
  <si>
    <t>Industrial Sector Energy Related Emissions before CCS[crude oil if,computers and electronics 26,N2O]</t>
  </si>
  <si>
    <t>Industrial Sector Energy Related Emissions before CCS[crude oil if,computers and electronics 26,CH4]</t>
  </si>
  <si>
    <t>Industrial Sector Energy Related Emissions before CCS[crude oil if,computers and electronics 26,OC]</t>
  </si>
  <si>
    <t>Industrial Sector Energy Related Emissions before CCS[crude oil if,computers and electronics 26,BC]</t>
  </si>
  <si>
    <t>Industrial Sector Energy Related Emissions before CCS[crude oil if,computers and electronics 26,SOx]</t>
  </si>
  <si>
    <t>Industrial Sector Energy Related Emissions before CCS[crude oil if,computers and electronics 26,PM25]</t>
  </si>
  <si>
    <t>Industrial Sector Energy Related Emissions before CCS[crude oil if,computers and electronics 26,PM10]</t>
  </si>
  <si>
    <t>Industrial Sector Energy Related Emissions before CCS[crude oil if,computers and electronics 26,NOx]</t>
  </si>
  <si>
    <t>Industrial Sector Energy Related Emissions before CCS[crude oil if,computers and electronics 26,CO]</t>
  </si>
  <si>
    <t>Industrial Sector Energy Related Emissions before CCS[crude oil if,computers and electronics 26,VOC]</t>
  </si>
  <si>
    <t>Industrial Sector Energy Related Emissions before CCS[crude oil if,computers and electronics 26,CO2]</t>
  </si>
  <si>
    <t>Industrial Sector Energy Related Emissions before CCS[crude oil if,metal products except machinery and vehicles 25,F gases]</t>
  </si>
  <si>
    <t>Industrial Sector Energy Related Emissions before CCS[crude oil if,metal products except machinery and vehicles 25,N2O]</t>
  </si>
  <si>
    <t>Industrial Sector Energy Related Emissions before CCS[crude oil if,metal products except machinery and vehicles 25,CH4]</t>
  </si>
  <si>
    <t>Industrial Sector Energy Related Emissions before CCS[crude oil if,metal products except machinery and vehicles 25,OC]</t>
  </si>
  <si>
    <t>Industrial Sector Energy Related Emissions before CCS[crude oil if,metal products except machinery and vehicles 25,BC]</t>
  </si>
  <si>
    <t>Industrial Sector Energy Related Emissions before CCS[crude oil if,metal products except machinery and vehicles 25,SOx]</t>
  </si>
  <si>
    <t>Industrial Sector Energy Related Emissions before CCS[crude oil if,metal products except machinery and vehicles 25,PM25]</t>
  </si>
  <si>
    <t>Industrial Sector Energy Related Emissions before CCS[crude oil if,metal products except machinery and vehicles 25,PM10]</t>
  </si>
  <si>
    <t>Industrial Sector Energy Related Emissions before CCS[crude oil if,metal products except machinery and vehicles 25,NOx]</t>
  </si>
  <si>
    <t>Industrial Sector Energy Related Emissions before CCS[crude oil if,metal products except machinery and vehicles 25,CO]</t>
  </si>
  <si>
    <t>Industrial Sector Energy Related Emissions before CCS[crude oil if,metal products except machinery and vehicles 25,VOC]</t>
  </si>
  <si>
    <t>Industrial Sector Energy Related Emissions before CCS[crude oil if,metal products except machinery and vehicles 25,CO2]</t>
  </si>
  <si>
    <t>Industrial Sector Energy Related Emissions before CCS[crude oil if,other metals 242,F gases]</t>
  </si>
  <si>
    <t>Industrial Sector Energy Related Emissions before CCS[crude oil if,other metals 242,N2O]</t>
  </si>
  <si>
    <t>Industrial Sector Energy Related Emissions before CCS[crude oil if,other metals 242,CH4]</t>
  </si>
  <si>
    <t>Industrial Sector Energy Related Emissions before CCS[crude oil if,other metals 242,OC]</t>
  </si>
  <si>
    <t>Industrial Sector Energy Related Emissions before CCS[crude oil if,other metals 242,BC]</t>
  </si>
  <si>
    <t>Industrial Sector Energy Related Emissions before CCS[crude oil if,other metals 242,SOx]</t>
  </si>
  <si>
    <t>Industrial Sector Energy Related Emissions before CCS[crude oil if,other metals 242,PM25]</t>
  </si>
  <si>
    <t>Industrial Sector Energy Related Emissions before CCS[crude oil if,other metals 242,PM10]</t>
  </si>
  <si>
    <t>Industrial Sector Energy Related Emissions before CCS[crude oil if,other metals 242,NOx]</t>
  </si>
  <si>
    <t>Industrial Sector Energy Related Emissions before CCS[crude oil if,other metals 242,CO]</t>
  </si>
  <si>
    <t>Industrial Sector Energy Related Emissions before CCS[crude oil if,other metals 242,VOC]</t>
  </si>
  <si>
    <t>Industrial Sector Energy Related Emissions before CCS[crude oil if,other metals 242,CO2]</t>
  </si>
  <si>
    <t>Industrial Sector Energy Related Emissions before CCS[crude oil if,iron and steel 241,F gases]</t>
  </si>
  <si>
    <t>Industrial Sector Energy Related Emissions before CCS[crude oil if,iron and steel 241,N2O]</t>
  </si>
  <si>
    <t>Industrial Sector Energy Related Emissions before CCS[crude oil if,iron and steel 241,CH4]</t>
  </si>
  <si>
    <t>Industrial Sector Energy Related Emissions before CCS[crude oil if,iron and steel 241,OC]</t>
  </si>
  <si>
    <t>Industrial Sector Energy Related Emissions before CCS[crude oil if,iron and steel 241,BC]</t>
  </si>
  <si>
    <t>Industrial Sector Energy Related Emissions before CCS[crude oil if,iron and steel 241,SOx]</t>
  </si>
  <si>
    <t>Industrial Sector Energy Related Emissions before CCS[crude oil if,iron and steel 241,PM25]</t>
  </si>
  <si>
    <t>Industrial Sector Energy Related Emissions before CCS[crude oil if,iron and steel 241,PM10]</t>
  </si>
  <si>
    <t>Industrial Sector Energy Related Emissions before CCS[crude oil if,iron and steel 241,NOx]</t>
  </si>
  <si>
    <t>Industrial Sector Energy Related Emissions before CCS[crude oil if,iron and steel 241,CO]</t>
  </si>
  <si>
    <t>Industrial Sector Energy Related Emissions before CCS[crude oil if,iron and steel 241,VOC]</t>
  </si>
  <si>
    <t>Industrial Sector Energy Related Emissions before CCS[crude oil if,iron and steel 241,CO2]</t>
  </si>
  <si>
    <t>Industrial Sector Energy Related Emissions before CCS[crude oil if,cement and other nonmetallic minerals 239,F gases]</t>
  </si>
  <si>
    <t>Industrial Sector Energy Related Emissions before CCS[crude oil if,cement and other nonmetallic minerals 239,N2O]</t>
  </si>
  <si>
    <t>Industrial Sector Energy Related Emissions before CCS[crude oil if,cement and other nonmetallic minerals 239,CH4]</t>
  </si>
  <si>
    <t>Industrial Sector Energy Related Emissions before CCS[crude oil if,cement and other nonmetallic minerals 239,OC]</t>
  </si>
  <si>
    <t>Industrial Sector Energy Related Emissions before CCS[crude oil if,cement and other nonmetallic minerals 239,BC]</t>
  </si>
  <si>
    <t>Industrial Sector Energy Related Emissions before CCS[crude oil if,cement and other nonmetallic minerals 239,SOx]</t>
  </si>
  <si>
    <t>Industrial Sector Energy Related Emissions before CCS[crude oil if,cement and other nonmetallic minerals 239,PM25]</t>
  </si>
  <si>
    <t>Industrial Sector Energy Related Emissions before CCS[crude oil if,cement and other nonmetallic minerals 239,PM10]</t>
  </si>
  <si>
    <t>Industrial Sector Energy Related Emissions before CCS[crude oil if,cement and other nonmetallic minerals 239,NOx]</t>
  </si>
  <si>
    <t>Industrial Sector Energy Related Emissions before CCS[crude oil if,cement and other nonmetallic minerals 239,CO]</t>
  </si>
  <si>
    <t>Industrial Sector Energy Related Emissions before CCS[crude oil if,cement and other nonmetallic minerals 239,VOC]</t>
  </si>
  <si>
    <t>Industrial Sector Energy Related Emissions before CCS[crude oil if,cement and other nonmetallic minerals 239,CO2]</t>
  </si>
  <si>
    <t>Industrial Sector Energy Related Emissions before CCS[crude oil if,glass and glass products 231,F gases]</t>
  </si>
  <si>
    <t>Industrial Sector Energy Related Emissions before CCS[crude oil if,glass and glass products 231,N2O]</t>
  </si>
  <si>
    <t>Industrial Sector Energy Related Emissions before CCS[crude oil if,glass and glass products 231,CH4]</t>
  </si>
  <si>
    <t>Industrial Sector Energy Related Emissions before CCS[crude oil if,glass and glass products 231,OC]</t>
  </si>
  <si>
    <t>Industrial Sector Energy Related Emissions before CCS[crude oil if,glass and glass products 231,BC]</t>
  </si>
  <si>
    <t>Industrial Sector Energy Related Emissions before CCS[crude oil if,glass and glass products 231,SOx]</t>
  </si>
  <si>
    <t>Industrial Sector Energy Related Emissions before CCS[crude oil if,glass and glass products 231,PM25]</t>
  </si>
  <si>
    <t>Industrial Sector Energy Related Emissions before CCS[crude oil if,glass and glass products 231,PM10]</t>
  </si>
  <si>
    <t>Industrial Sector Energy Related Emissions before CCS[crude oil if,glass and glass products 231,NOx]</t>
  </si>
  <si>
    <t>Industrial Sector Energy Related Emissions before CCS[crude oil if,glass and glass products 231,CO]</t>
  </si>
  <si>
    <t>Industrial Sector Energy Related Emissions before CCS[crude oil if,glass and glass products 231,VOC]</t>
  </si>
  <si>
    <t>Industrial Sector Energy Related Emissions before CCS[crude oil if,glass and glass products 231,CO2]</t>
  </si>
  <si>
    <t>Industrial Sector Energy Related Emissions before CCS[crude oil if,rubber and plastic products 22,F gases]</t>
  </si>
  <si>
    <t>Industrial Sector Energy Related Emissions before CCS[crude oil if,rubber and plastic products 22,N2O]</t>
  </si>
  <si>
    <t>Industrial Sector Energy Related Emissions before CCS[crude oil if,rubber and plastic products 22,CH4]</t>
  </si>
  <si>
    <t>Industrial Sector Energy Related Emissions before CCS[crude oil if,rubber and plastic products 22,OC]</t>
  </si>
  <si>
    <t>Industrial Sector Energy Related Emissions before CCS[crude oil if,rubber and plastic products 22,BC]</t>
  </si>
  <si>
    <t>Industrial Sector Energy Related Emissions before CCS[crude oil if,rubber and plastic products 22,SOx]</t>
  </si>
  <si>
    <t>Industrial Sector Energy Related Emissions before CCS[crude oil if,rubber and plastic products 22,PM25]</t>
  </si>
  <si>
    <t>Industrial Sector Energy Related Emissions before CCS[crude oil if,rubber and plastic products 22,PM10]</t>
  </si>
  <si>
    <t>Industrial Sector Energy Related Emissions before CCS[crude oil if,rubber and plastic products 22,NOx]</t>
  </si>
  <si>
    <t>Industrial Sector Energy Related Emissions before CCS[crude oil if,rubber and plastic products 22,CO]</t>
  </si>
  <si>
    <t>Industrial Sector Energy Related Emissions before CCS[crude oil if,rubber and plastic products 22,VOC]</t>
  </si>
  <si>
    <t>Industrial Sector Energy Related Emissions before CCS[crude oil if,rubber and plastic products 22,CO2]</t>
  </si>
  <si>
    <t>Industrial Sector Energy Related Emissions before CCS[crude oil if,chemicals 20,F gases]</t>
  </si>
  <si>
    <t>Industrial Sector Energy Related Emissions before CCS[crude oil if,chemicals 20,N2O]</t>
  </si>
  <si>
    <t>Industrial Sector Energy Related Emissions before CCS[crude oil if,chemicals 20,CH4]</t>
  </si>
  <si>
    <t>Industrial Sector Energy Related Emissions before CCS[crude oil if,chemicals 20,OC]</t>
  </si>
  <si>
    <t>Industrial Sector Energy Related Emissions before CCS[crude oil if,chemicals 20,BC]</t>
  </si>
  <si>
    <t>Industrial Sector Energy Related Emissions before CCS[crude oil if,chemicals 20,SOx]</t>
  </si>
  <si>
    <t>Industrial Sector Energy Related Emissions before CCS[crude oil if,chemicals 20,PM25]</t>
  </si>
  <si>
    <t>Industrial Sector Energy Related Emissions before CCS[crude oil if,chemicals 20,PM10]</t>
  </si>
  <si>
    <t>Industrial Sector Energy Related Emissions before CCS[crude oil if,chemicals 20,NOx]</t>
  </si>
  <si>
    <t>Industrial Sector Energy Related Emissions before CCS[crude oil if,chemicals 20,CO]</t>
  </si>
  <si>
    <t>Industrial Sector Energy Related Emissions before CCS[crude oil if,chemicals 20,VOC]</t>
  </si>
  <si>
    <t>Industrial Sector Energy Related Emissions before CCS[crude oil if,chemicals 20,CO2]</t>
  </si>
  <si>
    <t>Industrial Sector Energy Related Emissions before CCS[crude oil if,refined petroleum and coke 19,F gases]</t>
  </si>
  <si>
    <t>Industrial Sector Energy Related Emissions before CCS[crude oil if,refined petroleum and coke 19,N2O]</t>
  </si>
  <si>
    <t>Industrial Sector Energy Related Emissions before CCS[crude oil if,refined petroleum and coke 19,CH4]</t>
  </si>
  <si>
    <t>Industrial Sector Energy Related Emissions before CCS[crude oil if,refined petroleum and coke 19,OC]</t>
  </si>
  <si>
    <t>Industrial Sector Energy Related Emissions before CCS[crude oil if,refined petroleum and coke 19,BC]</t>
  </si>
  <si>
    <t>Industrial Sector Energy Related Emissions before CCS[crude oil if,refined petroleum and coke 19,SOx]</t>
  </si>
  <si>
    <t>Industrial Sector Energy Related Emissions before CCS[crude oil if,refined petroleum and coke 19,PM25]</t>
  </si>
  <si>
    <t>Industrial Sector Energy Related Emissions before CCS[crude oil if,refined petroleum and coke 19,PM10]</t>
  </si>
  <si>
    <t>Industrial Sector Energy Related Emissions before CCS[crude oil if,refined petroleum and coke 19,NOx]</t>
  </si>
  <si>
    <t>Industrial Sector Energy Related Emissions before CCS[crude oil if,refined petroleum and coke 19,CO]</t>
  </si>
  <si>
    <t>Industrial Sector Energy Related Emissions before CCS[crude oil if,refined petroleum and coke 19,VOC]</t>
  </si>
  <si>
    <t>Industrial Sector Energy Related Emissions before CCS[crude oil if,refined petroleum and coke 19,CO2]</t>
  </si>
  <si>
    <t>Industrial Sector Energy Related Emissions before CCS[crude oil if,pulp paper and printing 17T18,F gases]</t>
  </si>
  <si>
    <t>Industrial Sector Energy Related Emissions before CCS[crude oil if,pulp paper and printing 17T18,N2O]</t>
  </si>
  <si>
    <t>Industrial Sector Energy Related Emissions before CCS[crude oil if,pulp paper and printing 17T18,CH4]</t>
  </si>
  <si>
    <t>Industrial Sector Energy Related Emissions before CCS[crude oil if,pulp paper and printing 17T18,OC]</t>
  </si>
  <si>
    <t>Industrial Sector Energy Related Emissions before CCS[crude oil if,pulp paper and printing 17T18,BC]</t>
  </si>
  <si>
    <t>Industrial Sector Energy Related Emissions before CCS[crude oil if,pulp paper and printing 17T18,SOx]</t>
  </si>
  <si>
    <t>Industrial Sector Energy Related Emissions before CCS[crude oil if,pulp paper and printing 17T18,PM25]</t>
  </si>
  <si>
    <t>Industrial Sector Energy Related Emissions before CCS[crude oil if,pulp paper and printing 17T18,PM10]</t>
  </si>
  <si>
    <t>Industrial Sector Energy Related Emissions before CCS[crude oil if,pulp paper and printing 17T18,NOx]</t>
  </si>
  <si>
    <t>Industrial Sector Energy Related Emissions before CCS[crude oil if,pulp paper and printing 17T18,CO]</t>
  </si>
  <si>
    <t>Industrial Sector Energy Related Emissions before CCS[crude oil if,pulp paper and printing 17T18,VOC]</t>
  </si>
  <si>
    <t>Industrial Sector Energy Related Emissions before CCS[crude oil if,pulp paper and printing 17T18,CO2]</t>
  </si>
  <si>
    <t>Industrial Sector Energy Related Emissions before CCS[crude oil if,wood products 16,F gases]</t>
  </si>
  <si>
    <t>Industrial Sector Energy Related Emissions before CCS[crude oil if,wood products 16,N2O]</t>
  </si>
  <si>
    <t>Industrial Sector Energy Related Emissions before CCS[crude oil if,wood products 16,CH4]</t>
  </si>
  <si>
    <t>Industrial Sector Energy Related Emissions before CCS[crude oil if,wood products 16,OC]</t>
  </si>
  <si>
    <t>Industrial Sector Energy Related Emissions before CCS[crude oil if,wood products 16,BC]</t>
  </si>
  <si>
    <t>Industrial Sector Energy Related Emissions before CCS[crude oil if,wood products 16,SOx]</t>
  </si>
  <si>
    <t>Industrial Sector Energy Related Emissions before CCS[crude oil if,wood products 16,PM25]</t>
  </si>
  <si>
    <t>Industrial Sector Energy Related Emissions before CCS[crude oil if,wood products 16,PM10]</t>
  </si>
  <si>
    <t>Industrial Sector Energy Related Emissions before CCS[crude oil if,wood products 16,NOx]</t>
  </si>
  <si>
    <t>Industrial Sector Energy Related Emissions before CCS[crude oil if,wood products 16,CO]</t>
  </si>
  <si>
    <t>Industrial Sector Energy Related Emissions before CCS[crude oil if,wood products 16,VOC]</t>
  </si>
  <si>
    <t>Industrial Sector Energy Related Emissions before CCS[crude oil if,wood products 16,CO2]</t>
  </si>
  <si>
    <t>Industrial Sector Energy Related Emissions before CCS[crude oil if,textiles apparel and leather 13T15,F gases]</t>
  </si>
  <si>
    <t>Industrial Sector Energy Related Emissions before CCS[crude oil if,textiles apparel and leather 13T15,N2O]</t>
  </si>
  <si>
    <t>Industrial Sector Energy Related Emissions before CCS[crude oil if,textiles apparel and leather 13T15,CH4]</t>
  </si>
  <si>
    <t>Industrial Sector Energy Related Emissions before CCS[crude oil if,textiles apparel and leather 13T15,OC]</t>
  </si>
  <si>
    <t>Industrial Sector Energy Related Emissions before CCS[crude oil if,textiles apparel and leather 13T15,BC]</t>
  </si>
  <si>
    <t>Industrial Sector Energy Related Emissions before CCS[crude oil if,textiles apparel and leather 13T15,SOx]</t>
  </si>
  <si>
    <t>Industrial Sector Energy Related Emissions before CCS[crude oil if,textiles apparel and leather 13T15,PM25]</t>
  </si>
  <si>
    <t>Industrial Sector Energy Related Emissions before CCS[crude oil if,textiles apparel and leather 13T15,PM10]</t>
  </si>
  <si>
    <t>Industrial Sector Energy Related Emissions before CCS[crude oil if,textiles apparel and leather 13T15,NOx]</t>
  </si>
  <si>
    <t>Industrial Sector Energy Related Emissions before CCS[crude oil if,textiles apparel and leather 13T15,CO]</t>
  </si>
  <si>
    <t>Industrial Sector Energy Related Emissions before CCS[crude oil if,textiles apparel and leather 13T15,VOC]</t>
  </si>
  <si>
    <t>Industrial Sector Energy Related Emissions before CCS[crude oil if,textiles apparel and leather 13T15,CO2]</t>
  </si>
  <si>
    <t>Industrial Sector Energy Related Emissions before CCS[crude oil if,food beverage and tobacco 10T12,F gases]</t>
  </si>
  <si>
    <t>Industrial Sector Energy Related Emissions before CCS[crude oil if,food beverage and tobacco 10T12,N2O]</t>
  </si>
  <si>
    <t>Industrial Sector Energy Related Emissions before CCS[crude oil if,food beverage and tobacco 10T12,CH4]</t>
  </si>
  <si>
    <t>Industrial Sector Energy Related Emissions before CCS[crude oil if,food beverage and tobacco 10T12,OC]</t>
  </si>
  <si>
    <t>Industrial Sector Energy Related Emissions before CCS[crude oil if,food beverage and tobacco 10T12,BC]</t>
  </si>
  <si>
    <t>Industrial Sector Energy Related Emissions before CCS[crude oil if,food beverage and tobacco 10T12,SOx]</t>
  </si>
  <si>
    <t>Industrial Sector Energy Related Emissions before CCS[crude oil if,food beverage and tobacco 10T12,PM25]</t>
  </si>
  <si>
    <t>Industrial Sector Energy Related Emissions before CCS[crude oil if,food beverage and tobacco 10T12,PM10]</t>
  </si>
  <si>
    <t>Industrial Sector Energy Related Emissions before CCS[crude oil if,food beverage and tobacco 10T12,NOx]</t>
  </si>
  <si>
    <t>Industrial Sector Energy Related Emissions before CCS[crude oil if,food beverage and tobacco 10T12,CO]</t>
  </si>
  <si>
    <t>Industrial Sector Energy Related Emissions before CCS[crude oil if,food beverage and tobacco 10T12,VOC]</t>
  </si>
  <si>
    <t>Industrial Sector Energy Related Emissions before CCS[crude oil if,food beverage and tobacco 10T12,CO2]</t>
  </si>
  <si>
    <t>Industrial Sector Energy Related Emissions before CCS[crude oil if,other mining and quarrying 07T08,F gases]</t>
  </si>
  <si>
    <t>Industrial Sector Energy Related Emissions before CCS[crude oil if,other mining and quarrying 07T08,N2O]</t>
  </si>
  <si>
    <t>Industrial Sector Energy Related Emissions before CCS[crude oil if,other mining and quarrying 07T08,CH4]</t>
  </si>
  <si>
    <t>Industrial Sector Energy Related Emissions before CCS[crude oil if,other mining and quarrying 07T08,OC]</t>
  </si>
  <si>
    <t>Industrial Sector Energy Related Emissions before CCS[crude oil if,other mining and quarrying 07T08,BC]</t>
  </si>
  <si>
    <t>Industrial Sector Energy Related Emissions before CCS[crude oil if,other mining and quarrying 07T08,SOx]</t>
  </si>
  <si>
    <t>Industrial Sector Energy Related Emissions before CCS[crude oil if,other mining and quarrying 07T08,PM25]</t>
  </si>
  <si>
    <t>Industrial Sector Energy Related Emissions before CCS[crude oil if,other mining and quarrying 07T08,PM10]</t>
  </si>
  <si>
    <t>Industrial Sector Energy Related Emissions before CCS[crude oil if,other mining and quarrying 07T08,NOx]</t>
  </si>
  <si>
    <t>Industrial Sector Energy Related Emissions before CCS[crude oil if,other mining and quarrying 07T08,CO]</t>
  </si>
  <si>
    <t>Industrial Sector Energy Related Emissions before CCS[crude oil if,other mining and quarrying 07T08,VOC]</t>
  </si>
  <si>
    <t>Industrial Sector Energy Related Emissions before CCS[crude oil if,other mining and quarrying 07T08,CO2]</t>
  </si>
  <si>
    <t>Industrial Sector Energy Related Emissions before CCS[crude oil if,oil and gas extraction 06,F gases]</t>
  </si>
  <si>
    <t>Industrial Sector Energy Related Emissions before CCS[crude oil if,oil and gas extraction 06,N2O]</t>
  </si>
  <si>
    <t>Industrial Sector Energy Related Emissions before CCS[crude oil if,oil and gas extraction 06,CH4]</t>
  </si>
  <si>
    <t>Industrial Sector Energy Related Emissions before CCS[crude oil if,oil and gas extraction 06,OC]</t>
  </si>
  <si>
    <t>Industrial Sector Energy Related Emissions before CCS[crude oil if,oil and gas extraction 06,BC]</t>
  </si>
  <si>
    <t>Industrial Sector Energy Related Emissions before CCS[crude oil if,oil and gas extraction 06,SOx]</t>
  </si>
  <si>
    <t>Industrial Sector Energy Related Emissions before CCS[crude oil if,oil and gas extraction 06,PM25]</t>
  </si>
  <si>
    <t>Industrial Sector Energy Related Emissions before CCS[crude oil if,oil and gas extraction 06,PM10]</t>
  </si>
  <si>
    <t>Industrial Sector Energy Related Emissions before CCS[crude oil if,oil and gas extraction 06,NOx]</t>
  </si>
  <si>
    <t>Industrial Sector Energy Related Emissions before CCS[crude oil if,oil and gas extraction 06,CO]</t>
  </si>
  <si>
    <t>Industrial Sector Energy Related Emissions before CCS[crude oil if,oil and gas extraction 06,VOC]</t>
  </si>
  <si>
    <t>Industrial Sector Energy Related Emissions before CCS[crude oil if,oil and gas extraction 06,CO2]</t>
  </si>
  <si>
    <t>Industrial Sector Energy Related Emissions before CCS[crude oil if,coal mining 05,F gases]</t>
  </si>
  <si>
    <t>Industrial Sector Energy Related Emissions before CCS[crude oil if,coal mining 05,N2O]</t>
  </si>
  <si>
    <t>Industrial Sector Energy Related Emissions before CCS[crude oil if,coal mining 05,CH4]</t>
  </si>
  <si>
    <t>Industrial Sector Energy Related Emissions before CCS[crude oil if,coal mining 05,OC]</t>
  </si>
  <si>
    <t>Industrial Sector Energy Related Emissions before CCS[crude oil if,coal mining 05,BC]</t>
  </si>
  <si>
    <t>Industrial Sector Energy Related Emissions before CCS[crude oil if,coal mining 05,SOx]</t>
  </si>
  <si>
    <t>Industrial Sector Energy Related Emissions before CCS[crude oil if,coal mining 05,PM25]</t>
  </si>
  <si>
    <t>Industrial Sector Energy Related Emissions before CCS[crude oil if,coal mining 05,PM10]</t>
  </si>
  <si>
    <t>Industrial Sector Energy Related Emissions before CCS[crude oil if,coal mining 05,NOx]</t>
  </si>
  <si>
    <t>Industrial Sector Energy Related Emissions before CCS[crude oil if,coal mining 05,CO]</t>
  </si>
  <si>
    <t>Industrial Sector Energy Related Emissions before CCS[crude oil if,coal mining 05,VOC]</t>
  </si>
  <si>
    <t>Industrial Sector Energy Related Emissions before CCS[crude oil if,coal mining 05,CO2]</t>
  </si>
  <si>
    <t>Industrial Sector Energy Related Emissions before CCS[crude oil if,agriculture and forestry 01T03,F gases]</t>
  </si>
  <si>
    <t>Industrial Sector Energy Related Emissions before CCS[crude oil if,agriculture and forestry 01T03,N2O]</t>
  </si>
  <si>
    <t>Industrial Sector Energy Related Emissions before CCS[crude oil if,agriculture and forestry 01T03,CH4]</t>
  </si>
  <si>
    <t>Industrial Sector Energy Related Emissions before CCS[crude oil if,agriculture and forestry 01T03,OC]</t>
  </si>
  <si>
    <t>Industrial Sector Energy Related Emissions before CCS[crude oil if,agriculture and forestry 01T03,BC]</t>
  </si>
  <si>
    <t>Industrial Sector Energy Related Emissions before CCS[crude oil if,agriculture and forestry 01T03,SOx]</t>
  </si>
  <si>
    <t>Industrial Sector Energy Related Emissions before CCS[crude oil if,agriculture and forestry 01T03,PM25]</t>
  </si>
  <si>
    <t>Industrial Sector Energy Related Emissions before CCS[crude oil if,agriculture and forestry 01T03,PM10]</t>
  </si>
  <si>
    <t>Industrial Sector Energy Related Emissions before CCS[crude oil if,agriculture and forestry 01T03,NOx]</t>
  </si>
  <si>
    <t>Industrial Sector Energy Related Emissions before CCS[crude oil if,agriculture and forestry 01T03,CO]</t>
  </si>
  <si>
    <t>Industrial Sector Energy Related Emissions before CCS[crude oil if,agriculture and forestry 01T03,VOC]</t>
  </si>
  <si>
    <t>Industrial Sector Energy Related Emissions before CCS[crude oil if,agriculture and forestry 01T03,CO2]</t>
  </si>
  <si>
    <t>Industrial Sector Energy Related Emissions before CCS[heat if,construction 41T43,F gases]</t>
  </si>
  <si>
    <t>Industrial Sector Energy Related Emissions before CCS[heat if,construction 41T43,N2O]</t>
  </si>
  <si>
    <t>Industrial Sector Energy Related Emissions before CCS[heat if,construction 41T43,CH4]</t>
  </si>
  <si>
    <t>Industrial Sector Energy Related Emissions before CCS[heat if,construction 41T43,OC]</t>
  </si>
  <si>
    <t>Industrial Sector Energy Related Emissions before CCS[heat if,construction 41T43,BC]</t>
  </si>
  <si>
    <t>Industrial Sector Energy Related Emissions before CCS[heat if,construction 41T43,SOx]</t>
  </si>
  <si>
    <t>Industrial Sector Energy Related Emissions before CCS[heat if,construction 41T43,PM25]</t>
  </si>
  <si>
    <t>Industrial Sector Energy Related Emissions before CCS[heat if,construction 41T43,PM10]</t>
  </si>
  <si>
    <t>Industrial Sector Energy Related Emissions before CCS[heat if,construction 41T43,NOx]</t>
  </si>
  <si>
    <t>Industrial Sector Energy Related Emissions before CCS[heat if,construction 41T43,CO]</t>
  </si>
  <si>
    <t>Industrial Sector Energy Related Emissions before CCS[heat if,construction 41T43,VOC]</t>
  </si>
  <si>
    <t>Industrial Sector Energy Related Emissions before CCS[heat if,construction 41T43,CO2]</t>
  </si>
  <si>
    <t>Industrial Sector Energy Related Emissions before CCS[heat if,water and waste 36T39,F gases]</t>
  </si>
  <si>
    <t>Industrial Sector Energy Related Emissions before CCS[heat if,water and waste 36T39,N2O]</t>
  </si>
  <si>
    <t>Industrial Sector Energy Related Emissions before CCS[heat if,water and waste 36T39,CH4]</t>
  </si>
  <si>
    <t>Industrial Sector Energy Related Emissions before CCS[heat if,water and waste 36T39,OC]</t>
  </si>
  <si>
    <t>Industrial Sector Energy Related Emissions before CCS[heat if,water and waste 36T39,BC]</t>
  </si>
  <si>
    <t>Industrial Sector Energy Related Emissions before CCS[heat if,water and waste 36T39,SOx]</t>
  </si>
  <si>
    <t>Industrial Sector Energy Related Emissions before CCS[heat if,water and waste 36T39,PM25]</t>
  </si>
  <si>
    <t>Industrial Sector Energy Related Emissions before CCS[heat if,water and waste 36T39,PM10]</t>
  </si>
  <si>
    <t>Industrial Sector Energy Related Emissions before CCS[heat if,water and waste 36T39,NOx]</t>
  </si>
  <si>
    <t>Industrial Sector Energy Related Emissions before CCS[heat if,water and waste 36T39,CO]</t>
  </si>
  <si>
    <t>Industrial Sector Energy Related Emissions before CCS[heat if,water and waste 36T39,VOC]</t>
  </si>
  <si>
    <t>Industrial Sector Energy Related Emissions before CCS[heat if,water and waste 36T39,CO2]</t>
  </si>
  <si>
    <t>Industrial Sector Energy Related Emissions before CCS[heat if,energy pipelines and gas processing 352T353,F gases]</t>
  </si>
  <si>
    <t>Industrial Sector Energy Related Emissions before CCS[heat if,energy pipelines and gas processing 352T353,N2O]</t>
  </si>
  <si>
    <t>Industrial Sector Energy Related Emissions before CCS[heat if,energy pipelines and gas processing 352T353,CH4]</t>
  </si>
  <si>
    <t>Industrial Sector Energy Related Emissions before CCS[heat if,energy pipelines and gas processing 352T353,OC]</t>
  </si>
  <si>
    <t>Industrial Sector Energy Related Emissions before CCS[heat if,energy pipelines and gas processing 352T353,BC]</t>
  </si>
  <si>
    <t>Industrial Sector Energy Related Emissions before CCS[heat if,energy pipelines and gas processing 352T353,SOx]</t>
  </si>
  <si>
    <t>Industrial Sector Energy Related Emissions before CCS[heat if,energy pipelines and gas processing 352T353,PM25]</t>
  </si>
  <si>
    <t>Industrial Sector Energy Related Emissions before CCS[heat if,energy pipelines and gas processing 352T353,PM10]</t>
  </si>
  <si>
    <t>Industrial Sector Energy Related Emissions before CCS[heat if,energy pipelines and gas processing 352T353,NOx]</t>
  </si>
  <si>
    <t>Industrial Sector Energy Related Emissions before CCS[heat if,energy pipelines and gas processing 352T353,CO]</t>
  </si>
  <si>
    <t>Industrial Sector Energy Related Emissions before CCS[heat if,energy pipelines and gas processing 352T353,VOC]</t>
  </si>
  <si>
    <t>Industrial Sector Energy Related Emissions before CCS[heat if,energy pipelines and gas processing 352T353,CO2]</t>
  </si>
  <si>
    <t>Industrial Sector Energy Related Emissions before CCS[heat if,other manufacturing 31T33,F gases]</t>
  </si>
  <si>
    <t>Industrial Sector Energy Related Emissions before CCS[heat if,other manufacturing 31T33,N2O]</t>
  </si>
  <si>
    <t>Industrial Sector Energy Related Emissions before CCS[heat if,other manufacturing 31T33,CH4]</t>
  </si>
  <si>
    <t>Industrial Sector Energy Related Emissions before CCS[heat if,other manufacturing 31T33,OC]</t>
  </si>
  <si>
    <t>Industrial Sector Energy Related Emissions before CCS[heat if,other manufacturing 31T33,BC]</t>
  </si>
  <si>
    <t>Industrial Sector Energy Related Emissions before CCS[heat if,other manufacturing 31T33,SOx]</t>
  </si>
  <si>
    <t>Industrial Sector Energy Related Emissions before CCS[heat if,other manufacturing 31T33,PM25]</t>
  </si>
  <si>
    <t>Industrial Sector Energy Related Emissions before CCS[heat if,other manufacturing 31T33,PM10]</t>
  </si>
  <si>
    <t>Industrial Sector Energy Related Emissions before CCS[heat if,other manufacturing 31T33,NOx]</t>
  </si>
  <si>
    <t>Industrial Sector Energy Related Emissions before CCS[heat if,other manufacturing 31T33,CO]</t>
  </si>
  <si>
    <t>Industrial Sector Energy Related Emissions before CCS[heat if,other manufacturing 31T33,VOC]</t>
  </si>
  <si>
    <t>Industrial Sector Energy Related Emissions before CCS[heat if,other manufacturing 31T33,CO2]</t>
  </si>
  <si>
    <t>Industrial Sector Energy Related Emissions before CCS[heat if,nonroad vehicles 30,F gases]</t>
  </si>
  <si>
    <t>Industrial Sector Energy Related Emissions before CCS[heat if,nonroad vehicles 30,N2O]</t>
  </si>
  <si>
    <t>Industrial Sector Energy Related Emissions before CCS[heat if,nonroad vehicles 30,CH4]</t>
  </si>
  <si>
    <t>Industrial Sector Energy Related Emissions before CCS[heat if,nonroad vehicles 30,OC]</t>
  </si>
  <si>
    <t>Industrial Sector Energy Related Emissions before CCS[heat if,nonroad vehicles 30,BC]</t>
  </si>
  <si>
    <t>Industrial Sector Energy Related Emissions before CCS[heat if,nonroad vehicles 30,SOx]</t>
  </si>
  <si>
    <t>Industrial Sector Energy Related Emissions before CCS[heat if,nonroad vehicles 30,PM25]</t>
  </si>
  <si>
    <t>Industrial Sector Energy Related Emissions before CCS[heat if,nonroad vehicles 30,PM10]</t>
  </si>
  <si>
    <t>Industrial Sector Energy Related Emissions before CCS[heat if,nonroad vehicles 30,NOx]</t>
  </si>
  <si>
    <t>Industrial Sector Energy Related Emissions before CCS[heat if,nonroad vehicles 30,CO]</t>
  </si>
  <si>
    <t>Industrial Sector Energy Related Emissions before CCS[heat if,nonroad vehicles 30,VOC]</t>
  </si>
  <si>
    <t>Industrial Sector Energy Related Emissions before CCS[heat if,nonroad vehicles 30,CO2]</t>
  </si>
  <si>
    <t>Industrial Sector Energy Related Emissions before CCS[heat if,road vehicles 29,F gases]</t>
  </si>
  <si>
    <t>Industrial Sector Energy Related Emissions before CCS[heat if,road vehicles 29,N2O]</t>
  </si>
  <si>
    <t>Industrial Sector Energy Related Emissions before CCS[heat if,road vehicles 29,CH4]</t>
  </si>
  <si>
    <t>Industrial Sector Energy Related Emissions before CCS[heat if,road vehicles 29,OC]</t>
  </si>
  <si>
    <t>Industrial Sector Energy Related Emissions before CCS[heat if,road vehicles 29,BC]</t>
  </si>
  <si>
    <t>Industrial Sector Energy Related Emissions before CCS[heat if,road vehicles 29,SOx]</t>
  </si>
  <si>
    <t>Industrial Sector Energy Related Emissions before CCS[heat if,road vehicles 29,PM25]</t>
  </si>
  <si>
    <t>Industrial Sector Energy Related Emissions before CCS[heat if,road vehicles 29,PM10]</t>
  </si>
  <si>
    <t>Industrial Sector Energy Related Emissions before CCS[heat if,road vehicles 29,NOx]</t>
  </si>
  <si>
    <t>Industrial Sector Energy Related Emissions before CCS[heat if,road vehicles 29,CO]</t>
  </si>
  <si>
    <t>Industrial Sector Energy Related Emissions before CCS[heat if,road vehicles 29,VOC]</t>
  </si>
  <si>
    <t>Industrial Sector Energy Related Emissions before CCS[heat if,road vehicles 29,CO2]</t>
  </si>
  <si>
    <t>Industrial Sector Energy Related Emissions before CCS[heat if,other machinery 28,F gases]</t>
  </si>
  <si>
    <t>Industrial Sector Energy Related Emissions before CCS[heat if,other machinery 28,N2O]</t>
  </si>
  <si>
    <t>Industrial Sector Energy Related Emissions before CCS[heat if,other machinery 28,CH4]</t>
  </si>
  <si>
    <t>Industrial Sector Energy Related Emissions before CCS[heat if,other machinery 28,OC]</t>
  </si>
  <si>
    <t>Industrial Sector Energy Related Emissions before CCS[heat if,other machinery 28,BC]</t>
  </si>
  <si>
    <t>Industrial Sector Energy Related Emissions before CCS[heat if,other machinery 28,SOx]</t>
  </si>
  <si>
    <t>Industrial Sector Energy Related Emissions before CCS[heat if,other machinery 28,PM25]</t>
  </si>
  <si>
    <t>Industrial Sector Energy Related Emissions before CCS[heat if,other machinery 28,PM10]</t>
  </si>
  <si>
    <t>Industrial Sector Energy Related Emissions before CCS[heat if,other machinery 28,NOx]</t>
  </si>
  <si>
    <t>Industrial Sector Energy Related Emissions before CCS[heat if,other machinery 28,CO]</t>
  </si>
  <si>
    <t>Industrial Sector Energy Related Emissions before CCS[heat if,other machinery 28,VOC]</t>
  </si>
  <si>
    <t>Industrial Sector Energy Related Emissions before CCS[heat if,other machinery 28,CO2]</t>
  </si>
  <si>
    <t>Industrial Sector Energy Related Emissions before CCS[heat if,appliances and electrical equipment 27,F gases]</t>
  </si>
  <si>
    <t>Industrial Sector Energy Related Emissions before CCS[heat if,appliances and electrical equipment 27,N2O]</t>
  </si>
  <si>
    <t>Industrial Sector Energy Related Emissions before CCS[heat if,appliances and electrical equipment 27,CH4]</t>
  </si>
  <si>
    <t>Industrial Sector Energy Related Emissions before CCS[heat if,appliances and electrical equipment 27,OC]</t>
  </si>
  <si>
    <t>Industrial Sector Energy Related Emissions before CCS[heat if,appliances and electrical equipment 27,BC]</t>
  </si>
  <si>
    <t>Industrial Sector Energy Related Emissions before CCS[heat if,appliances and electrical equipment 27,SOx]</t>
  </si>
  <si>
    <t>Industrial Sector Energy Related Emissions before CCS[heat if,appliances and electrical equipment 27,PM25]</t>
  </si>
  <si>
    <t>Industrial Sector Energy Related Emissions before CCS[heat if,appliances and electrical equipment 27,PM10]</t>
  </si>
  <si>
    <t>Industrial Sector Energy Related Emissions before CCS[heat if,appliances and electrical equipment 27,NOx]</t>
  </si>
  <si>
    <t>Industrial Sector Energy Related Emissions before CCS[heat if,appliances and electrical equipment 27,CO]</t>
  </si>
  <si>
    <t>Industrial Sector Energy Related Emissions before CCS[heat if,appliances and electrical equipment 27,VOC]</t>
  </si>
  <si>
    <t>Industrial Sector Energy Related Emissions before CCS[heat if,appliances and electrical equipment 27,CO2]</t>
  </si>
  <si>
    <t>Industrial Sector Energy Related Emissions before CCS[heat if,computers and electronics 26,F gases]</t>
  </si>
  <si>
    <t>Industrial Sector Energy Related Emissions before CCS[heat if,computers and electronics 26,N2O]</t>
  </si>
  <si>
    <t>Industrial Sector Energy Related Emissions before CCS[heat if,computers and electronics 26,CH4]</t>
  </si>
  <si>
    <t>Industrial Sector Energy Related Emissions before CCS[heat if,computers and electronics 26,OC]</t>
  </si>
  <si>
    <t>Industrial Sector Energy Related Emissions before CCS[heat if,computers and electronics 26,BC]</t>
  </si>
  <si>
    <t>Industrial Sector Energy Related Emissions before CCS[heat if,computers and electronics 26,SOx]</t>
  </si>
  <si>
    <t>Industrial Sector Energy Related Emissions before CCS[heat if,computers and electronics 26,PM25]</t>
  </si>
  <si>
    <t>Industrial Sector Energy Related Emissions before CCS[heat if,computers and electronics 26,PM10]</t>
  </si>
  <si>
    <t>Industrial Sector Energy Related Emissions before CCS[heat if,computers and electronics 26,NOx]</t>
  </si>
  <si>
    <t>Industrial Sector Energy Related Emissions before CCS[heat if,computers and electronics 26,CO]</t>
  </si>
  <si>
    <t>Industrial Sector Energy Related Emissions before CCS[heat if,computers and electronics 26,VOC]</t>
  </si>
  <si>
    <t>Industrial Sector Energy Related Emissions before CCS[heat if,computers and electronics 26,CO2]</t>
  </si>
  <si>
    <t>Industrial Sector Energy Related Emissions before CCS[heat if,metal products except machinery and vehicles 25,F gases]</t>
  </si>
  <si>
    <t>Industrial Sector Energy Related Emissions before CCS[heat if,metal products except machinery and vehicles 25,N2O]</t>
  </si>
  <si>
    <t>Industrial Sector Energy Related Emissions before CCS[heat if,metal products except machinery and vehicles 25,CH4]</t>
  </si>
  <si>
    <t>Industrial Sector Energy Related Emissions before CCS[heat if,metal products except machinery and vehicles 25,OC]</t>
  </si>
  <si>
    <t>Industrial Sector Energy Related Emissions before CCS[heat if,metal products except machinery and vehicles 25,BC]</t>
  </si>
  <si>
    <t>Industrial Sector Energy Related Emissions before CCS[heat if,metal products except machinery and vehicles 25,SOx]</t>
  </si>
  <si>
    <t>Industrial Sector Energy Related Emissions before CCS[heat if,metal products except machinery and vehicles 25,PM25]</t>
  </si>
  <si>
    <t>Industrial Sector Energy Related Emissions before CCS[heat if,metal products except machinery and vehicles 25,PM10]</t>
  </si>
  <si>
    <t>Industrial Sector Energy Related Emissions before CCS[heat if,metal products except machinery and vehicles 25,NOx]</t>
  </si>
  <si>
    <t>Industrial Sector Energy Related Emissions before CCS[heat if,metal products except machinery and vehicles 25,CO]</t>
  </si>
  <si>
    <t>Industrial Sector Energy Related Emissions before CCS[heat if,metal products except machinery and vehicles 25,VOC]</t>
  </si>
  <si>
    <t>Industrial Sector Energy Related Emissions before CCS[heat if,metal products except machinery and vehicles 25,CO2]</t>
  </si>
  <si>
    <t>Industrial Sector Energy Related Emissions before CCS[heat if,other metals 242,F gases]</t>
  </si>
  <si>
    <t>Industrial Sector Energy Related Emissions before CCS[heat if,other metals 242,N2O]</t>
  </si>
  <si>
    <t>Industrial Sector Energy Related Emissions before CCS[heat if,other metals 242,CH4]</t>
  </si>
  <si>
    <t>Industrial Sector Energy Related Emissions before CCS[heat if,other metals 242,OC]</t>
  </si>
  <si>
    <t>Industrial Sector Energy Related Emissions before CCS[heat if,other metals 242,BC]</t>
  </si>
  <si>
    <t>Industrial Sector Energy Related Emissions before CCS[heat if,other metals 242,SOx]</t>
  </si>
  <si>
    <t>Industrial Sector Energy Related Emissions before CCS[heat if,other metals 242,PM25]</t>
  </si>
  <si>
    <t>Industrial Sector Energy Related Emissions before CCS[heat if,other metals 242,PM10]</t>
  </si>
  <si>
    <t>Industrial Sector Energy Related Emissions before CCS[heat if,other metals 242,NOx]</t>
  </si>
  <si>
    <t>Industrial Sector Energy Related Emissions before CCS[heat if,other metals 242,CO]</t>
  </si>
  <si>
    <t>Industrial Sector Energy Related Emissions before CCS[heat if,other metals 242,VOC]</t>
  </si>
  <si>
    <t>Industrial Sector Energy Related Emissions before CCS[heat if,other metals 242,CO2]</t>
  </si>
  <si>
    <t>Industrial Sector Energy Related Emissions before CCS[heat if,iron and steel 241,F gases]</t>
  </si>
  <si>
    <t>Industrial Sector Energy Related Emissions before CCS[heat if,iron and steel 241,N2O]</t>
  </si>
  <si>
    <t>Industrial Sector Energy Related Emissions before CCS[heat if,iron and steel 241,CH4]</t>
  </si>
  <si>
    <t>Industrial Sector Energy Related Emissions before CCS[heat if,iron and steel 241,OC]</t>
  </si>
  <si>
    <t>Industrial Sector Energy Related Emissions before CCS[heat if,iron and steel 241,BC]</t>
  </si>
  <si>
    <t>Industrial Sector Energy Related Emissions before CCS[heat if,iron and steel 241,SOx]</t>
  </si>
  <si>
    <t>Industrial Sector Energy Related Emissions before CCS[heat if,iron and steel 241,PM25]</t>
  </si>
  <si>
    <t>Industrial Sector Energy Related Emissions before CCS[heat if,iron and steel 241,PM10]</t>
  </si>
  <si>
    <t>Industrial Sector Energy Related Emissions before CCS[heat if,iron and steel 241,NOx]</t>
  </si>
  <si>
    <t>Industrial Sector Energy Related Emissions before CCS[heat if,iron and steel 241,CO]</t>
  </si>
  <si>
    <t>Industrial Sector Energy Related Emissions before CCS[heat if,iron and steel 241,VOC]</t>
  </si>
  <si>
    <t>Industrial Sector Energy Related Emissions before CCS[heat if,iron and steel 241,CO2]</t>
  </si>
  <si>
    <t>Industrial Sector Energy Related Emissions before CCS[heat if,cement and other nonmetallic minerals 239,F gases]</t>
  </si>
  <si>
    <t>Industrial Sector Energy Related Emissions before CCS[heat if,cement and other nonmetallic minerals 239,N2O]</t>
  </si>
  <si>
    <t>Industrial Sector Energy Related Emissions before CCS[heat if,cement and other nonmetallic minerals 239,CH4]</t>
  </si>
  <si>
    <t>Industrial Sector Energy Related Emissions before CCS[heat if,cement and other nonmetallic minerals 239,OC]</t>
  </si>
  <si>
    <t>Industrial Sector Energy Related Emissions before CCS[heat if,cement and other nonmetallic minerals 239,BC]</t>
  </si>
  <si>
    <t>Industrial Sector Energy Related Emissions before CCS[heat if,cement and other nonmetallic minerals 239,SOx]</t>
  </si>
  <si>
    <t>Industrial Sector Energy Related Emissions before CCS[heat if,cement and other nonmetallic minerals 239,PM25]</t>
  </si>
  <si>
    <t>Industrial Sector Energy Related Emissions before CCS[heat if,cement and other nonmetallic minerals 239,PM10]</t>
  </si>
  <si>
    <t>Industrial Sector Energy Related Emissions before CCS[heat if,cement and other nonmetallic minerals 239,NOx]</t>
  </si>
  <si>
    <t>Industrial Sector Energy Related Emissions before CCS[heat if,cement and other nonmetallic minerals 239,CO]</t>
  </si>
  <si>
    <t>Industrial Sector Energy Related Emissions before CCS[heat if,cement and other nonmetallic minerals 239,VOC]</t>
  </si>
  <si>
    <t>Industrial Sector Energy Related Emissions before CCS[heat if,cement and other nonmetallic minerals 239,CO2]</t>
  </si>
  <si>
    <t>Industrial Sector Energy Related Emissions before CCS[heat if,glass and glass products 231,F gases]</t>
  </si>
  <si>
    <t>Industrial Sector Energy Related Emissions before CCS[heat if,glass and glass products 231,N2O]</t>
  </si>
  <si>
    <t>Industrial Sector Energy Related Emissions before CCS[heat if,glass and glass products 231,CH4]</t>
  </si>
  <si>
    <t>Industrial Sector Energy Related Emissions before CCS[heat if,glass and glass products 231,OC]</t>
  </si>
  <si>
    <t>Industrial Sector Energy Related Emissions before CCS[heat if,glass and glass products 231,BC]</t>
  </si>
  <si>
    <t>Industrial Sector Energy Related Emissions before CCS[heat if,glass and glass products 231,SOx]</t>
  </si>
  <si>
    <t>Industrial Sector Energy Related Emissions before CCS[heat if,glass and glass products 231,PM25]</t>
  </si>
  <si>
    <t>Industrial Sector Energy Related Emissions before CCS[heat if,glass and glass products 231,PM10]</t>
  </si>
  <si>
    <t>Industrial Sector Energy Related Emissions before CCS[heat if,glass and glass products 231,NOx]</t>
  </si>
  <si>
    <t>Industrial Sector Energy Related Emissions before CCS[heat if,glass and glass products 231,CO]</t>
  </si>
  <si>
    <t>Industrial Sector Energy Related Emissions before CCS[heat if,glass and glass products 231,VOC]</t>
  </si>
  <si>
    <t>Industrial Sector Energy Related Emissions before CCS[heat if,glass and glass products 231,CO2]</t>
  </si>
  <si>
    <t>Industrial Sector Energy Related Emissions before CCS[heat if,rubber and plastic products 22,F gases]</t>
  </si>
  <si>
    <t>Industrial Sector Energy Related Emissions before CCS[heat if,rubber and plastic products 22,N2O]</t>
  </si>
  <si>
    <t>Industrial Sector Energy Related Emissions before CCS[heat if,rubber and plastic products 22,CH4]</t>
  </si>
  <si>
    <t>Industrial Sector Energy Related Emissions before CCS[heat if,rubber and plastic products 22,OC]</t>
  </si>
  <si>
    <t>Industrial Sector Energy Related Emissions before CCS[heat if,rubber and plastic products 22,BC]</t>
  </si>
  <si>
    <t>Industrial Sector Energy Related Emissions before CCS[heat if,rubber and plastic products 22,SOx]</t>
  </si>
  <si>
    <t>Industrial Sector Energy Related Emissions before CCS[heat if,rubber and plastic products 22,PM25]</t>
  </si>
  <si>
    <t>Industrial Sector Energy Related Emissions before CCS[heat if,rubber and plastic products 22,PM10]</t>
  </si>
  <si>
    <t>Industrial Sector Energy Related Emissions before CCS[heat if,rubber and plastic products 22,NOx]</t>
  </si>
  <si>
    <t>Industrial Sector Energy Related Emissions before CCS[heat if,rubber and plastic products 22,CO]</t>
  </si>
  <si>
    <t>Industrial Sector Energy Related Emissions before CCS[heat if,rubber and plastic products 22,VOC]</t>
  </si>
  <si>
    <t>Industrial Sector Energy Related Emissions before CCS[heat if,rubber and plastic products 22,CO2]</t>
  </si>
  <si>
    <t>Industrial Sector Energy Related Emissions before CCS[heat if,chemicals 20,F gases]</t>
  </si>
  <si>
    <t>Industrial Sector Energy Related Emissions before CCS[heat if,chemicals 20,N2O]</t>
  </si>
  <si>
    <t>Industrial Sector Energy Related Emissions before CCS[heat if,chemicals 20,CH4]</t>
  </si>
  <si>
    <t>Industrial Sector Energy Related Emissions before CCS[heat if,chemicals 20,OC]</t>
  </si>
  <si>
    <t>Industrial Sector Energy Related Emissions before CCS[heat if,chemicals 20,BC]</t>
  </si>
  <si>
    <t>Industrial Sector Energy Related Emissions before CCS[heat if,chemicals 20,SOx]</t>
  </si>
  <si>
    <t>Industrial Sector Energy Related Emissions before CCS[heat if,chemicals 20,PM25]</t>
  </si>
  <si>
    <t>Industrial Sector Energy Related Emissions before CCS[heat if,chemicals 20,PM10]</t>
  </si>
  <si>
    <t>Industrial Sector Energy Related Emissions before CCS[heat if,chemicals 20,NOx]</t>
  </si>
  <si>
    <t>Industrial Sector Energy Related Emissions before CCS[heat if,chemicals 20,CO]</t>
  </si>
  <si>
    <t>Industrial Sector Energy Related Emissions before CCS[heat if,chemicals 20,VOC]</t>
  </si>
  <si>
    <t>Industrial Sector Energy Related Emissions before CCS[heat if,chemicals 20,CO2]</t>
  </si>
  <si>
    <t>Industrial Sector Energy Related Emissions before CCS[heat if,refined petroleum and coke 19,F gases]</t>
  </si>
  <si>
    <t>Industrial Sector Energy Related Emissions before CCS[heat if,refined petroleum and coke 19,N2O]</t>
  </si>
  <si>
    <t>Industrial Sector Energy Related Emissions before CCS[heat if,refined petroleum and coke 19,CH4]</t>
  </si>
  <si>
    <t>Industrial Sector Energy Related Emissions before CCS[heat if,refined petroleum and coke 19,OC]</t>
  </si>
  <si>
    <t>Industrial Sector Energy Related Emissions before CCS[heat if,refined petroleum and coke 19,BC]</t>
  </si>
  <si>
    <t>Industrial Sector Energy Related Emissions before CCS[heat if,refined petroleum and coke 19,SOx]</t>
  </si>
  <si>
    <t>Industrial Sector Energy Related Emissions before CCS[heat if,refined petroleum and coke 19,PM25]</t>
  </si>
  <si>
    <t>Industrial Sector Energy Related Emissions before CCS[heat if,refined petroleum and coke 19,PM10]</t>
  </si>
  <si>
    <t>Industrial Sector Energy Related Emissions before CCS[heat if,refined petroleum and coke 19,NOx]</t>
  </si>
  <si>
    <t>Industrial Sector Energy Related Emissions before CCS[heat if,refined petroleum and coke 19,CO]</t>
  </si>
  <si>
    <t>Industrial Sector Energy Related Emissions before CCS[heat if,refined petroleum and coke 19,VOC]</t>
  </si>
  <si>
    <t>Industrial Sector Energy Related Emissions before CCS[heat if,refined petroleum and coke 19,CO2]</t>
  </si>
  <si>
    <t>Industrial Sector Energy Related Emissions before CCS[heat if,pulp paper and printing 17T18,F gases]</t>
  </si>
  <si>
    <t>Industrial Sector Energy Related Emissions before CCS[heat if,pulp paper and printing 17T18,N2O]</t>
  </si>
  <si>
    <t>Industrial Sector Energy Related Emissions before CCS[heat if,pulp paper and printing 17T18,CH4]</t>
  </si>
  <si>
    <t>Industrial Sector Energy Related Emissions before CCS[heat if,pulp paper and printing 17T18,OC]</t>
  </si>
  <si>
    <t>Industrial Sector Energy Related Emissions before CCS[heat if,pulp paper and printing 17T18,BC]</t>
  </si>
  <si>
    <t>Industrial Sector Energy Related Emissions before CCS[heat if,pulp paper and printing 17T18,SOx]</t>
  </si>
  <si>
    <t>Industrial Sector Energy Related Emissions before CCS[heat if,pulp paper and printing 17T18,PM25]</t>
  </si>
  <si>
    <t>Industrial Sector Energy Related Emissions before CCS[heat if,pulp paper and printing 17T18,PM10]</t>
  </si>
  <si>
    <t>Industrial Sector Energy Related Emissions before CCS[heat if,pulp paper and printing 17T18,NOx]</t>
  </si>
  <si>
    <t>Industrial Sector Energy Related Emissions before CCS[heat if,pulp paper and printing 17T18,CO]</t>
  </si>
  <si>
    <t>Industrial Sector Energy Related Emissions before CCS[heat if,pulp paper and printing 17T18,VOC]</t>
  </si>
  <si>
    <t>Industrial Sector Energy Related Emissions before CCS[heat if,pulp paper and printing 17T18,CO2]</t>
  </si>
  <si>
    <t>Industrial Sector Energy Related Emissions before CCS[heat if,wood products 16,F gases]</t>
  </si>
  <si>
    <t>Industrial Sector Energy Related Emissions before CCS[heat if,wood products 16,N2O]</t>
  </si>
  <si>
    <t>Industrial Sector Energy Related Emissions before CCS[heat if,wood products 16,CH4]</t>
  </si>
  <si>
    <t>Industrial Sector Energy Related Emissions before CCS[heat if,wood products 16,OC]</t>
  </si>
  <si>
    <t>Industrial Sector Energy Related Emissions before CCS[heat if,wood products 16,BC]</t>
  </si>
  <si>
    <t>Industrial Sector Energy Related Emissions before CCS[heat if,wood products 16,SOx]</t>
  </si>
  <si>
    <t>Industrial Sector Energy Related Emissions before CCS[heat if,wood products 16,PM25]</t>
  </si>
  <si>
    <t>Industrial Sector Energy Related Emissions before CCS[heat if,wood products 16,PM10]</t>
  </si>
  <si>
    <t>Industrial Sector Energy Related Emissions before CCS[heat if,wood products 16,NOx]</t>
  </si>
  <si>
    <t>Industrial Sector Energy Related Emissions before CCS[heat if,wood products 16,CO]</t>
  </si>
  <si>
    <t>Industrial Sector Energy Related Emissions before CCS[heat if,wood products 16,VOC]</t>
  </si>
  <si>
    <t>Industrial Sector Energy Related Emissions before CCS[heat if,wood products 16,CO2]</t>
  </si>
  <si>
    <t>Industrial Sector Energy Related Emissions before CCS[heat if,textiles apparel and leather 13T15,F gases]</t>
  </si>
  <si>
    <t>Industrial Sector Energy Related Emissions before CCS[heat if,textiles apparel and leather 13T15,N2O]</t>
  </si>
  <si>
    <t>Industrial Sector Energy Related Emissions before CCS[heat if,textiles apparel and leather 13T15,CH4]</t>
  </si>
  <si>
    <t>Industrial Sector Energy Related Emissions before CCS[heat if,textiles apparel and leather 13T15,OC]</t>
  </si>
  <si>
    <t>Industrial Sector Energy Related Emissions before CCS[heat if,textiles apparel and leather 13T15,BC]</t>
  </si>
  <si>
    <t>Industrial Sector Energy Related Emissions before CCS[heat if,textiles apparel and leather 13T15,SOx]</t>
  </si>
  <si>
    <t>Industrial Sector Energy Related Emissions before CCS[heat if,textiles apparel and leather 13T15,PM25]</t>
  </si>
  <si>
    <t>Industrial Sector Energy Related Emissions before CCS[heat if,textiles apparel and leather 13T15,PM10]</t>
  </si>
  <si>
    <t>Industrial Sector Energy Related Emissions before CCS[heat if,textiles apparel and leather 13T15,NOx]</t>
  </si>
  <si>
    <t>Industrial Sector Energy Related Emissions before CCS[heat if,textiles apparel and leather 13T15,CO]</t>
  </si>
  <si>
    <t>Industrial Sector Energy Related Emissions before CCS[heat if,textiles apparel and leather 13T15,VOC]</t>
  </si>
  <si>
    <t>Industrial Sector Energy Related Emissions before CCS[heat if,textiles apparel and leather 13T15,CO2]</t>
  </si>
  <si>
    <t>Industrial Sector Energy Related Emissions before CCS[heat if,food beverage and tobacco 10T12,F gases]</t>
  </si>
  <si>
    <t>Industrial Sector Energy Related Emissions before CCS[heat if,food beverage and tobacco 10T12,N2O]</t>
  </si>
  <si>
    <t>Industrial Sector Energy Related Emissions before CCS[heat if,food beverage and tobacco 10T12,CH4]</t>
  </si>
  <si>
    <t>Industrial Sector Energy Related Emissions before CCS[heat if,food beverage and tobacco 10T12,OC]</t>
  </si>
  <si>
    <t>Industrial Sector Energy Related Emissions before CCS[heat if,food beverage and tobacco 10T12,BC]</t>
  </si>
  <si>
    <t>Industrial Sector Energy Related Emissions before CCS[heat if,food beverage and tobacco 10T12,SOx]</t>
  </si>
  <si>
    <t>Industrial Sector Energy Related Emissions before CCS[heat if,food beverage and tobacco 10T12,PM25]</t>
  </si>
  <si>
    <t>Industrial Sector Energy Related Emissions before CCS[heat if,food beverage and tobacco 10T12,PM10]</t>
  </si>
  <si>
    <t>Industrial Sector Energy Related Emissions before CCS[heat if,food beverage and tobacco 10T12,NOx]</t>
  </si>
  <si>
    <t>Industrial Sector Energy Related Emissions before CCS[heat if,food beverage and tobacco 10T12,CO]</t>
  </si>
  <si>
    <t>Industrial Sector Energy Related Emissions before CCS[heat if,food beverage and tobacco 10T12,VOC]</t>
  </si>
  <si>
    <t>Industrial Sector Energy Related Emissions before CCS[heat if,food beverage and tobacco 10T12,CO2]</t>
  </si>
  <si>
    <t>Industrial Sector Energy Related Emissions before CCS[heat if,other mining and quarrying 07T08,F gases]</t>
  </si>
  <si>
    <t>Industrial Sector Energy Related Emissions before CCS[heat if,other mining and quarrying 07T08,N2O]</t>
  </si>
  <si>
    <t>Industrial Sector Energy Related Emissions before CCS[heat if,other mining and quarrying 07T08,CH4]</t>
  </si>
  <si>
    <t>Industrial Sector Energy Related Emissions before CCS[heat if,other mining and quarrying 07T08,OC]</t>
  </si>
  <si>
    <t>Industrial Sector Energy Related Emissions before CCS[heat if,other mining and quarrying 07T08,BC]</t>
  </si>
  <si>
    <t>Industrial Sector Energy Related Emissions before CCS[heat if,other mining and quarrying 07T08,SOx]</t>
  </si>
  <si>
    <t>Industrial Sector Energy Related Emissions before CCS[heat if,other mining and quarrying 07T08,PM25]</t>
  </si>
  <si>
    <t>Industrial Sector Energy Related Emissions before CCS[heat if,other mining and quarrying 07T08,PM10]</t>
  </si>
  <si>
    <t>Industrial Sector Energy Related Emissions before CCS[heat if,other mining and quarrying 07T08,NOx]</t>
  </si>
  <si>
    <t>Industrial Sector Energy Related Emissions before CCS[heat if,other mining and quarrying 07T08,CO]</t>
  </si>
  <si>
    <t>Industrial Sector Energy Related Emissions before CCS[heat if,other mining and quarrying 07T08,VOC]</t>
  </si>
  <si>
    <t>Industrial Sector Energy Related Emissions before CCS[heat if,other mining and quarrying 07T08,CO2]</t>
  </si>
  <si>
    <t>Industrial Sector Energy Related Emissions before CCS[heat if,oil and gas extraction 06,F gases]</t>
  </si>
  <si>
    <t>Industrial Sector Energy Related Emissions before CCS[heat if,oil and gas extraction 06,N2O]</t>
  </si>
  <si>
    <t>Industrial Sector Energy Related Emissions before CCS[heat if,oil and gas extraction 06,CH4]</t>
  </si>
  <si>
    <t>Industrial Sector Energy Related Emissions before CCS[heat if,oil and gas extraction 06,OC]</t>
  </si>
  <si>
    <t>Industrial Sector Energy Related Emissions before CCS[heat if,oil and gas extraction 06,BC]</t>
  </si>
  <si>
    <t>Industrial Sector Energy Related Emissions before CCS[heat if,oil and gas extraction 06,SOx]</t>
  </si>
  <si>
    <t>Industrial Sector Energy Related Emissions before CCS[heat if,oil and gas extraction 06,PM25]</t>
  </si>
  <si>
    <t>Industrial Sector Energy Related Emissions before CCS[heat if,oil and gas extraction 06,PM10]</t>
  </si>
  <si>
    <t>Industrial Sector Energy Related Emissions before CCS[heat if,oil and gas extraction 06,NOx]</t>
  </si>
  <si>
    <t>Industrial Sector Energy Related Emissions before CCS[heat if,oil and gas extraction 06,CO]</t>
  </si>
  <si>
    <t>Industrial Sector Energy Related Emissions before CCS[heat if,oil and gas extraction 06,VOC]</t>
  </si>
  <si>
    <t>Industrial Sector Energy Related Emissions before CCS[heat if,oil and gas extraction 06,CO2]</t>
  </si>
  <si>
    <t>Industrial Sector Energy Related Emissions before CCS[heat if,coal mining 05,F gases]</t>
  </si>
  <si>
    <t>Industrial Sector Energy Related Emissions before CCS[heat if,coal mining 05,N2O]</t>
  </si>
  <si>
    <t>Industrial Sector Energy Related Emissions before CCS[heat if,coal mining 05,CH4]</t>
  </si>
  <si>
    <t>Industrial Sector Energy Related Emissions before CCS[heat if,coal mining 05,OC]</t>
  </si>
  <si>
    <t>Industrial Sector Energy Related Emissions before CCS[heat if,coal mining 05,BC]</t>
  </si>
  <si>
    <t>Industrial Sector Energy Related Emissions before CCS[heat if,coal mining 05,SOx]</t>
  </si>
  <si>
    <t>Industrial Sector Energy Related Emissions before CCS[heat if,coal mining 05,PM25]</t>
  </si>
  <si>
    <t>Industrial Sector Energy Related Emissions before CCS[heat if,coal mining 05,PM10]</t>
  </si>
  <si>
    <t>Industrial Sector Energy Related Emissions before CCS[heat if,coal mining 05,NOx]</t>
  </si>
  <si>
    <t>Industrial Sector Energy Related Emissions before CCS[heat if,coal mining 05,CO]</t>
  </si>
  <si>
    <t>Industrial Sector Energy Related Emissions before CCS[heat if,coal mining 05,VOC]</t>
  </si>
  <si>
    <t>Industrial Sector Energy Related Emissions before CCS[heat if,coal mining 05,CO2]</t>
  </si>
  <si>
    <t>Industrial Sector Energy Related Emissions before CCS[heat if,agriculture and forestry 01T03,F gases]</t>
  </si>
  <si>
    <t>Industrial Sector Energy Related Emissions before CCS[heat if,agriculture and forestry 01T03,N2O]</t>
  </si>
  <si>
    <t>Industrial Sector Energy Related Emissions before CCS[heat if,agriculture and forestry 01T03,CH4]</t>
  </si>
  <si>
    <t>Industrial Sector Energy Related Emissions before CCS[heat if,agriculture and forestry 01T03,OC]</t>
  </si>
  <si>
    <t>Industrial Sector Energy Related Emissions before CCS[heat if,agriculture and forestry 01T03,BC]</t>
  </si>
  <si>
    <t>Industrial Sector Energy Related Emissions before CCS[heat if,agriculture and forestry 01T03,SOx]</t>
  </si>
  <si>
    <t>Industrial Sector Energy Related Emissions before CCS[heat if,agriculture and forestry 01T03,PM25]</t>
  </si>
  <si>
    <t>Industrial Sector Energy Related Emissions before CCS[heat if,agriculture and forestry 01T03,PM10]</t>
  </si>
  <si>
    <t>Industrial Sector Energy Related Emissions before CCS[heat if,agriculture and forestry 01T03,NOx]</t>
  </si>
  <si>
    <t>Industrial Sector Energy Related Emissions before CCS[heat if,agriculture and forestry 01T03,CO]</t>
  </si>
  <si>
    <t>Industrial Sector Energy Related Emissions before CCS[heat if,agriculture and forestry 01T03,VOC]</t>
  </si>
  <si>
    <t>Industrial Sector Energy Related Emissions before CCS[heat if,agriculture and forestry 01T03,CO2]</t>
  </si>
  <si>
    <t>Industrial Sector Energy Related Emissions before CCS[petroleum diesel if,construction 41T43,F gases]</t>
  </si>
  <si>
    <t>Industrial Sector Energy Related Emissions before CCS[petroleum diesel if,construction 41T43,N2O]</t>
  </si>
  <si>
    <t>Industrial Sector Energy Related Emissions before CCS[petroleum diesel if,construction 41T43,CH4]</t>
  </si>
  <si>
    <t>Industrial Sector Energy Related Emissions before CCS[petroleum diesel if,construction 41T43,OC]</t>
  </si>
  <si>
    <t>Industrial Sector Energy Related Emissions before CCS[petroleum diesel if,construction 41T43,BC]</t>
  </si>
  <si>
    <t>Industrial Sector Energy Related Emissions before CCS[petroleum diesel if,construction 41T43,SOx]</t>
  </si>
  <si>
    <t>Industrial Sector Energy Related Emissions before CCS[petroleum diesel if,construction 41T43,PM25]</t>
  </si>
  <si>
    <t>Industrial Sector Energy Related Emissions before CCS[petroleum diesel if,construction 41T43,PM10]</t>
  </si>
  <si>
    <t>Industrial Sector Energy Related Emissions before CCS[petroleum diesel if,construction 41T43,NOx]</t>
  </si>
  <si>
    <t>Industrial Sector Energy Related Emissions before CCS[petroleum diesel if,construction 41T43,CO]</t>
  </si>
  <si>
    <t>Industrial Sector Energy Related Emissions before CCS[petroleum diesel if,construction 41T43,VOC]</t>
  </si>
  <si>
    <t>Industrial Sector Energy Related Emissions before CCS[petroleum diesel if,construction 41T43,CO2]</t>
  </si>
  <si>
    <t>Industrial Sector Energy Related Emissions before CCS[petroleum diesel if,water and waste 36T39,F gases]</t>
  </si>
  <si>
    <t>Industrial Sector Energy Related Emissions before CCS[petroleum diesel if,water and waste 36T39,N2O]</t>
  </si>
  <si>
    <t>Industrial Sector Energy Related Emissions before CCS[petroleum diesel if,water and waste 36T39,CH4]</t>
  </si>
  <si>
    <t>Industrial Sector Energy Related Emissions before CCS[petroleum diesel if,water and waste 36T39,OC]</t>
  </si>
  <si>
    <t>Industrial Sector Energy Related Emissions before CCS[petroleum diesel if,water and waste 36T39,BC]</t>
  </si>
  <si>
    <t>Industrial Sector Energy Related Emissions before CCS[petroleum diesel if,water and waste 36T39,SOx]</t>
  </si>
  <si>
    <t>Industrial Sector Energy Related Emissions before CCS[petroleum diesel if,water and waste 36T39,PM25]</t>
  </si>
  <si>
    <t>Industrial Sector Energy Related Emissions before CCS[petroleum diesel if,water and waste 36T39,PM10]</t>
  </si>
  <si>
    <t>Industrial Sector Energy Related Emissions before CCS[petroleum diesel if,water and waste 36T39,NOx]</t>
  </si>
  <si>
    <t>Industrial Sector Energy Related Emissions before CCS[petroleum diesel if,water and waste 36T39,CO]</t>
  </si>
  <si>
    <t>Industrial Sector Energy Related Emissions before CCS[petroleum diesel if,water and waste 36T39,VOC]</t>
  </si>
  <si>
    <t>Industrial Sector Energy Related Emissions before CCS[petroleum diesel if,water and waste 36T39,CO2]</t>
  </si>
  <si>
    <t>Industrial Sector Energy Related Emissions before CCS[petroleum diesel if,energy pipelines and gas processing 352T353,F gases]</t>
  </si>
  <si>
    <t>Industrial Sector Energy Related Emissions before CCS[petroleum diesel if,energy pipelines and gas processing 352T353,N2O]</t>
  </si>
  <si>
    <t>Industrial Sector Energy Related Emissions before CCS[petroleum diesel if,energy pipelines and gas processing 352T353,CH4]</t>
  </si>
  <si>
    <t>Industrial Sector Energy Related Emissions before CCS[petroleum diesel if,energy pipelines and gas processing 352T353,OC]</t>
  </si>
  <si>
    <t>Industrial Sector Energy Related Emissions before CCS[petroleum diesel if,energy pipelines and gas processing 352T353,BC]</t>
  </si>
  <si>
    <t>Industrial Sector Energy Related Emissions before CCS[petroleum diesel if,energy pipelines and gas processing 352T353,SOx]</t>
  </si>
  <si>
    <t>Industrial Sector Energy Related Emissions before CCS[petroleum diesel if,energy pipelines and gas processing 352T353,PM25]</t>
  </si>
  <si>
    <t>Industrial Sector Energy Related Emissions before CCS[petroleum diesel if,energy pipelines and gas processing 352T353,PM10]</t>
  </si>
  <si>
    <t>Industrial Sector Energy Related Emissions before CCS[petroleum diesel if,energy pipelines and gas processing 352T353,NOx]</t>
  </si>
  <si>
    <t>Industrial Sector Energy Related Emissions before CCS[petroleum diesel if,energy pipelines and gas processing 352T353,CO]</t>
  </si>
  <si>
    <t>Industrial Sector Energy Related Emissions before CCS[petroleum diesel if,energy pipelines and gas processing 352T353,VOC]</t>
  </si>
  <si>
    <t>Industrial Sector Energy Related Emissions before CCS[petroleum diesel if,energy pipelines and gas processing 352T353,CO2]</t>
  </si>
  <si>
    <t>Industrial Sector Energy Related Emissions before CCS[petroleum diesel if,other manufacturing 31T33,F gases]</t>
  </si>
  <si>
    <t>Industrial Sector Energy Related Emissions before CCS[petroleum diesel if,other manufacturing 31T33,N2O]</t>
  </si>
  <si>
    <t>Industrial Sector Energy Related Emissions before CCS[petroleum diesel if,other manufacturing 31T33,CH4]</t>
  </si>
  <si>
    <t>Industrial Sector Energy Related Emissions before CCS[petroleum diesel if,other manufacturing 31T33,OC]</t>
  </si>
  <si>
    <t>Industrial Sector Energy Related Emissions before CCS[petroleum diesel if,other manufacturing 31T33,BC]</t>
  </si>
  <si>
    <t>Industrial Sector Energy Related Emissions before CCS[petroleum diesel if,other manufacturing 31T33,SOx]</t>
  </si>
  <si>
    <t>Industrial Sector Energy Related Emissions before CCS[petroleum diesel if,other manufacturing 31T33,PM25]</t>
  </si>
  <si>
    <t>Industrial Sector Energy Related Emissions before CCS[petroleum diesel if,other manufacturing 31T33,PM10]</t>
  </si>
  <si>
    <t>Industrial Sector Energy Related Emissions before CCS[petroleum diesel if,other manufacturing 31T33,NOx]</t>
  </si>
  <si>
    <t>Industrial Sector Energy Related Emissions before CCS[petroleum diesel if,other manufacturing 31T33,CO]</t>
  </si>
  <si>
    <t>Industrial Sector Energy Related Emissions before CCS[petroleum diesel if,other manufacturing 31T33,VOC]</t>
  </si>
  <si>
    <t>Industrial Sector Energy Related Emissions before CCS[petroleum diesel if,other manufacturing 31T33,CO2]</t>
  </si>
  <si>
    <t>Industrial Sector Energy Related Emissions before CCS[petroleum diesel if,nonroad vehicles 30,F gases]</t>
  </si>
  <si>
    <t>Industrial Sector Energy Related Emissions before CCS[petroleum diesel if,nonroad vehicles 30,N2O]</t>
  </si>
  <si>
    <t>Industrial Sector Energy Related Emissions before CCS[petroleum diesel if,nonroad vehicles 30,CH4]</t>
  </si>
  <si>
    <t>Industrial Sector Energy Related Emissions before CCS[petroleum diesel if,nonroad vehicles 30,OC]</t>
  </si>
  <si>
    <t>Industrial Sector Energy Related Emissions before CCS[petroleum diesel if,nonroad vehicles 30,BC]</t>
  </si>
  <si>
    <t>Industrial Sector Energy Related Emissions before CCS[petroleum diesel if,nonroad vehicles 30,SOx]</t>
  </si>
  <si>
    <t>Industrial Sector Energy Related Emissions before CCS[petroleum diesel if,nonroad vehicles 30,PM25]</t>
  </si>
  <si>
    <t>Industrial Sector Energy Related Emissions before CCS[petroleum diesel if,nonroad vehicles 30,PM10]</t>
  </si>
  <si>
    <t>Industrial Sector Energy Related Emissions before CCS[petroleum diesel if,nonroad vehicles 30,NOx]</t>
  </si>
  <si>
    <t>Industrial Sector Energy Related Emissions before CCS[petroleum diesel if,nonroad vehicles 30,CO]</t>
  </si>
  <si>
    <t>Industrial Sector Energy Related Emissions before CCS[petroleum diesel if,nonroad vehicles 30,VOC]</t>
  </si>
  <si>
    <t>Industrial Sector Energy Related Emissions before CCS[petroleum diesel if,nonroad vehicles 30,CO2]</t>
  </si>
  <si>
    <t>Industrial Sector Energy Related Emissions before CCS[petroleum diesel if,road vehicles 29,F gases]</t>
  </si>
  <si>
    <t>Industrial Sector Energy Related Emissions before CCS[petroleum diesel if,road vehicles 29,N2O]</t>
  </si>
  <si>
    <t>Industrial Sector Energy Related Emissions before CCS[petroleum diesel if,road vehicles 29,CH4]</t>
  </si>
  <si>
    <t>Industrial Sector Energy Related Emissions before CCS[petroleum diesel if,road vehicles 29,OC]</t>
  </si>
  <si>
    <t>Industrial Sector Energy Related Emissions before CCS[petroleum diesel if,road vehicles 29,BC]</t>
  </si>
  <si>
    <t>Industrial Sector Energy Related Emissions before CCS[petroleum diesel if,road vehicles 29,SOx]</t>
  </si>
  <si>
    <t>Industrial Sector Energy Related Emissions before CCS[petroleum diesel if,road vehicles 29,PM25]</t>
  </si>
  <si>
    <t>Industrial Sector Energy Related Emissions before CCS[petroleum diesel if,road vehicles 29,PM10]</t>
  </si>
  <si>
    <t>Industrial Sector Energy Related Emissions before CCS[petroleum diesel if,road vehicles 29,NOx]</t>
  </si>
  <si>
    <t>Industrial Sector Energy Related Emissions before CCS[petroleum diesel if,road vehicles 29,CO]</t>
  </si>
  <si>
    <t>Industrial Sector Energy Related Emissions before CCS[petroleum diesel if,road vehicles 29,VOC]</t>
  </si>
  <si>
    <t>Industrial Sector Energy Related Emissions before CCS[petroleum diesel if,road vehicles 29,CO2]</t>
  </si>
  <si>
    <t>Industrial Sector Energy Related Emissions before CCS[petroleum diesel if,other machinery 28,F gases]</t>
  </si>
  <si>
    <t>Industrial Sector Energy Related Emissions before CCS[petroleum diesel if,other machinery 28,N2O]</t>
  </si>
  <si>
    <t>Industrial Sector Energy Related Emissions before CCS[petroleum diesel if,other machinery 28,CH4]</t>
  </si>
  <si>
    <t>Industrial Sector Energy Related Emissions before CCS[petroleum diesel if,other machinery 28,OC]</t>
  </si>
  <si>
    <t>Industrial Sector Energy Related Emissions before CCS[petroleum diesel if,other machinery 28,BC]</t>
  </si>
  <si>
    <t>Industrial Sector Energy Related Emissions before CCS[petroleum diesel if,other machinery 28,SOx]</t>
  </si>
  <si>
    <t>Industrial Sector Energy Related Emissions before CCS[petroleum diesel if,other machinery 28,PM25]</t>
  </si>
  <si>
    <t>Industrial Sector Energy Related Emissions before CCS[petroleum diesel if,other machinery 28,PM10]</t>
  </si>
  <si>
    <t>Industrial Sector Energy Related Emissions before CCS[petroleum diesel if,other machinery 28,NOx]</t>
  </si>
  <si>
    <t>Industrial Sector Energy Related Emissions before CCS[petroleum diesel if,other machinery 28,CO]</t>
  </si>
  <si>
    <t>Industrial Sector Energy Related Emissions before CCS[petroleum diesel if,other machinery 28,VOC]</t>
  </si>
  <si>
    <t>Industrial Sector Energy Related Emissions before CCS[petroleum diesel if,other machinery 28,CO2]</t>
  </si>
  <si>
    <t>Industrial Sector Energy Related Emissions before CCS[petroleum diesel if,appliances and electrical equipment 27,F gases]</t>
  </si>
  <si>
    <t>Industrial Sector Energy Related Emissions before CCS[petroleum diesel if,appliances and electrical equipment 27,N2O]</t>
  </si>
  <si>
    <t>Industrial Sector Energy Related Emissions before CCS[petroleum diesel if,appliances and electrical equipment 27,CH4]</t>
  </si>
  <si>
    <t>Industrial Sector Energy Related Emissions before CCS[petroleum diesel if,appliances and electrical equipment 27,OC]</t>
  </si>
  <si>
    <t>Industrial Sector Energy Related Emissions before CCS[petroleum diesel if,appliances and electrical equipment 27,BC]</t>
  </si>
  <si>
    <t>Industrial Sector Energy Related Emissions before CCS[petroleum diesel if,appliances and electrical equipment 27,SOx]</t>
  </si>
  <si>
    <t>Industrial Sector Energy Related Emissions before CCS[petroleum diesel if,appliances and electrical equipment 27,PM25]</t>
  </si>
  <si>
    <t>Industrial Sector Energy Related Emissions before CCS[petroleum diesel if,appliances and electrical equipment 27,PM10]</t>
  </si>
  <si>
    <t>Industrial Sector Energy Related Emissions before CCS[petroleum diesel if,appliances and electrical equipment 27,NOx]</t>
  </si>
  <si>
    <t>Industrial Sector Energy Related Emissions before CCS[petroleum diesel if,appliances and electrical equipment 27,CO]</t>
  </si>
  <si>
    <t>Industrial Sector Energy Related Emissions before CCS[petroleum diesel if,appliances and electrical equipment 27,VOC]</t>
  </si>
  <si>
    <t>Industrial Sector Energy Related Emissions before CCS[petroleum diesel if,appliances and electrical equipment 27,CO2]</t>
  </si>
  <si>
    <t>Industrial Sector Energy Related Emissions before CCS[petroleum diesel if,computers and electronics 26,F gases]</t>
  </si>
  <si>
    <t>Industrial Sector Energy Related Emissions before CCS[petroleum diesel if,computers and electronics 26,N2O]</t>
  </si>
  <si>
    <t>Industrial Sector Energy Related Emissions before CCS[petroleum diesel if,computers and electronics 26,CH4]</t>
  </si>
  <si>
    <t>Industrial Sector Energy Related Emissions before CCS[petroleum diesel if,computers and electronics 26,OC]</t>
  </si>
  <si>
    <t>Industrial Sector Energy Related Emissions before CCS[petroleum diesel if,computers and electronics 26,BC]</t>
  </si>
  <si>
    <t>Industrial Sector Energy Related Emissions before CCS[petroleum diesel if,computers and electronics 26,SOx]</t>
  </si>
  <si>
    <t>Industrial Sector Energy Related Emissions before CCS[petroleum diesel if,computers and electronics 26,PM25]</t>
  </si>
  <si>
    <t>Industrial Sector Energy Related Emissions before CCS[petroleum diesel if,computers and electronics 26,PM10]</t>
  </si>
  <si>
    <t>Industrial Sector Energy Related Emissions before CCS[petroleum diesel if,computers and electronics 26,NOx]</t>
  </si>
  <si>
    <t>Industrial Sector Energy Related Emissions before CCS[petroleum diesel if,computers and electronics 26,CO]</t>
  </si>
  <si>
    <t>Industrial Sector Energy Related Emissions before CCS[petroleum diesel if,computers and electronics 26,VOC]</t>
  </si>
  <si>
    <t>Industrial Sector Energy Related Emissions before CCS[petroleum diesel if,computers and electronics 26,CO2]</t>
  </si>
  <si>
    <t>Industrial Sector Energy Related Emissions before CCS[petroleum diesel if,metal products except machinery and vehicles 25,F gases]</t>
  </si>
  <si>
    <t>Industrial Sector Energy Related Emissions before CCS[petroleum diesel if,metal products except machinery and vehicles 25,N2O]</t>
  </si>
  <si>
    <t>Industrial Sector Energy Related Emissions before CCS[petroleum diesel if,metal products except machinery and vehicles 25,CH4]</t>
  </si>
  <si>
    <t>Industrial Sector Energy Related Emissions before CCS[petroleum diesel if,metal products except machinery and vehicles 25,OC]</t>
  </si>
  <si>
    <t>Industrial Sector Energy Related Emissions before CCS[petroleum diesel if,metal products except machinery and vehicles 25,BC]</t>
  </si>
  <si>
    <t>Industrial Sector Energy Related Emissions before CCS[petroleum diesel if,metal products except machinery and vehicles 25,SOx]</t>
  </si>
  <si>
    <t>Industrial Sector Energy Related Emissions before CCS[petroleum diesel if,metal products except machinery and vehicles 25,PM25]</t>
  </si>
  <si>
    <t>Industrial Sector Energy Related Emissions before CCS[petroleum diesel if,metal products except machinery and vehicles 25,PM10]</t>
  </si>
  <si>
    <t>Industrial Sector Energy Related Emissions before CCS[petroleum diesel if,metal products except machinery and vehicles 25,NOx]</t>
  </si>
  <si>
    <t>Industrial Sector Energy Related Emissions before CCS[petroleum diesel if,metal products except machinery and vehicles 25,CO]</t>
  </si>
  <si>
    <t>Industrial Sector Energy Related Emissions before CCS[petroleum diesel if,metal products except machinery and vehicles 25,VOC]</t>
  </si>
  <si>
    <t>Industrial Sector Energy Related Emissions before CCS[petroleum diesel if,metal products except machinery and vehicles 25,CO2]</t>
  </si>
  <si>
    <t>Industrial Sector Energy Related Emissions before CCS[petroleum diesel if,other metals 242,F gases]</t>
  </si>
  <si>
    <t>Industrial Sector Energy Related Emissions before CCS[petroleum diesel if,other metals 242,N2O]</t>
  </si>
  <si>
    <t>Industrial Sector Energy Related Emissions before CCS[petroleum diesel if,other metals 242,CH4]</t>
  </si>
  <si>
    <t>Industrial Sector Energy Related Emissions before CCS[petroleum diesel if,other metals 242,OC]</t>
  </si>
  <si>
    <t>Industrial Sector Energy Related Emissions before CCS[petroleum diesel if,other metals 242,BC]</t>
  </si>
  <si>
    <t>Industrial Sector Energy Related Emissions before CCS[petroleum diesel if,other metals 242,SOx]</t>
  </si>
  <si>
    <t>Industrial Sector Energy Related Emissions before CCS[petroleum diesel if,other metals 242,PM25]</t>
  </si>
  <si>
    <t>Industrial Sector Energy Related Emissions before CCS[petroleum diesel if,other metals 242,PM10]</t>
  </si>
  <si>
    <t>Industrial Sector Energy Related Emissions before CCS[petroleum diesel if,other metals 242,NOx]</t>
  </si>
  <si>
    <t>Industrial Sector Energy Related Emissions before CCS[petroleum diesel if,other metals 242,CO]</t>
  </si>
  <si>
    <t>Industrial Sector Energy Related Emissions before CCS[petroleum diesel if,other metals 242,VOC]</t>
  </si>
  <si>
    <t>Industrial Sector Energy Related Emissions before CCS[petroleum diesel if,other metals 242,CO2]</t>
  </si>
  <si>
    <t>Industrial Sector Energy Related Emissions before CCS[petroleum diesel if,iron and steel 241,F gases]</t>
  </si>
  <si>
    <t>Industrial Sector Energy Related Emissions before CCS[petroleum diesel if,iron and steel 241,N2O]</t>
  </si>
  <si>
    <t>Industrial Sector Energy Related Emissions before CCS[petroleum diesel if,iron and steel 241,CH4]</t>
  </si>
  <si>
    <t>Industrial Sector Energy Related Emissions before CCS[petroleum diesel if,iron and steel 241,OC]</t>
  </si>
  <si>
    <t>Industrial Sector Energy Related Emissions before CCS[petroleum diesel if,iron and steel 241,BC]</t>
  </si>
  <si>
    <t>Industrial Sector Energy Related Emissions before CCS[petroleum diesel if,iron and steel 241,SOx]</t>
  </si>
  <si>
    <t>Industrial Sector Energy Related Emissions before CCS[petroleum diesel if,iron and steel 241,PM25]</t>
  </si>
  <si>
    <t>Industrial Sector Energy Related Emissions before CCS[petroleum diesel if,iron and steel 241,PM10]</t>
  </si>
  <si>
    <t>Industrial Sector Energy Related Emissions before CCS[petroleum diesel if,iron and steel 241,NOx]</t>
  </si>
  <si>
    <t>Industrial Sector Energy Related Emissions before CCS[petroleum diesel if,iron and steel 241,CO]</t>
  </si>
  <si>
    <t>Industrial Sector Energy Related Emissions before CCS[petroleum diesel if,iron and steel 241,VOC]</t>
  </si>
  <si>
    <t>Industrial Sector Energy Related Emissions before CCS[petroleum diesel if,iron and steel 241,CO2]</t>
  </si>
  <si>
    <t>Industrial Sector Energy Related Emissions before CCS[petroleum diesel if,cement and other nonmetallic minerals 239,F gases]</t>
  </si>
  <si>
    <t>Industrial Sector Energy Related Emissions before CCS[petroleum diesel if,cement and other nonmetallic minerals 239,N2O]</t>
  </si>
  <si>
    <t>Industrial Sector Energy Related Emissions before CCS[petroleum diesel if,cement and other nonmetallic minerals 239,CH4]</t>
  </si>
  <si>
    <t>Industrial Sector Energy Related Emissions before CCS[petroleum diesel if,cement and other nonmetallic minerals 239,OC]</t>
  </si>
  <si>
    <t>Industrial Sector Energy Related Emissions before CCS[petroleum diesel if,cement and other nonmetallic minerals 239,BC]</t>
  </si>
  <si>
    <t>Industrial Sector Energy Related Emissions before CCS[petroleum diesel if,cement and other nonmetallic minerals 239,SOx]</t>
  </si>
  <si>
    <t>Industrial Sector Energy Related Emissions before CCS[petroleum diesel if,cement and other nonmetallic minerals 239,PM25]</t>
  </si>
  <si>
    <t>Industrial Sector Energy Related Emissions before CCS[petroleum diesel if,cement and other nonmetallic minerals 239,PM10]</t>
  </si>
  <si>
    <t>Industrial Sector Energy Related Emissions before CCS[petroleum diesel if,cement and other nonmetallic minerals 239,NOx]</t>
  </si>
  <si>
    <t>Industrial Sector Energy Related Emissions before CCS[petroleum diesel if,cement and other nonmetallic minerals 239,CO]</t>
  </si>
  <si>
    <t>Industrial Sector Energy Related Emissions before CCS[petroleum diesel if,cement and other nonmetallic minerals 239,VOC]</t>
  </si>
  <si>
    <t>Industrial Sector Energy Related Emissions before CCS[petroleum diesel if,cement and other nonmetallic minerals 239,CO2]</t>
  </si>
  <si>
    <t>Industrial Sector Energy Related Emissions before CCS[petroleum diesel if,glass and glass products 231,F gases]</t>
  </si>
  <si>
    <t>Industrial Sector Energy Related Emissions before CCS[petroleum diesel if,glass and glass products 231,N2O]</t>
  </si>
  <si>
    <t>Industrial Sector Energy Related Emissions before CCS[petroleum diesel if,glass and glass products 231,CH4]</t>
  </si>
  <si>
    <t>Industrial Sector Energy Related Emissions before CCS[petroleum diesel if,glass and glass products 231,OC]</t>
  </si>
  <si>
    <t>Industrial Sector Energy Related Emissions before CCS[petroleum diesel if,glass and glass products 231,BC]</t>
  </si>
  <si>
    <t>Industrial Sector Energy Related Emissions before CCS[petroleum diesel if,glass and glass products 231,SOx]</t>
  </si>
  <si>
    <t>Industrial Sector Energy Related Emissions before CCS[petroleum diesel if,glass and glass products 231,PM25]</t>
  </si>
  <si>
    <t>Industrial Sector Energy Related Emissions before CCS[petroleum diesel if,glass and glass products 231,PM10]</t>
  </si>
  <si>
    <t>Industrial Sector Energy Related Emissions before CCS[petroleum diesel if,glass and glass products 231,NOx]</t>
  </si>
  <si>
    <t>Industrial Sector Energy Related Emissions before CCS[petroleum diesel if,glass and glass products 231,CO]</t>
  </si>
  <si>
    <t>Industrial Sector Energy Related Emissions before CCS[petroleum diesel if,glass and glass products 231,VOC]</t>
  </si>
  <si>
    <t>Industrial Sector Energy Related Emissions before CCS[petroleum diesel if,glass and glass products 231,CO2]</t>
  </si>
  <si>
    <t>Industrial Sector Energy Related Emissions before CCS[petroleum diesel if,rubber and plastic products 22,F gases]</t>
  </si>
  <si>
    <t>Industrial Sector Energy Related Emissions before CCS[petroleum diesel if,rubber and plastic products 22,N2O]</t>
  </si>
  <si>
    <t>Industrial Sector Energy Related Emissions before CCS[petroleum diesel if,rubber and plastic products 22,CH4]</t>
  </si>
  <si>
    <t>Industrial Sector Energy Related Emissions before CCS[petroleum diesel if,rubber and plastic products 22,OC]</t>
  </si>
  <si>
    <t>Industrial Sector Energy Related Emissions before CCS[petroleum diesel if,rubber and plastic products 22,BC]</t>
  </si>
  <si>
    <t>Industrial Sector Energy Related Emissions before CCS[petroleum diesel if,rubber and plastic products 22,SOx]</t>
  </si>
  <si>
    <t>Industrial Sector Energy Related Emissions before CCS[petroleum diesel if,rubber and plastic products 22,PM25]</t>
  </si>
  <si>
    <t>Industrial Sector Energy Related Emissions before CCS[petroleum diesel if,rubber and plastic products 22,PM10]</t>
  </si>
  <si>
    <t>Industrial Sector Energy Related Emissions before CCS[petroleum diesel if,rubber and plastic products 22,NOx]</t>
  </si>
  <si>
    <t>Industrial Sector Energy Related Emissions before CCS[petroleum diesel if,rubber and plastic products 22,CO]</t>
  </si>
  <si>
    <t>Industrial Sector Energy Related Emissions before CCS[petroleum diesel if,rubber and plastic products 22,VOC]</t>
  </si>
  <si>
    <t>Industrial Sector Energy Related Emissions before CCS[petroleum diesel if,rubber and plastic products 22,CO2]</t>
  </si>
  <si>
    <t>Industrial Sector Energy Related Emissions before CCS[petroleum diesel if,chemicals 20,F gases]</t>
  </si>
  <si>
    <t>Industrial Sector Energy Related Emissions before CCS[petroleum diesel if,chemicals 20,N2O]</t>
  </si>
  <si>
    <t>Industrial Sector Energy Related Emissions before CCS[petroleum diesel if,chemicals 20,CH4]</t>
  </si>
  <si>
    <t>Industrial Sector Energy Related Emissions before CCS[petroleum diesel if,chemicals 20,OC]</t>
  </si>
  <si>
    <t>Industrial Sector Energy Related Emissions before CCS[petroleum diesel if,chemicals 20,BC]</t>
  </si>
  <si>
    <t>Industrial Sector Energy Related Emissions before CCS[petroleum diesel if,chemicals 20,SOx]</t>
  </si>
  <si>
    <t>Industrial Sector Energy Related Emissions before CCS[petroleum diesel if,chemicals 20,PM25]</t>
  </si>
  <si>
    <t>Industrial Sector Energy Related Emissions before CCS[petroleum diesel if,chemicals 20,PM10]</t>
  </si>
  <si>
    <t>Industrial Sector Energy Related Emissions before CCS[petroleum diesel if,chemicals 20,NOx]</t>
  </si>
  <si>
    <t>Industrial Sector Energy Related Emissions before CCS[petroleum diesel if,chemicals 20,CO]</t>
  </si>
  <si>
    <t>Industrial Sector Energy Related Emissions before CCS[petroleum diesel if,chemicals 20,VOC]</t>
  </si>
  <si>
    <t>Industrial Sector Energy Related Emissions before CCS[petroleum diesel if,chemicals 20,CO2]</t>
  </si>
  <si>
    <t>Industrial Sector Energy Related Emissions before CCS[petroleum diesel if,refined petroleum and coke 19,F gases]</t>
  </si>
  <si>
    <t>Industrial Sector Energy Related Emissions before CCS[petroleum diesel if,refined petroleum and coke 19,N2O]</t>
  </si>
  <si>
    <t>Industrial Sector Energy Related Emissions before CCS[petroleum diesel if,refined petroleum and coke 19,CH4]</t>
  </si>
  <si>
    <t>Industrial Sector Energy Related Emissions before CCS[petroleum diesel if,refined petroleum and coke 19,OC]</t>
  </si>
  <si>
    <t>Industrial Sector Energy Related Emissions before CCS[petroleum diesel if,refined petroleum and coke 19,BC]</t>
  </si>
  <si>
    <t>Industrial Sector Energy Related Emissions before CCS[petroleum diesel if,refined petroleum and coke 19,SOx]</t>
  </si>
  <si>
    <t>Industrial Sector Energy Related Emissions before CCS[petroleum diesel if,refined petroleum and coke 19,PM25]</t>
  </si>
  <si>
    <t>Industrial Sector Energy Related Emissions before CCS[petroleum diesel if,refined petroleum and coke 19,PM10]</t>
  </si>
  <si>
    <t>Industrial Sector Energy Related Emissions before CCS[petroleum diesel if,refined petroleum and coke 19,NOx]</t>
  </si>
  <si>
    <t>Industrial Sector Energy Related Emissions before CCS[petroleum diesel if,refined petroleum and coke 19,CO]</t>
  </si>
  <si>
    <t>Industrial Sector Energy Related Emissions before CCS[petroleum diesel if,refined petroleum and coke 19,VOC]</t>
  </si>
  <si>
    <t>Industrial Sector Energy Related Emissions before CCS[petroleum diesel if,refined petroleum and coke 19,CO2]</t>
  </si>
  <si>
    <t>Industrial Sector Energy Related Emissions before CCS[petroleum diesel if,pulp paper and printing 17T18,F gases]</t>
  </si>
  <si>
    <t>Industrial Sector Energy Related Emissions before CCS[petroleum diesel if,pulp paper and printing 17T18,N2O]</t>
  </si>
  <si>
    <t>Industrial Sector Energy Related Emissions before CCS[petroleum diesel if,pulp paper and printing 17T18,CH4]</t>
  </si>
  <si>
    <t>Industrial Sector Energy Related Emissions before CCS[petroleum diesel if,pulp paper and printing 17T18,OC]</t>
  </si>
  <si>
    <t>Industrial Sector Energy Related Emissions before CCS[petroleum diesel if,pulp paper and printing 17T18,BC]</t>
  </si>
  <si>
    <t>Industrial Sector Energy Related Emissions before CCS[petroleum diesel if,pulp paper and printing 17T18,SOx]</t>
  </si>
  <si>
    <t>Industrial Sector Energy Related Emissions before CCS[petroleum diesel if,pulp paper and printing 17T18,PM25]</t>
  </si>
  <si>
    <t>Industrial Sector Energy Related Emissions before CCS[petroleum diesel if,pulp paper and printing 17T18,PM10]</t>
  </si>
  <si>
    <t>Industrial Sector Energy Related Emissions before CCS[petroleum diesel if,pulp paper and printing 17T18,NOx]</t>
  </si>
  <si>
    <t>Industrial Sector Energy Related Emissions before CCS[petroleum diesel if,pulp paper and printing 17T18,CO]</t>
  </si>
  <si>
    <t>Industrial Sector Energy Related Emissions before CCS[petroleum diesel if,pulp paper and printing 17T18,VOC]</t>
  </si>
  <si>
    <t>Industrial Sector Energy Related Emissions before CCS[petroleum diesel if,pulp paper and printing 17T18,CO2]</t>
  </si>
  <si>
    <t>Industrial Sector Energy Related Emissions before CCS[petroleum diesel if,wood products 16,F gases]</t>
  </si>
  <si>
    <t>Industrial Sector Energy Related Emissions before CCS[petroleum diesel if,wood products 16,N2O]</t>
  </si>
  <si>
    <t>Industrial Sector Energy Related Emissions before CCS[petroleum diesel if,wood products 16,CH4]</t>
  </si>
  <si>
    <t>Industrial Sector Energy Related Emissions before CCS[petroleum diesel if,wood products 16,OC]</t>
  </si>
  <si>
    <t>Industrial Sector Energy Related Emissions before CCS[petroleum diesel if,wood products 16,BC]</t>
  </si>
  <si>
    <t>Industrial Sector Energy Related Emissions before CCS[petroleum diesel if,wood products 16,SOx]</t>
  </si>
  <si>
    <t>Industrial Sector Energy Related Emissions before CCS[petroleum diesel if,wood products 16,PM25]</t>
  </si>
  <si>
    <t>Industrial Sector Energy Related Emissions before CCS[petroleum diesel if,wood products 16,PM10]</t>
  </si>
  <si>
    <t>Industrial Sector Energy Related Emissions before CCS[petroleum diesel if,wood products 16,NOx]</t>
  </si>
  <si>
    <t>Industrial Sector Energy Related Emissions before CCS[petroleum diesel if,wood products 16,CO]</t>
  </si>
  <si>
    <t>Industrial Sector Energy Related Emissions before CCS[petroleum diesel if,wood products 16,VOC]</t>
  </si>
  <si>
    <t>Industrial Sector Energy Related Emissions before CCS[petroleum diesel if,wood products 16,CO2]</t>
  </si>
  <si>
    <t>Industrial Sector Energy Related Emissions before CCS[petroleum diesel if,textiles apparel and leather 13T15,F gases]</t>
  </si>
  <si>
    <t>Industrial Sector Energy Related Emissions before CCS[petroleum diesel if,textiles apparel and leather 13T15,N2O]</t>
  </si>
  <si>
    <t>Industrial Sector Energy Related Emissions before CCS[petroleum diesel if,textiles apparel and leather 13T15,CH4]</t>
  </si>
  <si>
    <t>Industrial Sector Energy Related Emissions before CCS[petroleum diesel if,textiles apparel and leather 13T15,OC]</t>
  </si>
  <si>
    <t>Industrial Sector Energy Related Emissions before CCS[petroleum diesel if,textiles apparel and leather 13T15,BC]</t>
  </si>
  <si>
    <t>Industrial Sector Energy Related Emissions before CCS[petroleum diesel if,textiles apparel and leather 13T15,SOx]</t>
  </si>
  <si>
    <t>Industrial Sector Energy Related Emissions before CCS[petroleum diesel if,textiles apparel and leather 13T15,PM25]</t>
  </si>
  <si>
    <t>Industrial Sector Energy Related Emissions before CCS[petroleum diesel if,textiles apparel and leather 13T15,PM10]</t>
  </si>
  <si>
    <t>Industrial Sector Energy Related Emissions before CCS[petroleum diesel if,textiles apparel and leather 13T15,NOx]</t>
  </si>
  <si>
    <t>Industrial Sector Energy Related Emissions before CCS[petroleum diesel if,textiles apparel and leather 13T15,CO]</t>
  </si>
  <si>
    <t>Industrial Sector Energy Related Emissions before CCS[petroleum diesel if,textiles apparel and leather 13T15,VOC]</t>
  </si>
  <si>
    <t>Industrial Sector Energy Related Emissions before CCS[petroleum diesel if,textiles apparel and leather 13T15,CO2]</t>
  </si>
  <si>
    <t>Industrial Sector Energy Related Emissions before CCS[petroleum diesel if,food beverage and tobacco 10T12,F gases]</t>
  </si>
  <si>
    <t>Industrial Sector Energy Related Emissions before CCS[petroleum diesel if,food beverage and tobacco 10T12,N2O]</t>
  </si>
  <si>
    <t>Industrial Sector Energy Related Emissions before CCS[petroleum diesel if,food beverage and tobacco 10T12,CH4]</t>
  </si>
  <si>
    <t>Industrial Sector Energy Related Emissions before CCS[petroleum diesel if,food beverage and tobacco 10T12,OC]</t>
  </si>
  <si>
    <t>Industrial Sector Energy Related Emissions before CCS[petroleum diesel if,food beverage and tobacco 10T12,BC]</t>
  </si>
  <si>
    <t>Industrial Sector Energy Related Emissions before CCS[petroleum diesel if,food beverage and tobacco 10T12,SOx]</t>
  </si>
  <si>
    <t>Industrial Sector Energy Related Emissions before CCS[petroleum diesel if,food beverage and tobacco 10T12,PM25]</t>
  </si>
  <si>
    <t>Industrial Sector Energy Related Emissions before CCS[petroleum diesel if,food beverage and tobacco 10T12,PM10]</t>
  </si>
  <si>
    <t>Industrial Sector Energy Related Emissions before CCS[petroleum diesel if,food beverage and tobacco 10T12,NOx]</t>
  </si>
  <si>
    <t>Industrial Sector Energy Related Emissions before CCS[petroleum diesel if,food beverage and tobacco 10T12,CO]</t>
  </si>
  <si>
    <t>Industrial Sector Energy Related Emissions before CCS[petroleum diesel if,food beverage and tobacco 10T12,VOC]</t>
  </si>
  <si>
    <t>Industrial Sector Energy Related Emissions before CCS[petroleum diesel if,food beverage and tobacco 10T12,CO2]</t>
  </si>
  <si>
    <t>Industrial Sector Energy Related Emissions before CCS[petroleum diesel if,other mining and quarrying 07T08,F gases]</t>
  </si>
  <si>
    <t>Industrial Sector Energy Related Emissions before CCS[petroleum diesel if,other mining and quarrying 07T08,N2O]</t>
  </si>
  <si>
    <t>Industrial Sector Energy Related Emissions before CCS[petroleum diesel if,other mining and quarrying 07T08,CH4]</t>
  </si>
  <si>
    <t>Industrial Sector Energy Related Emissions before CCS[petroleum diesel if,other mining and quarrying 07T08,OC]</t>
  </si>
  <si>
    <t>Industrial Sector Energy Related Emissions before CCS[petroleum diesel if,other mining and quarrying 07T08,BC]</t>
  </si>
  <si>
    <t>Industrial Sector Energy Related Emissions before CCS[petroleum diesel if,other mining and quarrying 07T08,SOx]</t>
  </si>
  <si>
    <t>Industrial Sector Energy Related Emissions before CCS[petroleum diesel if,other mining and quarrying 07T08,PM25]</t>
  </si>
  <si>
    <t>Industrial Sector Energy Related Emissions before CCS[petroleum diesel if,other mining and quarrying 07T08,PM10]</t>
  </si>
  <si>
    <t>Industrial Sector Energy Related Emissions before CCS[petroleum diesel if,other mining and quarrying 07T08,NOx]</t>
  </si>
  <si>
    <t>Industrial Sector Energy Related Emissions before CCS[petroleum diesel if,other mining and quarrying 07T08,CO]</t>
  </si>
  <si>
    <t>Industrial Sector Energy Related Emissions before CCS[petroleum diesel if,other mining and quarrying 07T08,VOC]</t>
  </si>
  <si>
    <t>Industrial Sector Energy Related Emissions before CCS[petroleum diesel if,other mining and quarrying 07T08,CO2]</t>
  </si>
  <si>
    <t>Industrial Sector Energy Related Emissions before CCS[petroleum diesel if,oil and gas extraction 06,F gases]</t>
  </si>
  <si>
    <t>Industrial Sector Energy Related Emissions before CCS[petroleum diesel if,oil and gas extraction 06,N2O]</t>
  </si>
  <si>
    <t>Industrial Sector Energy Related Emissions before CCS[petroleum diesel if,oil and gas extraction 06,CH4]</t>
  </si>
  <si>
    <t>Industrial Sector Energy Related Emissions before CCS[petroleum diesel if,oil and gas extraction 06,OC]</t>
  </si>
  <si>
    <t>Industrial Sector Energy Related Emissions before CCS[petroleum diesel if,oil and gas extraction 06,BC]</t>
  </si>
  <si>
    <t>Industrial Sector Energy Related Emissions before CCS[petroleum diesel if,oil and gas extraction 06,SOx]</t>
  </si>
  <si>
    <t>Industrial Sector Energy Related Emissions before CCS[petroleum diesel if,oil and gas extraction 06,PM25]</t>
  </si>
  <si>
    <t>Industrial Sector Energy Related Emissions before CCS[petroleum diesel if,oil and gas extraction 06,PM10]</t>
  </si>
  <si>
    <t>Industrial Sector Energy Related Emissions before CCS[petroleum diesel if,oil and gas extraction 06,NOx]</t>
  </si>
  <si>
    <t>Industrial Sector Energy Related Emissions before CCS[petroleum diesel if,oil and gas extraction 06,CO]</t>
  </si>
  <si>
    <t>Industrial Sector Energy Related Emissions before CCS[petroleum diesel if,oil and gas extraction 06,VOC]</t>
  </si>
  <si>
    <t>Industrial Sector Energy Related Emissions before CCS[petroleum diesel if,oil and gas extraction 06,CO2]</t>
  </si>
  <si>
    <t>Industrial Sector Energy Related Emissions before CCS[petroleum diesel if,coal mining 05,F gases]</t>
  </si>
  <si>
    <t>Industrial Sector Energy Related Emissions before CCS[petroleum diesel if,coal mining 05,N2O]</t>
  </si>
  <si>
    <t>Industrial Sector Energy Related Emissions before CCS[petroleum diesel if,coal mining 05,CH4]</t>
  </si>
  <si>
    <t>Industrial Sector Energy Related Emissions before CCS[petroleum diesel if,coal mining 05,OC]</t>
  </si>
  <si>
    <t>Industrial Sector Energy Related Emissions before CCS[petroleum diesel if,coal mining 05,BC]</t>
  </si>
  <si>
    <t>Industrial Sector Energy Related Emissions before CCS[petroleum diesel if,coal mining 05,SOx]</t>
  </si>
  <si>
    <t>Industrial Sector Energy Related Emissions before CCS[petroleum diesel if,coal mining 05,PM25]</t>
  </si>
  <si>
    <t>Industrial Sector Energy Related Emissions before CCS[petroleum diesel if,coal mining 05,PM10]</t>
  </si>
  <si>
    <t>Industrial Sector Energy Related Emissions before CCS[petroleum diesel if,coal mining 05,NOx]</t>
  </si>
  <si>
    <t>Industrial Sector Energy Related Emissions before CCS[petroleum diesel if,coal mining 05,CO]</t>
  </si>
  <si>
    <t>Industrial Sector Energy Related Emissions before CCS[petroleum diesel if,coal mining 05,VOC]</t>
  </si>
  <si>
    <t>Industrial Sector Energy Related Emissions before CCS[petroleum diesel if,coal mining 05,CO2]</t>
  </si>
  <si>
    <t>Industrial Sector Energy Related Emissions before CCS[petroleum diesel if,agriculture and forestry 01T03,F gases]</t>
  </si>
  <si>
    <t>Industrial Sector Energy Related Emissions before CCS[petroleum diesel if,agriculture and forestry 01T03,N2O]</t>
  </si>
  <si>
    <t>Industrial Sector Energy Related Emissions before CCS[petroleum diesel if,agriculture and forestry 01T03,CH4]</t>
  </si>
  <si>
    <t>Industrial Sector Energy Related Emissions before CCS[petroleum diesel if,agriculture and forestry 01T03,OC]</t>
  </si>
  <si>
    <t>Industrial Sector Energy Related Emissions before CCS[petroleum diesel if,agriculture and forestry 01T03,BC]</t>
  </si>
  <si>
    <t>Industrial Sector Energy Related Emissions before CCS[petroleum diesel if,agriculture and forestry 01T03,SOx]</t>
  </si>
  <si>
    <t>Industrial Sector Energy Related Emissions before CCS[petroleum diesel if,agriculture and forestry 01T03,PM25]</t>
  </si>
  <si>
    <t>Industrial Sector Energy Related Emissions before CCS[petroleum diesel if,agriculture and forestry 01T03,PM10]</t>
  </si>
  <si>
    <t>Industrial Sector Energy Related Emissions before CCS[petroleum diesel if,agriculture and forestry 01T03,NOx]</t>
  </si>
  <si>
    <t>Industrial Sector Energy Related Emissions before CCS[petroleum diesel if,agriculture and forestry 01T03,CO]</t>
  </si>
  <si>
    <t>Industrial Sector Energy Related Emissions before CCS[petroleum diesel if,agriculture and forestry 01T03,VOC]</t>
  </si>
  <si>
    <t>Industrial Sector Energy Related Emissions before CCS[petroleum diesel if,agriculture and forestry 01T03,CO2]</t>
  </si>
  <si>
    <t>Industrial Sector Energy Related Emissions before CCS[biomass if,construction 41T43,F gases]</t>
  </si>
  <si>
    <t>Industrial Sector Energy Related Emissions before CCS[biomass if,construction 41T43,N2O]</t>
  </si>
  <si>
    <t>Industrial Sector Energy Related Emissions before CCS[biomass if,construction 41T43,CH4]</t>
  </si>
  <si>
    <t>Industrial Sector Energy Related Emissions before CCS[biomass if,construction 41T43,OC]</t>
  </si>
  <si>
    <t>Industrial Sector Energy Related Emissions before CCS[biomass if,construction 41T43,BC]</t>
  </si>
  <si>
    <t>Industrial Sector Energy Related Emissions before CCS[biomass if,construction 41T43,SOx]</t>
  </si>
  <si>
    <t>Industrial Sector Energy Related Emissions before CCS[biomass if,construction 41T43,PM25]</t>
  </si>
  <si>
    <t>Industrial Sector Energy Related Emissions before CCS[biomass if,construction 41T43,PM10]</t>
  </si>
  <si>
    <t>Industrial Sector Energy Related Emissions before CCS[biomass if,construction 41T43,NOx]</t>
  </si>
  <si>
    <t>Industrial Sector Energy Related Emissions before CCS[biomass if,construction 41T43,CO]</t>
  </si>
  <si>
    <t>Industrial Sector Energy Related Emissions before CCS[biomass if,construction 41T43,VOC]</t>
  </si>
  <si>
    <t>Industrial Sector Energy Related Emissions before CCS[biomass if,construction 41T43,CO2]</t>
  </si>
  <si>
    <t>Industrial Sector Energy Related Emissions before CCS[biomass if,water and waste 36T39,F gases]</t>
  </si>
  <si>
    <t>Industrial Sector Energy Related Emissions before CCS[biomass if,water and waste 36T39,N2O]</t>
  </si>
  <si>
    <t>Industrial Sector Energy Related Emissions before CCS[biomass if,water and waste 36T39,CH4]</t>
  </si>
  <si>
    <t>Industrial Sector Energy Related Emissions before CCS[biomass if,water and waste 36T39,OC]</t>
  </si>
  <si>
    <t>Industrial Sector Energy Related Emissions before CCS[biomass if,water and waste 36T39,BC]</t>
  </si>
  <si>
    <t>Industrial Sector Energy Related Emissions before CCS[biomass if,water and waste 36T39,SOx]</t>
  </si>
  <si>
    <t>Industrial Sector Energy Related Emissions before CCS[biomass if,water and waste 36T39,PM25]</t>
  </si>
  <si>
    <t>Industrial Sector Energy Related Emissions before CCS[biomass if,water and waste 36T39,PM10]</t>
  </si>
  <si>
    <t>Industrial Sector Energy Related Emissions before CCS[biomass if,water and waste 36T39,NOx]</t>
  </si>
  <si>
    <t>Industrial Sector Energy Related Emissions before CCS[biomass if,water and waste 36T39,CO]</t>
  </si>
  <si>
    <t>Industrial Sector Energy Related Emissions before CCS[biomass if,water and waste 36T39,VOC]</t>
  </si>
  <si>
    <t>Industrial Sector Energy Related Emissions before CCS[biomass if,water and waste 36T39,CO2]</t>
  </si>
  <si>
    <t>Industrial Sector Energy Related Emissions before CCS[biomass if,energy pipelines and gas processing 352T353,F gases]</t>
  </si>
  <si>
    <t>Industrial Sector Energy Related Emissions before CCS[biomass if,energy pipelines and gas processing 352T353,N2O]</t>
  </si>
  <si>
    <t>Industrial Sector Energy Related Emissions before CCS[biomass if,energy pipelines and gas processing 352T353,CH4]</t>
  </si>
  <si>
    <t>Industrial Sector Energy Related Emissions before CCS[biomass if,energy pipelines and gas processing 352T353,OC]</t>
  </si>
  <si>
    <t>Industrial Sector Energy Related Emissions before CCS[biomass if,energy pipelines and gas processing 352T353,BC]</t>
  </si>
  <si>
    <t>Industrial Sector Energy Related Emissions before CCS[biomass if,energy pipelines and gas processing 352T353,SOx]</t>
  </si>
  <si>
    <t>Industrial Sector Energy Related Emissions before CCS[biomass if,energy pipelines and gas processing 352T353,PM25]</t>
  </si>
  <si>
    <t>Industrial Sector Energy Related Emissions before CCS[biomass if,energy pipelines and gas processing 352T353,PM10]</t>
  </si>
  <si>
    <t>Industrial Sector Energy Related Emissions before CCS[biomass if,energy pipelines and gas processing 352T353,NOx]</t>
  </si>
  <si>
    <t>Industrial Sector Energy Related Emissions before CCS[biomass if,energy pipelines and gas processing 352T353,CO]</t>
  </si>
  <si>
    <t>Industrial Sector Energy Related Emissions before CCS[biomass if,energy pipelines and gas processing 352T353,VOC]</t>
  </si>
  <si>
    <t>Industrial Sector Energy Related Emissions before CCS[biomass if,energy pipelines and gas processing 352T353,CO2]</t>
  </si>
  <si>
    <t>Industrial Sector Energy Related Emissions before CCS[biomass if,other manufacturing 31T33,F gases]</t>
  </si>
  <si>
    <t>Industrial Sector Energy Related Emissions before CCS[biomass if,other manufacturing 31T33,N2O]</t>
  </si>
  <si>
    <t>Industrial Sector Energy Related Emissions before CCS[biomass if,other manufacturing 31T33,CH4]</t>
  </si>
  <si>
    <t>Industrial Sector Energy Related Emissions before CCS[biomass if,other manufacturing 31T33,OC]</t>
  </si>
  <si>
    <t>Industrial Sector Energy Related Emissions before CCS[biomass if,other manufacturing 31T33,BC]</t>
  </si>
  <si>
    <t>Industrial Sector Energy Related Emissions before CCS[biomass if,other manufacturing 31T33,SOx]</t>
  </si>
  <si>
    <t>Industrial Sector Energy Related Emissions before CCS[biomass if,other manufacturing 31T33,PM25]</t>
  </si>
  <si>
    <t>Industrial Sector Energy Related Emissions before CCS[biomass if,other manufacturing 31T33,PM10]</t>
  </si>
  <si>
    <t>Industrial Sector Energy Related Emissions before CCS[biomass if,other manufacturing 31T33,NOx]</t>
  </si>
  <si>
    <t>Industrial Sector Energy Related Emissions before CCS[biomass if,other manufacturing 31T33,CO]</t>
  </si>
  <si>
    <t>Industrial Sector Energy Related Emissions before CCS[biomass if,other manufacturing 31T33,VOC]</t>
  </si>
  <si>
    <t>Industrial Sector Energy Related Emissions before CCS[biomass if,other manufacturing 31T33,CO2]</t>
  </si>
  <si>
    <t>Industrial Sector Energy Related Emissions before CCS[biomass if,nonroad vehicles 30,F gases]</t>
  </si>
  <si>
    <t>Industrial Sector Energy Related Emissions before CCS[biomass if,nonroad vehicles 30,N2O]</t>
  </si>
  <si>
    <t>Industrial Sector Energy Related Emissions before CCS[biomass if,nonroad vehicles 30,CH4]</t>
  </si>
  <si>
    <t>Industrial Sector Energy Related Emissions before CCS[biomass if,nonroad vehicles 30,OC]</t>
  </si>
  <si>
    <t>Industrial Sector Energy Related Emissions before CCS[biomass if,nonroad vehicles 30,BC]</t>
  </si>
  <si>
    <t>Industrial Sector Energy Related Emissions before CCS[biomass if,nonroad vehicles 30,SOx]</t>
  </si>
  <si>
    <t>Industrial Sector Energy Related Emissions before CCS[biomass if,nonroad vehicles 30,PM25]</t>
  </si>
  <si>
    <t>Industrial Sector Energy Related Emissions before CCS[biomass if,nonroad vehicles 30,PM10]</t>
  </si>
  <si>
    <t>Industrial Sector Energy Related Emissions before CCS[biomass if,nonroad vehicles 30,NOx]</t>
  </si>
  <si>
    <t>Industrial Sector Energy Related Emissions before CCS[biomass if,nonroad vehicles 30,CO]</t>
  </si>
  <si>
    <t>Industrial Sector Energy Related Emissions before CCS[biomass if,nonroad vehicles 30,VOC]</t>
  </si>
  <si>
    <t>Industrial Sector Energy Related Emissions before CCS[biomass if,nonroad vehicles 30,CO2]</t>
  </si>
  <si>
    <t>Industrial Sector Energy Related Emissions before CCS[biomass if,road vehicles 29,F gases]</t>
  </si>
  <si>
    <t>Industrial Sector Energy Related Emissions before CCS[biomass if,road vehicles 29,N2O]</t>
  </si>
  <si>
    <t>Industrial Sector Energy Related Emissions before CCS[biomass if,road vehicles 29,CH4]</t>
  </si>
  <si>
    <t>Industrial Sector Energy Related Emissions before CCS[biomass if,road vehicles 29,OC]</t>
  </si>
  <si>
    <t>Industrial Sector Energy Related Emissions before CCS[biomass if,road vehicles 29,BC]</t>
  </si>
  <si>
    <t>Industrial Sector Energy Related Emissions before CCS[biomass if,road vehicles 29,SOx]</t>
  </si>
  <si>
    <t>Industrial Sector Energy Related Emissions before CCS[biomass if,road vehicles 29,PM25]</t>
  </si>
  <si>
    <t>Industrial Sector Energy Related Emissions before CCS[biomass if,road vehicles 29,PM10]</t>
  </si>
  <si>
    <t>Industrial Sector Energy Related Emissions before CCS[biomass if,road vehicles 29,NOx]</t>
  </si>
  <si>
    <t>Industrial Sector Energy Related Emissions before CCS[biomass if,road vehicles 29,CO]</t>
  </si>
  <si>
    <t>Industrial Sector Energy Related Emissions before CCS[biomass if,road vehicles 29,VOC]</t>
  </si>
  <si>
    <t>Industrial Sector Energy Related Emissions before CCS[biomass if,road vehicles 29,CO2]</t>
  </si>
  <si>
    <t>Industrial Sector Energy Related Emissions before CCS[biomass if,other machinery 28,F gases]</t>
  </si>
  <si>
    <t>Industrial Sector Energy Related Emissions before CCS[biomass if,other machinery 28,N2O]</t>
  </si>
  <si>
    <t>Industrial Sector Energy Related Emissions before CCS[biomass if,other machinery 28,CH4]</t>
  </si>
  <si>
    <t>Industrial Sector Energy Related Emissions before CCS[biomass if,other machinery 28,OC]</t>
  </si>
  <si>
    <t>Industrial Sector Energy Related Emissions before CCS[biomass if,other machinery 28,BC]</t>
  </si>
  <si>
    <t>Industrial Sector Energy Related Emissions before CCS[biomass if,other machinery 28,SOx]</t>
  </si>
  <si>
    <t>Industrial Sector Energy Related Emissions before CCS[biomass if,other machinery 28,PM25]</t>
  </si>
  <si>
    <t>Industrial Sector Energy Related Emissions before CCS[biomass if,other machinery 28,PM10]</t>
  </si>
  <si>
    <t>Industrial Sector Energy Related Emissions before CCS[biomass if,other machinery 28,NOx]</t>
  </si>
  <si>
    <t>Industrial Sector Energy Related Emissions before CCS[biomass if,other machinery 28,CO]</t>
  </si>
  <si>
    <t>Industrial Sector Energy Related Emissions before CCS[biomass if,other machinery 28,VOC]</t>
  </si>
  <si>
    <t>Industrial Sector Energy Related Emissions before CCS[biomass if,other machinery 28,CO2]</t>
  </si>
  <si>
    <t>Industrial Sector Energy Related Emissions before CCS[biomass if,appliances and electrical equipment 27,F gases]</t>
  </si>
  <si>
    <t>Industrial Sector Energy Related Emissions before CCS[biomass if,appliances and electrical equipment 27,N2O]</t>
  </si>
  <si>
    <t>Industrial Sector Energy Related Emissions before CCS[biomass if,appliances and electrical equipment 27,CH4]</t>
  </si>
  <si>
    <t>Industrial Sector Energy Related Emissions before CCS[biomass if,appliances and electrical equipment 27,OC]</t>
  </si>
  <si>
    <t>Industrial Sector Energy Related Emissions before CCS[biomass if,appliances and electrical equipment 27,BC]</t>
  </si>
  <si>
    <t>Industrial Sector Energy Related Emissions before CCS[biomass if,appliances and electrical equipment 27,SOx]</t>
  </si>
  <si>
    <t>Industrial Sector Energy Related Emissions before CCS[biomass if,appliances and electrical equipment 27,PM25]</t>
  </si>
  <si>
    <t>Industrial Sector Energy Related Emissions before CCS[biomass if,appliances and electrical equipment 27,PM10]</t>
  </si>
  <si>
    <t>Industrial Sector Energy Related Emissions before CCS[biomass if,appliances and electrical equipment 27,NOx]</t>
  </si>
  <si>
    <t>Industrial Sector Energy Related Emissions before CCS[biomass if,appliances and electrical equipment 27,CO]</t>
  </si>
  <si>
    <t>Industrial Sector Energy Related Emissions before CCS[biomass if,appliances and electrical equipment 27,VOC]</t>
  </si>
  <si>
    <t>Industrial Sector Energy Related Emissions before CCS[biomass if,appliances and electrical equipment 27,CO2]</t>
  </si>
  <si>
    <t>Industrial Sector Energy Related Emissions before CCS[biomass if,computers and electronics 26,F gases]</t>
  </si>
  <si>
    <t>Industrial Sector Energy Related Emissions before CCS[biomass if,computers and electronics 26,N2O]</t>
  </si>
  <si>
    <t>Industrial Sector Energy Related Emissions before CCS[biomass if,computers and electronics 26,CH4]</t>
  </si>
  <si>
    <t>Industrial Sector Energy Related Emissions before CCS[biomass if,computers and electronics 26,OC]</t>
  </si>
  <si>
    <t>Industrial Sector Energy Related Emissions before CCS[biomass if,computers and electronics 26,BC]</t>
  </si>
  <si>
    <t>Industrial Sector Energy Related Emissions before CCS[biomass if,computers and electronics 26,SOx]</t>
  </si>
  <si>
    <t>Industrial Sector Energy Related Emissions before CCS[biomass if,computers and electronics 26,PM25]</t>
  </si>
  <si>
    <t>Industrial Sector Energy Related Emissions before CCS[biomass if,computers and electronics 26,PM10]</t>
  </si>
  <si>
    <t>Industrial Sector Energy Related Emissions before CCS[biomass if,computers and electronics 26,NOx]</t>
  </si>
  <si>
    <t>Industrial Sector Energy Related Emissions before CCS[biomass if,computers and electronics 26,CO]</t>
  </si>
  <si>
    <t>Industrial Sector Energy Related Emissions before CCS[biomass if,computers and electronics 26,VOC]</t>
  </si>
  <si>
    <t>Industrial Sector Energy Related Emissions before CCS[biomass if,computers and electronics 26,CO2]</t>
  </si>
  <si>
    <t>Industrial Sector Energy Related Emissions before CCS[biomass if,metal products except machinery and vehicles 25,F gases]</t>
  </si>
  <si>
    <t>Industrial Sector Energy Related Emissions before CCS[biomass if,metal products except machinery and vehicles 25,N2O]</t>
  </si>
  <si>
    <t>Industrial Sector Energy Related Emissions before CCS[biomass if,metal products except machinery and vehicles 25,CH4]</t>
  </si>
  <si>
    <t>Industrial Sector Energy Related Emissions before CCS[biomass if,metal products except machinery and vehicles 25,OC]</t>
  </si>
  <si>
    <t>Industrial Sector Energy Related Emissions before CCS[biomass if,metal products except machinery and vehicles 25,BC]</t>
  </si>
  <si>
    <t>Industrial Sector Energy Related Emissions before CCS[biomass if,metal products except machinery and vehicles 25,SOx]</t>
  </si>
  <si>
    <t>Industrial Sector Energy Related Emissions before CCS[biomass if,metal products except machinery and vehicles 25,PM25]</t>
  </si>
  <si>
    <t>Industrial Sector Energy Related Emissions before CCS[biomass if,metal products except machinery and vehicles 25,PM10]</t>
  </si>
  <si>
    <t>Industrial Sector Energy Related Emissions before CCS[biomass if,metal products except machinery and vehicles 25,NOx]</t>
  </si>
  <si>
    <t>Industrial Sector Energy Related Emissions before CCS[biomass if,metal products except machinery and vehicles 25,CO]</t>
  </si>
  <si>
    <t>Industrial Sector Energy Related Emissions before CCS[biomass if,metal products except machinery and vehicles 25,VOC]</t>
  </si>
  <si>
    <t>Industrial Sector Energy Related Emissions before CCS[biomass if,metal products except machinery and vehicles 25,CO2]</t>
  </si>
  <si>
    <t>Industrial Sector Energy Related Emissions before CCS[biomass if,other metals 242,F gases]</t>
  </si>
  <si>
    <t>Industrial Sector Energy Related Emissions before CCS[biomass if,other metals 242,N2O]</t>
  </si>
  <si>
    <t>Industrial Sector Energy Related Emissions before CCS[biomass if,other metals 242,CH4]</t>
  </si>
  <si>
    <t>Industrial Sector Energy Related Emissions before CCS[biomass if,other metals 242,OC]</t>
  </si>
  <si>
    <t>Industrial Sector Energy Related Emissions before CCS[biomass if,other metals 242,BC]</t>
  </si>
  <si>
    <t>Industrial Sector Energy Related Emissions before CCS[biomass if,other metals 242,SOx]</t>
  </si>
  <si>
    <t>Industrial Sector Energy Related Emissions before CCS[biomass if,other metals 242,PM25]</t>
  </si>
  <si>
    <t>Industrial Sector Energy Related Emissions before CCS[biomass if,other metals 242,PM10]</t>
  </si>
  <si>
    <t>Industrial Sector Energy Related Emissions before CCS[biomass if,other metals 242,NOx]</t>
  </si>
  <si>
    <t>Industrial Sector Energy Related Emissions before CCS[biomass if,other metals 242,CO]</t>
  </si>
  <si>
    <t>Industrial Sector Energy Related Emissions before CCS[biomass if,other metals 242,VOC]</t>
  </si>
  <si>
    <t>Industrial Sector Energy Related Emissions before CCS[biomass if,other metals 242,CO2]</t>
  </si>
  <si>
    <t>Industrial Sector Energy Related Emissions before CCS[biomass if,iron and steel 241,F gases]</t>
  </si>
  <si>
    <t>Industrial Sector Energy Related Emissions before CCS[biomass if,iron and steel 241,N2O]</t>
  </si>
  <si>
    <t>Industrial Sector Energy Related Emissions before CCS[biomass if,iron and steel 241,CH4]</t>
  </si>
  <si>
    <t>Industrial Sector Energy Related Emissions before CCS[biomass if,iron and steel 241,OC]</t>
  </si>
  <si>
    <t>Industrial Sector Energy Related Emissions before CCS[biomass if,iron and steel 241,BC]</t>
  </si>
  <si>
    <t>Industrial Sector Energy Related Emissions before CCS[biomass if,iron and steel 241,SOx]</t>
  </si>
  <si>
    <t>Industrial Sector Energy Related Emissions before CCS[biomass if,iron and steel 241,PM25]</t>
  </si>
  <si>
    <t>Industrial Sector Energy Related Emissions before CCS[biomass if,iron and steel 241,PM10]</t>
  </si>
  <si>
    <t>Industrial Sector Energy Related Emissions before CCS[biomass if,iron and steel 241,NOx]</t>
  </si>
  <si>
    <t>Industrial Sector Energy Related Emissions before CCS[biomass if,iron and steel 241,CO]</t>
  </si>
  <si>
    <t>Industrial Sector Energy Related Emissions before CCS[biomass if,iron and steel 241,VOC]</t>
  </si>
  <si>
    <t>Industrial Sector Energy Related Emissions before CCS[biomass if,iron and steel 241,CO2]</t>
  </si>
  <si>
    <t>Industrial Sector Energy Related Emissions before CCS[biomass if,cement and other nonmetallic minerals 239,F gases]</t>
  </si>
  <si>
    <t>Industrial Sector Energy Related Emissions before CCS[biomass if,cement and other nonmetallic minerals 239,N2O]</t>
  </si>
  <si>
    <t>Industrial Sector Energy Related Emissions before CCS[biomass if,cement and other nonmetallic minerals 239,CH4]</t>
  </si>
  <si>
    <t>Industrial Sector Energy Related Emissions before CCS[biomass if,cement and other nonmetallic minerals 239,OC]</t>
  </si>
  <si>
    <t>Industrial Sector Energy Related Emissions before CCS[biomass if,cement and other nonmetallic minerals 239,BC]</t>
  </si>
  <si>
    <t>Industrial Sector Energy Related Emissions before CCS[biomass if,cement and other nonmetallic minerals 239,SOx]</t>
  </si>
  <si>
    <t>Industrial Sector Energy Related Emissions before CCS[biomass if,cement and other nonmetallic minerals 239,PM25]</t>
  </si>
  <si>
    <t>Industrial Sector Energy Related Emissions before CCS[biomass if,cement and other nonmetallic minerals 239,PM10]</t>
  </si>
  <si>
    <t>Industrial Sector Energy Related Emissions before CCS[biomass if,cement and other nonmetallic minerals 239,NOx]</t>
  </si>
  <si>
    <t>Industrial Sector Energy Related Emissions before CCS[biomass if,cement and other nonmetallic minerals 239,CO]</t>
  </si>
  <si>
    <t>Industrial Sector Energy Related Emissions before CCS[biomass if,cement and other nonmetallic minerals 239,VOC]</t>
  </si>
  <si>
    <t>Industrial Sector Energy Related Emissions before CCS[biomass if,cement and other nonmetallic minerals 239,CO2]</t>
  </si>
  <si>
    <t>Industrial Sector Energy Related Emissions before CCS[biomass if,glass and glass products 231,F gases]</t>
  </si>
  <si>
    <t>Industrial Sector Energy Related Emissions before CCS[biomass if,glass and glass products 231,N2O]</t>
  </si>
  <si>
    <t>Industrial Sector Energy Related Emissions before CCS[biomass if,glass and glass products 231,CH4]</t>
  </si>
  <si>
    <t>Industrial Sector Energy Related Emissions before CCS[biomass if,glass and glass products 231,OC]</t>
  </si>
  <si>
    <t>Industrial Sector Energy Related Emissions before CCS[biomass if,glass and glass products 231,BC]</t>
  </si>
  <si>
    <t>Industrial Sector Energy Related Emissions before CCS[biomass if,glass and glass products 231,SOx]</t>
  </si>
  <si>
    <t>Industrial Sector Energy Related Emissions before CCS[biomass if,glass and glass products 231,PM25]</t>
  </si>
  <si>
    <t>Industrial Sector Energy Related Emissions before CCS[biomass if,glass and glass products 231,PM10]</t>
  </si>
  <si>
    <t>Industrial Sector Energy Related Emissions before CCS[biomass if,glass and glass products 231,NOx]</t>
  </si>
  <si>
    <t>Industrial Sector Energy Related Emissions before CCS[biomass if,glass and glass products 231,CO]</t>
  </si>
  <si>
    <t>Industrial Sector Energy Related Emissions before CCS[biomass if,glass and glass products 231,VOC]</t>
  </si>
  <si>
    <t>Industrial Sector Energy Related Emissions before CCS[biomass if,glass and glass products 231,CO2]</t>
  </si>
  <si>
    <t>Industrial Sector Energy Related Emissions before CCS[biomass if,rubber and plastic products 22,F gases]</t>
  </si>
  <si>
    <t>Industrial Sector Energy Related Emissions before CCS[biomass if,rubber and plastic products 22,N2O]</t>
  </si>
  <si>
    <t>Industrial Sector Energy Related Emissions before CCS[biomass if,rubber and plastic products 22,CH4]</t>
  </si>
  <si>
    <t>Industrial Sector Energy Related Emissions before CCS[biomass if,rubber and plastic products 22,OC]</t>
  </si>
  <si>
    <t>Industrial Sector Energy Related Emissions before CCS[biomass if,rubber and plastic products 22,BC]</t>
  </si>
  <si>
    <t>Industrial Sector Energy Related Emissions before CCS[biomass if,rubber and plastic products 22,SOx]</t>
  </si>
  <si>
    <t>Industrial Sector Energy Related Emissions before CCS[biomass if,rubber and plastic products 22,PM25]</t>
  </si>
  <si>
    <t>Industrial Sector Energy Related Emissions before CCS[biomass if,rubber and plastic products 22,PM10]</t>
  </si>
  <si>
    <t>Industrial Sector Energy Related Emissions before CCS[biomass if,rubber and plastic products 22,NOx]</t>
  </si>
  <si>
    <t>Industrial Sector Energy Related Emissions before CCS[biomass if,rubber and plastic products 22,CO]</t>
  </si>
  <si>
    <t>Industrial Sector Energy Related Emissions before CCS[biomass if,rubber and plastic products 22,VOC]</t>
  </si>
  <si>
    <t>Industrial Sector Energy Related Emissions before CCS[biomass if,rubber and plastic products 22,CO2]</t>
  </si>
  <si>
    <t>Industrial Sector Energy Related Emissions before CCS[biomass if,chemicals 20,F gases]</t>
  </si>
  <si>
    <t>Industrial Sector Energy Related Emissions before CCS[biomass if,chemicals 20,N2O]</t>
  </si>
  <si>
    <t>Industrial Sector Energy Related Emissions before CCS[biomass if,chemicals 20,CH4]</t>
  </si>
  <si>
    <t>Industrial Sector Energy Related Emissions before CCS[biomass if,chemicals 20,OC]</t>
  </si>
  <si>
    <t>Industrial Sector Energy Related Emissions before CCS[biomass if,chemicals 20,BC]</t>
  </si>
  <si>
    <t>Industrial Sector Energy Related Emissions before CCS[biomass if,chemicals 20,SOx]</t>
  </si>
  <si>
    <t>Industrial Sector Energy Related Emissions before CCS[biomass if,chemicals 20,PM25]</t>
  </si>
  <si>
    <t>Industrial Sector Energy Related Emissions before CCS[biomass if,chemicals 20,PM10]</t>
  </si>
  <si>
    <t>Industrial Sector Energy Related Emissions before CCS[biomass if,chemicals 20,NOx]</t>
  </si>
  <si>
    <t>Industrial Sector Energy Related Emissions before CCS[biomass if,chemicals 20,CO]</t>
  </si>
  <si>
    <t>Industrial Sector Energy Related Emissions before CCS[biomass if,chemicals 20,VOC]</t>
  </si>
  <si>
    <t>Industrial Sector Energy Related Emissions before CCS[biomass if,chemicals 20,CO2]</t>
  </si>
  <si>
    <t>Industrial Sector Energy Related Emissions before CCS[biomass if,refined petroleum and coke 19,F gases]</t>
  </si>
  <si>
    <t>Industrial Sector Energy Related Emissions before CCS[biomass if,refined petroleum and coke 19,N2O]</t>
  </si>
  <si>
    <t>Industrial Sector Energy Related Emissions before CCS[biomass if,refined petroleum and coke 19,CH4]</t>
  </si>
  <si>
    <t>Industrial Sector Energy Related Emissions before CCS[biomass if,refined petroleum and coke 19,OC]</t>
  </si>
  <si>
    <t>Industrial Sector Energy Related Emissions before CCS[biomass if,refined petroleum and coke 19,BC]</t>
  </si>
  <si>
    <t>Industrial Sector Energy Related Emissions before CCS[biomass if,refined petroleum and coke 19,SOx]</t>
  </si>
  <si>
    <t>Industrial Sector Energy Related Emissions before CCS[biomass if,refined petroleum and coke 19,PM25]</t>
  </si>
  <si>
    <t>Industrial Sector Energy Related Emissions before CCS[biomass if,refined petroleum and coke 19,PM10]</t>
  </si>
  <si>
    <t>Industrial Sector Energy Related Emissions before CCS[biomass if,refined petroleum and coke 19,NOx]</t>
  </si>
  <si>
    <t>Industrial Sector Energy Related Emissions before CCS[biomass if,refined petroleum and coke 19,CO]</t>
  </si>
  <si>
    <t>Industrial Sector Energy Related Emissions before CCS[biomass if,refined petroleum and coke 19,VOC]</t>
  </si>
  <si>
    <t>Industrial Sector Energy Related Emissions before CCS[biomass if,refined petroleum and coke 19,CO2]</t>
  </si>
  <si>
    <t>Industrial Sector Energy Related Emissions before CCS[biomass if,pulp paper and printing 17T18,F gases]</t>
  </si>
  <si>
    <t>Industrial Sector Energy Related Emissions before CCS[biomass if,pulp paper and printing 17T18,N2O]</t>
  </si>
  <si>
    <t>Industrial Sector Energy Related Emissions before CCS[biomass if,pulp paper and printing 17T18,CH4]</t>
  </si>
  <si>
    <t>Industrial Sector Energy Related Emissions before CCS[biomass if,pulp paper and printing 17T18,OC]</t>
  </si>
  <si>
    <t>Industrial Sector Energy Related Emissions before CCS[biomass if,pulp paper and printing 17T18,BC]</t>
  </si>
  <si>
    <t>Industrial Sector Energy Related Emissions before CCS[biomass if,pulp paper and printing 17T18,SOx]</t>
  </si>
  <si>
    <t>Industrial Sector Energy Related Emissions before CCS[biomass if,pulp paper and printing 17T18,PM25]</t>
  </si>
  <si>
    <t>Industrial Sector Energy Related Emissions before CCS[biomass if,pulp paper and printing 17T18,PM10]</t>
  </si>
  <si>
    <t>Industrial Sector Energy Related Emissions before CCS[biomass if,pulp paper and printing 17T18,NOx]</t>
  </si>
  <si>
    <t>Industrial Sector Energy Related Emissions before CCS[biomass if,pulp paper and printing 17T18,CO]</t>
  </si>
  <si>
    <t>Industrial Sector Energy Related Emissions before CCS[biomass if,pulp paper and printing 17T18,VOC]</t>
  </si>
  <si>
    <t>Industrial Sector Energy Related Emissions before CCS[biomass if,pulp paper and printing 17T18,CO2]</t>
  </si>
  <si>
    <t>Industrial Sector Energy Related Emissions before CCS[biomass if,wood products 16,F gases]</t>
  </si>
  <si>
    <t>Industrial Sector Energy Related Emissions before CCS[biomass if,wood products 16,N2O]</t>
  </si>
  <si>
    <t>Industrial Sector Energy Related Emissions before CCS[biomass if,wood products 16,CH4]</t>
  </si>
  <si>
    <t>Industrial Sector Energy Related Emissions before CCS[biomass if,wood products 16,OC]</t>
  </si>
  <si>
    <t>Industrial Sector Energy Related Emissions before CCS[biomass if,wood products 16,BC]</t>
  </si>
  <si>
    <t>Industrial Sector Energy Related Emissions before CCS[biomass if,wood products 16,SOx]</t>
  </si>
  <si>
    <t>Industrial Sector Energy Related Emissions before CCS[biomass if,wood products 16,PM25]</t>
  </si>
  <si>
    <t>Industrial Sector Energy Related Emissions before CCS[biomass if,wood products 16,PM10]</t>
  </si>
  <si>
    <t>Industrial Sector Energy Related Emissions before CCS[biomass if,wood products 16,NOx]</t>
  </si>
  <si>
    <t>Industrial Sector Energy Related Emissions before CCS[biomass if,wood products 16,CO]</t>
  </si>
  <si>
    <t>Industrial Sector Energy Related Emissions before CCS[biomass if,wood products 16,VOC]</t>
  </si>
  <si>
    <t>Industrial Sector Energy Related Emissions before CCS[biomass if,wood products 16,CO2]</t>
  </si>
  <si>
    <t>Industrial Sector Energy Related Emissions before CCS[biomass if,textiles apparel and leather 13T15,F gases]</t>
  </si>
  <si>
    <t>Industrial Sector Energy Related Emissions before CCS[biomass if,textiles apparel and leather 13T15,N2O]</t>
  </si>
  <si>
    <t>Industrial Sector Energy Related Emissions before CCS[biomass if,textiles apparel and leather 13T15,CH4]</t>
  </si>
  <si>
    <t>Industrial Sector Energy Related Emissions before CCS[biomass if,textiles apparel and leather 13T15,OC]</t>
  </si>
  <si>
    <t>Industrial Sector Energy Related Emissions before CCS[biomass if,textiles apparel and leather 13T15,BC]</t>
  </si>
  <si>
    <t>Industrial Sector Energy Related Emissions before CCS[biomass if,textiles apparel and leather 13T15,SOx]</t>
  </si>
  <si>
    <t>Industrial Sector Energy Related Emissions before CCS[biomass if,textiles apparel and leather 13T15,PM25]</t>
  </si>
  <si>
    <t>Industrial Sector Energy Related Emissions before CCS[biomass if,textiles apparel and leather 13T15,PM10]</t>
  </si>
  <si>
    <t>Industrial Sector Energy Related Emissions before CCS[biomass if,textiles apparel and leather 13T15,NOx]</t>
  </si>
  <si>
    <t>Industrial Sector Energy Related Emissions before CCS[biomass if,textiles apparel and leather 13T15,CO]</t>
  </si>
  <si>
    <t>Industrial Sector Energy Related Emissions before CCS[biomass if,textiles apparel and leather 13T15,VOC]</t>
  </si>
  <si>
    <t>Industrial Sector Energy Related Emissions before CCS[biomass if,textiles apparel and leather 13T15,CO2]</t>
  </si>
  <si>
    <t>Industrial Sector Energy Related Emissions before CCS[biomass if,food beverage and tobacco 10T12,F gases]</t>
  </si>
  <si>
    <t>Industrial Sector Energy Related Emissions before CCS[biomass if,food beverage and tobacco 10T12,N2O]</t>
  </si>
  <si>
    <t>Industrial Sector Energy Related Emissions before CCS[biomass if,food beverage and tobacco 10T12,CH4]</t>
  </si>
  <si>
    <t>Industrial Sector Energy Related Emissions before CCS[biomass if,food beverage and tobacco 10T12,OC]</t>
  </si>
  <si>
    <t>Industrial Sector Energy Related Emissions before CCS[biomass if,food beverage and tobacco 10T12,BC]</t>
  </si>
  <si>
    <t>Industrial Sector Energy Related Emissions before CCS[biomass if,food beverage and tobacco 10T12,SOx]</t>
  </si>
  <si>
    <t>Industrial Sector Energy Related Emissions before CCS[biomass if,food beverage and tobacco 10T12,PM25]</t>
  </si>
  <si>
    <t>Industrial Sector Energy Related Emissions before CCS[biomass if,food beverage and tobacco 10T12,PM10]</t>
  </si>
  <si>
    <t>Industrial Sector Energy Related Emissions before CCS[biomass if,food beverage and tobacco 10T12,NOx]</t>
  </si>
  <si>
    <t>Industrial Sector Energy Related Emissions before CCS[biomass if,food beverage and tobacco 10T12,CO]</t>
  </si>
  <si>
    <t>Industrial Sector Energy Related Emissions before CCS[biomass if,food beverage and tobacco 10T12,VOC]</t>
  </si>
  <si>
    <t>Industrial Sector Energy Related Emissions before CCS[biomass if,food beverage and tobacco 10T12,CO2]</t>
  </si>
  <si>
    <t>Industrial Sector Energy Related Emissions before CCS[biomass if,other mining and quarrying 07T08,F gases]</t>
  </si>
  <si>
    <t>Industrial Sector Energy Related Emissions before CCS[biomass if,other mining and quarrying 07T08,N2O]</t>
  </si>
  <si>
    <t>Industrial Sector Energy Related Emissions before CCS[biomass if,other mining and quarrying 07T08,CH4]</t>
  </si>
  <si>
    <t>Industrial Sector Energy Related Emissions before CCS[biomass if,other mining and quarrying 07T08,OC]</t>
  </si>
  <si>
    <t>Industrial Sector Energy Related Emissions before CCS[biomass if,other mining and quarrying 07T08,BC]</t>
  </si>
  <si>
    <t>Industrial Sector Energy Related Emissions before CCS[biomass if,other mining and quarrying 07T08,SOx]</t>
  </si>
  <si>
    <t>Industrial Sector Energy Related Emissions before CCS[biomass if,other mining and quarrying 07T08,PM25]</t>
  </si>
  <si>
    <t>Industrial Sector Energy Related Emissions before CCS[biomass if,other mining and quarrying 07T08,PM10]</t>
  </si>
  <si>
    <t>Industrial Sector Energy Related Emissions before CCS[biomass if,other mining and quarrying 07T08,NOx]</t>
  </si>
  <si>
    <t>Industrial Sector Energy Related Emissions before CCS[biomass if,other mining and quarrying 07T08,CO]</t>
  </si>
  <si>
    <t>Industrial Sector Energy Related Emissions before CCS[biomass if,other mining and quarrying 07T08,VOC]</t>
  </si>
  <si>
    <t>Industrial Sector Energy Related Emissions before CCS[biomass if,other mining and quarrying 07T08,CO2]</t>
  </si>
  <si>
    <t>Industrial Sector Energy Related Emissions before CCS[biomass if,oil and gas extraction 06,F gases]</t>
  </si>
  <si>
    <t>Industrial Sector Energy Related Emissions before CCS[biomass if,oil and gas extraction 06,N2O]</t>
  </si>
  <si>
    <t>Industrial Sector Energy Related Emissions before CCS[biomass if,oil and gas extraction 06,CH4]</t>
  </si>
  <si>
    <t>Industrial Sector Energy Related Emissions before CCS[biomass if,oil and gas extraction 06,OC]</t>
  </si>
  <si>
    <t>Industrial Sector Energy Related Emissions before CCS[biomass if,oil and gas extraction 06,BC]</t>
  </si>
  <si>
    <t>Industrial Sector Energy Related Emissions before CCS[biomass if,oil and gas extraction 06,SOx]</t>
  </si>
  <si>
    <t>Industrial Sector Energy Related Emissions before CCS[biomass if,oil and gas extraction 06,PM25]</t>
  </si>
  <si>
    <t>Industrial Sector Energy Related Emissions before CCS[biomass if,oil and gas extraction 06,PM10]</t>
  </si>
  <si>
    <t>Industrial Sector Energy Related Emissions before CCS[biomass if,oil and gas extraction 06,NOx]</t>
  </si>
  <si>
    <t>Industrial Sector Energy Related Emissions before CCS[biomass if,oil and gas extraction 06,CO]</t>
  </si>
  <si>
    <t>Industrial Sector Energy Related Emissions before CCS[biomass if,oil and gas extraction 06,VOC]</t>
  </si>
  <si>
    <t>Industrial Sector Energy Related Emissions before CCS[biomass if,oil and gas extraction 06,CO2]</t>
  </si>
  <si>
    <t>Industrial Sector Energy Related Emissions before CCS[biomass if,coal mining 05,F gases]</t>
  </si>
  <si>
    <t>Industrial Sector Energy Related Emissions before CCS[biomass if,coal mining 05,N2O]</t>
  </si>
  <si>
    <t>Industrial Sector Energy Related Emissions before CCS[biomass if,coal mining 05,CH4]</t>
  </si>
  <si>
    <t>Industrial Sector Energy Related Emissions before CCS[biomass if,coal mining 05,OC]</t>
  </si>
  <si>
    <t>Industrial Sector Energy Related Emissions before CCS[biomass if,coal mining 05,BC]</t>
  </si>
  <si>
    <t>Industrial Sector Energy Related Emissions before CCS[biomass if,coal mining 05,SOx]</t>
  </si>
  <si>
    <t>Industrial Sector Energy Related Emissions before CCS[biomass if,coal mining 05,PM25]</t>
  </si>
  <si>
    <t>Industrial Sector Energy Related Emissions before CCS[biomass if,coal mining 05,PM10]</t>
  </si>
  <si>
    <t>Industrial Sector Energy Related Emissions before CCS[biomass if,coal mining 05,NOx]</t>
  </si>
  <si>
    <t>Industrial Sector Energy Related Emissions before CCS[biomass if,coal mining 05,CO]</t>
  </si>
  <si>
    <t>Industrial Sector Energy Related Emissions before CCS[biomass if,coal mining 05,VOC]</t>
  </si>
  <si>
    <t>Industrial Sector Energy Related Emissions before CCS[biomass if,coal mining 05,CO2]</t>
  </si>
  <si>
    <t>Industrial Sector Energy Related Emissions before CCS[biomass if,agriculture and forestry 01T03,F gases]</t>
  </si>
  <si>
    <t>Industrial Sector Energy Related Emissions before CCS[biomass if,agriculture and forestry 01T03,N2O]</t>
  </si>
  <si>
    <t>Industrial Sector Energy Related Emissions before CCS[biomass if,agriculture and forestry 01T03,CH4]</t>
  </si>
  <si>
    <t>Industrial Sector Energy Related Emissions before CCS[biomass if,agriculture and forestry 01T03,OC]</t>
  </si>
  <si>
    <t>Industrial Sector Energy Related Emissions before CCS[biomass if,agriculture and forestry 01T03,BC]</t>
  </si>
  <si>
    <t>Industrial Sector Energy Related Emissions before CCS[biomass if,agriculture and forestry 01T03,SOx]</t>
  </si>
  <si>
    <t>Industrial Sector Energy Related Emissions before CCS[biomass if,agriculture and forestry 01T03,PM25]</t>
  </si>
  <si>
    <t>Industrial Sector Energy Related Emissions before CCS[biomass if,agriculture and forestry 01T03,PM10]</t>
  </si>
  <si>
    <t>Industrial Sector Energy Related Emissions before CCS[biomass if,agriculture and forestry 01T03,NOx]</t>
  </si>
  <si>
    <t>Industrial Sector Energy Related Emissions before CCS[biomass if,agriculture and forestry 01T03,CO]</t>
  </si>
  <si>
    <t>Industrial Sector Energy Related Emissions before CCS[biomass if,agriculture and forestry 01T03,VOC]</t>
  </si>
  <si>
    <t>Industrial Sector Energy Related Emissions before CCS[biomass if,agriculture and forestry 01T03,CO2]</t>
  </si>
  <si>
    <t>Industrial Sector Energy Related Emissions before CCS[natural gas if,construction 41T43,F gases]</t>
  </si>
  <si>
    <t>Industrial Sector Energy Related Emissions before CCS[natural gas if,construction 41T43,N2O]</t>
  </si>
  <si>
    <t>Industrial Sector Energy Related Emissions before CCS[natural gas if,construction 41T43,CH4]</t>
  </si>
  <si>
    <t>Industrial Sector Energy Related Emissions before CCS[natural gas if,construction 41T43,OC]</t>
  </si>
  <si>
    <t>Industrial Sector Energy Related Emissions before CCS[natural gas if,construction 41T43,BC]</t>
  </si>
  <si>
    <t>Industrial Sector Energy Related Emissions before CCS[natural gas if,construction 41T43,SOx]</t>
  </si>
  <si>
    <t>Industrial Sector Energy Related Emissions before CCS[natural gas if,construction 41T43,PM25]</t>
  </si>
  <si>
    <t>Industrial Sector Energy Related Emissions before CCS[natural gas if,construction 41T43,PM10]</t>
  </si>
  <si>
    <t>Industrial Sector Energy Related Emissions before CCS[natural gas if,construction 41T43,NOx]</t>
  </si>
  <si>
    <t>Industrial Sector Energy Related Emissions before CCS[natural gas if,construction 41T43,CO]</t>
  </si>
  <si>
    <t>Industrial Sector Energy Related Emissions before CCS[natural gas if,construction 41T43,VOC]</t>
  </si>
  <si>
    <t>Industrial Sector Energy Related Emissions before CCS[natural gas if,construction 41T43,CO2]</t>
  </si>
  <si>
    <t>Industrial Sector Energy Related Emissions before CCS[natural gas if,water and waste 36T39,F gases]</t>
  </si>
  <si>
    <t>Industrial Sector Energy Related Emissions before CCS[natural gas if,water and waste 36T39,N2O]</t>
  </si>
  <si>
    <t>Industrial Sector Energy Related Emissions before CCS[natural gas if,water and waste 36T39,CH4]</t>
  </si>
  <si>
    <t>Industrial Sector Energy Related Emissions before CCS[natural gas if,water and waste 36T39,OC]</t>
  </si>
  <si>
    <t>Industrial Sector Energy Related Emissions before CCS[natural gas if,water and waste 36T39,BC]</t>
  </si>
  <si>
    <t>Industrial Sector Energy Related Emissions before CCS[natural gas if,water and waste 36T39,SOx]</t>
  </si>
  <si>
    <t>Industrial Sector Energy Related Emissions before CCS[natural gas if,water and waste 36T39,PM25]</t>
  </si>
  <si>
    <t>Industrial Sector Energy Related Emissions before CCS[natural gas if,water and waste 36T39,PM10]</t>
  </si>
  <si>
    <t>Industrial Sector Energy Related Emissions before CCS[natural gas if,water and waste 36T39,NOx]</t>
  </si>
  <si>
    <t>Industrial Sector Energy Related Emissions before CCS[natural gas if,water and waste 36T39,CO]</t>
  </si>
  <si>
    <t>Industrial Sector Energy Related Emissions before CCS[natural gas if,water and waste 36T39,VOC]</t>
  </si>
  <si>
    <t>Industrial Sector Energy Related Emissions before CCS[natural gas if,water and waste 36T39,CO2]</t>
  </si>
  <si>
    <t>Industrial Sector Energy Related Emissions before CCS[natural gas if,energy pipelines and gas processing 352T353,F gases]</t>
  </si>
  <si>
    <t>Industrial Sector Energy Related Emissions before CCS[natural gas if,energy pipelines and gas processing 352T353,N2O]</t>
  </si>
  <si>
    <t>Industrial Sector Energy Related Emissions before CCS[natural gas if,energy pipelines and gas processing 352T353,CH4]</t>
  </si>
  <si>
    <t>Industrial Sector Energy Related Emissions before CCS[natural gas if,energy pipelines and gas processing 352T353,OC]</t>
  </si>
  <si>
    <t>Industrial Sector Energy Related Emissions before CCS[natural gas if,energy pipelines and gas processing 352T353,BC]</t>
  </si>
  <si>
    <t>Industrial Sector Energy Related Emissions before CCS[natural gas if,energy pipelines and gas processing 352T353,SOx]</t>
  </si>
  <si>
    <t>Industrial Sector Energy Related Emissions before CCS[natural gas if,energy pipelines and gas processing 352T353,PM25]</t>
  </si>
  <si>
    <t>Industrial Sector Energy Related Emissions before CCS[natural gas if,energy pipelines and gas processing 352T353,PM10]</t>
  </si>
  <si>
    <t>Industrial Sector Energy Related Emissions before CCS[natural gas if,energy pipelines and gas processing 352T353,NOx]</t>
  </si>
  <si>
    <t>Industrial Sector Energy Related Emissions before CCS[natural gas if,energy pipelines and gas processing 352T353,CO]</t>
  </si>
  <si>
    <t>Industrial Sector Energy Related Emissions before CCS[natural gas if,energy pipelines and gas processing 352T353,VOC]</t>
  </si>
  <si>
    <t>Industrial Sector Energy Related Emissions before CCS[natural gas if,energy pipelines and gas processing 352T353,CO2]</t>
  </si>
  <si>
    <t>Industrial Sector Energy Related Emissions before CCS[natural gas if,other manufacturing 31T33,F gases]</t>
  </si>
  <si>
    <t>Industrial Sector Energy Related Emissions before CCS[natural gas if,other manufacturing 31T33,N2O]</t>
  </si>
  <si>
    <t>Industrial Sector Energy Related Emissions before CCS[natural gas if,other manufacturing 31T33,CH4]</t>
  </si>
  <si>
    <t>Industrial Sector Energy Related Emissions before CCS[natural gas if,other manufacturing 31T33,OC]</t>
  </si>
  <si>
    <t>Industrial Sector Energy Related Emissions before CCS[natural gas if,other manufacturing 31T33,BC]</t>
  </si>
  <si>
    <t>Industrial Sector Energy Related Emissions before CCS[natural gas if,other manufacturing 31T33,SOx]</t>
  </si>
  <si>
    <t>Industrial Sector Energy Related Emissions before CCS[natural gas if,other manufacturing 31T33,PM25]</t>
  </si>
  <si>
    <t>Industrial Sector Energy Related Emissions before CCS[natural gas if,other manufacturing 31T33,PM10]</t>
  </si>
  <si>
    <t>Industrial Sector Energy Related Emissions before CCS[natural gas if,other manufacturing 31T33,NOx]</t>
  </si>
  <si>
    <t>Industrial Sector Energy Related Emissions before CCS[natural gas if,other manufacturing 31T33,CO]</t>
  </si>
  <si>
    <t>Industrial Sector Energy Related Emissions before CCS[natural gas if,other manufacturing 31T33,VOC]</t>
  </si>
  <si>
    <t>Industrial Sector Energy Related Emissions before CCS[natural gas if,other manufacturing 31T33,CO2]</t>
  </si>
  <si>
    <t>Industrial Sector Energy Related Emissions before CCS[natural gas if,nonroad vehicles 30,F gases]</t>
  </si>
  <si>
    <t>Industrial Sector Energy Related Emissions before CCS[natural gas if,nonroad vehicles 30,N2O]</t>
  </si>
  <si>
    <t>Industrial Sector Energy Related Emissions before CCS[natural gas if,nonroad vehicles 30,CH4]</t>
  </si>
  <si>
    <t>Industrial Sector Energy Related Emissions before CCS[natural gas if,nonroad vehicles 30,OC]</t>
  </si>
  <si>
    <t>Industrial Sector Energy Related Emissions before CCS[natural gas if,nonroad vehicles 30,BC]</t>
  </si>
  <si>
    <t>Industrial Sector Energy Related Emissions before CCS[natural gas if,nonroad vehicles 30,SOx]</t>
  </si>
  <si>
    <t>Industrial Sector Energy Related Emissions before CCS[natural gas if,nonroad vehicles 30,PM25]</t>
  </si>
  <si>
    <t>Industrial Sector Energy Related Emissions before CCS[natural gas if,nonroad vehicles 30,PM10]</t>
  </si>
  <si>
    <t>Industrial Sector Energy Related Emissions before CCS[natural gas if,nonroad vehicles 30,NOx]</t>
  </si>
  <si>
    <t>Industrial Sector Energy Related Emissions before CCS[natural gas if,nonroad vehicles 30,CO]</t>
  </si>
  <si>
    <t>Industrial Sector Energy Related Emissions before CCS[natural gas if,nonroad vehicles 30,VOC]</t>
  </si>
  <si>
    <t>Industrial Sector Energy Related Emissions before CCS[natural gas if,nonroad vehicles 30,CO2]</t>
  </si>
  <si>
    <t>Industrial Sector Energy Related Emissions before CCS[natural gas if,road vehicles 29,F gases]</t>
  </si>
  <si>
    <t>Industrial Sector Energy Related Emissions before CCS[natural gas if,road vehicles 29,N2O]</t>
  </si>
  <si>
    <t>Industrial Sector Energy Related Emissions before CCS[natural gas if,road vehicles 29,CH4]</t>
  </si>
  <si>
    <t>Industrial Sector Energy Related Emissions before CCS[natural gas if,road vehicles 29,OC]</t>
  </si>
  <si>
    <t>Industrial Sector Energy Related Emissions before CCS[natural gas if,road vehicles 29,BC]</t>
  </si>
  <si>
    <t>Industrial Sector Energy Related Emissions before CCS[natural gas if,road vehicles 29,SOx]</t>
  </si>
  <si>
    <t>Industrial Sector Energy Related Emissions before CCS[natural gas if,road vehicles 29,PM25]</t>
  </si>
  <si>
    <t>Industrial Sector Energy Related Emissions before CCS[natural gas if,road vehicles 29,PM10]</t>
  </si>
  <si>
    <t>Industrial Sector Energy Related Emissions before CCS[natural gas if,road vehicles 29,NOx]</t>
  </si>
  <si>
    <t>Industrial Sector Energy Related Emissions before CCS[natural gas if,road vehicles 29,CO]</t>
  </si>
  <si>
    <t>Industrial Sector Energy Related Emissions before CCS[natural gas if,road vehicles 29,VOC]</t>
  </si>
  <si>
    <t>Industrial Sector Energy Related Emissions before CCS[natural gas if,road vehicles 29,CO2]</t>
  </si>
  <si>
    <t>Industrial Sector Energy Related Emissions before CCS[natural gas if,other machinery 28,F gases]</t>
  </si>
  <si>
    <t>Industrial Sector Energy Related Emissions before CCS[natural gas if,other machinery 28,N2O]</t>
  </si>
  <si>
    <t>Industrial Sector Energy Related Emissions before CCS[natural gas if,other machinery 28,CH4]</t>
  </si>
  <si>
    <t>Industrial Sector Energy Related Emissions before CCS[natural gas if,other machinery 28,OC]</t>
  </si>
  <si>
    <t>Industrial Sector Energy Related Emissions before CCS[natural gas if,other machinery 28,BC]</t>
  </si>
  <si>
    <t>Industrial Sector Energy Related Emissions before CCS[natural gas if,other machinery 28,SOx]</t>
  </si>
  <si>
    <t>Industrial Sector Energy Related Emissions before CCS[natural gas if,other machinery 28,PM25]</t>
  </si>
  <si>
    <t>Industrial Sector Energy Related Emissions before CCS[natural gas if,other machinery 28,PM10]</t>
  </si>
  <si>
    <t>Industrial Sector Energy Related Emissions before CCS[natural gas if,other machinery 28,NOx]</t>
  </si>
  <si>
    <t>Industrial Sector Energy Related Emissions before CCS[natural gas if,other machinery 28,CO]</t>
  </si>
  <si>
    <t>Industrial Sector Energy Related Emissions before CCS[natural gas if,other machinery 28,VOC]</t>
  </si>
  <si>
    <t>Industrial Sector Energy Related Emissions before CCS[natural gas if,other machinery 28,CO2]</t>
  </si>
  <si>
    <t>Industrial Sector Energy Related Emissions before CCS[natural gas if,appliances and electrical equipment 27,F gases]</t>
  </si>
  <si>
    <t>Industrial Sector Energy Related Emissions before CCS[natural gas if,appliances and electrical equipment 27,N2O]</t>
  </si>
  <si>
    <t>Industrial Sector Energy Related Emissions before CCS[natural gas if,appliances and electrical equipment 27,CH4]</t>
  </si>
  <si>
    <t>Industrial Sector Energy Related Emissions before CCS[natural gas if,appliances and electrical equipment 27,OC]</t>
  </si>
  <si>
    <t>Industrial Sector Energy Related Emissions before CCS[natural gas if,appliances and electrical equipment 27,BC]</t>
  </si>
  <si>
    <t>Industrial Sector Energy Related Emissions before CCS[natural gas if,appliances and electrical equipment 27,SOx]</t>
  </si>
  <si>
    <t>Industrial Sector Energy Related Emissions before CCS[natural gas if,appliances and electrical equipment 27,PM25]</t>
  </si>
  <si>
    <t>Industrial Sector Energy Related Emissions before CCS[natural gas if,appliances and electrical equipment 27,PM10]</t>
  </si>
  <si>
    <t>Industrial Sector Energy Related Emissions before CCS[natural gas if,appliances and electrical equipment 27,NOx]</t>
  </si>
  <si>
    <t>Industrial Sector Energy Related Emissions before CCS[natural gas if,appliances and electrical equipment 27,CO]</t>
  </si>
  <si>
    <t>Industrial Sector Energy Related Emissions before CCS[natural gas if,appliances and electrical equipment 27,VOC]</t>
  </si>
  <si>
    <t>Industrial Sector Energy Related Emissions before CCS[natural gas if,appliances and electrical equipment 27,CO2]</t>
  </si>
  <si>
    <t>Industrial Sector Energy Related Emissions before CCS[natural gas if,computers and electronics 26,F gases]</t>
  </si>
  <si>
    <t>Industrial Sector Energy Related Emissions before CCS[natural gas if,computers and electronics 26,N2O]</t>
  </si>
  <si>
    <t>Industrial Sector Energy Related Emissions before CCS[natural gas if,computers and electronics 26,CH4]</t>
  </si>
  <si>
    <t>Industrial Sector Energy Related Emissions before CCS[natural gas if,computers and electronics 26,OC]</t>
  </si>
  <si>
    <t>Industrial Sector Energy Related Emissions before CCS[natural gas if,computers and electronics 26,BC]</t>
  </si>
  <si>
    <t>Industrial Sector Energy Related Emissions before CCS[natural gas if,computers and electronics 26,SOx]</t>
  </si>
  <si>
    <t>Industrial Sector Energy Related Emissions before CCS[natural gas if,computers and electronics 26,PM25]</t>
  </si>
  <si>
    <t>Industrial Sector Energy Related Emissions before CCS[natural gas if,computers and electronics 26,PM10]</t>
  </si>
  <si>
    <t>Industrial Sector Energy Related Emissions before CCS[natural gas if,computers and electronics 26,NOx]</t>
  </si>
  <si>
    <t>Industrial Sector Energy Related Emissions before CCS[natural gas if,computers and electronics 26,CO]</t>
  </si>
  <si>
    <t>Industrial Sector Energy Related Emissions before CCS[natural gas if,computers and electronics 26,VOC]</t>
  </si>
  <si>
    <t>Industrial Sector Energy Related Emissions before CCS[natural gas if,computers and electronics 26,CO2]</t>
  </si>
  <si>
    <t>Industrial Sector Energy Related Emissions before CCS[natural gas if,metal products except machinery and vehicles 25,F gases]</t>
  </si>
  <si>
    <t>Industrial Sector Energy Related Emissions before CCS[natural gas if,metal products except machinery and vehicles 25,N2O]</t>
  </si>
  <si>
    <t>Industrial Sector Energy Related Emissions before CCS[natural gas if,metal products except machinery and vehicles 25,CH4]</t>
  </si>
  <si>
    <t>Industrial Sector Energy Related Emissions before CCS[natural gas if,metal products except machinery and vehicles 25,OC]</t>
  </si>
  <si>
    <t>Industrial Sector Energy Related Emissions before CCS[natural gas if,metal products except machinery and vehicles 25,BC]</t>
  </si>
  <si>
    <t>Industrial Sector Energy Related Emissions before CCS[natural gas if,metal products except machinery and vehicles 25,SOx]</t>
  </si>
  <si>
    <t>Industrial Sector Energy Related Emissions before CCS[natural gas if,metal products except machinery and vehicles 25,PM25]</t>
  </si>
  <si>
    <t>Industrial Sector Energy Related Emissions before CCS[natural gas if,metal products except machinery and vehicles 25,PM10]</t>
  </si>
  <si>
    <t>Industrial Sector Energy Related Emissions before CCS[natural gas if,metal products except machinery and vehicles 25,NOx]</t>
  </si>
  <si>
    <t>Industrial Sector Energy Related Emissions before CCS[natural gas if,metal products except machinery and vehicles 25,CO]</t>
  </si>
  <si>
    <t>Industrial Sector Energy Related Emissions before CCS[natural gas if,metal products except machinery and vehicles 25,VOC]</t>
  </si>
  <si>
    <t>Industrial Sector Energy Related Emissions before CCS[natural gas if,metal products except machinery and vehicles 25,CO2]</t>
  </si>
  <si>
    <t>Industrial Sector Energy Related Emissions before CCS[natural gas if,other metals 242,F gases]</t>
  </si>
  <si>
    <t>Industrial Sector Energy Related Emissions before CCS[natural gas if,other metals 242,N2O]</t>
  </si>
  <si>
    <t>Industrial Sector Energy Related Emissions before CCS[natural gas if,other metals 242,CH4]</t>
  </si>
  <si>
    <t>Industrial Sector Energy Related Emissions before CCS[natural gas if,other metals 242,OC]</t>
  </si>
  <si>
    <t>Industrial Sector Energy Related Emissions before CCS[natural gas if,other metals 242,BC]</t>
  </si>
  <si>
    <t>Industrial Sector Energy Related Emissions before CCS[natural gas if,other metals 242,SOx]</t>
  </si>
  <si>
    <t>Industrial Sector Energy Related Emissions before CCS[natural gas if,other metals 242,PM25]</t>
  </si>
  <si>
    <t>Industrial Sector Energy Related Emissions before CCS[natural gas if,other metals 242,PM10]</t>
  </si>
  <si>
    <t>Industrial Sector Energy Related Emissions before CCS[natural gas if,other metals 242,NOx]</t>
  </si>
  <si>
    <t>Industrial Sector Energy Related Emissions before CCS[natural gas if,other metals 242,CO]</t>
  </si>
  <si>
    <t>Industrial Sector Energy Related Emissions before CCS[natural gas if,other metals 242,VOC]</t>
  </si>
  <si>
    <t>Industrial Sector Energy Related Emissions before CCS[natural gas if,other metals 242,CO2]</t>
  </si>
  <si>
    <t>Industrial Sector Energy Related Emissions before CCS[natural gas if,iron and steel 241,F gases]</t>
  </si>
  <si>
    <t>Industrial Sector Energy Related Emissions before CCS[natural gas if,iron and steel 241,N2O]</t>
  </si>
  <si>
    <t>Industrial Sector Energy Related Emissions before CCS[natural gas if,iron and steel 241,CH4]</t>
  </si>
  <si>
    <t>Industrial Sector Energy Related Emissions before CCS[natural gas if,iron and steel 241,OC]</t>
  </si>
  <si>
    <t>Industrial Sector Energy Related Emissions before CCS[natural gas if,iron and steel 241,BC]</t>
  </si>
  <si>
    <t>Industrial Sector Energy Related Emissions before CCS[natural gas if,iron and steel 241,SOx]</t>
  </si>
  <si>
    <t>Industrial Sector Energy Related Emissions before CCS[natural gas if,iron and steel 241,PM25]</t>
  </si>
  <si>
    <t>Industrial Sector Energy Related Emissions before CCS[natural gas if,iron and steel 241,PM10]</t>
  </si>
  <si>
    <t>Industrial Sector Energy Related Emissions before CCS[natural gas if,iron and steel 241,NOx]</t>
  </si>
  <si>
    <t>Industrial Sector Energy Related Emissions before CCS[natural gas if,iron and steel 241,CO]</t>
  </si>
  <si>
    <t>Industrial Sector Energy Related Emissions before CCS[natural gas if,iron and steel 241,VOC]</t>
  </si>
  <si>
    <t>Industrial Sector Energy Related Emissions before CCS[natural gas if,iron and steel 241,CO2]</t>
  </si>
  <si>
    <t>Industrial Sector Energy Related Emissions before CCS[natural gas if,cement and other nonmetallic minerals 239,F gases]</t>
  </si>
  <si>
    <t>Industrial Sector Energy Related Emissions before CCS[natural gas if,cement and other nonmetallic minerals 239,N2O]</t>
  </si>
  <si>
    <t>Industrial Sector Energy Related Emissions before CCS[natural gas if,cement and other nonmetallic minerals 239,CH4]</t>
  </si>
  <si>
    <t>Industrial Sector Energy Related Emissions before CCS[natural gas if,cement and other nonmetallic minerals 239,OC]</t>
  </si>
  <si>
    <t>Industrial Sector Energy Related Emissions before CCS[natural gas if,cement and other nonmetallic minerals 239,BC]</t>
  </si>
  <si>
    <t>Industrial Sector Energy Related Emissions before CCS[natural gas if,cement and other nonmetallic minerals 239,SOx]</t>
  </si>
  <si>
    <t>Industrial Sector Energy Related Emissions before CCS[natural gas if,cement and other nonmetallic minerals 239,PM25]</t>
  </si>
  <si>
    <t>Industrial Sector Energy Related Emissions before CCS[natural gas if,cement and other nonmetallic minerals 239,PM10]</t>
  </si>
  <si>
    <t>Industrial Sector Energy Related Emissions before CCS[natural gas if,cement and other nonmetallic minerals 239,NOx]</t>
  </si>
  <si>
    <t>Industrial Sector Energy Related Emissions before CCS[natural gas if,cement and other nonmetallic minerals 239,CO]</t>
  </si>
  <si>
    <t>Industrial Sector Energy Related Emissions before CCS[natural gas if,cement and other nonmetallic minerals 239,VOC]</t>
  </si>
  <si>
    <t>Industrial Sector Energy Related Emissions before CCS[natural gas if,cement and other nonmetallic minerals 239,CO2]</t>
  </si>
  <si>
    <t>Industrial Sector Energy Related Emissions before CCS[natural gas if,glass and glass products 231,F gases]</t>
  </si>
  <si>
    <t>Industrial Sector Energy Related Emissions before CCS[natural gas if,glass and glass products 231,N2O]</t>
  </si>
  <si>
    <t>Industrial Sector Energy Related Emissions before CCS[natural gas if,glass and glass products 231,CH4]</t>
  </si>
  <si>
    <t>Industrial Sector Energy Related Emissions before CCS[natural gas if,glass and glass products 231,OC]</t>
  </si>
  <si>
    <t>Industrial Sector Energy Related Emissions before CCS[natural gas if,glass and glass products 231,BC]</t>
  </si>
  <si>
    <t>Industrial Sector Energy Related Emissions before CCS[natural gas if,glass and glass products 231,SOx]</t>
  </si>
  <si>
    <t>Industrial Sector Energy Related Emissions before CCS[natural gas if,glass and glass products 231,PM25]</t>
  </si>
  <si>
    <t>Industrial Sector Energy Related Emissions before CCS[natural gas if,glass and glass products 231,PM10]</t>
  </si>
  <si>
    <t>Industrial Sector Energy Related Emissions before CCS[natural gas if,glass and glass products 231,NOx]</t>
  </si>
  <si>
    <t>Industrial Sector Energy Related Emissions before CCS[natural gas if,glass and glass products 231,CO]</t>
  </si>
  <si>
    <t>Industrial Sector Energy Related Emissions before CCS[natural gas if,glass and glass products 231,VOC]</t>
  </si>
  <si>
    <t>Industrial Sector Energy Related Emissions before CCS[natural gas if,glass and glass products 231,CO2]</t>
  </si>
  <si>
    <t>Industrial Sector Energy Related Emissions before CCS[natural gas if,rubber and plastic products 22,F gases]</t>
  </si>
  <si>
    <t>Industrial Sector Energy Related Emissions before CCS[natural gas if,rubber and plastic products 22,N2O]</t>
  </si>
  <si>
    <t>Industrial Sector Energy Related Emissions before CCS[natural gas if,rubber and plastic products 22,CH4]</t>
  </si>
  <si>
    <t>Industrial Sector Energy Related Emissions before CCS[natural gas if,rubber and plastic products 22,OC]</t>
  </si>
  <si>
    <t>Industrial Sector Energy Related Emissions before CCS[natural gas if,rubber and plastic products 22,BC]</t>
  </si>
  <si>
    <t>Industrial Sector Energy Related Emissions before CCS[natural gas if,rubber and plastic products 22,SOx]</t>
  </si>
  <si>
    <t>Industrial Sector Energy Related Emissions before CCS[natural gas if,rubber and plastic products 22,PM25]</t>
  </si>
  <si>
    <t>Industrial Sector Energy Related Emissions before CCS[natural gas if,rubber and plastic products 22,PM10]</t>
  </si>
  <si>
    <t>Industrial Sector Energy Related Emissions before CCS[natural gas if,rubber and plastic products 22,NOx]</t>
  </si>
  <si>
    <t>Industrial Sector Energy Related Emissions before CCS[natural gas if,rubber and plastic products 22,CO]</t>
  </si>
  <si>
    <t>Industrial Sector Energy Related Emissions before CCS[natural gas if,rubber and plastic products 22,VOC]</t>
  </si>
  <si>
    <t>Industrial Sector Energy Related Emissions before CCS[natural gas if,rubber and plastic products 22,CO2]</t>
  </si>
  <si>
    <t>Industrial Sector Energy Related Emissions before CCS[natural gas if,chemicals 20,F gases]</t>
  </si>
  <si>
    <t>Industrial Sector Energy Related Emissions before CCS[natural gas if,chemicals 20,N2O]</t>
  </si>
  <si>
    <t>Industrial Sector Energy Related Emissions before CCS[natural gas if,chemicals 20,CH4]</t>
  </si>
  <si>
    <t>Industrial Sector Energy Related Emissions before CCS[natural gas if,chemicals 20,OC]</t>
  </si>
  <si>
    <t>Industrial Sector Energy Related Emissions before CCS[natural gas if,chemicals 20,BC]</t>
  </si>
  <si>
    <t>Industrial Sector Energy Related Emissions before CCS[natural gas if,chemicals 20,SOx]</t>
  </si>
  <si>
    <t>Industrial Sector Energy Related Emissions before CCS[natural gas if,chemicals 20,PM25]</t>
  </si>
  <si>
    <t>Industrial Sector Energy Related Emissions before CCS[natural gas if,chemicals 20,PM10]</t>
  </si>
  <si>
    <t>Industrial Sector Energy Related Emissions before CCS[natural gas if,chemicals 20,NOx]</t>
  </si>
  <si>
    <t>Industrial Sector Energy Related Emissions before CCS[natural gas if,chemicals 20,CO]</t>
  </si>
  <si>
    <t>Industrial Sector Energy Related Emissions before CCS[natural gas if,chemicals 20,VOC]</t>
  </si>
  <si>
    <t>Industrial Sector Energy Related Emissions before CCS[natural gas if,chemicals 20,CO2]</t>
  </si>
  <si>
    <t>Industrial Sector Energy Related Emissions before CCS[natural gas if,refined petroleum and coke 19,F gases]</t>
  </si>
  <si>
    <t>Industrial Sector Energy Related Emissions before CCS[natural gas if,refined petroleum and coke 19,N2O]</t>
  </si>
  <si>
    <t>Industrial Sector Energy Related Emissions before CCS[natural gas if,refined petroleum and coke 19,CH4]</t>
  </si>
  <si>
    <t>Industrial Sector Energy Related Emissions before CCS[natural gas if,refined petroleum and coke 19,OC]</t>
  </si>
  <si>
    <t>Industrial Sector Energy Related Emissions before CCS[natural gas if,refined petroleum and coke 19,BC]</t>
  </si>
  <si>
    <t>Industrial Sector Energy Related Emissions before CCS[natural gas if,refined petroleum and coke 19,SOx]</t>
  </si>
  <si>
    <t>Industrial Sector Energy Related Emissions before CCS[natural gas if,refined petroleum and coke 19,PM25]</t>
  </si>
  <si>
    <t>Industrial Sector Energy Related Emissions before CCS[natural gas if,refined petroleum and coke 19,PM10]</t>
  </si>
  <si>
    <t>Industrial Sector Energy Related Emissions before CCS[natural gas if,refined petroleum and coke 19,NOx]</t>
  </si>
  <si>
    <t>Industrial Sector Energy Related Emissions before CCS[natural gas if,refined petroleum and coke 19,CO]</t>
  </si>
  <si>
    <t>Industrial Sector Energy Related Emissions before CCS[natural gas if,refined petroleum and coke 19,VOC]</t>
  </si>
  <si>
    <t>Industrial Sector Energy Related Emissions before CCS[natural gas if,refined petroleum and coke 19,CO2]</t>
  </si>
  <si>
    <t>Industrial Sector Energy Related Emissions before CCS[natural gas if,pulp paper and printing 17T18,F gases]</t>
  </si>
  <si>
    <t>Industrial Sector Energy Related Emissions before CCS[natural gas if,pulp paper and printing 17T18,N2O]</t>
  </si>
  <si>
    <t>Industrial Sector Energy Related Emissions before CCS[natural gas if,pulp paper and printing 17T18,CH4]</t>
  </si>
  <si>
    <t>Industrial Sector Energy Related Emissions before CCS[natural gas if,pulp paper and printing 17T18,OC]</t>
  </si>
  <si>
    <t>Industrial Sector Energy Related Emissions before CCS[natural gas if,pulp paper and printing 17T18,BC]</t>
  </si>
  <si>
    <t>Industrial Sector Energy Related Emissions before CCS[natural gas if,pulp paper and printing 17T18,SOx]</t>
  </si>
  <si>
    <t>Industrial Sector Energy Related Emissions before CCS[natural gas if,pulp paper and printing 17T18,PM25]</t>
  </si>
  <si>
    <t>Industrial Sector Energy Related Emissions before CCS[natural gas if,pulp paper and printing 17T18,PM10]</t>
  </si>
  <si>
    <t>Industrial Sector Energy Related Emissions before CCS[natural gas if,pulp paper and printing 17T18,NOx]</t>
  </si>
  <si>
    <t>Industrial Sector Energy Related Emissions before CCS[natural gas if,pulp paper and printing 17T18,CO]</t>
  </si>
  <si>
    <t>Industrial Sector Energy Related Emissions before CCS[natural gas if,pulp paper and printing 17T18,VOC]</t>
  </si>
  <si>
    <t>Industrial Sector Energy Related Emissions before CCS[natural gas if,pulp paper and printing 17T18,CO2]</t>
  </si>
  <si>
    <t>Industrial Sector Energy Related Emissions before CCS[natural gas if,wood products 16,F gases]</t>
  </si>
  <si>
    <t>Industrial Sector Energy Related Emissions before CCS[natural gas if,wood products 16,N2O]</t>
  </si>
  <si>
    <t>Industrial Sector Energy Related Emissions before CCS[natural gas if,wood products 16,CH4]</t>
  </si>
  <si>
    <t>Industrial Sector Energy Related Emissions before CCS[natural gas if,wood products 16,OC]</t>
  </si>
  <si>
    <t>Industrial Sector Energy Related Emissions before CCS[natural gas if,wood products 16,BC]</t>
  </si>
  <si>
    <t>Industrial Sector Energy Related Emissions before CCS[natural gas if,wood products 16,SOx]</t>
  </si>
  <si>
    <t>Industrial Sector Energy Related Emissions before CCS[natural gas if,wood products 16,PM25]</t>
  </si>
  <si>
    <t>Industrial Sector Energy Related Emissions before CCS[natural gas if,wood products 16,PM10]</t>
  </si>
  <si>
    <t>Industrial Sector Energy Related Emissions before CCS[natural gas if,wood products 16,NOx]</t>
  </si>
  <si>
    <t>Industrial Sector Energy Related Emissions before CCS[natural gas if,wood products 16,CO]</t>
  </si>
  <si>
    <t>Industrial Sector Energy Related Emissions before CCS[natural gas if,wood products 16,VOC]</t>
  </si>
  <si>
    <t>Industrial Sector Energy Related Emissions before CCS[natural gas if,wood products 16,CO2]</t>
  </si>
  <si>
    <t>Industrial Sector Energy Related Emissions before CCS[natural gas if,textiles apparel and leather 13T15,F gases]</t>
  </si>
  <si>
    <t>Industrial Sector Energy Related Emissions before CCS[natural gas if,textiles apparel and leather 13T15,N2O]</t>
  </si>
  <si>
    <t>Industrial Sector Energy Related Emissions before CCS[natural gas if,textiles apparel and leather 13T15,CH4]</t>
  </si>
  <si>
    <t>Industrial Sector Energy Related Emissions before CCS[natural gas if,textiles apparel and leather 13T15,OC]</t>
  </si>
  <si>
    <t>Industrial Sector Energy Related Emissions before CCS[natural gas if,textiles apparel and leather 13T15,BC]</t>
  </si>
  <si>
    <t>Industrial Sector Energy Related Emissions before CCS[natural gas if,textiles apparel and leather 13T15,SOx]</t>
  </si>
  <si>
    <t>Industrial Sector Energy Related Emissions before CCS[natural gas if,textiles apparel and leather 13T15,PM25]</t>
  </si>
  <si>
    <t>Industrial Sector Energy Related Emissions before CCS[natural gas if,textiles apparel and leather 13T15,PM10]</t>
  </si>
  <si>
    <t>Industrial Sector Energy Related Emissions before CCS[natural gas if,textiles apparel and leather 13T15,NOx]</t>
  </si>
  <si>
    <t>Industrial Sector Energy Related Emissions before CCS[natural gas if,textiles apparel and leather 13T15,CO]</t>
  </si>
  <si>
    <t>Industrial Sector Energy Related Emissions before CCS[natural gas if,textiles apparel and leather 13T15,VOC]</t>
  </si>
  <si>
    <t>Industrial Sector Energy Related Emissions before CCS[natural gas if,textiles apparel and leather 13T15,CO2]</t>
  </si>
  <si>
    <t>Industrial Sector Energy Related Emissions before CCS[natural gas if,food beverage and tobacco 10T12,F gases]</t>
  </si>
  <si>
    <t>Industrial Sector Energy Related Emissions before CCS[natural gas if,food beverage and tobacco 10T12,N2O]</t>
  </si>
  <si>
    <t>Industrial Sector Energy Related Emissions before CCS[natural gas if,food beverage and tobacco 10T12,CH4]</t>
  </si>
  <si>
    <t>Industrial Sector Energy Related Emissions before CCS[natural gas if,food beverage and tobacco 10T12,OC]</t>
  </si>
  <si>
    <t>Industrial Sector Energy Related Emissions before CCS[natural gas if,food beverage and tobacco 10T12,BC]</t>
  </si>
  <si>
    <t>Industrial Sector Energy Related Emissions before CCS[natural gas if,food beverage and tobacco 10T12,SOx]</t>
  </si>
  <si>
    <t>Industrial Sector Energy Related Emissions before CCS[natural gas if,food beverage and tobacco 10T12,PM25]</t>
  </si>
  <si>
    <t>Industrial Sector Energy Related Emissions before CCS[natural gas if,food beverage and tobacco 10T12,PM10]</t>
  </si>
  <si>
    <t>Industrial Sector Energy Related Emissions before CCS[natural gas if,food beverage and tobacco 10T12,NOx]</t>
  </si>
  <si>
    <t>Industrial Sector Energy Related Emissions before CCS[natural gas if,food beverage and tobacco 10T12,CO]</t>
  </si>
  <si>
    <t>Industrial Sector Energy Related Emissions before CCS[natural gas if,food beverage and tobacco 10T12,VOC]</t>
  </si>
  <si>
    <t>Industrial Sector Energy Related Emissions before CCS[natural gas if,food beverage and tobacco 10T12,CO2]</t>
  </si>
  <si>
    <t>Industrial Sector Energy Related Emissions before CCS[natural gas if,other mining and quarrying 07T08,F gases]</t>
  </si>
  <si>
    <t>Industrial Sector Energy Related Emissions before CCS[natural gas if,other mining and quarrying 07T08,N2O]</t>
  </si>
  <si>
    <t>Industrial Sector Energy Related Emissions before CCS[natural gas if,other mining and quarrying 07T08,CH4]</t>
  </si>
  <si>
    <t>Industrial Sector Energy Related Emissions before CCS[natural gas if,other mining and quarrying 07T08,OC]</t>
  </si>
  <si>
    <t>Industrial Sector Energy Related Emissions before CCS[natural gas if,other mining and quarrying 07T08,BC]</t>
  </si>
  <si>
    <t>Industrial Sector Energy Related Emissions before CCS[natural gas if,other mining and quarrying 07T08,SOx]</t>
  </si>
  <si>
    <t>Industrial Sector Energy Related Emissions before CCS[natural gas if,other mining and quarrying 07T08,PM25]</t>
  </si>
  <si>
    <t>Industrial Sector Energy Related Emissions before CCS[natural gas if,other mining and quarrying 07T08,PM10]</t>
  </si>
  <si>
    <t>Industrial Sector Energy Related Emissions before CCS[natural gas if,other mining and quarrying 07T08,NOx]</t>
  </si>
  <si>
    <t>Industrial Sector Energy Related Emissions before CCS[natural gas if,other mining and quarrying 07T08,CO]</t>
  </si>
  <si>
    <t>Industrial Sector Energy Related Emissions before CCS[natural gas if,other mining and quarrying 07T08,VOC]</t>
  </si>
  <si>
    <t>Industrial Sector Energy Related Emissions before CCS[natural gas if,other mining and quarrying 07T08,CO2]</t>
  </si>
  <si>
    <t>Industrial Sector Energy Related Emissions before CCS[natural gas if,oil and gas extraction 06,F gases]</t>
  </si>
  <si>
    <t>Industrial Sector Energy Related Emissions before CCS[natural gas if,oil and gas extraction 06,N2O]</t>
  </si>
  <si>
    <t>Industrial Sector Energy Related Emissions before CCS[natural gas if,oil and gas extraction 06,CH4]</t>
  </si>
  <si>
    <t>Industrial Sector Energy Related Emissions before CCS[natural gas if,oil and gas extraction 06,OC]</t>
  </si>
  <si>
    <t>Industrial Sector Energy Related Emissions before CCS[natural gas if,oil and gas extraction 06,BC]</t>
  </si>
  <si>
    <t>Industrial Sector Energy Related Emissions before CCS[natural gas if,oil and gas extraction 06,SOx]</t>
  </si>
  <si>
    <t>Industrial Sector Energy Related Emissions before CCS[natural gas if,oil and gas extraction 06,PM25]</t>
  </si>
  <si>
    <t>Industrial Sector Energy Related Emissions before CCS[natural gas if,oil and gas extraction 06,PM10]</t>
  </si>
  <si>
    <t>Industrial Sector Energy Related Emissions before CCS[natural gas if,oil and gas extraction 06,NOx]</t>
  </si>
  <si>
    <t>Industrial Sector Energy Related Emissions before CCS[natural gas if,oil and gas extraction 06,CO]</t>
  </si>
  <si>
    <t>Industrial Sector Energy Related Emissions before CCS[natural gas if,oil and gas extraction 06,VOC]</t>
  </si>
  <si>
    <t>Industrial Sector Energy Related Emissions before CCS[natural gas if,oil and gas extraction 06,CO2]</t>
  </si>
  <si>
    <t>Industrial Sector Energy Related Emissions before CCS[natural gas if,coal mining 05,F gases]</t>
  </si>
  <si>
    <t>Industrial Sector Energy Related Emissions before CCS[natural gas if,coal mining 05,N2O]</t>
  </si>
  <si>
    <t>Industrial Sector Energy Related Emissions before CCS[natural gas if,coal mining 05,CH4]</t>
  </si>
  <si>
    <t>Industrial Sector Energy Related Emissions before CCS[natural gas if,coal mining 05,OC]</t>
  </si>
  <si>
    <t>Industrial Sector Energy Related Emissions before CCS[natural gas if,coal mining 05,BC]</t>
  </si>
  <si>
    <t>Industrial Sector Energy Related Emissions before CCS[natural gas if,coal mining 05,SOx]</t>
  </si>
  <si>
    <t>Industrial Sector Energy Related Emissions before CCS[natural gas if,coal mining 05,PM25]</t>
  </si>
  <si>
    <t>Industrial Sector Energy Related Emissions before CCS[natural gas if,coal mining 05,PM10]</t>
  </si>
  <si>
    <t>Industrial Sector Energy Related Emissions before CCS[natural gas if,coal mining 05,NOx]</t>
  </si>
  <si>
    <t>Industrial Sector Energy Related Emissions before CCS[natural gas if,coal mining 05,CO]</t>
  </si>
  <si>
    <t>Industrial Sector Energy Related Emissions before CCS[natural gas if,coal mining 05,VOC]</t>
  </si>
  <si>
    <t>Industrial Sector Energy Related Emissions before CCS[natural gas if,coal mining 05,CO2]</t>
  </si>
  <si>
    <t>Industrial Sector Energy Related Emissions before CCS[natural gas if,agriculture and forestry 01T03,F gases]</t>
  </si>
  <si>
    <t>Industrial Sector Energy Related Emissions before CCS[natural gas if,agriculture and forestry 01T03,N2O]</t>
  </si>
  <si>
    <t>Industrial Sector Energy Related Emissions before CCS[natural gas if,agriculture and forestry 01T03,CH4]</t>
  </si>
  <si>
    <t>Industrial Sector Energy Related Emissions before CCS[natural gas if,agriculture and forestry 01T03,OC]</t>
  </si>
  <si>
    <t>Industrial Sector Energy Related Emissions before CCS[natural gas if,agriculture and forestry 01T03,BC]</t>
  </si>
  <si>
    <t>Industrial Sector Energy Related Emissions before CCS[natural gas if,agriculture and forestry 01T03,SOx]</t>
  </si>
  <si>
    <t>Industrial Sector Energy Related Emissions before CCS[natural gas if,agriculture and forestry 01T03,PM25]</t>
  </si>
  <si>
    <t>Industrial Sector Energy Related Emissions before CCS[natural gas if,agriculture and forestry 01T03,PM10]</t>
  </si>
  <si>
    <t>Industrial Sector Energy Related Emissions before CCS[natural gas if,agriculture and forestry 01T03,NOx]</t>
  </si>
  <si>
    <t>Industrial Sector Energy Related Emissions before CCS[natural gas if,agriculture and forestry 01T03,CO]</t>
  </si>
  <si>
    <t>Industrial Sector Energy Related Emissions before CCS[natural gas if,agriculture and forestry 01T03,VOC]</t>
  </si>
  <si>
    <t>Industrial Sector Energy Related Emissions before CCS[natural gas if,agriculture and forestry 01T03,CO2]</t>
  </si>
  <si>
    <t>Industrial Sector Energy Related Emissions before CCS[hard coal if,construction 41T43,F gases]</t>
  </si>
  <si>
    <t>Industrial Sector Energy Related Emissions before CCS[hard coal if,construction 41T43,N2O]</t>
  </si>
  <si>
    <t>Industrial Sector Energy Related Emissions before CCS[hard coal if,construction 41T43,CH4]</t>
  </si>
  <si>
    <t>Industrial Sector Energy Related Emissions before CCS[hard coal if,construction 41T43,OC]</t>
  </si>
  <si>
    <t>Industrial Sector Energy Related Emissions before CCS[hard coal if,construction 41T43,BC]</t>
  </si>
  <si>
    <t>Industrial Sector Energy Related Emissions before CCS[hard coal if,construction 41T43,SOx]</t>
  </si>
  <si>
    <t>Industrial Sector Energy Related Emissions before CCS[hard coal if,construction 41T43,PM25]</t>
  </si>
  <si>
    <t>Industrial Sector Energy Related Emissions before CCS[hard coal if,construction 41T43,PM10]</t>
  </si>
  <si>
    <t>Industrial Sector Energy Related Emissions before CCS[hard coal if,construction 41T43,NOx]</t>
  </si>
  <si>
    <t>Industrial Sector Energy Related Emissions before CCS[hard coal if,construction 41T43,CO]</t>
  </si>
  <si>
    <t>Industrial Sector Energy Related Emissions before CCS[hard coal if,construction 41T43,VOC]</t>
  </si>
  <si>
    <t>Industrial Sector Energy Related Emissions before CCS[hard coal if,construction 41T43,CO2]</t>
  </si>
  <si>
    <t>Industrial Sector Energy Related Emissions before CCS[hard coal if,water and waste 36T39,F gases]</t>
  </si>
  <si>
    <t>Industrial Sector Energy Related Emissions before CCS[hard coal if,water and waste 36T39,N2O]</t>
  </si>
  <si>
    <t>Industrial Sector Energy Related Emissions before CCS[hard coal if,water and waste 36T39,CH4]</t>
  </si>
  <si>
    <t>Industrial Sector Energy Related Emissions before CCS[hard coal if,water and waste 36T39,OC]</t>
  </si>
  <si>
    <t>Industrial Sector Energy Related Emissions before CCS[hard coal if,water and waste 36T39,BC]</t>
  </si>
  <si>
    <t>Industrial Sector Energy Related Emissions before CCS[hard coal if,water and waste 36T39,SOx]</t>
  </si>
  <si>
    <t>Industrial Sector Energy Related Emissions before CCS[hard coal if,water and waste 36T39,PM25]</t>
  </si>
  <si>
    <t>Industrial Sector Energy Related Emissions before CCS[hard coal if,water and waste 36T39,PM10]</t>
  </si>
  <si>
    <t>Industrial Sector Energy Related Emissions before CCS[hard coal if,water and waste 36T39,NOx]</t>
  </si>
  <si>
    <t>Industrial Sector Energy Related Emissions before CCS[hard coal if,water and waste 36T39,CO]</t>
  </si>
  <si>
    <t>Industrial Sector Energy Related Emissions before CCS[hard coal if,water and waste 36T39,VOC]</t>
  </si>
  <si>
    <t>Industrial Sector Energy Related Emissions before CCS[hard coal if,water and waste 36T39,CO2]</t>
  </si>
  <si>
    <t>Industrial Sector Energy Related Emissions before CCS[hard coal if,energy pipelines and gas processing 352T353,F gases]</t>
  </si>
  <si>
    <t>Industrial Sector Energy Related Emissions before CCS[hard coal if,energy pipelines and gas processing 352T353,N2O]</t>
  </si>
  <si>
    <t>Industrial Sector Energy Related Emissions before CCS[hard coal if,energy pipelines and gas processing 352T353,CH4]</t>
  </si>
  <si>
    <t>Industrial Sector Energy Related Emissions before CCS[hard coal if,energy pipelines and gas processing 352T353,OC]</t>
  </si>
  <si>
    <t>Industrial Sector Energy Related Emissions before CCS[hard coal if,energy pipelines and gas processing 352T353,BC]</t>
  </si>
  <si>
    <t>Industrial Sector Energy Related Emissions before CCS[hard coal if,energy pipelines and gas processing 352T353,SOx]</t>
  </si>
  <si>
    <t>Industrial Sector Energy Related Emissions before CCS[hard coal if,energy pipelines and gas processing 352T353,PM25]</t>
  </si>
  <si>
    <t>Industrial Sector Energy Related Emissions before CCS[hard coal if,energy pipelines and gas processing 352T353,PM10]</t>
  </si>
  <si>
    <t>Industrial Sector Energy Related Emissions before CCS[hard coal if,energy pipelines and gas processing 352T353,NOx]</t>
  </si>
  <si>
    <t>Industrial Sector Energy Related Emissions before CCS[hard coal if,energy pipelines and gas processing 352T353,CO]</t>
  </si>
  <si>
    <t>Industrial Sector Energy Related Emissions before CCS[hard coal if,energy pipelines and gas processing 352T353,VOC]</t>
  </si>
  <si>
    <t>Industrial Sector Energy Related Emissions before CCS[hard coal if,energy pipelines and gas processing 352T353,CO2]</t>
  </si>
  <si>
    <t>Industrial Sector Energy Related Emissions before CCS[hard coal if,other manufacturing 31T33,F gases]</t>
  </si>
  <si>
    <t>Industrial Sector Energy Related Emissions before CCS[hard coal if,other manufacturing 31T33,N2O]</t>
  </si>
  <si>
    <t>Industrial Sector Energy Related Emissions before CCS[hard coal if,other manufacturing 31T33,CH4]</t>
  </si>
  <si>
    <t>Industrial Sector Energy Related Emissions before CCS[hard coal if,other manufacturing 31T33,OC]</t>
  </si>
  <si>
    <t>Industrial Sector Energy Related Emissions before CCS[hard coal if,other manufacturing 31T33,BC]</t>
  </si>
  <si>
    <t>Industrial Sector Energy Related Emissions before CCS[hard coal if,other manufacturing 31T33,SOx]</t>
  </si>
  <si>
    <t>Industrial Sector Energy Related Emissions before CCS[hard coal if,other manufacturing 31T33,PM25]</t>
  </si>
  <si>
    <t>Industrial Sector Energy Related Emissions before CCS[hard coal if,other manufacturing 31T33,PM10]</t>
  </si>
  <si>
    <t>Industrial Sector Energy Related Emissions before CCS[hard coal if,other manufacturing 31T33,NOx]</t>
  </si>
  <si>
    <t>Industrial Sector Energy Related Emissions before CCS[hard coal if,other manufacturing 31T33,CO]</t>
  </si>
  <si>
    <t>Industrial Sector Energy Related Emissions before CCS[hard coal if,other manufacturing 31T33,VOC]</t>
  </si>
  <si>
    <t>Industrial Sector Energy Related Emissions before CCS[hard coal if,other manufacturing 31T33,CO2]</t>
  </si>
  <si>
    <t>Industrial Sector Energy Related Emissions before CCS[hard coal if,nonroad vehicles 30,F gases]</t>
  </si>
  <si>
    <t>Industrial Sector Energy Related Emissions before CCS[hard coal if,nonroad vehicles 30,N2O]</t>
  </si>
  <si>
    <t>Industrial Sector Energy Related Emissions before CCS[hard coal if,nonroad vehicles 30,CH4]</t>
  </si>
  <si>
    <t>Industrial Sector Energy Related Emissions before CCS[hard coal if,nonroad vehicles 30,OC]</t>
  </si>
  <si>
    <t>Industrial Sector Energy Related Emissions before CCS[hard coal if,nonroad vehicles 30,BC]</t>
  </si>
  <si>
    <t>Industrial Sector Energy Related Emissions before CCS[hard coal if,nonroad vehicles 30,SOx]</t>
  </si>
  <si>
    <t>Industrial Sector Energy Related Emissions before CCS[hard coal if,nonroad vehicles 30,PM25]</t>
  </si>
  <si>
    <t>Industrial Sector Energy Related Emissions before CCS[hard coal if,nonroad vehicles 30,PM10]</t>
  </si>
  <si>
    <t>Industrial Sector Energy Related Emissions before CCS[hard coal if,nonroad vehicles 30,NOx]</t>
  </si>
  <si>
    <t>Industrial Sector Energy Related Emissions before CCS[hard coal if,nonroad vehicles 30,CO]</t>
  </si>
  <si>
    <t>Industrial Sector Energy Related Emissions before CCS[hard coal if,nonroad vehicles 30,VOC]</t>
  </si>
  <si>
    <t>Industrial Sector Energy Related Emissions before CCS[hard coal if,nonroad vehicles 30,CO2]</t>
  </si>
  <si>
    <t>Industrial Sector Energy Related Emissions before CCS[hard coal if,road vehicles 29,F gases]</t>
  </si>
  <si>
    <t>Industrial Sector Energy Related Emissions before CCS[hard coal if,road vehicles 29,N2O]</t>
  </si>
  <si>
    <t>Industrial Sector Energy Related Emissions before CCS[hard coal if,road vehicles 29,CH4]</t>
  </si>
  <si>
    <t>Industrial Sector Energy Related Emissions before CCS[hard coal if,road vehicles 29,OC]</t>
  </si>
  <si>
    <t>Industrial Sector Energy Related Emissions before CCS[hard coal if,road vehicles 29,BC]</t>
  </si>
  <si>
    <t>Industrial Sector Energy Related Emissions before CCS[hard coal if,road vehicles 29,SOx]</t>
  </si>
  <si>
    <t>Industrial Sector Energy Related Emissions before CCS[hard coal if,road vehicles 29,PM25]</t>
  </si>
  <si>
    <t>Industrial Sector Energy Related Emissions before CCS[hard coal if,road vehicles 29,PM10]</t>
  </si>
  <si>
    <t>Industrial Sector Energy Related Emissions before CCS[hard coal if,road vehicles 29,NOx]</t>
  </si>
  <si>
    <t>Industrial Sector Energy Related Emissions before CCS[hard coal if,road vehicles 29,CO]</t>
  </si>
  <si>
    <t>Industrial Sector Energy Related Emissions before CCS[hard coal if,road vehicles 29,VOC]</t>
  </si>
  <si>
    <t>Industrial Sector Energy Related Emissions before CCS[hard coal if,road vehicles 29,CO2]</t>
  </si>
  <si>
    <t>Industrial Sector Energy Related Emissions before CCS[hard coal if,other machinery 28,F gases]</t>
  </si>
  <si>
    <t>Industrial Sector Energy Related Emissions before CCS[hard coal if,other machinery 28,N2O]</t>
  </si>
  <si>
    <t>Industrial Sector Energy Related Emissions before CCS[hard coal if,other machinery 28,CH4]</t>
  </si>
  <si>
    <t>Industrial Sector Energy Related Emissions before CCS[hard coal if,other machinery 28,OC]</t>
  </si>
  <si>
    <t>Industrial Sector Energy Related Emissions before CCS[hard coal if,other machinery 28,BC]</t>
  </si>
  <si>
    <t>Industrial Sector Energy Related Emissions before CCS[hard coal if,other machinery 28,SOx]</t>
  </si>
  <si>
    <t>Industrial Sector Energy Related Emissions before CCS[hard coal if,other machinery 28,PM25]</t>
  </si>
  <si>
    <t>Industrial Sector Energy Related Emissions before CCS[hard coal if,other machinery 28,PM10]</t>
  </si>
  <si>
    <t>Industrial Sector Energy Related Emissions before CCS[hard coal if,other machinery 28,NOx]</t>
  </si>
  <si>
    <t>Industrial Sector Energy Related Emissions before CCS[hard coal if,other machinery 28,CO]</t>
  </si>
  <si>
    <t>Industrial Sector Energy Related Emissions before CCS[hard coal if,other machinery 28,VOC]</t>
  </si>
  <si>
    <t>Industrial Sector Energy Related Emissions before CCS[hard coal if,other machinery 28,CO2]</t>
  </si>
  <si>
    <t>Industrial Sector Energy Related Emissions before CCS[hard coal if,appliances and electrical equipment 27,F gases]</t>
  </si>
  <si>
    <t>Industrial Sector Energy Related Emissions before CCS[hard coal if,appliances and electrical equipment 27,N2O]</t>
  </si>
  <si>
    <t>Industrial Sector Energy Related Emissions before CCS[hard coal if,appliances and electrical equipment 27,CH4]</t>
  </si>
  <si>
    <t>Industrial Sector Energy Related Emissions before CCS[hard coal if,appliances and electrical equipment 27,OC]</t>
  </si>
  <si>
    <t>Industrial Sector Energy Related Emissions before CCS[hard coal if,appliances and electrical equipment 27,BC]</t>
  </si>
  <si>
    <t>Industrial Sector Energy Related Emissions before CCS[hard coal if,appliances and electrical equipment 27,SOx]</t>
  </si>
  <si>
    <t>Industrial Sector Energy Related Emissions before CCS[hard coal if,appliances and electrical equipment 27,PM25]</t>
  </si>
  <si>
    <t>Industrial Sector Energy Related Emissions before CCS[hard coal if,appliances and electrical equipment 27,PM10]</t>
  </si>
  <si>
    <t>Industrial Sector Energy Related Emissions before CCS[hard coal if,appliances and electrical equipment 27,NOx]</t>
  </si>
  <si>
    <t>Industrial Sector Energy Related Emissions before CCS[hard coal if,appliances and electrical equipment 27,CO]</t>
  </si>
  <si>
    <t>Industrial Sector Energy Related Emissions before CCS[hard coal if,appliances and electrical equipment 27,VOC]</t>
  </si>
  <si>
    <t>Industrial Sector Energy Related Emissions before CCS[hard coal if,appliances and electrical equipment 27,CO2]</t>
  </si>
  <si>
    <t>Industrial Sector Energy Related Emissions before CCS[hard coal if,computers and electronics 26,F gases]</t>
  </si>
  <si>
    <t>Industrial Sector Energy Related Emissions before CCS[hard coal if,computers and electronics 26,N2O]</t>
  </si>
  <si>
    <t>Industrial Sector Energy Related Emissions before CCS[hard coal if,computers and electronics 26,CH4]</t>
  </si>
  <si>
    <t>Industrial Sector Energy Related Emissions before CCS[hard coal if,computers and electronics 26,OC]</t>
  </si>
  <si>
    <t>Industrial Sector Energy Related Emissions before CCS[hard coal if,computers and electronics 26,BC]</t>
  </si>
  <si>
    <t>Industrial Sector Energy Related Emissions before CCS[hard coal if,computers and electronics 26,SOx]</t>
  </si>
  <si>
    <t>Industrial Sector Energy Related Emissions before CCS[hard coal if,computers and electronics 26,PM25]</t>
  </si>
  <si>
    <t>Industrial Sector Energy Related Emissions before CCS[hard coal if,computers and electronics 26,PM10]</t>
  </si>
  <si>
    <t>Industrial Sector Energy Related Emissions before CCS[hard coal if,computers and electronics 26,NOx]</t>
  </si>
  <si>
    <t>Industrial Sector Energy Related Emissions before CCS[hard coal if,computers and electronics 26,CO]</t>
  </si>
  <si>
    <t>Industrial Sector Energy Related Emissions before CCS[hard coal if,computers and electronics 26,VOC]</t>
  </si>
  <si>
    <t>Industrial Sector Energy Related Emissions before CCS[hard coal if,computers and electronics 26,CO2]</t>
  </si>
  <si>
    <t>Industrial Sector Energy Related Emissions before CCS[hard coal if,metal products except machinery and vehicles 25,F gases]</t>
  </si>
  <si>
    <t>Industrial Sector Energy Related Emissions before CCS[hard coal if,metal products except machinery and vehicles 25,N2O]</t>
  </si>
  <si>
    <t>Industrial Sector Energy Related Emissions before CCS[hard coal if,metal products except machinery and vehicles 25,CH4]</t>
  </si>
  <si>
    <t>Industrial Sector Energy Related Emissions before CCS[hard coal if,metal products except machinery and vehicles 25,OC]</t>
  </si>
  <si>
    <t>Industrial Sector Energy Related Emissions before CCS[hard coal if,metal products except machinery and vehicles 25,BC]</t>
  </si>
  <si>
    <t>Industrial Sector Energy Related Emissions before CCS[hard coal if,metal products except machinery and vehicles 25,SOx]</t>
  </si>
  <si>
    <t>Industrial Sector Energy Related Emissions before CCS[hard coal if,metal products except machinery and vehicles 25,PM25]</t>
  </si>
  <si>
    <t>Industrial Sector Energy Related Emissions before CCS[hard coal if,metal products except machinery and vehicles 25,PM10]</t>
  </si>
  <si>
    <t>Industrial Sector Energy Related Emissions before CCS[hard coal if,metal products except machinery and vehicles 25,NOx]</t>
  </si>
  <si>
    <t>Industrial Sector Energy Related Emissions before CCS[hard coal if,metal products except machinery and vehicles 25,CO]</t>
  </si>
  <si>
    <t>Industrial Sector Energy Related Emissions before CCS[hard coal if,metal products except machinery and vehicles 25,VOC]</t>
  </si>
  <si>
    <t>Industrial Sector Energy Related Emissions before CCS[hard coal if,metal products except machinery and vehicles 25,CO2]</t>
  </si>
  <si>
    <t>Industrial Sector Energy Related Emissions before CCS[hard coal if,other metals 242,F gases]</t>
  </si>
  <si>
    <t>Industrial Sector Energy Related Emissions before CCS[hard coal if,other metals 242,N2O]</t>
  </si>
  <si>
    <t>Industrial Sector Energy Related Emissions before CCS[hard coal if,other metals 242,CH4]</t>
  </si>
  <si>
    <t>Industrial Sector Energy Related Emissions before CCS[hard coal if,other metals 242,OC]</t>
  </si>
  <si>
    <t>Industrial Sector Energy Related Emissions before CCS[hard coal if,other metals 242,BC]</t>
  </si>
  <si>
    <t>Industrial Sector Energy Related Emissions before CCS[hard coal if,other metals 242,SOx]</t>
  </si>
  <si>
    <t>Industrial Sector Energy Related Emissions before CCS[hard coal if,other metals 242,PM25]</t>
  </si>
  <si>
    <t>Industrial Sector Energy Related Emissions before CCS[hard coal if,other metals 242,PM10]</t>
  </si>
  <si>
    <t>Industrial Sector Energy Related Emissions before CCS[hard coal if,other metals 242,NOx]</t>
  </si>
  <si>
    <t>Industrial Sector Energy Related Emissions before CCS[hard coal if,other metals 242,CO]</t>
  </si>
  <si>
    <t>Industrial Sector Energy Related Emissions before CCS[hard coal if,other metals 242,VOC]</t>
  </si>
  <si>
    <t>Industrial Sector Energy Related Emissions before CCS[hard coal if,other metals 242,CO2]</t>
  </si>
  <si>
    <t>Industrial Sector Energy Related Emissions before CCS[hard coal if,iron and steel 241,F gases]</t>
  </si>
  <si>
    <t>Industrial Sector Energy Related Emissions before CCS[hard coal if,iron and steel 241,N2O]</t>
  </si>
  <si>
    <t>Industrial Sector Energy Related Emissions before CCS[hard coal if,iron and steel 241,CH4]</t>
  </si>
  <si>
    <t>Industrial Sector Energy Related Emissions before CCS[hard coal if,iron and steel 241,OC]</t>
  </si>
  <si>
    <t>Industrial Sector Energy Related Emissions before CCS[hard coal if,iron and steel 241,BC]</t>
  </si>
  <si>
    <t>Industrial Sector Energy Related Emissions before CCS[hard coal if,iron and steel 241,SOx]</t>
  </si>
  <si>
    <t>Industrial Sector Energy Related Emissions before CCS[hard coal if,iron and steel 241,PM25]</t>
  </si>
  <si>
    <t>Industrial Sector Energy Related Emissions before CCS[hard coal if,iron and steel 241,PM10]</t>
  </si>
  <si>
    <t>Industrial Sector Energy Related Emissions before CCS[hard coal if,iron and steel 241,NOx]</t>
  </si>
  <si>
    <t>Industrial Sector Energy Related Emissions before CCS[hard coal if,iron and steel 241,CO]</t>
  </si>
  <si>
    <t>Industrial Sector Energy Related Emissions before CCS[hard coal if,iron and steel 241,VOC]</t>
  </si>
  <si>
    <t>Industrial Sector Energy Related Emissions before CCS[hard coal if,iron and steel 241,CO2]</t>
  </si>
  <si>
    <t>Industrial Sector Energy Related Emissions before CCS[hard coal if,cement and other nonmetallic minerals 239,F gases]</t>
  </si>
  <si>
    <t>Industrial Sector Energy Related Emissions before CCS[hard coal if,cement and other nonmetallic minerals 239,N2O]</t>
  </si>
  <si>
    <t>Industrial Sector Energy Related Emissions before CCS[hard coal if,cement and other nonmetallic minerals 239,CH4]</t>
  </si>
  <si>
    <t>Industrial Sector Energy Related Emissions before CCS[hard coal if,cement and other nonmetallic minerals 239,OC]</t>
  </si>
  <si>
    <t>Industrial Sector Energy Related Emissions before CCS[hard coal if,cement and other nonmetallic minerals 239,BC]</t>
  </si>
  <si>
    <t>Industrial Sector Energy Related Emissions before CCS[hard coal if,cement and other nonmetallic minerals 239,SOx]</t>
  </si>
  <si>
    <t>Industrial Sector Energy Related Emissions before CCS[hard coal if,cement and other nonmetallic minerals 239,PM25]</t>
  </si>
  <si>
    <t>Industrial Sector Energy Related Emissions before CCS[hard coal if,cement and other nonmetallic minerals 239,PM10]</t>
  </si>
  <si>
    <t>Industrial Sector Energy Related Emissions before CCS[hard coal if,cement and other nonmetallic minerals 239,NOx]</t>
  </si>
  <si>
    <t>Industrial Sector Energy Related Emissions before CCS[hard coal if,cement and other nonmetallic minerals 239,CO]</t>
  </si>
  <si>
    <t>Industrial Sector Energy Related Emissions before CCS[hard coal if,cement and other nonmetallic minerals 239,VOC]</t>
  </si>
  <si>
    <t>Industrial Sector Energy Related Emissions before CCS[hard coal if,cement and other nonmetallic minerals 239,CO2]</t>
  </si>
  <si>
    <t>Industrial Sector Energy Related Emissions before CCS[hard coal if,glass and glass products 231,F gases]</t>
  </si>
  <si>
    <t>Industrial Sector Energy Related Emissions before CCS[hard coal if,glass and glass products 231,N2O]</t>
  </si>
  <si>
    <t>Industrial Sector Energy Related Emissions before CCS[hard coal if,glass and glass products 231,CH4]</t>
  </si>
  <si>
    <t>Industrial Sector Energy Related Emissions before CCS[hard coal if,glass and glass products 231,OC]</t>
  </si>
  <si>
    <t>Industrial Sector Energy Related Emissions before CCS[hard coal if,glass and glass products 231,BC]</t>
  </si>
  <si>
    <t>Industrial Sector Energy Related Emissions before CCS[hard coal if,glass and glass products 231,SOx]</t>
  </si>
  <si>
    <t>Industrial Sector Energy Related Emissions before CCS[hard coal if,glass and glass products 231,PM25]</t>
  </si>
  <si>
    <t>Industrial Sector Energy Related Emissions before CCS[hard coal if,glass and glass products 231,PM10]</t>
  </si>
  <si>
    <t>Industrial Sector Energy Related Emissions before CCS[hard coal if,glass and glass products 231,NOx]</t>
  </si>
  <si>
    <t>Industrial Sector Energy Related Emissions before CCS[hard coal if,glass and glass products 231,CO]</t>
  </si>
  <si>
    <t>Industrial Sector Energy Related Emissions before CCS[hard coal if,glass and glass products 231,VOC]</t>
  </si>
  <si>
    <t>Industrial Sector Energy Related Emissions before CCS[hard coal if,glass and glass products 231,CO2]</t>
  </si>
  <si>
    <t>Industrial Sector Energy Related Emissions before CCS[hard coal if,rubber and plastic products 22,F gases]</t>
  </si>
  <si>
    <t>Industrial Sector Energy Related Emissions before CCS[hard coal if,rubber and plastic products 22,N2O]</t>
  </si>
  <si>
    <t>Industrial Sector Energy Related Emissions before CCS[hard coal if,rubber and plastic products 22,CH4]</t>
  </si>
  <si>
    <t>Industrial Sector Energy Related Emissions before CCS[hard coal if,rubber and plastic products 22,OC]</t>
  </si>
  <si>
    <t>Industrial Sector Energy Related Emissions before CCS[hard coal if,rubber and plastic products 22,BC]</t>
  </si>
  <si>
    <t>Industrial Sector Energy Related Emissions before CCS[hard coal if,rubber and plastic products 22,SOx]</t>
  </si>
  <si>
    <t>Industrial Sector Energy Related Emissions before CCS[hard coal if,rubber and plastic products 22,PM25]</t>
  </si>
  <si>
    <t>Industrial Sector Energy Related Emissions before CCS[hard coal if,rubber and plastic products 22,PM10]</t>
  </si>
  <si>
    <t>Industrial Sector Energy Related Emissions before CCS[hard coal if,rubber and plastic products 22,NOx]</t>
  </si>
  <si>
    <t>Industrial Sector Energy Related Emissions before CCS[hard coal if,rubber and plastic products 22,CO]</t>
  </si>
  <si>
    <t>Industrial Sector Energy Related Emissions before CCS[hard coal if,rubber and plastic products 22,VOC]</t>
  </si>
  <si>
    <t>Industrial Sector Energy Related Emissions before CCS[hard coal if,rubber and plastic products 22,CO2]</t>
  </si>
  <si>
    <t>Industrial Sector Energy Related Emissions before CCS[hard coal if,chemicals 20,F gases]</t>
  </si>
  <si>
    <t>Industrial Sector Energy Related Emissions before CCS[hard coal if,chemicals 20,N2O]</t>
  </si>
  <si>
    <t>Industrial Sector Energy Related Emissions before CCS[hard coal if,chemicals 20,CH4]</t>
  </si>
  <si>
    <t>Industrial Sector Energy Related Emissions before CCS[hard coal if,chemicals 20,OC]</t>
  </si>
  <si>
    <t>Industrial Sector Energy Related Emissions before CCS[hard coal if,chemicals 20,BC]</t>
  </si>
  <si>
    <t>Industrial Sector Energy Related Emissions before CCS[hard coal if,chemicals 20,SOx]</t>
  </si>
  <si>
    <t>Industrial Sector Energy Related Emissions before CCS[hard coal if,chemicals 20,PM25]</t>
  </si>
  <si>
    <t>Industrial Sector Energy Related Emissions before CCS[hard coal if,chemicals 20,PM10]</t>
  </si>
  <si>
    <t>Industrial Sector Energy Related Emissions before CCS[hard coal if,chemicals 20,NOx]</t>
  </si>
  <si>
    <t>Industrial Sector Energy Related Emissions before CCS[hard coal if,chemicals 20,CO]</t>
  </si>
  <si>
    <t>Industrial Sector Energy Related Emissions before CCS[hard coal if,chemicals 20,VOC]</t>
  </si>
  <si>
    <t>Industrial Sector Energy Related Emissions before CCS[hard coal if,chemicals 20,CO2]</t>
  </si>
  <si>
    <t>Industrial Sector Energy Related Emissions before CCS[hard coal if,refined petroleum and coke 19,F gases]</t>
  </si>
  <si>
    <t>Industrial Sector Energy Related Emissions before CCS[hard coal if,refined petroleum and coke 19,N2O]</t>
  </si>
  <si>
    <t>Industrial Sector Energy Related Emissions before CCS[hard coal if,refined petroleum and coke 19,CH4]</t>
  </si>
  <si>
    <t>Industrial Sector Energy Related Emissions before CCS[hard coal if,refined petroleum and coke 19,OC]</t>
  </si>
  <si>
    <t>Industrial Sector Energy Related Emissions before CCS[hard coal if,refined petroleum and coke 19,BC]</t>
  </si>
  <si>
    <t>Industrial Sector Energy Related Emissions before CCS[hard coal if,refined petroleum and coke 19,SOx]</t>
  </si>
  <si>
    <t>Industrial Sector Energy Related Emissions before CCS[hard coal if,refined petroleum and coke 19,PM25]</t>
  </si>
  <si>
    <t>Industrial Sector Energy Related Emissions before CCS[hard coal if,refined petroleum and coke 19,PM10]</t>
  </si>
  <si>
    <t>Industrial Sector Energy Related Emissions before CCS[hard coal if,refined petroleum and coke 19,NOx]</t>
  </si>
  <si>
    <t>Industrial Sector Energy Related Emissions before CCS[hard coal if,refined petroleum and coke 19,CO]</t>
  </si>
  <si>
    <t>Industrial Sector Energy Related Emissions before CCS[hard coal if,refined petroleum and coke 19,VOC]</t>
  </si>
  <si>
    <t>Industrial Sector Energy Related Emissions before CCS[hard coal if,refined petroleum and coke 19,CO2]</t>
  </si>
  <si>
    <t>Industrial Sector Energy Related Emissions before CCS[hard coal if,pulp paper and printing 17T18,F gases]</t>
  </si>
  <si>
    <t>Industrial Sector Energy Related Emissions before CCS[hard coal if,pulp paper and printing 17T18,N2O]</t>
  </si>
  <si>
    <t>Industrial Sector Energy Related Emissions before CCS[hard coal if,pulp paper and printing 17T18,CH4]</t>
  </si>
  <si>
    <t>Industrial Sector Energy Related Emissions before CCS[hard coal if,pulp paper and printing 17T18,OC]</t>
  </si>
  <si>
    <t>Industrial Sector Energy Related Emissions before CCS[hard coal if,pulp paper and printing 17T18,BC]</t>
  </si>
  <si>
    <t>Industrial Sector Energy Related Emissions before CCS[hard coal if,pulp paper and printing 17T18,SOx]</t>
  </si>
  <si>
    <t>Industrial Sector Energy Related Emissions before CCS[hard coal if,pulp paper and printing 17T18,PM25]</t>
  </si>
  <si>
    <t>Industrial Sector Energy Related Emissions before CCS[hard coal if,pulp paper and printing 17T18,PM10]</t>
  </si>
  <si>
    <t>Industrial Sector Energy Related Emissions before CCS[hard coal if,pulp paper and printing 17T18,NOx]</t>
  </si>
  <si>
    <t>Industrial Sector Energy Related Emissions before CCS[hard coal if,pulp paper and printing 17T18,CO]</t>
  </si>
  <si>
    <t>Industrial Sector Energy Related Emissions before CCS[hard coal if,pulp paper and printing 17T18,VOC]</t>
  </si>
  <si>
    <t>Industrial Sector Energy Related Emissions before CCS[hard coal if,pulp paper and printing 17T18,CO2]</t>
  </si>
  <si>
    <t>Industrial Sector Energy Related Emissions before CCS[hard coal if,wood products 16,F gases]</t>
  </si>
  <si>
    <t>Industrial Sector Energy Related Emissions before CCS[hard coal if,wood products 16,N2O]</t>
  </si>
  <si>
    <t>Industrial Sector Energy Related Emissions before CCS[hard coal if,wood products 16,CH4]</t>
  </si>
  <si>
    <t>Industrial Sector Energy Related Emissions before CCS[hard coal if,wood products 16,OC]</t>
  </si>
  <si>
    <t>Industrial Sector Energy Related Emissions before CCS[hard coal if,wood products 16,BC]</t>
  </si>
  <si>
    <t>Industrial Sector Energy Related Emissions before CCS[hard coal if,wood products 16,SOx]</t>
  </si>
  <si>
    <t>Industrial Sector Energy Related Emissions before CCS[hard coal if,wood products 16,PM25]</t>
  </si>
  <si>
    <t>Industrial Sector Energy Related Emissions before CCS[hard coal if,wood products 16,PM10]</t>
  </si>
  <si>
    <t>Industrial Sector Energy Related Emissions before CCS[hard coal if,wood products 16,NOx]</t>
  </si>
  <si>
    <t>Industrial Sector Energy Related Emissions before CCS[hard coal if,wood products 16,CO]</t>
  </si>
  <si>
    <t>Industrial Sector Energy Related Emissions before CCS[hard coal if,wood products 16,VOC]</t>
  </si>
  <si>
    <t>Industrial Sector Energy Related Emissions before CCS[hard coal if,wood products 16,CO2]</t>
  </si>
  <si>
    <t>Industrial Sector Energy Related Emissions before CCS[hard coal if,textiles apparel and leather 13T15,F gases]</t>
  </si>
  <si>
    <t>Industrial Sector Energy Related Emissions before CCS[hard coal if,textiles apparel and leather 13T15,N2O]</t>
  </si>
  <si>
    <t>Industrial Sector Energy Related Emissions before CCS[hard coal if,textiles apparel and leather 13T15,CH4]</t>
  </si>
  <si>
    <t>Industrial Sector Energy Related Emissions before CCS[hard coal if,textiles apparel and leather 13T15,OC]</t>
  </si>
  <si>
    <t>Industrial Sector Energy Related Emissions before CCS[hard coal if,textiles apparel and leather 13T15,BC]</t>
  </si>
  <si>
    <t>Industrial Sector Energy Related Emissions before CCS[hard coal if,textiles apparel and leather 13T15,SOx]</t>
  </si>
  <si>
    <t>Industrial Sector Energy Related Emissions before CCS[hard coal if,textiles apparel and leather 13T15,PM25]</t>
  </si>
  <si>
    <t>Industrial Sector Energy Related Emissions before CCS[hard coal if,textiles apparel and leather 13T15,PM10]</t>
  </si>
  <si>
    <t>Industrial Sector Energy Related Emissions before CCS[hard coal if,textiles apparel and leather 13T15,NOx]</t>
  </si>
  <si>
    <t>Industrial Sector Energy Related Emissions before CCS[hard coal if,textiles apparel and leather 13T15,CO]</t>
  </si>
  <si>
    <t>Industrial Sector Energy Related Emissions before CCS[hard coal if,textiles apparel and leather 13T15,VOC]</t>
  </si>
  <si>
    <t>Industrial Sector Energy Related Emissions before CCS[hard coal if,textiles apparel and leather 13T15,CO2]</t>
  </si>
  <si>
    <t>Industrial Sector Energy Related Emissions before CCS[hard coal if,food beverage and tobacco 10T12,F gases]</t>
  </si>
  <si>
    <t>Industrial Sector Energy Related Emissions before CCS[hard coal if,food beverage and tobacco 10T12,N2O]</t>
  </si>
  <si>
    <t>Industrial Sector Energy Related Emissions before CCS[hard coal if,food beverage and tobacco 10T12,CH4]</t>
  </si>
  <si>
    <t>Industrial Sector Energy Related Emissions before CCS[hard coal if,food beverage and tobacco 10T12,OC]</t>
  </si>
  <si>
    <t>Industrial Sector Energy Related Emissions before CCS[hard coal if,food beverage and tobacco 10T12,BC]</t>
  </si>
  <si>
    <t>Industrial Sector Energy Related Emissions before CCS[hard coal if,food beverage and tobacco 10T12,SOx]</t>
  </si>
  <si>
    <t>Industrial Sector Energy Related Emissions before CCS[hard coal if,food beverage and tobacco 10T12,PM25]</t>
  </si>
  <si>
    <t>Industrial Sector Energy Related Emissions before CCS[hard coal if,food beverage and tobacco 10T12,PM10]</t>
  </si>
  <si>
    <t>Industrial Sector Energy Related Emissions before CCS[hard coal if,food beverage and tobacco 10T12,NOx]</t>
  </si>
  <si>
    <t>Industrial Sector Energy Related Emissions before CCS[hard coal if,food beverage and tobacco 10T12,CO]</t>
  </si>
  <si>
    <t>Industrial Sector Energy Related Emissions before CCS[hard coal if,food beverage and tobacco 10T12,VOC]</t>
  </si>
  <si>
    <t>Industrial Sector Energy Related Emissions before CCS[hard coal if,food beverage and tobacco 10T12,CO2]</t>
  </si>
  <si>
    <t>Industrial Sector Energy Related Emissions before CCS[hard coal if,other mining and quarrying 07T08,F gases]</t>
  </si>
  <si>
    <t>Industrial Sector Energy Related Emissions before CCS[hard coal if,other mining and quarrying 07T08,N2O]</t>
  </si>
  <si>
    <t>Industrial Sector Energy Related Emissions before CCS[hard coal if,other mining and quarrying 07T08,CH4]</t>
  </si>
  <si>
    <t>Industrial Sector Energy Related Emissions before CCS[hard coal if,other mining and quarrying 07T08,OC]</t>
  </si>
  <si>
    <t>Industrial Sector Energy Related Emissions before CCS[hard coal if,other mining and quarrying 07T08,BC]</t>
  </si>
  <si>
    <t>Industrial Sector Energy Related Emissions before CCS[hard coal if,other mining and quarrying 07T08,SOx]</t>
  </si>
  <si>
    <t>Industrial Sector Energy Related Emissions before CCS[hard coal if,other mining and quarrying 07T08,PM25]</t>
  </si>
  <si>
    <t>Industrial Sector Energy Related Emissions before CCS[hard coal if,other mining and quarrying 07T08,PM10]</t>
  </si>
  <si>
    <t>Industrial Sector Energy Related Emissions before CCS[hard coal if,other mining and quarrying 07T08,NOx]</t>
  </si>
  <si>
    <t>Industrial Sector Energy Related Emissions before CCS[hard coal if,other mining and quarrying 07T08,CO]</t>
  </si>
  <si>
    <t>Industrial Sector Energy Related Emissions before CCS[hard coal if,other mining and quarrying 07T08,VOC]</t>
  </si>
  <si>
    <t>Industrial Sector Energy Related Emissions before CCS[hard coal if,other mining and quarrying 07T08,CO2]</t>
  </si>
  <si>
    <t>Industrial Sector Energy Related Emissions before CCS[hard coal if,oil and gas extraction 06,F gases]</t>
  </si>
  <si>
    <t>Industrial Sector Energy Related Emissions before CCS[hard coal if,oil and gas extraction 06,N2O]</t>
  </si>
  <si>
    <t>Industrial Sector Energy Related Emissions before CCS[hard coal if,oil and gas extraction 06,CH4]</t>
  </si>
  <si>
    <t>Industrial Sector Energy Related Emissions before CCS[hard coal if,oil and gas extraction 06,OC]</t>
  </si>
  <si>
    <t>Industrial Sector Energy Related Emissions before CCS[hard coal if,oil and gas extraction 06,BC]</t>
  </si>
  <si>
    <t>Industrial Sector Energy Related Emissions before CCS[hard coal if,oil and gas extraction 06,SOx]</t>
  </si>
  <si>
    <t>Industrial Sector Energy Related Emissions before CCS[hard coal if,oil and gas extraction 06,PM25]</t>
  </si>
  <si>
    <t>Industrial Sector Energy Related Emissions before CCS[hard coal if,oil and gas extraction 06,PM10]</t>
  </si>
  <si>
    <t>Industrial Sector Energy Related Emissions before CCS[hard coal if,oil and gas extraction 06,NOx]</t>
  </si>
  <si>
    <t>Industrial Sector Energy Related Emissions before CCS[hard coal if,oil and gas extraction 06,CO]</t>
  </si>
  <si>
    <t>Industrial Sector Energy Related Emissions before CCS[hard coal if,oil and gas extraction 06,VOC]</t>
  </si>
  <si>
    <t>Industrial Sector Energy Related Emissions before CCS[hard coal if,oil and gas extraction 06,CO2]</t>
  </si>
  <si>
    <t>Industrial Sector Energy Related Emissions before CCS[hard coal if,coal mining 05,F gases]</t>
  </si>
  <si>
    <t>Industrial Sector Energy Related Emissions before CCS[hard coal if,coal mining 05,N2O]</t>
  </si>
  <si>
    <t>Industrial Sector Energy Related Emissions before CCS[hard coal if,coal mining 05,CH4]</t>
  </si>
  <si>
    <t>Industrial Sector Energy Related Emissions before CCS[hard coal if,coal mining 05,OC]</t>
  </si>
  <si>
    <t>Industrial Sector Energy Related Emissions before CCS[hard coal if,coal mining 05,BC]</t>
  </si>
  <si>
    <t>Industrial Sector Energy Related Emissions before CCS[hard coal if,coal mining 05,SOx]</t>
  </si>
  <si>
    <t>Industrial Sector Energy Related Emissions before CCS[hard coal if,coal mining 05,PM25]</t>
  </si>
  <si>
    <t>Industrial Sector Energy Related Emissions before CCS[hard coal if,coal mining 05,PM10]</t>
  </si>
  <si>
    <t>Industrial Sector Energy Related Emissions before CCS[hard coal if,coal mining 05,NOx]</t>
  </si>
  <si>
    <t>Industrial Sector Energy Related Emissions before CCS[hard coal if,coal mining 05,CO]</t>
  </si>
  <si>
    <t>Industrial Sector Energy Related Emissions before CCS[hard coal if,coal mining 05,VOC]</t>
  </si>
  <si>
    <t>Industrial Sector Energy Related Emissions before CCS[hard coal if,coal mining 05,CO2]</t>
  </si>
  <si>
    <t>Industrial Sector Energy Related Emissions before CCS[hard coal if,agriculture and forestry 01T03,F gases]</t>
  </si>
  <si>
    <t>Industrial Sector Energy Related Emissions before CCS[hard coal if,agriculture and forestry 01T03,N2O]</t>
  </si>
  <si>
    <t>Industrial Sector Energy Related Emissions before CCS[hard coal if,agriculture and forestry 01T03,CH4]</t>
  </si>
  <si>
    <t>Industrial Sector Energy Related Emissions before CCS[hard coal if,agriculture and forestry 01T03,OC]</t>
  </si>
  <si>
    <t>Industrial Sector Energy Related Emissions before CCS[hard coal if,agriculture and forestry 01T03,BC]</t>
  </si>
  <si>
    <t>Industrial Sector Energy Related Emissions before CCS[hard coal if,agriculture and forestry 01T03,SOx]</t>
  </si>
  <si>
    <t>Industrial Sector Energy Related Emissions before CCS[hard coal if,agriculture and forestry 01T03,PM25]</t>
  </si>
  <si>
    <t>Industrial Sector Energy Related Emissions before CCS[hard coal if,agriculture and forestry 01T03,PM10]</t>
  </si>
  <si>
    <t>Industrial Sector Energy Related Emissions before CCS[hard coal if,agriculture and forestry 01T03,NOx]</t>
  </si>
  <si>
    <t>Industrial Sector Energy Related Emissions before CCS[hard coal if,agriculture and forestry 01T03,CO]</t>
  </si>
  <si>
    <t>Industrial Sector Energy Related Emissions before CCS[hard coal if,agriculture and forestry 01T03,VOC]</t>
  </si>
  <si>
    <t>Industrial Sector Energy Related Emissions before CCS[hard coal if,agriculture and forestry 01T03,CO2]</t>
  </si>
  <si>
    <t>Industrial Sector Energy Related Emissions before CCS[electricity if,construction 41T43,F gases]</t>
  </si>
  <si>
    <t>Industrial Sector Energy Related Emissions before CCS[electricity if,construction 41T43,N2O]</t>
  </si>
  <si>
    <t>Industrial Sector Energy Related Emissions before CCS[electricity if,construction 41T43,CH4]</t>
  </si>
  <si>
    <t>Industrial Sector Energy Related Emissions before CCS[electricity if,construction 41T43,OC]</t>
  </si>
  <si>
    <t>Industrial Sector Energy Related Emissions before CCS[electricity if,construction 41T43,BC]</t>
  </si>
  <si>
    <t>Industrial Sector Energy Related Emissions before CCS[electricity if,construction 41T43,SOx]</t>
  </si>
  <si>
    <t>Industrial Sector Energy Related Emissions before CCS[electricity if,construction 41T43,PM25]</t>
  </si>
  <si>
    <t>Industrial Sector Energy Related Emissions before CCS[electricity if,construction 41T43,PM10]</t>
  </si>
  <si>
    <t>Industrial Sector Energy Related Emissions before CCS[electricity if,construction 41T43,NOx]</t>
  </si>
  <si>
    <t>Industrial Sector Energy Related Emissions before CCS[electricity if,construction 41T43,CO]</t>
  </si>
  <si>
    <t>Industrial Sector Energy Related Emissions before CCS[electricity if,construction 41T43,VOC]</t>
  </si>
  <si>
    <t>Industrial Sector Energy Related Emissions before CCS[electricity if,construction 41T43,CO2]</t>
  </si>
  <si>
    <t>Industrial Sector Energy Related Emissions before CCS[electricity if,water and waste 36T39,F gases]</t>
  </si>
  <si>
    <t>Industrial Sector Energy Related Emissions before CCS[electricity if,water and waste 36T39,N2O]</t>
  </si>
  <si>
    <t>Industrial Sector Energy Related Emissions before CCS[electricity if,water and waste 36T39,CH4]</t>
  </si>
  <si>
    <t>Industrial Sector Energy Related Emissions before CCS[electricity if,water and waste 36T39,OC]</t>
  </si>
  <si>
    <t>Industrial Sector Energy Related Emissions before CCS[electricity if,water and waste 36T39,BC]</t>
  </si>
  <si>
    <t>Industrial Sector Energy Related Emissions before CCS[electricity if,water and waste 36T39,SOx]</t>
  </si>
  <si>
    <t>Industrial Sector Energy Related Emissions before CCS[electricity if,water and waste 36T39,PM25]</t>
  </si>
  <si>
    <t>Industrial Sector Energy Related Emissions before CCS[electricity if,water and waste 36T39,PM10]</t>
  </si>
  <si>
    <t>Industrial Sector Energy Related Emissions before CCS[electricity if,water and waste 36T39,NOx]</t>
  </si>
  <si>
    <t>Industrial Sector Energy Related Emissions before CCS[electricity if,water and waste 36T39,CO]</t>
  </si>
  <si>
    <t>Industrial Sector Energy Related Emissions before CCS[electricity if,water and waste 36T39,VOC]</t>
  </si>
  <si>
    <t>Industrial Sector Energy Related Emissions before CCS[electricity if,water and waste 36T39,CO2]</t>
  </si>
  <si>
    <t>Industrial Sector Energy Related Emissions before CCS[electricity if,energy pipelines and gas processing 352T353,F gases]</t>
  </si>
  <si>
    <t>Industrial Sector Energy Related Emissions before CCS[electricity if,energy pipelines and gas processing 352T353,N2O]</t>
  </si>
  <si>
    <t>Industrial Sector Energy Related Emissions before CCS[electricity if,energy pipelines and gas processing 352T353,CH4]</t>
  </si>
  <si>
    <t>Industrial Sector Energy Related Emissions before CCS[electricity if,energy pipelines and gas processing 352T353,OC]</t>
  </si>
  <si>
    <t>Industrial Sector Energy Related Emissions before CCS[electricity if,energy pipelines and gas processing 352T353,BC]</t>
  </si>
  <si>
    <t>Industrial Sector Energy Related Emissions before CCS[electricity if,energy pipelines and gas processing 352T353,SOx]</t>
  </si>
  <si>
    <t>Industrial Sector Energy Related Emissions before CCS[electricity if,energy pipelines and gas processing 352T353,PM25]</t>
  </si>
  <si>
    <t>Industrial Sector Energy Related Emissions before CCS[electricity if,energy pipelines and gas processing 352T353,PM10]</t>
  </si>
  <si>
    <t>Industrial Sector Energy Related Emissions before CCS[electricity if,energy pipelines and gas processing 352T353,NOx]</t>
  </si>
  <si>
    <t>Industrial Sector Energy Related Emissions before CCS[electricity if,energy pipelines and gas processing 352T353,CO]</t>
  </si>
  <si>
    <t>Industrial Sector Energy Related Emissions before CCS[electricity if,energy pipelines and gas processing 352T353,VOC]</t>
  </si>
  <si>
    <t>Industrial Sector Energy Related Emissions before CCS[electricity if,energy pipelines and gas processing 352T353,CO2]</t>
  </si>
  <si>
    <t>Industrial Sector Energy Related Emissions before CCS[electricity if,other manufacturing 31T33,F gases]</t>
  </si>
  <si>
    <t>Industrial Sector Energy Related Emissions before CCS[electricity if,other manufacturing 31T33,N2O]</t>
  </si>
  <si>
    <t>Industrial Sector Energy Related Emissions before CCS[electricity if,other manufacturing 31T33,CH4]</t>
  </si>
  <si>
    <t>Industrial Sector Energy Related Emissions before CCS[electricity if,other manufacturing 31T33,OC]</t>
  </si>
  <si>
    <t>Industrial Sector Energy Related Emissions before CCS[electricity if,other manufacturing 31T33,BC]</t>
  </si>
  <si>
    <t>Industrial Sector Energy Related Emissions before CCS[electricity if,other manufacturing 31T33,SOx]</t>
  </si>
  <si>
    <t>Industrial Sector Energy Related Emissions before CCS[electricity if,other manufacturing 31T33,PM25]</t>
  </si>
  <si>
    <t>Industrial Sector Energy Related Emissions before CCS[electricity if,other manufacturing 31T33,PM10]</t>
  </si>
  <si>
    <t>Industrial Sector Energy Related Emissions before CCS[electricity if,other manufacturing 31T33,NOx]</t>
  </si>
  <si>
    <t>Industrial Sector Energy Related Emissions before CCS[electricity if,other manufacturing 31T33,CO]</t>
  </si>
  <si>
    <t>Industrial Sector Energy Related Emissions before CCS[electricity if,other manufacturing 31T33,VOC]</t>
  </si>
  <si>
    <t>Industrial Sector Energy Related Emissions before CCS[electricity if,other manufacturing 31T33,CO2]</t>
  </si>
  <si>
    <t>Industrial Sector Energy Related Emissions before CCS[electricity if,nonroad vehicles 30,F gases]</t>
  </si>
  <si>
    <t>Industrial Sector Energy Related Emissions before CCS[electricity if,nonroad vehicles 30,N2O]</t>
  </si>
  <si>
    <t>Industrial Sector Energy Related Emissions before CCS[electricity if,nonroad vehicles 30,CH4]</t>
  </si>
  <si>
    <t>Industrial Sector Energy Related Emissions before CCS[electricity if,nonroad vehicles 30,OC]</t>
  </si>
  <si>
    <t>Industrial Sector Energy Related Emissions before CCS[electricity if,nonroad vehicles 30,BC]</t>
  </si>
  <si>
    <t>Industrial Sector Energy Related Emissions before CCS[electricity if,nonroad vehicles 30,SOx]</t>
  </si>
  <si>
    <t>Industrial Sector Energy Related Emissions before CCS[electricity if,nonroad vehicles 30,PM25]</t>
  </si>
  <si>
    <t>Industrial Sector Energy Related Emissions before CCS[electricity if,nonroad vehicles 30,PM10]</t>
  </si>
  <si>
    <t>Industrial Sector Energy Related Emissions before CCS[electricity if,nonroad vehicles 30,NOx]</t>
  </si>
  <si>
    <t>Industrial Sector Energy Related Emissions before CCS[electricity if,nonroad vehicles 30,CO]</t>
  </si>
  <si>
    <t>Industrial Sector Energy Related Emissions before CCS[electricity if,nonroad vehicles 30,VOC]</t>
  </si>
  <si>
    <t>Industrial Sector Energy Related Emissions before CCS[electricity if,nonroad vehicles 30,CO2]</t>
  </si>
  <si>
    <t>Industrial Sector Energy Related Emissions before CCS[electricity if,road vehicles 29,F gases]</t>
  </si>
  <si>
    <t>Industrial Sector Energy Related Emissions before CCS[electricity if,road vehicles 29,N2O]</t>
  </si>
  <si>
    <t>Industrial Sector Energy Related Emissions before CCS[electricity if,road vehicles 29,CH4]</t>
  </si>
  <si>
    <t>Industrial Sector Energy Related Emissions before CCS[electricity if,road vehicles 29,OC]</t>
  </si>
  <si>
    <t>Industrial Sector Energy Related Emissions before CCS[electricity if,road vehicles 29,BC]</t>
  </si>
  <si>
    <t>Industrial Sector Energy Related Emissions before CCS[electricity if,road vehicles 29,SOx]</t>
  </si>
  <si>
    <t>Industrial Sector Energy Related Emissions before CCS[electricity if,road vehicles 29,PM25]</t>
  </si>
  <si>
    <t>Industrial Sector Energy Related Emissions before CCS[electricity if,road vehicles 29,PM10]</t>
  </si>
  <si>
    <t>Industrial Sector Energy Related Emissions before CCS[electricity if,road vehicles 29,NOx]</t>
  </si>
  <si>
    <t>Industrial Sector Energy Related Emissions before CCS[electricity if,road vehicles 29,CO]</t>
  </si>
  <si>
    <t>Industrial Sector Energy Related Emissions before CCS[electricity if,road vehicles 29,VOC]</t>
  </si>
  <si>
    <t>Industrial Sector Energy Related Emissions before CCS[electricity if,road vehicles 29,CO2]</t>
  </si>
  <si>
    <t>Industrial Sector Energy Related Emissions before CCS[electricity if,other machinery 28,F gases]</t>
  </si>
  <si>
    <t>Industrial Sector Energy Related Emissions before CCS[electricity if,other machinery 28,N2O]</t>
  </si>
  <si>
    <t>Industrial Sector Energy Related Emissions before CCS[electricity if,other machinery 28,CH4]</t>
  </si>
  <si>
    <t>Industrial Sector Energy Related Emissions before CCS[electricity if,other machinery 28,OC]</t>
  </si>
  <si>
    <t>Industrial Sector Energy Related Emissions before CCS[electricity if,other machinery 28,BC]</t>
  </si>
  <si>
    <t>Industrial Sector Energy Related Emissions before CCS[electricity if,other machinery 28,SOx]</t>
  </si>
  <si>
    <t>Industrial Sector Energy Related Emissions before CCS[electricity if,other machinery 28,PM25]</t>
  </si>
  <si>
    <t>Industrial Sector Energy Related Emissions before CCS[electricity if,other machinery 28,PM10]</t>
  </si>
  <si>
    <t>Industrial Sector Energy Related Emissions before CCS[electricity if,other machinery 28,NOx]</t>
  </si>
  <si>
    <t>Industrial Sector Energy Related Emissions before CCS[electricity if,other machinery 28,CO]</t>
  </si>
  <si>
    <t>Industrial Sector Energy Related Emissions before CCS[electricity if,other machinery 28,VOC]</t>
  </si>
  <si>
    <t>Industrial Sector Energy Related Emissions before CCS[electricity if,other machinery 28,CO2]</t>
  </si>
  <si>
    <t>Industrial Sector Energy Related Emissions before CCS[electricity if,appliances and electrical equipment 27,F gases]</t>
  </si>
  <si>
    <t>Industrial Sector Energy Related Emissions before CCS[electricity if,appliances and electrical equipment 27,N2O]</t>
  </si>
  <si>
    <t>Industrial Sector Energy Related Emissions before CCS[electricity if,appliances and electrical equipment 27,CH4]</t>
  </si>
  <si>
    <t>Industrial Sector Energy Related Emissions before CCS[electricity if,appliances and electrical equipment 27,OC]</t>
  </si>
  <si>
    <t>Industrial Sector Energy Related Emissions before CCS[electricity if,appliances and electrical equipment 27,BC]</t>
  </si>
  <si>
    <t>Industrial Sector Energy Related Emissions before CCS[electricity if,appliances and electrical equipment 27,SOx]</t>
  </si>
  <si>
    <t>Industrial Sector Energy Related Emissions before CCS[electricity if,appliances and electrical equipment 27,PM25]</t>
  </si>
  <si>
    <t>Industrial Sector Energy Related Emissions before CCS[electricity if,appliances and electrical equipment 27,PM10]</t>
  </si>
  <si>
    <t>Industrial Sector Energy Related Emissions before CCS[electricity if,appliances and electrical equipment 27,NOx]</t>
  </si>
  <si>
    <t>Industrial Sector Energy Related Emissions before CCS[electricity if,appliances and electrical equipment 27,CO]</t>
  </si>
  <si>
    <t>Industrial Sector Energy Related Emissions before CCS[electricity if,appliances and electrical equipment 27,VOC]</t>
  </si>
  <si>
    <t>Industrial Sector Energy Related Emissions before CCS[electricity if,appliances and electrical equipment 27,CO2]</t>
  </si>
  <si>
    <t>Industrial Sector Energy Related Emissions before CCS[electricity if,computers and electronics 26,F gases]</t>
  </si>
  <si>
    <t>Industrial Sector Energy Related Emissions before CCS[electricity if,computers and electronics 26,N2O]</t>
  </si>
  <si>
    <t>Industrial Sector Energy Related Emissions before CCS[electricity if,computers and electronics 26,CH4]</t>
  </si>
  <si>
    <t>Industrial Sector Energy Related Emissions before CCS[electricity if,computers and electronics 26,OC]</t>
  </si>
  <si>
    <t>Industrial Sector Energy Related Emissions before CCS[electricity if,computers and electronics 26,BC]</t>
  </si>
  <si>
    <t>Industrial Sector Energy Related Emissions before CCS[electricity if,computers and electronics 26,SOx]</t>
  </si>
  <si>
    <t>Industrial Sector Energy Related Emissions before CCS[electricity if,computers and electronics 26,PM25]</t>
  </si>
  <si>
    <t>Industrial Sector Energy Related Emissions before CCS[electricity if,computers and electronics 26,PM10]</t>
  </si>
  <si>
    <t>Industrial Sector Energy Related Emissions before CCS[electricity if,computers and electronics 26,NOx]</t>
  </si>
  <si>
    <t>Industrial Sector Energy Related Emissions before CCS[electricity if,computers and electronics 26,CO]</t>
  </si>
  <si>
    <t>Industrial Sector Energy Related Emissions before CCS[electricity if,computers and electronics 26,VOC]</t>
  </si>
  <si>
    <t>Industrial Sector Energy Related Emissions before CCS[electricity if,computers and electronics 26,CO2]</t>
  </si>
  <si>
    <t>Industrial Sector Energy Related Emissions before CCS[electricity if,metal products except machinery and vehicles 25,F gases]</t>
  </si>
  <si>
    <t>Industrial Sector Energy Related Emissions before CCS[electricity if,metal products except machinery and vehicles 25,N2O]</t>
  </si>
  <si>
    <t>Industrial Sector Energy Related Emissions before CCS[electricity if,metal products except machinery and vehicles 25,CH4]</t>
  </si>
  <si>
    <t>Industrial Sector Energy Related Emissions before CCS[electricity if,metal products except machinery and vehicles 25,OC]</t>
  </si>
  <si>
    <t>Industrial Sector Energy Related Emissions before CCS[electricity if,metal products except machinery and vehicles 25,BC]</t>
  </si>
  <si>
    <t>Industrial Sector Energy Related Emissions before CCS[electricity if,metal products except machinery and vehicles 25,SOx]</t>
  </si>
  <si>
    <t>Industrial Sector Energy Related Emissions before CCS[electricity if,metal products except machinery and vehicles 25,PM25]</t>
  </si>
  <si>
    <t>Industrial Sector Energy Related Emissions before CCS[electricity if,metal products except machinery and vehicles 25,PM10]</t>
  </si>
  <si>
    <t>Industrial Sector Energy Related Emissions before CCS[electricity if,metal products except machinery and vehicles 25,NOx]</t>
  </si>
  <si>
    <t>Industrial Sector Energy Related Emissions before CCS[electricity if,metal products except machinery and vehicles 25,CO]</t>
  </si>
  <si>
    <t>Industrial Sector Energy Related Emissions before CCS[electricity if,metal products except machinery and vehicles 25,VOC]</t>
  </si>
  <si>
    <t>Industrial Sector Energy Related Emissions before CCS[electricity if,metal products except machinery and vehicles 25,CO2]</t>
  </si>
  <si>
    <t>Industrial Sector Energy Related Emissions before CCS[electricity if,other metals 242,F gases]</t>
  </si>
  <si>
    <t>Industrial Sector Energy Related Emissions before CCS[electricity if,other metals 242,N2O]</t>
  </si>
  <si>
    <t>Industrial Sector Energy Related Emissions before CCS[electricity if,other metals 242,CH4]</t>
  </si>
  <si>
    <t>Industrial Sector Energy Related Emissions before CCS[electricity if,other metals 242,OC]</t>
  </si>
  <si>
    <t>Industrial Sector Energy Related Emissions before CCS[electricity if,other metals 242,BC]</t>
  </si>
  <si>
    <t>Industrial Sector Energy Related Emissions before CCS[electricity if,other metals 242,SOx]</t>
  </si>
  <si>
    <t>Industrial Sector Energy Related Emissions before CCS[electricity if,other metals 242,PM25]</t>
  </si>
  <si>
    <t>Industrial Sector Energy Related Emissions before CCS[electricity if,other metals 242,PM10]</t>
  </si>
  <si>
    <t>Industrial Sector Energy Related Emissions before CCS[electricity if,other metals 242,NOx]</t>
  </si>
  <si>
    <t>Industrial Sector Energy Related Emissions before CCS[electricity if,other metals 242,CO]</t>
  </si>
  <si>
    <t>Industrial Sector Energy Related Emissions before CCS[electricity if,other metals 242,VOC]</t>
  </si>
  <si>
    <t>Industrial Sector Energy Related Emissions before CCS[electricity if,other metals 242,CO2]</t>
  </si>
  <si>
    <t>Industrial Sector Energy Related Emissions before CCS[electricity if,iron and steel 241,F gases]</t>
  </si>
  <si>
    <t>Industrial Sector Energy Related Emissions before CCS[electricity if,iron and steel 241,N2O]</t>
  </si>
  <si>
    <t>Industrial Sector Energy Related Emissions before CCS[electricity if,iron and steel 241,CH4]</t>
  </si>
  <si>
    <t>Industrial Sector Energy Related Emissions before CCS[electricity if,iron and steel 241,OC]</t>
  </si>
  <si>
    <t>Industrial Sector Energy Related Emissions before CCS[electricity if,iron and steel 241,BC]</t>
  </si>
  <si>
    <t>Industrial Sector Energy Related Emissions before CCS[electricity if,iron and steel 241,SOx]</t>
  </si>
  <si>
    <t>Industrial Sector Energy Related Emissions before CCS[electricity if,iron and steel 241,PM25]</t>
  </si>
  <si>
    <t>Industrial Sector Energy Related Emissions before CCS[electricity if,iron and steel 241,PM10]</t>
  </si>
  <si>
    <t>Industrial Sector Energy Related Emissions before CCS[electricity if,iron and steel 241,NOx]</t>
  </si>
  <si>
    <t>Industrial Sector Energy Related Emissions before CCS[electricity if,iron and steel 241,CO]</t>
  </si>
  <si>
    <t>Industrial Sector Energy Related Emissions before CCS[electricity if,iron and steel 241,VOC]</t>
  </si>
  <si>
    <t>Industrial Sector Energy Related Emissions before CCS[electricity if,iron and steel 241,CO2]</t>
  </si>
  <si>
    <t>Industrial Sector Energy Related Emissions before CCS[electricity if,cement and other nonmetallic minerals 239,F gases]</t>
  </si>
  <si>
    <t>Industrial Sector Energy Related Emissions before CCS[electricity if,cement and other nonmetallic minerals 239,N2O]</t>
  </si>
  <si>
    <t>Industrial Sector Energy Related Emissions before CCS[electricity if,cement and other nonmetallic minerals 239,CH4]</t>
  </si>
  <si>
    <t>Industrial Sector Energy Related Emissions before CCS[electricity if,cement and other nonmetallic minerals 239,OC]</t>
  </si>
  <si>
    <t>Industrial Sector Energy Related Emissions before CCS[electricity if,cement and other nonmetallic minerals 239,BC]</t>
  </si>
  <si>
    <t>Industrial Sector Energy Related Emissions before CCS[electricity if,cement and other nonmetallic minerals 239,SOx]</t>
  </si>
  <si>
    <t>Industrial Sector Energy Related Emissions before CCS[electricity if,cement and other nonmetallic minerals 239,PM25]</t>
  </si>
  <si>
    <t>Industrial Sector Energy Related Emissions before CCS[electricity if,cement and other nonmetallic minerals 239,PM10]</t>
  </si>
  <si>
    <t>Industrial Sector Energy Related Emissions before CCS[electricity if,cement and other nonmetallic minerals 239,NOx]</t>
  </si>
  <si>
    <t>Industrial Sector Energy Related Emissions before CCS[electricity if,cement and other nonmetallic minerals 239,CO]</t>
  </si>
  <si>
    <t>Industrial Sector Energy Related Emissions before CCS[electricity if,cement and other nonmetallic minerals 239,VOC]</t>
  </si>
  <si>
    <t>Industrial Sector Energy Related Emissions before CCS[electricity if,cement and other nonmetallic minerals 239,CO2]</t>
  </si>
  <si>
    <t>Industrial Sector Energy Related Emissions before CCS[electricity if,glass and glass products 231,F gases]</t>
  </si>
  <si>
    <t>Industrial Sector Energy Related Emissions before CCS[electricity if,glass and glass products 231,N2O]</t>
  </si>
  <si>
    <t>Industrial Sector Energy Related Emissions before CCS[electricity if,glass and glass products 231,CH4]</t>
  </si>
  <si>
    <t>Industrial Sector Energy Related Emissions before CCS[electricity if,glass and glass products 231,OC]</t>
  </si>
  <si>
    <t>Industrial Sector Energy Related Emissions before CCS[electricity if,glass and glass products 231,BC]</t>
  </si>
  <si>
    <t>Industrial Sector Energy Related Emissions before CCS[electricity if,glass and glass products 231,SOx]</t>
  </si>
  <si>
    <t>Industrial Sector Energy Related Emissions before CCS[electricity if,glass and glass products 231,PM25]</t>
  </si>
  <si>
    <t>Industrial Sector Energy Related Emissions before CCS[electricity if,glass and glass products 231,PM10]</t>
  </si>
  <si>
    <t>Industrial Sector Energy Related Emissions before CCS[electricity if,glass and glass products 231,NOx]</t>
  </si>
  <si>
    <t>Industrial Sector Energy Related Emissions before CCS[electricity if,glass and glass products 231,CO]</t>
  </si>
  <si>
    <t>Industrial Sector Energy Related Emissions before CCS[electricity if,glass and glass products 231,VOC]</t>
  </si>
  <si>
    <t>Industrial Sector Energy Related Emissions before CCS[electricity if,glass and glass products 231,CO2]</t>
  </si>
  <si>
    <t>Industrial Sector Energy Related Emissions before CCS[electricity if,rubber and plastic products 22,F gases]</t>
  </si>
  <si>
    <t>Industrial Sector Energy Related Emissions before CCS[electricity if,rubber and plastic products 22,N2O]</t>
  </si>
  <si>
    <t>Industrial Sector Energy Related Emissions before CCS[electricity if,rubber and plastic products 22,CH4]</t>
  </si>
  <si>
    <t>Industrial Sector Energy Related Emissions before CCS[electricity if,rubber and plastic products 22,OC]</t>
  </si>
  <si>
    <t>Industrial Sector Energy Related Emissions before CCS[electricity if,rubber and plastic products 22,BC]</t>
  </si>
  <si>
    <t>Industrial Sector Energy Related Emissions before CCS[electricity if,rubber and plastic products 22,SOx]</t>
  </si>
  <si>
    <t>Industrial Sector Energy Related Emissions before CCS[electricity if,rubber and plastic products 22,PM25]</t>
  </si>
  <si>
    <t>Industrial Sector Energy Related Emissions before CCS[electricity if,rubber and plastic products 22,PM10]</t>
  </si>
  <si>
    <t>Industrial Sector Energy Related Emissions before CCS[electricity if,rubber and plastic products 22,NOx]</t>
  </si>
  <si>
    <t>Industrial Sector Energy Related Emissions before CCS[electricity if,rubber and plastic products 22,CO]</t>
  </si>
  <si>
    <t>Industrial Sector Energy Related Emissions before CCS[electricity if,rubber and plastic products 22,VOC]</t>
  </si>
  <si>
    <t>Industrial Sector Energy Related Emissions before CCS[electricity if,rubber and plastic products 22,CO2]</t>
  </si>
  <si>
    <t>Industrial Sector Energy Related Emissions before CCS[electricity if,chemicals 20,F gases]</t>
  </si>
  <si>
    <t>Industrial Sector Energy Related Emissions before CCS[electricity if,chemicals 20,N2O]</t>
  </si>
  <si>
    <t>Industrial Sector Energy Related Emissions before CCS[electricity if,chemicals 20,CH4]</t>
  </si>
  <si>
    <t>Industrial Sector Energy Related Emissions before CCS[electricity if,chemicals 20,OC]</t>
  </si>
  <si>
    <t>Industrial Sector Energy Related Emissions before CCS[electricity if,chemicals 20,BC]</t>
  </si>
  <si>
    <t>Industrial Sector Energy Related Emissions before CCS[electricity if,chemicals 20,SOx]</t>
  </si>
  <si>
    <t>Industrial Sector Energy Related Emissions before CCS[electricity if,chemicals 20,PM25]</t>
  </si>
  <si>
    <t>Industrial Sector Energy Related Emissions before CCS[electricity if,chemicals 20,PM10]</t>
  </si>
  <si>
    <t>Industrial Sector Energy Related Emissions before CCS[electricity if,chemicals 20,NOx]</t>
  </si>
  <si>
    <t>Industrial Sector Energy Related Emissions before CCS[electricity if,chemicals 20,CO]</t>
  </si>
  <si>
    <t>Industrial Sector Energy Related Emissions before CCS[electricity if,chemicals 20,VOC]</t>
  </si>
  <si>
    <t>Industrial Sector Energy Related Emissions before CCS[electricity if,chemicals 20,CO2]</t>
  </si>
  <si>
    <t>Industrial Sector Energy Related Emissions before CCS[electricity if,refined petroleum and coke 19,F gases]</t>
  </si>
  <si>
    <t>Industrial Sector Energy Related Emissions before CCS[electricity if,refined petroleum and coke 19,N2O]</t>
  </si>
  <si>
    <t>Industrial Sector Energy Related Emissions before CCS[electricity if,refined petroleum and coke 19,CH4]</t>
  </si>
  <si>
    <t>Industrial Sector Energy Related Emissions before CCS[electricity if,refined petroleum and coke 19,OC]</t>
  </si>
  <si>
    <t>Industrial Sector Energy Related Emissions before CCS[electricity if,refined petroleum and coke 19,BC]</t>
  </si>
  <si>
    <t>Industrial Sector Energy Related Emissions before CCS[electricity if,refined petroleum and coke 19,SOx]</t>
  </si>
  <si>
    <t>Industrial Sector Energy Related Emissions before CCS[electricity if,refined petroleum and coke 19,PM25]</t>
  </si>
  <si>
    <t>Industrial Sector Energy Related Emissions before CCS[electricity if,refined petroleum and coke 19,PM10]</t>
  </si>
  <si>
    <t>Industrial Sector Energy Related Emissions before CCS[electricity if,refined petroleum and coke 19,NOx]</t>
  </si>
  <si>
    <t>Industrial Sector Energy Related Emissions before CCS[electricity if,refined petroleum and coke 19,CO]</t>
  </si>
  <si>
    <t>Industrial Sector Energy Related Emissions before CCS[electricity if,refined petroleum and coke 19,VOC]</t>
  </si>
  <si>
    <t>Industrial Sector Energy Related Emissions before CCS[electricity if,refined petroleum and coke 19,CO2]</t>
  </si>
  <si>
    <t>Industrial Sector Energy Related Emissions before CCS[electricity if,pulp paper and printing 17T18,F gases]</t>
  </si>
  <si>
    <t>Industrial Sector Energy Related Emissions before CCS[electricity if,pulp paper and printing 17T18,N2O]</t>
  </si>
  <si>
    <t>Industrial Sector Energy Related Emissions before CCS[electricity if,pulp paper and printing 17T18,CH4]</t>
  </si>
  <si>
    <t>Industrial Sector Energy Related Emissions before CCS[electricity if,pulp paper and printing 17T18,OC]</t>
  </si>
  <si>
    <t>Industrial Sector Energy Related Emissions before CCS[electricity if,pulp paper and printing 17T18,BC]</t>
  </si>
  <si>
    <t>Industrial Sector Energy Related Emissions before CCS[electricity if,pulp paper and printing 17T18,SOx]</t>
  </si>
  <si>
    <t>Industrial Sector Energy Related Emissions before CCS[electricity if,pulp paper and printing 17T18,PM25]</t>
  </si>
  <si>
    <t>Industrial Sector Energy Related Emissions before CCS[electricity if,pulp paper and printing 17T18,PM10]</t>
  </si>
  <si>
    <t>Industrial Sector Energy Related Emissions before CCS[electricity if,pulp paper and printing 17T18,NOx]</t>
  </si>
  <si>
    <t>Industrial Sector Energy Related Emissions before CCS[electricity if,pulp paper and printing 17T18,CO]</t>
  </si>
  <si>
    <t>Industrial Sector Energy Related Emissions before CCS[electricity if,pulp paper and printing 17T18,VOC]</t>
  </si>
  <si>
    <t>Industrial Sector Energy Related Emissions before CCS[electricity if,pulp paper and printing 17T18,CO2]</t>
  </si>
  <si>
    <t>Industrial Sector Energy Related Emissions before CCS[electricity if,wood products 16,F gases]</t>
  </si>
  <si>
    <t>Industrial Sector Energy Related Emissions before CCS[electricity if,wood products 16,N2O]</t>
  </si>
  <si>
    <t>Industrial Sector Energy Related Emissions before CCS[electricity if,wood products 16,CH4]</t>
  </si>
  <si>
    <t>Industrial Sector Energy Related Emissions before CCS[electricity if,wood products 16,OC]</t>
  </si>
  <si>
    <t>Industrial Sector Energy Related Emissions before CCS[electricity if,wood products 16,BC]</t>
  </si>
  <si>
    <t>Industrial Sector Energy Related Emissions before CCS[electricity if,wood products 16,SOx]</t>
  </si>
  <si>
    <t>Industrial Sector Energy Related Emissions before CCS[electricity if,wood products 16,PM25]</t>
  </si>
  <si>
    <t>Industrial Sector Energy Related Emissions before CCS[electricity if,wood products 16,PM10]</t>
  </si>
  <si>
    <t>Industrial Sector Energy Related Emissions before CCS[electricity if,wood products 16,NOx]</t>
  </si>
  <si>
    <t>Industrial Sector Energy Related Emissions before CCS[electricity if,wood products 16,CO]</t>
  </si>
  <si>
    <t>Industrial Sector Energy Related Emissions before CCS[electricity if,wood products 16,VOC]</t>
  </si>
  <si>
    <t>Industrial Sector Energy Related Emissions before CCS[electricity if,wood products 16,CO2]</t>
  </si>
  <si>
    <t>Industrial Sector Energy Related Emissions before CCS[electricity if,textiles apparel and leather 13T15,F gases]</t>
  </si>
  <si>
    <t>Industrial Sector Energy Related Emissions before CCS[electricity if,textiles apparel and leather 13T15,N2O]</t>
  </si>
  <si>
    <t>Industrial Sector Energy Related Emissions before CCS[electricity if,textiles apparel and leather 13T15,CH4]</t>
  </si>
  <si>
    <t>Industrial Sector Energy Related Emissions before CCS[electricity if,textiles apparel and leather 13T15,OC]</t>
  </si>
  <si>
    <t>Industrial Sector Energy Related Emissions before CCS[electricity if,textiles apparel and leather 13T15,BC]</t>
  </si>
  <si>
    <t>Industrial Sector Energy Related Emissions before CCS[electricity if,textiles apparel and leather 13T15,SOx]</t>
  </si>
  <si>
    <t>Industrial Sector Energy Related Emissions before CCS[electricity if,textiles apparel and leather 13T15,PM25]</t>
  </si>
  <si>
    <t>Industrial Sector Energy Related Emissions before CCS[electricity if,textiles apparel and leather 13T15,PM10]</t>
  </si>
  <si>
    <t>Industrial Sector Energy Related Emissions before CCS[electricity if,textiles apparel and leather 13T15,NOx]</t>
  </si>
  <si>
    <t>Industrial Sector Energy Related Emissions before CCS[electricity if,textiles apparel and leather 13T15,CO]</t>
  </si>
  <si>
    <t>Industrial Sector Energy Related Emissions before CCS[electricity if,textiles apparel and leather 13T15,VOC]</t>
  </si>
  <si>
    <t>Industrial Sector Energy Related Emissions before CCS[electricity if,textiles apparel and leather 13T15,CO2]</t>
  </si>
  <si>
    <t>Industrial Sector Energy Related Emissions before CCS[electricity if,food beverage and tobacco 10T12,F gases]</t>
  </si>
  <si>
    <t>Industrial Sector Energy Related Emissions before CCS[electricity if,food beverage and tobacco 10T12,N2O]</t>
  </si>
  <si>
    <t>Industrial Sector Energy Related Emissions before CCS[electricity if,food beverage and tobacco 10T12,CH4]</t>
  </si>
  <si>
    <t>Industrial Sector Energy Related Emissions before CCS[electricity if,food beverage and tobacco 10T12,OC]</t>
  </si>
  <si>
    <t>Industrial Sector Energy Related Emissions before CCS[electricity if,food beverage and tobacco 10T12,BC]</t>
  </si>
  <si>
    <t>Industrial Sector Energy Related Emissions before CCS[electricity if,food beverage and tobacco 10T12,SOx]</t>
  </si>
  <si>
    <t>Industrial Sector Energy Related Emissions before CCS[electricity if,food beverage and tobacco 10T12,PM25]</t>
  </si>
  <si>
    <t>Industrial Sector Energy Related Emissions before CCS[electricity if,food beverage and tobacco 10T12,PM10]</t>
  </si>
  <si>
    <t>Industrial Sector Energy Related Emissions before CCS[electricity if,food beverage and tobacco 10T12,NOx]</t>
  </si>
  <si>
    <t>Industrial Sector Energy Related Emissions before CCS[electricity if,food beverage and tobacco 10T12,CO]</t>
  </si>
  <si>
    <t>Industrial Sector Energy Related Emissions before CCS[electricity if,food beverage and tobacco 10T12,VOC]</t>
  </si>
  <si>
    <t>Industrial Sector Energy Related Emissions before CCS[electricity if,food beverage and tobacco 10T12,CO2]</t>
  </si>
  <si>
    <t>Industrial Sector Energy Related Emissions before CCS[electricity if,other mining and quarrying 07T08,F gases]</t>
  </si>
  <si>
    <t>Industrial Sector Energy Related Emissions before CCS[electricity if,other mining and quarrying 07T08,N2O]</t>
  </si>
  <si>
    <t>Industrial Sector Energy Related Emissions before CCS[electricity if,other mining and quarrying 07T08,CH4]</t>
  </si>
  <si>
    <t>Industrial Sector Energy Related Emissions before CCS[electricity if,other mining and quarrying 07T08,OC]</t>
  </si>
  <si>
    <t>Industrial Sector Energy Related Emissions before CCS[electricity if,other mining and quarrying 07T08,BC]</t>
  </si>
  <si>
    <t>Industrial Sector Energy Related Emissions before CCS[electricity if,other mining and quarrying 07T08,SOx]</t>
  </si>
  <si>
    <t>Industrial Sector Energy Related Emissions before CCS[electricity if,other mining and quarrying 07T08,PM25]</t>
  </si>
  <si>
    <t>Industrial Sector Energy Related Emissions before CCS[electricity if,other mining and quarrying 07T08,PM10]</t>
  </si>
  <si>
    <t>Industrial Sector Energy Related Emissions before CCS[electricity if,other mining and quarrying 07T08,NOx]</t>
  </si>
  <si>
    <t>Industrial Sector Energy Related Emissions before CCS[electricity if,other mining and quarrying 07T08,CO]</t>
  </si>
  <si>
    <t>Industrial Sector Energy Related Emissions before CCS[electricity if,other mining and quarrying 07T08,VOC]</t>
  </si>
  <si>
    <t>Industrial Sector Energy Related Emissions before CCS[electricity if,other mining and quarrying 07T08,CO2]</t>
  </si>
  <si>
    <t>Industrial Sector Energy Related Emissions before CCS[electricity if,oil and gas extraction 06,F gases]</t>
  </si>
  <si>
    <t>Industrial Sector Energy Related Emissions before CCS[electricity if,oil and gas extraction 06,N2O]</t>
  </si>
  <si>
    <t>Industrial Sector Energy Related Emissions before CCS[electricity if,oil and gas extraction 06,CH4]</t>
  </si>
  <si>
    <t>Industrial Sector Energy Related Emissions before CCS[electricity if,oil and gas extraction 06,OC]</t>
  </si>
  <si>
    <t>Industrial Sector Energy Related Emissions before CCS[electricity if,oil and gas extraction 06,BC]</t>
  </si>
  <si>
    <t>Industrial Sector Energy Related Emissions before CCS[electricity if,oil and gas extraction 06,SOx]</t>
  </si>
  <si>
    <t>Industrial Sector Energy Related Emissions before CCS[electricity if,oil and gas extraction 06,PM25]</t>
  </si>
  <si>
    <t>Industrial Sector Energy Related Emissions before CCS[electricity if,oil and gas extraction 06,PM10]</t>
  </si>
  <si>
    <t>Industrial Sector Energy Related Emissions before CCS[electricity if,oil and gas extraction 06,NOx]</t>
  </si>
  <si>
    <t>Industrial Sector Energy Related Emissions before CCS[electricity if,oil and gas extraction 06,CO]</t>
  </si>
  <si>
    <t>Industrial Sector Energy Related Emissions before CCS[electricity if,oil and gas extraction 06,VOC]</t>
  </si>
  <si>
    <t>Industrial Sector Energy Related Emissions before CCS[electricity if,oil and gas extraction 06,CO2]</t>
  </si>
  <si>
    <t>Industrial Sector Energy Related Emissions before CCS[electricity if,coal mining 05,F gases]</t>
  </si>
  <si>
    <t>Industrial Sector Energy Related Emissions before CCS[electricity if,coal mining 05,N2O]</t>
  </si>
  <si>
    <t>Industrial Sector Energy Related Emissions before CCS[electricity if,coal mining 05,CH4]</t>
  </si>
  <si>
    <t>Industrial Sector Energy Related Emissions before CCS[electricity if,coal mining 05,OC]</t>
  </si>
  <si>
    <t>Industrial Sector Energy Related Emissions before CCS[electricity if,coal mining 05,BC]</t>
  </si>
  <si>
    <t>Industrial Sector Energy Related Emissions before CCS[electricity if,coal mining 05,SOx]</t>
  </si>
  <si>
    <t>Industrial Sector Energy Related Emissions before CCS[electricity if,coal mining 05,PM25]</t>
  </si>
  <si>
    <t>Industrial Sector Energy Related Emissions before CCS[electricity if,coal mining 05,PM10]</t>
  </si>
  <si>
    <t>Industrial Sector Energy Related Emissions before CCS[electricity if,coal mining 05,NOx]</t>
  </si>
  <si>
    <t>Industrial Sector Energy Related Emissions before CCS[electricity if,coal mining 05,CO]</t>
  </si>
  <si>
    <t>Industrial Sector Energy Related Emissions before CCS[electricity if,coal mining 05,VOC]</t>
  </si>
  <si>
    <t>Industrial Sector Energy Related Emissions before CCS[electricity if,coal mining 05,CO2]</t>
  </si>
  <si>
    <t>Industrial Sector Energy Related Emissions before CCS[electricity if,agriculture and forestry 01T03,F gases]</t>
  </si>
  <si>
    <t>Industrial Sector Energy Related Emissions before CCS[electricity if,agriculture and forestry 01T03,N2O]</t>
  </si>
  <si>
    <t>Industrial Sector Energy Related Emissions before CCS[electricity if,agriculture and forestry 01T03,CH4]</t>
  </si>
  <si>
    <t>Industrial Sector Energy Related Emissions before CCS[electricity if,agriculture and forestry 01T03,OC]</t>
  </si>
  <si>
    <t>Industrial Sector Energy Related Emissions before CCS[electricity if,agriculture and forestry 01T03,BC]</t>
  </si>
  <si>
    <t>Industrial Sector Energy Related Emissions before CCS[electricity if,agriculture and forestry 01T03,SOx]</t>
  </si>
  <si>
    <t>Industrial Sector Energy Related Emissions before CCS[electricity if,agriculture and forestry 01T03,PM25]</t>
  </si>
  <si>
    <t>Industrial Sector Energy Related Emissions before CCS[electricity if,agriculture and forestry 01T03,PM10]</t>
  </si>
  <si>
    <t>Industrial Sector Energy Related Emissions before CCS[electricity if,agriculture and forestry 01T03,NOx]</t>
  </si>
  <si>
    <t>Industrial Sector Energy Related Emissions before CCS[electricity if,agriculture and forestry 01T03,CO]</t>
  </si>
  <si>
    <t>Industrial Sector Energy Related Emissions before CCS[electricity if,agriculture and forestry 01T03,VOC]</t>
  </si>
  <si>
    <t>Industrial Sector Energy Related Emissions before CCS[electricity if,agriculture and forestry 01T03,CO2]</t>
  </si>
  <si>
    <t>Transportation Pollutant Emissions Disaggregated[motorbikes,F gases,freight,hydrogen tf]</t>
  </si>
  <si>
    <t>Transportation Pollutant Emissions Disaggregated[motorbikes,F gases,freight,LPG propane or butane tf]</t>
  </si>
  <si>
    <t>Transportation Pollutant Emissions Disaggregated[motorbikes,F gases,freight,heavy or residual fuel oil tf]</t>
  </si>
  <si>
    <t>Transportation Pollutant Emissions Disaggregated[motorbikes,F gases,freight,jet fuel tf]</t>
  </si>
  <si>
    <t>Transportation Pollutant Emissions Disaggregated[motorbikes,F gases,freight,biofuel diesel tf]</t>
  </si>
  <si>
    <t>Transportation Pollutant Emissions Disaggregated[motorbikes,F gases,freight,biofuel gasoline tf]</t>
  </si>
  <si>
    <t>Transportation Pollutant Emissions Disaggregated[motorbikes,F gases,freight,petroleum diesel tf]</t>
  </si>
  <si>
    <t>Transportation Pollutant Emissions Disaggregated[motorbikes,F gases,freight,petroleum gasoline tf]</t>
  </si>
  <si>
    <t>Transportation Pollutant Emissions Disaggregated[motorbikes,F gases,freight,natural gas tf]</t>
  </si>
  <si>
    <t>Transportation Pollutant Emissions Disaggregated[motorbikes,F gases,freight,electricity tf]</t>
  </si>
  <si>
    <t>Transportation Pollutant Emissions Disaggregated[motorbikes,F gases,passenger,hydrogen tf]</t>
  </si>
  <si>
    <t>Transportation Pollutant Emissions Disaggregated[motorbikes,F gases,passenger,LPG propane or butane tf]</t>
  </si>
  <si>
    <t>Transportation Pollutant Emissions Disaggregated[motorbikes,F gases,passenger,heavy or residual fuel oil tf]</t>
  </si>
  <si>
    <t>Transportation Pollutant Emissions Disaggregated[motorbikes,F gases,passenger,jet fuel tf]</t>
  </si>
  <si>
    <t>Transportation Pollutant Emissions Disaggregated[motorbikes,F gases,passenger,biofuel diesel tf]</t>
  </si>
  <si>
    <t>Transportation Pollutant Emissions Disaggregated[motorbikes,F gases,passenger,biofuel gasoline tf]</t>
  </si>
  <si>
    <t>Transportation Pollutant Emissions Disaggregated[motorbikes,F gases,passenger,petroleum diesel tf]</t>
  </si>
  <si>
    <t>Transportation Pollutant Emissions Disaggregated[motorbikes,F gases,passenger,petroleum gasoline tf]</t>
  </si>
  <si>
    <t>Transportation Pollutant Emissions Disaggregated[motorbikes,F gases,passenger,natural gas tf]</t>
  </si>
  <si>
    <t>Transportation Pollutant Emissions Disaggregated[motorbikes,F gases,passenger,electricity tf]</t>
  </si>
  <si>
    <t>Transportation Pollutant Emissions Disaggregated[motorbikes,N2O,freight,hydrogen tf]</t>
  </si>
  <si>
    <t>Transportation Pollutant Emissions Disaggregated[motorbikes,N2O,freight,LPG propane or butane tf]</t>
  </si>
  <si>
    <t>Transportation Pollutant Emissions Disaggregated[motorbikes,N2O,freight,heavy or residual fuel oil tf]</t>
  </si>
  <si>
    <t>Transportation Pollutant Emissions Disaggregated[motorbikes,N2O,freight,jet fuel tf]</t>
  </si>
  <si>
    <t>Transportation Pollutant Emissions Disaggregated[motorbikes,N2O,freight,biofuel diesel tf]</t>
  </si>
  <si>
    <t>Transportation Pollutant Emissions Disaggregated[motorbikes,N2O,freight,biofuel gasoline tf]</t>
  </si>
  <si>
    <t>Transportation Pollutant Emissions Disaggregated[motorbikes,N2O,freight,petroleum diesel tf]</t>
  </si>
  <si>
    <t>Transportation Pollutant Emissions Disaggregated[motorbikes,N2O,freight,petroleum gasoline tf]</t>
  </si>
  <si>
    <t>Transportation Pollutant Emissions Disaggregated[motorbikes,N2O,freight,natural gas tf]</t>
  </si>
  <si>
    <t>Transportation Pollutant Emissions Disaggregated[motorbikes,N2O,freight,electricity tf]</t>
  </si>
  <si>
    <t>Transportation Pollutant Emissions Disaggregated[motorbikes,N2O,passenger,hydrogen tf]</t>
  </si>
  <si>
    <t>Transportation Pollutant Emissions Disaggregated[motorbikes,N2O,passenger,LPG propane or butane tf]</t>
  </si>
  <si>
    <t>Transportation Pollutant Emissions Disaggregated[motorbikes,N2O,passenger,heavy or residual fuel oil tf]</t>
  </si>
  <si>
    <t>Transportation Pollutant Emissions Disaggregated[motorbikes,N2O,passenger,jet fuel tf]</t>
  </si>
  <si>
    <t>Transportation Pollutant Emissions Disaggregated[motorbikes,N2O,passenger,biofuel diesel tf]</t>
  </si>
  <si>
    <t>Transportation Pollutant Emissions Disaggregated[motorbikes,N2O,passenger,biofuel gasoline tf]</t>
  </si>
  <si>
    <t>Transportation Pollutant Emissions Disaggregated[motorbikes,N2O,passenger,petroleum diesel tf]</t>
  </si>
  <si>
    <t>Transportation Pollutant Emissions Disaggregated[motorbikes,N2O,passenger,petroleum gasoline tf]</t>
  </si>
  <si>
    <t>Transportation Pollutant Emissions Disaggregated[motorbikes,N2O,passenger,natural gas tf]</t>
  </si>
  <si>
    <t>Transportation Pollutant Emissions Disaggregated[motorbikes,N2O,passenger,electricity tf]</t>
  </si>
  <si>
    <t>Transportation Pollutant Emissions Disaggregated[motorbikes,CH4,freight,hydrogen tf]</t>
  </si>
  <si>
    <t>Transportation Pollutant Emissions Disaggregated[motorbikes,CH4,freight,LPG propane or butane tf]</t>
  </si>
  <si>
    <t>Transportation Pollutant Emissions Disaggregated[motorbikes,CH4,freight,heavy or residual fuel oil tf]</t>
  </si>
  <si>
    <t>Transportation Pollutant Emissions Disaggregated[motorbikes,CH4,freight,jet fuel tf]</t>
  </si>
  <si>
    <t>Transportation Pollutant Emissions Disaggregated[motorbikes,CH4,freight,biofuel diesel tf]</t>
  </si>
  <si>
    <t>Transportation Pollutant Emissions Disaggregated[motorbikes,CH4,freight,biofuel gasoline tf]</t>
  </si>
  <si>
    <t>Transportation Pollutant Emissions Disaggregated[motorbikes,CH4,freight,petroleum diesel tf]</t>
  </si>
  <si>
    <t>Transportation Pollutant Emissions Disaggregated[motorbikes,CH4,freight,petroleum gasoline tf]</t>
  </si>
  <si>
    <t>Transportation Pollutant Emissions Disaggregated[motorbikes,CH4,freight,natural gas tf]</t>
  </si>
  <si>
    <t>Transportation Pollutant Emissions Disaggregated[motorbikes,CH4,freight,electricity tf]</t>
  </si>
  <si>
    <t>Transportation Pollutant Emissions Disaggregated[motorbikes,CH4,passenger,hydrogen tf]</t>
  </si>
  <si>
    <t>Transportation Pollutant Emissions Disaggregated[motorbikes,CH4,passenger,LPG propane or butane tf]</t>
  </si>
  <si>
    <t>Transportation Pollutant Emissions Disaggregated[motorbikes,CH4,passenger,heavy or residual fuel oil tf]</t>
  </si>
  <si>
    <t>Transportation Pollutant Emissions Disaggregated[motorbikes,CH4,passenger,jet fuel tf]</t>
  </si>
  <si>
    <t>Transportation Pollutant Emissions Disaggregated[motorbikes,CH4,passenger,biofuel diesel tf]</t>
  </si>
  <si>
    <t>Transportation Pollutant Emissions Disaggregated[motorbikes,CH4,passenger,biofuel gasoline tf]</t>
  </si>
  <si>
    <t>Transportation Pollutant Emissions Disaggregated[motorbikes,CH4,passenger,petroleum diesel tf]</t>
  </si>
  <si>
    <t>Transportation Pollutant Emissions Disaggregated[motorbikes,CH4,passenger,petroleum gasoline tf]</t>
  </si>
  <si>
    <t>Transportation Pollutant Emissions Disaggregated[motorbikes,CH4,passenger,natural gas tf]</t>
  </si>
  <si>
    <t>Transportation Pollutant Emissions Disaggregated[motorbikes,CH4,passenger,electricity tf]</t>
  </si>
  <si>
    <t>Transportation Pollutant Emissions Disaggregated[motorbikes,OC,freight,hydrogen tf]</t>
  </si>
  <si>
    <t>Transportation Pollutant Emissions Disaggregated[motorbikes,OC,freight,LPG propane or butane tf]</t>
  </si>
  <si>
    <t>Transportation Pollutant Emissions Disaggregated[motorbikes,OC,freight,heavy or residual fuel oil tf]</t>
  </si>
  <si>
    <t>Transportation Pollutant Emissions Disaggregated[motorbikes,OC,freight,jet fuel tf]</t>
  </si>
  <si>
    <t>Transportation Pollutant Emissions Disaggregated[motorbikes,OC,freight,biofuel diesel tf]</t>
  </si>
  <si>
    <t>Transportation Pollutant Emissions Disaggregated[motorbikes,OC,freight,biofuel gasoline tf]</t>
  </si>
  <si>
    <t>Transportation Pollutant Emissions Disaggregated[motorbikes,OC,freight,petroleum diesel tf]</t>
  </si>
  <si>
    <t>Transportation Pollutant Emissions Disaggregated[motorbikes,OC,freight,petroleum gasoline tf]</t>
  </si>
  <si>
    <t>Transportation Pollutant Emissions Disaggregated[motorbikes,OC,freight,natural gas tf]</t>
  </si>
  <si>
    <t>Transportation Pollutant Emissions Disaggregated[motorbikes,OC,freight,electricity tf]</t>
  </si>
  <si>
    <t>Transportation Pollutant Emissions Disaggregated[motorbikes,OC,passenger,hydrogen tf]</t>
  </si>
  <si>
    <t>Transportation Pollutant Emissions Disaggregated[motorbikes,OC,passenger,LPG propane or butane tf]</t>
  </si>
  <si>
    <t>Transportation Pollutant Emissions Disaggregated[motorbikes,OC,passenger,heavy or residual fuel oil tf]</t>
  </si>
  <si>
    <t>Transportation Pollutant Emissions Disaggregated[motorbikes,OC,passenger,jet fuel tf]</t>
  </si>
  <si>
    <t>Transportation Pollutant Emissions Disaggregated[motorbikes,OC,passenger,biofuel diesel tf]</t>
  </si>
  <si>
    <t>Transportation Pollutant Emissions Disaggregated[motorbikes,OC,passenger,biofuel gasoline tf]</t>
  </si>
  <si>
    <t>Transportation Pollutant Emissions Disaggregated[motorbikes,OC,passenger,petroleum diesel tf]</t>
  </si>
  <si>
    <t>Transportation Pollutant Emissions Disaggregated[motorbikes,OC,passenger,petroleum gasoline tf]</t>
  </si>
  <si>
    <t>Transportation Pollutant Emissions Disaggregated[motorbikes,OC,passenger,natural gas tf]</t>
  </si>
  <si>
    <t>Transportation Pollutant Emissions Disaggregated[motorbikes,OC,passenger,electricity tf]</t>
  </si>
  <si>
    <t>Transportation Pollutant Emissions Disaggregated[motorbikes,BC,freight,hydrogen tf]</t>
  </si>
  <si>
    <t>Transportation Pollutant Emissions Disaggregated[motorbikes,BC,freight,LPG propane or butane tf]</t>
  </si>
  <si>
    <t>Transportation Pollutant Emissions Disaggregated[motorbikes,BC,freight,heavy or residual fuel oil tf]</t>
  </si>
  <si>
    <t>Transportation Pollutant Emissions Disaggregated[motorbikes,BC,freight,jet fuel tf]</t>
  </si>
  <si>
    <t>Transportation Pollutant Emissions Disaggregated[motorbikes,BC,freight,biofuel diesel tf]</t>
  </si>
  <si>
    <t>Transportation Pollutant Emissions Disaggregated[motorbikes,BC,freight,biofuel gasoline tf]</t>
  </si>
  <si>
    <t>Transportation Pollutant Emissions Disaggregated[motorbikes,BC,freight,petroleum diesel tf]</t>
  </si>
  <si>
    <t>Transportation Pollutant Emissions Disaggregated[motorbikes,BC,freight,petroleum gasoline tf]</t>
  </si>
  <si>
    <t>Transportation Pollutant Emissions Disaggregated[motorbikes,BC,freight,natural gas tf]</t>
  </si>
  <si>
    <t>Transportation Pollutant Emissions Disaggregated[motorbikes,BC,freight,electricity tf]</t>
  </si>
  <si>
    <t>Transportation Pollutant Emissions Disaggregated[motorbikes,BC,passenger,hydrogen tf]</t>
  </si>
  <si>
    <t>Transportation Pollutant Emissions Disaggregated[motorbikes,BC,passenger,LPG propane or butane tf]</t>
  </si>
  <si>
    <t>Transportation Pollutant Emissions Disaggregated[motorbikes,BC,passenger,heavy or residual fuel oil tf]</t>
  </si>
  <si>
    <t>Transportation Pollutant Emissions Disaggregated[motorbikes,BC,passenger,jet fuel tf]</t>
  </si>
  <si>
    <t>Transportation Pollutant Emissions Disaggregated[motorbikes,BC,passenger,biofuel diesel tf]</t>
  </si>
  <si>
    <t>Transportation Pollutant Emissions Disaggregated[motorbikes,BC,passenger,biofuel gasoline tf]</t>
  </si>
  <si>
    <t>Transportation Pollutant Emissions Disaggregated[motorbikes,BC,passenger,petroleum diesel tf]</t>
  </si>
  <si>
    <t>Transportation Pollutant Emissions Disaggregated[motorbikes,BC,passenger,petroleum gasoline tf]</t>
  </si>
  <si>
    <t>Transportation Pollutant Emissions Disaggregated[motorbikes,BC,passenger,natural gas tf]</t>
  </si>
  <si>
    <t>Transportation Pollutant Emissions Disaggregated[motorbikes,BC,passenger,electricity tf]</t>
  </si>
  <si>
    <t>Transportation Pollutant Emissions Disaggregated[motorbikes,SOx,freight,hydrogen tf]</t>
  </si>
  <si>
    <t>Transportation Pollutant Emissions Disaggregated[motorbikes,SOx,freight,LPG propane or butane tf]</t>
  </si>
  <si>
    <t>Transportation Pollutant Emissions Disaggregated[motorbikes,SOx,freight,heavy or residual fuel oil tf]</t>
  </si>
  <si>
    <t>Transportation Pollutant Emissions Disaggregated[motorbikes,SOx,freight,jet fuel tf]</t>
  </si>
  <si>
    <t>Transportation Pollutant Emissions Disaggregated[motorbikes,SOx,freight,biofuel diesel tf]</t>
  </si>
  <si>
    <t>Transportation Pollutant Emissions Disaggregated[motorbikes,SOx,freight,biofuel gasoline tf]</t>
  </si>
  <si>
    <t>Transportation Pollutant Emissions Disaggregated[motorbikes,SOx,freight,petroleum diesel tf]</t>
  </si>
  <si>
    <t>Transportation Pollutant Emissions Disaggregated[motorbikes,SOx,freight,petroleum gasoline tf]</t>
  </si>
  <si>
    <t>Transportation Pollutant Emissions Disaggregated[motorbikes,SOx,freight,natural gas tf]</t>
  </si>
  <si>
    <t>Transportation Pollutant Emissions Disaggregated[motorbikes,SOx,freight,electricity tf]</t>
  </si>
  <si>
    <t>Transportation Pollutant Emissions Disaggregated[motorbikes,SOx,passenger,hydrogen tf]</t>
  </si>
  <si>
    <t>Transportation Pollutant Emissions Disaggregated[motorbikes,SOx,passenger,LPG propane or butane tf]</t>
  </si>
  <si>
    <t>Transportation Pollutant Emissions Disaggregated[motorbikes,SOx,passenger,heavy or residual fuel oil tf]</t>
  </si>
  <si>
    <t>Transportation Pollutant Emissions Disaggregated[motorbikes,SOx,passenger,jet fuel tf]</t>
  </si>
  <si>
    <t>Transportation Pollutant Emissions Disaggregated[motorbikes,SOx,passenger,biofuel diesel tf]</t>
  </si>
  <si>
    <t>Transportation Pollutant Emissions Disaggregated[motorbikes,SOx,passenger,biofuel gasoline tf]</t>
  </si>
  <si>
    <t>Transportation Pollutant Emissions Disaggregated[motorbikes,SOx,passenger,petroleum diesel tf]</t>
  </si>
  <si>
    <t>Transportation Pollutant Emissions Disaggregated[motorbikes,SOx,passenger,petroleum gasoline tf]</t>
  </si>
  <si>
    <t>Transportation Pollutant Emissions Disaggregated[motorbikes,SOx,passenger,natural gas tf]</t>
  </si>
  <si>
    <t>Transportation Pollutant Emissions Disaggregated[motorbikes,SOx,passenger,electricity tf]</t>
  </si>
  <si>
    <t>Transportation Pollutant Emissions Disaggregated[motorbikes,PM25,freight,hydrogen tf]</t>
  </si>
  <si>
    <t>Transportation Pollutant Emissions Disaggregated[motorbikes,PM25,freight,LPG propane or butane tf]</t>
  </si>
  <si>
    <t>Transportation Pollutant Emissions Disaggregated[motorbikes,PM25,freight,heavy or residual fuel oil tf]</t>
  </si>
  <si>
    <t>Transportation Pollutant Emissions Disaggregated[motorbikes,PM25,freight,jet fuel tf]</t>
  </si>
  <si>
    <t>Transportation Pollutant Emissions Disaggregated[motorbikes,PM25,freight,biofuel diesel tf]</t>
  </si>
  <si>
    <t>Transportation Pollutant Emissions Disaggregated[motorbikes,PM25,freight,biofuel gasoline tf]</t>
  </si>
  <si>
    <t>Transportation Pollutant Emissions Disaggregated[motorbikes,PM25,freight,petroleum diesel tf]</t>
  </si>
  <si>
    <t>Transportation Pollutant Emissions Disaggregated[motorbikes,PM25,freight,petroleum gasoline tf]</t>
  </si>
  <si>
    <t>Transportation Pollutant Emissions Disaggregated[motorbikes,PM25,freight,natural gas tf]</t>
  </si>
  <si>
    <t>Transportation Pollutant Emissions Disaggregated[motorbikes,PM25,freight,electricity tf]</t>
  </si>
  <si>
    <t>Transportation Pollutant Emissions Disaggregated[motorbikes,PM25,passenger,hydrogen tf]</t>
  </si>
  <si>
    <t>Transportation Pollutant Emissions Disaggregated[motorbikes,PM25,passenger,LPG propane or butane tf]</t>
  </si>
  <si>
    <t>Transportation Pollutant Emissions Disaggregated[motorbikes,PM25,passenger,heavy or residual fuel oil tf]</t>
  </si>
  <si>
    <t>Transportation Pollutant Emissions Disaggregated[motorbikes,PM25,passenger,jet fuel tf]</t>
  </si>
  <si>
    <t>Transportation Pollutant Emissions Disaggregated[motorbikes,PM25,passenger,biofuel diesel tf]</t>
  </si>
  <si>
    <t>Transportation Pollutant Emissions Disaggregated[motorbikes,PM25,passenger,biofuel gasoline tf]</t>
  </si>
  <si>
    <t>Transportation Pollutant Emissions Disaggregated[motorbikes,PM25,passenger,petroleum diesel tf]</t>
  </si>
  <si>
    <t>Transportation Pollutant Emissions Disaggregated[motorbikes,PM25,passenger,petroleum gasoline tf]</t>
  </si>
  <si>
    <t>Transportation Pollutant Emissions Disaggregated[motorbikes,PM25,passenger,natural gas tf]</t>
  </si>
  <si>
    <t>Transportation Pollutant Emissions Disaggregated[motorbikes,PM25,passenger,electricity tf]</t>
  </si>
  <si>
    <t>Transportation Pollutant Emissions Disaggregated[motorbikes,PM10,freight,hydrogen tf]</t>
  </si>
  <si>
    <t>Transportation Pollutant Emissions Disaggregated[motorbikes,PM10,freight,LPG propane or butane tf]</t>
  </si>
  <si>
    <t>Transportation Pollutant Emissions Disaggregated[motorbikes,PM10,freight,heavy or residual fuel oil tf]</t>
  </si>
  <si>
    <t>Transportation Pollutant Emissions Disaggregated[motorbikes,PM10,freight,jet fuel tf]</t>
  </si>
  <si>
    <t>Transportation Pollutant Emissions Disaggregated[motorbikes,PM10,freight,biofuel diesel tf]</t>
  </si>
  <si>
    <t>Transportation Pollutant Emissions Disaggregated[motorbikes,PM10,freight,biofuel gasoline tf]</t>
  </si>
  <si>
    <t>Transportation Pollutant Emissions Disaggregated[motorbikes,PM10,freight,petroleum diesel tf]</t>
  </si>
  <si>
    <t>Transportation Pollutant Emissions Disaggregated[motorbikes,PM10,freight,petroleum gasoline tf]</t>
  </si>
  <si>
    <t>Transportation Pollutant Emissions Disaggregated[motorbikes,PM10,freight,natural gas tf]</t>
  </si>
  <si>
    <t>Transportation Pollutant Emissions Disaggregated[motorbikes,PM10,freight,electricity tf]</t>
  </si>
  <si>
    <t>Transportation Pollutant Emissions Disaggregated[motorbikes,PM10,passenger,hydrogen tf]</t>
  </si>
  <si>
    <t>Transportation Pollutant Emissions Disaggregated[motorbikes,PM10,passenger,LPG propane or butane tf]</t>
  </si>
  <si>
    <t>Transportation Pollutant Emissions Disaggregated[motorbikes,PM10,passenger,heavy or residual fuel oil tf]</t>
  </si>
  <si>
    <t>Transportation Pollutant Emissions Disaggregated[motorbikes,PM10,passenger,jet fuel tf]</t>
  </si>
  <si>
    <t>Transportation Pollutant Emissions Disaggregated[motorbikes,PM10,passenger,biofuel diesel tf]</t>
  </si>
  <si>
    <t>Transportation Pollutant Emissions Disaggregated[motorbikes,PM10,passenger,biofuel gasoline tf]</t>
  </si>
  <si>
    <t>Transportation Pollutant Emissions Disaggregated[motorbikes,PM10,passenger,petroleum diesel tf]</t>
  </si>
  <si>
    <t>Transportation Pollutant Emissions Disaggregated[motorbikes,PM10,passenger,petroleum gasoline tf]</t>
  </si>
  <si>
    <t>Transportation Pollutant Emissions Disaggregated[motorbikes,PM10,passenger,natural gas tf]</t>
  </si>
  <si>
    <t>Transportation Pollutant Emissions Disaggregated[motorbikes,PM10,passenger,electricity tf]</t>
  </si>
  <si>
    <t>Transportation Pollutant Emissions Disaggregated[motorbikes,NOx,freight,hydrogen tf]</t>
  </si>
  <si>
    <t>Transportation Pollutant Emissions Disaggregated[motorbikes,NOx,freight,LPG propane or butane tf]</t>
  </si>
  <si>
    <t>Transportation Pollutant Emissions Disaggregated[motorbikes,NOx,freight,heavy or residual fuel oil tf]</t>
  </si>
  <si>
    <t>Transportation Pollutant Emissions Disaggregated[motorbikes,NOx,freight,jet fuel tf]</t>
  </si>
  <si>
    <t>Transportation Pollutant Emissions Disaggregated[motorbikes,NOx,freight,biofuel diesel tf]</t>
  </si>
  <si>
    <t>Transportation Pollutant Emissions Disaggregated[motorbikes,NOx,freight,biofuel gasoline tf]</t>
  </si>
  <si>
    <t>Transportation Pollutant Emissions Disaggregated[motorbikes,NOx,freight,petroleum diesel tf]</t>
  </si>
  <si>
    <t>Transportation Pollutant Emissions Disaggregated[motorbikes,NOx,freight,petroleum gasoline tf]</t>
  </si>
  <si>
    <t>Transportation Pollutant Emissions Disaggregated[motorbikes,NOx,freight,natural gas tf]</t>
  </si>
  <si>
    <t>Transportation Pollutant Emissions Disaggregated[motorbikes,NOx,freight,electricity tf]</t>
  </si>
  <si>
    <t>Transportation Pollutant Emissions Disaggregated[motorbikes,NOx,passenger,hydrogen tf]</t>
  </si>
  <si>
    <t>Transportation Pollutant Emissions Disaggregated[motorbikes,NOx,passenger,LPG propane or butane tf]</t>
  </si>
  <si>
    <t>Transportation Pollutant Emissions Disaggregated[motorbikes,NOx,passenger,heavy or residual fuel oil tf]</t>
  </si>
  <si>
    <t>Transportation Pollutant Emissions Disaggregated[motorbikes,NOx,passenger,jet fuel tf]</t>
  </si>
  <si>
    <t>Transportation Pollutant Emissions Disaggregated[motorbikes,NOx,passenger,biofuel diesel tf]</t>
  </si>
  <si>
    <t>Transportation Pollutant Emissions Disaggregated[motorbikes,NOx,passenger,biofuel gasoline tf]</t>
  </si>
  <si>
    <t>Transportation Pollutant Emissions Disaggregated[motorbikes,NOx,passenger,petroleum diesel tf]</t>
  </si>
  <si>
    <t>Transportation Pollutant Emissions Disaggregated[motorbikes,NOx,passenger,petroleum gasoline tf]</t>
  </si>
  <si>
    <t>Transportation Pollutant Emissions Disaggregated[motorbikes,NOx,passenger,natural gas tf]</t>
  </si>
  <si>
    <t>Transportation Pollutant Emissions Disaggregated[motorbikes,NOx,passenger,electricity tf]</t>
  </si>
  <si>
    <t>Transportation Pollutant Emissions Disaggregated[motorbikes,CO,freight,hydrogen tf]</t>
  </si>
  <si>
    <t>Transportation Pollutant Emissions Disaggregated[motorbikes,CO,freight,LPG propane or butane tf]</t>
  </si>
  <si>
    <t>Transportation Pollutant Emissions Disaggregated[motorbikes,CO,freight,heavy or residual fuel oil tf]</t>
  </si>
  <si>
    <t>Transportation Pollutant Emissions Disaggregated[motorbikes,CO,freight,jet fuel tf]</t>
  </si>
  <si>
    <t>Transportation Pollutant Emissions Disaggregated[motorbikes,CO,freight,biofuel diesel tf]</t>
  </si>
  <si>
    <t>Transportation Pollutant Emissions Disaggregated[motorbikes,CO,freight,biofuel gasoline tf]</t>
  </si>
  <si>
    <t>Transportation Pollutant Emissions Disaggregated[motorbikes,CO,freight,petroleum diesel tf]</t>
  </si>
  <si>
    <t>Transportation Pollutant Emissions Disaggregated[motorbikes,CO,freight,petroleum gasoline tf]</t>
  </si>
  <si>
    <t>Transportation Pollutant Emissions Disaggregated[motorbikes,CO,freight,natural gas tf]</t>
  </si>
  <si>
    <t>Transportation Pollutant Emissions Disaggregated[motorbikes,CO,freight,electricity tf]</t>
  </si>
  <si>
    <t>Transportation Pollutant Emissions Disaggregated[motorbikes,CO,passenger,hydrogen tf]</t>
  </si>
  <si>
    <t>Transportation Pollutant Emissions Disaggregated[motorbikes,CO,passenger,LPG propane or butane tf]</t>
  </si>
  <si>
    <t>Transportation Pollutant Emissions Disaggregated[motorbikes,CO,passenger,heavy or residual fuel oil tf]</t>
  </si>
  <si>
    <t>Transportation Pollutant Emissions Disaggregated[motorbikes,CO,passenger,jet fuel tf]</t>
  </si>
  <si>
    <t>Transportation Pollutant Emissions Disaggregated[motorbikes,CO,passenger,biofuel diesel tf]</t>
  </si>
  <si>
    <t>Transportation Pollutant Emissions Disaggregated[motorbikes,CO,passenger,biofuel gasoline tf]</t>
  </si>
  <si>
    <t>Transportation Pollutant Emissions Disaggregated[motorbikes,CO,passenger,petroleum diesel tf]</t>
  </si>
  <si>
    <t>Transportation Pollutant Emissions Disaggregated[motorbikes,CO,passenger,petroleum gasoline tf]</t>
  </si>
  <si>
    <t>Transportation Pollutant Emissions Disaggregated[motorbikes,CO,passenger,natural gas tf]</t>
  </si>
  <si>
    <t>Transportation Pollutant Emissions Disaggregated[motorbikes,CO,passenger,electricity tf]</t>
  </si>
  <si>
    <t>Transportation Pollutant Emissions Disaggregated[motorbikes,VOC,freight,hydrogen tf]</t>
  </si>
  <si>
    <t>Transportation Pollutant Emissions Disaggregated[motorbikes,VOC,freight,LPG propane or butane tf]</t>
  </si>
  <si>
    <t>Transportation Pollutant Emissions Disaggregated[motorbikes,VOC,freight,heavy or residual fuel oil tf]</t>
  </si>
  <si>
    <t>Transportation Pollutant Emissions Disaggregated[motorbikes,VOC,freight,jet fuel tf]</t>
  </si>
  <si>
    <t>Transportation Pollutant Emissions Disaggregated[motorbikes,VOC,freight,biofuel diesel tf]</t>
  </si>
  <si>
    <t>Transportation Pollutant Emissions Disaggregated[motorbikes,VOC,freight,biofuel gasoline tf]</t>
  </si>
  <si>
    <t>Transportation Pollutant Emissions Disaggregated[motorbikes,VOC,freight,petroleum diesel tf]</t>
  </si>
  <si>
    <t>Transportation Pollutant Emissions Disaggregated[motorbikes,VOC,freight,petroleum gasoline tf]</t>
  </si>
  <si>
    <t>Transportation Pollutant Emissions Disaggregated[motorbikes,VOC,freight,natural gas tf]</t>
  </si>
  <si>
    <t>Transportation Pollutant Emissions Disaggregated[motorbikes,VOC,freight,electricity tf]</t>
  </si>
  <si>
    <t>Transportation Pollutant Emissions Disaggregated[motorbikes,VOC,passenger,hydrogen tf]</t>
  </si>
  <si>
    <t>Transportation Pollutant Emissions Disaggregated[motorbikes,VOC,passenger,LPG propane or butane tf]</t>
  </si>
  <si>
    <t>Transportation Pollutant Emissions Disaggregated[motorbikes,VOC,passenger,heavy or residual fuel oil tf]</t>
  </si>
  <si>
    <t>Transportation Pollutant Emissions Disaggregated[motorbikes,VOC,passenger,jet fuel tf]</t>
  </si>
  <si>
    <t>Transportation Pollutant Emissions Disaggregated[motorbikes,VOC,passenger,biofuel diesel tf]</t>
  </si>
  <si>
    <t>Transportation Pollutant Emissions Disaggregated[motorbikes,VOC,passenger,biofuel gasoline tf]</t>
  </si>
  <si>
    <t>Transportation Pollutant Emissions Disaggregated[motorbikes,VOC,passenger,petroleum diesel tf]</t>
  </si>
  <si>
    <t>Transportation Pollutant Emissions Disaggregated[motorbikes,VOC,passenger,petroleum gasoline tf]</t>
  </si>
  <si>
    <t>Transportation Pollutant Emissions Disaggregated[motorbikes,VOC,passenger,natural gas tf]</t>
  </si>
  <si>
    <t>Transportation Pollutant Emissions Disaggregated[motorbikes,VOC,passenger,electricity tf]</t>
  </si>
  <si>
    <t>Transportation Pollutant Emissions Disaggregated[motorbikes,CO2,freight,hydrogen tf]</t>
  </si>
  <si>
    <t>Transportation Pollutant Emissions Disaggregated[motorbikes,CO2,freight,LPG propane or butane tf]</t>
  </si>
  <si>
    <t>Transportation Pollutant Emissions Disaggregated[motorbikes,CO2,freight,heavy or residual fuel oil tf]</t>
  </si>
  <si>
    <t>Transportation Pollutant Emissions Disaggregated[motorbikes,CO2,freight,jet fuel tf]</t>
  </si>
  <si>
    <t>Transportation Pollutant Emissions Disaggregated[motorbikes,CO2,freight,biofuel diesel tf]</t>
  </si>
  <si>
    <t>Transportation Pollutant Emissions Disaggregated[motorbikes,CO2,freight,biofuel gasoline tf]</t>
  </si>
  <si>
    <t>Transportation Pollutant Emissions Disaggregated[motorbikes,CO2,freight,petroleum diesel tf]</t>
  </si>
  <si>
    <t>Transportation Pollutant Emissions Disaggregated[motorbikes,CO2,freight,petroleum gasoline tf]</t>
  </si>
  <si>
    <t>Transportation Pollutant Emissions Disaggregated[motorbikes,CO2,freight,natural gas tf]</t>
  </si>
  <si>
    <t>Transportation Pollutant Emissions Disaggregated[motorbikes,CO2,freight,electricity tf]</t>
  </si>
  <si>
    <t>Transportation Pollutant Emissions Disaggregated[motorbikes,CO2,passenger,hydrogen tf]</t>
  </si>
  <si>
    <t>Transportation Pollutant Emissions Disaggregated[motorbikes,CO2,passenger,LPG propane or butane tf]</t>
  </si>
  <si>
    <t>Transportation Pollutant Emissions Disaggregated[motorbikes,CO2,passenger,heavy or residual fuel oil tf]</t>
  </si>
  <si>
    <t>Transportation Pollutant Emissions Disaggregated[motorbikes,CO2,passenger,jet fuel tf]</t>
  </si>
  <si>
    <t>Transportation Pollutant Emissions Disaggregated[motorbikes,CO2,passenger,biofuel diesel tf]</t>
  </si>
  <si>
    <t>Transportation Pollutant Emissions Disaggregated[motorbikes,CO2,passenger,biofuel gasoline tf]</t>
  </si>
  <si>
    <t>Transportation Pollutant Emissions Disaggregated[motorbikes,CO2,passenger,petroleum diesel tf]</t>
  </si>
  <si>
    <t>Transportation Pollutant Emissions Disaggregated[motorbikes,CO2,passenger,petroleum gasoline tf]</t>
  </si>
  <si>
    <t>Transportation Pollutant Emissions Disaggregated[motorbikes,CO2,passenger,natural gas tf]</t>
  </si>
  <si>
    <t>Transportation Pollutant Emissions Disaggregated[motorbikes,CO2,passenger,electricity tf]</t>
  </si>
  <si>
    <t>Transportation Pollutant Emissions Disaggregated[ships,F gases,freight,hydrogen tf]</t>
  </si>
  <si>
    <t>Transportation Pollutant Emissions Disaggregated[ships,F gases,freight,LPG propane or butane tf]</t>
  </si>
  <si>
    <t>Transportation Pollutant Emissions Disaggregated[ships,F gases,freight,heavy or residual fuel oil tf]</t>
  </si>
  <si>
    <t>Transportation Pollutant Emissions Disaggregated[ships,F gases,freight,jet fuel tf]</t>
  </si>
  <si>
    <t>Transportation Pollutant Emissions Disaggregated[ships,F gases,freight,biofuel diesel tf]</t>
  </si>
  <si>
    <t>Transportation Pollutant Emissions Disaggregated[ships,F gases,freight,biofuel gasoline tf]</t>
  </si>
  <si>
    <t>Transportation Pollutant Emissions Disaggregated[ships,F gases,freight,petroleum diesel tf]</t>
  </si>
  <si>
    <t>Transportation Pollutant Emissions Disaggregated[ships,F gases,freight,petroleum gasoline tf]</t>
  </si>
  <si>
    <t>Transportation Pollutant Emissions Disaggregated[ships,F gases,freight,natural gas tf]</t>
  </si>
  <si>
    <t>Transportation Pollutant Emissions Disaggregated[ships,F gases,freight,electricity tf]</t>
  </si>
  <si>
    <t>Transportation Pollutant Emissions Disaggregated[ships,F gases,passenger,hydrogen tf]</t>
  </si>
  <si>
    <t>Transportation Pollutant Emissions Disaggregated[ships,F gases,passenger,LPG propane or butane tf]</t>
  </si>
  <si>
    <t>Transportation Pollutant Emissions Disaggregated[ships,F gases,passenger,heavy or residual fuel oil tf]</t>
  </si>
  <si>
    <t>Transportation Pollutant Emissions Disaggregated[ships,F gases,passenger,jet fuel tf]</t>
  </si>
  <si>
    <t>Transportation Pollutant Emissions Disaggregated[ships,F gases,passenger,biofuel diesel tf]</t>
  </si>
  <si>
    <t>Transportation Pollutant Emissions Disaggregated[ships,F gases,passenger,biofuel gasoline tf]</t>
  </si>
  <si>
    <t>Transportation Pollutant Emissions Disaggregated[ships,F gases,passenger,petroleum diesel tf]</t>
  </si>
  <si>
    <t>Transportation Pollutant Emissions Disaggregated[ships,F gases,passenger,petroleum gasoline tf]</t>
  </si>
  <si>
    <t>Transportation Pollutant Emissions Disaggregated[ships,F gases,passenger,natural gas tf]</t>
  </si>
  <si>
    <t>Transportation Pollutant Emissions Disaggregated[ships,F gases,passenger,electricity tf]</t>
  </si>
  <si>
    <t>Transportation Pollutant Emissions Disaggregated[ships,N2O,freight,hydrogen tf]</t>
  </si>
  <si>
    <t>Transportation Pollutant Emissions Disaggregated[ships,N2O,freight,LPG propane or butane tf]</t>
  </si>
  <si>
    <t>Transportation Pollutant Emissions Disaggregated[ships,N2O,freight,heavy or residual fuel oil tf]</t>
  </si>
  <si>
    <t>Transportation Pollutant Emissions Disaggregated[ships,N2O,freight,jet fuel tf]</t>
  </si>
  <si>
    <t>Transportation Pollutant Emissions Disaggregated[ships,N2O,freight,biofuel diesel tf]</t>
  </si>
  <si>
    <t>Transportation Pollutant Emissions Disaggregated[ships,N2O,freight,biofuel gasoline tf]</t>
  </si>
  <si>
    <t>Transportation Pollutant Emissions Disaggregated[ships,N2O,freight,petroleum diesel tf]</t>
  </si>
  <si>
    <t>Transportation Pollutant Emissions Disaggregated[ships,N2O,freight,petroleum gasoline tf]</t>
  </si>
  <si>
    <t>Transportation Pollutant Emissions Disaggregated[ships,N2O,freight,natural gas tf]</t>
  </si>
  <si>
    <t>Transportation Pollutant Emissions Disaggregated[ships,N2O,freight,electricity tf]</t>
  </si>
  <si>
    <t>Transportation Pollutant Emissions Disaggregated[ships,N2O,passenger,hydrogen tf]</t>
  </si>
  <si>
    <t>Transportation Pollutant Emissions Disaggregated[ships,N2O,passenger,LPG propane or butane tf]</t>
  </si>
  <si>
    <t>Transportation Pollutant Emissions Disaggregated[ships,N2O,passenger,heavy or residual fuel oil tf]</t>
  </si>
  <si>
    <t>Transportation Pollutant Emissions Disaggregated[ships,N2O,passenger,jet fuel tf]</t>
  </si>
  <si>
    <t>Transportation Pollutant Emissions Disaggregated[ships,N2O,passenger,biofuel diesel tf]</t>
  </si>
  <si>
    <t>Transportation Pollutant Emissions Disaggregated[ships,N2O,passenger,biofuel gasoline tf]</t>
  </si>
  <si>
    <t>Transportation Pollutant Emissions Disaggregated[ships,N2O,passenger,petroleum diesel tf]</t>
  </si>
  <si>
    <t>Transportation Pollutant Emissions Disaggregated[ships,N2O,passenger,petroleum gasoline tf]</t>
  </si>
  <si>
    <t>Transportation Pollutant Emissions Disaggregated[ships,N2O,passenger,natural gas tf]</t>
  </si>
  <si>
    <t>Transportation Pollutant Emissions Disaggregated[ships,N2O,passenger,electricity tf]</t>
  </si>
  <si>
    <t>Transportation Pollutant Emissions Disaggregated[ships,CH4,freight,hydrogen tf]</t>
  </si>
  <si>
    <t>Transportation Pollutant Emissions Disaggregated[ships,CH4,freight,LPG propane or butane tf]</t>
  </si>
  <si>
    <t>Transportation Pollutant Emissions Disaggregated[ships,CH4,freight,heavy or residual fuel oil tf]</t>
  </si>
  <si>
    <t>Transportation Pollutant Emissions Disaggregated[ships,CH4,freight,jet fuel tf]</t>
  </si>
  <si>
    <t>Transportation Pollutant Emissions Disaggregated[ships,CH4,freight,biofuel diesel tf]</t>
  </si>
  <si>
    <t>Transportation Pollutant Emissions Disaggregated[ships,CH4,freight,biofuel gasoline tf]</t>
  </si>
  <si>
    <t>Transportation Pollutant Emissions Disaggregated[ships,CH4,freight,petroleum diesel tf]</t>
  </si>
  <si>
    <t>Transportation Pollutant Emissions Disaggregated[ships,CH4,freight,petroleum gasoline tf]</t>
  </si>
  <si>
    <t>Transportation Pollutant Emissions Disaggregated[ships,CH4,freight,natural gas tf]</t>
  </si>
  <si>
    <t>Transportation Pollutant Emissions Disaggregated[ships,CH4,freight,electricity tf]</t>
  </si>
  <si>
    <t>Transportation Pollutant Emissions Disaggregated[ships,CH4,passenger,hydrogen tf]</t>
  </si>
  <si>
    <t>Transportation Pollutant Emissions Disaggregated[ships,CH4,passenger,LPG propane or butane tf]</t>
  </si>
  <si>
    <t>Transportation Pollutant Emissions Disaggregated[ships,CH4,passenger,heavy or residual fuel oil tf]</t>
  </si>
  <si>
    <t>Transportation Pollutant Emissions Disaggregated[ships,CH4,passenger,jet fuel tf]</t>
  </si>
  <si>
    <t>Transportation Pollutant Emissions Disaggregated[ships,CH4,passenger,biofuel diesel tf]</t>
  </si>
  <si>
    <t>Transportation Pollutant Emissions Disaggregated[ships,CH4,passenger,biofuel gasoline tf]</t>
  </si>
  <si>
    <t>Transportation Pollutant Emissions Disaggregated[ships,CH4,passenger,petroleum diesel tf]</t>
  </si>
  <si>
    <t>Transportation Pollutant Emissions Disaggregated[ships,CH4,passenger,petroleum gasoline tf]</t>
  </si>
  <si>
    <t>Transportation Pollutant Emissions Disaggregated[ships,CH4,passenger,natural gas tf]</t>
  </si>
  <si>
    <t>Transportation Pollutant Emissions Disaggregated[ships,CH4,passenger,electricity tf]</t>
  </si>
  <si>
    <t>Transportation Pollutant Emissions Disaggregated[ships,OC,freight,hydrogen tf]</t>
  </si>
  <si>
    <t>Transportation Pollutant Emissions Disaggregated[ships,OC,freight,LPG propane or butane tf]</t>
  </si>
  <si>
    <t>Transportation Pollutant Emissions Disaggregated[ships,OC,freight,heavy or residual fuel oil tf]</t>
  </si>
  <si>
    <t>Transportation Pollutant Emissions Disaggregated[ships,OC,freight,jet fuel tf]</t>
  </si>
  <si>
    <t>Transportation Pollutant Emissions Disaggregated[ships,OC,freight,biofuel diesel tf]</t>
  </si>
  <si>
    <t>Transportation Pollutant Emissions Disaggregated[ships,OC,freight,biofuel gasoline tf]</t>
  </si>
  <si>
    <t>Transportation Pollutant Emissions Disaggregated[ships,OC,freight,petroleum diesel tf]</t>
  </si>
  <si>
    <t>Transportation Pollutant Emissions Disaggregated[ships,OC,freight,petroleum gasoline tf]</t>
  </si>
  <si>
    <t>Transportation Pollutant Emissions Disaggregated[ships,OC,freight,natural gas tf]</t>
  </si>
  <si>
    <t>Transportation Pollutant Emissions Disaggregated[ships,OC,freight,electricity tf]</t>
  </si>
  <si>
    <t>Transportation Pollutant Emissions Disaggregated[ships,OC,passenger,hydrogen tf]</t>
  </si>
  <si>
    <t>Transportation Pollutant Emissions Disaggregated[ships,OC,passenger,LPG propane or butane tf]</t>
  </si>
  <si>
    <t>Transportation Pollutant Emissions Disaggregated[ships,OC,passenger,heavy or residual fuel oil tf]</t>
  </si>
  <si>
    <t>Transportation Pollutant Emissions Disaggregated[ships,OC,passenger,jet fuel tf]</t>
  </si>
  <si>
    <t>Transportation Pollutant Emissions Disaggregated[ships,OC,passenger,biofuel diesel tf]</t>
  </si>
  <si>
    <t>Transportation Pollutant Emissions Disaggregated[ships,OC,passenger,biofuel gasoline tf]</t>
  </si>
  <si>
    <t>Transportation Pollutant Emissions Disaggregated[ships,OC,passenger,petroleum diesel tf]</t>
  </si>
  <si>
    <t>Transportation Pollutant Emissions Disaggregated[ships,OC,passenger,petroleum gasoline tf]</t>
  </si>
  <si>
    <t>Transportation Pollutant Emissions Disaggregated[ships,OC,passenger,natural gas tf]</t>
  </si>
  <si>
    <t>Transportation Pollutant Emissions Disaggregated[ships,OC,passenger,electricity tf]</t>
  </si>
  <si>
    <t>Transportation Pollutant Emissions Disaggregated[ships,BC,freight,hydrogen tf]</t>
  </si>
  <si>
    <t>Transportation Pollutant Emissions Disaggregated[ships,BC,freight,LPG propane or butane tf]</t>
  </si>
  <si>
    <t>Transportation Pollutant Emissions Disaggregated[ships,BC,freight,heavy or residual fuel oil tf]</t>
  </si>
  <si>
    <t>Transportation Pollutant Emissions Disaggregated[ships,BC,freight,jet fuel tf]</t>
  </si>
  <si>
    <t>Transportation Pollutant Emissions Disaggregated[ships,BC,freight,biofuel diesel tf]</t>
  </si>
  <si>
    <t>Transportation Pollutant Emissions Disaggregated[ships,BC,freight,biofuel gasoline tf]</t>
  </si>
  <si>
    <t>Transportation Pollutant Emissions Disaggregated[ships,BC,freight,petroleum diesel tf]</t>
  </si>
  <si>
    <t>Transportation Pollutant Emissions Disaggregated[ships,BC,freight,petroleum gasoline tf]</t>
  </si>
  <si>
    <t>Transportation Pollutant Emissions Disaggregated[ships,BC,freight,natural gas tf]</t>
  </si>
  <si>
    <t>Transportation Pollutant Emissions Disaggregated[ships,BC,freight,electricity tf]</t>
  </si>
  <si>
    <t>Transportation Pollutant Emissions Disaggregated[ships,BC,passenger,hydrogen tf]</t>
  </si>
  <si>
    <t>Transportation Pollutant Emissions Disaggregated[ships,BC,passenger,LPG propane or butane tf]</t>
  </si>
  <si>
    <t>Transportation Pollutant Emissions Disaggregated[ships,BC,passenger,heavy or residual fuel oil tf]</t>
  </si>
  <si>
    <t>Transportation Pollutant Emissions Disaggregated[ships,BC,passenger,jet fuel tf]</t>
  </si>
  <si>
    <t>Transportation Pollutant Emissions Disaggregated[ships,BC,passenger,biofuel diesel tf]</t>
  </si>
  <si>
    <t>Transportation Pollutant Emissions Disaggregated[ships,BC,passenger,biofuel gasoline tf]</t>
  </si>
  <si>
    <t>Transportation Pollutant Emissions Disaggregated[ships,BC,passenger,petroleum diesel tf]</t>
  </si>
  <si>
    <t>Transportation Pollutant Emissions Disaggregated[ships,BC,passenger,petroleum gasoline tf]</t>
  </si>
  <si>
    <t>Transportation Pollutant Emissions Disaggregated[ships,BC,passenger,natural gas tf]</t>
  </si>
  <si>
    <t>Transportation Pollutant Emissions Disaggregated[ships,BC,passenger,electricity tf]</t>
  </si>
  <si>
    <t>Transportation Pollutant Emissions Disaggregated[ships,SOx,freight,hydrogen tf]</t>
  </si>
  <si>
    <t>Transportation Pollutant Emissions Disaggregated[ships,SOx,freight,LPG propane or butane tf]</t>
  </si>
  <si>
    <t>Transportation Pollutant Emissions Disaggregated[ships,SOx,freight,heavy or residual fuel oil tf]</t>
  </si>
  <si>
    <t>Transportation Pollutant Emissions Disaggregated[ships,SOx,freight,jet fuel tf]</t>
  </si>
  <si>
    <t>Transportation Pollutant Emissions Disaggregated[ships,SOx,freight,biofuel diesel tf]</t>
  </si>
  <si>
    <t>Transportation Pollutant Emissions Disaggregated[ships,SOx,freight,biofuel gasoline tf]</t>
  </si>
  <si>
    <t>Transportation Pollutant Emissions Disaggregated[ships,SOx,freight,petroleum diesel tf]</t>
  </si>
  <si>
    <t>Transportation Pollutant Emissions Disaggregated[ships,SOx,freight,petroleum gasoline tf]</t>
  </si>
  <si>
    <t>Transportation Pollutant Emissions Disaggregated[ships,SOx,freight,natural gas tf]</t>
  </si>
  <si>
    <t>Transportation Pollutant Emissions Disaggregated[ships,SOx,freight,electricity tf]</t>
  </si>
  <si>
    <t>Transportation Pollutant Emissions Disaggregated[ships,SOx,passenger,hydrogen tf]</t>
  </si>
  <si>
    <t>Transportation Pollutant Emissions Disaggregated[ships,SOx,passenger,LPG propane or butane tf]</t>
  </si>
  <si>
    <t>Transportation Pollutant Emissions Disaggregated[ships,SOx,passenger,heavy or residual fuel oil tf]</t>
  </si>
  <si>
    <t>Transportation Pollutant Emissions Disaggregated[ships,SOx,passenger,jet fuel tf]</t>
  </si>
  <si>
    <t>Transportation Pollutant Emissions Disaggregated[ships,SOx,passenger,biofuel diesel tf]</t>
  </si>
  <si>
    <t>Transportation Pollutant Emissions Disaggregated[ships,SOx,passenger,biofuel gasoline tf]</t>
  </si>
  <si>
    <t>Transportation Pollutant Emissions Disaggregated[ships,SOx,passenger,petroleum diesel tf]</t>
  </si>
  <si>
    <t>Transportation Pollutant Emissions Disaggregated[ships,SOx,passenger,petroleum gasoline tf]</t>
  </si>
  <si>
    <t>Transportation Pollutant Emissions Disaggregated[ships,SOx,passenger,natural gas tf]</t>
  </si>
  <si>
    <t>Transportation Pollutant Emissions Disaggregated[ships,SOx,passenger,electricity tf]</t>
  </si>
  <si>
    <t>Transportation Pollutant Emissions Disaggregated[ships,PM25,freight,hydrogen tf]</t>
  </si>
  <si>
    <t>Transportation Pollutant Emissions Disaggregated[ships,PM25,freight,LPG propane or butane tf]</t>
  </si>
  <si>
    <t>Transportation Pollutant Emissions Disaggregated[ships,PM25,freight,heavy or residual fuel oil tf]</t>
  </si>
  <si>
    <t>Transportation Pollutant Emissions Disaggregated[ships,PM25,freight,jet fuel tf]</t>
  </si>
  <si>
    <t>Transportation Pollutant Emissions Disaggregated[ships,PM25,freight,biofuel diesel tf]</t>
  </si>
  <si>
    <t>Transportation Pollutant Emissions Disaggregated[ships,PM25,freight,biofuel gasoline tf]</t>
  </si>
  <si>
    <t>Transportation Pollutant Emissions Disaggregated[ships,PM25,freight,petroleum diesel tf]</t>
  </si>
  <si>
    <t>Transportation Pollutant Emissions Disaggregated[ships,PM25,freight,petroleum gasoline tf]</t>
  </si>
  <si>
    <t>Transportation Pollutant Emissions Disaggregated[ships,PM25,freight,natural gas tf]</t>
  </si>
  <si>
    <t>Transportation Pollutant Emissions Disaggregated[ships,PM25,freight,electricity tf]</t>
  </si>
  <si>
    <t>Transportation Pollutant Emissions Disaggregated[ships,PM25,passenger,hydrogen tf]</t>
  </si>
  <si>
    <t>Transportation Pollutant Emissions Disaggregated[ships,PM25,passenger,LPG propane or butane tf]</t>
  </si>
  <si>
    <t>Transportation Pollutant Emissions Disaggregated[ships,PM25,passenger,heavy or residual fuel oil tf]</t>
  </si>
  <si>
    <t>Transportation Pollutant Emissions Disaggregated[ships,PM25,passenger,jet fuel tf]</t>
  </si>
  <si>
    <t>Transportation Pollutant Emissions Disaggregated[ships,PM25,passenger,biofuel diesel tf]</t>
  </si>
  <si>
    <t>Transportation Pollutant Emissions Disaggregated[ships,PM25,passenger,biofuel gasoline tf]</t>
  </si>
  <si>
    <t>Transportation Pollutant Emissions Disaggregated[ships,PM25,passenger,petroleum diesel tf]</t>
  </si>
  <si>
    <t>Transportation Pollutant Emissions Disaggregated[ships,PM25,passenger,petroleum gasoline tf]</t>
  </si>
  <si>
    <t>Transportation Pollutant Emissions Disaggregated[ships,PM25,passenger,natural gas tf]</t>
  </si>
  <si>
    <t>Transportation Pollutant Emissions Disaggregated[ships,PM25,passenger,electricity tf]</t>
  </si>
  <si>
    <t>Transportation Pollutant Emissions Disaggregated[ships,PM10,freight,hydrogen tf]</t>
  </si>
  <si>
    <t>Transportation Pollutant Emissions Disaggregated[ships,PM10,freight,LPG propane or butane tf]</t>
  </si>
  <si>
    <t>Transportation Pollutant Emissions Disaggregated[ships,PM10,freight,heavy or residual fuel oil tf]</t>
  </si>
  <si>
    <t>Transportation Pollutant Emissions Disaggregated[ships,PM10,freight,jet fuel tf]</t>
  </si>
  <si>
    <t>Transportation Pollutant Emissions Disaggregated[ships,PM10,freight,biofuel diesel tf]</t>
  </si>
  <si>
    <t>Transportation Pollutant Emissions Disaggregated[ships,PM10,freight,biofuel gasoline tf]</t>
  </si>
  <si>
    <t>Transportation Pollutant Emissions Disaggregated[ships,PM10,freight,petroleum diesel tf]</t>
  </si>
  <si>
    <t>Transportation Pollutant Emissions Disaggregated[ships,PM10,freight,petroleum gasoline tf]</t>
  </si>
  <si>
    <t>Transportation Pollutant Emissions Disaggregated[ships,PM10,freight,natural gas tf]</t>
  </si>
  <si>
    <t>Transportation Pollutant Emissions Disaggregated[ships,PM10,freight,electricity tf]</t>
  </si>
  <si>
    <t>Transportation Pollutant Emissions Disaggregated[ships,PM10,passenger,hydrogen tf]</t>
  </si>
  <si>
    <t>Transportation Pollutant Emissions Disaggregated[ships,PM10,passenger,LPG propane or butane tf]</t>
  </si>
  <si>
    <t>Transportation Pollutant Emissions Disaggregated[ships,PM10,passenger,heavy or residual fuel oil tf]</t>
  </si>
  <si>
    <t>Transportation Pollutant Emissions Disaggregated[ships,PM10,passenger,jet fuel tf]</t>
  </si>
  <si>
    <t>Transportation Pollutant Emissions Disaggregated[ships,PM10,passenger,biofuel diesel tf]</t>
  </si>
  <si>
    <t>Transportation Pollutant Emissions Disaggregated[ships,PM10,passenger,biofuel gasoline tf]</t>
  </si>
  <si>
    <t>Transportation Pollutant Emissions Disaggregated[ships,PM10,passenger,petroleum diesel tf]</t>
  </si>
  <si>
    <t>Transportation Pollutant Emissions Disaggregated[ships,PM10,passenger,petroleum gasoline tf]</t>
  </si>
  <si>
    <t>Transportation Pollutant Emissions Disaggregated[ships,PM10,passenger,natural gas tf]</t>
  </si>
  <si>
    <t>Transportation Pollutant Emissions Disaggregated[ships,PM10,passenger,electricity tf]</t>
  </si>
  <si>
    <t>Transportation Pollutant Emissions Disaggregated[ships,NOx,freight,hydrogen tf]</t>
  </si>
  <si>
    <t>Transportation Pollutant Emissions Disaggregated[ships,NOx,freight,LPG propane or butane tf]</t>
  </si>
  <si>
    <t>Transportation Pollutant Emissions Disaggregated[ships,NOx,freight,heavy or residual fuel oil tf]</t>
  </si>
  <si>
    <t>Transportation Pollutant Emissions Disaggregated[ships,NOx,freight,jet fuel tf]</t>
  </si>
  <si>
    <t>Transportation Pollutant Emissions Disaggregated[ships,NOx,freight,biofuel diesel tf]</t>
  </si>
  <si>
    <t>Transportation Pollutant Emissions Disaggregated[ships,NOx,freight,biofuel gasoline tf]</t>
  </si>
  <si>
    <t>Transportation Pollutant Emissions Disaggregated[ships,NOx,freight,petroleum diesel tf]</t>
  </si>
  <si>
    <t>Transportation Pollutant Emissions Disaggregated[ships,NOx,freight,petroleum gasoline tf]</t>
  </si>
  <si>
    <t>Transportation Pollutant Emissions Disaggregated[ships,NOx,freight,natural gas tf]</t>
  </si>
  <si>
    <t>Transportation Pollutant Emissions Disaggregated[ships,NOx,freight,electricity tf]</t>
  </si>
  <si>
    <t>Transportation Pollutant Emissions Disaggregated[ships,NOx,passenger,hydrogen tf]</t>
  </si>
  <si>
    <t>Transportation Pollutant Emissions Disaggregated[ships,NOx,passenger,LPG propane or butane tf]</t>
  </si>
  <si>
    <t>Transportation Pollutant Emissions Disaggregated[ships,NOx,passenger,heavy or residual fuel oil tf]</t>
  </si>
  <si>
    <t>Transportation Pollutant Emissions Disaggregated[ships,NOx,passenger,jet fuel tf]</t>
  </si>
  <si>
    <t>Transportation Pollutant Emissions Disaggregated[ships,NOx,passenger,biofuel diesel tf]</t>
  </si>
  <si>
    <t>Transportation Pollutant Emissions Disaggregated[ships,NOx,passenger,biofuel gasoline tf]</t>
  </si>
  <si>
    <t>Transportation Pollutant Emissions Disaggregated[ships,NOx,passenger,petroleum diesel tf]</t>
  </si>
  <si>
    <t>Transportation Pollutant Emissions Disaggregated[ships,NOx,passenger,petroleum gasoline tf]</t>
  </si>
  <si>
    <t>Transportation Pollutant Emissions Disaggregated[ships,NOx,passenger,natural gas tf]</t>
  </si>
  <si>
    <t>Transportation Pollutant Emissions Disaggregated[ships,NOx,passenger,electricity tf]</t>
  </si>
  <si>
    <t>Transportation Pollutant Emissions Disaggregated[ships,CO,freight,hydrogen tf]</t>
  </si>
  <si>
    <t>Transportation Pollutant Emissions Disaggregated[ships,CO,freight,LPG propane or butane tf]</t>
  </si>
  <si>
    <t>Transportation Pollutant Emissions Disaggregated[ships,CO,freight,heavy or residual fuel oil tf]</t>
  </si>
  <si>
    <t>Transportation Pollutant Emissions Disaggregated[ships,CO,freight,jet fuel tf]</t>
  </si>
  <si>
    <t>Transportation Pollutant Emissions Disaggregated[ships,CO,freight,biofuel diesel tf]</t>
  </si>
  <si>
    <t>Transportation Pollutant Emissions Disaggregated[ships,CO,freight,biofuel gasoline tf]</t>
  </si>
  <si>
    <t>Transportation Pollutant Emissions Disaggregated[ships,CO,freight,petroleum diesel tf]</t>
  </si>
  <si>
    <t>Transportation Pollutant Emissions Disaggregated[ships,CO,freight,petroleum gasoline tf]</t>
  </si>
  <si>
    <t>Transportation Pollutant Emissions Disaggregated[ships,CO,freight,natural gas tf]</t>
  </si>
  <si>
    <t>Transportation Pollutant Emissions Disaggregated[ships,CO,freight,electricity tf]</t>
  </si>
  <si>
    <t>Transportation Pollutant Emissions Disaggregated[ships,CO,passenger,hydrogen tf]</t>
  </si>
  <si>
    <t>Transportation Pollutant Emissions Disaggregated[ships,CO,passenger,LPG propane or butane tf]</t>
  </si>
  <si>
    <t>Transportation Pollutant Emissions Disaggregated[ships,CO,passenger,heavy or residual fuel oil tf]</t>
  </si>
  <si>
    <t>Transportation Pollutant Emissions Disaggregated[ships,CO,passenger,jet fuel tf]</t>
  </si>
  <si>
    <t>Transportation Pollutant Emissions Disaggregated[ships,CO,passenger,biofuel diesel tf]</t>
  </si>
  <si>
    <t>Transportation Pollutant Emissions Disaggregated[ships,CO,passenger,biofuel gasoline tf]</t>
  </si>
  <si>
    <t>Transportation Pollutant Emissions Disaggregated[ships,CO,passenger,petroleum diesel tf]</t>
  </si>
  <si>
    <t>Transportation Pollutant Emissions Disaggregated[ships,CO,passenger,petroleum gasoline tf]</t>
  </si>
  <si>
    <t>Transportation Pollutant Emissions Disaggregated[ships,CO,passenger,natural gas tf]</t>
  </si>
  <si>
    <t>Transportation Pollutant Emissions Disaggregated[ships,CO,passenger,electricity tf]</t>
  </si>
  <si>
    <t>Transportation Pollutant Emissions Disaggregated[ships,VOC,freight,hydrogen tf]</t>
  </si>
  <si>
    <t>Transportation Pollutant Emissions Disaggregated[ships,VOC,freight,LPG propane or butane tf]</t>
  </si>
  <si>
    <t>Transportation Pollutant Emissions Disaggregated[ships,VOC,freight,heavy or residual fuel oil tf]</t>
  </si>
  <si>
    <t>Transportation Pollutant Emissions Disaggregated[ships,VOC,freight,jet fuel tf]</t>
  </si>
  <si>
    <t>Transportation Pollutant Emissions Disaggregated[ships,VOC,freight,biofuel diesel tf]</t>
  </si>
  <si>
    <t>Transportation Pollutant Emissions Disaggregated[ships,VOC,freight,biofuel gasoline tf]</t>
  </si>
  <si>
    <t>Transportation Pollutant Emissions Disaggregated[ships,VOC,freight,petroleum diesel tf]</t>
  </si>
  <si>
    <t>Transportation Pollutant Emissions Disaggregated[ships,VOC,freight,petroleum gasoline tf]</t>
  </si>
  <si>
    <t>Transportation Pollutant Emissions Disaggregated[ships,VOC,freight,natural gas tf]</t>
  </si>
  <si>
    <t>Transportation Pollutant Emissions Disaggregated[ships,VOC,freight,electricity tf]</t>
  </si>
  <si>
    <t>Transportation Pollutant Emissions Disaggregated[ships,VOC,passenger,hydrogen tf]</t>
  </si>
  <si>
    <t>Transportation Pollutant Emissions Disaggregated[ships,VOC,passenger,LPG propane or butane tf]</t>
  </si>
  <si>
    <t>Transportation Pollutant Emissions Disaggregated[ships,VOC,passenger,heavy or residual fuel oil tf]</t>
  </si>
  <si>
    <t>Transportation Pollutant Emissions Disaggregated[ships,VOC,passenger,jet fuel tf]</t>
  </si>
  <si>
    <t>Transportation Pollutant Emissions Disaggregated[ships,VOC,passenger,biofuel diesel tf]</t>
  </si>
  <si>
    <t>Transportation Pollutant Emissions Disaggregated[ships,VOC,passenger,biofuel gasoline tf]</t>
  </si>
  <si>
    <t>Transportation Pollutant Emissions Disaggregated[ships,VOC,passenger,petroleum diesel tf]</t>
  </si>
  <si>
    <t>Transportation Pollutant Emissions Disaggregated[ships,VOC,passenger,petroleum gasoline tf]</t>
  </si>
  <si>
    <t>Transportation Pollutant Emissions Disaggregated[ships,VOC,passenger,natural gas tf]</t>
  </si>
  <si>
    <t>Transportation Pollutant Emissions Disaggregated[ships,VOC,passenger,electricity tf]</t>
  </si>
  <si>
    <t>Transportation Pollutant Emissions Disaggregated[ships,CO2,freight,hydrogen tf]</t>
  </si>
  <si>
    <t>Transportation Pollutant Emissions Disaggregated[ships,CO2,freight,LPG propane or butane tf]</t>
  </si>
  <si>
    <t>Transportation Pollutant Emissions Disaggregated[ships,CO2,freight,heavy or residual fuel oil tf]</t>
  </si>
  <si>
    <t>Transportation Pollutant Emissions Disaggregated[ships,CO2,freight,jet fuel tf]</t>
  </si>
  <si>
    <t>Transportation Pollutant Emissions Disaggregated[ships,CO2,freight,biofuel diesel tf]</t>
  </si>
  <si>
    <t>Transportation Pollutant Emissions Disaggregated[ships,CO2,freight,biofuel gasoline tf]</t>
  </si>
  <si>
    <t>Transportation Pollutant Emissions Disaggregated[ships,CO2,freight,petroleum diesel tf]</t>
  </si>
  <si>
    <t>Transportation Pollutant Emissions Disaggregated[ships,CO2,freight,petroleum gasoline tf]</t>
  </si>
  <si>
    <t>Transportation Pollutant Emissions Disaggregated[ships,CO2,freight,natural gas tf]</t>
  </si>
  <si>
    <t>Transportation Pollutant Emissions Disaggregated[ships,CO2,freight,electricity tf]</t>
  </si>
  <si>
    <t>Transportation Pollutant Emissions Disaggregated[ships,CO2,passenger,hydrogen tf]</t>
  </si>
  <si>
    <t>Transportation Pollutant Emissions Disaggregated[ships,CO2,passenger,LPG propane or butane tf]</t>
  </si>
  <si>
    <t>Transportation Pollutant Emissions Disaggregated[ships,CO2,passenger,heavy or residual fuel oil tf]</t>
  </si>
  <si>
    <t>Transportation Pollutant Emissions Disaggregated[ships,CO2,passenger,jet fuel tf]</t>
  </si>
  <si>
    <t>Transportation Pollutant Emissions Disaggregated[ships,CO2,passenger,biofuel diesel tf]</t>
  </si>
  <si>
    <t>Transportation Pollutant Emissions Disaggregated[ships,CO2,passenger,biofuel gasoline tf]</t>
  </si>
  <si>
    <t>Transportation Pollutant Emissions Disaggregated[ships,CO2,passenger,petroleum diesel tf]</t>
  </si>
  <si>
    <t>Transportation Pollutant Emissions Disaggregated[ships,CO2,passenger,petroleum gasoline tf]</t>
  </si>
  <si>
    <t>Transportation Pollutant Emissions Disaggregated[ships,CO2,passenger,natural gas tf]</t>
  </si>
  <si>
    <t>Transportation Pollutant Emissions Disaggregated[ships,CO2,passenger,electricity tf]</t>
  </si>
  <si>
    <t>Transportation Pollutant Emissions Disaggregated[rail,F gases,freight,hydrogen tf]</t>
  </si>
  <si>
    <t>Transportation Pollutant Emissions Disaggregated[rail,F gases,freight,LPG propane or butane tf]</t>
  </si>
  <si>
    <t>Transportation Pollutant Emissions Disaggregated[rail,F gases,freight,heavy or residual fuel oil tf]</t>
  </si>
  <si>
    <t>Transportation Pollutant Emissions Disaggregated[rail,F gases,freight,jet fuel tf]</t>
  </si>
  <si>
    <t>Transportation Pollutant Emissions Disaggregated[rail,F gases,freight,biofuel diesel tf]</t>
  </si>
  <si>
    <t>Transportation Pollutant Emissions Disaggregated[rail,F gases,freight,biofuel gasoline tf]</t>
  </si>
  <si>
    <t>Transportation Pollutant Emissions Disaggregated[rail,F gases,freight,petroleum diesel tf]</t>
  </si>
  <si>
    <t>Transportation Pollutant Emissions Disaggregated[rail,F gases,freight,petroleum gasoline tf]</t>
  </si>
  <si>
    <t>Transportation Pollutant Emissions Disaggregated[rail,F gases,freight,natural gas tf]</t>
  </si>
  <si>
    <t>Transportation Pollutant Emissions Disaggregated[rail,F gases,freight,electricity tf]</t>
  </si>
  <si>
    <t>Transportation Pollutant Emissions Disaggregated[rail,F gases,passenger,hydrogen tf]</t>
  </si>
  <si>
    <t>Transportation Pollutant Emissions Disaggregated[rail,F gases,passenger,LPG propane or butane tf]</t>
  </si>
  <si>
    <t>Transportation Pollutant Emissions Disaggregated[rail,F gases,passenger,heavy or residual fuel oil tf]</t>
  </si>
  <si>
    <t>Transportation Pollutant Emissions Disaggregated[rail,F gases,passenger,jet fuel tf]</t>
  </si>
  <si>
    <t>Transportation Pollutant Emissions Disaggregated[rail,F gases,passenger,biofuel diesel tf]</t>
  </si>
  <si>
    <t>Transportation Pollutant Emissions Disaggregated[rail,F gases,passenger,biofuel gasoline tf]</t>
  </si>
  <si>
    <t>Transportation Pollutant Emissions Disaggregated[rail,F gases,passenger,petroleum diesel tf]</t>
  </si>
  <si>
    <t>Transportation Pollutant Emissions Disaggregated[rail,F gases,passenger,petroleum gasoline tf]</t>
  </si>
  <si>
    <t>Transportation Pollutant Emissions Disaggregated[rail,F gases,passenger,natural gas tf]</t>
  </si>
  <si>
    <t>Transportation Pollutant Emissions Disaggregated[rail,F gases,passenger,electricity tf]</t>
  </si>
  <si>
    <t>Transportation Pollutant Emissions Disaggregated[rail,N2O,freight,hydrogen tf]</t>
  </si>
  <si>
    <t>Transportation Pollutant Emissions Disaggregated[rail,N2O,freight,LPG propane or butane tf]</t>
  </si>
  <si>
    <t>Transportation Pollutant Emissions Disaggregated[rail,N2O,freight,heavy or residual fuel oil tf]</t>
  </si>
  <si>
    <t>Transportation Pollutant Emissions Disaggregated[rail,N2O,freight,jet fuel tf]</t>
  </si>
  <si>
    <t>Transportation Pollutant Emissions Disaggregated[rail,N2O,freight,biofuel diesel tf]</t>
  </si>
  <si>
    <t>Transportation Pollutant Emissions Disaggregated[rail,N2O,freight,biofuel gasoline tf]</t>
  </si>
  <si>
    <t>Transportation Pollutant Emissions Disaggregated[rail,N2O,freight,petroleum diesel tf]</t>
  </si>
  <si>
    <t>Transportation Pollutant Emissions Disaggregated[rail,N2O,freight,petroleum gasoline tf]</t>
  </si>
  <si>
    <t>Transportation Pollutant Emissions Disaggregated[rail,N2O,freight,natural gas tf]</t>
  </si>
  <si>
    <t>Transportation Pollutant Emissions Disaggregated[rail,N2O,freight,electricity tf]</t>
  </si>
  <si>
    <t>Transportation Pollutant Emissions Disaggregated[rail,N2O,passenger,hydrogen tf]</t>
  </si>
  <si>
    <t>Transportation Pollutant Emissions Disaggregated[rail,N2O,passenger,LPG propane or butane tf]</t>
  </si>
  <si>
    <t>Transportation Pollutant Emissions Disaggregated[rail,N2O,passenger,heavy or residual fuel oil tf]</t>
  </si>
  <si>
    <t>Transportation Pollutant Emissions Disaggregated[rail,N2O,passenger,jet fuel tf]</t>
  </si>
  <si>
    <t>Transportation Pollutant Emissions Disaggregated[rail,N2O,passenger,biofuel diesel tf]</t>
  </si>
  <si>
    <t>Transportation Pollutant Emissions Disaggregated[rail,N2O,passenger,biofuel gasoline tf]</t>
  </si>
  <si>
    <t>Transportation Pollutant Emissions Disaggregated[rail,N2O,passenger,petroleum diesel tf]</t>
  </si>
  <si>
    <t>Transportation Pollutant Emissions Disaggregated[rail,N2O,passenger,petroleum gasoline tf]</t>
  </si>
  <si>
    <t>Transportation Pollutant Emissions Disaggregated[rail,N2O,passenger,natural gas tf]</t>
  </si>
  <si>
    <t>Transportation Pollutant Emissions Disaggregated[rail,N2O,passenger,electricity tf]</t>
  </si>
  <si>
    <t>Transportation Pollutant Emissions Disaggregated[rail,CH4,freight,hydrogen tf]</t>
  </si>
  <si>
    <t>Transportation Pollutant Emissions Disaggregated[rail,CH4,freight,LPG propane or butane tf]</t>
  </si>
  <si>
    <t>Transportation Pollutant Emissions Disaggregated[rail,CH4,freight,heavy or residual fuel oil tf]</t>
  </si>
  <si>
    <t>Transportation Pollutant Emissions Disaggregated[rail,CH4,freight,jet fuel tf]</t>
  </si>
  <si>
    <t>Transportation Pollutant Emissions Disaggregated[rail,CH4,freight,biofuel diesel tf]</t>
  </si>
  <si>
    <t>Transportation Pollutant Emissions Disaggregated[rail,CH4,freight,biofuel gasoline tf]</t>
  </si>
  <si>
    <t>Transportation Pollutant Emissions Disaggregated[rail,CH4,freight,petroleum diesel tf]</t>
  </si>
  <si>
    <t>Transportation Pollutant Emissions Disaggregated[rail,CH4,freight,petroleum gasoline tf]</t>
  </si>
  <si>
    <t>Transportation Pollutant Emissions Disaggregated[rail,CH4,freight,natural gas tf]</t>
  </si>
  <si>
    <t>Transportation Pollutant Emissions Disaggregated[rail,CH4,freight,electricity tf]</t>
  </si>
  <si>
    <t>Transportation Pollutant Emissions Disaggregated[rail,CH4,passenger,hydrogen tf]</t>
  </si>
  <si>
    <t>Transportation Pollutant Emissions Disaggregated[rail,CH4,passenger,LPG propane or butane tf]</t>
  </si>
  <si>
    <t>Transportation Pollutant Emissions Disaggregated[rail,CH4,passenger,heavy or residual fuel oil tf]</t>
  </si>
  <si>
    <t>Transportation Pollutant Emissions Disaggregated[rail,CH4,passenger,jet fuel tf]</t>
  </si>
  <si>
    <t>Transportation Pollutant Emissions Disaggregated[rail,CH4,passenger,biofuel diesel tf]</t>
  </si>
  <si>
    <t>Transportation Pollutant Emissions Disaggregated[rail,CH4,passenger,biofuel gasoline tf]</t>
  </si>
  <si>
    <t>Transportation Pollutant Emissions Disaggregated[rail,CH4,passenger,petroleum diesel tf]</t>
  </si>
  <si>
    <t>Transportation Pollutant Emissions Disaggregated[rail,CH4,passenger,petroleum gasoline tf]</t>
  </si>
  <si>
    <t>Transportation Pollutant Emissions Disaggregated[rail,CH4,passenger,natural gas tf]</t>
  </si>
  <si>
    <t>Transportation Pollutant Emissions Disaggregated[rail,CH4,passenger,electricity tf]</t>
  </si>
  <si>
    <t>Transportation Pollutant Emissions Disaggregated[rail,OC,freight,hydrogen tf]</t>
  </si>
  <si>
    <t>Transportation Pollutant Emissions Disaggregated[rail,OC,freight,LPG propane or butane tf]</t>
  </si>
  <si>
    <t>Transportation Pollutant Emissions Disaggregated[rail,OC,freight,heavy or residual fuel oil tf]</t>
  </si>
  <si>
    <t>Transportation Pollutant Emissions Disaggregated[rail,OC,freight,jet fuel tf]</t>
  </si>
  <si>
    <t>Transportation Pollutant Emissions Disaggregated[rail,OC,freight,biofuel diesel tf]</t>
  </si>
  <si>
    <t>Transportation Pollutant Emissions Disaggregated[rail,OC,freight,biofuel gasoline tf]</t>
  </si>
  <si>
    <t>Transportation Pollutant Emissions Disaggregated[rail,OC,freight,petroleum diesel tf]</t>
  </si>
  <si>
    <t>Transportation Pollutant Emissions Disaggregated[rail,OC,freight,petroleum gasoline tf]</t>
  </si>
  <si>
    <t>Transportation Pollutant Emissions Disaggregated[rail,OC,freight,natural gas tf]</t>
  </si>
  <si>
    <t>Transportation Pollutant Emissions Disaggregated[rail,OC,freight,electricity tf]</t>
  </si>
  <si>
    <t>Transportation Pollutant Emissions Disaggregated[rail,OC,passenger,hydrogen tf]</t>
  </si>
  <si>
    <t>Transportation Pollutant Emissions Disaggregated[rail,OC,passenger,LPG propane or butane tf]</t>
  </si>
  <si>
    <t>Transportation Pollutant Emissions Disaggregated[rail,OC,passenger,heavy or residual fuel oil tf]</t>
  </si>
  <si>
    <t>Transportation Pollutant Emissions Disaggregated[rail,OC,passenger,jet fuel tf]</t>
  </si>
  <si>
    <t>Transportation Pollutant Emissions Disaggregated[rail,OC,passenger,biofuel diesel tf]</t>
  </si>
  <si>
    <t>Transportation Pollutant Emissions Disaggregated[rail,OC,passenger,biofuel gasoline tf]</t>
  </si>
  <si>
    <t>Transportation Pollutant Emissions Disaggregated[rail,OC,passenger,petroleum diesel tf]</t>
  </si>
  <si>
    <t>Transportation Pollutant Emissions Disaggregated[rail,OC,passenger,petroleum gasoline tf]</t>
  </si>
  <si>
    <t>Transportation Pollutant Emissions Disaggregated[rail,OC,passenger,natural gas tf]</t>
  </si>
  <si>
    <t>Transportation Pollutant Emissions Disaggregated[rail,OC,passenger,electricity tf]</t>
  </si>
  <si>
    <t>Transportation Pollutant Emissions Disaggregated[rail,BC,freight,hydrogen tf]</t>
  </si>
  <si>
    <t>Transportation Pollutant Emissions Disaggregated[rail,BC,freight,LPG propane or butane tf]</t>
  </si>
  <si>
    <t>Transportation Pollutant Emissions Disaggregated[rail,BC,freight,heavy or residual fuel oil tf]</t>
  </si>
  <si>
    <t>Transportation Pollutant Emissions Disaggregated[rail,BC,freight,jet fuel tf]</t>
  </si>
  <si>
    <t>Transportation Pollutant Emissions Disaggregated[rail,BC,freight,biofuel diesel tf]</t>
  </si>
  <si>
    <t>Transportation Pollutant Emissions Disaggregated[rail,BC,freight,biofuel gasoline tf]</t>
  </si>
  <si>
    <t>Transportation Pollutant Emissions Disaggregated[rail,BC,freight,petroleum diesel tf]</t>
  </si>
  <si>
    <t>Transportation Pollutant Emissions Disaggregated[rail,BC,freight,petroleum gasoline tf]</t>
  </si>
  <si>
    <t>Transportation Pollutant Emissions Disaggregated[rail,BC,freight,natural gas tf]</t>
  </si>
  <si>
    <t>Transportation Pollutant Emissions Disaggregated[rail,BC,freight,electricity tf]</t>
  </si>
  <si>
    <t>Transportation Pollutant Emissions Disaggregated[rail,BC,passenger,hydrogen tf]</t>
  </si>
  <si>
    <t>Transportation Pollutant Emissions Disaggregated[rail,BC,passenger,LPG propane or butane tf]</t>
  </si>
  <si>
    <t>Transportation Pollutant Emissions Disaggregated[rail,BC,passenger,heavy or residual fuel oil tf]</t>
  </si>
  <si>
    <t>Transportation Pollutant Emissions Disaggregated[rail,BC,passenger,jet fuel tf]</t>
  </si>
  <si>
    <t>Transportation Pollutant Emissions Disaggregated[rail,BC,passenger,biofuel diesel tf]</t>
  </si>
  <si>
    <t>Transportation Pollutant Emissions Disaggregated[rail,BC,passenger,biofuel gasoline tf]</t>
  </si>
  <si>
    <t>Transportation Pollutant Emissions Disaggregated[rail,BC,passenger,petroleum diesel tf]</t>
  </si>
  <si>
    <t>Transportation Pollutant Emissions Disaggregated[rail,BC,passenger,petroleum gasoline tf]</t>
  </si>
  <si>
    <t>Transportation Pollutant Emissions Disaggregated[rail,BC,passenger,natural gas tf]</t>
  </si>
  <si>
    <t>Transportation Pollutant Emissions Disaggregated[rail,BC,passenger,electricity tf]</t>
  </si>
  <si>
    <t>Transportation Pollutant Emissions Disaggregated[rail,SOx,freight,hydrogen tf]</t>
  </si>
  <si>
    <t>Transportation Pollutant Emissions Disaggregated[rail,SOx,freight,LPG propane or butane tf]</t>
  </si>
  <si>
    <t>Transportation Pollutant Emissions Disaggregated[rail,SOx,freight,heavy or residual fuel oil tf]</t>
  </si>
  <si>
    <t>Transportation Pollutant Emissions Disaggregated[rail,SOx,freight,jet fuel tf]</t>
  </si>
  <si>
    <t>Transportation Pollutant Emissions Disaggregated[rail,SOx,freight,biofuel diesel tf]</t>
  </si>
  <si>
    <t>Transportation Pollutant Emissions Disaggregated[rail,SOx,freight,biofuel gasoline tf]</t>
  </si>
  <si>
    <t>Transportation Pollutant Emissions Disaggregated[rail,SOx,freight,petroleum diesel tf]</t>
  </si>
  <si>
    <t>Transportation Pollutant Emissions Disaggregated[rail,SOx,freight,petroleum gasoline tf]</t>
  </si>
  <si>
    <t>Transportation Pollutant Emissions Disaggregated[rail,SOx,freight,natural gas tf]</t>
  </si>
  <si>
    <t>Transportation Pollutant Emissions Disaggregated[rail,SOx,freight,electricity tf]</t>
  </si>
  <si>
    <t>Transportation Pollutant Emissions Disaggregated[rail,SOx,passenger,hydrogen tf]</t>
  </si>
  <si>
    <t>Transportation Pollutant Emissions Disaggregated[rail,SOx,passenger,LPG propane or butane tf]</t>
  </si>
  <si>
    <t>Transportation Pollutant Emissions Disaggregated[rail,SOx,passenger,heavy or residual fuel oil tf]</t>
  </si>
  <si>
    <t>Transportation Pollutant Emissions Disaggregated[rail,SOx,passenger,jet fuel tf]</t>
  </si>
  <si>
    <t>Transportation Pollutant Emissions Disaggregated[rail,SOx,passenger,biofuel diesel tf]</t>
  </si>
  <si>
    <t>Transportation Pollutant Emissions Disaggregated[rail,SOx,passenger,biofuel gasoline tf]</t>
  </si>
  <si>
    <t>Transportation Pollutant Emissions Disaggregated[rail,SOx,passenger,petroleum diesel tf]</t>
  </si>
  <si>
    <t>Transportation Pollutant Emissions Disaggregated[rail,SOx,passenger,petroleum gasoline tf]</t>
  </si>
  <si>
    <t>Transportation Pollutant Emissions Disaggregated[rail,SOx,passenger,natural gas tf]</t>
  </si>
  <si>
    <t>Transportation Pollutant Emissions Disaggregated[rail,SOx,passenger,electricity tf]</t>
  </si>
  <si>
    <t>Transportation Pollutant Emissions Disaggregated[rail,PM25,freight,hydrogen tf]</t>
  </si>
  <si>
    <t>Transportation Pollutant Emissions Disaggregated[rail,PM25,freight,LPG propane or butane tf]</t>
  </si>
  <si>
    <t>Transportation Pollutant Emissions Disaggregated[rail,PM25,freight,heavy or residual fuel oil tf]</t>
  </si>
  <si>
    <t>Transportation Pollutant Emissions Disaggregated[rail,PM25,freight,jet fuel tf]</t>
  </si>
  <si>
    <t>Transportation Pollutant Emissions Disaggregated[rail,PM25,freight,biofuel diesel tf]</t>
  </si>
  <si>
    <t>Transportation Pollutant Emissions Disaggregated[rail,PM25,freight,biofuel gasoline tf]</t>
  </si>
  <si>
    <t>Transportation Pollutant Emissions Disaggregated[rail,PM25,freight,petroleum diesel tf]</t>
  </si>
  <si>
    <t>Transportation Pollutant Emissions Disaggregated[rail,PM25,freight,petroleum gasoline tf]</t>
  </si>
  <si>
    <t>Transportation Pollutant Emissions Disaggregated[rail,PM25,freight,natural gas tf]</t>
  </si>
  <si>
    <t>Transportation Pollutant Emissions Disaggregated[rail,PM25,freight,electricity tf]</t>
  </si>
  <si>
    <t>Transportation Pollutant Emissions Disaggregated[rail,PM25,passenger,hydrogen tf]</t>
  </si>
  <si>
    <t>Transportation Pollutant Emissions Disaggregated[rail,PM25,passenger,LPG propane or butane tf]</t>
  </si>
  <si>
    <t>Transportation Pollutant Emissions Disaggregated[rail,PM25,passenger,heavy or residual fuel oil tf]</t>
  </si>
  <si>
    <t>Transportation Pollutant Emissions Disaggregated[rail,PM25,passenger,jet fuel tf]</t>
  </si>
  <si>
    <t>Transportation Pollutant Emissions Disaggregated[rail,PM25,passenger,biofuel diesel tf]</t>
  </si>
  <si>
    <t>Transportation Pollutant Emissions Disaggregated[rail,PM25,passenger,biofuel gasoline tf]</t>
  </si>
  <si>
    <t>Transportation Pollutant Emissions Disaggregated[rail,PM25,passenger,petroleum diesel tf]</t>
  </si>
  <si>
    <t>Transportation Pollutant Emissions Disaggregated[rail,PM25,passenger,petroleum gasoline tf]</t>
  </si>
  <si>
    <t>Transportation Pollutant Emissions Disaggregated[rail,PM25,passenger,natural gas tf]</t>
  </si>
  <si>
    <t>Transportation Pollutant Emissions Disaggregated[rail,PM25,passenger,electricity tf]</t>
  </si>
  <si>
    <t>Transportation Pollutant Emissions Disaggregated[rail,PM10,freight,hydrogen tf]</t>
  </si>
  <si>
    <t>Transportation Pollutant Emissions Disaggregated[rail,PM10,freight,LPG propane or butane tf]</t>
  </si>
  <si>
    <t>Transportation Pollutant Emissions Disaggregated[rail,PM10,freight,heavy or residual fuel oil tf]</t>
  </si>
  <si>
    <t>Transportation Pollutant Emissions Disaggregated[rail,PM10,freight,jet fuel tf]</t>
  </si>
  <si>
    <t>Transportation Pollutant Emissions Disaggregated[rail,PM10,freight,biofuel diesel tf]</t>
  </si>
  <si>
    <t>Transportation Pollutant Emissions Disaggregated[rail,PM10,freight,biofuel gasoline tf]</t>
  </si>
  <si>
    <t>Transportation Pollutant Emissions Disaggregated[rail,PM10,freight,petroleum diesel tf]</t>
  </si>
  <si>
    <t>Transportation Pollutant Emissions Disaggregated[rail,PM10,freight,petroleum gasoline tf]</t>
  </si>
  <si>
    <t>Transportation Pollutant Emissions Disaggregated[rail,PM10,freight,natural gas tf]</t>
  </si>
  <si>
    <t>Transportation Pollutant Emissions Disaggregated[rail,PM10,freight,electricity tf]</t>
  </si>
  <si>
    <t>Transportation Pollutant Emissions Disaggregated[rail,PM10,passenger,hydrogen tf]</t>
  </si>
  <si>
    <t>Transportation Pollutant Emissions Disaggregated[rail,PM10,passenger,LPG propane or butane tf]</t>
  </si>
  <si>
    <t>Transportation Pollutant Emissions Disaggregated[rail,PM10,passenger,heavy or residual fuel oil tf]</t>
  </si>
  <si>
    <t>Transportation Pollutant Emissions Disaggregated[rail,PM10,passenger,jet fuel tf]</t>
  </si>
  <si>
    <t>Transportation Pollutant Emissions Disaggregated[rail,PM10,passenger,biofuel diesel tf]</t>
  </si>
  <si>
    <t>Transportation Pollutant Emissions Disaggregated[rail,PM10,passenger,biofuel gasoline tf]</t>
  </si>
  <si>
    <t>Transportation Pollutant Emissions Disaggregated[rail,PM10,passenger,petroleum diesel tf]</t>
  </si>
  <si>
    <t>Transportation Pollutant Emissions Disaggregated[rail,PM10,passenger,petroleum gasoline tf]</t>
  </si>
  <si>
    <t>Transportation Pollutant Emissions Disaggregated[rail,PM10,passenger,natural gas tf]</t>
  </si>
  <si>
    <t>Transportation Pollutant Emissions Disaggregated[rail,PM10,passenger,electricity tf]</t>
  </si>
  <si>
    <t>Transportation Pollutant Emissions Disaggregated[rail,NOx,freight,hydrogen tf]</t>
  </si>
  <si>
    <t>Transportation Pollutant Emissions Disaggregated[rail,NOx,freight,LPG propane or butane tf]</t>
  </si>
  <si>
    <t>Transportation Pollutant Emissions Disaggregated[rail,NOx,freight,heavy or residual fuel oil tf]</t>
  </si>
  <si>
    <t>Transportation Pollutant Emissions Disaggregated[rail,NOx,freight,jet fuel tf]</t>
  </si>
  <si>
    <t>Transportation Pollutant Emissions Disaggregated[rail,NOx,freight,biofuel diesel tf]</t>
  </si>
  <si>
    <t>Transportation Pollutant Emissions Disaggregated[rail,NOx,freight,biofuel gasoline tf]</t>
  </si>
  <si>
    <t>Transportation Pollutant Emissions Disaggregated[rail,NOx,freight,petroleum diesel tf]</t>
  </si>
  <si>
    <t>Transportation Pollutant Emissions Disaggregated[rail,NOx,freight,petroleum gasoline tf]</t>
  </si>
  <si>
    <t>Transportation Pollutant Emissions Disaggregated[rail,NOx,freight,natural gas tf]</t>
  </si>
  <si>
    <t>Transportation Pollutant Emissions Disaggregated[rail,NOx,freight,electricity tf]</t>
  </si>
  <si>
    <t>Transportation Pollutant Emissions Disaggregated[rail,NOx,passenger,hydrogen tf]</t>
  </si>
  <si>
    <t>Transportation Pollutant Emissions Disaggregated[rail,NOx,passenger,LPG propane or butane tf]</t>
  </si>
  <si>
    <t>Transportation Pollutant Emissions Disaggregated[rail,NOx,passenger,heavy or residual fuel oil tf]</t>
  </si>
  <si>
    <t>Transportation Pollutant Emissions Disaggregated[rail,NOx,passenger,jet fuel tf]</t>
  </si>
  <si>
    <t>Transportation Pollutant Emissions Disaggregated[rail,NOx,passenger,biofuel diesel tf]</t>
  </si>
  <si>
    <t>Transportation Pollutant Emissions Disaggregated[rail,NOx,passenger,biofuel gasoline tf]</t>
  </si>
  <si>
    <t>Transportation Pollutant Emissions Disaggregated[rail,NOx,passenger,petroleum diesel tf]</t>
  </si>
  <si>
    <t>Transportation Pollutant Emissions Disaggregated[rail,NOx,passenger,petroleum gasoline tf]</t>
  </si>
  <si>
    <t>Transportation Pollutant Emissions Disaggregated[rail,NOx,passenger,natural gas tf]</t>
  </si>
  <si>
    <t>Transportation Pollutant Emissions Disaggregated[rail,NOx,passenger,electricity tf]</t>
  </si>
  <si>
    <t>Transportation Pollutant Emissions Disaggregated[rail,CO,freight,hydrogen tf]</t>
  </si>
  <si>
    <t>Transportation Pollutant Emissions Disaggregated[rail,CO,freight,LPG propane or butane tf]</t>
  </si>
  <si>
    <t>Transportation Pollutant Emissions Disaggregated[rail,CO,freight,heavy or residual fuel oil tf]</t>
  </si>
  <si>
    <t>Transportation Pollutant Emissions Disaggregated[rail,CO,freight,jet fuel tf]</t>
  </si>
  <si>
    <t>Transportation Pollutant Emissions Disaggregated[rail,CO,freight,biofuel diesel tf]</t>
  </si>
  <si>
    <t>Transportation Pollutant Emissions Disaggregated[rail,CO,freight,biofuel gasoline tf]</t>
  </si>
  <si>
    <t>Transportation Pollutant Emissions Disaggregated[rail,CO,freight,petroleum diesel tf]</t>
  </si>
  <si>
    <t>Transportation Pollutant Emissions Disaggregated[rail,CO,freight,petroleum gasoline tf]</t>
  </si>
  <si>
    <t>Transportation Pollutant Emissions Disaggregated[rail,CO,freight,natural gas tf]</t>
  </si>
  <si>
    <t>Transportation Pollutant Emissions Disaggregated[rail,CO,freight,electricity tf]</t>
  </si>
  <si>
    <t>Transportation Pollutant Emissions Disaggregated[rail,CO,passenger,hydrogen tf]</t>
  </si>
  <si>
    <t>Transportation Pollutant Emissions Disaggregated[rail,CO,passenger,LPG propane or butane tf]</t>
  </si>
  <si>
    <t>Transportation Pollutant Emissions Disaggregated[rail,CO,passenger,heavy or residual fuel oil tf]</t>
  </si>
  <si>
    <t>Transportation Pollutant Emissions Disaggregated[rail,CO,passenger,jet fuel tf]</t>
  </si>
  <si>
    <t>Transportation Pollutant Emissions Disaggregated[rail,CO,passenger,biofuel diesel tf]</t>
  </si>
  <si>
    <t>Transportation Pollutant Emissions Disaggregated[rail,CO,passenger,biofuel gasoline tf]</t>
  </si>
  <si>
    <t>Transportation Pollutant Emissions Disaggregated[rail,CO,passenger,petroleum diesel tf]</t>
  </si>
  <si>
    <t>Transportation Pollutant Emissions Disaggregated[rail,CO,passenger,petroleum gasoline tf]</t>
  </si>
  <si>
    <t>Transportation Pollutant Emissions Disaggregated[rail,CO,passenger,natural gas tf]</t>
  </si>
  <si>
    <t>Transportation Pollutant Emissions Disaggregated[rail,CO,passenger,electricity tf]</t>
  </si>
  <si>
    <t>Transportation Pollutant Emissions Disaggregated[rail,VOC,freight,hydrogen tf]</t>
  </si>
  <si>
    <t>Transportation Pollutant Emissions Disaggregated[rail,VOC,freight,LPG propane or butane tf]</t>
  </si>
  <si>
    <t>Transportation Pollutant Emissions Disaggregated[rail,VOC,freight,heavy or residual fuel oil tf]</t>
  </si>
  <si>
    <t>Transportation Pollutant Emissions Disaggregated[rail,VOC,freight,jet fuel tf]</t>
  </si>
  <si>
    <t>Transportation Pollutant Emissions Disaggregated[rail,VOC,freight,biofuel diesel tf]</t>
  </si>
  <si>
    <t>Transportation Pollutant Emissions Disaggregated[rail,VOC,freight,biofuel gasoline tf]</t>
  </si>
  <si>
    <t>Transportation Pollutant Emissions Disaggregated[rail,VOC,freight,petroleum diesel tf]</t>
  </si>
  <si>
    <t>Transportation Pollutant Emissions Disaggregated[rail,VOC,freight,petroleum gasoline tf]</t>
  </si>
  <si>
    <t>Transportation Pollutant Emissions Disaggregated[rail,VOC,freight,natural gas tf]</t>
  </si>
  <si>
    <t>Transportation Pollutant Emissions Disaggregated[rail,VOC,freight,electricity tf]</t>
  </si>
  <si>
    <t>Transportation Pollutant Emissions Disaggregated[rail,VOC,passenger,hydrogen tf]</t>
  </si>
  <si>
    <t>Transportation Pollutant Emissions Disaggregated[rail,VOC,passenger,LPG propane or butane tf]</t>
  </si>
  <si>
    <t>Transportation Pollutant Emissions Disaggregated[rail,VOC,passenger,heavy or residual fuel oil tf]</t>
  </si>
  <si>
    <t>Transportation Pollutant Emissions Disaggregated[rail,VOC,passenger,jet fuel tf]</t>
  </si>
  <si>
    <t>Transportation Pollutant Emissions Disaggregated[rail,VOC,passenger,biofuel diesel tf]</t>
  </si>
  <si>
    <t>Transportation Pollutant Emissions Disaggregated[rail,VOC,passenger,biofuel gasoline tf]</t>
  </si>
  <si>
    <t>Transportation Pollutant Emissions Disaggregated[rail,VOC,passenger,petroleum diesel tf]</t>
  </si>
  <si>
    <t>Transportation Pollutant Emissions Disaggregated[rail,VOC,passenger,petroleum gasoline tf]</t>
  </si>
  <si>
    <t>Transportation Pollutant Emissions Disaggregated[rail,VOC,passenger,natural gas tf]</t>
  </si>
  <si>
    <t>Transportation Pollutant Emissions Disaggregated[rail,VOC,passenger,electricity tf]</t>
  </si>
  <si>
    <t>Transportation Pollutant Emissions Disaggregated[rail,CO2,freight,hydrogen tf]</t>
  </si>
  <si>
    <t>Transportation Pollutant Emissions Disaggregated[rail,CO2,freight,LPG propane or butane tf]</t>
  </si>
  <si>
    <t>Transportation Pollutant Emissions Disaggregated[rail,CO2,freight,heavy or residual fuel oil tf]</t>
  </si>
  <si>
    <t>Transportation Pollutant Emissions Disaggregated[rail,CO2,freight,jet fuel tf]</t>
  </si>
  <si>
    <t>Transportation Pollutant Emissions Disaggregated[rail,CO2,freight,biofuel diesel tf]</t>
  </si>
  <si>
    <t>Transportation Pollutant Emissions Disaggregated[rail,CO2,freight,biofuel gasoline tf]</t>
  </si>
  <si>
    <t>Transportation Pollutant Emissions Disaggregated[rail,CO2,freight,petroleum diesel tf]</t>
  </si>
  <si>
    <t>Transportation Pollutant Emissions Disaggregated[rail,CO2,freight,petroleum gasoline tf]</t>
  </si>
  <si>
    <t>Transportation Pollutant Emissions Disaggregated[rail,CO2,freight,natural gas tf]</t>
  </si>
  <si>
    <t>Transportation Pollutant Emissions Disaggregated[rail,CO2,freight,electricity tf]</t>
  </si>
  <si>
    <t>Transportation Pollutant Emissions Disaggregated[rail,CO2,passenger,hydrogen tf]</t>
  </si>
  <si>
    <t>Transportation Pollutant Emissions Disaggregated[rail,CO2,passenger,LPG propane or butane tf]</t>
  </si>
  <si>
    <t>Transportation Pollutant Emissions Disaggregated[rail,CO2,passenger,heavy or residual fuel oil tf]</t>
  </si>
  <si>
    <t>Transportation Pollutant Emissions Disaggregated[rail,CO2,passenger,jet fuel tf]</t>
  </si>
  <si>
    <t>Transportation Pollutant Emissions Disaggregated[rail,CO2,passenger,biofuel diesel tf]</t>
  </si>
  <si>
    <t>Transportation Pollutant Emissions Disaggregated[rail,CO2,passenger,biofuel gasoline tf]</t>
  </si>
  <si>
    <t>Transportation Pollutant Emissions Disaggregated[rail,CO2,passenger,petroleum diesel tf]</t>
  </si>
  <si>
    <t>Transportation Pollutant Emissions Disaggregated[rail,CO2,passenger,petroleum gasoline tf]</t>
  </si>
  <si>
    <t>Transportation Pollutant Emissions Disaggregated[rail,CO2,passenger,natural gas tf]</t>
  </si>
  <si>
    <t>Transportation Pollutant Emissions Disaggregated[rail,CO2,passenger,electricity tf]</t>
  </si>
  <si>
    <t>Transportation Pollutant Emissions Disaggregated[aircraft,F gases,freight,hydrogen tf]</t>
  </si>
  <si>
    <t>Transportation Pollutant Emissions Disaggregated[aircraft,F gases,freight,LPG propane or butane tf]</t>
  </si>
  <si>
    <t>Transportation Pollutant Emissions Disaggregated[aircraft,F gases,freight,heavy or residual fuel oil tf]</t>
  </si>
  <si>
    <t>Transportation Pollutant Emissions Disaggregated[aircraft,F gases,freight,jet fuel tf]</t>
  </si>
  <si>
    <t>Transportation Pollutant Emissions Disaggregated[aircraft,F gases,freight,biofuel diesel tf]</t>
  </si>
  <si>
    <t>Transportation Pollutant Emissions Disaggregated[aircraft,F gases,freight,biofuel gasoline tf]</t>
  </si>
  <si>
    <t>Transportation Pollutant Emissions Disaggregated[aircraft,F gases,freight,petroleum diesel tf]</t>
  </si>
  <si>
    <t>Transportation Pollutant Emissions Disaggregated[aircraft,F gases,freight,petroleum gasoline tf]</t>
  </si>
  <si>
    <t>Transportation Pollutant Emissions Disaggregated[aircraft,F gases,freight,natural gas tf]</t>
  </si>
  <si>
    <t>Transportation Pollutant Emissions Disaggregated[aircraft,F gases,freight,electricity tf]</t>
  </si>
  <si>
    <t>Transportation Pollutant Emissions Disaggregated[aircraft,F gases,passenger,hydrogen tf]</t>
  </si>
  <si>
    <t>Transportation Pollutant Emissions Disaggregated[aircraft,F gases,passenger,LPG propane or butane tf]</t>
  </si>
  <si>
    <t>Transportation Pollutant Emissions Disaggregated[aircraft,F gases,passenger,heavy or residual fuel oil tf]</t>
  </si>
  <si>
    <t>Transportation Pollutant Emissions Disaggregated[aircraft,F gases,passenger,jet fuel tf]</t>
  </si>
  <si>
    <t>Transportation Pollutant Emissions Disaggregated[aircraft,F gases,passenger,biofuel diesel tf]</t>
  </si>
  <si>
    <t>Transportation Pollutant Emissions Disaggregated[aircraft,F gases,passenger,biofuel gasoline tf]</t>
  </si>
  <si>
    <t>Transportation Pollutant Emissions Disaggregated[aircraft,F gases,passenger,petroleum diesel tf]</t>
  </si>
  <si>
    <t>Transportation Pollutant Emissions Disaggregated[aircraft,F gases,passenger,petroleum gasoline tf]</t>
  </si>
  <si>
    <t>Transportation Pollutant Emissions Disaggregated[aircraft,F gases,passenger,natural gas tf]</t>
  </si>
  <si>
    <t>Transportation Pollutant Emissions Disaggregated[aircraft,F gases,passenger,electricity tf]</t>
  </si>
  <si>
    <t>Transportation Pollutant Emissions Disaggregated[aircraft,N2O,freight,hydrogen tf]</t>
  </si>
  <si>
    <t>Transportation Pollutant Emissions Disaggregated[aircraft,N2O,freight,LPG propane or butane tf]</t>
  </si>
  <si>
    <t>Transportation Pollutant Emissions Disaggregated[aircraft,N2O,freight,heavy or residual fuel oil tf]</t>
  </si>
  <si>
    <t>Transportation Pollutant Emissions Disaggregated[aircraft,N2O,freight,jet fuel tf]</t>
  </si>
  <si>
    <t>Transportation Pollutant Emissions Disaggregated[aircraft,N2O,freight,biofuel diesel tf]</t>
  </si>
  <si>
    <t>Transportation Pollutant Emissions Disaggregated[aircraft,N2O,freight,biofuel gasoline tf]</t>
  </si>
  <si>
    <t>Transportation Pollutant Emissions Disaggregated[aircraft,N2O,freight,petroleum diesel tf]</t>
  </si>
  <si>
    <t>Transportation Pollutant Emissions Disaggregated[aircraft,N2O,freight,petroleum gasoline tf]</t>
  </si>
  <si>
    <t>Transportation Pollutant Emissions Disaggregated[aircraft,N2O,freight,natural gas tf]</t>
  </si>
  <si>
    <t>Transportation Pollutant Emissions Disaggregated[aircraft,N2O,freight,electricity tf]</t>
  </si>
  <si>
    <t>Transportation Pollutant Emissions Disaggregated[aircraft,N2O,passenger,hydrogen tf]</t>
  </si>
  <si>
    <t>Transportation Pollutant Emissions Disaggregated[aircraft,N2O,passenger,LPG propane or butane tf]</t>
  </si>
  <si>
    <t>Transportation Pollutant Emissions Disaggregated[aircraft,N2O,passenger,heavy or residual fuel oil tf]</t>
  </si>
  <si>
    <t>Transportation Pollutant Emissions Disaggregated[aircraft,N2O,passenger,jet fuel tf]</t>
  </si>
  <si>
    <t>Transportation Pollutant Emissions Disaggregated[aircraft,N2O,passenger,biofuel diesel tf]</t>
  </si>
  <si>
    <t>Transportation Pollutant Emissions Disaggregated[aircraft,N2O,passenger,biofuel gasoline tf]</t>
  </si>
  <si>
    <t>Transportation Pollutant Emissions Disaggregated[aircraft,N2O,passenger,petroleum diesel tf]</t>
  </si>
  <si>
    <t>Transportation Pollutant Emissions Disaggregated[aircraft,N2O,passenger,petroleum gasoline tf]</t>
  </si>
  <si>
    <t>Transportation Pollutant Emissions Disaggregated[aircraft,N2O,passenger,natural gas tf]</t>
  </si>
  <si>
    <t>Transportation Pollutant Emissions Disaggregated[aircraft,N2O,passenger,electricity tf]</t>
  </si>
  <si>
    <t>Transportation Pollutant Emissions Disaggregated[aircraft,CH4,freight,hydrogen tf]</t>
  </si>
  <si>
    <t>Transportation Pollutant Emissions Disaggregated[aircraft,CH4,freight,LPG propane or butane tf]</t>
  </si>
  <si>
    <t>Transportation Pollutant Emissions Disaggregated[aircraft,CH4,freight,heavy or residual fuel oil tf]</t>
  </si>
  <si>
    <t>Transportation Pollutant Emissions Disaggregated[aircraft,CH4,freight,jet fuel tf]</t>
  </si>
  <si>
    <t>Transportation Pollutant Emissions Disaggregated[aircraft,CH4,freight,biofuel diesel tf]</t>
  </si>
  <si>
    <t>Transportation Pollutant Emissions Disaggregated[aircraft,CH4,freight,biofuel gasoline tf]</t>
  </si>
  <si>
    <t>Transportation Pollutant Emissions Disaggregated[aircraft,CH4,freight,petroleum diesel tf]</t>
  </si>
  <si>
    <t>Transportation Pollutant Emissions Disaggregated[aircraft,CH4,freight,petroleum gasoline tf]</t>
  </si>
  <si>
    <t>Transportation Pollutant Emissions Disaggregated[aircraft,CH4,freight,natural gas tf]</t>
  </si>
  <si>
    <t>Transportation Pollutant Emissions Disaggregated[aircraft,CH4,freight,electricity tf]</t>
  </si>
  <si>
    <t>Transportation Pollutant Emissions Disaggregated[aircraft,CH4,passenger,hydrogen tf]</t>
  </si>
  <si>
    <t>Transportation Pollutant Emissions Disaggregated[aircraft,CH4,passenger,LPG propane or butane tf]</t>
  </si>
  <si>
    <t>Transportation Pollutant Emissions Disaggregated[aircraft,CH4,passenger,heavy or residual fuel oil tf]</t>
  </si>
  <si>
    <t>Transportation Pollutant Emissions Disaggregated[aircraft,CH4,passenger,jet fuel tf]</t>
  </si>
  <si>
    <t>Transportation Pollutant Emissions Disaggregated[aircraft,CH4,passenger,biofuel diesel tf]</t>
  </si>
  <si>
    <t>Transportation Pollutant Emissions Disaggregated[aircraft,CH4,passenger,biofuel gasoline tf]</t>
  </si>
  <si>
    <t>Transportation Pollutant Emissions Disaggregated[aircraft,CH4,passenger,petroleum diesel tf]</t>
  </si>
  <si>
    <t>Transportation Pollutant Emissions Disaggregated[aircraft,CH4,passenger,petroleum gasoline tf]</t>
  </si>
  <si>
    <t>Transportation Pollutant Emissions Disaggregated[aircraft,CH4,passenger,natural gas tf]</t>
  </si>
  <si>
    <t>Transportation Pollutant Emissions Disaggregated[aircraft,CH4,passenger,electricity tf]</t>
  </si>
  <si>
    <t>Transportation Pollutant Emissions Disaggregated[aircraft,OC,freight,hydrogen tf]</t>
  </si>
  <si>
    <t>Transportation Pollutant Emissions Disaggregated[aircraft,OC,freight,LPG propane or butane tf]</t>
  </si>
  <si>
    <t>Transportation Pollutant Emissions Disaggregated[aircraft,OC,freight,heavy or residual fuel oil tf]</t>
  </si>
  <si>
    <t>Transportation Pollutant Emissions Disaggregated[aircraft,OC,freight,jet fuel tf]</t>
  </si>
  <si>
    <t>Transportation Pollutant Emissions Disaggregated[aircraft,OC,freight,biofuel diesel tf]</t>
  </si>
  <si>
    <t>Transportation Pollutant Emissions Disaggregated[aircraft,OC,freight,biofuel gasoline tf]</t>
  </si>
  <si>
    <t>Transportation Pollutant Emissions Disaggregated[aircraft,OC,freight,petroleum diesel tf]</t>
  </si>
  <si>
    <t>Transportation Pollutant Emissions Disaggregated[aircraft,OC,freight,petroleum gasoline tf]</t>
  </si>
  <si>
    <t>Transportation Pollutant Emissions Disaggregated[aircraft,OC,freight,natural gas tf]</t>
  </si>
  <si>
    <t>Transportation Pollutant Emissions Disaggregated[aircraft,OC,freight,electricity tf]</t>
  </si>
  <si>
    <t>Transportation Pollutant Emissions Disaggregated[aircraft,OC,passenger,hydrogen tf]</t>
  </si>
  <si>
    <t>Transportation Pollutant Emissions Disaggregated[aircraft,OC,passenger,LPG propane or butane tf]</t>
  </si>
  <si>
    <t>Transportation Pollutant Emissions Disaggregated[aircraft,OC,passenger,heavy or residual fuel oil tf]</t>
  </si>
  <si>
    <t>Transportation Pollutant Emissions Disaggregated[aircraft,OC,passenger,jet fuel tf]</t>
  </si>
  <si>
    <t>Transportation Pollutant Emissions Disaggregated[aircraft,OC,passenger,biofuel diesel tf]</t>
  </si>
  <si>
    <t>Transportation Pollutant Emissions Disaggregated[aircraft,OC,passenger,biofuel gasoline tf]</t>
  </si>
  <si>
    <t>Transportation Pollutant Emissions Disaggregated[aircraft,OC,passenger,petroleum diesel tf]</t>
  </si>
  <si>
    <t>Transportation Pollutant Emissions Disaggregated[aircraft,OC,passenger,petroleum gasoline tf]</t>
  </si>
  <si>
    <t>Transportation Pollutant Emissions Disaggregated[aircraft,OC,passenger,natural gas tf]</t>
  </si>
  <si>
    <t>Transportation Pollutant Emissions Disaggregated[aircraft,OC,passenger,electricity tf]</t>
  </si>
  <si>
    <t>Transportation Pollutant Emissions Disaggregated[aircraft,BC,freight,hydrogen tf]</t>
  </si>
  <si>
    <t>Transportation Pollutant Emissions Disaggregated[aircraft,BC,freight,LPG propane or butane tf]</t>
  </si>
  <si>
    <t>Transportation Pollutant Emissions Disaggregated[aircraft,BC,freight,heavy or residual fuel oil tf]</t>
  </si>
  <si>
    <t>Transportation Pollutant Emissions Disaggregated[aircraft,BC,freight,jet fuel tf]</t>
  </si>
  <si>
    <t>Transportation Pollutant Emissions Disaggregated[aircraft,BC,freight,biofuel diesel tf]</t>
  </si>
  <si>
    <t>Transportation Pollutant Emissions Disaggregated[aircraft,BC,freight,biofuel gasoline tf]</t>
  </si>
  <si>
    <t>Transportation Pollutant Emissions Disaggregated[aircraft,BC,freight,petroleum diesel tf]</t>
  </si>
  <si>
    <t>Transportation Pollutant Emissions Disaggregated[aircraft,BC,freight,petroleum gasoline tf]</t>
  </si>
  <si>
    <t>Transportation Pollutant Emissions Disaggregated[aircraft,BC,freight,natural gas tf]</t>
  </si>
  <si>
    <t>Transportation Pollutant Emissions Disaggregated[aircraft,BC,freight,electricity tf]</t>
  </si>
  <si>
    <t>Transportation Pollutant Emissions Disaggregated[aircraft,BC,passenger,hydrogen tf]</t>
  </si>
  <si>
    <t>Transportation Pollutant Emissions Disaggregated[aircraft,BC,passenger,LPG propane or butane tf]</t>
  </si>
  <si>
    <t>Transportation Pollutant Emissions Disaggregated[aircraft,BC,passenger,heavy or residual fuel oil tf]</t>
  </si>
  <si>
    <t>Transportation Pollutant Emissions Disaggregated[aircraft,BC,passenger,jet fuel tf]</t>
  </si>
  <si>
    <t>Transportation Pollutant Emissions Disaggregated[aircraft,BC,passenger,biofuel diesel tf]</t>
  </si>
  <si>
    <t>Transportation Pollutant Emissions Disaggregated[aircraft,BC,passenger,biofuel gasoline tf]</t>
  </si>
  <si>
    <t>Transportation Pollutant Emissions Disaggregated[aircraft,BC,passenger,petroleum diesel tf]</t>
  </si>
  <si>
    <t>Transportation Pollutant Emissions Disaggregated[aircraft,BC,passenger,petroleum gasoline tf]</t>
  </si>
  <si>
    <t>Transportation Pollutant Emissions Disaggregated[aircraft,BC,passenger,natural gas tf]</t>
  </si>
  <si>
    <t>Transportation Pollutant Emissions Disaggregated[aircraft,BC,passenger,electricity tf]</t>
  </si>
  <si>
    <t>Transportation Pollutant Emissions Disaggregated[aircraft,SOx,freight,hydrogen tf]</t>
  </si>
  <si>
    <t>Transportation Pollutant Emissions Disaggregated[aircraft,SOx,freight,LPG propane or butane tf]</t>
  </si>
  <si>
    <t>Transportation Pollutant Emissions Disaggregated[aircraft,SOx,freight,heavy or residual fuel oil tf]</t>
  </si>
  <si>
    <t>Transportation Pollutant Emissions Disaggregated[aircraft,SOx,freight,jet fuel tf]</t>
  </si>
  <si>
    <t>Transportation Pollutant Emissions Disaggregated[aircraft,SOx,freight,biofuel diesel tf]</t>
  </si>
  <si>
    <t>Transportation Pollutant Emissions Disaggregated[aircraft,SOx,freight,biofuel gasoline tf]</t>
  </si>
  <si>
    <t>Transportation Pollutant Emissions Disaggregated[aircraft,SOx,freight,petroleum diesel tf]</t>
  </si>
  <si>
    <t>Transportation Pollutant Emissions Disaggregated[aircraft,SOx,freight,petroleum gasoline tf]</t>
  </si>
  <si>
    <t>Transportation Pollutant Emissions Disaggregated[aircraft,SOx,freight,natural gas tf]</t>
  </si>
  <si>
    <t>Transportation Pollutant Emissions Disaggregated[aircraft,SOx,freight,electricity tf]</t>
  </si>
  <si>
    <t>Transportation Pollutant Emissions Disaggregated[aircraft,SOx,passenger,hydrogen tf]</t>
  </si>
  <si>
    <t>Transportation Pollutant Emissions Disaggregated[aircraft,SOx,passenger,LPG propane or butane tf]</t>
  </si>
  <si>
    <t>Transportation Pollutant Emissions Disaggregated[aircraft,SOx,passenger,heavy or residual fuel oil tf]</t>
  </si>
  <si>
    <t>Transportation Pollutant Emissions Disaggregated[aircraft,SOx,passenger,jet fuel tf]</t>
  </si>
  <si>
    <t>Transportation Pollutant Emissions Disaggregated[aircraft,SOx,passenger,biofuel diesel tf]</t>
  </si>
  <si>
    <t>Transportation Pollutant Emissions Disaggregated[aircraft,SOx,passenger,biofuel gasoline tf]</t>
  </si>
  <si>
    <t>Transportation Pollutant Emissions Disaggregated[aircraft,SOx,passenger,petroleum diesel tf]</t>
  </si>
  <si>
    <t>Transportation Pollutant Emissions Disaggregated[aircraft,SOx,passenger,petroleum gasoline tf]</t>
  </si>
  <si>
    <t>Transportation Pollutant Emissions Disaggregated[aircraft,SOx,passenger,natural gas tf]</t>
  </si>
  <si>
    <t>Transportation Pollutant Emissions Disaggregated[aircraft,SOx,passenger,electricity tf]</t>
  </si>
  <si>
    <t>Transportation Pollutant Emissions Disaggregated[aircraft,PM25,freight,hydrogen tf]</t>
  </si>
  <si>
    <t>Transportation Pollutant Emissions Disaggregated[aircraft,PM25,freight,LPG propane or butane tf]</t>
  </si>
  <si>
    <t>Transportation Pollutant Emissions Disaggregated[aircraft,PM25,freight,heavy or residual fuel oil tf]</t>
  </si>
  <si>
    <t>Transportation Pollutant Emissions Disaggregated[aircraft,PM25,freight,jet fuel tf]</t>
  </si>
  <si>
    <t>Transportation Pollutant Emissions Disaggregated[aircraft,PM25,freight,biofuel diesel tf]</t>
  </si>
  <si>
    <t>Transportation Pollutant Emissions Disaggregated[aircraft,PM25,freight,biofuel gasoline tf]</t>
  </si>
  <si>
    <t>Transportation Pollutant Emissions Disaggregated[aircraft,PM25,freight,petroleum diesel tf]</t>
  </si>
  <si>
    <t>Transportation Pollutant Emissions Disaggregated[aircraft,PM25,freight,petroleum gasoline tf]</t>
  </si>
  <si>
    <t>Transportation Pollutant Emissions Disaggregated[aircraft,PM25,freight,natural gas tf]</t>
  </si>
  <si>
    <t>Transportation Pollutant Emissions Disaggregated[aircraft,PM25,freight,electricity tf]</t>
  </si>
  <si>
    <t>Transportation Pollutant Emissions Disaggregated[aircraft,PM25,passenger,hydrogen tf]</t>
  </si>
  <si>
    <t>Transportation Pollutant Emissions Disaggregated[aircraft,PM25,passenger,LPG propane or butane tf]</t>
  </si>
  <si>
    <t>Transportation Pollutant Emissions Disaggregated[aircraft,PM25,passenger,heavy or residual fuel oil tf]</t>
  </si>
  <si>
    <t>Transportation Pollutant Emissions Disaggregated[aircraft,PM25,passenger,jet fuel tf]</t>
  </si>
  <si>
    <t>Transportation Pollutant Emissions Disaggregated[aircraft,PM25,passenger,biofuel diesel tf]</t>
  </si>
  <si>
    <t>Transportation Pollutant Emissions Disaggregated[aircraft,PM25,passenger,biofuel gasoline tf]</t>
  </si>
  <si>
    <t>Transportation Pollutant Emissions Disaggregated[aircraft,PM25,passenger,petroleum diesel tf]</t>
  </si>
  <si>
    <t>Transportation Pollutant Emissions Disaggregated[aircraft,PM25,passenger,petroleum gasoline tf]</t>
  </si>
  <si>
    <t>Transportation Pollutant Emissions Disaggregated[aircraft,PM25,passenger,natural gas tf]</t>
  </si>
  <si>
    <t>Transportation Pollutant Emissions Disaggregated[aircraft,PM25,passenger,electricity tf]</t>
  </si>
  <si>
    <t>Transportation Pollutant Emissions Disaggregated[aircraft,PM10,freight,hydrogen tf]</t>
  </si>
  <si>
    <t>Transportation Pollutant Emissions Disaggregated[aircraft,PM10,freight,LPG propane or butane tf]</t>
  </si>
  <si>
    <t>Transportation Pollutant Emissions Disaggregated[aircraft,PM10,freight,heavy or residual fuel oil tf]</t>
  </si>
  <si>
    <t>Transportation Pollutant Emissions Disaggregated[aircraft,PM10,freight,jet fuel tf]</t>
  </si>
  <si>
    <t>Transportation Pollutant Emissions Disaggregated[aircraft,PM10,freight,biofuel diesel tf]</t>
  </si>
  <si>
    <t>Transportation Pollutant Emissions Disaggregated[aircraft,PM10,freight,biofuel gasoline tf]</t>
  </si>
  <si>
    <t>Transportation Pollutant Emissions Disaggregated[aircraft,PM10,freight,petroleum diesel tf]</t>
  </si>
  <si>
    <t>Transportation Pollutant Emissions Disaggregated[aircraft,PM10,freight,petroleum gasoline tf]</t>
  </si>
  <si>
    <t>Transportation Pollutant Emissions Disaggregated[aircraft,PM10,freight,natural gas tf]</t>
  </si>
  <si>
    <t>Transportation Pollutant Emissions Disaggregated[aircraft,PM10,freight,electricity tf]</t>
  </si>
  <si>
    <t>Transportation Pollutant Emissions Disaggregated[aircraft,PM10,passenger,hydrogen tf]</t>
  </si>
  <si>
    <t>Transportation Pollutant Emissions Disaggregated[aircraft,PM10,passenger,LPG propane or butane tf]</t>
  </si>
  <si>
    <t>Transportation Pollutant Emissions Disaggregated[aircraft,PM10,passenger,heavy or residual fuel oil tf]</t>
  </si>
  <si>
    <t>Transportation Pollutant Emissions Disaggregated[aircraft,PM10,passenger,jet fuel tf]</t>
  </si>
  <si>
    <t>Transportation Pollutant Emissions Disaggregated[aircraft,PM10,passenger,biofuel diesel tf]</t>
  </si>
  <si>
    <t>Transportation Pollutant Emissions Disaggregated[aircraft,PM10,passenger,biofuel gasoline tf]</t>
  </si>
  <si>
    <t>Transportation Pollutant Emissions Disaggregated[aircraft,PM10,passenger,petroleum diesel tf]</t>
  </si>
  <si>
    <t>Transportation Pollutant Emissions Disaggregated[aircraft,PM10,passenger,petroleum gasoline tf]</t>
  </si>
  <si>
    <t>Transportation Pollutant Emissions Disaggregated[aircraft,PM10,passenger,natural gas tf]</t>
  </si>
  <si>
    <t>Transportation Pollutant Emissions Disaggregated[aircraft,PM10,passenger,electricity tf]</t>
  </si>
  <si>
    <t>Transportation Pollutant Emissions Disaggregated[aircraft,NOx,freight,hydrogen tf]</t>
  </si>
  <si>
    <t>Transportation Pollutant Emissions Disaggregated[aircraft,NOx,freight,LPG propane or butane tf]</t>
  </si>
  <si>
    <t>Transportation Pollutant Emissions Disaggregated[aircraft,NOx,freight,heavy or residual fuel oil tf]</t>
  </si>
  <si>
    <t>Transportation Pollutant Emissions Disaggregated[aircraft,NOx,freight,jet fuel tf]</t>
  </si>
  <si>
    <t>Transportation Pollutant Emissions Disaggregated[aircraft,NOx,freight,biofuel diesel tf]</t>
  </si>
  <si>
    <t>Transportation Pollutant Emissions Disaggregated[aircraft,NOx,freight,biofuel gasoline tf]</t>
  </si>
  <si>
    <t>Transportation Pollutant Emissions Disaggregated[aircraft,NOx,freight,petroleum diesel tf]</t>
  </si>
  <si>
    <t>Transportation Pollutant Emissions Disaggregated[aircraft,NOx,freight,petroleum gasoline tf]</t>
  </si>
  <si>
    <t>Transportation Pollutant Emissions Disaggregated[aircraft,NOx,freight,natural gas tf]</t>
  </si>
  <si>
    <t>Transportation Pollutant Emissions Disaggregated[aircraft,NOx,freight,electricity tf]</t>
  </si>
  <si>
    <t>Transportation Pollutant Emissions Disaggregated[aircraft,NOx,passenger,hydrogen tf]</t>
  </si>
  <si>
    <t>Transportation Pollutant Emissions Disaggregated[aircraft,NOx,passenger,LPG propane or butane tf]</t>
  </si>
  <si>
    <t>Transportation Pollutant Emissions Disaggregated[aircraft,NOx,passenger,heavy or residual fuel oil tf]</t>
  </si>
  <si>
    <t>Transportation Pollutant Emissions Disaggregated[aircraft,NOx,passenger,jet fuel tf]</t>
  </si>
  <si>
    <t>Transportation Pollutant Emissions Disaggregated[aircraft,NOx,passenger,biofuel diesel tf]</t>
  </si>
  <si>
    <t>Transportation Pollutant Emissions Disaggregated[aircraft,NOx,passenger,biofuel gasoline tf]</t>
  </si>
  <si>
    <t>Transportation Pollutant Emissions Disaggregated[aircraft,NOx,passenger,petroleum diesel tf]</t>
  </si>
  <si>
    <t>Transportation Pollutant Emissions Disaggregated[aircraft,NOx,passenger,petroleum gasoline tf]</t>
  </si>
  <si>
    <t>Transportation Pollutant Emissions Disaggregated[aircraft,NOx,passenger,natural gas tf]</t>
  </si>
  <si>
    <t>Transportation Pollutant Emissions Disaggregated[aircraft,NOx,passenger,electricity tf]</t>
  </si>
  <si>
    <t>Transportation Pollutant Emissions Disaggregated[aircraft,CO,freight,hydrogen tf]</t>
  </si>
  <si>
    <t>Transportation Pollutant Emissions Disaggregated[aircraft,CO,freight,LPG propane or butane tf]</t>
  </si>
  <si>
    <t>Transportation Pollutant Emissions Disaggregated[aircraft,CO,freight,heavy or residual fuel oil tf]</t>
  </si>
  <si>
    <t>Transportation Pollutant Emissions Disaggregated[aircraft,CO,freight,jet fuel tf]</t>
  </si>
  <si>
    <t>Transportation Pollutant Emissions Disaggregated[aircraft,CO,freight,biofuel diesel tf]</t>
  </si>
  <si>
    <t>Transportation Pollutant Emissions Disaggregated[aircraft,CO,freight,biofuel gasoline tf]</t>
  </si>
  <si>
    <t>Transportation Pollutant Emissions Disaggregated[aircraft,CO,freight,petroleum diesel tf]</t>
  </si>
  <si>
    <t>Transportation Pollutant Emissions Disaggregated[aircraft,CO,freight,petroleum gasoline tf]</t>
  </si>
  <si>
    <t>Transportation Pollutant Emissions Disaggregated[aircraft,CO,freight,natural gas tf]</t>
  </si>
  <si>
    <t>Transportation Pollutant Emissions Disaggregated[aircraft,CO,freight,electricity tf]</t>
  </si>
  <si>
    <t>Transportation Pollutant Emissions Disaggregated[aircraft,CO,passenger,hydrogen tf]</t>
  </si>
  <si>
    <t>Transportation Pollutant Emissions Disaggregated[aircraft,CO,passenger,LPG propane or butane tf]</t>
  </si>
  <si>
    <t>Transportation Pollutant Emissions Disaggregated[aircraft,CO,passenger,heavy or residual fuel oil tf]</t>
  </si>
  <si>
    <t>Transportation Pollutant Emissions Disaggregated[aircraft,CO,passenger,jet fuel tf]</t>
  </si>
  <si>
    <t>Transportation Pollutant Emissions Disaggregated[aircraft,CO,passenger,biofuel diesel tf]</t>
  </si>
  <si>
    <t>Transportation Pollutant Emissions Disaggregated[aircraft,CO,passenger,biofuel gasoline tf]</t>
  </si>
  <si>
    <t>Transportation Pollutant Emissions Disaggregated[aircraft,CO,passenger,petroleum diesel tf]</t>
  </si>
  <si>
    <t>Transportation Pollutant Emissions Disaggregated[aircraft,CO,passenger,petroleum gasoline tf]</t>
  </si>
  <si>
    <t>Transportation Pollutant Emissions Disaggregated[aircraft,CO,passenger,natural gas tf]</t>
  </si>
  <si>
    <t>Transportation Pollutant Emissions Disaggregated[aircraft,CO,passenger,electricity tf]</t>
  </si>
  <si>
    <t>Transportation Pollutant Emissions Disaggregated[aircraft,VOC,freight,hydrogen tf]</t>
  </si>
  <si>
    <t>Transportation Pollutant Emissions Disaggregated[aircraft,VOC,freight,LPG propane or butane tf]</t>
  </si>
  <si>
    <t>Transportation Pollutant Emissions Disaggregated[aircraft,VOC,freight,heavy or residual fuel oil tf]</t>
  </si>
  <si>
    <t>Transportation Pollutant Emissions Disaggregated[aircraft,VOC,freight,jet fuel tf]</t>
  </si>
  <si>
    <t>Transportation Pollutant Emissions Disaggregated[aircraft,VOC,freight,biofuel diesel tf]</t>
  </si>
  <si>
    <t>Transportation Pollutant Emissions Disaggregated[aircraft,VOC,freight,biofuel gasoline tf]</t>
  </si>
  <si>
    <t>Transportation Pollutant Emissions Disaggregated[aircraft,VOC,freight,petroleum diesel tf]</t>
  </si>
  <si>
    <t>Transportation Pollutant Emissions Disaggregated[aircraft,VOC,freight,petroleum gasoline tf]</t>
  </si>
  <si>
    <t>Transportation Pollutant Emissions Disaggregated[aircraft,VOC,freight,natural gas tf]</t>
  </si>
  <si>
    <t>Transportation Pollutant Emissions Disaggregated[aircraft,VOC,freight,electricity tf]</t>
  </si>
  <si>
    <t>Transportation Pollutant Emissions Disaggregated[aircraft,VOC,passenger,hydrogen tf]</t>
  </si>
  <si>
    <t>Transportation Pollutant Emissions Disaggregated[aircraft,VOC,passenger,LPG propane or butane tf]</t>
  </si>
  <si>
    <t>Transportation Pollutant Emissions Disaggregated[aircraft,VOC,passenger,heavy or residual fuel oil tf]</t>
  </si>
  <si>
    <t>Transportation Pollutant Emissions Disaggregated[aircraft,VOC,passenger,jet fuel tf]</t>
  </si>
  <si>
    <t>Transportation Pollutant Emissions Disaggregated[aircraft,VOC,passenger,biofuel diesel tf]</t>
  </si>
  <si>
    <t>Transportation Pollutant Emissions Disaggregated[aircraft,VOC,passenger,biofuel gasoline tf]</t>
  </si>
  <si>
    <t>Transportation Pollutant Emissions Disaggregated[aircraft,VOC,passenger,petroleum diesel tf]</t>
  </si>
  <si>
    <t>Transportation Pollutant Emissions Disaggregated[aircraft,VOC,passenger,petroleum gasoline tf]</t>
  </si>
  <si>
    <t>Transportation Pollutant Emissions Disaggregated[aircraft,VOC,passenger,natural gas tf]</t>
  </si>
  <si>
    <t>Transportation Pollutant Emissions Disaggregated[aircraft,VOC,passenger,electricity tf]</t>
  </si>
  <si>
    <t>Transportation Pollutant Emissions Disaggregated[aircraft,CO2,freight,hydrogen tf]</t>
  </si>
  <si>
    <t>Transportation Pollutant Emissions Disaggregated[aircraft,CO2,freight,LPG propane or butane tf]</t>
  </si>
  <si>
    <t>Transportation Pollutant Emissions Disaggregated[aircraft,CO2,freight,heavy or residual fuel oil tf]</t>
  </si>
  <si>
    <t>Transportation Pollutant Emissions Disaggregated[aircraft,CO2,freight,jet fuel tf]</t>
  </si>
  <si>
    <t>Transportation Pollutant Emissions Disaggregated[aircraft,CO2,freight,biofuel diesel tf]</t>
  </si>
  <si>
    <t>Transportation Pollutant Emissions Disaggregated[aircraft,CO2,freight,biofuel gasoline tf]</t>
  </si>
  <si>
    <t>Transportation Pollutant Emissions Disaggregated[aircraft,CO2,freight,petroleum diesel tf]</t>
  </si>
  <si>
    <t>Transportation Pollutant Emissions Disaggregated[aircraft,CO2,freight,petroleum gasoline tf]</t>
  </si>
  <si>
    <t>Transportation Pollutant Emissions Disaggregated[aircraft,CO2,freight,natural gas tf]</t>
  </si>
  <si>
    <t>Transportation Pollutant Emissions Disaggregated[aircraft,CO2,freight,electricity tf]</t>
  </si>
  <si>
    <t>Transportation Pollutant Emissions Disaggregated[aircraft,CO2,passenger,hydrogen tf]</t>
  </si>
  <si>
    <t>Transportation Pollutant Emissions Disaggregated[aircraft,CO2,passenger,LPG propane or butane tf]</t>
  </si>
  <si>
    <t>Transportation Pollutant Emissions Disaggregated[aircraft,CO2,passenger,heavy or residual fuel oil tf]</t>
  </si>
  <si>
    <t>Transportation Pollutant Emissions Disaggregated[aircraft,CO2,passenger,jet fuel tf]</t>
  </si>
  <si>
    <t>Transportation Pollutant Emissions Disaggregated[aircraft,CO2,passenger,biofuel diesel tf]</t>
  </si>
  <si>
    <t>Transportation Pollutant Emissions Disaggregated[aircraft,CO2,passenger,biofuel gasoline tf]</t>
  </si>
  <si>
    <t>Transportation Pollutant Emissions Disaggregated[aircraft,CO2,passenger,petroleum diesel tf]</t>
  </si>
  <si>
    <t>Transportation Pollutant Emissions Disaggregated[aircraft,CO2,passenger,petroleum gasoline tf]</t>
  </si>
  <si>
    <t>Transportation Pollutant Emissions Disaggregated[aircraft,CO2,passenger,natural gas tf]</t>
  </si>
  <si>
    <t>Transportation Pollutant Emissions Disaggregated[aircraft,CO2,passenger,electricity tf]</t>
  </si>
  <si>
    <t>Transportation Pollutant Emissions Disaggregated[HDVs,F gases,freight,hydrogen tf]</t>
  </si>
  <si>
    <t>Transportation Pollutant Emissions Disaggregated[HDVs,F gases,freight,LPG propane or butane tf]</t>
  </si>
  <si>
    <t>Transportation Pollutant Emissions Disaggregated[HDVs,F gases,freight,heavy or residual fuel oil tf]</t>
  </si>
  <si>
    <t>Transportation Pollutant Emissions Disaggregated[HDVs,F gases,freight,jet fuel tf]</t>
  </si>
  <si>
    <t>Transportation Pollutant Emissions Disaggregated[HDVs,F gases,freight,biofuel diesel tf]</t>
  </si>
  <si>
    <t>Transportation Pollutant Emissions Disaggregated[HDVs,F gases,freight,biofuel gasoline tf]</t>
  </si>
  <si>
    <t>Transportation Pollutant Emissions Disaggregated[HDVs,F gases,freight,petroleum diesel tf]</t>
  </si>
  <si>
    <t>Transportation Pollutant Emissions Disaggregated[HDVs,F gases,freight,petroleum gasoline tf]</t>
  </si>
  <si>
    <t>Transportation Pollutant Emissions Disaggregated[HDVs,F gases,freight,natural gas tf]</t>
  </si>
  <si>
    <t>Transportation Pollutant Emissions Disaggregated[HDVs,F gases,freight,electricity tf]</t>
  </si>
  <si>
    <t>Transportation Pollutant Emissions Disaggregated[HDVs,F gases,passenger,hydrogen tf]</t>
  </si>
  <si>
    <t>Transportation Pollutant Emissions Disaggregated[HDVs,F gases,passenger,LPG propane or butane tf]</t>
  </si>
  <si>
    <t>Transportation Pollutant Emissions Disaggregated[HDVs,F gases,passenger,heavy or residual fuel oil tf]</t>
  </si>
  <si>
    <t>Transportation Pollutant Emissions Disaggregated[HDVs,F gases,passenger,jet fuel tf]</t>
  </si>
  <si>
    <t>Transportation Pollutant Emissions Disaggregated[HDVs,F gases,passenger,biofuel diesel tf]</t>
  </si>
  <si>
    <t>Transportation Pollutant Emissions Disaggregated[HDVs,F gases,passenger,biofuel gasoline tf]</t>
  </si>
  <si>
    <t>Transportation Pollutant Emissions Disaggregated[HDVs,F gases,passenger,petroleum diesel tf]</t>
  </si>
  <si>
    <t>Transportation Pollutant Emissions Disaggregated[HDVs,F gases,passenger,petroleum gasoline tf]</t>
  </si>
  <si>
    <t>Transportation Pollutant Emissions Disaggregated[HDVs,F gases,passenger,natural gas tf]</t>
  </si>
  <si>
    <t>Transportation Pollutant Emissions Disaggregated[HDVs,F gases,passenger,electricity tf]</t>
  </si>
  <si>
    <t>Transportation Pollutant Emissions Disaggregated[HDVs,N2O,freight,hydrogen tf]</t>
  </si>
  <si>
    <t>Transportation Pollutant Emissions Disaggregated[HDVs,N2O,freight,LPG propane or butane tf]</t>
  </si>
  <si>
    <t>Transportation Pollutant Emissions Disaggregated[HDVs,N2O,freight,heavy or residual fuel oil tf]</t>
  </si>
  <si>
    <t>Transportation Pollutant Emissions Disaggregated[HDVs,N2O,freight,jet fuel tf]</t>
  </si>
  <si>
    <t>Transportation Pollutant Emissions Disaggregated[HDVs,N2O,freight,biofuel diesel tf]</t>
  </si>
  <si>
    <t>Transportation Pollutant Emissions Disaggregated[HDVs,N2O,freight,biofuel gasoline tf]</t>
  </si>
  <si>
    <t>Transportation Pollutant Emissions Disaggregated[HDVs,N2O,freight,petroleum diesel tf]</t>
  </si>
  <si>
    <t>Transportation Pollutant Emissions Disaggregated[HDVs,N2O,freight,petroleum gasoline tf]</t>
  </si>
  <si>
    <t>Transportation Pollutant Emissions Disaggregated[HDVs,N2O,freight,natural gas tf]</t>
  </si>
  <si>
    <t>Transportation Pollutant Emissions Disaggregated[HDVs,N2O,freight,electricity tf]</t>
  </si>
  <si>
    <t>Transportation Pollutant Emissions Disaggregated[HDVs,N2O,passenger,hydrogen tf]</t>
  </si>
  <si>
    <t>Transportation Pollutant Emissions Disaggregated[HDVs,N2O,passenger,LPG propane or butane tf]</t>
  </si>
  <si>
    <t>Transportation Pollutant Emissions Disaggregated[HDVs,N2O,passenger,heavy or residual fuel oil tf]</t>
  </si>
  <si>
    <t>Transportation Pollutant Emissions Disaggregated[HDVs,N2O,passenger,jet fuel tf]</t>
  </si>
  <si>
    <t>Transportation Pollutant Emissions Disaggregated[HDVs,N2O,passenger,biofuel diesel tf]</t>
  </si>
  <si>
    <t>Transportation Pollutant Emissions Disaggregated[HDVs,N2O,passenger,biofuel gasoline tf]</t>
  </si>
  <si>
    <t>Transportation Pollutant Emissions Disaggregated[HDVs,N2O,passenger,petroleum diesel tf]</t>
  </si>
  <si>
    <t>Transportation Pollutant Emissions Disaggregated[HDVs,N2O,passenger,petroleum gasoline tf]</t>
  </si>
  <si>
    <t>Transportation Pollutant Emissions Disaggregated[HDVs,N2O,passenger,natural gas tf]</t>
  </si>
  <si>
    <t>Transportation Pollutant Emissions Disaggregated[HDVs,N2O,passenger,electricity tf]</t>
  </si>
  <si>
    <t>Transportation Pollutant Emissions Disaggregated[HDVs,CH4,freight,hydrogen tf]</t>
  </si>
  <si>
    <t>Transportation Pollutant Emissions Disaggregated[HDVs,CH4,freight,LPG propane or butane tf]</t>
  </si>
  <si>
    <t>Transportation Pollutant Emissions Disaggregated[HDVs,CH4,freight,heavy or residual fuel oil tf]</t>
  </si>
  <si>
    <t>Transportation Pollutant Emissions Disaggregated[HDVs,CH4,freight,jet fuel tf]</t>
  </si>
  <si>
    <t>Transportation Pollutant Emissions Disaggregated[HDVs,CH4,freight,biofuel diesel tf]</t>
  </si>
  <si>
    <t>Transportation Pollutant Emissions Disaggregated[HDVs,CH4,freight,biofuel gasoline tf]</t>
  </si>
  <si>
    <t>Transportation Pollutant Emissions Disaggregated[HDVs,CH4,freight,petroleum diesel tf]</t>
  </si>
  <si>
    <t>Transportation Pollutant Emissions Disaggregated[HDVs,CH4,freight,petroleum gasoline tf]</t>
  </si>
  <si>
    <t>Transportation Pollutant Emissions Disaggregated[HDVs,CH4,freight,natural gas tf]</t>
  </si>
  <si>
    <t>Transportation Pollutant Emissions Disaggregated[HDVs,CH4,freight,electricity tf]</t>
  </si>
  <si>
    <t>Transportation Pollutant Emissions Disaggregated[HDVs,CH4,passenger,hydrogen tf]</t>
  </si>
  <si>
    <t>Transportation Pollutant Emissions Disaggregated[HDVs,CH4,passenger,LPG propane or butane tf]</t>
  </si>
  <si>
    <t>Transportation Pollutant Emissions Disaggregated[HDVs,CH4,passenger,heavy or residual fuel oil tf]</t>
  </si>
  <si>
    <t>Transportation Pollutant Emissions Disaggregated[HDVs,CH4,passenger,jet fuel tf]</t>
  </si>
  <si>
    <t>Transportation Pollutant Emissions Disaggregated[HDVs,CH4,passenger,biofuel diesel tf]</t>
  </si>
  <si>
    <t>Transportation Pollutant Emissions Disaggregated[HDVs,CH4,passenger,biofuel gasoline tf]</t>
  </si>
  <si>
    <t>Transportation Pollutant Emissions Disaggregated[HDVs,CH4,passenger,petroleum diesel tf]</t>
  </si>
  <si>
    <t>Transportation Pollutant Emissions Disaggregated[HDVs,CH4,passenger,petroleum gasoline tf]</t>
  </si>
  <si>
    <t>Transportation Pollutant Emissions Disaggregated[HDVs,CH4,passenger,natural gas tf]</t>
  </si>
  <si>
    <t>Transportation Pollutant Emissions Disaggregated[HDVs,CH4,passenger,electricity tf]</t>
  </si>
  <si>
    <t>Transportation Pollutant Emissions Disaggregated[HDVs,OC,freight,hydrogen tf]</t>
  </si>
  <si>
    <t>Transportation Pollutant Emissions Disaggregated[HDVs,OC,freight,LPG propane or butane tf]</t>
  </si>
  <si>
    <t>Transportation Pollutant Emissions Disaggregated[HDVs,OC,freight,heavy or residual fuel oil tf]</t>
  </si>
  <si>
    <t>Transportation Pollutant Emissions Disaggregated[HDVs,OC,freight,jet fuel tf]</t>
  </si>
  <si>
    <t>Transportation Pollutant Emissions Disaggregated[HDVs,OC,freight,biofuel diesel tf]</t>
  </si>
  <si>
    <t>Transportation Pollutant Emissions Disaggregated[HDVs,OC,freight,biofuel gasoline tf]</t>
  </si>
  <si>
    <t>Transportation Pollutant Emissions Disaggregated[HDVs,OC,freight,petroleum diesel tf]</t>
  </si>
  <si>
    <t>Transportation Pollutant Emissions Disaggregated[HDVs,OC,freight,petroleum gasoline tf]</t>
  </si>
  <si>
    <t>Transportation Pollutant Emissions Disaggregated[HDVs,OC,freight,natural gas tf]</t>
  </si>
  <si>
    <t>Transportation Pollutant Emissions Disaggregated[HDVs,OC,freight,electricity tf]</t>
  </si>
  <si>
    <t>Transportation Pollutant Emissions Disaggregated[HDVs,OC,passenger,hydrogen tf]</t>
  </si>
  <si>
    <t>Transportation Pollutant Emissions Disaggregated[HDVs,OC,passenger,LPG propane or butane tf]</t>
  </si>
  <si>
    <t>Transportation Pollutant Emissions Disaggregated[HDVs,OC,passenger,heavy or residual fuel oil tf]</t>
  </si>
  <si>
    <t>Transportation Pollutant Emissions Disaggregated[HDVs,OC,passenger,jet fuel tf]</t>
  </si>
  <si>
    <t>Transportation Pollutant Emissions Disaggregated[HDVs,OC,passenger,biofuel diesel tf]</t>
  </si>
  <si>
    <t>Transportation Pollutant Emissions Disaggregated[HDVs,OC,passenger,biofuel gasoline tf]</t>
  </si>
  <si>
    <t>Transportation Pollutant Emissions Disaggregated[HDVs,OC,passenger,petroleum diesel tf]</t>
  </si>
  <si>
    <t>Transportation Pollutant Emissions Disaggregated[HDVs,OC,passenger,petroleum gasoline tf]</t>
  </si>
  <si>
    <t>Transportation Pollutant Emissions Disaggregated[HDVs,OC,passenger,natural gas tf]</t>
  </si>
  <si>
    <t>Transportation Pollutant Emissions Disaggregated[HDVs,OC,passenger,electricity tf]</t>
  </si>
  <si>
    <t>Transportation Pollutant Emissions Disaggregated[HDVs,BC,freight,hydrogen tf]</t>
  </si>
  <si>
    <t>Transportation Pollutant Emissions Disaggregated[HDVs,BC,freight,LPG propane or butane tf]</t>
  </si>
  <si>
    <t>Transportation Pollutant Emissions Disaggregated[HDVs,BC,freight,heavy or residual fuel oil tf]</t>
  </si>
  <si>
    <t>Transportation Pollutant Emissions Disaggregated[HDVs,BC,freight,jet fuel tf]</t>
  </si>
  <si>
    <t>Transportation Pollutant Emissions Disaggregated[HDVs,BC,freight,biofuel diesel tf]</t>
  </si>
  <si>
    <t>Transportation Pollutant Emissions Disaggregated[HDVs,BC,freight,biofuel gasoline tf]</t>
  </si>
  <si>
    <t>Transportation Pollutant Emissions Disaggregated[HDVs,BC,freight,petroleum diesel tf]</t>
  </si>
  <si>
    <t>Transportation Pollutant Emissions Disaggregated[HDVs,BC,freight,petroleum gasoline tf]</t>
  </si>
  <si>
    <t>Transportation Pollutant Emissions Disaggregated[HDVs,BC,freight,natural gas tf]</t>
  </si>
  <si>
    <t>Transportation Pollutant Emissions Disaggregated[HDVs,BC,freight,electricity tf]</t>
  </si>
  <si>
    <t>Transportation Pollutant Emissions Disaggregated[HDVs,BC,passenger,hydrogen tf]</t>
  </si>
  <si>
    <t>Transportation Pollutant Emissions Disaggregated[HDVs,BC,passenger,LPG propane or butane tf]</t>
  </si>
  <si>
    <t>Transportation Pollutant Emissions Disaggregated[HDVs,BC,passenger,heavy or residual fuel oil tf]</t>
  </si>
  <si>
    <t>Transportation Pollutant Emissions Disaggregated[HDVs,BC,passenger,jet fuel tf]</t>
  </si>
  <si>
    <t>Transportation Pollutant Emissions Disaggregated[HDVs,BC,passenger,biofuel diesel tf]</t>
  </si>
  <si>
    <t>Transportation Pollutant Emissions Disaggregated[HDVs,BC,passenger,biofuel gasoline tf]</t>
  </si>
  <si>
    <t>Transportation Pollutant Emissions Disaggregated[HDVs,BC,passenger,petroleum diesel tf]</t>
  </si>
  <si>
    <t>Transportation Pollutant Emissions Disaggregated[HDVs,BC,passenger,petroleum gasoline tf]</t>
  </si>
  <si>
    <t>Transportation Pollutant Emissions Disaggregated[HDVs,BC,passenger,natural gas tf]</t>
  </si>
  <si>
    <t>Transportation Pollutant Emissions Disaggregated[HDVs,BC,passenger,electricity tf]</t>
  </si>
  <si>
    <t>Transportation Pollutant Emissions Disaggregated[HDVs,SOx,freight,hydrogen tf]</t>
  </si>
  <si>
    <t>Transportation Pollutant Emissions Disaggregated[HDVs,SOx,freight,LPG propane or butane tf]</t>
  </si>
  <si>
    <t>Transportation Pollutant Emissions Disaggregated[HDVs,SOx,freight,heavy or residual fuel oil tf]</t>
  </si>
  <si>
    <t>Transportation Pollutant Emissions Disaggregated[HDVs,SOx,freight,jet fuel tf]</t>
  </si>
  <si>
    <t>Transportation Pollutant Emissions Disaggregated[HDVs,SOx,freight,biofuel diesel tf]</t>
  </si>
  <si>
    <t>Transportation Pollutant Emissions Disaggregated[HDVs,SOx,freight,biofuel gasoline tf]</t>
  </si>
  <si>
    <t>Transportation Pollutant Emissions Disaggregated[HDVs,SOx,freight,petroleum diesel tf]</t>
  </si>
  <si>
    <t>Transportation Pollutant Emissions Disaggregated[HDVs,SOx,freight,petroleum gasoline tf]</t>
  </si>
  <si>
    <t>Transportation Pollutant Emissions Disaggregated[HDVs,SOx,freight,natural gas tf]</t>
  </si>
  <si>
    <t>Transportation Pollutant Emissions Disaggregated[HDVs,SOx,freight,electricity tf]</t>
  </si>
  <si>
    <t>Transportation Pollutant Emissions Disaggregated[HDVs,SOx,passenger,hydrogen tf]</t>
  </si>
  <si>
    <t>Transportation Pollutant Emissions Disaggregated[HDVs,SOx,passenger,LPG propane or butane tf]</t>
  </si>
  <si>
    <t>Transportation Pollutant Emissions Disaggregated[HDVs,SOx,passenger,heavy or residual fuel oil tf]</t>
  </si>
  <si>
    <t>Transportation Pollutant Emissions Disaggregated[HDVs,SOx,passenger,jet fuel tf]</t>
  </si>
  <si>
    <t>Transportation Pollutant Emissions Disaggregated[HDVs,SOx,passenger,biofuel diesel tf]</t>
  </si>
  <si>
    <t>Transportation Pollutant Emissions Disaggregated[HDVs,SOx,passenger,biofuel gasoline tf]</t>
  </si>
  <si>
    <t>Transportation Pollutant Emissions Disaggregated[HDVs,SOx,passenger,petroleum diesel tf]</t>
  </si>
  <si>
    <t>Transportation Pollutant Emissions Disaggregated[HDVs,SOx,passenger,petroleum gasoline tf]</t>
  </si>
  <si>
    <t>Transportation Pollutant Emissions Disaggregated[HDVs,SOx,passenger,natural gas tf]</t>
  </si>
  <si>
    <t>Transportation Pollutant Emissions Disaggregated[HDVs,SOx,passenger,electricity tf]</t>
  </si>
  <si>
    <t>Transportation Pollutant Emissions Disaggregated[HDVs,PM25,freight,hydrogen tf]</t>
  </si>
  <si>
    <t>Transportation Pollutant Emissions Disaggregated[HDVs,PM25,freight,LPG propane or butane tf]</t>
  </si>
  <si>
    <t>Transportation Pollutant Emissions Disaggregated[HDVs,PM25,freight,heavy or residual fuel oil tf]</t>
  </si>
  <si>
    <t>Transportation Pollutant Emissions Disaggregated[HDVs,PM25,freight,jet fuel tf]</t>
  </si>
  <si>
    <t>Transportation Pollutant Emissions Disaggregated[HDVs,PM25,freight,biofuel diesel tf]</t>
  </si>
  <si>
    <t>Transportation Pollutant Emissions Disaggregated[HDVs,PM25,freight,biofuel gasoline tf]</t>
  </si>
  <si>
    <t>Transportation Pollutant Emissions Disaggregated[HDVs,PM25,freight,petroleum diesel tf]</t>
  </si>
  <si>
    <t>Transportation Pollutant Emissions Disaggregated[HDVs,PM25,freight,petroleum gasoline tf]</t>
  </si>
  <si>
    <t>Transportation Pollutant Emissions Disaggregated[HDVs,PM25,freight,natural gas tf]</t>
  </si>
  <si>
    <t>Transportation Pollutant Emissions Disaggregated[HDVs,PM25,freight,electricity tf]</t>
  </si>
  <si>
    <t>Transportation Pollutant Emissions Disaggregated[HDVs,PM25,passenger,hydrogen tf]</t>
  </si>
  <si>
    <t>Transportation Pollutant Emissions Disaggregated[HDVs,PM25,passenger,LPG propane or butane tf]</t>
  </si>
  <si>
    <t>Transportation Pollutant Emissions Disaggregated[HDVs,PM25,passenger,heavy or residual fuel oil tf]</t>
  </si>
  <si>
    <t>Transportation Pollutant Emissions Disaggregated[HDVs,PM25,passenger,jet fuel tf]</t>
  </si>
  <si>
    <t>Transportation Pollutant Emissions Disaggregated[HDVs,PM25,passenger,biofuel diesel tf]</t>
  </si>
  <si>
    <t>Transportation Pollutant Emissions Disaggregated[HDVs,PM25,passenger,biofuel gasoline tf]</t>
  </si>
  <si>
    <t>Transportation Pollutant Emissions Disaggregated[HDVs,PM25,passenger,petroleum diesel tf]</t>
  </si>
  <si>
    <t>Transportation Pollutant Emissions Disaggregated[HDVs,PM25,passenger,petroleum gasoline tf]</t>
  </si>
  <si>
    <t>Transportation Pollutant Emissions Disaggregated[HDVs,PM25,passenger,natural gas tf]</t>
  </si>
  <si>
    <t>Transportation Pollutant Emissions Disaggregated[HDVs,PM25,passenger,electricity tf]</t>
  </si>
  <si>
    <t>Transportation Pollutant Emissions Disaggregated[HDVs,PM10,freight,hydrogen tf]</t>
  </si>
  <si>
    <t>Transportation Pollutant Emissions Disaggregated[HDVs,PM10,freight,LPG propane or butane tf]</t>
  </si>
  <si>
    <t>Transportation Pollutant Emissions Disaggregated[HDVs,PM10,freight,heavy or residual fuel oil tf]</t>
  </si>
  <si>
    <t>Transportation Pollutant Emissions Disaggregated[HDVs,PM10,freight,jet fuel tf]</t>
  </si>
  <si>
    <t>Transportation Pollutant Emissions Disaggregated[HDVs,PM10,freight,biofuel diesel tf]</t>
  </si>
  <si>
    <t>Transportation Pollutant Emissions Disaggregated[HDVs,PM10,freight,biofuel gasoline tf]</t>
  </si>
  <si>
    <t>Transportation Pollutant Emissions Disaggregated[HDVs,PM10,freight,petroleum diesel tf]</t>
  </si>
  <si>
    <t>Transportation Pollutant Emissions Disaggregated[HDVs,PM10,freight,petroleum gasoline tf]</t>
  </si>
  <si>
    <t>Transportation Pollutant Emissions Disaggregated[HDVs,PM10,freight,natural gas tf]</t>
  </si>
  <si>
    <t>Transportation Pollutant Emissions Disaggregated[HDVs,PM10,freight,electricity tf]</t>
  </si>
  <si>
    <t>Transportation Pollutant Emissions Disaggregated[HDVs,PM10,passenger,hydrogen tf]</t>
  </si>
  <si>
    <t>Transportation Pollutant Emissions Disaggregated[HDVs,PM10,passenger,LPG propane or butane tf]</t>
  </si>
  <si>
    <t>Transportation Pollutant Emissions Disaggregated[HDVs,PM10,passenger,heavy or residual fuel oil tf]</t>
  </si>
  <si>
    <t>Transportation Pollutant Emissions Disaggregated[HDVs,PM10,passenger,jet fuel tf]</t>
  </si>
  <si>
    <t>Transportation Pollutant Emissions Disaggregated[HDVs,PM10,passenger,biofuel diesel tf]</t>
  </si>
  <si>
    <t>Transportation Pollutant Emissions Disaggregated[HDVs,PM10,passenger,biofuel gasoline tf]</t>
  </si>
  <si>
    <t>Transportation Pollutant Emissions Disaggregated[HDVs,PM10,passenger,petroleum diesel tf]</t>
  </si>
  <si>
    <t>Transportation Pollutant Emissions Disaggregated[HDVs,PM10,passenger,petroleum gasoline tf]</t>
  </si>
  <si>
    <t>Transportation Pollutant Emissions Disaggregated[HDVs,PM10,passenger,natural gas tf]</t>
  </si>
  <si>
    <t>Transportation Pollutant Emissions Disaggregated[HDVs,PM10,passenger,electricity tf]</t>
  </si>
  <si>
    <t>Transportation Pollutant Emissions Disaggregated[HDVs,NOx,freight,hydrogen tf]</t>
  </si>
  <si>
    <t>Transportation Pollutant Emissions Disaggregated[HDVs,NOx,freight,LPG propane or butane tf]</t>
  </si>
  <si>
    <t>Transportation Pollutant Emissions Disaggregated[HDVs,NOx,freight,heavy or residual fuel oil tf]</t>
  </si>
  <si>
    <t>Transportation Pollutant Emissions Disaggregated[HDVs,NOx,freight,jet fuel tf]</t>
  </si>
  <si>
    <t>Transportation Pollutant Emissions Disaggregated[HDVs,NOx,freight,biofuel diesel tf]</t>
  </si>
  <si>
    <t>Transportation Pollutant Emissions Disaggregated[HDVs,NOx,freight,biofuel gasoline tf]</t>
  </si>
  <si>
    <t>Transportation Pollutant Emissions Disaggregated[HDVs,NOx,freight,petroleum diesel tf]</t>
  </si>
  <si>
    <t>Transportation Pollutant Emissions Disaggregated[HDVs,NOx,freight,petroleum gasoline tf]</t>
  </si>
  <si>
    <t>Transportation Pollutant Emissions Disaggregated[HDVs,NOx,freight,natural gas tf]</t>
  </si>
  <si>
    <t>Transportation Pollutant Emissions Disaggregated[HDVs,NOx,freight,electricity tf]</t>
  </si>
  <si>
    <t>Transportation Pollutant Emissions Disaggregated[HDVs,NOx,passenger,hydrogen tf]</t>
  </si>
  <si>
    <t>Transportation Pollutant Emissions Disaggregated[HDVs,NOx,passenger,LPG propane or butane tf]</t>
  </si>
  <si>
    <t>Transportation Pollutant Emissions Disaggregated[HDVs,NOx,passenger,heavy or residual fuel oil tf]</t>
  </si>
  <si>
    <t>Transportation Pollutant Emissions Disaggregated[HDVs,NOx,passenger,jet fuel tf]</t>
  </si>
  <si>
    <t>Transportation Pollutant Emissions Disaggregated[HDVs,NOx,passenger,biofuel diesel tf]</t>
  </si>
  <si>
    <t>Transportation Pollutant Emissions Disaggregated[HDVs,NOx,passenger,biofuel gasoline tf]</t>
  </si>
  <si>
    <t>Transportation Pollutant Emissions Disaggregated[HDVs,NOx,passenger,petroleum diesel tf]</t>
  </si>
  <si>
    <t>Transportation Pollutant Emissions Disaggregated[HDVs,NOx,passenger,petroleum gasoline tf]</t>
  </si>
  <si>
    <t>Transportation Pollutant Emissions Disaggregated[HDVs,NOx,passenger,natural gas tf]</t>
  </si>
  <si>
    <t>Transportation Pollutant Emissions Disaggregated[HDVs,NOx,passenger,electricity tf]</t>
  </si>
  <si>
    <t>Transportation Pollutant Emissions Disaggregated[HDVs,CO,freight,hydrogen tf]</t>
  </si>
  <si>
    <t>Transportation Pollutant Emissions Disaggregated[HDVs,CO,freight,LPG propane or butane tf]</t>
  </si>
  <si>
    <t>Transportation Pollutant Emissions Disaggregated[HDVs,CO,freight,heavy or residual fuel oil tf]</t>
  </si>
  <si>
    <t>Transportation Pollutant Emissions Disaggregated[HDVs,CO,freight,jet fuel tf]</t>
  </si>
  <si>
    <t>Transportation Pollutant Emissions Disaggregated[HDVs,CO,freight,biofuel diesel tf]</t>
  </si>
  <si>
    <t>Transportation Pollutant Emissions Disaggregated[HDVs,CO,freight,biofuel gasoline tf]</t>
  </si>
  <si>
    <t>Transportation Pollutant Emissions Disaggregated[HDVs,CO,freight,petroleum diesel tf]</t>
  </si>
  <si>
    <t>Transportation Pollutant Emissions Disaggregated[HDVs,CO,freight,petroleum gasoline tf]</t>
  </si>
  <si>
    <t>Transportation Pollutant Emissions Disaggregated[HDVs,CO,freight,natural gas tf]</t>
  </si>
  <si>
    <t>Transportation Pollutant Emissions Disaggregated[HDVs,CO,freight,electricity tf]</t>
  </si>
  <si>
    <t>Transportation Pollutant Emissions Disaggregated[HDVs,CO,passenger,hydrogen tf]</t>
  </si>
  <si>
    <t>Transportation Pollutant Emissions Disaggregated[HDVs,CO,passenger,LPG propane or butane tf]</t>
  </si>
  <si>
    <t>Transportation Pollutant Emissions Disaggregated[HDVs,CO,passenger,heavy or residual fuel oil tf]</t>
  </si>
  <si>
    <t>Transportation Pollutant Emissions Disaggregated[HDVs,CO,passenger,jet fuel tf]</t>
  </si>
  <si>
    <t>Transportation Pollutant Emissions Disaggregated[HDVs,CO,passenger,biofuel diesel tf]</t>
  </si>
  <si>
    <t>Transportation Pollutant Emissions Disaggregated[HDVs,CO,passenger,biofuel gasoline tf]</t>
  </si>
  <si>
    <t>Transportation Pollutant Emissions Disaggregated[HDVs,CO,passenger,petroleum diesel tf]</t>
  </si>
  <si>
    <t>Transportation Pollutant Emissions Disaggregated[HDVs,CO,passenger,petroleum gasoline tf]</t>
  </si>
  <si>
    <t>Transportation Pollutant Emissions Disaggregated[HDVs,CO,passenger,natural gas tf]</t>
  </si>
  <si>
    <t>Transportation Pollutant Emissions Disaggregated[HDVs,CO,passenger,electricity tf]</t>
  </si>
  <si>
    <t>Transportation Pollutant Emissions Disaggregated[HDVs,VOC,freight,hydrogen tf]</t>
  </si>
  <si>
    <t>Transportation Pollutant Emissions Disaggregated[HDVs,VOC,freight,LPG propane or butane tf]</t>
  </si>
  <si>
    <t>Transportation Pollutant Emissions Disaggregated[HDVs,VOC,freight,heavy or residual fuel oil tf]</t>
  </si>
  <si>
    <t>Transportation Pollutant Emissions Disaggregated[HDVs,VOC,freight,jet fuel tf]</t>
  </si>
  <si>
    <t>Transportation Pollutant Emissions Disaggregated[HDVs,VOC,freight,biofuel diesel tf]</t>
  </si>
  <si>
    <t>Transportation Pollutant Emissions Disaggregated[HDVs,VOC,freight,biofuel gasoline tf]</t>
  </si>
  <si>
    <t>Transportation Pollutant Emissions Disaggregated[HDVs,VOC,freight,petroleum diesel tf]</t>
  </si>
  <si>
    <t>Transportation Pollutant Emissions Disaggregated[HDVs,VOC,freight,petroleum gasoline tf]</t>
  </si>
  <si>
    <t>Transportation Pollutant Emissions Disaggregated[HDVs,VOC,freight,natural gas tf]</t>
  </si>
  <si>
    <t>Transportation Pollutant Emissions Disaggregated[HDVs,VOC,freight,electricity tf]</t>
  </si>
  <si>
    <t>Transportation Pollutant Emissions Disaggregated[HDVs,VOC,passenger,hydrogen tf]</t>
  </si>
  <si>
    <t>Transportation Pollutant Emissions Disaggregated[HDVs,VOC,passenger,LPG propane or butane tf]</t>
  </si>
  <si>
    <t>Transportation Pollutant Emissions Disaggregated[HDVs,VOC,passenger,heavy or residual fuel oil tf]</t>
  </si>
  <si>
    <t>Transportation Pollutant Emissions Disaggregated[HDVs,VOC,passenger,jet fuel tf]</t>
  </si>
  <si>
    <t>Transportation Pollutant Emissions Disaggregated[HDVs,VOC,passenger,biofuel diesel tf]</t>
  </si>
  <si>
    <t>Transportation Pollutant Emissions Disaggregated[HDVs,VOC,passenger,biofuel gasoline tf]</t>
  </si>
  <si>
    <t>Transportation Pollutant Emissions Disaggregated[HDVs,VOC,passenger,petroleum diesel tf]</t>
  </si>
  <si>
    <t>Transportation Pollutant Emissions Disaggregated[HDVs,VOC,passenger,petroleum gasoline tf]</t>
  </si>
  <si>
    <t>Transportation Pollutant Emissions Disaggregated[HDVs,VOC,passenger,natural gas tf]</t>
  </si>
  <si>
    <t>Transportation Pollutant Emissions Disaggregated[HDVs,VOC,passenger,electricity tf]</t>
  </si>
  <si>
    <t>Transportation Pollutant Emissions Disaggregated[HDVs,CO2,freight,hydrogen tf]</t>
  </si>
  <si>
    <t>Transportation Pollutant Emissions Disaggregated[HDVs,CO2,freight,LPG propane or butane tf]</t>
  </si>
  <si>
    <t>Transportation Pollutant Emissions Disaggregated[HDVs,CO2,freight,heavy or residual fuel oil tf]</t>
  </si>
  <si>
    <t>Transportation Pollutant Emissions Disaggregated[HDVs,CO2,freight,jet fuel tf]</t>
  </si>
  <si>
    <t>Transportation Pollutant Emissions Disaggregated[HDVs,CO2,freight,biofuel diesel tf]</t>
  </si>
  <si>
    <t>Transportation Pollutant Emissions Disaggregated[HDVs,CO2,freight,biofuel gasoline tf]</t>
  </si>
  <si>
    <t>Transportation Pollutant Emissions Disaggregated[HDVs,CO2,freight,petroleum diesel tf]</t>
  </si>
  <si>
    <t>Transportation Pollutant Emissions Disaggregated[HDVs,CO2,freight,petroleum gasoline tf]</t>
  </si>
  <si>
    <t>Transportation Pollutant Emissions Disaggregated[HDVs,CO2,freight,natural gas tf]</t>
  </si>
  <si>
    <t>Transportation Pollutant Emissions Disaggregated[HDVs,CO2,freight,electricity tf]</t>
  </si>
  <si>
    <t>Transportation Pollutant Emissions Disaggregated[HDVs,CO2,passenger,hydrogen tf]</t>
  </si>
  <si>
    <t>Transportation Pollutant Emissions Disaggregated[HDVs,CO2,passenger,LPG propane or butane tf]</t>
  </si>
  <si>
    <t>Transportation Pollutant Emissions Disaggregated[HDVs,CO2,passenger,heavy or residual fuel oil tf]</t>
  </si>
  <si>
    <t>Transportation Pollutant Emissions Disaggregated[HDVs,CO2,passenger,jet fuel tf]</t>
  </si>
  <si>
    <t>Transportation Pollutant Emissions Disaggregated[HDVs,CO2,passenger,biofuel diesel tf]</t>
  </si>
  <si>
    <t>Transportation Pollutant Emissions Disaggregated[HDVs,CO2,passenger,biofuel gasoline tf]</t>
  </si>
  <si>
    <t>Transportation Pollutant Emissions Disaggregated[HDVs,CO2,passenger,petroleum diesel tf]</t>
  </si>
  <si>
    <t>Transportation Pollutant Emissions Disaggregated[HDVs,CO2,passenger,petroleum gasoline tf]</t>
  </si>
  <si>
    <t>Transportation Pollutant Emissions Disaggregated[HDVs,CO2,passenger,natural gas tf]</t>
  </si>
  <si>
    <t>Transportation Pollutant Emissions Disaggregated[HDVs,CO2,passenger,electricity tf]</t>
  </si>
  <si>
    <t>Transportation Pollutant Emissions Disaggregated[LDVs,F gases,freight,hydrogen tf]</t>
  </si>
  <si>
    <t>Transportation Pollutant Emissions Disaggregated[LDVs,F gases,freight,LPG propane or butane tf]</t>
  </si>
  <si>
    <t>Transportation Pollutant Emissions Disaggregated[LDVs,F gases,freight,heavy or residual fuel oil tf]</t>
  </si>
  <si>
    <t>Transportation Pollutant Emissions Disaggregated[LDVs,F gases,freight,jet fuel tf]</t>
  </si>
  <si>
    <t>Transportation Pollutant Emissions Disaggregated[LDVs,F gases,freight,biofuel diesel tf]</t>
  </si>
  <si>
    <t>Transportation Pollutant Emissions Disaggregated[LDVs,F gases,freight,biofuel gasoline tf]</t>
  </si>
  <si>
    <t>Transportation Pollutant Emissions Disaggregated[LDVs,F gases,freight,petroleum diesel tf]</t>
  </si>
  <si>
    <t>Transportation Pollutant Emissions Disaggregated[LDVs,F gases,freight,petroleum gasoline tf]</t>
  </si>
  <si>
    <t>Transportation Pollutant Emissions Disaggregated[LDVs,F gases,freight,natural gas tf]</t>
  </si>
  <si>
    <t>Transportation Pollutant Emissions Disaggregated[LDVs,F gases,freight,electricity tf]</t>
  </si>
  <si>
    <t>Transportation Pollutant Emissions Disaggregated[LDVs,F gases,passenger,hydrogen tf]</t>
  </si>
  <si>
    <t>Transportation Pollutant Emissions Disaggregated[LDVs,F gases,passenger,LPG propane or butane tf]</t>
  </si>
  <si>
    <t>Transportation Pollutant Emissions Disaggregated[LDVs,F gases,passenger,heavy or residual fuel oil tf]</t>
  </si>
  <si>
    <t>Transportation Pollutant Emissions Disaggregated[LDVs,F gases,passenger,jet fuel tf]</t>
  </si>
  <si>
    <t>Transportation Pollutant Emissions Disaggregated[LDVs,F gases,passenger,biofuel diesel tf]</t>
  </si>
  <si>
    <t>Transportation Pollutant Emissions Disaggregated[LDVs,F gases,passenger,biofuel gasoline tf]</t>
  </si>
  <si>
    <t>Transportation Pollutant Emissions Disaggregated[LDVs,F gases,passenger,petroleum diesel tf]</t>
  </si>
  <si>
    <t>Transportation Pollutant Emissions Disaggregated[LDVs,F gases,passenger,petroleum gasoline tf]</t>
  </si>
  <si>
    <t>Transportation Pollutant Emissions Disaggregated[LDVs,F gases,passenger,natural gas tf]</t>
  </si>
  <si>
    <t>Transportation Pollutant Emissions Disaggregated[LDVs,F gases,passenger,electricity tf]</t>
  </si>
  <si>
    <t>Transportation Pollutant Emissions Disaggregated[LDVs,N2O,freight,hydrogen tf]</t>
  </si>
  <si>
    <t>Transportation Pollutant Emissions Disaggregated[LDVs,N2O,freight,LPG propane or butane tf]</t>
  </si>
  <si>
    <t>Transportation Pollutant Emissions Disaggregated[LDVs,N2O,freight,heavy or residual fuel oil tf]</t>
  </si>
  <si>
    <t>Transportation Pollutant Emissions Disaggregated[LDVs,N2O,freight,jet fuel tf]</t>
  </si>
  <si>
    <t>Transportation Pollutant Emissions Disaggregated[LDVs,N2O,freight,biofuel diesel tf]</t>
  </si>
  <si>
    <t>Transportation Pollutant Emissions Disaggregated[LDVs,N2O,freight,biofuel gasoline tf]</t>
  </si>
  <si>
    <t>Transportation Pollutant Emissions Disaggregated[LDVs,N2O,freight,petroleum diesel tf]</t>
  </si>
  <si>
    <t>Transportation Pollutant Emissions Disaggregated[LDVs,N2O,freight,petroleum gasoline tf]</t>
  </si>
  <si>
    <t>Transportation Pollutant Emissions Disaggregated[LDVs,N2O,freight,natural gas tf]</t>
  </si>
  <si>
    <t>Transportation Pollutant Emissions Disaggregated[LDVs,N2O,freight,electricity tf]</t>
  </si>
  <si>
    <t>Transportation Pollutant Emissions Disaggregated[LDVs,N2O,passenger,hydrogen tf]</t>
  </si>
  <si>
    <t>Transportation Pollutant Emissions Disaggregated[LDVs,N2O,passenger,LPG propane or butane tf]</t>
  </si>
  <si>
    <t>Transportation Pollutant Emissions Disaggregated[LDVs,N2O,passenger,heavy or residual fuel oil tf]</t>
  </si>
  <si>
    <t>Transportation Pollutant Emissions Disaggregated[LDVs,N2O,passenger,jet fuel tf]</t>
  </si>
  <si>
    <t>Transportation Pollutant Emissions Disaggregated[LDVs,N2O,passenger,biofuel diesel tf]</t>
  </si>
  <si>
    <t>Transportation Pollutant Emissions Disaggregated[LDVs,N2O,passenger,biofuel gasoline tf]</t>
  </si>
  <si>
    <t>Transportation Pollutant Emissions Disaggregated[LDVs,N2O,passenger,petroleum diesel tf]</t>
  </si>
  <si>
    <t>Transportation Pollutant Emissions Disaggregated[LDVs,N2O,passenger,petroleum gasoline tf]</t>
  </si>
  <si>
    <t>Transportation Pollutant Emissions Disaggregated[LDVs,N2O,passenger,natural gas tf]</t>
  </si>
  <si>
    <t>Transportation Pollutant Emissions Disaggregated[LDVs,N2O,passenger,electricity tf]</t>
  </si>
  <si>
    <t>Transportation Pollutant Emissions Disaggregated[LDVs,CH4,freight,hydrogen tf]</t>
  </si>
  <si>
    <t>Transportation Pollutant Emissions Disaggregated[LDVs,CH4,freight,LPG propane or butane tf]</t>
  </si>
  <si>
    <t>Transportation Pollutant Emissions Disaggregated[LDVs,CH4,freight,heavy or residual fuel oil tf]</t>
  </si>
  <si>
    <t>Transportation Pollutant Emissions Disaggregated[LDVs,CH4,freight,jet fuel tf]</t>
  </si>
  <si>
    <t>Transportation Pollutant Emissions Disaggregated[LDVs,CH4,freight,biofuel diesel tf]</t>
  </si>
  <si>
    <t>Transportation Pollutant Emissions Disaggregated[LDVs,CH4,freight,biofuel gasoline tf]</t>
  </si>
  <si>
    <t>Transportation Pollutant Emissions Disaggregated[LDVs,CH4,freight,petroleum diesel tf]</t>
  </si>
  <si>
    <t>Transportation Pollutant Emissions Disaggregated[LDVs,CH4,freight,petroleum gasoline tf]</t>
  </si>
  <si>
    <t>Transportation Pollutant Emissions Disaggregated[LDVs,CH4,freight,natural gas tf]</t>
  </si>
  <si>
    <t>Transportation Pollutant Emissions Disaggregated[LDVs,CH4,freight,electricity tf]</t>
  </si>
  <si>
    <t>Transportation Pollutant Emissions Disaggregated[LDVs,CH4,passenger,hydrogen tf]</t>
  </si>
  <si>
    <t>Transportation Pollutant Emissions Disaggregated[LDVs,CH4,passenger,LPG propane or butane tf]</t>
  </si>
  <si>
    <t>Transportation Pollutant Emissions Disaggregated[LDVs,CH4,passenger,heavy or residual fuel oil tf]</t>
  </si>
  <si>
    <t>Transportation Pollutant Emissions Disaggregated[LDVs,CH4,passenger,jet fuel tf]</t>
  </si>
  <si>
    <t>Transportation Pollutant Emissions Disaggregated[LDVs,CH4,passenger,biofuel diesel tf]</t>
  </si>
  <si>
    <t>Transportation Pollutant Emissions Disaggregated[LDVs,CH4,passenger,biofuel gasoline tf]</t>
  </si>
  <si>
    <t>Transportation Pollutant Emissions Disaggregated[LDVs,CH4,passenger,petroleum diesel tf]</t>
  </si>
  <si>
    <t>Transportation Pollutant Emissions Disaggregated[LDVs,CH4,passenger,petroleum gasoline tf]</t>
  </si>
  <si>
    <t>Transportation Pollutant Emissions Disaggregated[LDVs,CH4,passenger,natural gas tf]</t>
  </si>
  <si>
    <t>Transportation Pollutant Emissions Disaggregated[LDVs,CH4,passenger,electricity tf]</t>
  </si>
  <si>
    <t>Transportation Pollutant Emissions Disaggregated[LDVs,OC,freight,hydrogen tf]</t>
  </si>
  <si>
    <t>Transportation Pollutant Emissions Disaggregated[LDVs,OC,freight,LPG propane or butane tf]</t>
  </si>
  <si>
    <t>Transportation Pollutant Emissions Disaggregated[LDVs,OC,freight,heavy or residual fuel oil tf]</t>
  </si>
  <si>
    <t>Transportation Pollutant Emissions Disaggregated[LDVs,OC,freight,jet fuel tf]</t>
  </si>
  <si>
    <t>Transportation Pollutant Emissions Disaggregated[LDVs,OC,freight,biofuel diesel tf]</t>
  </si>
  <si>
    <t>Transportation Pollutant Emissions Disaggregated[LDVs,OC,freight,biofuel gasoline tf]</t>
  </si>
  <si>
    <t>Transportation Pollutant Emissions Disaggregated[LDVs,OC,freight,petroleum diesel tf]</t>
  </si>
  <si>
    <t>Transportation Pollutant Emissions Disaggregated[LDVs,OC,freight,petroleum gasoline tf]</t>
  </si>
  <si>
    <t>Transportation Pollutant Emissions Disaggregated[LDVs,OC,freight,natural gas tf]</t>
  </si>
  <si>
    <t>Transportation Pollutant Emissions Disaggregated[LDVs,OC,freight,electricity tf]</t>
  </si>
  <si>
    <t>Transportation Pollutant Emissions Disaggregated[LDVs,OC,passenger,hydrogen tf]</t>
  </si>
  <si>
    <t>Transportation Pollutant Emissions Disaggregated[LDVs,OC,passenger,LPG propane or butane tf]</t>
  </si>
  <si>
    <t>Transportation Pollutant Emissions Disaggregated[LDVs,OC,passenger,heavy or residual fuel oil tf]</t>
  </si>
  <si>
    <t>Transportation Pollutant Emissions Disaggregated[LDVs,OC,passenger,jet fuel tf]</t>
  </si>
  <si>
    <t>Transportation Pollutant Emissions Disaggregated[LDVs,OC,passenger,biofuel diesel tf]</t>
  </si>
  <si>
    <t>Transportation Pollutant Emissions Disaggregated[LDVs,OC,passenger,biofuel gasoline tf]</t>
  </si>
  <si>
    <t>Transportation Pollutant Emissions Disaggregated[LDVs,OC,passenger,petroleum diesel tf]</t>
  </si>
  <si>
    <t>Transportation Pollutant Emissions Disaggregated[LDVs,OC,passenger,petroleum gasoline tf]</t>
  </si>
  <si>
    <t>Transportation Pollutant Emissions Disaggregated[LDVs,OC,passenger,natural gas tf]</t>
  </si>
  <si>
    <t>Transportation Pollutant Emissions Disaggregated[LDVs,OC,passenger,electricity tf]</t>
  </si>
  <si>
    <t>Transportation Pollutant Emissions Disaggregated[LDVs,BC,freight,hydrogen tf]</t>
  </si>
  <si>
    <t>Transportation Pollutant Emissions Disaggregated[LDVs,BC,freight,LPG propane or butane tf]</t>
  </si>
  <si>
    <t>Transportation Pollutant Emissions Disaggregated[LDVs,BC,freight,heavy or residual fuel oil tf]</t>
  </si>
  <si>
    <t>Transportation Pollutant Emissions Disaggregated[LDVs,BC,freight,jet fuel tf]</t>
  </si>
  <si>
    <t>Transportation Pollutant Emissions Disaggregated[LDVs,BC,freight,biofuel diesel tf]</t>
  </si>
  <si>
    <t>Transportation Pollutant Emissions Disaggregated[LDVs,BC,freight,biofuel gasoline tf]</t>
  </si>
  <si>
    <t>Transportation Pollutant Emissions Disaggregated[LDVs,BC,freight,petroleum diesel tf]</t>
  </si>
  <si>
    <t>Transportation Pollutant Emissions Disaggregated[LDVs,BC,freight,petroleum gasoline tf]</t>
  </si>
  <si>
    <t>Transportation Pollutant Emissions Disaggregated[LDVs,BC,freight,natural gas tf]</t>
  </si>
  <si>
    <t>Transportation Pollutant Emissions Disaggregated[LDVs,BC,freight,electricity tf]</t>
  </si>
  <si>
    <t>Transportation Pollutant Emissions Disaggregated[LDVs,BC,passenger,hydrogen tf]</t>
  </si>
  <si>
    <t>Transportation Pollutant Emissions Disaggregated[LDVs,BC,passenger,LPG propane or butane tf]</t>
  </si>
  <si>
    <t>Transportation Pollutant Emissions Disaggregated[LDVs,BC,passenger,heavy or residual fuel oil tf]</t>
  </si>
  <si>
    <t>Transportation Pollutant Emissions Disaggregated[LDVs,BC,passenger,jet fuel tf]</t>
  </si>
  <si>
    <t>Transportation Pollutant Emissions Disaggregated[LDVs,BC,passenger,biofuel diesel tf]</t>
  </si>
  <si>
    <t>Transportation Pollutant Emissions Disaggregated[LDVs,BC,passenger,biofuel gasoline tf]</t>
  </si>
  <si>
    <t>Transportation Pollutant Emissions Disaggregated[LDVs,BC,passenger,petroleum diesel tf]</t>
  </si>
  <si>
    <t>Transportation Pollutant Emissions Disaggregated[LDVs,BC,passenger,petroleum gasoline tf]</t>
  </si>
  <si>
    <t>Transportation Pollutant Emissions Disaggregated[LDVs,BC,passenger,natural gas tf]</t>
  </si>
  <si>
    <t>Transportation Pollutant Emissions Disaggregated[LDVs,BC,passenger,electricity tf]</t>
  </si>
  <si>
    <t>Transportation Pollutant Emissions Disaggregated[LDVs,SOx,freight,hydrogen tf]</t>
  </si>
  <si>
    <t>Transportation Pollutant Emissions Disaggregated[LDVs,SOx,freight,LPG propane or butane tf]</t>
  </si>
  <si>
    <t>Transportation Pollutant Emissions Disaggregated[LDVs,SOx,freight,heavy or residual fuel oil tf]</t>
  </si>
  <si>
    <t>Transportation Pollutant Emissions Disaggregated[LDVs,SOx,freight,jet fuel tf]</t>
  </si>
  <si>
    <t>Transportation Pollutant Emissions Disaggregated[LDVs,SOx,freight,biofuel diesel tf]</t>
  </si>
  <si>
    <t>Transportation Pollutant Emissions Disaggregated[LDVs,SOx,freight,biofuel gasoline tf]</t>
  </si>
  <si>
    <t>Transportation Pollutant Emissions Disaggregated[LDVs,SOx,freight,petroleum diesel tf]</t>
  </si>
  <si>
    <t>Transportation Pollutant Emissions Disaggregated[LDVs,SOx,freight,petroleum gasoline tf]</t>
  </si>
  <si>
    <t>Transportation Pollutant Emissions Disaggregated[LDVs,SOx,freight,natural gas tf]</t>
  </si>
  <si>
    <t>Transportation Pollutant Emissions Disaggregated[LDVs,SOx,freight,electricity tf]</t>
  </si>
  <si>
    <t>Transportation Pollutant Emissions Disaggregated[LDVs,SOx,passenger,hydrogen tf]</t>
  </si>
  <si>
    <t>Transportation Pollutant Emissions Disaggregated[LDVs,SOx,passenger,LPG propane or butane tf]</t>
  </si>
  <si>
    <t>Transportation Pollutant Emissions Disaggregated[LDVs,SOx,passenger,heavy or residual fuel oil tf]</t>
  </si>
  <si>
    <t>Transportation Pollutant Emissions Disaggregated[LDVs,SOx,passenger,jet fuel tf]</t>
  </si>
  <si>
    <t>Transportation Pollutant Emissions Disaggregated[LDVs,SOx,passenger,biofuel diesel tf]</t>
  </si>
  <si>
    <t>Transportation Pollutant Emissions Disaggregated[LDVs,SOx,passenger,biofuel gasoline tf]</t>
  </si>
  <si>
    <t>Transportation Pollutant Emissions Disaggregated[LDVs,SOx,passenger,petroleum diesel tf]</t>
  </si>
  <si>
    <t>Transportation Pollutant Emissions Disaggregated[LDVs,SOx,passenger,petroleum gasoline tf]</t>
  </si>
  <si>
    <t>Transportation Pollutant Emissions Disaggregated[LDVs,SOx,passenger,natural gas tf]</t>
  </si>
  <si>
    <t>Transportation Pollutant Emissions Disaggregated[LDVs,SOx,passenger,electricity tf]</t>
  </si>
  <si>
    <t>Transportation Pollutant Emissions Disaggregated[LDVs,PM25,freight,hydrogen tf]</t>
  </si>
  <si>
    <t>Transportation Pollutant Emissions Disaggregated[LDVs,PM25,freight,LPG propane or butane tf]</t>
  </si>
  <si>
    <t>Transportation Pollutant Emissions Disaggregated[LDVs,PM25,freight,heavy or residual fuel oil tf]</t>
  </si>
  <si>
    <t>Transportation Pollutant Emissions Disaggregated[LDVs,PM25,freight,jet fuel tf]</t>
  </si>
  <si>
    <t>Transportation Pollutant Emissions Disaggregated[LDVs,PM25,freight,biofuel diesel tf]</t>
  </si>
  <si>
    <t>Transportation Pollutant Emissions Disaggregated[LDVs,PM25,freight,biofuel gasoline tf]</t>
  </si>
  <si>
    <t>Transportation Pollutant Emissions Disaggregated[LDVs,PM25,freight,petroleum diesel tf]</t>
  </si>
  <si>
    <t>Transportation Pollutant Emissions Disaggregated[LDVs,PM25,freight,petroleum gasoline tf]</t>
  </si>
  <si>
    <t>Transportation Pollutant Emissions Disaggregated[LDVs,PM25,freight,natural gas tf]</t>
  </si>
  <si>
    <t>Transportation Pollutant Emissions Disaggregated[LDVs,PM25,freight,electricity tf]</t>
  </si>
  <si>
    <t>Transportation Pollutant Emissions Disaggregated[LDVs,PM25,passenger,hydrogen tf]</t>
  </si>
  <si>
    <t>Transportation Pollutant Emissions Disaggregated[LDVs,PM25,passenger,LPG propane or butane tf]</t>
  </si>
  <si>
    <t>Transportation Pollutant Emissions Disaggregated[LDVs,PM25,passenger,heavy or residual fuel oil tf]</t>
  </si>
  <si>
    <t>Transportation Pollutant Emissions Disaggregated[LDVs,PM25,passenger,jet fuel tf]</t>
  </si>
  <si>
    <t>Transportation Pollutant Emissions Disaggregated[LDVs,PM25,passenger,biofuel diesel tf]</t>
  </si>
  <si>
    <t>Transportation Pollutant Emissions Disaggregated[LDVs,PM25,passenger,biofuel gasoline tf]</t>
  </si>
  <si>
    <t>Transportation Pollutant Emissions Disaggregated[LDVs,PM25,passenger,petroleum diesel tf]</t>
  </si>
  <si>
    <t>Transportation Pollutant Emissions Disaggregated[LDVs,PM25,passenger,petroleum gasoline tf]</t>
  </si>
  <si>
    <t>Transportation Pollutant Emissions Disaggregated[LDVs,PM25,passenger,natural gas tf]</t>
  </si>
  <si>
    <t>Transportation Pollutant Emissions Disaggregated[LDVs,PM25,passenger,electricity tf]</t>
  </si>
  <si>
    <t>Transportation Pollutant Emissions Disaggregated[LDVs,PM10,freight,hydrogen tf]</t>
  </si>
  <si>
    <t>Transportation Pollutant Emissions Disaggregated[LDVs,PM10,freight,LPG propane or butane tf]</t>
  </si>
  <si>
    <t>Transportation Pollutant Emissions Disaggregated[LDVs,PM10,freight,heavy or residual fuel oil tf]</t>
  </si>
  <si>
    <t>Transportation Pollutant Emissions Disaggregated[LDVs,PM10,freight,jet fuel tf]</t>
  </si>
  <si>
    <t>Transportation Pollutant Emissions Disaggregated[LDVs,PM10,freight,biofuel diesel tf]</t>
  </si>
  <si>
    <t>Transportation Pollutant Emissions Disaggregated[LDVs,PM10,freight,biofuel gasoline tf]</t>
  </si>
  <si>
    <t>Transportation Pollutant Emissions Disaggregated[LDVs,PM10,freight,petroleum diesel tf]</t>
  </si>
  <si>
    <t>Transportation Pollutant Emissions Disaggregated[LDVs,PM10,freight,petroleum gasoline tf]</t>
  </si>
  <si>
    <t>Transportation Pollutant Emissions Disaggregated[LDVs,PM10,freight,natural gas tf]</t>
  </si>
  <si>
    <t>Transportation Pollutant Emissions Disaggregated[LDVs,PM10,freight,electricity tf]</t>
  </si>
  <si>
    <t>Transportation Pollutant Emissions Disaggregated[LDVs,PM10,passenger,hydrogen tf]</t>
  </si>
  <si>
    <t>Transportation Pollutant Emissions Disaggregated[LDVs,PM10,passenger,LPG propane or butane tf]</t>
  </si>
  <si>
    <t>Transportation Pollutant Emissions Disaggregated[LDVs,PM10,passenger,heavy or residual fuel oil tf]</t>
  </si>
  <si>
    <t>Transportation Pollutant Emissions Disaggregated[LDVs,PM10,passenger,jet fuel tf]</t>
  </si>
  <si>
    <t>Transportation Pollutant Emissions Disaggregated[LDVs,PM10,passenger,biofuel diesel tf]</t>
  </si>
  <si>
    <t>Transportation Pollutant Emissions Disaggregated[LDVs,PM10,passenger,biofuel gasoline tf]</t>
  </si>
  <si>
    <t>Transportation Pollutant Emissions Disaggregated[LDVs,PM10,passenger,petroleum diesel tf]</t>
  </si>
  <si>
    <t>Transportation Pollutant Emissions Disaggregated[LDVs,PM10,passenger,petroleum gasoline tf]</t>
  </si>
  <si>
    <t>Transportation Pollutant Emissions Disaggregated[LDVs,PM10,passenger,natural gas tf]</t>
  </si>
  <si>
    <t>Transportation Pollutant Emissions Disaggregated[LDVs,PM10,passenger,electricity tf]</t>
  </si>
  <si>
    <t>Transportation Pollutant Emissions Disaggregated[LDVs,NOx,freight,hydrogen tf]</t>
  </si>
  <si>
    <t>Transportation Pollutant Emissions Disaggregated[LDVs,NOx,freight,LPG propane or butane tf]</t>
  </si>
  <si>
    <t>Transportation Pollutant Emissions Disaggregated[LDVs,NOx,freight,heavy or residual fuel oil tf]</t>
  </si>
  <si>
    <t>Transportation Pollutant Emissions Disaggregated[LDVs,NOx,freight,jet fuel tf]</t>
  </si>
  <si>
    <t>Transportation Pollutant Emissions Disaggregated[LDVs,NOx,freight,biofuel diesel tf]</t>
  </si>
  <si>
    <t>Transportation Pollutant Emissions Disaggregated[LDVs,NOx,freight,biofuel gasoline tf]</t>
  </si>
  <si>
    <t>Transportation Pollutant Emissions Disaggregated[LDVs,NOx,freight,petroleum diesel tf]</t>
  </si>
  <si>
    <t>Transportation Pollutant Emissions Disaggregated[LDVs,NOx,freight,petroleum gasoline tf]</t>
  </si>
  <si>
    <t>Transportation Pollutant Emissions Disaggregated[LDVs,NOx,freight,natural gas tf]</t>
  </si>
  <si>
    <t>Transportation Pollutant Emissions Disaggregated[LDVs,NOx,freight,electricity tf]</t>
  </si>
  <si>
    <t>Transportation Pollutant Emissions Disaggregated[LDVs,NOx,passenger,hydrogen tf]</t>
  </si>
  <si>
    <t>Transportation Pollutant Emissions Disaggregated[LDVs,NOx,passenger,LPG propane or butane tf]</t>
  </si>
  <si>
    <t>Transportation Pollutant Emissions Disaggregated[LDVs,NOx,passenger,heavy or residual fuel oil tf]</t>
  </si>
  <si>
    <t>Transportation Pollutant Emissions Disaggregated[LDVs,NOx,passenger,jet fuel tf]</t>
  </si>
  <si>
    <t>Transportation Pollutant Emissions Disaggregated[LDVs,NOx,passenger,biofuel diesel tf]</t>
  </si>
  <si>
    <t>Transportation Pollutant Emissions Disaggregated[LDVs,NOx,passenger,biofuel gasoline tf]</t>
  </si>
  <si>
    <t>Transportation Pollutant Emissions Disaggregated[LDVs,NOx,passenger,petroleum diesel tf]</t>
  </si>
  <si>
    <t>Transportation Pollutant Emissions Disaggregated[LDVs,NOx,passenger,petroleum gasoline tf]</t>
  </si>
  <si>
    <t>Transportation Pollutant Emissions Disaggregated[LDVs,NOx,passenger,natural gas tf]</t>
  </si>
  <si>
    <t>Transportation Pollutant Emissions Disaggregated[LDVs,NOx,passenger,electricity tf]</t>
  </si>
  <si>
    <t>Transportation Pollutant Emissions Disaggregated[LDVs,CO,freight,hydrogen tf]</t>
  </si>
  <si>
    <t>Transportation Pollutant Emissions Disaggregated[LDVs,CO,freight,LPG propane or butane tf]</t>
  </si>
  <si>
    <t>Transportation Pollutant Emissions Disaggregated[LDVs,CO,freight,heavy or residual fuel oil tf]</t>
  </si>
  <si>
    <t>Transportation Pollutant Emissions Disaggregated[LDVs,CO,freight,jet fuel tf]</t>
  </si>
  <si>
    <t>Transportation Pollutant Emissions Disaggregated[LDVs,CO,freight,biofuel diesel tf]</t>
  </si>
  <si>
    <t>Transportation Pollutant Emissions Disaggregated[LDVs,CO,freight,biofuel gasoline tf]</t>
  </si>
  <si>
    <t>Transportation Pollutant Emissions Disaggregated[LDVs,CO,freight,petroleum diesel tf]</t>
  </si>
  <si>
    <t>Transportation Pollutant Emissions Disaggregated[LDVs,CO,freight,petroleum gasoline tf]</t>
  </si>
  <si>
    <t>Transportation Pollutant Emissions Disaggregated[LDVs,CO,freight,natural gas tf]</t>
  </si>
  <si>
    <t>Transportation Pollutant Emissions Disaggregated[LDVs,CO,freight,electricity tf]</t>
  </si>
  <si>
    <t>Transportation Pollutant Emissions Disaggregated[LDVs,CO,passenger,hydrogen tf]</t>
  </si>
  <si>
    <t>Transportation Pollutant Emissions Disaggregated[LDVs,CO,passenger,LPG propane or butane tf]</t>
  </si>
  <si>
    <t>Transportation Pollutant Emissions Disaggregated[LDVs,CO,passenger,heavy or residual fuel oil tf]</t>
  </si>
  <si>
    <t>Transportation Pollutant Emissions Disaggregated[LDVs,CO,passenger,jet fuel tf]</t>
  </si>
  <si>
    <t>Transportation Pollutant Emissions Disaggregated[LDVs,CO,passenger,biofuel diesel tf]</t>
  </si>
  <si>
    <t>Transportation Pollutant Emissions Disaggregated[LDVs,CO,passenger,biofuel gasoline tf]</t>
  </si>
  <si>
    <t>Transportation Pollutant Emissions Disaggregated[LDVs,CO,passenger,petroleum diesel tf]</t>
  </si>
  <si>
    <t>Transportation Pollutant Emissions Disaggregated[LDVs,CO,passenger,petroleum gasoline tf]</t>
  </si>
  <si>
    <t>Transportation Pollutant Emissions Disaggregated[LDVs,CO,passenger,natural gas tf]</t>
  </si>
  <si>
    <t>Transportation Pollutant Emissions Disaggregated[LDVs,CO,passenger,electricity tf]</t>
  </si>
  <si>
    <t>Transportation Pollutant Emissions Disaggregated[LDVs,VOC,freight,hydrogen tf]</t>
  </si>
  <si>
    <t>Transportation Pollutant Emissions Disaggregated[LDVs,VOC,freight,LPG propane or butane tf]</t>
  </si>
  <si>
    <t>Transportation Pollutant Emissions Disaggregated[LDVs,VOC,freight,heavy or residual fuel oil tf]</t>
  </si>
  <si>
    <t>Transportation Pollutant Emissions Disaggregated[LDVs,VOC,freight,jet fuel tf]</t>
  </si>
  <si>
    <t>Transportation Pollutant Emissions Disaggregated[LDVs,VOC,freight,biofuel diesel tf]</t>
  </si>
  <si>
    <t>Transportation Pollutant Emissions Disaggregated[LDVs,VOC,freight,biofuel gasoline tf]</t>
  </si>
  <si>
    <t>Transportation Pollutant Emissions Disaggregated[LDVs,VOC,freight,petroleum diesel tf]</t>
  </si>
  <si>
    <t>Transportation Pollutant Emissions Disaggregated[LDVs,VOC,freight,petroleum gasoline tf]</t>
  </si>
  <si>
    <t>Transportation Pollutant Emissions Disaggregated[LDVs,VOC,freight,natural gas tf]</t>
  </si>
  <si>
    <t>Transportation Pollutant Emissions Disaggregated[LDVs,VOC,freight,electricity tf]</t>
  </si>
  <si>
    <t>Transportation Pollutant Emissions Disaggregated[LDVs,VOC,passenger,hydrogen tf]</t>
  </si>
  <si>
    <t>Transportation Pollutant Emissions Disaggregated[LDVs,VOC,passenger,LPG propane or butane tf]</t>
  </si>
  <si>
    <t>Transportation Pollutant Emissions Disaggregated[LDVs,VOC,passenger,heavy or residual fuel oil tf]</t>
  </si>
  <si>
    <t>Transportation Pollutant Emissions Disaggregated[LDVs,VOC,passenger,jet fuel tf]</t>
  </si>
  <si>
    <t>Transportation Pollutant Emissions Disaggregated[LDVs,VOC,passenger,biofuel diesel tf]</t>
  </si>
  <si>
    <t>Transportation Pollutant Emissions Disaggregated[LDVs,VOC,passenger,biofuel gasoline tf]</t>
  </si>
  <si>
    <t>Transportation Pollutant Emissions Disaggregated[LDVs,VOC,passenger,petroleum diesel tf]</t>
  </si>
  <si>
    <t>Transportation Pollutant Emissions Disaggregated[LDVs,VOC,passenger,petroleum gasoline tf]</t>
  </si>
  <si>
    <t>Transportation Pollutant Emissions Disaggregated[LDVs,VOC,passenger,natural gas tf]</t>
  </si>
  <si>
    <t>Transportation Pollutant Emissions Disaggregated[LDVs,VOC,passenger,electricity tf]</t>
  </si>
  <si>
    <t>Transportation Pollutant Emissions Disaggregated[LDVs,CO2,freight,hydrogen tf]</t>
  </si>
  <si>
    <t>Transportation Pollutant Emissions Disaggregated[LDVs,CO2,freight,LPG propane or butane tf]</t>
  </si>
  <si>
    <t>Transportation Pollutant Emissions Disaggregated[LDVs,CO2,freight,heavy or residual fuel oil tf]</t>
  </si>
  <si>
    <t>Transportation Pollutant Emissions Disaggregated[LDVs,CO2,freight,jet fuel tf]</t>
  </si>
  <si>
    <t>Transportation Pollutant Emissions Disaggregated[LDVs,CO2,freight,biofuel diesel tf]</t>
  </si>
  <si>
    <t>Transportation Pollutant Emissions Disaggregated[LDVs,CO2,freight,biofuel gasoline tf]</t>
  </si>
  <si>
    <t>Transportation Pollutant Emissions Disaggregated[LDVs,CO2,freight,petroleum diesel tf]</t>
  </si>
  <si>
    <t>Transportation Pollutant Emissions Disaggregated[LDVs,CO2,freight,petroleum gasoline tf]</t>
  </si>
  <si>
    <t>Transportation Pollutant Emissions Disaggregated[LDVs,CO2,freight,natural gas tf]</t>
  </si>
  <si>
    <t>Transportation Pollutant Emissions Disaggregated[LDVs,CO2,freight,electricity tf]</t>
  </si>
  <si>
    <t>Transportation Pollutant Emissions Disaggregated[LDVs,CO2,passenger,hydrogen tf]</t>
  </si>
  <si>
    <t>Transportation Pollutant Emissions Disaggregated[LDVs,CO2,passenger,LPG propane or butane tf]</t>
  </si>
  <si>
    <t>Transportation Pollutant Emissions Disaggregated[LDVs,CO2,passenger,heavy or residual fuel oil tf]</t>
  </si>
  <si>
    <t>Transportation Pollutant Emissions Disaggregated[LDVs,CO2,passenger,jet fuel tf]</t>
  </si>
  <si>
    <t>Transportation Pollutant Emissions Disaggregated[LDVs,CO2,passenger,biofuel diesel tf]</t>
  </si>
  <si>
    <t>Transportation Pollutant Emissions Disaggregated[LDVs,CO2,passenger,biofuel gasoline tf]</t>
  </si>
  <si>
    <t>Transportation Pollutant Emissions Disaggregated[LDVs,CO2,passenger,petroleum diesel tf]</t>
  </si>
  <si>
    <t>Transportation Pollutant Emissions Disaggregated[LDVs,CO2,passenger,petroleum gasoline tf]</t>
  </si>
  <si>
    <t>Transportation Pollutant Emissions Disaggregated[LDVs,CO2,passenger,natural gas tf]</t>
  </si>
  <si>
    <t>Transportation Pollutant Emissions Disaggregated[LDVs,CO2,passenger,electricity tf]</t>
  </si>
  <si>
    <t>Direct Buildings Pollutant Emissions[commercial,hydrogen bf,F gases]</t>
  </si>
  <si>
    <t>Direct Buildings Pollutant Emissions[commercial,hydrogen bf,N2O]</t>
  </si>
  <si>
    <t>Direct Buildings Pollutant Emissions[commercial,hydrogen bf,CH4]</t>
  </si>
  <si>
    <t>Direct Buildings Pollutant Emissions[commercial,hydrogen bf,OC]</t>
  </si>
  <si>
    <t>Direct Buildings Pollutant Emissions[commercial,hydrogen bf,BC]</t>
  </si>
  <si>
    <t>Direct Buildings Pollutant Emissions[commercial,hydrogen bf,SOx]</t>
  </si>
  <si>
    <t>Direct Buildings Pollutant Emissions[commercial,hydrogen bf,PM25]</t>
  </si>
  <si>
    <t>Direct Buildings Pollutant Emissions[commercial,hydrogen bf,PM10]</t>
  </si>
  <si>
    <t>Direct Buildings Pollutant Emissions[commercial,hydrogen bf,NOx]</t>
  </si>
  <si>
    <t>Direct Buildings Pollutant Emissions[commercial,hydrogen bf,CO]</t>
  </si>
  <si>
    <t>Direct Buildings Pollutant Emissions[commercial,hydrogen bf,VOC]</t>
  </si>
  <si>
    <t>Direct Buildings Pollutant Emissions[commercial,hydrogen bf,CO2]</t>
  </si>
  <si>
    <t>Direct Buildings Pollutant Emissions[commercial,LPG propane or butane bf,F gases]</t>
  </si>
  <si>
    <t>Direct Buildings Pollutant Emissions[commercial,LPG propane or butane bf,N2O]</t>
  </si>
  <si>
    <t>Direct Buildings Pollutant Emissions[commercial,LPG propane or butane bf,CH4]</t>
  </si>
  <si>
    <t>Direct Buildings Pollutant Emissions[commercial,LPG propane or butane bf,OC]</t>
  </si>
  <si>
    <t>Direct Buildings Pollutant Emissions[commercial,LPG propane or butane bf,BC]</t>
  </si>
  <si>
    <t>Direct Buildings Pollutant Emissions[commercial,LPG propane or butane bf,SOx]</t>
  </si>
  <si>
    <t>Direct Buildings Pollutant Emissions[commercial,LPG propane or butane bf,PM25]</t>
  </si>
  <si>
    <t>Direct Buildings Pollutant Emissions[commercial,LPG propane or butane bf,PM10]</t>
  </si>
  <si>
    <t>Direct Buildings Pollutant Emissions[commercial,LPG propane or butane bf,NOx]</t>
  </si>
  <si>
    <t>Direct Buildings Pollutant Emissions[commercial,LPG propane or butane bf,CO]</t>
  </si>
  <si>
    <t>Direct Buildings Pollutant Emissions[commercial,LPG propane or butane bf,VOC]</t>
  </si>
  <si>
    <t>Direct Buildings Pollutant Emissions[commercial,LPG propane or butane bf,CO2]</t>
  </si>
  <si>
    <t>Direct Buildings Pollutant Emissions[commercial,heavy or residual fuel oil bf,F gases]</t>
  </si>
  <si>
    <t>Direct Buildings Pollutant Emissions[commercial,heavy or residual fuel oil bf,N2O]</t>
  </si>
  <si>
    <t>Direct Buildings Pollutant Emissions[commercial,heavy or residual fuel oil bf,CH4]</t>
  </si>
  <si>
    <t>Direct Buildings Pollutant Emissions[commercial,heavy or residual fuel oil bf,OC]</t>
  </si>
  <si>
    <t>Direct Buildings Pollutant Emissions[commercial,heavy or residual fuel oil bf,BC]</t>
  </si>
  <si>
    <t>Direct Buildings Pollutant Emissions[commercial,heavy or residual fuel oil bf,SOx]</t>
  </si>
  <si>
    <t>Direct Buildings Pollutant Emissions[commercial,heavy or residual fuel oil bf,PM25]</t>
  </si>
  <si>
    <t>Direct Buildings Pollutant Emissions[commercial,heavy or residual fuel oil bf,PM10]</t>
  </si>
  <si>
    <t>Direct Buildings Pollutant Emissions[commercial,heavy or residual fuel oil bf,NOx]</t>
  </si>
  <si>
    <t>Direct Buildings Pollutant Emissions[commercial,heavy or residual fuel oil bf,CO]</t>
  </si>
  <si>
    <t>Direct Buildings Pollutant Emissions[commercial,heavy or residual fuel oil bf,VOC]</t>
  </si>
  <si>
    <t>Direct Buildings Pollutant Emissions[commercial,heavy or residual fuel oil bf,CO2]</t>
  </si>
  <si>
    <t>Direct Buildings Pollutant Emissions[commercial,kerosene bf,F gases]</t>
  </si>
  <si>
    <t>Direct Buildings Pollutant Emissions[commercial,kerosene bf,N2O]</t>
  </si>
  <si>
    <t>Direct Buildings Pollutant Emissions[commercial,kerosene bf,CH4]</t>
  </si>
  <si>
    <t>Direct Buildings Pollutant Emissions[commercial,kerosene bf,OC]</t>
  </si>
  <si>
    <t>Direct Buildings Pollutant Emissions[commercial,kerosene bf,BC]</t>
  </si>
  <si>
    <t>Direct Buildings Pollutant Emissions[commercial,kerosene bf,SOx]</t>
  </si>
  <si>
    <t>Direct Buildings Pollutant Emissions[commercial,kerosene bf,PM25]</t>
  </si>
  <si>
    <t>Direct Buildings Pollutant Emissions[commercial,kerosene bf,PM10]</t>
  </si>
  <si>
    <t>Direct Buildings Pollutant Emissions[commercial,kerosene bf,NOx]</t>
  </si>
  <si>
    <t>Direct Buildings Pollutant Emissions[commercial,kerosene bf,CO]</t>
  </si>
  <si>
    <t>Direct Buildings Pollutant Emissions[commercial,kerosene bf,VOC]</t>
  </si>
  <si>
    <t>Direct Buildings Pollutant Emissions[commercial,kerosene bf,CO2]</t>
  </si>
  <si>
    <t>Direct Buildings Pollutant Emissions[commercial,biomass bf,F gases]</t>
  </si>
  <si>
    <t>Direct Buildings Pollutant Emissions[commercial,biomass bf,N2O]</t>
  </si>
  <si>
    <t>Direct Buildings Pollutant Emissions[commercial,biomass bf,CH4]</t>
  </si>
  <si>
    <t>Direct Buildings Pollutant Emissions[commercial,biomass bf,OC]</t>
  </si>
  <si>
    <t>Direct Buildings Pollutant Emissions[commercial,biomass bf,BC]</t>
  </si>
  <si>
    <t>Direct Buildings Pollutant Emissions[commercial,biomass bf,SOx]</t>
  </si>
  <si>
    <t>Direct Buildings Pollutant Emissions[commercial,biomass bf,PM25]</t>
  </si>
  <si>
    <t>Direct Buildings Pollutant Emissions[commercial,biomass bf,PM10]</t>
  </si>
  <si>
    <t>Direct Buildings Pollutant Emissions[commercial,biomass bf,NOx]</t>
  </si>
  <si>
    <t>Direct Buildings Pollutant Emissions[commercial,biomass bf,CO]</t>
  </si>
  <si>
    <t>Direct Buildings Pollutant Emissions[commercial,biomass bf,VOC]</t>
  </si>
  <si>
    <t>Direct Buildings Pollutant Emissions[commercial,biomass bf,CO2]</t>
  </si>
  <si>
    <t>Direct Buildings Pollutant Emissions[commercial,heat bf,F gases]</t>
  </si>
  <si>
    <t>Direct Buildings Pollutant Emissions[commercial,heat bf,N2O]</t>
  </si>
  <si>
    <t>Direct Buildings Pollutant Emissions[commercial,heat bf,CH4]</t>
  </si>
  <si>
    <t>Direct Buildings Pollutant Emissions[commercial,heat bf,OC]</t>
  </si>
  <si>
    <t>Direct Buildings Pollutant Emissions[commercial,heat bf,BC]</t>
  </si>
  <si>
    <t>Direct Buildings Pollutant Emissions[commercial,heat bf,SOx]</t>
  </si>
  <si>
    <t>Direct Buildings Pollutant Emissions[commercial,heat bf,PM25]</t>
  </si>
  <si>
    <t>Direct Buildings Pollutant Emissions[commercial,heat bf,PM10]</t>
  </si>
  <si>
    <t>Direct Buildings Pollutant Emissions[commercial,heat bf,NOx]</t>
  </si>
  <si>
    <t>Direct Buildings Pollutant Emissions[commercial,heat bf,CO]</t>
  </si>
  <si>
    <t>Direct Buildings Pollutant Emissions[commercial,heat bf,VOC]</t>
  </si>
  <si>
    <t>Direct Buildings Pollutant Emissions[commercial,heat bf,CO2]</t>
  </si>
  <si>
    <t>Direct Buildings Pollutant Emissions[commercial,petroleum diesel bf,F gases]</t>
  </si>
  <si>
    <t>Direct Buildings Pollutant Emissions[commercial,petroleum diesel bf,N2O]</t>
  </si>
  <si>
    <t>Direct Buildings Pollutant Emissions[commercial,petroleum diesel bf,CH4]</t>
  </si>
  <si>
    <t>Direct Buildings Pollutant Emissions[commercial,petroleum diesel bf,OC]</t>
  </si>
  <si>
    <t>Direct Buildings Pollutant Emissions[commercial,petroleum diesel bf,BC]</t>
  </si>
  <si>
    <t>Direct Buildings Pollutant Emissions[commercial,petroleum diesel bf,SOx]</t>
  </si>
  <si>
    <t>Direct Buildings Pollutant Emissions[commercial,petroleum diesel bf,PM25]</t>
  </si>
  <si>
    <t>Direct Buildings Pollutant Emissions[commercial,petroleum diesel bf,PM10]</t>
  </si>
  <si>
    <t>Direct Buildings Pollutant Emissions[commercial,petroleum diesel bf,NOx]</t>
  </si>
  <si>
    <t>Direct Buildings Pollutant Emissions[commercial,petroleum diesel bf,CO]</t>
  </si>
  <si>
    <t>Direct Buildings Pollutant Emissions[commercial,petroleum diesel bf,VOC]</t>
  </si>
  <si>
    <t>Direct Buildings Pollutant Emissions[commercial,petroleum diesel bf,CO2]</t>
  </si>
  <si>
    <t>Direct Buildings Pollutant Emissions[commercial,natural gas bf,F gases]</t>
  </si>
  <si>
    <t>Direct Buildings Pollutant Emissions[commercial,natural gas bf,N2O]</t>
  </si>
  <si>
    <t>Direct Buildings Pollutant Emissions[commercial,natural gas bf,CH4]</t>
  </si>
  <si>
    <t>Direct Buildings Pollutant Emissions[commercial,natural gas bf,OC]</t>
  </si>
  <si>
    <t>Direct Buildings Pollutant Emissions[commercial,natural gas bf,BC]</t>
  </si>
  <si>
    <t>Direct Buildings Pollutant Emissions[commercial,natural gas bf,SOx]</t>
  </si>
  <si>
    <t>Direct Buildings Pollutant Emissions[commercial,natural gas bf,PM25]</t>
  </si>
  <si>
    <t>Direct Buildings Pollutant Emissions[commercial,natural gas bf,PM10]</t>
  </si>
  <si>
    <t>Direct Buildings Pollutant Emissions[commercial,natural gas bf,NOx]</t>
  </si>
  <si>
    <t>Direct Buildings Pollutant Emissions[commercial,natural gas bf,CO]</t>
  </si>
  <si>
    <t>Direct Buildings Pollutant Emissions[commercial,natural gas bf,VOC]</t>
  </si>
  <si>
    <t>Direct Buildings Pollutant Emissions[commercial,natural gas bf,CO2]</t>
  </si>
  <si>
    <t>Direct Buildings Pollutant Emissions[commercial,hard coal bf,F gases]</t>
  </si>
  <si>
    <t>Direct Buildings Pollutant Emissions[commercial,hard coal bf,N2O]</t>
  </si>
  <si>
    <t>Direct Buildings Pollutant Emissions[commercial,hard coal bf,CH4]</t>
  </si>
  <si>
    <t>Direct Buildings Pollutant Emissions[commercial,hard coal bf,OC]</t>
  </si>
  <si>
    <t>Direct Buildings Pollutant Emissions[commercial,hard coal bf,BC]</t>
  </si>
  <si>
    <t>Direct Buildings Pollutant Emissions[commercial,hard coal bf,SOx]</t>
  </si>
  <si>
    <t>Direct Buildings Pollutant Emissions[commercial,hard coal bf,PM25]</t>
  </si>
  <si>
    <t>Direct Buildings Pollutant Emissions[commercial,hard coal bf,PM10]</t>
  </si>
  <si>
    <t>Direct Buildings Pollutant Emissions[commercial,hard coal bf,NOx]</t>
  </si>
  <si>
    <t>Direct Buildings Pollutant Emissions[commercial,hard coal bf,CO]</t>
  </si>
  <si>
    <t>Direct Buildings Pollutant Emissions[commercial,hard coal bf,VOC]</t>
  </si>
  <si>
    <t>Direct Buildings Pollutant Emissions[commercial,hard coal bf,CO2]</t>
  </si>
  <si>
    <t>Direct Buildings Pollutant Emissions[commercial,electricity bf,F gases]</t>
  </si>
  <si>
    <t>Direct Buildings Pollutant Emissions[commercial,electricity bf,N2O]</t>
  </si>
  <si>
    <t>Direct Buildings Pollutant Emissions[commercial,electricity bf,CH4]</t>
  </si>
  <si>
    <t>Direct Buildings Pollutant Emissions[commercial,electricity bf,OC]</t>
  </si>
  <si>
    <t>Direct Buildings Pollutant Emissions[commercial,electricity bf,BC]</t>
  </si>
  <si>
    <t>Direct Buildings Pollutant Emissions[commercial,electricity bf,SOx]</t>
  </si>
  <si>
    <t>Direct Buildings Pollutant Emissions[commercial,electricity bf,PM25]</t>
  </si>
  <si>
    <t>Direct Buildings Pollutant Emissions[commercial,electricity bf,PM10]</t>
  </si>
  <si>
    <t>Direct Buildings Pollutant Emissions[commercial,electricity bf,NOx]</t>
  </si>
  <si>
    <t>Direct Buildings Pollutant Emissions[commercial,electricity bf,CO]</t>
  </si>
  <si>
    <t>Direct Buildings Pollutant Emissions[commercial,electricity bf,VOC]</t>
  </si>
  <si>
    <t>Direct Buildings Pollutant Emissions[commercial,electricity bf,CO2]</t>
  </si>
  <si>
    <t>Direct Buildings Pollutant Emissions[rural residential,hydrogen bf,F gases]</t>
  </si>
  <si>
    <t>Direct Buildings Pollutant Emissions[rural residential,hydrogen bf,N2O]</t>
  </si>
  <si>
    <t>Direct Buildings Pollutant Emissions[rural residential,hydrogen bf,CH4]</t>
  </si>
  <si>
    <t>Direct Buildings Pollutant Emissions[rural residential,hydrogen bf,OC]</t>
  </si>
  <si>
    <t>Direct Buildings Pollutant Emissions[rural residential,hydrogen bf,BC]</t>
  </si>
  <si>
    <t>Direct Buildings Pollutant Emissions[rural residential,hydrogen bf,SOx]</t>
  </si>
  <si>
    <t>Direct Buildings Pollutant Emissions[rural residential,hydrogen bf,PM25]</t>
  </si>
  <si>
    <t>Direct Buildings Pollutant Emissions[rural residential,hydrogen bf,PM10]</t>
  </si>
  <si>
    <t>Direct Buildings Pollutant Emissions[rural residential,hydrogen bf,NOx]</t>
  </si>
  <si>
    <t>Direct Buildings Pollutant Emissions[rural residential,hydrogen bf,CO]</t>
  </si>
  <si>
    <t>Direct Buildings Pollutant Emissions[rural residential,hydrogen bf,VOC]</t>
  </si>
  <si>
    <t>Direct Buildings Pollutant Emissions[rural residential,hydrogen bf,CO2]</t>
  </si>
  <si>
    <t>Direct Buildings Pollutant Emissions[rural residential,LPG propane or butane bf,F gases]</t>
  </si>
  <si>
    <t>Direct Buildings Pollutant Emissions[rural residential,LPG propane or butane bf,N2O]</t>
  </si>
  <si>
    <t>Direct Buildings Pollutant Emissions[rural residential,LPG propane or butane bf,CH4]</t>
  </si>
  <si>
    <t>Direct Buildings Pollutant Emissions[rural residential,LPG propane or butane bf,OC]</t>
  </si>
  <si>
    <t>Direct Buildings Pollutant Emissions[rural residential,LPG propane or butane bf,BC]</t>
  </si>
  <si>
    <t>Direct Buildings Pollutant Emissions[rural residential,LPG propane or butane bf,SOx]</t>
  </si>
  <si>
    <t>Direct Buildings Pollutant Emissions[rural residential,LPG propane or butane bf,PM25]</t>
  </si>
  <si>
    <t>Direct Buildings Pollutant Emissions[rural residential,LPG propane or butane bf,PM10]</t>
  </si>
  <si>
    <t>Direct Buildings Pollutant Emissions[rural residential,LPG propane or butane bf,NOx]</t>
  </si>
  <si>
    <t>Direct Buildings Pollutant Emissions[rural residential,LPG propane or butane bf,CO]</t>
  </si>
  <si>
    <t>Direct Buildings Pollutant Emissions[rural residential,LPG propane or butane bf,VOC]</t>
  </si>
  <si>
    <t>Direct Buildings Pollutant Emissions[rural residential,LPG propane or butane bf,CO2]</t>
  </si>
  <si>
    <t>Direct Buildings Pollutant Emissions[rural residential,heavy or residual fuel oil bf,F gases]</t>
  </si>
  <si>
    <t>Direct Buildings Pollutant Emissions[rural residential,heavy or residual fuel oil bf,N2O]</t>
  </si>
  <si>
    <t>Direct Buildings Pollutant Emissions[rural residential,heavy or residual fuel oil bf,CH4]</t>
  </si>
  <si>
    <t>Direct Buildings Pollutant Emissions[rural residential,heavy or residual fuel oil bf,OC]</t>
  </si>
  <si>
    <t>Direct Buildings Pollutant Emissions[rural residential,heavy or residual fuel oil bf,BC]</t>
  </si>
  <si>
    <t>Direct Buildings Pollutant Emissions[rural residential,heavy or residual fuel oil bf,SOx]</t>
  </si>
  <si>
    <t>Direct Buildings Pollutant Emissions[rural residential,heavy or residual fuel oil bf,PM25]</t>
  </si>
  <si>
    <t>Direct Buildings Pollutant Emissions[rural residential,heavy or residual fuel oil bf,PM10]</t>
  </si>
  <si>
    <t>Direct Buildings Pollutant Emissions[rural residential,heavy or residual fuel oil bf,NOx]</t>
  </si>
  <si>
    <t>Direct Buildings Pollutant Emissions[rural residential,heavy or residual fuel oil bf,CO]</t>
  </si>
  <si>
    <t>Direct Buildings Pollutant Emissions[rural residential,heavy or residual fuel oil bf,VOC]</t>
  </si>
  <si>
    <t>Direct Buildings Pollutant Emissions[rural residential,heavy or residual fuel oil bf,CO2]</t>
  </si>
  <si>
    <t>Direct Buildings Pollutant Emissions[rural residential,kerosene bf,F gases]</t>
  </si>
  <si>
    <t>Direct Buildings Pollutant Emissions[rural residential,kerosene bf,N2O]</t>
  </si>
  <si>
    <t>Direct Buildings Pollutant Emissions[rural residential,kerosene bf,CH4]</t>
  </si>
  <si>
    <t>Direct Buildings Pollutant Emissions[rural residential,kerosene bf,OC]</t>
  </si>
  <si>
    <t>Direct Buildings Pollutant Emissions[rural residential,kerosene bf,BC]</t>
  </si>
  <si>
    <t>Direct Buildings Pollutant Emissions[rural residential,kerosene bf,SOx]</t>
  </si>
  <si>
    <t>Direct Buildings Pollutant Emissions[rural residential,kerosene bf,PM25]</t>
  </si>
  <si>
    <t>Direct Buildings Pollutant Emissions[rural residential,kerosene bf,PM10]</t>
  </si>
  <si>
    <t>Direct Buildings Pollutant Emissions[rural residential,kerosene bf,NOx]</t>
  </si>
  <si>
    <t>Direct Buildings Pollutant Emissions[rural residential,kerosene bf,CO]</t>
  </si>
  <si>
    <t>Direct Buildings Pollutant Emissions[rural residential,kerosene bf,VOC]</t>
  </si>
  <si>
    <t>Direct Buildings Pollutant Emissions[rural residential,kerosene bf,CO2]</t>
  </si>
  <si>
    <t>Direct Buildings Pollutant Emissions[rural residential,biomass bf,F gases]</t>
  </si>
  <si>
    <t>Direct Buildings Pollutant Emissions[rural residential,biomass bf,N2O]</t>
  </si>
  <si>
    <t>Direct Buildings Pollutant Emissions[rural residential,biomass bf,CH4]</t>
  </si>
  <si>
    <t>Direct Buildings Pollutant Emissions[rural residential,biomass bf,OC]</t>
  </si>
  <si>
    <t>Direct Buildings Pollutant Emissions[rural residential,biomass bf,BC]</t>
  </si>
  <si>
    <t>Direct Buildings Pollutant Emissions[rural residential,biomass bf,SOx]</t>
  </si>
  <si>
    <t>Direct Buildings Pollutant Emissions[rural residential,biomass bf,PM25]</t>
  </si>
  <si>
    <t>Direct Buildings Pollutant Emissions[rural residential,biomass bf,PM10]</t>
  </si>
  <si>
    <t>Direct Buildings Pollutant Emissions[rural residential,biomass bf,NOx]</t>
  </si>
  <si>
    <t>Direct Buildings Pollutant Emissions[rural residential,biomass bf,CO]</t>
  </si>
  <si>
    <t>Direct Buildings Pollutant Emissions[rural residential,biomass bf,VOC]</t>
  </si>
  <si>
    <t>Direct Buildings Pollutant Emissions[rural residential,biomass bf,CO2]</t>
  </si>
  <si>
    <t>Direct Buildings Pollutant Emissions[rural residential,heat bf,F gases]</t>
  </si>
  <si>
    <t>Direct Buildings Pollutant Emissions[rural residential,heat bf,N2O]</t>
  </si>
  <si>
    <t>Direct Buildings Pollutant Emissions[rural residential,heat bf,CH4]</t>
  </si>
  <si>
    <t>Direct Buildings Pollutant Emissions[rural residential,heat bf,OC]</t>
  </si>
  <si>
    <t>Direct Buildings Pollutant Emissions[rural residential,heat bf,BC]</t>
  </si>
  <si>
    <t>Direct Buildings Pollutant Emissions[rural residential,heat bf,SOx]</t>
  </si>
  <si>
    <t>Direct Buildings Pollutant Emissions[rural residential,heat bf,PM25]</t>
  </si>
  <si>
    <t>Direct Buildings Pollutant Emissions[rural residential,heat bf,PM10]</t>
  </si>
  <si>
    <t>Direct Buildings Pollutant Emissions[rural residential,heat bf,NOx]</t>
  </si>
  <si>
    <t>Direct Buildings Pollutant Emissions[rural residential,heat bf,CO]</t>
  </si>
  <si>
    <t>Direct Buildings Pollutant Emissions[rural residential,heat bf,VOC]</t>
  </si>
  <si>
    <t>Direct Buildings Pollutant Emissions[rural residential,heat bf,CO2]</t>
  </si>
  <si>
    <t>Direct Buildings Pollutant Emissions[rural residential,petroleum diesel bf,F gases]</t>
  </si>
  <si>
    <t>Direct Buildings Pollutant Emissions[rural residential,petroleum diesel bf,N2O]</t>
  </si>
  <si>
    <t>Direct Buildings Pollutant Emissions[rural residential,petroleum diesel bf,CH4]</t>
  </si>
  <si>
    <t>Direct Buildings Pollutant Emissions[rural residential,petroleum diesel bf,OC]</t>
  </si>
  <si>
    <t>Direct Buildings Pollutant Emissions[rural residential,petroleum diesel bf,BC]</t>
  </si>
  <si>
    <t>Direct Buildings Pollutant Emissions[rural residential,petroleum diesel bf,SOx]</t>
  </si>
  <si>
    <t>Direct Buildings Pollutant Emissions[rural residential,petroleum diesel bf,PM25]</t>
  </si>
  <si>
    <t>Direct Buildings Pollutant Emissions[rural residential,petroleum diesel bf,PM10]</t>
  </si>
  <si>
    <t>Direct Buildings Pollutant Emissions[rural residential,petroleum diesel bf,NOx]</t>
  </si>
  <si>
    <t>Direct Buildings Pollutant Emissions[rural residential,petroleum diesel bf,CO]</t>
  </si>
  <si>
    <t>Direct Buildings Pollutant Emissions[rural residential,petroleum diesel bf,VOC]</t>
  </si>
  <si>
    <t>Direct Buildings Pollutant Emissions[rural residential,petroleum diesel bf,CO2]</t>
  </si>
  <si>
    <t>Direct Buildings Pollutant Emissions[rural residential,natural gas bf,F gases]</t>
  </si>
  <si>
    <t>Direct Buildings Pollutant Emissions[rural residential,natural gas bf,N2O]</t>
  </si>
  <si>
    <t>Direct Buildings Pollutant Emissions[rural residential,natural gas bf,CH4]</t>
  </si>
  <si>
    <t>Direct Buildings Pollutant Emissions[rural residential,natural gas bf,OC]</t>
  </si>
  <si>
    <t>Direct Buildings Pollutant Emissions[rural residential,natural gas bf,BC]</t>
  </si>
  <si>
    <t>Direct Buildings Pollutant Emissions[rural residential,natural gas bf,SOx]</t>
  </si>
  <si>
    <t>Direct Buildings Pollutant Emissions[rural residential,natural gas bf,PM25]</t>
  </si>
  <si>
    <t>Direct Buildings Pollutant Emissions[rural residential,natural gas bf,PM10]</t>
  </si>
  <si>
    <t>Direct Buildings Pollutant Emissions[rural residential,natural gas bf,NOx]</t>
  </si>
  <si>
    <t>Direct Buildings Pollutant Emissions[rural residential,natural gas bf,CO]</t>
  </si>
  <si>
    <t>Direct Buildings Pollutant Emissions[rural residential,natural gas bf,VOC]</t>
  </si>
  <si>
    <t>Direct Buildings Pollutant Emissions[rural residential,natural gas bf,CO2]</t>
  </si>
  <si>
    <t>Direct Buildings Pollutant Emissions[rural residential,hard coal bf,F gases]</t>
  </si>
  <si>
    <t>Direct Buildings Pollutant Emissions[rural residential,hard coal bf,N2O]</t>
  </si>
  <si>
    <t>Direct Buildings Pollutant Emissions[rural residential,hard coal bf,CH4]</t>
  </si>
  <si>
    <t>Direct Buildings Pollutant Emissions[rural residential,hard coal bf,OC]</t>
  </si>
  <si>
    <t>Direct Buildings Pollutant Emissions[rural residential,hard coal bf,BC]</t>
  </si>
  <si>
    <t>Direct Buildings Pollutant Emissions[rural residential,hard coal bf,SOx]</t>
  </si>
  <si>
    <t>Direct Buildings Pollutant Emissions[rural residential,hard coal bf,PM25]</t>
  </si>
  <si>
    <t>Direct Buildings Pollutant Emissions[rural residential,hard coal bf,PM10]</t>
  </si>
  <si>
    <t>Direct Buildings Pollutant Emissions[rural residential,hard coal bf,NOx]</t>
  </si>
  <si>
    <t>Direct Buildings Pollutant Emissions[rural residential,hard coal bf,CO]</t>
  </si>
  <si>
    <t>Direct Buildings Pollutant Emissions[rural residential,hard coal bf,VOC]</t>
  </si>
  <si>
    <t>Direct Buildings Pollutant Emissions[rural residential,hard coal bf,CO2]</t>
  </si>
  <si>
    <t>Direct Buildings Pollutant Emissions[rural residential,electricity bf,F gases]</t>
  </si>
  <si>
    <t>Direct Buildings Pollutant Emissions[rural residential,electricity bf,N2O]</t>
  </si>
  <si>
    <t>Direct Buildings Pollutant Emissions[rural residential,electricity bf,CH4]</t>
  </si>
  <si>
    <t>Direct Buildings Pollutant Emissions[rural residential,electricity bf,OC]</t>
  </si>
  <si>
    <t>Direct Buildings Pollutant Emissions[rural residential,electricity bf,BC]</t>
  </si>
  <si>
    <t>Direct Buildings Pollutant Emissions[rural residential,electricity bf,SOx]</t>
  </si>
  <si>
    <t>Direct Buildings Pollutant Emissions[rural residential,electricity bf,PM25]</t>
  </si>
  <si>
    <t>Direct Buildings Pollutant Emissions[rural residential,electricity bf,PM10]</t>
  </si>
  <si>
    <t>Direct Buildings Pollutant Emissions[rural residential,electricity bf,NOx]</t>
  </si>
  <si>
    <t>Direct Buildings Pollutant Emissions[rural residential,electricity bf,CO]</t>
  </si>
  <si>
    <t>Direct Buildings Pollutant Emissions[rural residential,electricity bf,VOC]</t>
  </si>
  <si>
    <t>Direct Buildings Pollutant Emissions[rural residential,electricity bf,CO2]</t>
  </si>
  <si>
    <t>Direct Buildings Pollutant Emissions[urban residential,hydrogen bf,F gases]</t>
  </si>
  <si>
    <t>Direct Buildings Pollutant Emissions[urban residential,hydrogen bf,N2O]</t>
  </si>
  <si>
    <t>Direct Buildings Pollutant Emissions[urban residential,hydrogen bf,CH4]</t>
  </si>
  <si>
    <t>Direct Buildings Pollutant Emissions[urban residential,hydrogen bf,OC]</t>
  </si>
  <si>
    <t>Direct Buildings Pollutant Emissions[urban residential,hydrogen bf,BC]</t>
  </si>
  <si>
    <t>Direct Buildings Pollutant Emissions[urban residential,hydrogen bf,SOx]</t>
  </si>
  <si>
    <t>Direct Buildings Pollutant Emissions[urban residential,hydrogen bf,PM25]</t>
  </si>
  <si>
    <t>Direct Buildings Pollutant Emissions[urban residential,hydrogen bf,PM10]</t>
  </si>
  <si>
    <t>Direct Buildings Pollutant Emissions[urban residential,hydrogen bf,NOx]</t>
  </si>
  <si>
    <t>Direct Buildings Pollutant Emissions[urban residential,hydrogen bf,CO]</t>
  </si>
  <si>
    <t>Direct Buildings Pollutant Emissions[urban residential,hydrogen bf,VOC]</t>
  </si>
  <si>
    <t>Direct Buildings Pollutant Emissions[urban residential,hydrogen bf,CO2]</t>
  </si>
  <si>
    <t>Direct Buildings Pollutant Emissions[urban residential,LPG propane or butane bf,F gases]</t>
  </si>
  <si>
    <t>Direct Buildings Pollutant Emissions[urban residential,LPG propane or butane bf,N2O]</t>
  </si>
  <si>
    <t>Direct Buildings Pollutant Emissions[urban residential,LPG propane or butane bf,CH4]</t>
  </si>
  <si>
    <t>Direct Buildings Pollutant Emissions[urban residential,LPG propane or butane bf,OC]</t>
  </si>
  <si>
    <t>Direct Buildings Pollutant Emissions[urban residential,LPG propane or butane bf,BC]</t>
  </si>
  <si>
    <t>Direct Buildings Pollutant Emissions[urban residential,LPG propane or butane bf,SOx]</t>
  </si>
  <si>
    <t>Direct Buildings Pollutant Emissions[urban residential,LPG propane or butane bf,PM25]</t>
  </si>
  <si>
    <t>Direct Buildings Pollutant Emissions[urban residential,LPG propane or butane bf,PM10]</t>
  </si>
  <si>
    <t>Direct Buildings Pollutant Emissions[urban residential,LPG propane or butane bf,NOx]</t>
  </si>
  <si>
    <t>Direct Buildings Pollutant Emissions[urban residential,LPG propane or butane bf,CO]</t>
  </si>
  <si>
    <t>Direct Buildings Pollutant Emissions[urban residential,LPG propane or butane bf,VOC]</t>
  </si>
  <si>
    <t>Direct Buildings Pollutant Emissions[urban residential,LPG propane or butane bf,CO2]</t>
  </si>
  <si>
    <t>Direct Buildings Pollutant Emissions[urban residential,heavy or residual fuel oil bf,F gases]</t>
  </si>
  <si>
    <t>Direct Buildings Pollutant Emissions[urban residential,heavy or residual fuel oil bf,N2O]</t>
  </si>
  <si>
    <t>Direct Buildings Pollutant Emissions[urban residential,heavy or residual fuel oil bf,CH4]</t>
  </si>
  <si>
    <t>Direct Buildings Pollutant Emissions[urban residential,heavy or residual fuel oil bf,OC]</t>
  </si>
  <si>
    <t>Direct Buildings Pollutant Emissions[urban residential,heavy or residual fuel oil bf,BC]</t>
  </si>
  <si>
    <t>Direct Buildings Pollutant Emissions[urban residential,heavy or residual fuel oil bf,SOx]</t>
  </si>
  <si>
    <t>Direct Buildings Pollutant Emissions[urban residential,heavy or residual fuel oil bf,PM25]</t>
  </si>
  <si>
    <t>Direct Buildings Pollutant Emissions[urban residential,heavy or residual fuel oil bf,PM10]</t>
  </si>
  <si>
    <t>Direct Buildings Pollutant Emissions[urban residential,heavy or residual fuel oil bf,NOx]</t>
  </si>
  <si>
    <t>Direct Buildings Pollutant Emissions[urban residential,heavy or residual fuel oil bf,CO]</t>
  </si>
  <si>
    <t>Direct Buildings Pollutant Emissions[urban residential,heavy or residual fuel oil bf,VOC]</t>
  </si>
  <si>
    <t>Direct Buildings Pollutant Emissions[urban residential,heavy or residual fuel oil bf,CO2]</t>
  </si>
  <si>
    <t>Direct Buildings Pollutant Emissions[urban residential,kerosene bf,F gases]</t>
  </si>
  <si>
    <t>Direct Buildings Pollutant Emissions[urban residential,kerosene bf,N2O]</t>
  </si>
  <si>
    <t>Direct Buildings Pollutant Emissions[urban residential,kerosene bf,CH4]</t>
  </si>
  <si>
    <t>Direct Buildings Pollutant Emissions[urban residential,kerosene bf,OC]</t>
  </si>
  <si>
    <t>Direct Buildings Pollutant Emissions[urban residential,kerosene bf,BC]</t>
  </si>
  <si>
    <t>Direct Buildings Pollutant Emissions[urban residential,kerosene bf,SOx]</t>
  </si>
  <si>
    <t>Direct Buildings Pollutant Emissions[urban residential,kerosene bf,PM25]</t>
  </si>
  <si>
    <t>Direct Buildings Pollutant Emissions[urban residential,kerosene bf,PM10]</t>
  </si>
  <si>
    <t>Direct Buildings Pollutant Emissions[urban residential,kerosene bf,NOx]</t>
  </si>
  <si>
    <t>Direct Buildings Pollutant Emissions[urban residential,kerosene bf,CO]</t>
  </si>
  <si>
    <t>Direct Buildings Pollutant Emissions[urban residential,kerosene bf,VOC]</t>
  </si>
  <si>
    <t>Direct Buildings Pollutant Emissions[urban residential,kerosene bf,CO2]</t>
  </si>
  <si>
    <t>Direct Buildings Pollutant Emissions[urban residential,biomass bf,F gases]</t>
  </si>
  <si>
    <t>Direct Buildings Pollutant Emissions[urban residential,biomass bf,N2O]</t>
  </si>
  <si>
    <t>Direct Buildings Pollutant Emissions[urban residential,biomass bf,CH4]</t>
  </si>
  <si>
    <t>Direct Buildings Pollutant Emissions[urban residential,biomass bf,OC]</t>
  </si>
  <si>
    <t>Direct Buildings Pollutant Emissions[urban residential,biomass bf,BC]</t>
  </si>
  <si>
    <t>Direct Buildings Pollutant Emissions[urban residential,biomass bf,SOx]</t>
  </si>
  <si>
    <t>Direct Buildings Pollutant Emissions[urban residential,biomass bf,PM25]</t>
  </si>
  <si>
    <t>Direct Buildings Pollutant Emissions[urban residential,biomass bf,PM10]</t>
  </si>
  <si>
    <t>Direct Buildings Pollutant Emissions[urban residential,biomass bf,NOx]</t>
  </si>
  <si>
    <t>Direct Buildings Pollutant Emissions[urban residential,biomass bf,CO]</t>
  </si>
  <si>
    <t>Direct Buildings Pollutant Emissions[urban residential,biomass bf,VOC]</t>
  </si>
  <si>
    <t>Direct Buildings Pollutant Emissions[urban residential,biomass bf,CO2]</t>
  </si>
  <si>
    <t>Direct Buildings Pollutant Emissions[urban residential,heat bf,F gases]</t>
  </si>
  <si>
    <t>Direct Buildings Pollutant Emissions[urban residential,heat bf,N2O]</t>
  </si>
  <si>
    <t>Direct Buildings Pollutant Emissions[urban residential,heat bf,CH4]</t>
  </si>
  <si>
    <t>Direct Buildings Pollutant Emissions[urban residential,heat bf,OC]</t>
  </si>
  <si>
    <t>Direct Buildings Pollutant Emissions[urban residential,heat bf,BC]</t>
  </si>
  <si>
    <t>Direct Buildings Pollutant Emissions[urban residential,heat bf,SOx]</t>
  </si>
  <si>
    <t>Direct Buildings Pollutant Emissions[urban residential,heat bf,PM25]</t>
  </si>
  <si>
    <t>Direct Buildings Pollutant Emissions[urban residential,heat bf,PM10]</t>
  </si>
  <si>
    <t>Direct Buildings Pollutant Emissions[urban residential,heat bf,NOx]</t>
  </si>
  <si>
    <t>Direct Buildings Pollutant Emissions[urban residential,heat bf,CO]</t>
  </si>
  <si>
    <t>Direct Buildings Pollutant Emissions[urban residential,heat bf,VOC]</t>
  </si>
  <si>
    <t>Direct Buildings Pollutant Emissions[urban residential,heat bf,CO2]</t>
  </si>
  <si>
    <t>Direct Buildings Pollutant Emissions[urban residential,petroleum diesel bf,F gases]</t>
  </si>
  <si>
    <t>Direct Buildings Pollutant Emissions[urban residential,petroleum diesel bf,N2O]</t>
  </si>
  <si>
    <t>Direct Buildings Pollutant Emissions[urban residential,petroleum diesel bf,CH4]</t>
  </si>
  <si>
    <t>Direct Buildings Pollutant Emissions[urban residential,petroleum diesel bf,OC]</t>
  </si>
  <si>
    <t>Direct Buildings Pollutant Emissions[urban residential,petroleum diesel bf,BC]</t>
  </si>
  <si>
    <t>Direct Buildings Pollutant Emissions[urban residential,petroleum diesel bf,SOx]</t>
  </si>
  <si>
    <t>Direct Buildings Pollutant Emissions[urban residential,petroleum diesel bf,PM25]</t>
  </si>
  <si>
    <t>Direct Buildings Pollutant Emissions[urban residential,petroleum diesel bf,PM10]</t>
  </si>
  <si>
    <t>Direct Buildings Pollutant Emissions[urban residential,petroleum diesel bf,NOx]</t>
  </si>
  <si>
    <t>Direct Buildings Pollutant Emissions[urban residential,petroleum diesel bf,CO]</t>
  </si>
  <si>
    <t>Direct Buildings Pollutant Emissions[urban residential,petroleum diesel bf,VOC]</t>
  </si>
  <si>
    <t>Direct Buildings Pollutant Emissions[urban residential,petroleum diesel bf,CO2]</t>
  </si>
  <si>
    <t>Direct Buildings Pollutant Emissions[urban residential,natural gas bf,F gases]</t>
  </si>
  <si>
    <t>Direct Buildings Pollutant Emissions[urban residential,natural gas bf,N2O]</t>
  </si>
  <si>
    <t>Direct Buildings Pollutant Emissions[urban residential,natural gas bf,CH4]</t>
  </si>
  <si>
    <t>Direct Buildings Pollutant Emissions[urban residential,natural gas bf,OC]</t>
  </si>
  <si>
    <t>Direct Buildings Pollutant Emissions[urban residential,natural gas bf,BC]</t>
  </si>
  <si>
    <t>Direct Buildings Pollutant Emissions[urban residential,natural gas bf,SOx]</t>
  </si>
  <si>
    <t>Direct Buildings Pollutant Emissions[urban residential,natural gas bf,PM25]</t>
  </si>
  <si>
    <t>Direct Buildings Pollutant Emissions[urban residential,natural gas bf,PM10]</t>
  </si>
  <si>
    <t>Direct Buildings Pollutant Emissions[urban residential,natural gas bf,NOx]</t>
  </si>
  <si>
    <t>Direct Buildings Pollutant Emissions[urban residential,natural gas bf,CO]</t>
  </si>
  <si>
    <t>Direct Buildings Pollutant Emissions[urban residential,natural gas bf,VOC]</t>
  </si>
  <si>
    <t>Direct Buildings Pollutant Emissions[urban residential,natural gas bf,CO2]</t>
  </si>
  <si>
    <t>Direct Buildings Pollutant Emissions[urban residential,hard coal bf,F gases]</t>
  </si>
  <si>
    <t>Direct Buildings Pollutant Emissions[urban residential,hard coal bf,N2O]</t>
  </si>
  <si>
    <t>Direct Buildings Pollutant Emissions[urban residential,hard coal bf,CH4]</t>
  </si>
  <si>
    <t>Direct Buildings Pollutant Emissions[urban residential,hard coal bf,OC]</t>
  </si>
  <si>
    <t>Direct Buildings Pollutant Emissions[urban residential,hard coal bf,BC]</t>
  </si>
  <si>
    <t>Direct Buildings Pollutant Emissions[urban residential,hard coal bf,SOx]</t>
  </si>
  <si>
    <t>Direct Buildings Pollutant Emissions[urban residential,hard coal bf,PM25]</t>
  </si>
  <si>
    <t>Direct Buildings Pollutant Emissions[urban residential,hard coal bf,PM10]</t>
  </si>
  <si>
    <t>Direct Buildings Pollutant Emissions[urban residential,hard coal bf,NOx]</t>
  </si>
  <si>
    <t>Direct Buildings Pollutant Emissions[urban residential,hard coal bf,CO]</t>
  </si>
  <si>
    <t>Direct Buildings Pollutant Emissions[urban residential,hard coal bf,VOC]</t>
  </si>
  <si>
    <t>Direct Buildings Pollutant Emissions[urban residential,hard coal bf,CO2]</t>
  </si>
  <si>
    <t>Direct Buildings Pollutant Emissions[urban residential,electricity bf,F gases]</t>
  </si>
  <si>
    <t>Direct Buildings Pollutant Emissions[urban residential,electricity bf,N2O]</t>
  </si>
  <si>
    <t>Direct Buildings Pollutant Emissions[urban residential,electricity bf,CH4]</t>
  </si>
  <si>
    <t>Direct Buildings Pollutant Emissions[urban residential,electricity bf,OC]</t>
  </si>
  <si>
    <t>Direct Buildings Pollutant Emissions[urban residential,electricity bf,BC]</t>
  </si>
  <si>
    <t>Direct Buildings Pollutant Emissions[urban residential,electricity bf,SOx]</t>
  </si>
  <si>
    <t>Direct Buildings Pollutant Emissions[urban residential,electricity bf,PM25]</t>
  </si>
  <si>
    <t>Direct Buildings Pollutant Emissions[urban residential,electricity bf,PM10]</t>
  </si>
  <si>
    <t>Direct Buildings Pollutant Emissions[urban residential,electricity bf,NOx]</t>
  </si>
  <si>
    <t>Direct Buildings Pollutant Emissions[urban residential,electricity bf,CO]</t>
  </si>
  <si>
    <t>Direct Buildings Pollutant Emissions[urban residential,electricity bf,VOC]</t>
  </si>
  <si>
    <t>Direct Buildings Pollutant Emissions[urban residential,electricity bf,CO2]</t>
  </si>
  <si>
    <t>Output Energy Related CO2 Emissions from Waste Management</t>
  </si>
  <si>
    <t>Output Energy Related CO2 Emissions from Agriculture</t>
  </si>
  <si>
    <t>Output Energy Related CO2 Emissions by Sector[geoengineering sector]</t>
  </si>
  <si>
    <t>Output Energy Related CO2 Emissions by Sector[LULUCF sector]</t>
  </si>
  <si>
    <t>Output Energy Related CO2 Emissions by Sector[district heat and hydrogen sector]</t>
  </si>
  <si>
    <t>Output Energy Related CO2 Emissions by Sector[industry sector]</t>
  </si>
  <si>
    <t>Output Energy Related CO2 Emissions by Sector[commercial buildings sector]</t>
  </si>
  <si>
    <t>Output Energy Related CO2 Emissions by Sector[residential buildings sector]</t>
  </si>
  <si>
    <t>Output Energy Related CO2 Emissions by Sector[electricity sector]</t>
  </si>
  <si>
    <t>Output Energy Related CO2 Emissions by Sector[transportation sector]</t>
  </si>
  <si>
    <t>BIFUbC BAU Industrial Fuel Use before CCS[construction 41T43,hydrogen if]</t>
  </si>
  <si>
    <t>BIFUbC BAU Industrial Fuel Use before CCS[construction 41T43,LPG propane or butane if]</t>
  </si>
  <si>
    <t>BIFUbC BAU Industrial Fuel Use before CCS[construction 41T43,heavy or residual fuel oil if]</t>
  </si>
  <si>
    <t>BIFUbC BAU Industrial Fuel Use before CCS[construction 41T43,crude oil if]</t>
  </si>
  <si>
    <t>BIFUbC BAU Industrial Fuel Use before CCS[construction 41T43,heat if]</t>
  </si>
  <si>
    <t>BIFUbC BAU Industrial Fuel Use before CCS[construction 41T43,petroleum diesel if]</t>
  </si>
  <si>
    <t>BIFUbC BAU Industrial Fuel Use before CCS[construction 41T43,biomass if]</t>
  </si>
  <si>
    <t>BIFUbC BAU Industrial Fuel Use before CCS[construction 41T43,natural gas if]</t>
  </si>
  <si>
    <t>BIFUbC BAU Industrial Fuel Use before CCS[construction 41T43,hard coal if]</t>
  </si>
  <si>
    <t>BIFUbC BAU Industrial Fuel Use before CCS[construction 41T43,electricity if]</t>
  </si>
  <si>
    <t>BIFUbC BAU Industrial Fuel Use before CCS[water and waste 36T39,hydrogen if]</t>
  </si>
  <si>
    <t>BIFUbC BAU Industrial Fuel Use before CCS[water and waste 36T39,LPG propane or butane if]</t>
  </si>
  <si>
    <t>BIFUbC BAU Industrial Fuel Use before CCS[water and waste 36T39,heavy or residual fuel oil if]</t>
  </si>
  <si>
    <t>BIFUbC BAU Industrial Fuel Use before CCS[water and waste 36T39,crude oil if]</t>
  </si>
  <si>
    <t>BIFUbC BAU Industrial Fuel Use before CCS[water and waste 36T39,heat if]</t>
  </si>
  <si>
    <t>BIFUbC BAU Industrial Fuel Use before CCS[water and waste 36T39,petroleum diesel if]</t>
  </si>
  <si>
    <t>BIFUbC BAU Industrial Fuel Use before CCS[water and waste 36T39,biomass if]</t>
  </si>
  <si>
    <t>BIFUbC BAU Industrial Fuel Use before CCS[water and waste 36T39,natural gas if]</t>
  </si>
  <si>
    <t>BIFUbC BAU Industrial Fuel Use before CCS[water and waste 36T39,hard coal if]</t>
  </si>
  <si>
    <t>BIFUbC BAU Industrial Fuel Use before CCS[water and waste 36T39,electricity if]</t>
  </si>
  <si>
    <t>BIFUbC BAU Industrial Fuel Use before CCS[energy pipelines and gas processing 352T353,hydrogen if]</t>
  </si>
  <si>
    <t>BIFUbC BAU Industrial Fuel Use before CCS[energy pipelines and gas processing 352T353,LPG propane or butane if]</t>
  </si>
  <si>
    <t>BIFUbC BAU Industrial Fuel Use before CCS[energy pipelines and gas processing 352T353,heavy or residual fuel oil if]</t>
  </si>
  <si>
    <t>BIFUbC BAU Industrial Fuel Use before CCS[energy pipelines and gas processing 352T353,crude oil if]</t>
  </si>
  <si>
    <t>BIFUbC BAU Industrial Fuel Use before CCS[energy pipelines and gas processing 352T353,heat if]</t>
  </si>
  <si>
    <t>BIFUbC BAU Industrial Fuel Use before CCS[energy pipelines and gas processing 352T353,petroleum diesel if]</t>
  </si>
  <si>
    <t>BIFUbC BAU Industrial Fuel Use before CCS[energy pipelines and gas processing 352T353,biomass if]</t>
  </si>
  <si>
    <t>BIFUbC BAU Industrial Fuel Use before CCS[energy pipelines and gas processing 352T353,natural gas if]</t>
  </si>
  <si>
    <t>BIFUbC BAU Industrial Fuel Use before CCS[energy pipelines and gas processing 352T353,hard coal if]</t>
  </si>
  <si>
    <t>BIFUbC BAU Industrial Fuel Use before CCS[energy pipelines and gas processing 352T353,electricity if]</t>
  </si>
  <si>
    <t>BIFUbC BAU Industrial Fuel Use before CCS[other manufacturing 31T33,hydrogen if]</t>
  </si>
  <si>
    <t>BIFUbC BAU Industrial Fuel Use before CCS[other manufacturing 31T33,LPG propane or butane if]</t>
  </si>
  <si>
    <t>BIFUbC BAU Industrial Fuel Use before CCS[other manufacturing 31T33,heavy or residual fuel oil if]</t>
  </si>
  <si>
    <t>BIFUbC BAU Industrial Fuel Use before CCS[other manufacturing 31T33,crude oil if]</t>
  </si>
  <si>
    <t>BIFUbC BAU Industrial Fuel Use before CCS[other manufacturing 31T33,heat if]</t>
  </si>
  <si>
    <t>BIFUbC BAU Industrial Fuel Use before CCS[other manufacturing 31T33,petroleum diesel if]</t>
  </si>
  <si>
    <t>BIFUbC BAU Industrial Fuel Use before CCS[other manufacturing 31T33,biomass if]</t>
  </si>
  <si>
    <t>BIFUbC BAU Industrial Fuel Use before CCS[other manufacturing 31T33,natural gas if]</t>
  </si>
  <si>
    <t>BIFUbC BAU Industrial Fuel Use before CCS[other manufacturing 31T33,hard coal if]</t>
  </si>
  <si>
    <t>BIFUbC BAU Industrial Fuel Use before CCS[other manufacturing 31T33,electricity if]</t>
  </si>
  <si>
    <t>BIFUbC BAU Industrial Fuel Use before CCS[nonroad vehicles 30,hydrogen if]</t>
  </si>
  <si>
    <t>BIFUbC BAU Industrial Fuel Use before CCS[nonroad vehicles 30,LPG propane or butane if]</t>
  </si>
  <si>
    <t>BIFUbC BAU Industrial Fuel Use before CCS[nonroad vehicles 30,heavy or residual fuel oil if]</t>
  </si>
  <si>
    <t>BIFUbC BAU Industrial Fuel Use before CCS[nonroad vehicles 30,crude oil if]</t>
  </si>
  <si>
    <t>BIFUbC BAU Industrial Fuel Use before CCS[nonroad vehicles 30,heat if]</t>
  </si>
  <si>
    <t>BIFUbC BAU Industrial Fuel Use before CCS[nonroad vehicles 30,petroleum diesel if]</t>
  </si>
  <si>
    <t>BIFUbC BAU Industrial Fuel Use before CCS[nonroad vehicles 30,biomass if]</t>
  </si>
  <si>
    <t>BIFUbC BAU Industrial Fuel Use before CCS[nonroad vehicles 30,natural gas if]</t>
  </si>
  <si>
    <t>BIFUbC BAU Industrial Fuel Use before CCS[nonroad vehicles 30,hard coal if]</t>
  </si>
  <si>
    <t>BIFUbC BAU Industrial Fuel Use before CCS[nonroad vehicles 30,electricity if]</t>
  </si>
  <si>
    <t>BIFUbC BAU Industrial Fuel Use before CCS[road vehicles 29,hydrogen if]</t>
  </si>
  <si>
    <t>BIFUbC BAU Industrial Fuel Use before CCS[road vehicles 29,LPG propane or butane if]</t>
  </si>
  <si>
    <t>BIFUbC BAU Industrial Fuel Use before CCS[road vehicles 29,heavy or residual fuel oil if]</t>
  </si>
  <si>
    <t>BIFUbC BAU Industrial Fuel Use before CCS[road vehicles 29,crude oil if]</t>
  </si>
  <si>
    <t>BIFUbC BAU Industrial Fuel Use before CCS[road vehicles 29,heat if]</t>
  </si>
  <si>
    <t>BIFUbC BAU Industrial Fuel Use before CCS[road vehicles 29,petroleum diesel if]</t>
  </si>
  <si>
    <t>BIFUbC BAU Industrial Fuel Use before CCS[road vehicles 29,biomass if]</t>
  </si>
  <si>
    <t>BIFUbC BAU Industrial Fuel Use before CCS[road vehicles 29,natural gas if]</t>
  </si>
  <si>
    <t>BIFUbC BAU Industrial Fuel Use before CCS[road vehicles 29,hard coal if]</t>
  </si>
  <si>
    <t>BIFUbC BAU Industrial Fuel Use before CCS[road vehicles 29,electricity if]</t>
  </si>
  <si>
    <t>BIFUbC BAU Industrial Fuel Use before CCS[other machinery 28,hydrogen if]</t>
  </si>
  <si>
    <t>BIFUbC BAU Industrial Fuel Use before CCS[other machinery 28,LPG propane or butane if]</t>
  </si>
  <si>
    <t>BIFUbC BAU Industrial Fuel Use before CCS[other machinery 28,heavy or residual fuel oil if]</t>
  </si>
  <si>
    <t>BIFUbC BAU Industrial Fuel Use before CCS[other machinery 28,crude oil if]</t>
  </si>
  <si>
    <t>BIFUbC BAU Industrial Fuel Use before CCS[other machinery 28,heat if]</t>
  </si>
  <si>
    <t>BIFUbC BAU Industrial Fuel Use before CCS[other machinery 28,petroleum diesel if]</t>
  </si>
  <si>
    <t>BIFUbC BAU Industrial Fuel Use before CCS[other machinery 28,biomass if]</t>
  </si>
  <si>
    <t>BIFUbC BAU Industrial Fuel Use before CCS[other machinery 28,natural gas if]</t>
  </si>
  <si>
    <t>BIFUbC BAU Industrial Fuel Use before CCS[other machinery 28,hard coal if]</t>
  </si>
  <si>
    <t>BIFUbC BAU Industrial Fuel Use before CCS[other machinery 28,electricity if]</t>
  </si>
  <si>
    <t>BIFUbC BAU Industrial Fuel Use before CCS[appliances and electrical equipment 27,hydrogen if]</t>
  </si>
  <si>
    <t>BIFUbC BAU Industrial Fuel Use before CCS[appliances and electrical equipment 27,LPG propane or butane if]</t>
  </si>
  <si>
    <t>BIFUbC BAU Industrial Fuel Use before CCS[appliances and electrical equipment 27,heavy or residual fuel oil if]</t>
  </si>
  <si>
    <t>BIFUbC BAU Industrial Fuel Use before CCS[appliances and electrical equipment 27,crude oil if]</t>
  </si>
  <si>
    <t>BIFUbC BAU Industrial Fuel Use before CCS[appliances and electrical equipment 27,heat if]</t>
  </si>
  <si>
    <t>BIFUbC BAU Industrial Fuel Use before CCS[appliances and electrical equipment 27,petroleum diesel if]</t>
  </si>
  <si>
    <t>BIFUbC BAU Industrial Fuel Use before CCS[appliances and electrical equipment 27,biomass if]</t>
  </si>
  <si>
    <t>BIFUbC BAU Industrial Fuel Use before CCS[appliances and electrical equipment 27,natural gas if]</t>
  </si>
  <si>
    <t>BIFUbC BAU Industrial Fuel Use before CCS[appliances and electrical equipment 27,hard coal if]</t>
  </si>
  <si>
    <t>BIFUbC BAU Industrial Fuel Use before CCS[appliances and electrical equipment 27,electricity if]</t>
  </si>
  <si>
    <t>BIFUbC BAU Industrial Fuel Use before CCS[computers and electronics 26,hydrogen if]</t>
  </si>
  <si>
    <t>BIFUbC BAU Industrial Fuel Use before CCS[computers and electronics 26,LPG propane or butane if]</t>
  </si>
  <si>
    <t>BIFUbC BAU Industrial Fuel Use before CCS[computers and electronics 26,heavy or residual fuel oil if]</t>
  </si>
  <si>
    <t>BIFUbC BAU Industrial Fuel Use before CCS[computers and electronics 26,crude oil if]</t>
  </si>
  <si>
    <t>BIFUbC BAU Industrial Fuel Use before CCS[computers and electronics 26,heat if]</t>
  </si>
  <si>
    <t>BIFUbC BAU Industrial Fuel Use before CCS[computers and electronics 26,petroleum diesel if]</t>
  </si>
  <si>
    <t>BIFUbC BAU Industrial Fuel Use before CCS[computers and electronics 26,biomass if]</t>
  </si>
  <si>
    <t>BIFUbC BAU Industrial Fuel Use before CCS[computers and electronics 26,natural gas if]</t>
  </si>
  <si>
    <t>BIFUbC BAU Industrial Fuel Use before CCS[computers and electronics 26,hard coal if]</t>
  </si>
  <si>
    <t>BIFUbC BAU Industrial Fuel Use before CCS[computers and electronics 26,electricity if]</t>
  </si>
  <si>
    <t>BIFUbC BAU Industrial Fuel Use before CCS[metal products except machinery and vehicles 25,hydrogen if]</t>
  </si>
  <si>
    <t>BIFUbC BAU Industrial Fuel Use before CCS[metal products except machinery and vehicles 25,LPG propane or butane if]</t>
  </si>
  <si>
    <t>BIFUbC BAU Industrial Fuel Use before CCS[metal products except machinery and vehicles 25,heavy or residual fuel oil if]</t>
  </si>
  <si>
    <t>BIFUbC BAU Industrial Fuel Use before CCS[metal products except machinery and vehicles 25,crude oil if]</t>
  </si>
  <si>
    <t>BIFUbC BAU Industrial Fuel Use before CCS[metal products except machinery and vehicles 25,heat if]</t>
  </si>
  <si>
    <t>BIFUbC BAU Industrial Fuel Use before CCS[metal products except machinery and vehicles 25,petroleum diesel if]</t>
  </si>
  <si>
    <t>BIFUbC BAU Industrial Fuel Use before CCS[metal products except machinery and vehicles 25,biomass if]</t>
  </si>
  <si>
    <t>BIFUbC BAU Industrial Fuel Use before CCS[metal products except machinery and vehicles 25,natural gas if]</t>
  </si>
  <si>
    <t>BIFUbC BAU Industrial Fuel Use before CCS[metal products except machinery and vehicles 25,hard coal if]</t>
  </si>
  <si>
    <t>BIFUbC BAU Industrial Fuel Use before CCS[metal products except machinery and vehicles 25,electricity if]</t>
  </si>
  <si>
    <t>BIFUbC BAU Industrial Fuel Use before CCS[other metals 242,hydrogen if]</t>
  </si>
  <si>
    <t>BIFUbC BAU Industrial Fuel Use before CCS[other metals 242,LPG propane or butane if]</t>
  </si>
  <si>
    <t>BIFUbC BAU Industrial Fuel Use before CCS[other metals 242,heavy or residual fuel oil if]</t>
  </si>
  <si>
    <t>BIFUbC BAU Industrial Fuel Use before CCS[other metals 242,crude oil if]</t>
  </si>
  <si>
    <t>BIFUbC BAU Industrial Fuel Use before CCS[other metals 242,heat if]</t>
  </si>
  <si>
    <t>BIFUbC BAU Industrial Fuel Use before CCS[other metals 242,petroleum diesel if]</t>
  </si>
  <si>
    <t>BIFUbC BAU Industrial Fuel Use before CCS[other metals 242,biomass if]</t>
  </si>
  <si>
    <t>BIFUbC BAU Industrial Fuel Use before CCS[other metals 242,natural gas if]</t>
  </si>
  <si>
    <t>BIFUbC BAU Industrial Fuel Use before CCS[other metals 242,hard coal if]</t>
  </si>
  <si>
    <t>BIFUbC BAU Industrial Fuel Use before CCS[other metals 242,electricity if]</t>
  </si>
  <si>
    <t>BIFUbC BAU Industrial Fuel Use before CCS[iron and steel 241,hydrogen if]</t>
  </si>
  <si>
    <t>BIFUbC BAU Industrial Fuel Use before CCS[iron and steel 241,LPG propane or butane if]</t>
  </si>
  <si>
    <t>BIFUbC BAU Industrial Fuel Use before CCS[iron and steel 241,heavy or residual fuel oil if]</t>
  </si>
  <si>
    <t>BIFUbC BAU Industrial Fuel Use before CCS[iron and steel 241,crude oil if]</t>
  </si>
  <si>
    <t>BIFUbC BAU Industrial Fuel Use before CCS[iron and steel 241,heat if]</t>
  </si>
  <si>
    <t>BIFUbC BAU Industrial Fuel Use before CCS[iron and steel 241,petroleum diesel if]</t>
  </si>
  <si>
    <t>BIFUbC BAU Industrial Fuel Use before CCS[iron and steel 241,biomass if]</t>
  </si>
  <si>
    <t>BIFUbC BAU Industrial Fuel Use before CCS[iron and steel 241,natural gas if]</t>
  </si>
  <si>
    <t>BIFUbC BAU Industrial Fuel Use before CCS[iron and steel 241,hard coal if]</t>
  </si>
  <si>
    <t>BIFUbC BAU Industrial Fuel Use before CCS[iron and steel 241,electricity if]</t>
  </si>
  <si>
    <t>BIFUbC BAU Industrial Fuel Use before CCS[cement and other nonmetallic minerals 239,hydrogen if]</t>
  </si>
  <si>
    <t>BIFUbC BAU Industrial Fuel Use before CCS[cement and other nonmetallic minerals 239,LPG propane or butane if]</t>
  </si>
  <si>
    <t>BIFUbC BAU Industrial Fuel Use before CCS[cement and other nonmetallic minerals 239,heavy or residual fuel oil if]</t>
  </si>
  <si>
    <t>BIFUbC BAU Industrial Fuel Use before CCS[cement and other nonmetallic minerals 239,crude oil if]</t>
  </si>
  <si>
    <t>BIFUbC BAU Industrial Fuel Use before CCS[cement and other nonmetallic minerals 239,heat if]</t>
  </si>
  <si>
    <t>BIFUbC BAU Industrial Fuel Use before CCS[cement and other nonmetallic minerals 239,petroleum diesel if]</t>
  </si>
  <si>
    <t>BIFUbC BAU Industrial Fuel Use before CCS[cement and other nonmetallic minerals 239,biomass if]</t>
  </si>
  <si>
    <t>BIFUbC BAU Industrial Fuel Use before CCS[cement and other nonmetallic minerals 239,natural gas if]</t>
  </si>
  <si>
    <t>BIFUbC BAU Industrial Fuel Use before CCS[cement and other nonmetallic minerals 239,hard coal if]</t>
  </si>
  <si>
    <t>BIFUbC BAU Industrial Fuel Use before CCS[cement and other nonmetallic minerals 239,electricity if]</t>
  </si>
  <si>
    <t>BIFUbC BAU Industrial Fuel Use before CCS[glass and glass products 231,hydrogen if]</t>
  </si>
  <si>
    <t>BIFUbC BAU Industrial Fuel Use before CCS[glass and glass products 231,LPG propane or butane if]</t>
  </si>
  <si>
    <t>BIFUbC BAU Industrial Fuel Use before CCS[glass and glass products 231,heavy or residual fuel oil if]</t>
  </si>
  <si>
    <t>BIFUbC BAU Industrial Fuel Use before CCS[glass and glass products 231,crude oil if]</t>
  </si>
  <si>
    <t>BIFUbC BAU Industrial Fuel Use before CCS[glass and glass products 231,heat if]</t>
  </si>
  <si>
    <t>BIFUbC BAU Industrial Fuel Use before CCS[glass and glass products 231,petroleum diesel if]</t>
  </si>
  <si>
    <t>BIFUbC BAU Industrial Fuel Use before CCS[glass and glass products 231,biomass if]</t>
  </si>
  <si>
    <t>BIFUbC BAU Industrial Fuel Use before CCS[glass and glass products 231,natural gas if]</t>
  </si>
  <si>
    <t>BIFUbC BAU Industrial Fuel Use before CCS[glass and glass products 231,hard coal if]</t>
  </si>
  <si>
    <t>BIFUbC BAU Industrial Fuel Use before CCS[glass and glass products 231,electricity if]</t>
  </si>
  <si>
    <t>BIFUbC BAU Industrial Fuel Use before CCS[rubber and plastic products 22,hydrogen if]</t>
  </si>
  <si>
    <t>BIFUbC BAU Industrial Fuel Use before CCS[rubber and plastic products 22,LPG propane or butane if]</t>
  </si>
  <si>
    <t>BIFUbC BAU Industrial Fuel Use before CCS[rubber and plastic products 22,heavy or residual fuel oil if]</t>
  </si>
  <si>
    <t>BIFUbC BAU Industrial Fuel Use before CCS[rubber and plastic products 22,crude oil if]</t>
  </si>
  <si>
    <t>BIFUbC BAU Industrial Fuel Use before CCS[rubber and plastic products 22,heat if]</t>
  </si>
  <si>
    <t>BIFUbC BAU Industrial Fuel Use before CCS[rubber and plastic products 22,petroleum diesel if]</t>
  </si>
  <si>
    <t>BIFUbC BAU Industrial Fuel Use before CCS[rubber and plastic products 22,biomass if]</t>
  </si>
  <si>
    <t>BIFUbC BAU Industrial Fuel Use before CCS[rubber and plastic products 22,natural gas if]</t>
  </si>
  <si>
    <t>BIFUbC BAU Industrial Fuel Use before CCS[rubber and plastic products 22,hard coal if]</t>
  </si>
  <si>
    <t>BIFUbC BAU Industrial Fuel Use before CCS[rubber and plastic products 22,electricity if]</t>
  </si>
  <si>
    <t>BIFUbC BAU Industrial Fuel Use before CCS[chemicals 20,hydrogen if]</t>
  </si>
  <si>
    <t>BIFUbC BAU Industrial Fuel Use before CCS[chemicals 20,LPG propane or butane if]</t>
  </si>
  <si>
    <t>BIFUbC BAU Industrial Fuel Use before CCS[chemicals 20,heavy or residual fuel oil if]</t>
  </si>
  <si>
    <t>BIFUbC BAU Industrial Fuel Use before CCS[chemicals 20,crude oil if]</t>
  </si>
  <si>
    <t>BIFUbC BAU Industrial Fuel Use before CCS[chemicals 20,heat if]</t>
  </si>
  <si>
    <t>BIFUbC BAU Industrial Fuel Use before CCS[chemicals 20,petroleum diesel if]</t>
  </si>
  <si>
    <t>BIFUbC BAU Industrial Fuel Use before CCS[chemicals 20,biomass if]</t>
  </si>
  <si>
    <t>BIFUbC BAU Industrial Fuel Use before CCS[chemicals 20,natural gas if]</t>
  </si>
  <si>
    <t>BIFUbC BAU Industrial Fuel Use before CCS[chemicals 20,hard coal if]</t>
  </si>
  <si>
    <t>BIFUbC BAU Industrial Fuel Use before CCS[chemicals 20,electricity if]</t>
  </si>
  <si>
    <t>BIFUbC BAU Industrial Fuel Use before CCS[refined petroleum and coke 19,hydrogen if]</t>
  </si>
  <si>
    <t>BIFUbC BAU Industrial Fuel Use before CCS[refined petroleum and coke 19,LPG propane or butane if]</t>
  </si>
  <si>
    <t>BIFUbC BAU Industrial Fuel Use before CCS[refined petroleum and coke 19,heavy or residual fuel oil if]</t>
  </si>
  <si>
    <t>BIFUbC BAU Industrial Fuel Use before CCS[refined petroleum and coke 19,crude oil if]</t>
  </si>
  <si>
    <t>BIFUbC BAU Industrial Fuel Use before CCS[refined petroleum and coke 19,heat if]</t>
  </si>
  <si>
    <t>BIFUbC BAU Industrial Fuel Use before CCS[refined petroleum and coke 19,petroleum diesel if]</t>
  </si>
  <si>
    <t>BIFUbC BAU Industrial Fuel Use before CCS[refined petroleum and coke 19,biomass if]</t>
  </si>
  <si>
    <t>BIFUbC BAU Industrial Fuel Use before CCS[refined petroleum and coke 19,natural gas if]</t>
  </si>
  <si>
    <t>BIFUbC BAU Industrial Fuel Use before CCS[refined petroleum and coke 19,hard coal if]</t>
  </si>
  <si>
    <t>BIFUbC BAU Industrial Fuel Use before CCS[refined petroleum and coke 19,electricity if]</t>
  </si>
  <si>
    <t>BIFUbC BAU Industrial Fuel Use before CCS[pulp paper and printing 17T18,hydrogen if]</t>
  </si>
  <si>
    <t>BIFUbC BAU Industrial Fuel Use before CCS[pulp paper and printing 17T18,LPG propane or butane if]</t>
  </si>
  <si>
    <t>BIFUbC BAU Industrial Fuel Use before CCS[pulp paper and printing 17T18,heavy or residual fuel oil if]</t>
  </si>
  <si>
    <t>BIFUbC BAU Industrial Fuel Use before CCS[pulp paper and printing 17T18,crude oil if]</t>
  </si>
  <si>
    <t>BIFUbC BAU Industrial Fuel Use before CCS[pulp paper and printing 17T18,heat if]</t>
  </si>
  <si>
    <t>BIFUbC BAU Industrial Fuel Use before CCS[pulp paper and printing 17T18,petroleum diesel if]</t>
  </si>
  <si>
    <t>BIFUbC BAU Industrial Fuel Use before CCS[pulp paper and printing 17T18,biomass if]</t>
  </si>
  <si>
    <t>BIFUbC BAU Industrial Fuel Use before CCS[pulp paper and printing 17T18,natural gas if]</t>
  </si>
  <si>
    <t>BIFUbC BAU Industrial Fuel Use before CCS[pulp paper and printing 17T18,hard coal if]</t>
  </si>
  <si>
    <t>BIFUbC BAU Industrial Fuel Use before CCS[pulp paper and printing 17T18,electricity if]</t>
  </si>
  <si>
    <t>BIFUbC BAU Industrial Fuel Use before CCS[wood products 16,hydrogen if]</t>
  </si>
  <si>
    <t>BIFUbC BAU Industrial Fuel Use before CCS[wood products 16,LPG propane or butane if]</t>
  </si>
  <si>
    <t>BIFUbC BAU Industrial Fuel Use before CCS[wood products 16,heavy or residual fuel oil if]</t>
  </si>
  <si>
    <t>BIFUbC BAU Industrial Fuel Use before CCS[wood products 16,crude oil if]</t>
  </si>
  <si>
    <t>BIFUbC BAU Industrial Fuel Use before CCS[wood products 16,heat if]</t>
  </si>
  <si>
    <t>BIFUbC BAU Industrial Fuel Use before CCS[wood products 16,petroleum diesel if]</t>
  </si>
  <si>
    <t>BIFUbC BAU Industrial Fuel Use before CCS[wood products 16,biomass if]</t>
  </si>
  <si>
    <t>BIFUbC BAU Industrial Fuel Use before CCS[wood products 16,natural gas if]</t>
  </si>
  <si>
    <t>BIFUbC BAU Industrial Fuel Use before CCS[wood products 16,hard coal if]</t>
  </si>
  <si>
    <t>BIFUbC BAU Industrial Fuel Use before CCS[wood products 16,electricity if]</t>
  </si>
  <si>
    <t>BIFUbC BAU Industrial Fuel Use before CCS[textiles apparel and leather 13T15,hydrogen if]</t>
  </si>
  <si>
    <t>BIFUbC BAU Industrial Fuel Use before CCS[textiles apparel and leather 13T15,LPG propane or butane if]</t>
  </si>
  <si>
    <t>BIFUbC BAU Industrial Fuel Use before CCS[textiles apparel and leather 13T15,heavy or residual fuel oil if]</t>
  </si>
  <si>
    <t>BIFUbC BAU Industrial Fuel Use before CCS[textiles apparel and leather 13T15,crude oil if]</t>
  </si>
  <si>
    <t>BIFUbC BAU Industrial Fuel Use before CCS[textiles apparel and leather 13T15,heat if]</t>
  </si>
  <si>
    <t>BIFUbC BAU Industrial Fuel Use before CCS[textiles apparel and leather 13T15,petroleum diesel if]</t>
  </si>
  <si>
    <t>BIFUbC BAU Industrial Fuel Use before CCS[textiles apparel and leather 13T15,biomass if]</t>
  </si>
  <si>
    <t>BIFUbC BAU Industrial Fuel Use before CCS[textiles apparel and leather 13T15,natural gas if]</t>
  </si>
  <si>
    <t>BIFUbC BAU Industrial Fuel Use before CCS[textiles apparel and leather 13T15,hard coal if]</t>
  </si>
  <si>
    <t>BIFUbC BAU Industrial Fuel Use before CCS[textiles apparel and leather 13T15,electricity if]</t>
  </si>
  <si>
    <t>BIFUbC BAU Industrial Fuel Use before CCS[food beverage and tobacco 10T12,hydrogen if]</t>
  </si>
  <si>
    <t>BIFUbC BAU Industrial Fuel Use before CCS[food beverage and tobacco 10T12,LPG propane or butane if]</t>
  </si>
  <si>
    <t>BIFUbC BAU Industrial Fuel Use before CCS[food beverage and tobacco 10T12,heavy or residual fuel oil if]</t>
  </si>
  <si>
    <t>BIFUbC BAU Industrial Fuel Use before CCS[food beverage and tobacco 10T12,crude oil if]</t>
  </si>
  <si>
    <t>BIFUbC BAU Industrial Fuel Use before CCS[food beverage and tobacco 10T12,heat if]</t>
  </si>
  <si>
    <t>BIFUbC BAU Industrial Fuel Use before CCS[food beverage and tobacco 10T12,petroleum diesel if]</t>
  </si>
  <si>
    <t>BIFUbC BAU Industrial Fuel Use before CCS[food beverage and tobacco 10T12,biomass if]</t>
  </si>
  <si>
    <t>BIFUbC BAU Industrial Fuel Use before CCS[food beverage and tobacco 10T12,natural gas if]</t>
  </si>
  <si>
    <t>BIFUbC BAU Industrial Fuel Use before CCS[food beverage and tobacco 10T12,hard coal if]</t>
  </si>
  <si>
    <t>BIFUbC BAU Industrial Fuel Use before CCS[food beverage and tobacco 10T12,electricity if]</t>
  </si>
  <si>
    <t>BIFUbC BAU Industrial Fuel Use before CCS[other mining and quarrying 07T08,hydrogen if]</t>
  </si>
  <si>
    <t>BIFUbC BAU Industrial Fuel Use before CCS[other mining and quarrying 07T08,LPG propane or butane if]</t>
  </si>
  <si>
    <t>BIFUbC BAU Industrial Fuel Use before CCS[other mining and quarrying 07T08,heavy or residual fuel oil if]</t>
  </si>
  <si>
    <t>BIFUbC BAU Industrial Fuel Use before CCS[other mining and quarrying 07T08,crude oil if]</t>
  </si>
  <si>
    <t>BIFUbC BAU Industrial Fuel Use before CCS[other mining and quarrying 07T08,heat if]</t>
  </si>
  <si>
    <t>BIFUbC BAU Industrial Fuel Use before CCS[other mining and quarrying 07T08,petroleum diesel if]</t>
  </si>
  <si>
    <t>BIFUbC BAU Industrial Fuel Use before CCS[other mining and quarrying 07T08,biomass if]</t>
  </si>
  <si>
    <t>BIFUbC BAU Industrial Fuel Use before CCS[other mining and quarrying 07T08,natural gas if]</t>
  </si>
  <si>
    <t>BIFUbC BAU Industrial Fuel Use before CCS[other mining and quarrying 07T08,hard coal if]</t>
  </si>
  <si>
    <t>BIFUbC BAU Industrial Fuel Use before CCS[other mining and quarrying 07T08,electricity if]</t>
  </si>
  <si>
    <t>BIFUbC BAU Industrial Fuel Use before CCS[oil and gas extraction 06,hydrogen if]</t>
  </si>
  <si>
    <t>BIFUbC BAU Industrial Fuel Use before CCS[oil and gas extraction 06,LPG propane or butane if]</t>
  </si>
  <si>
    <t>BIFUbC BAU Industrial Fuel Use before CCS[oil and gas extraction 06,heavy or residual fuel oil if]</t>
  </si>
  <si>
    <t>BIFUbC BAU Industrial Fuel Use before CCS[oil and gas extraction 06,crude oil if]</t>
  </si>
  <si>
    <t>BIFUbC BAU Industrial Fuel Use before CCS[oil and gas extraction 06,heat if]</t>
  </si>
  <si>
    <t>BIFUbC BAU Industrial Fuel Use before CCS[oil and gas extraction 06,petroleum diesel if]</t>
  </si>
  <si>
    <t>BIFUbC BAU Industrial Fuel Use before CCS[oil and gas extraction 06,biomass if]</t>
  </si>
  <si>
    <t>BIFUbC BAU Industrial Fuel Use before CCS[oil and gas extraction 06,natural gas if]</t>
  </si>
  <si>
    <t>BIFUbC BAU Industrial Fuel Use before CCS[oil and gas extraction 06,hard coal if]</t>
  </si>
  <si>
    <t>BIFUbC BAU Industrial Fuel Use before CCS[oil and gas extraction 06,electricity if]</t>
  </si>
  <si>
    <t>BIFUbC BAU Industrial Fuel Use before CCS[coal mining 05,hydrogen if]</t>
  </si>
  <si>
    <t>BIFUbC BAU Industrial Fuel Use before CCS[coal mining 05,LPG propane or butane if]</t>
  </si>
  <si>
    <t>BIFUbC BAU Industrial Fuel Use before CCS[coal mining 05,heavy or residual fuel oil if]</t>
  </si>
  <si>
    <t>BIFUbC BAU Industrial Fuel Use before CCS[coal mining 05,crude oil if]</t>
  </si>
  <si>
    <t>BIFUbC BAU Industrial Fuel Use before CCS[coal mining 05,heat if]</t>
  </si>
  <si>
    <t>BIFUbC BAU Industrial Fuel Use before CCS[coal mining 05,petroleum diesel if]</t>
  </si>
  <si>
    <t>BIFUbC BAU Industrial Fuel Use before CCS[coal mining 05,biomass if]</t>
  </si>
  <si>
    <t>BIFUbC BAU Industrial Fuel Use before CCS[coal mining 05,natural gas if]</t>
  </si>
  <si>
    <t>BIFUbC BAU Industrial Fuel Use before CCS[coal mining 05,hard coal if]</t>
  </si>
  <si>
    <t>BIFUbC BAU Industrial Fuel Use before CCS[coal mining 05,electricity if]</t>
  </si>
  <si>
    <t>BIFUbC BAU Industrial Fuel Use before CCS[agriculture and forestry 01T03,hydrogen if]</t>
  </si>
  <si>
    <t>BIFUbC BAU Industrial Fuel Use before CCS[agriculture and forestry 01T03,LPG propane or butane if]</t>
  </si>
  <si>
    <t>BIFUbC BAU Industrial Fuel Use before CCS[agriculture and forestry 01T03,heavy or residual fuel oil if]</t>
  </si>
  <si>
    <t>BIFUbC BAU Industrial Fuel Use before CCS[agriculture and forestry 01T03,crude oil if]</t>
  </si>
  <si>
    <t>BIFUbC BAU Industrial Fuel Use before CCS[agriculture and forestry 01T03,heat if]</t>
  </si>
  <si>
    <t>BIFUbC BAU Industrial Fuel Use before CCS[agriculture and forestry 01T03,petroleum diesel if]</t>
  </si>
  <si>
    <t>BIFUbC BAU Industrial Fuel Use before CCS[agriculture and forestry 01T03,biomass if]</t>
  </si>
  <si>
    <t>BIFUbC BAU Industrial Fuel Use before CCS[agriculture and forestry 01T03,natural gas if]</t>
  </si>
  <si>
    <t>BIFUbC BAU Industrial Fuel Use before CCS[agriculture and forestry 01T03,hard coal if]</t>
  </si>
  <si>
    <t>BIFUbC BAU Industrial Fuel Use before CCS[agriculture and forestry 01T03,electricity if]</t>
  </si>
  <si>
    <t>BDEQ BAU Electricity Output from Distributed Sources[commercial,municipal solid waste es]</t>
  </si>
  <si>
    <t>BDEQ BAU Electricity Output from Distributed Sources[commercial,heavy or residual fuel oil es]</t>
  </si>
  <si>
    <t>BDEQ BAU Electricity Output from Distributed Sources[commercial,crude oil es]</t>
  </si>
  <si>
    <t>BDEQ BAU Electricity Output from Distributed Sources[commercial,offshore wind es]</t>
  </si>
  <si>
    <t>BDEQ BAU Electricity Output from Distributed Sources[commercial,lignite es]</t>
  </si>
  <si>
    <t>BDEQ BAU Electricity Output from Distributed Sources[commercial,natural gas peaker es]</t>
  </si>
  <si>
    <t>BDEQ BAU Electricity Output from Distributed Sources[commercial,petroleum es]</t>
  </si>
  <si>
    <t>BDEQ BAU Electricity Output from Distributed Sources[commercial,geothermal es]</t>
  </si>
  <si>
    <t>BDEQ BAU Electricity Output from Distributed Sources[commercial,biomass es]</t>
  </si>
  <si>
    <t>BDEQ BAU Electricity Output from Distributed Sources[commercial,solar thermal es]</t>
  </si>
  <si>
    <t>BDEQ BAU Electricity Output from Distributed Sources[commercial,solar PV es]</t>
  </si>
  <si>
    <t>BDEQ BAU Electricity Output from Distributed Sources[commercial,onshore wind es]</t>
  </si>
  <si>
    <t>BDEQ BAU Electricity Output from Distributed Sources[commercial,hydro es]</t>
  </si>
  <si>
    <t>BDEQ BAU Electricity Output from Distributed Sources[commercial,nuclear es]</t>
  </si>
  <si>
    <t>BDEQ BAU Electricity Output from Distributed Sources[commercial,natural gas nonpeaker es]</t>
  </si>
  <si>
    <t>BDEQ BAU Electricity Output from Distributed Sources[commercial,hard coal es]</t>
  </si>
  <si>
    <t>BDEQ BAU Electricity Output from Distributed Sources[rural residential,municipal solid waste es]</t>
  </si>
  <si>
    <t>BDEQ BAU Electricity Output from Distributed Sources[rural residential,heavy or residual fuel oil es]</t>
  </si>
  <si>
    <t>BDEQ BAU Electricity Output from Distributed Sources[rural residential,crude oil es]</t>
  </si>
  <si>
    <t>BDEQ BAU Electricity Output from Distributed Sources[rural residential,offshore wind es]</t>
  </si>
  <si>
    <t>BDEQ BAU Electricity Output from Distributed Sources[rural residential,lignite es]</t>
  </si>
  <si>
    <t>BDEQ BAU Electricity Output from Distributed Sources[rural residential,natural gas peaker es]</t>
  </si>
  <si>
    <t>BDEQ BAU Electricity Output from Distributed Sources[rural residential,petroleum es]</t>
  </si>
  <si>
    <t>BDEQ BAU Electricity Output from Distributed Sources[rural residential,geothermal es]</t>
  </si>
  <si>
    <t>BDEQ BAU Electricity Output from Distributed Sources[rural residential,biomass es]</t>
  </si>
  <si>
    <t>BDEQ BAU Electricity Output from Distributed Sources[rural residential,solar thermal es]</t>
  </si>
  <si>
    <t>BDEQ BAU Electricity Output from Distributed Sources[rural residential,solar PV es]</t>
  </si>
  <si>
    <t>BDEQ BAU Electricity Output from Distributed Sources[rural residential,onshore wind es]</t>
  </si>
  <si>
    <t>BDEQ BAU Electricity Output from Distributed Sources[rural residential,hydro es]</t>
  </si>
  <si>
    <t>BDEQ BAU Electricity Output from Distributed Sources[rural residential,nuclear es]</t>
  </si>
  <si>
    <t>BDEQ BAU Electricity Output from Distributed Sources[rural residential,natural gas nonpeaker es]</t>
  </si>
  <si>
    <t>BDEQ BAU Electricity Output from Distributed Sources[rural residential,hard coal es]</t>
  </si>
  <si>
    <t>BDEQ BAU Electricity Output from Distributed Sources[urban residential,municipal solid waste es]</t>
  </si>
  <si>
    <t>BDEQ BAU Electricity Output from Distributed Sources[urban residential,heavy or residual fuel oil es]</t>
  </si>
  <si>
    <t>BDEQ BAU Electricity Output from Distributed Sources[urban residential,crude oil es]</t>
  </si>
  <si>
    <t>BDEQ BAU Electricity Output from Distributed Sources[urban residential,offshore wind es]</t>
  </si>
  <si>
    <t>BDEQ BAU Electricity Output from Distributed Sources[urban residential,lignite es]</t>
  </si>
  <si>
    <t>BDEQ BAU Electricity Output from Distributed Sources[urban residential,natural gas peaker es]</t>
  </si>
  <si>
    <t>BDEQ BAU Electricity Output from Distributed Sources[urban residential,petroleum es]</t>
  </si>
  <si>
    <t>BDEQ BAU Electricity Output from Distributed Sources[urban residential,geothermal es]</t>
  </si>
  <si>
    <t>BDEQ BAU Electricity Output from Distributed Sources[urban residential,biomass es]</t>
  </si>
  <si>
    <t>BDEQ BAU Electricity Output from Distributed Sources[urban residential,solar thermal es]</t>
  </si>
  <si>
    <t>BDEQ BAU Electricity Output from Distributed Sources[urban residential,solar PV es]</t>
  </si>
  <si>
    <t>BDEQ BAU Electricity Output from Distributed Sources[urban residential,onshore wind es]</t>
  </si>
  <si>
    <t>BDEQ BAU Electricity Output from Distributed Sources[urban residential,hydro es]</t>
  </si>
  <si>
    <t>BDEQ BAU Electricity Output from Distributed Sources[urban residential,nuclear es]</t>
  </si>
  <si>
    <t>BDEQ BAU Electricity Output from Distributed Sources[urban residential,natural gas nonpeaker es]</t>
  </si>
  <si>
    <t>BDEQ BAU Electricity Output from Distributed Sources[urban residential,hard coal es]</t>
  </si>
  <si>
    <t>New Vehicles[motorbikes,freight,hydrogen vehicle]</t>
  </si>
  <si>
    <t>New Vehicles[motorbikes,freight,LPG vehicle]</t>
  </si>
  <si>
    <t>New Vehicles[motorbikes,freight,plugin hybrid vehicle]</t>
  </si>
  <si>
    <t>New Vehicles[motorbikes,freight,diesel vehicle]</t>
  </si>
  <si>
    <t>New Vehicles[motorbikes,freight,gasoline vehicle]</t>
  </si>
  <si>
    <t>New Vehicles[motorbikes,freight,natural gas vehicle]</t>
  </si>
  <si>
    <t>New Vehicles[motorbikes,freight,battery electric vehicle]</t>
  </si>
  <si>
    <t>New Vehicles[motorbikes,passenger,hydrogen vehicle]</t>
  </si>
  <si>
    <t>New Vehicles[motorbikes,passenger,LPG vehicle]</t>
  </si>
  <si>
    <t>New Vehicles[motorbikes,passenger,plugin hybrid vehicle]</t>
  </si>
  <si>
    <t>New Vehicles[motorbikes,passenger,diesel vehicle]</t>
  </si>
  <si>
    <t>New Vehicles[motorbikes,passenger,gasoline vehicle]</t>
  </si>
  <si>
    <t>New Vehicles[motorbikes,passenger,natural gas vehicle]</t>
  </si>
  <si>
    <t>New Vehicles[motorbikes,passenger,battery electric vehicle]</t>
  </si>
  <si>
    <t>New Vehicles[ships,freight,hydrogen vehicle]</t>
  </si>
  <si>
    <t>New Vehicles[ships,freight,LPG vehicle]</t>
  </si>
  <si>
    <t>New Vehicles[ships,freight,plugin hybrid vehicle]</t>
  </si>
  <si>
    <t>New Vehicles[ships,freight,diesel vehicle]</t>
  </si>
  <si>
    <t>New Vehicles[ships,freight,gasoline vehicle]</t>
  </si>
  <si>
    <t>New Vehicles[ships,freight,natural gas vehicle]</t>
  </si>
  <si>
    <t>New Vehicles[ships,freight,battery electric vehicle]</t>
  </si>
  <si>
    <t>New Vehicles[ships,passenger,hydrogen vehicle]</t>
  </si>
  <si>
    <t>New Vehicles[ships,passenger,LPG vehicle]</t>
  </si>
  <si>
    <t>New Vehicles[ships,passenger,plugin hybrid vehicle]</t>
  </si>
  <si>
    <t>New Vehicles[ships,passenger,diesel vehicle]</t>
  </si>
  <si>
    <t>New Vehicles[ships,passenger,gasoline vehicle]</t>
  </si>
  <si>
    <t>New Vehicles[ships,passenger,natural gas vehicle]</t>
  </si>
  <si>
    <t>New Vehicles[ships,passenger,battery electric vehicle]</t>
  </si>
  <si>
    <t>New Vehicles[rail,freight,hydrogen vehicle]</t>
  </si>
  <si>
    <t>New Vehicles[rail,freight,LPG vehicle]</t>
  </si>
  <si>
    <t>New Vehicles[rail,freight,plugin hybrid vehicle]</t>
  </si>
  <si>
    <t>New Vehicles[rail,freight,diesel vehicle]</t>
  </si>
  <si>
    <t>New Vehicles[rail,freight,gasoline vehicle]</t>
  </si>
  <si>
    <t>New Vehicles[rail,freight,natural gas vehicle]</t>
  </si>
  <si>
    <t>New Vehicles[rail,freight,battery electric vehicle]</t>
  </si>
  <si>
    <t>New Vehicles[rail,passenger,hydrogen vehicle]</t>
  </si>
  <si>
    <t>New Vehicles[rail,passenger,LPG vehicle]</t>
  </si>
  <si>
    <t>New Vehicles[rail,passenger,plugin hybrid vehicle]</t>
  </si>
  <si>
    <t>New Vehicles[rail,passenger,diesel vehicle]</t>
  </si>
  <si>
    <t>New Vehicles[rail,passenger,gasoline vehicle]</t>
  </si>
  <si>
    <t>New Vehicles[rail,passenger,natural gas vehicle]</t>
  </si>
  <si>
    <t>New Vehicles[rail,passenger,battery electric vehicle]</t>
  </si>
  <si>
    <t>New Vehicles[aircraft,freight,hydrogen vehicle]</t>
  </si>
  <si>
    <t>New Vehicles[aircraft,freight,LPG vehicle]</t>
  </si>
  <si>
    <t>New Vehicles[aircraft,freight,plugin hybrid vehicle]</t>
  </si>
  <si>
    <t>New Vehicles[aircraft,freight,diesel vehicle]</t>
  </si>
  <si>
    <t>New Vehicles[aircraft,freight,gasoline vehicle]</t>
  </si>
  <si>
    <t>New Vehicles[aircraft,freight,natural gas vehicle]</t>
  </si>
  <si>
    <t>New Vehicles[aircraft,freight,battery electric vehicle]</t>
  </si>
  <si>
    <t>New Vehicles[aircraft,passenger,hydrogen vehicle]</t>
  </si>
  <si>
    <t>New Vehicles[aircraft,passenger,LPG vehicle]</t>
  </si>
  <si>
    <t>New Vehicles[aircraft,passenger,plugin hybrid vehicle]</t>
  </si>
  <si>
    <t>New Vehicles[aircraft,passenger,diesel vehicle]</t>
  </si>
  <si>
    <t>New Vehicles[aircraft,passenger,gasoline vehicle]</t>
  </si>
  <si>
    <t>New Vehicles[aircraft,passenger,natural gas vehicle]</t>
  </si>
  <si>
    <t>New Vehicles[aircraft,passenger,battery electric vehicle]</t>
  </si>
  <si>
    <t>New Vehicles[HDVs,freight,hydrogen vehicle]</t>
  </si>
  <si>
    <t>New Vehicles[HDVs,freight,LPG vehicle]</t>
  </si>
  <si>
    <t>New Vehicles[HDVs,freight,plugin hybrid vehicle]</t>
  </si>
  <si>
    <t>New Vehicles[HDVs,freight,diesel vehicle]</t>
  </si>
  <si>
    <t>New Vehicles[HDVs,freight,gasoline vehicle]</t>
  </si>
  <si>
    <t>New Vehicles[HDVs,freight,natural gas vehicle]</t>
  </si>
  <si>
    <t>New Vehicles[HDVs,freight,battery electric vehicle]</t>
  </si>
  <si>
    <t>New Vehicles[HDVs,passenger,hydrogen vehicle]</t>
  </si>
  <si>
    <t>New Vehicles[HDVs,passenger,LPG vehicle]</t>
  </si>
  <si>
    <t>New Vehicles[HDVs,passenger,plugin hybrid vehicle]</t>
  </si>
  <si>
    <t>New Vehicles[HDVs,passenger,diesel vehicle]</t>
  </si>
  <si>
    <t>New Vehicles[HDVs,passenger,gasoline vehicle]</t>
  </si>
  <si>
    <t>New Vehicles[HDVs,passenger,natural gas vehicle]</t>
  </si>
  <si>
    <t>New Vehicles[HDVs,passenger,battery electric vehicle]</t>
  </si>
  <si>
    <t>New Vehicles[LDVs,freight,hydrogen vehicle]</t>
  </si>
  <si>
    <t>New Vehicles[LDVs,freight,LPG vehicle]</t>
  </si>
  <si>
    <t>New Vehicles[LDVs,freight,plugin hybrid vehicle]</t>
  </si>
  <si>
    <t>New Vehicles[LDVs,freight,diesel vehicle]</t>
  </si>
  <si>
    <t>New Vehicles[LDVs,freight,gasoline vehicle]</t>
  </si>
  <si>
    <t>New Vehicles[LDVs,freight,natural gas vehicle]</t>
  </si>
  <si>
    <t>New Vehicles[LDVs,freight,battery electric vehicle]</t>
  </si>
  <si>
    <t>New Vehicles[LDVs,passenger,hydrogen vehicle]</t>
  </si>
  <si>
    <t>New Vehicles[LDVs,passenger,LPG vehicle]</t>
  </si>
  <si>
    <t>New Vehicles[LDVs,passenger,plugin hybrid vehicle]</t>
  </si>
  <si>
    <t>New Vehicles[LDVs,passenger,diesel vehicle]</t>
  </si>
  <si>
    <t>New Vehicles[LDVs,passenger,gasoline vehicle]</t>
  </si>
  <si>
    <t>New Vehicles[LDVs,passenger,natural gas vehicle]</t>
  </si>
  <si>
    <t>New Vehicles[LDVs,passenger,battery electric vehicle]</t>
  </si>
  <si>
    <t>LULUCF Anthropogenic Pollutant Emissions[F gases]</t>
  </si>
  <si>
    <t>LULUCF Anthropogenic Pollutant Emissions[N2O]</t>
  </si>
  <si>
    <t>LULUCF Anthropogenic Pollutant Emissions[CH4]</t>
  </si>
  <si>
    <t>LULUCF Anthropogenic Pollutant Emissions[OC]</t>
  </si>
  <si>
    <t>LULUCF Anthropogenic Pollutant Emissions[BC]</t>
  </si>
  <si>
    <t>LULUCF Anthropogenic Pollutant Emissions[SOx]</t>
  </si>
  <si>
    <t>LULUCF Anthropogenic Pollutant Emissions[PM25]</t>
  </si>
  <si>
    <t>LULUCF Anthropogenic Pollutant Emissions[PM10]</t>
  </si>
  <si>
    <t>LULUCF Anthropogenic Pollutant Emissions[NOx]</t>
  </si>
  <si>
    <t>LULUCF Anthropogenic Pollutant Emissions[CO]</t>
  </si>
  <si>
    <t>LULUCF Anthropogenic Pollutant Emissions[VOC]</t>
  </si>
  <si>
    <t>LULUCF Anthropogenic Pollutant Emissions[CO2]</t>
  </si>
  <si>
    <t>Output Total CO2 Emissions</t>
  </si>
  <si>
    <t>Output Total CO2e Emissions</t>
  </si>
  <si>
    <t>BAU Cargo Dist Transported[motorbikes,freight]</t>
  </si>
  <si>
    <t>BAU Cargo Dist Transported[motorbikes,passenger]</t>
  </si>
  <si>
    <t>BAU Cargo Dist Transported[ships,freight]</t>
  </si>
  <si>
    <t>BAU Cargo Dist Transported[ships,passenger]</t>
  </si>
  <si>
    <t>BAU Cargo Dist Transported[rail,freight]</t>
  </si>
  <si>
    <t>BAU Cargo Dist Transported[rail,passenger]</t>
  </si>
  <si>
    <t>BAU Cargo Dist Transported[aircraft,freight]</t>
  </si>
  <si>
    <t>BAU Cargo Dist Transported[aircraft,passenger]</t>
  </si>
  <si>
    <t>BAU Cargo Dist Transported[HDVs,freight]</t>
  </si>
  <si>
    <t>BAU Cargo Dist Transported[HDVs,passenger]</t>
  </si>
  <si>
    <t>BAU Cargo Dist Transported[LDVs,freight]</t>
  </si>
  <si>
    <t>BAU Cargo Dist Transported[LDVs,passenger]</t>
  </si>
  <si>
    <t>Electricity Generation Capacity[municipal solid waste es,newly built]</t>
  </si>
  <si>
    <t>Electricity Generation Capacity[municipal solid waste es,preexisting nonretiring]</t>
  </si>
  <si>
    <t>Electricity Generation Capacity[municipal solid waste es,preexisting retiring]</t>
  </si>
  <si>
    <t>Electricity Generation Capacity[heavy or residual fuel oil es,newly built]</t>
  </si>
  <si>
    <t>Electricity Generation Capacity[heavy or residual fuel oil es,preexisting nonretiring]</t>
  </si>
  <si>
    <t>Electricity Generation Capacity[heavy or residual fuel oil es,preexisting retiring]</t>
  </si>
  <si>
    <t>Electricity Generation Capacity[crude oil es,newly built]</t>
  </si>
  <si>
    <t>Electricity Generation Capacity[crude oil es,preexisting nonretiring]</t>
  </si>
  <si>
    <t>Electricity Generation Capacity[crude oil es,preexisting retiring]</t>
  </si>
  <si>
    <t>Electricity Generation Capacity[offshore wind es,newly built]</t>
  </si>
  <si>
    <t>Electricity Generation Capacity[offshore wind es,preexisting nonretiring]</t>
  </si>
  <si>
    <t>Electricity Generation Capacity[offshore wind es,preexisting retiring]</t>
  </si>
  <si>
    <t>Electricity Generation Capacity[lignite es,newly built]</t>
  </si>
  <si>
    <t>Electricity Generation Capacity[lignite es,preexisting nonretiring]</t>
  </si>
  <si>
    <t>Electricity Generation Capacity[lignite es,preexisting retiring]</t>
  </si>
  <si>
    <t>Electricity Generation Capacity[natural gas peaker es,newly built]</t>
  </si>
  <si>
    <t>Electricity Generation Capacity[natural gas peaker es,preexisting nonretiring]</t>
  </si>
  <si>
    <t>Electricity Generation Capacity[natural gas peaker es,preexisting retiring]</t>
  </si>
  <si>
    <t>Electricity Generation Capacity[petroleum es,newly built]</t>
  </si>
  <si>
    <t>Electricity Generation Capacity[petroleum es,preexisting nonretiring]</t>
  </si>
  <si>
    <t>Electricity Generation Capacity[petroleum es,preexisting retiring]</t>
  </si>
  <si>
    <t>Electricity Generation Capacity[geothermal es,newly built]</t>
  </si>
  <si>
    <t>Electricity Generation Capacity[geothermal es,preexisting nonretiring]</t>
  </si>
  <si>
    <t>Electricity Generation Capacity[geothermal es,preexisting retiring]</t>
  </si>
  <si>
    <t>Electricity Generation Capacity[biomass es,newly built]</t>
  </si>
  <si>
    <t>Electricity Generation Capacity[biomass es,preexisting nonretiring]</t>
  </si>
  <si>
    <t>Electricity Generation Capacity[biomass es,preexisting retiring]</t>
  </si>
  <si>
    <t>Electricity Generation Capacity[solar thermal es,newly built]</t>
  </si>
  <si>
    <t>Electricity Generation Capacity[solar thermal es,preexisting nonretiring]</t>
  </si>
  <si>
    <t>Electricity Generation Capacity[solar thermal es,preexisting retiring]</t>
  </si>
  <si>
    <t>Electricity Generation Capacity[solar PV es,newly built]</t>
  </si>
  <si>
    <t>Electricity Generation Capacity[solar PV es,preexisting nonretiring]</t>
  </si>
  <si>
    <t>Electricity Generation Capacity[solar PV es,preexisting retiring]</t>
  </si>
  <si>
    <t>Electricity Generation Capacity[onshore wind es,newly built]</t>
  </si>
  <si>
    <t>Electricity Generation Capacity[onshore wind es,preexisting nonretiring]</t>
  </si>
  <si>
    <t>Electricity Generation Capacity[onshore wind es,preexisting retiring]</t>
  </si>
  <si>
    <t>Electricity Generation Capacity[hydro es,newly built]</t>
  </si>
  <si>
    <t>Electricity Generation Capacity[hydro es,preexisting nonretiring]</t>
  </si>
  <si>
    <t>Electricity Generation Capacity[hydro es,preexisting retiring]</t>
  </si>
  <si>
    <t>Electricity Generation Capacity[nuclear es,newly built]</t>
  </si>
  <si>
    <t>Electricity Generation Capacity[nuclear es,preexisting nonretiring]</t>
  </si>
  <si>
    <t>Electricity Generation Capacity[nuclear es,preexisting retiring]</t>
  </si>
  <si>
    <t>Electricity Generation Capacity[natural gas nonpeaker es,newly built]</t>
  </si>
  <si>
    <t>Electricity Generation Capacity[natural gas nonpeaker es,preexisting nonretiring]</t>
  </si>
  <si>
    <t>Electricity Generation Capacity[natural gas nonpeaker es,preexisting retiring]</t>
  </si>
  <si>
    <t>Electricity Generation Capacity[hard coal es,newly built]</t>
  </si>
  <si>
    <t>Electricity Generation Capacity[hard coal es,preexisting nonretiring]</t>
  </si>
  <si>
    <t>Electricity Generation Capacity[hard coal es,preexisting retiring]</t>
  </si>
  <si>
    <t>Electricity Generation by Type[municipal solid waste es,newly built]</t>
  </si>
  <si>
    <t>Electricity Generation by Type[municipal solid waste es,preexisting nonretiring]</t>
  </si>
  <si>
    <t>Electricity Generation by Type[municipal solid waste es,preexisting retiring]</t>
  </si>
  <si>
    <t>Electricity Generation by Type[heavy or residual fuel oil es,newly built]</t>
  </si>
  <si>
    <t>Electricity Generation by Type[heavy or residual fuel oil es,preexisting nonretiring]</t>
  </si>
  <si>
    <t>Electricity Generation by Type[heavy or residual fuel oil es,preexisting retiring]</t>
  </si>
  <si>
    <t>Electricity Generation by Type[crude oil es,newly built]</t>
  </si>
  <si>
    <t>Electricity Generation by Type[crude oil es,preexisting nonretiring]</t>
  </si>
  <si>
    <t>Electricity Generation by Type[crude oil es,preexisting retiring]</t>
  </si>
  <si>
    <t>Electricity Generation by Type[offshore wind es,newly built]</t>
  </si>
  <si>
    <t>Electricity Generation by Type[offshore wind es,preexisting nonretiring]</t>
  </si>
  <si>
    <t>Electricity Generation by Type[offshore wind es,preexisting retiring]</t>
  </si>
  <si>
    <t>Electricity Generation by Type[lignite es,newly built]</t>
  </si>
  <si>
    <t>Electricity Generation by Type[lignite es,preexisting nonretiring]</t>
  </si>
  <si>
    <t>Electricity Generation by Type[lignite es,preexisting retiring]</t>
  </si>
  <si>
    <t>Electricity Generation by Type[natural gas peaker es,newly built]</t>
  </si>
  <si>
    <t>Electricity Generation by Type[natural gas peaker es,preexisting nonretiring]</t>
  </si>
  <si>
    <t>Electricity Generation by Type[natural gas peaker es,preexisting retiring]</t>
  </si>
  <si>
    <t>Electricity Generation by Type[petroleum es,newly built]</t>
  </si>
  <si>
    <t>Electricity Generation by Type[petroleum es,preexisting nonretiring]</t>
  </si>
  <si>
    <t>Electricity Generation by Type[petroleum es,preexisting retiring]</t>
  </si>
  <si>
    <t>Electricity Generation by Type[geothermal es,newly built]</t>
  </si>
  <si>
    <t>Electricity Generation by Type[geothermal es,preexisting nonretiring]</t>
  </si>
  <si>
    <t>Electricity Generation by Type[geothermal es,preexisting retiring]</t>
  </si>
  <si>
    <t>Electricity Generation by Type[biomass es,newly built]</t>
  </si>
  <si>
    <t>Electricity Generation by Type[biomass es,preexisting nonretiring]</t>
  </si>
  <si>
    <t>Electricity Generation by Type[biomass es,preexisting retiring]</t>
  </si>
  <si>
    <t>Electricity Generation by Type[solar thermal es,newly built]</t>
  </si>
  <si>
    <t>Electricity Generation by Type[solar thermal es,preexisting nonretiring]</t>
  </si>
  <si>
    <t>Electricity Generation by Type[solar thermal es,preexisting retiring]</t>
  </si>
  <si>
    <t>Electricity Generation by Type[solar PV es,newly built]</t>
  </si>
  <si>
    <t>Electricity Generation by Type[solar PV es,preexisting nonretiring]</t>
  </si>
  <si>
    <t>Electricity Generation by Type[solar PV es,preexisting retiring]</t>
  </si>
  <si>
    <t>Electricity Generation by Type[onshore wind es,newly built]</t>
  </si>
  <si>
    <t>Electricity Generation by Type[onshore wind es,preexisting nonretiring]</t>
  </si>
  <si>
    <t>Electricity Generation by Type[onshore wind es,preexisting retiring]</t>
  </si>
  <si>
    <t>Electricity Generation by Type[hydro es,newly built]</t>
  </si>
  <si>
    <t>Electricity Generation by Type[hydro es,preexisting nonretiring]</t>
  </si>
  <si>
    <t>Electricity Generation by Type[hydro es,preexisting retiring]</t>
  </si>
  <si>
    <t>Electricity Generation by Type[nuclear es,newly built]</t>
  </si>
  <si>
    <t>Electricity Generation by Type[nuclear es,preexisting nonretiring]</t>
  </si>
  <si>
    <t>Electricity Generation by Type[nuclear es,preexisting retiring]</t>
  </si>
  <si>
    <t>Electricity Generation by Type[natural gas nonpeaker es,newly built]</t>
  </si>
  <si>
    <t>Electricity Generation by Type[natural gas nonpeaker es,preexisting nonretiring]</t>
  </si>
  <si>
    <t>Electricity Generation by Type[natural gas nonpeaker es,preexisting retiring]</t>
  </si>
  <si>
    <t>Electricity Generation by Type[hard coal es,newly built]</t>
  </si>
  <si>
    <t>Electricity Generation by Type[hard coal es,preexisting nonretiring]</t>
  </si>
  <si>
    <t>Electricity Generation by Type[hard coal es,preexisting retiring]</t>
  </si>
  <si>
    <t>Electricity Generation by Type Including Distributed Generation[municipal solid waste es]</t>
  </si>
  <si>
    <t>Electricity Generation by Type Including Distributed Generation[heavy or residual fuel oil es]</t>
  </si>
  <si>
    <t>Electricity Generation by Type Including Distributed Generation[crude oil es]</t>
  </si>
  <si>
    <t>Electricity Generation by Type Including Distributed Generation[offshore wind es]</t>
  </si>
  <si>
    <t>Electricity Generation by Type Including Distributed Generation[lignite es]</t>
  </si>
  <si>
    <t>Electricity Generation by Type Including Distributed Generation[natural gas peaker es]</t>
  </si>
  <si>
    <t>Electricity Generation by Type Including Distributed Generation[petroleum es]</t>
  </si>
  <si>
    <t>Electricity Generation by Type Including Distributed Generation[geothermal es]</t>
  </si>
  <si>
    <t>Electricity Generation by Type Including Distributed Generation[biomass es]</t>
  </si>
  <si>
    <t>Electricity Generation by Type Including Distributed Generation[solar thermal es]</t>
  </si>
  <si>
    <t>Electricity Generation by Type Including Distributed Generation[solar PV es]</t>
  </si>
  <si>
    <t>Electricity Generation by Type Including Distributed Generation[onshore wind es]</t>
  </si>
  <si>
    <t>Electricity Generation by Type Including Distributed Generation[hydro es]</t>
  </si>
  <si>
    <t>Electricity Generation by Type Including Distributed Generation[nuclear es]</t>
  </si>
  <si>
    <t>Electricity Generation by Type Including Distributed Generation[natural gas nonpeaker es]</t>
  </si>
  <si>
    <t>Electricity Generation by Type Including Distributed Generation[hard coal es]</t>
  </si>
  <si>
    <t>Electricity Generation Capacity by Type Including Distributed Generation[municipal solid waste es]</t>
  </si>
  <si>
    <t>Electricity Generation Capacity by Type Including Distributed Generation[heavy or residual fuel oil es]</t>
  </si>
  <si>
    <t>Electricity Generation Capacity by Type Including Distributed Generation[crude oil es]</t>
  </si>
  <si>
    <t>Electricity Generation Capacity by Type Including Distributed Generation[offshore wind es]</t>
  </si>
  <si>
    <t>Electricity Generation Capacity by Type Including Distributed Generation[lignite es]</t>
  </si>
  <si>
    <t>Electricity Generation Capacity by Type Including Distributed Generation[natural gas peaker es]</t>
  </si>
  <si>
    <t>Electricity Generation Capacity by Type Including Distributed Generation[petroleum es]</t>
  </si>
  <si>
    <t>Electricity Generation Capacity by Type Including Distributed Generation[geothermal es]</t>
  </si>
  <si>
    <t>Electricity Generation Capacity by Type Including Distributed Generation[biomass es]</t>
  </si>
  <si>
    <t>Electricity Generation Capacity by Type Including Distributed Generation[solar thermal es]</t>
  </si>
  <si>
    <t>Electricity Generation Capacity by Type Including Distributed Generation[solar PV es]</t>
  </si>
  <si>
    <t>Electricity Generation Capacity by Type Including Distributed Generation[onshore wind es]</t>
  </si>
  <si>
    <t>Electricity Generation Capacity by Type Including Distributed Generation[hydro es]</t>
  </si>
  <si>
    <t>Electricity Generation Capacity by Type Including Distributed Generation[nuclear es]</t>
  </si>
  <si>
    <t>Electricity Generation Capacity by Type Including Distributed Generation[natural gas nonpeaker es]</t>
  </si>
  <si>
    <t>Electricity Generation Capacity by Type Including Distributed Generation[hard coal es]</t>
  </si>
  <si>
    <t>Total Electricity Demand</t>
  </si>
  <si>
    <t>Transportation Sector Fuel Used[motorbikes,freight,hydrogen vehicle,hydrogen tf]</t>
  </si>
  <si>
    <t>Transportation Sector Fuel Used[motorbikes,freight,hydrogen vehicle,LPG propane or butane tf]</t>
  </si>
  <si>
    <t>Transportation Sector Fuel Used[motorbikes,freight,hydrogen vehicle,heavy or residual fuel oil tf]</t>
  </si>
  <si>
    <t>Transportation Sector Fuel Used[motorbikes,freight,hydrogen vehicle,jet fuel tf]</t>
  </si>
  <si>
    <t>Transportation Sector Fuel Used[motorbikes,freight,hydrogen vehicle,biofuel diesel tf]</t>
  </si>
  <si>
    <t>Transportation Sector Fuel Used[motorbikes,freight,hydrogen vehicle,biofuel gasoline tf]</t>
  </si>
  <si>
    <t>Transportation Sector Fuel Used[motorbikes,freight,hydrogen vehicle,petroleum diesel tf]</t>
  </si>
  <si>
    <t>Transportation Sector Fuel Used[motorbikes,freight,hydrogen vehicle,petroleum gasoline tf]</t>
  </si>
  <si>
    <t>Transportation Sector Fuel Used[motorbikes,freight,hydrogen vehicle,natural gas tf]</t>
  </si>
  <si>
    <t>Transportation Sector Fuel Used[motorbikes,freight,hydrogen vehicle,electricity tf]</t>
  </si>
  <si>
    <t>Transportation Sector Fuel Used[motorbikes,freight,LPG vehicle,hydrogen tf]</t>
  </si>
  <si>
    <t>Transportation Sector Fuel Used[motorbikes,freight,LPG vehicle,LPG propane or butane tf]</t>
  </si>
  <si>
    <t>Transportation Sector Fuel Used[motorbikes,freight,LPG vehicle,heavy or residual fuel oil tf]</t>
  </si>
  <si>
    <t>Transportation Sector Fuel Used[motorbikes,freight,LPG vehicle,jet fuel tf]</t>
  </si>
  <si>
    <t>Transportation Sector Fuel Used[motorbikes,freight,LPG vehicle,biofuel diesel tf]</t>
  </si>
  <si>
    <t>Transportation Sector Fuel Used[motorbikes,freight,LPG vehicle,biofuel gasoline tf]</t>
  </si>
  <si>
    <t>Transportation Sector Fuel Used[motorbikes,freight,LPG vehicle,petroleum diesel tf]</t>
  </si>
  <si>
    <t>Transportation Sector Fuel Used[motorbikes,freight,LPG vehicle,petroleum gasoline tf]</t>
  </si>
  <si>
    <t>Transportation Sector Fuel Used[motorbikes,freight,LPG vehicle,natural gas tf]</t>
  </si>
  <si>
    <t>Transportation Sector Fuel Used[motorbikes,freight,LPG vehicle,electricity tf]</t>
  </si>
  <si>
    <t>Transportation Sector Fuel Used[motorbikes,freight,plugin hybrid vehicle,hydrogen tf]</t>
  </si>
  <si>
    <t>Transportation Sector Fuel Used[motorbikes,freight,plugin hybrid vehicle,LPG propane or butane tf]</t>
  </si>
  <si>
    <t>Transportation Sector Fuel Used[motorbikes,freight,plugin hybrid vehicle,heavy or residual fuel oil tf]</t>
  </si>
  <si>
    <t>Transportation Sector Fuel Used[motorbikes,freight,plugin hybrid vehicle,jet fuel tf]</t>
  </si>
  <si>
    <t>Transportation Sector Fuel Used[motorbikes,freight,plugin hybrid vehicle,biofuel diesel tf]</t>
  </si>
  <si>
    <t>Transportation Sector Fuel Used[motorbikes,freight,plugin hybrid vehicle,biofuel gasoline tf]</t>
  </si>
  <si>
    <t>Transportation Sector Fuel Used[motorbikes,freight,plugin hybrid vehicle,petroleum diesel tf]</t>
  </si>
  <si>
    <t>Transportation Sector Fuel Used[motorbikes,freight,plugin hybrid vehicle,petroleum gasoline tf]</t>
  </si>
  <si>
    <t>Transportation Sector Fuel Used[motorbikes,freight,plugin hybrid vehicle,natural gas tf]</t>
  </si>
  <si>
    <t>Transportation Sector Fuel Used[motorbikes,freight,plugin hybrid vehicle,electricity tf]</t>
  </si>
  <si>
    <t>Transportation Sector Fuel Used[motorbikes,freight,diesel vehicle,hydrogen tf]</t>
  </si>
  <si>
    <t>Transportation Sector Fuel Used[motorbikes,freight,diesel vehicle,LPG propane or butane tf]</t>
  </si>
  <si>
    <t>Transportation Sector Fuel Used[motorbikes,freight,diesel vehicle,heavy or residual fuel oil tf]</t>
  </si>
  <si>
    <t>Transportation Sector Fuel Used[motorbikes,freight,diesel vehicle,jet fuel tf]</t>
  </si>
  <si>
    <t>Transportation Sector Fuel Used[motorbikes,freight,diesel vehicle,biofuel diesel tf]</t>
  </si>
  <si>
    <t>Transportation Sector Fuel Used[motorbikes,freight,diesel vehicle,biofuel gasoline tf]</t>
  </si>
  <si>
    <t>Transportation Sector Fuel Used[motorbikes,freight,diesel vehicle,petroleum diesel tf]</t>
  </si>
  <si>
    <t>Transportation Sector Fuel Used[motorbikes,freight,diesel vehicle,petroleum gasoline tf]</t>
  </si>
  <si>
    <t>Transportation Sector Fuel Used[motorbikes,freight,diesel vehicle,natural gas tf]</t>
  </si>
  <si>
    <t>Transportation Sector Fuel Used[motorbikes,freight,diesel vehicle,electricity tf]</t>
  </si>
  <si>
    <t>Transportation Sector Fuel Used[motorbikes,freight,gasoline vehicle,hydrogen tf]</t>
  </si>
  <si>
    <t>Transportation Sector Fuel Used[motorbikes,freight,gasoline vehicle,LPG propane or butane tf]</t>
  </si>
  <si>
    <t>Transportation Sector Fuel Used[motorbikes,freight,gasoline vehicle,heavy or residual fuel oil tf]</t>
  </si>
  <si>
    <t>Transportation Sector Fuel Used[motorbikes,freight,gasoline vehicle,jet fuel tf]</t>
  </si>
  <si>
    <t>Transportation Sector Fuel Used[motorbikes,freight,gasoline vehicle,biofuel diesel tf]</t>
  </si>
  <si>
    <t>Transportation Sector Fuel Used[motorbikes,freight,gasoline vehicle,biofuel gasoline tf]</t>
  </si>
  <si>
    <t>Transportation Sector Fuel Used[motorbikes,freight,gasoline vehicle,petroleum diesel tf]</t>
  </si>
  <si>
    <t>Transportation Sector Fuel Used[motorbikes,freight,gasoline vehicle,petroleum gasoline tf]</t>
  </si>
  <si>
    <t>Transportation Sector Fuel Used[motorbikes,freight,gasoline vehicle,natural gas tf]</t>
  </si>
  <si>
    <t>Transportation Sector Fuel Used[motorbikes,freight,gasoline vehicle,electricity tf]</t>
  </si>
  <si>
    <t>Transportation Sector Fuel Used[motorbikes,freight,natural gas vehicle,hydrogen tf]</t>
  </si>
  <si>
    <t>Transportation Sector Fuel Used[motorbikes,freight,natural gas vehicle,LPG propane or butane tf]</t>
  </si>
  <si>
    <t>Transportation Sector Fuel Used[motorbikes,freight,natural gas vehicle,heavy or residual fuel oil tf]</t>
  </si>
  <si>
    <t>Transportation Sector Fuel Used[motorbikes,freight,natural gas vehicle,jet fuel tf]</t>
  </si>
  <si>
    <t>Transportation Sector Fuel Used[motorbikes,freight,natural gas vehicle,biofuel diesel tf]</t>
  </si>
  <si>
    <t>Transportation Sector Fuel Used[motorbikes,freight,natural gas vehicle,biofuel gasoline tf]</t>
  </si>
  <si>
    <t>Transportation Sector Fuel Used[motorbikes,freight,natural gas vehicle,petroleum diesel tf]</t>
  </si>
  <si>
    <t>Transportation Sector Fuel Used[motorbikes,freight,natural gas vehicle,petroleum gasoline tf]</t>
  </si>
  <si>
    <t>Transportation Sector Fuel Used[motorbikes,freight,natural gas vehicle,natural gas tf]</t>
  </si>
  <si>
    <t>Transportation Sector Fuel Used[motorbikes,freight,natural gas vehicle,electricity tf]</t>
  </si>
  <si>
    <t>Transportation Sector Fuel Used[motorbikes,freight,battery electric vehicle,hydrogen tf]</t>
  </si>
  <si>
    <t>Transportation Sector Fuel Used[motorbikes,freight,battery electric vehicle,LPG propane or butane tf]</t>
  </si>
  <si>
    <t>Transportation Sector Fuel Used[motorbikes,freight,battery electric vehicle,heavy or residual fuel oil tf]</t>
  </si>
  <si>
    <t>Transportation Sector Fuel Used[motorbikes,freight,battery electric vehicle,jet fuel tf]</t>
  </si>
  <si>
    <t>Transportation Sector Fuel Used[motorbikes,freight,battery electric vehicle,biofuel diesel tf]</t>
  </si>
  <si>
    <t>Transportation Sector Fuel Used[motorbikes,freight,battery electric vehicle,biofuel gasoline tf]</t>
  </si>
  <si>
    <t>Transportation Sector Fuel Used[motorbikes,freight,battery electric vehicle,petroleum diesel tf]</t>
  </si>
  <si>
    <t>Transportation Sector Fuel Used[motorbikes,freight,battery electric vehicle,petroleum gasoline tf]</t>
  </si>
  <si>
    <t>Transportation Sector Fuel Used[motorbikes,freight,battery electric vehicle,natural gas tf]</t>
  </si>
  <si>
    <t>Transportation Sector Fuel Used[motorbikes,freight,battery electric vehicle,electricity tf]</t>
  </si>
  <si>
    <t>Transportation Sector Fuel Used[motorbikes,passenger,hydrogen vehicle,hydrogen tf]</t>
  </si>
  <si>
    <t>Transportation Sector Fuel Used[motorbikes,passenger,hydrogen vehicle,LPG propane or butane tf]</t>
  </si>
  <si>
    <t>Transportation Sector Fuel Used[motorbikes,passenger,hydrogen vehicle,heavy or residual fuel oil tf]</t>
  </si>
  <si>
    <t>Transportation Sector Fuel Used[motorbikes,passenger,hydrogen vehicle,jet fuel tf]</t>
  </si>
  <si>
    <t>Transportation Sector Fuel Used[motorbikes,passenger,hydrogen vehicle,biofuel diesel tf]</t>
  </si>
  <si>
    <t>Transportation Sector Fuel Used[motorbikes,passenger,hydrogen vehicle,biofuel gasoline tf]</t>
  </si>
  <si>
    <t>Transportation Sector Fuel Used[motorbikes,passenger,hydrogen vehicle,petroleum diesel tf]</t>
  </si>
  <si>
    <t>Transportation Sector Fuel Used[motorbikes,passenger,hydrogen vehicle,petroleum gasoline tf]</t>
  </si>
  <si>
    <t>Transportation Sector Fuel Used[motorbikes,passenger,hydrogen vehicle,natural gas tf]</t>
  </si>
  <si>
    <t>Transportation Sector Fuel Used[motorbikes,passenger,hydrogen vehicle,electricity tf]</t>
  </si>
  <si>
    <t>Transportation Sector Fuel Used[motorbikes,passenger,LPG vehicle,hydrogen tf]</t>
  </si>
  <si>
    <t>Transportation Sector Fuel Used[motorbikes,passenger,LPG vehicle,LPG propane or butane tf]</t>
  </si>
  <si>
    <t>Transportation Sector Fuel Used[motorbikes,passenger,LPG vehicle,heavy or residual fuel oil tf]</t>
  </si>
  <si>
    <t>Transportation Sector Fuel Used[motorbikes,passenger,LPG vehicle,jet fuel tf]</t>
  </si>
  <si>
    <t>Transportation Sector Fuel Used[motorbikes,passenger,LPG vehicle,biofuel diesel tf]</t>
  </si>
  <si>
    <t>Transportation Sector Fuel Used[motorbikes,passenger,LPG vehicle,biofuel gasoline tf]</t>
  </si>
  <si>
    <t>Transportation Sector Fuel Used[motorbikes,passenger,LPG vehicle,petroleum diesel tf]</t>
  </si>
  <si>
    <t>Transportation Sector Fuel Used[motorbikes,passenger,LPG vehicle,petroleum gasoline tf]</t>
  </si>
  <si>
    <t>Transportation Sector Fuel Used[motorbikes,passenger,LPG vehicle,natural gas tf]</t>
  </si>
  <si>
    <t>Transportation Sector Fuel Used[motorbikes,passenger,LPG vehicle,electricity tf]</t>
  </si>
  <si>
    <t>Transportation Sector Fuel Used[motorbikes,passenger,plugin hybrid vehicle,hydrogen tf]</t>
  </si>
  <si>
    <t>Transportation Sector Fuel Used[motorbikes,passenger,plugin hybrid vehicle,LPG propane or butane tf]</t>
  </si>
  <si>
    <t>Transportation Sector Fuel Used[motorbikes,passenger,plugin hybrid vehicle,heavy or residual fuel oil tf]</t>
  </si>
  <si>
    <t>Transportation Sector Fuel Used[motorbikes,passenger,plugin hybrid vehicle,jet fuel tf]</t>
  </si>
  <si>
    <t>Transportation Sector Fuel Used[motorbikes,passenger,plugin hybrid vehicle,biofuel diesel tf]</t>
  </si>
  <si>
    <t>Transportation Sector Fuel Used[motorbikes,passenger,plugin hybrid vehicle,biofuel gasoline tf]</t>
  </si>
  <si>
    <t>Transportation Sector Fuel Used[motorbikes,passenger,plugin hybrid vehicle,petroleum diesel tf]</t>
  </si>
  <si>
    <t>Transportation Sector Fuel Used[motorbikes,passenger,plugin hybrid vehicle,petroleum gasoline tf]</t>
  </si>
  <si>
    <t>Transportation Sector Fuel Used[motorbikes,passenger,plugin hybrid vehicle,natural gas tf]</t>
  </si>
  <si>
    <t>Transportation Sector Fuel Used[motorbikes,passenger,plugin hybrid vehicle,electricity tf]</t>
  </si>
  <si>
    <t>Transportation Sector Fuel Used[motorbikes,passenger,diesel vehicle,hydrogen tf]</t>
  </si>
  <si>
    <t>Transportation Sector Fuel Used[motorbikes,passenger,diesel vehicle,LPG propane or butane tf]</t>
  </si>
  <si>
    <t>Transportation Sector Fuel Used[motorbikes,passenger,diesel vehicle,heavy or residual fuel oil tf]</t>
  </si>
  <si>
    <t>Transportation Sector Fuel Used[motorbikes,passenger,diesel vehicle,jet fuel tf]</t>
  </si>
  <si>
    <t>Transportation Sector Fuel Used[motorbikes,passenger,diesel vehicle,biofuel diesel tf]</t>
  </si>
  <si>
    <t>Transportation Sector Fuel Used[motorbikes,passenger,diesel vehicle,biofuel gasoline tf]</t>
  </si>
  <si>
    <t>Transportation Sector Fuel Used[motorbikes,passenger,diesel vehicle,petroleum diesel tf]</t>
  </si>
  <si>
    <t>Transportation Sector Fuel Used[motorbikes,passenger,diesel vehicle,petroleum gasoline tf]</t>
  </si>
  <si>
    <t>Transportation Sector Fuel Used[motorbikes,passenger,diesel vehicle,natural gas tf]</t>
  </si>
  <si>
    <t>Transportation Sector Fuel Used[motorbikes,passenger,diesel vehicle,electricity tf]</t>
  </si>
  <si>
    <t>Transportation Sector Fuel Used[motorbikes,passenger,gasoline vehicle,hydrogen tf]</t>
  </si>
  <si>
    <t>Transportation Sector Fuel Used[motorbikes,passenger,gasoline vehicle,LPG propane or butane tf]</t>
  </si>
  <si>
    <t>Transportation Sector Fuel Used[motorbikes,passenger,gasoline vehicle,heavy or residual fuel oil tf]</t>
  </si>
  <si>
    <t>Transportation Sector Fuel Used[motorbikes,passenger,gasoline vehicle,jet fuel tf]</t>
  </si>
  <si>
    <t>Transportation Sector Fuel Used[motorbikes,passenger,gasoline vehicle,biofuel diesel tf]</t>
  </si>
  <si>
    <t>Transportation Sector Fuel Used[motorbikes,passenger,gasoline vehicle,biofuel gasoline tf]</t>
  </si>
  <si>
    <t>Transportation Sector Fuel Used[motorbikes,passenger,gasoline vehicle,petroleum diesel tf]</t>
  </si>
  <si>
    <t>Transportation Sector Fuel Used[motorbikes,passenger,gasoline vehicle,petroleum gasoline tf]</t>
  </si>
  <si>
    <t>Transportation Sector Fuel Used[motorbikes,passenger,gasoline vehicle,natural gas tf]</t>
  </si>
  <si>
    <t>Transportation Sector Fuel Used[motorbikes,passenger,gasoline vehicle,electricity tf]</t>
  </si>
  <si>
    <t>Transportation Sector Fuel Used[motorbikes,passenger,natural gas vehicle,hydrogen tf]</t>
  </si>
  <si>
    <t>Transportation Sector Fuel Used[motorbikes,passenger,natural gas vehicle,LPG propane or butane tf]</t>
  </si>
  <si>
    <t>Transportation Sector Fuel Used[motorbikes,passenger,natural gas vehicle,heavy or residual fuel oil tf]</t>
  </si>
  <si>
    <t>Transportation Sector Fuel Used[motorbikes,passenger,natural gas vehicle,jet fuel tf]</t>
  </si>
  <si>
    <t>Transportation Sector Fuel Used[motorbikes,passenger,natural gas vehicle,biofuel diesel tf]</t>
  </si>
  <si>
    <t>Transportation Sector Fuel Used[motorbikes,passenger,natural gas vehicle,biofuel gasoline tf]</t>
  </si>
  <si>
    <t>Transportation Sector Fuel Used[motorbikes,passenger,natural gas vehicle,petroleum diesel tf]</t>
  </si>
  <si>
    <t>Transportation Sector Fuel Used[motorbikes,passenger,natural gas vehicle,petroleum gasoline tf]</t>
  </si>
  <si>
    <t>Transportation Sector Fuel Used[motorbikes,passenger,natural gas vehicle,natural gas tf]</t>
  </si>
  <si>
    <t>Transportation Sector Fuel Used[motorbikes,passenger,natural gas vehicle,electricity tf]</t>
  </si>
  <si>
    <t>Transportation Sector Fuel Used[motorbikes,passenger,battery electric vehicle,hydrogen tf]</t>
  </si>
  <si>
    <t>Transportation Sector Fuel Used[motorbikes,passenger,battery electric vehicle,LPG propane or butane tf]</t>
  </si>
  <si>
    <t>Transportation Sector Fuel Used[motorbikes,passenger,battery electric vehicle,heavy or residual fuel oil tf]</t>
  </si>
  <si>
    <t>Transportation Sector Fuel Used[motorbikes,passenger,battery electric vehicle,jet fuel tf]</t>
  </si>
  <si>
    <t>Transportation Sector Fuel Used[motorbikes,passenger,battery electric vehicle,biofuel diesel tf]</t>
  </si>
  <si>
    <t>Transportation Sector Fuel Used[motorbikes,passenger,battery electric vehicle,biofuel gasoline tf]</t>
  </si>
  <si>
    <t>Transportation Sector Fuel Used[motorbikes,passenger,battery electric vehicle,petroleum diesel tf]</t>
  </si>
  <si>
    <t>Transportation Sector Fuel Used[motorbikes,passenger,battery electric vehicle,petroleum gasoline tf]</t>
  </si>
  <si>
    <t>Transportation Sector Fuel Used[motorbikes,passenger,battery electric vehicle,natural gas tf]</t>
  </si>
  <si>
    <t>Transportation Sector Fuel Used[motorbikes,passenger,battery electric vehicle,electricity tf]</t>
  </si>
  <si>
    <t>Transportation Sector Fuel Used[ships,freight,hydrogen vehicle,hydrogen tf]</t>
  </si>
  <si>
    <t>Transportation Sector Fuel Used[ships,freight,hydrogen vehicle,LPG propane or butane tf]</t>
  </si>
  <si>
    <t>Transportation Sector Fuel Used[ships,freight,hydrogen vehicle,heavy or residual fuel oil tf]</t>
  </si>
  <si>
    <t>Transportation Sector Fuel Used[ships,freight,hydrogen vehicle,jet fuel tf]</t>
  </si>
  <si>
    <t>Transportation Sector Fuel Used[ships,freight,hydrogen vehicle,biofuel diesel tf]</t>
  </si>
  <si>
    <t>Transportation Sector Fuel Used[ships,freight,hydrogen vehicle,biofuel gasoline tf]</t>
  </si>
  <si>
    <t>Transportation Sector Fuel Used[ships,freight,hydrogen vehicle,petroleum diesel tf]</t>
  </si>
  <si>
    <t>Transportation Sector Fuel Used[ships,freight,hydrogen vehicle,petroleum gasoline tf]</t>
  </si>
  <si>
    <t>Transportation Sector Fuel Used[ships,freight,hydrogen vehicle,natural gas tf]</t>
  </si>
  <si>
    <t>Transportation Sector Fuel Used[ships,freight,hydrogen vehicle,electricity tf]</t>
  </si>
  <si>
    <t>Transportation Sector Fuel Used[ships,freight,LPG vehicle,hydrogen tf]</t>
  </si>
  <si>
    <t>Transportation Sector Fuel Used[ships,freight,LPG vehicle,LPG propane or butane tf]</t>
  </si>
  <si>
    <t>Transportation Sector Fuel Used[ships,freight,LPG vehicle,heavy or residual fuel oil tf]</t>
  </si>
  <si>
    <t>Transportation Sector Fuel Used[ships,freight,LPG vehicle,jet fuel tf]</t>
  </si>
  <si>
    <t>Transportation Sector Fuel Used[ships,freight,LPG vehicle,biofuel diesel tf]</t>
  </si>
  <si>
    <t>Transportation Sector Fuel Used[ships,freight,LPG vehicle,biofuel gasoline tf]</t>
  </si>
  <si>
    <t>Transportation Sector Fuel Used[ships,freight,LPG vehicle,petroleum diesel tf]</t>
  </si>
  <si>
    <t>Transportation Sector Fuel Used[ships,freight,LPG vehicle,petroleum gasoline tf]</t>
  </si>
  <si>
    <t>Transportation Sector Fuel Used[ships,freight,LPG vehicle,natural gas tf]</t>
  </si>
  <si>
    <t>Transportation Sector Fuel Used[ships,freight,LPG vehicle,electricity tf]</t>
  </si>
  <si>
    <t>Transportation Sector Fuel Used[ships,freight,plugin hybrid vehicle,hydrogen tf]</t>
  </si>
  <si>
    <t>Transportation Sector Fuel Used[ships,freight,plugin hybrid vehicle,LPG propane or butane tf]</t>
  </si>
  <si>
    <t>Transportation Sector Fuel Used[ships,freight,plugin hybrid vehicle,heavy or residual fuel oil tf]</t>
  </si>
  <si>
    <t>Transportation Sector Fuel Used[ships,freight,plugin hybrid vehicle,jet fuel tf]</t>
  </si>
  <si>
    <t>Transportation Sector Fuel Used[ships,freight,plugin hybrid vehicle,biofuel diesel tf]</t>
  </si>
  <si>
    <t>Transportation Sector Fuel Used[ships,freight,plugin hybrid vehicle,biofuel gasoline tf]</t>
  </si>
  <si>
    <t>Transportation Sector Fuel Used[ships,freight,plugin hybrid vehicle,petroleum diesel tf]</t>
  </si>
  <si>
    <t>Transportation Sector Fuel Used[ships,freight,plugin hybrid vehicle,petroleum gasoline tf]</t>
  </si>
  <si>
    <t>Transportation Sector Fuel Used[ships,freight,plugin hybrid vehicle,natural gas tf]</t>
  </si>
  <si>
    <t>Transportation Sector Fuel Used[ships,freight,plugin hybrid vehicle,electricity tf]</t>
  </si>
  <si>
    <t>Transportation Sector Fuel Used[ships,freight,diesel vehicle,hydrogen tf]</t>
  </si>
  <si>
    <t>Transportation Sector Fuel Used[ships,freight,diesel vehicle,LPG propane or butane tf]</t>
  </si>
  <si>
    <t>Transportation Sector Fuel Used[ships,freight,diesel vehicle,heavy or residual fuel oil tf]</t>
  </si>
  <si>
    <t>Transportation Sector Fuel Used[ships,freight,diesel vehicle,jet fuel tf]</t>
  </si>
  <si>
    <t>Transportation Sector Fuel Used[ships,freight,diesel vehicle,biofuel diesel tf]</t>
  </si>
  <si>
    <t>Transportation Sector Fuel Used[ships,freight,diesel vehicle,biofuel gasoline tf]</t>
  </si>
  <si>
    <t>Transportation Sector Fuel Used[ships,freight,diesel vehicle,petroleum diesel tf]</t>
  </si>
  <si>
    <t>Transportation Sector Fuel Used[ships,freight,diesel vehicle,petroleum gasoline tf]</t>
  </si>
  <si>
    <t>Transportation Sector Fuel Used[ships,freight,diesel vehicle,natural gas tf]</t>
  </si>
  <si>
    <t>Transportation Sector Fuel Used[ships,freight,diesel vehicle,electricity tf]</t>
  </si>
  <si>
    <t>Transportation Sector Fuel Used[ships,freight,gasoline vehicle,hydrogen tf]</t>
  </si>
  <si>
    <t>Transportation Sector Fuel Used[ships,freight,gasoline vehicle,LPG propane or butane tf]</t>
  </si>
  <si>
    <t>Transportation Sector Fuel Used[ships,freight,gasoline vehicle,heavy or residual fuel oil tf]</t>
  </si>
  <si>
    <t>Transportation Sector Fuel Used[ships,freight,gasoline vehicle,jet fuel tf]</t>
  </si>
  <si>
    <t>Transportation Sector Fuel Used[ships,freight,gasoline vehicle,biofuel diesel tf]</t>
  </si>
  <si>
    <t>Transportation Sector Fuel Used[ships,freight,gasoline vehicle,biofuel gasoline tf]</t>
  </si>
  <si>
    <t>Transportation Sector Fuel Used[ships,freight,gasoline vehicle,petroleum diesel tf]</t>
  </si>
  <si>
    <t>Transportation Sector Fuel Used[ships,freight,gasoline vehicle,petroleum gasoline tf]</t>
  </si>
  <si>
    <t>Transportation Sector Fuel Used[ships,freight,gasoline vehicle,natural gas tf]</t>
  </si>
  <si>
    <t>Transportation Sector Fuel Used[ships,freight,gasoline vehicle,electricity tf]</t>
  </si>
  <si>
    <t>Transportation Sector Fuel Used[ships,freight,natural gas vehicle,hydrogen tf]</t>
  </si>
  <si>
    <t>Transportation Sector Fuel Used[ships,freight,natural gas vehicle,LPG propane or butane tf]</t>
  </si>
  <si>
    <t>Transportation Sector Fuel Used[ships,freight,natural gas vehicle,heavy or residual fuel oil tf]</t>
  </si>
  <si>
    <t>Transportation Sector Fuel Used[ships,freight,natural gas vehicle,jet fuel tf]</t>
  </si>
  <si>
    <t>Transportation Sector Fuel Used[ships,freight,natural gas vehicle,biofuel diesel tf]</t>
  </si>
  <si>
    <t>Transportation Sector Fuel Used[ships,freight,natural gas vehicle,biofuel gasoline tf]</t>
  </si>
  <si>
    <t>Transportation Sector Fuel Used[ships,freight,natural gas vehicle,petroleum diesel tf]</t>
  </si>
  <si>
    <t>Transportation Sector Fuel Used[ships,freight,natural gas vehicle,petroleum gasoline tf]</t>
  </si>
  <si>
    <t>Transportation Sector Fuel Used[ships,freight,natural gas vehicle,natural gas tf]</t>
  </si>
  <si>
    <t>Transportation Sector Fuel Used[ships,freight,natural gas vehicle,electricity tf]</t>
  </si>
  <si>
    <t>Transportation Sector Fuel Used[ships,freight,battery electric vehicle,hydrogen tf]</t>
  </si>
  <si>
    <t>Transportation Sector Fuel Used[ships,freight,battery electric vehicle,LPG propane or butane tf]</t>
  </si>
  <si>
    <t>Transportation Sector Fuel Used[ships,freight,battery electric vehicle,heavy or residual fuel oil tf]</t>
  </si>
  <si>
    <t>Transportation Sector Fuel Used[ships,freight,battery electric vehicle,jet fuel tf]</t>
  </si>
  <si>
    <t>Transportation Sector Fuel Used[ships,freight,battery electric vehicle,biofuel diesel tf]</t>
  </si>
  <si>
    <t>Transportation Sector Fuel Used[ships,freight,battery electric vehicle,biofuel gasoline tf]</t>
  </si>
  <si>
    <t>Transportation Sector Fuel Used[ships,freight,battery electric vehicle,petroleum diesel tf]</t>
  </si>
  <si>
    <t>Transportation Sector Fuel Used[ships,freight,battery electric vehicle,petroleum gasoline tf]</t>
  </si>
  <si>
    <t>Transportation Sector Fuel Used[ships,freight,battery electric vehicle,natural gas tf]</t>
  </si>
  <si>
    <t>Transportation Sector Fuel Used[ships,freight,battery electric vehicle,electricity tf]</t>
  </si>
  <si>
    <t>Transportation Sector Fuel Used[ships,passenger,hydrogen vehicle,hydrogen tf]</t>
  </si>
  <si>
    <t>Transportation Sector Fuel Used[ships,passenger,hydrogen vehicle,LPG propane or butane tf]</t>
  </si>
  <si>
    <t>Transportation Sector Fuel Used[ships,passenger,hydrogen vehicle,heavy or residual fuel oil tf]</t>
  </si>
  <si>
    <t>Transportation Sector Fuel Used[ships,passenger,hydrogen vehicle,jet fuel tf]</t>
  </si>
  <si>
    <t>Transportation Sector Fuel Used[ships,passenger,hydrogen vehicle,biofuel diesel tf]</t>
  </si>
  <si>
    <t>Transportation Sector Fuel Used[ships,passenger,hydrogen vehicle,biofuel gasoline tf]</t>
  </si>
  <si>
    <t>Transportation Sector Fuel Used[ships,passenger,hydrogen vehicle,petroleum diesel tf]</t>
  </si>
  <si>
    <t>Transportation Sector Fuel Used[ships,passenger,hydrogen vehicle,petroleum gasoline tf]</t>
  </si>
  <si>
    <t>Transportation Sector Fuel Used[ships,passenger,hydrogen vehicle,natural gas tf]</t>
  </si>
  <si>
    <t>Transportation Sector Fuel Used[ships,passenger,hydrogen vehicle,electricity tf]</t>
  </si>
  <si>
    <t>Transportation Sector Fuel Used[ships,passenger,LPG vehicle,hydrogen tf]</t>
  </si>
  <si>
    <t>Transportation Sector Fuel Used[ships,passenger,LPG vehicle,LPG propane or butane tf]</t>
  </si>
  <si>
    <t>Transportation Sector Fuel Used[ships,passenger,LPG vehicle,heavy or residual fuel oil tf]</t>
  </si>
  <si>
    <t>Transportation Sector Fuel Used[ships,passenger,LPG vehicle,jet fuel tf]</t>
  </si>
  <si>
    <t>Transportation Sector Fuel Used[ships,passenger,LPG vehicle,biofuel diesel tf]</t>
  </si>
  <si>
    <t>Transportation Sector Fuel Used[ships,passenger,LPG vehicle,biofuel gasoline tf]</t>
  </si>
  <si>
    <t>Transportation Sector Fuel Used[ships,passenger,LPG vehicle,petroleum diesel tf]</t>
  </si>
  <si>
    <t>Transportation Sector Fuel Used[ships,passenger,LPG vehicle,petroleum gasoline tf]</t>
  </si>
  <si>
    <t>Transportation Sector Fuel Used[ships,passenger,LPG vehicle,natural gas tf]</t>
  </si>
  <si>
    <t>Transportation Sector Fuel Used[ships,passenger,LPG vehicle,electricity tf]</t>
  </si>
  <si>
    <t>Transportation Sector Fuel Used[ships,passenger,plugin hybrid vehicle,hydrogen tf]</t>
  </si>
  <si>
    <t>Transportation Sector Fuel Used[ships,passenger,plugin hybrid vehicle,LPG propane or butane tf]</t>
  </si>
  <si>
    <t>Transportation Sector Fuel Used[ships,passenger,plugin hybrid vehicle,heavy or residual fuel oil tf]</t>
  </si>
  <si>
    <t>Transportation Sector Fuel Used[ships,passenger,plugin hybrid vehicle,jet fuel tf]</t>
  </si>
  <si>
    <t>Transportation Sector Fuel Used[ships,passenger,plugin hybrid vehicle,biofuel diesel tf]</t>
  </si>
  <si>
    <t>Transportation Sector Fuel Used[ships,passenger,plugin hybrid vehicle,biofuel gasoline tf]</t>
  </si>
  <si>
    <t>Transportation Sector Fuel Used[ships,passenger,plugin hybrid vehicle,petroleum diesel tf]</t>
  </si>
  <si>
    <t>Transportation Sector Fuel Used[ships,passenger,plugin hybrid vehicle,petroleum gasoline tf]</t>
  </si>
  <si>
    <t>Transportation Sector Fuel Used[ships,passenger,plugin hybrid vehicle,natural gas tf]</t>
  </si>
  <si>
    <t>Transportation Sector Fuel Used[ships,passenger,plugin hybrid vehicle,electricity tf]</t>
  </si>
  <si>
    <t>Transportation Sector Fuel Used[ships,passenger,diesel vehicle,hydrogen tf]</t>
  </si>
  <si>
    <t>Transportation Sector Fuel Used[ships,passenger,diesel vehicle,LPG propane or butane tf]</t>
  </si>
  <si>
    <t>Transportation Sector Fuel Used[ships,passenger,diesel vehicle,heavy or residual fuel oil tf]</t>
  </si>
  <si>
    <t>Transportation Sector Fuel Used[ships,passenger,diesel vehicle,jet fuel tf]</t>
  </si>
  <si>
    <t>Transportation Sector Fuel Used[ships,passenger,diesel vehicle,biofuel diesel tf]</t>
  </si>
  <si>
    <t>Transportation Sector Fuel Used[ships,passenger,diesel vehicle,biofuel gasoline tf]</t>
  </si>
  <si>
    <t>Transportation Sector Fuel Used[ships,passenger,diesel vehicle,petroleum diesel tf]</t>
  </si>
  <si>
    <t>Transportation Sector Fuel Used[ships,passenger,diesel vehicle,petroleum gasoline tf]</t>
  </si>
  <si>
    <t>Transportation Sector Fuel Used[ships,passenger,diesel vehicle,natural gas tf]</t>
  </si>
  <si>
    <t>Transportation Sector Fuel Used[ships,passenger,diesel vehicle,electricity tf]</t>
  </si>
  <si>
    <t>Transportation Sector Fuel Used[ships,passenger,gasoline vehicle,hydrogen tf]</t>
  </si>
  <si>
    <t>Transportation Sector Fuel Used[ships,passenger,gasoline vehicle,LPG propane or butane tf]</t>
  </si>
  <si>
    <t>Transportation Sector Fuel Used[ships,passenger,gasoline vehicle,heavy or residual fuel oil tf]</t>
  </si>
  <si>
    <t>Transportation Sector Fuel Used[ships,passenger,gasoline vehicle,jet fuel tf]</t>
  </si>
  <si>
    <t>Transportation Sector Fuel Used[ships,passenger,gasoline vehicle,biofuel diesel tf]</t>
  </si>
  <si>
    <t>Transportation Sector Fuel Used[ships,passenger,gasoline vehicle,biofuel gasoline tf]</t>
  </si>
  <si>
    <t>Transportation Sector Fuel Used[ships,passenger,gasoline vehicle,petroleum diesel tf]</t>
  </si>
  <si>
    <t>Transportation Sector Fuel Used[ships,passenger,gasoline vehicle,petroleum gasoline tf]</t>
  </si>
  <si>
    <t>Transportation Sector Fuel Used[ships,passenger,gasoline vehicle,natural gas tf]</t>
  </si>
  <si>
    <t>Transportation Sector Fuel Used[ships,passenger,gasoline vehicle,electricity tf]</t>
  </si>
  <si>
    <t>Transportation Sector Fuel Used[ships,passenger,natural gas vehicle,hydrogen tf]</t>
  </si>
  <si>
    <t>Transportation Sector Fuel Used[ships,passenger,natural gas vehicle,LPG propane or butane tf]</t>
  </si>
  <si>
    <t>Transportation Sector Fuel Used[ships,passenger,natural gas vehicle,heavy or residual fuel oil tf]</t>
  </si>
  <si>
    <t>Transportation Sector Fuel Used[ships,passenger,natural gas vehicle,jet fuel tf]</t>
  </si>
  <si>
    <t>Transportation Sector Fuel Used[ships,passenger,natural gas vehicle,biofuel diesel tf]</t>
  </si>
  <si>
    <t>Transportation Sector Fuel Used[ships,passenger,natural gas vehicle,biofuel gasoline tf]</t>
  </si>
  <si>
    <t>Transportation Sector Fuel Used[ships,passenger,natural gas vehicle,petroleum diesel tf]</t>
  </si>
  <si>
    <t>Transportation Sector Fuel Used[ships,passenger,natural gas vehicle,petroleum gasoline tf]</t>
  </si>
  <si>
    <t>Transportation Sector Fuel Used[ships,passenger,natural gas vehicle,natural gas tf]</t>
  </si>
  <si>
    <t>Transportation Sector Fuel Used[ships,passenger,natural gas vehicle,electricity tf]</t>
  </si>
  <si>
    <t>Transportation Sector Fuel Used[ships,passenger,battery electric vehicle,hydrogen tf]</t>
  </si>
  <si>
    <t>Transportation Sector Fuel Used[ships,passenger,battery electric vehicle,LPG propane or butane tf]</t>
  </si>
  <si>
    <t>Transportation Sector Fuel Used[ships,passenger,battery electric vehicle,heavy or residual fuel oil tf]</t>
  </si>
  <si>
    <t>Transportation Sector Fuel Used[ships,passenger,battery electric vehicle,jet fuel tf]</t>
  </si>
  <si>
    <t>Transportation Sector Fuel Used[ships,passenger,battery electric vehicle,biofuel diesel tf]</t>
  </si>
  <si>
    <t>Transportation Sector Fuel Used[ships,passenger,battery electric vehicle,biofuel gasoline tf]</t>
  </si>
  <si>
    <t>Transportation Sector Fuel Used[ships,passenger,battery electric vehicle,petroleum diesel tf]</t>
  </si>
  <si>
    <t>Transportation Sector Fuel Used[ships,passenger,battery electric vehicle,petroleum gasoline tf]</t>
  </si>
  <si>
    <t>Transportation Sector Fuel Used[ships,passenger,battery electric vehicle,natural gas tf]</t>
  </si>
  <si>
    <t>Transportation Sector Fuel Used[ships,passenger,battery electric vehicle,electricity tf]</t>
  </si>
  <si>
    <t>Transportation Sector Fuel Used[rail,freight,hydrogen vehicle,hydrogen tf]</t>
  </si>
  <si>
    <t>Transportation Sector Fuel Used[rail,freight,hydrogen vehicle,LPG propane or butane tf]</t>
  </si>
  <si>
    <t>Transportation Sector Fuel Used[rail,freight,hydrogen vehicle,heavy or residual fuel oil tf]</t>
  </si>
  <si>
    <t>Transportation Sector Fuel Used[rail,freight,hydrogen vehicle,jet fuel tf]</t>
  </si>
  <si>
    <t>Transportation Sector Fuel Used[rail,freight,hydrogen vehicle,biofuel diesel tf]</t>
  </si>
  <si>
    <t>Transportation Sector Fuel Used[rail,freight,hydrogen vehicle,biofuel gasoline tf]</t>
  </si>
  <si>
    <t>Transportation Sector Fuel Used[rail,freight,hydrogen vehicle,petroleum diesel tf]</t>
  </si>
  <si>
    <t>Transportation Sector Fuel Used[rail,freight,hydrogen vehicle,petroleum gasoline tf]</t>
  </si>
  <si>
    <t>Transportation Sector Fuel Used[rail,freight,hydrogen vehicle,natural gas tf]</t>
  </si>
  <si>
    <t>Transportation Sector Fuel Used[rail,freight,hydrogen vehicle,electricity tf]</t>
  </si>
  <si>
    <t>Transportation Sector Fuel Used[rail,freight,LPG vehicle,hydrogen tf]</t>
  </si>
  <si>
    <t>Transportation Sector Fuel Used[rail,freight,LPG vehicle,LPG propane or butane tf]</t>
  </si>
  <si>
    <t>Transportation Sector Fuel Used[rail,freight,LPG vehicle,heavy or residual fuel oil tf]</t>
  </si>
  <si>
    <t>Transportation Sector Fuel Used[rail,freight,LPG vehicle,jet fuel tf]</t>
  </si>
  <si>
    <t>Transportation Sector Fuel Used[rail,freight,LPG vehicle,biofuel diesel tf]</t>
  </si>
  <si>
    <t>Transportation Sector Fuel Used[rail,freight,LPG vehicle,biofuel gasoline tf]</t>
  </si>
  <si>
    <t>Transportation Sector Fuel Used[rail,freight,LPG vehicle,petroleum diesel tf]</t>
  </si>
  <si>
    <t>Transportation Sector Fuel Used[rail,freight,LPG vehicle,petroleum gasoline tf]</t>
  </si>
  <si>
    <t>Transportation Sector Fuel Used[rail,freight,LPG vehicle,natural gas tf]</t>
  </si>
  <si>
    <t>Transportation Sector Fuel Used[rail,freight,LPG vehicle,electricity tf]</t>
  </si>
  <si>
    <t>Transportation Sector Fuel Used[rail,freight,plugin hybrid vehicle,hydrogen tf]</t>
  </si>
  <si>
    <t>Transportation Sector Fuel Used[rail,freight,plugin hybrid vehicle,LPG propane or butane tf]</t>
  </si>
  <si>
    <t>Transportation Sector Fuel Used[rail,freight,plugin hybrid vehicle,heavy or residual fuel oil tf]</t>
  </si>
  <si>
    <t>Transportation Sector Fuel Used[rail,freight,plugin hybrid vehicle,jet fuel tf]</t>
  </si>
  <si>
    <t>Transportation Sector Fuel Used[rail,freight,plugin hybrid vehicle,biofuel diesel tf]</t>
  </si>
  <si>
    <t>Transportation Sector Fuel Used[rail,freight,plugin hybrid vehicle,biofuel gasoline tf]</t>
  </si>
  <si>
    <t>Transportation Sector Fuel Used[rail,freight,plugin hybrid vehicle,petroleum diesel tf]</t>
  </si>
  <si>
    <t>Transportation Sector Fuel Used[rail,freight,plugin hybrid vehicle,petroleum gasoline tf]</t>
  </si>
  <si>
    <t>Transportation Sector Fuel Used[rail,freight,plugin hybrid vehicle,natural gas tf]</t>
  </si>
  <si>
    <t>Transportation Sector Fuel Used[rail,freight,plugin hybrid vehicle,electricity tf]</t>
  </si>
  <si>
    <t>Transportation Sector Fuel Used[rail,freight,diesel vehicle,hydrogen tf]</t>
  </si>
  <si>
    <t>Transportation Sector Fuel Used[rail,freight,diesel vehicle,LPG propane or butane tf]</t>
  </si>
  <si>
    <t>Transportation Sector Fuel Used[rail,freight,diesel vehicle,heavy or residual fuel oil tf]</t>
  </si>
  <si>
    <t>Transportation Sector Fuel Used[rail,freight,diesel vehicle,jet fuel tf]</t>
  </si>
  <si>
    <t>Transportation Sector Fuel Used[rail,freight,diesel vehicle,biofuel diesel tf]</t>
  </si>
  <si>
    <t>Transportation Sector Fuel Used[rail,freight,diesel vehicle,biofuel gasoline tf]</t>
  </si>
  <si>
    <t>Transportation Sector Fuel Used[rail,freight,diesel vehicle,petroleum diesel tf]</t>
  </si>
  <si>
    <t>Transportation Sector Fuel Used[rail,freight,diesel vehicle,petroleum gasoline tf]</t>
  </si>
  <si>
    <t>Transportation Sector Fuel Used[rail,freight,diesel vehicle,natural gas tf]</t>
  </si>
  <si>
    <t>Transportation Sector Fuel Used[rail,freight,diesel vehicle,electricity tf]</t>
  </si>
  <si>
    <t>Transportation Sector Fuel Used[rail,freight,gasoline vehicle,hydrogen tf]</t>
  </si>
  <si>
    <t>Transportation Sector Fuel Used[rail,freight,gasoline vehicle,LPG propane or butane tf]</t>
  </si>
  <si>
    <t>Transportation Sector Fuel Used[rail,freight,gasoline vehicle,heavy or residual fuel oil tf]</t>
  </si>
  <si>
    <t>Transportation Sector Fuel Used[rail,freight,gasoline vehicle,jet fuel tf]</t>
  </si>
  <si>
    <t>Transportation Sector Fuel Used[rail,freight,gasoline vehicle,biofuel diesel tf]</t>
  </si>
  <si>
    <t>Transportation Sector Fuel Used[rail,freight,gasoline vehicle,biofuel gasoline tf]</t>
  </si>
  <si>
    <t>Transportation Sector Fuel Used[rail,freight,gasoline vehicle,petroleum diesel tf]</t>
  </si>
  <si>
    <t>Transportation Sector Fuel Used[rail,freight,gasoline vehicle,petroleum gasoline tf]</t>
  </si>
  <si>
    <t>Transportation Sector Fuel Used[rail,freight,gasoline vehicle,natural gas tf]</t>
  </si>
  <si>
    <t>Transportation Sector Fuel Used[rail,freight,gasoline vehicle,electricity tf]</t>
  </si>
  <si>
    <t>Transportation Sector Fuel Used[rail,freight,natural gas vehicle,hydrogen tf]</t>
  </si>
  <si>
    <t>Transportation Sector Fuel Used[rail,freight,natural gas vehicle,LPG propane or butane tf]</t>
  </si>
  <si>
    <t>Transportation Sector Fuel Used[rail,freight,natural gas vehicle,heavy or residual fuel oil tf]</t>
  </si>
  <si>
    <t>Transportation Sector Fuel Used[rail,freight,natural gas vehicle,jet fuel tf]</t>
  </si>
  <si>
    <t>Transportation Sector Fuel Used[rail,freight,natural gas vehicle,biofuel diesel tf]</t>
  </si>
  <si>
    <t>Transportation Sector Fuel Used[rail,freight,natural gas vehicle,biofuel gasoline tf]</t>
  </si>
  <si>
    <t>Transportation Sector Fuel Used[rail,freight,natural gas vehicle,petroleum diesel tf]</t>
  </si>
  <si>
    <t>Transportation Sector Fuel Used[rail,freight,natural gas vehicle,petroleum gasoline tf]</t>
  </si>
  <si>
    <t>Transportation Sector Fuel Used[rail,freight,natural gas vehicle,natural gas tf]</t>
  </si>
  <si>
    <t>Transportation Sector Fuel Used[rail,freight,natural gas vehicle,electricity tf]</t>
  </si>
  <si>
    <t>Transportation Sector Fuel Used[rail,freight,battery electric vehicle,hydrogen tf]</t>
  </si>
  <si>
    <t>Transportation Sector Fuel Used[rail,freight,battery electric vehicle,LPG propane or butane tf]</t>
  </si>
  <si>
    <t>Transportation Sector Fuel Used[rail,freight,battery electric vehicle,heavy or residual fuel oil tf]</t>
  </si>
  <si>
    <t>Transportation Sector Fuel Used[rail,freight,battery electric vehicle,jet fuel tf]</t>
  </si>
  <si>
    <t>Transportation Sector Fuel Used[rail,freight,battery electric vehicle,biofuel diesel tf]</t>
  </si>
  <si>
    <t>Transportation Sector Fuel Used[rail,freight,battery electric vehicle,biofuel gasoline tf]</t>
  </si>
  <si>
    <t>Transportation Sector Fuel Used[rail,freight,battery electric vehicle,petroleum diesel tf]</t>
  </si>
  <si>
    <t>Transportation Sector Fuel Used[rail,freight,battery electric vehicle,petroleum gasoline tf]</t>
  </si>
  <si>
    <t>Transportation Sector Fuel Used[rail,freight,battery electric vehicle,natural gas tf]</t>
  </si>
  <si>
    <t>Transportation Sector Fuel Used[rail,freight,battery electric vehicle,electricity tf]</t>
  </si>
  <si>
    <t>Transportation Sector Fuel Used[rail,passenger,hydrogen vehicle,hydrogen tf]</t>
  </si>
  <si>
    <t>Transportation Sector Fuel Used[rail,passenger,hydrogen vehicle,LPG propane or butane tf]</t>
  </si>
  <si>
    <t>Transportation Sector Fuel Used[rail,passenger,hydrogen vehicle,heavy or residual fuel oil tf]</t>
  </si>
  <si>
    <t>Transportation Sector Fuel Used[rail,passenger,hydrogen vehicle,jet fuel tf]</t>
  </si>
  <si>
    <t>Transportation Sector Fuel Used[rail,passenger,hydrogen vehicle,biofuel diesel tf]</t>
  </si>
  <si>
    <t>Transportation Sector Fuel Used[rail,passenger,hydrogen vehicle,biofuel gasoline tf]</t>
  </si>
  <si>
    <t>Transportation Sector Fuel Used[rail,passenger,hydrogen vehicle,petroleum diesel tf]</t>
  </si>
  <si>
    <t>Transportation Sector Fuel Used[rail,passenger,hydrogen vehicle,petroleum gasoline tf]</t>
  </si>
  <si>
    <t>Transportation Sector Fuel Used[rail,passenger,hydrogen vehicle,natural gas tf]</t>
  </si>
  <si>
    <t>Transportation Sector Fuel Used[rail,passenger,hydrogen vehicle,electricity tf]</t>
  </si>
  <si>
    <t>Transportation Sector Fuel Used[rail,passenger,LPG vehicle,hydrogen tf]</t>
  </si>
  <si>
    <t>Transportation Sector Fuel Used[rail,passenger,LPG vehicle,LPG propane or butane tf]</t>
  </si>
  <si>
    <t>Transportation Sector Fuel Used[rail,passenger,LPG vehicle,heavy or residual fuel oil tf]</t>
  </si>
  <si>
    <t>Transportation Sector Fuel Used[rail,passenger,LPG vehicle,jet fuel tf]</t>
  </si>
  <si>
    <t>Transportation Sector Fuel Used[rail,passenger,LPG vehicle,biofuel diesel tf]</t>
  </si>
  <si>
    <t>Transportation Sector Fuel Used[rail,passenger,LPG vehicle,biofuel gasoline tf]</t>
  </si>
  <si>
    <t>Transportation Sector Fuel Used[rail,passenger,LPG vehicle,petroleum diesel tf]</t>
  </si>
  <si>
    <t>Transportation Sector Fuel Used[rail,passenger,LPG vehicle,petroleum gasoline tf]</t>
  </si>
  <si>
    <t>Transportation Sector Fuel Used[rail,passenger,LPG vehicle,natural gas tf]</t>
  </si>
  <si>
    <t>Transportation Sector Fuel Used[rail,passenger,LPG vehicle,electricity tf]</t>
  </si>
  <si>
    <t>Transportation Sector Fuel Used[rail,passenger,plugin hybrid vehicle,hydrogen tf]</t>
  </si>
  <si>
    <t>Transportation Sector Fuel Used[rail,passenger,plugin hybrid vehicle,LPG propane or butane tf]</t>
  </si>
  <si>
    <t>Transportation Sector Fuel Used[rail,passenger,plugin hybrid vehicle,heavy or residual fuel oil tf]</t>
  </si>
  <si>
    <t>Transportation Sector Fuel Used[rail,passenger,plugin hybrid vehicle,jet fuel tf]</t>
  </si>
  <si>
    <t>Transportation Sector Fuel Used[rail,passenger,plugin hybrid vehicle,biofuel diesel tf]</t>
  </si>
  <si>
    <t>Transportation Sector Fuel Used[rail,passenger,plugin hybrid vehicle,biofuel gasoline tf]</t>
  </si>
  <si>
    <t>Transportation Sector Fuel Used[rail,passenger,plugin hybrid vehicle,petroleum diesel tf]</t>
  </si>
  <si>
    <t>Transportation Sector Fuel Used[rail,passenger,plugin hybrid vehicle,petroleum gasoline tf]</t>
  </si>
  <si>
    <t>Transportation Sector Fuel Used[rail,passenger,plugin hybrid vehicle,natural gas tf]</t>
  </si>
  <si>
    <t>Transportation Sector Fuel Used[rail,passenger,plugin hybrid vehicle,electricity tf]</t>
  </si>
  <si>
    <t>Transportation Sector Fuel Used[rail,passenger,diesel vehicle,hydrogen tf]</t>
  </si>
  <si>
    <t>Transportation Sector Fuel Used[rail,passenger,diesel vehicle,LPG propane or butane tf]</t>
  </si>
  <si>
    <t>Transportation Sector Fuel Used[rail,passenger,diesel vehicle,heavy or residual fuel oil tf]</t>
  </si>
  <si>
    <t>Transportation Sector Fuel Used[rail,passenger,diesel vehicle,jet fuel tf]</t>
  </si>
  <si>
    <t>Transportation Sector Fuel Used[rail,passenger,diesel vehicle,biofuel diesel tf]</t>
  </si>
  <si>
    <t>Transportation Sector Fuel Used[rail,passenger,diesel vehicle,biofuel gasoline tf]</t>
  </si>
  <si>
    <t>Transportation Sector Fuel Used[rail,passenger,diesel vehicle,petroleum diesel tf]</t>
  </si>
  <si>
    <t>Transportation Sector Fuel Used[rail,passenger,diesel vehicle,petroleum gasoline tf]</t>
  </si>
  <si>
    <t>Transportation Sector Fuel Used[rail,passenger,diesel vehicle,natural gas tf]</t>
  </si>
  <si>
    <t>Transportation Sector Fuel Used[rail,passenger,diesel vehicle,electricity tf]</t>
  </si>
  <si>
    <t>Transportation Sector Fuel Used[rail,passenger,gasoline vehicle,hydrogen tf]</t>
  </si>
  <si>
    <t>Transportation Sector Fuel Used[rail,passenger,gasoline vehicle,LPG propane or butane tf]</t>
  </si>
  <si>
    <t>Transportation Sector Fuel Used[rail,passenger,gasoline vehicle,heavy or residual fuel oil tf]</t>
  </si>
  <si>
    <t>Transportation Sector Fuel Used[rail,passenger,gasoline vehicle,jet fuel tf]</t>
  </si>
  <si>
    <t>Transportation Sector Fuel Used[rail,passenger,gasoline vehicle,biofuel diesel tf]</t>
  </si>
  <si>
    <t>Transportation Sector Fuel Used[rail,passenger,gasoline vehicle,biofuel gasoline tf]</t>
  </si>
  <si>
    <t>Transportation Sector Fuel Used[rail,passenger,gasoline vehicle,petroleum diesel tf]</t>
  </si>
  <si>
    <t>Transportation Sector Fuel Used[rail,passenger,gasoline vehicle,petroleum gasoline tf]</t>
  </si>
  <si>
    <t>Transportation Sector Fuel Used[rail,passenger,gasoline vehicle,natural gas tf]</t>
  </si>
  <si>
    <t>Transportation Sector Fuel Used[rail,passenger,gasoline vehicle,electricity tf]</t>
  </si>
  <si>
    <t>Transportation Sector Fuel Used[rail,passenger,natural gas vehicle,hydrogen tf]</t>
  </si>
  <si>
    <t>Transportation Sector Fuel Used[rail,passenger,natural gas vehicle,LPG propane or butane tf]</t>
  </si>
  <si>
    <t>Transportation Sector Fuel Used[rail,passenger,natural gas vehicle,heavy or residual fuel oil tf]</t>
  </si>
  <si>
    <t>Transportation Sector Fuel Used[rail,passenger,natural gas vehicle,jet fuel tf]</t>
  </si>
  <si>
    <t>Transportation Sector Fuel Used[rail,passenger,natural gas vehicle,biofuel diesel tf]</t>
  </si>
  <si>
    <t>Transportation Sector Fuel Used[rail,passenger,natural gas vehicle,biofuel gasoline tf]</t>
  </si>
  <si>
    <t>Transportation Sector Fuel Used[rail,passenger,natural gas vehicle,petroleum diesel tf]</t>
  </si>
  <si>
    <t>Transportation Sector Fuel Used[rail,passenger,natural gas vehicle,petroleum gasoline tf]</t>
  </si>
  <si>
    <t>Transportation Sector Fuel Used[rail,passenger,natural gas vehicle,natural gas tf]</t>
  </si>
  <si>
    <t>Transportation Sector Fuel Used[rail,passenger,natural gas vehicle,electricity tf]</t>
  </si>
  <si>
    <t>Transportation Sector Fuel Used[rail,passenger,battery electric vehicle,hydrogen tf]</t>
  </si>
  <si>
    <t>Transportation Sector Fuel Used[rail,passenger,battery electric vehicle,LPG propane or butane tf]</t>
  </si>
  <si>
    <t>Transportation Sector Fuel Used[rail,passenger,battery electric vehicle,heavy or residual fuel oil tf]</t>
  </si>
  <si>
    <t>Transportation Sector Fuel Used[rail,passenger,battery electric vehicle,jet fuel tf]</t>
  </si>
  <si>
    <t>Transportation Sector Fuel Used[rail,passenger,battery electric vehicle,biofuel diesel tf]</t>
  </si>
  <si>
    <t>Transportation Sector Fuel Used[rail,passenger,battery electric vehicle,biofuel gasoline tf]</t>
  </si>
  <si>
    <t>Transportation Sector Fuel Used[rail,passenger,battery electric vehicle,petroleum diesel tf]</t>
  </si>
  <si>
    <t>Transportation Sector Fuel Used[rail,passenger,battery electric vehicle,petroleum gasoline tf]</t>
  </si>
  <si>
    <t>Transportation Sector Fuel Used[rail,passenger,battery electric vehicle,natural gas tf]</t>
  </si>
  <si>
    <t>Transportation Sector Fuel Used[rail,passenger,battery electric vehicle,electricity tf]</t>
  </si>
  <si>
    <t>Transportation Sector Fuel Used[aircraft,freight,hydrogen vehicle,hydrogen tf]</t>
  </si>
  <si>
    <t>Transportation Sector Fuel Used[aircraft,freight,hydrogen vehicle,LPG propane or butane tf]</t>
  </si>
  <si>
    <t>Transportation Sector Fuel Used[aircraft,freight,hydrogen vehicle,heavy or residual fuel oil tf]</t>
  </si>
  <si>
    <t>Transportation Sector Fuel Used[aircraft,freight,hydrogen vehicle,jet fuel tf]</t>
  </si>
  <si>
    <t>Transportation Sector Fuel Used[aircraft,freight,hydrogen vehicle,biofuel diesel tf]</t>
  </si>
  <si>
    <t>Transportation Sector Fuel Used[aircraft,freight,hydrogen vehicle,biofuel gasoline tf]</t>
  </si>
  <si>
    <t>Transportation Sector Fuel Used[aircraft,freight,hydrogen vehicle,petroleum diesel tf]</t>
  </si>
  <si>
    <t>Transportation Sector Fuel Used[aircraft,freight,hydrogen vehicle,petroleum gasoline tf]</t>
  </si>
  <si>
    <t>Transportation Sector Fuel Used[aircraft,freight,hydrogen vehicle,natural gas tf]</t>
  </si>
  <si>
    <t>Transportation Sector Fuel Used[aircraft,freight,hydrogen vehicle,electricity tf]</t>
  </si>
  <si>
    <t>Transportation Sector Fuel Used[aircraft,freight,LPG vehicle,hydrogen tf]</t>
  </si>
  <si>
    <t>Transportation Sector Fuel Used[aircraft,freight,LPG vehicle,LPG propane or butane tf]</t>
  </si>
  <si>
    <t>Transportation Sector Fuel Used[aircraft,freight,LPG vehicle,heavy or residual fuel oil tf]</t>
  </si>
  <si>
    <t>Transportation Sector Fuel Used[aircraft,freight,LPG vehicle,jet fuel tf]</t>
  </si>
  <si>
    <t>Transportation Sector Fuel Used[aircraft,freight,LPG vehicle,biofuel diesel tf]</t>
  </si>
  <si>
    <t>Transportation Sector Fuel Used[aircraft,freight,LPG vehicle,biofuel gasoline tf]</t>
  </si>
  <si>
    <t>Transportation Sector Fuel Used[aircraft,freight,LPG vehicle,petroleum diesel tf]</t>
  </si>
  <si>
    <t>Transportation Sector Fuel Used[aircraft,freight,LPG vehicle,petroleum gasoline tf]</t>
  </si>
  <si>
    <t>Transportation Sector Fuel Used[aircraft,freight,LPG vehicle,natural gas tf]</t>
  </si>
  <si>
    <t>Transportation Sector Fuel Used[aircraft,freight,LPG vehicle,electricity tf]</t>
  </si>
  <si>
    <t>Transportation Sector Fuel Used[aircraft,freight,plugin hybrid vehicle,hydrogen tf]</t>
  </si>
  <si>
    <t>Transportation Sector Fuel Used[aircraft,freight,plugin hybrid vehicle,LPG propane or butane tf]</t>
  </si>
  <si>
    <t>Transportation Sector Fuel Used[aircraft,freight,plugin hybrid vehicle,heavy or residual fuel oil tf]</t>
  </si>
  <si>
    <t>Transportation Sector Fuel Used[aircraft,freight,plugin hybrid vehicle,jet fuel tf]</t>
  </si>
  <si>
    <t>Transportation Sector Fuel Used[aircraft,freight,plugin hybrid vehicle,biofuel diesel tf]</t>
  </si>
  <si>
    <t>Transportation Sector Fuel Used[aircraft,freight,plugin hybrid vehicle,biofuel gasoline tf]</t>
  </si>
  <si>
    <t>Transportation Sector Fuel Used[aircraft,freight,plugin hybrid vehicle,petroleum diesel tf]</t>
  </si>
  <si>
    <t>Transportation Sector Fuel Used[aircraft,freight,plugin hybrid vehicle,petroleum gasoline tf]</t>
  </si>
  <si>
    <t>Transportation Sector Fuel Used[aircraft,freight,plugin hybrid vehicle,natural gas tf]</t>
  </si>
  <si>
    <t>Transportation Sector Fuel Used[aircraft,freight,plugin hybrid vehicle,electricity tf]</t>
  </si>
  <si>
    <t>Transportation Sector Fuel Used[aircraft,freight,diesel vehicle,hydrogen tf]</t>
  </si>
  <si>
    <t>Transportation Sector Fuel Used[aircraft,freight,diesel vehicle,LPG propane or butane tf]</t>
  </si>
  <si>
    <t>Transportation Sector Fuel Used[aircraft,freight,diesel vehicle,heavy or residual fuel oil tf]</t>
  </si>
  <si>
    <t>Transportation Sector Fuel Used[aircraft,freight,diesel vehicle,jet fuel tf]</t>
  </si>
  <si>
    <t>Transportation Sector Fuel Used[aircraft,freight,diesel vehicle,biofuel diesel tf]</t>
  </si>
  <si>
    <t>Transportation Sector Fuel Used[aircraft,freight,diesel vehicle,biofuel gasoline tf]</t>
  </si>
  <si>
    <t>Transportation Sector Fuel Used[aircraft,freight,diesel vehicle,petroleum diesel tf]</t>
  </si>
  <si>
    <t>Transportation Sector Fuel Used[aircraft,freight,diesel vehicle,petroleum gasoline tf]</t>
  </si>
  <si>
    <t>Transportation Sector Fuel Used[aircraft,freight,diesel vehicle,natural gas tf]</t>
  </si>
  <si>
    <t>Transportation Sector Fuel Used[aircraft,freight,diesel vehicle,electricity tf]</t>
  </si>
  <si>
    <t>Transportation Sector Fuel Used[aircraft,freight,gasoline vehicle,hydrogen tf]</t>
  </si>
  <si>
    <t>Transportation Sector Fuel Used[aircraft,freight,gasoline vehicle,LPG propane or butane tf]</t>
  </si>
  <si>
    <t>Transportation Sector Fuel Used[aircraft,freight,gasoline vehicle,heavy or residual fuel oil tf]</t>
  </si>
  <si>
    <t>Transportation Sector Fuel Used[aircraft,freight,gasoline vehicle,jet fuel tf]</t>
  </si>
  <si>
    <t>Transportation Sector Fuel Used[aircraft,freight,gasoline vehicle,biofuel diesel tf]</t>
  </si>
  <si>
    <t>Transportation Sector Fuel Used[aircraft,freight,gasoline vehicle,biofuel gasoline tf]</t>
  </si>
  <si>
    <t>Transportation Sector Fuel Used[aircraft,freight,gasoline vehicle,petroleum diesel tf]</t>
  </si>
  <si>
    <t>Transportation Sector Fuel Used[aircraft,freight,gasoline vehicle,petroleum gasoline tf]</t>
  </si>
  <si>
    <t>Transportation Sector Fuel Used[aircraft,freight,gasoline vehicle,natural gas tf]</t>
  </si>
  <si>
    <t>Transportation Sector Fuel Used[aircraft,freight,gasoline vehicle,electricity tf]</t>
  </si>
  <si>
    <t>Transportation Sector Fuel Used[aircraft,freight,natural gas vehicle,hydrogen tf]</t>
  </si>
  <si>
    <t>Transportation Sector Fuel Used[aircraft,freight,natural gas vehicle,LPG propane or butane tf]</t>
  </si>
  <si>
    <t>Transportation Sector Fuel Used[aircraft,freight,natural gas vehicle,heavy or residual fuel oil tf]</t>
  </si>
  <si>
    <t>Transportation Sector Fuel Used[aircraft,freight,natural gas vehicle,jet fuel tf]</t>
  </si>
  <si>
    <t>Transportation Sector Fuel Used[aircraft,freight,natural gas vehicle,biofuel diesel tf]</t>
  </si>
  <si>
    <t>Transportation Sector Fuel Used[aircraft,freight,natural gas vehicle,biofuel gasoline tf]</t>
  </si>
  <si>
    <t>Transportation Sector Fuel Used[aircraft,freight,natural gas vehicle,petroleum diesel tf]</t>
  </si>
  <si>
    <t>Transportation Sector Fuel Used[aircraft,freight,natural gas vehicle,petroleum gasoline tf]</t>
  </si>
  <si>
    <t>Transportation Sector Fuel Used[aircraft,freight,natural gas vehicle,natural gas tf]</t>
  </si>
  <si>
    <t>Transportation Sector Fuel Used[aircraft,freight,natural gas vehicle,electricity tf]</t>
  </si>
  <si>
    <t>Transportation Sector Fuel Used[aircraft,freight,battery electric vehicle,hydrogen tf]</t>
  </si>
  <si>
    <t>Transportation Sector Fuel Used[aircraft,freight,battery electric vehicle,LPG propane or butane tf]</t>
  </si>
  <si>
    <t>Transportation Sector Fuel Used[aircraft,freight,battery electric vehicle,heavy or residual fuel oil tf]</t>
  </si>
  <si>
    <t>Transportation Sector Fuel Used[aircraft,freight,battery electric vehicle,jet fuel tf]</t>
  </si>
  <si>
    <t>Transportation Sector Fuel Used[aircraft,freight,battery electric vehicle,biofuel diesel tf]</t>
  </si>
  <si>
    <t>Transportation Sector Fuel Used[aircraft,freight,battery electric vehicle,biofuel gasoline tf]</t>
  </si>
  <si>
    <t>Transportation Sector Fuel Used[aircraft,freight,battery electric vehicle,petroleum diesel tf]</t>
  </si>
  <si>
    <t>Transportation Sector Fuel Used[aircraft,freight,battery electric vehicle,petroleum gasoline tf]</t>
  </si>
  <si>
    <t>Transportation Sector Fuel Used[aircraft,freight,battery electric vehicle,natural gas tf]</t>
  </si>
  <si>
    <t>Transportation Sector Fuel Used[aircraft,freight,battery electric vehicle,electricity tf]</t>
  </si>
  <si>
    <t>Transportation Sector Fuel Used[aircraft,passenger,hydrogen vehicle,hydrogen tf]</t>
  </si>
  <si>
    <t>Transportation Sector Fuel Used[aircraft,passenger,hydrogen vehicle,LPG propane or butane tf]</t>
  </si>
  <si>
    <t>Transportation Sector Fuel Used[aircraft,passenger,hydrogen vehicle,heavy or residual fuel oil tf]</t>
  </si>
  <si>
    <t>Transportation Sector Fuel Used[aircraft,passenger,hydrogen vehicle,jet fuel tf]</t>
  </si>
  <si>
    <t>Transportation Sector Fuel Used[aircraft,passenger,hydrogen vehicle,biofuel diesel tf]</t>
  </si>
  <si>
    <t>Transportation Sector Fuel Used[aircraft,passenger,hydrogen vehicle,biofuel gasoline tf]</t>
  </si>
  <si>
    <t>Transportation Sector Fuel Used[aircraft,passenger,hydrogen vehicle,petroleum diesel tf]</t>
  </si>
  <si>
    <t>Transportation Sector Fuel Used[aircraft,passenger,hydrogen vehicle,petroleum gasoline tf]</t>
  </si>
  <si>
    <t>Transportation Sector Fuel Used[aircraft,passenger,hydrogen vehicle,natural gas tf]</t>
  </si>
  <si>
    <t>Transportation Sector Fuel Used[aircraft,passenger,hydrogen vehicle,electricity tf]</t>
  </si>
  <si>
    <t>Transportation Sector Fuel Used[aircraft,passenger,LPG vehicle,hydrogen tf]</t>
  </si>
  <si>
    <t>Transportation Sector Fuel Used[aircraft,passenger,LPG vehicle,LPG propane or butane tf]</t>
  </si>
  <si>
    <t>Transportation Sector Fuel Used[aircraft,passenger,LPG vehicle,heavy or residual fuel oil tf]</t>
  </si>
  <si>
    <t>Transportation Sector Fuel Used[aircraft,passenger,LPG vehicle,jet fuel tf]</t>
  </si>
  <si>
    <t>Transportation Sector Fuel Used[aircraft,passenger,LPG vehicle,biofuel diesel tf]</t>
  </si>
  <si>
    <t>Transportation Sector Fuel Used[aircraft,passenger,LPG vehicle,biofuel gasoline tf]</t>
  </si>
  <si>
    <t>Transportation Sector Fuel Used[aircraft,passenger,LPG vehicle,petroleum diesel tf]</t>
  </si>
  <si>
    <t>Transportation Sector Fuel Used[aircraft,passenger,LPG vehicle,petroleum gasoline tf]</t>
  </si>
  <si>
    <t>Transportation Sector Fuel Used[aircraft,passenger,LPG vehicle,natural gas tf]</t>
  </si>
  <si>
    <t>Transportation Sector Fuel Used[aircraft,passenger,LPG vehicle,electricity tf]</t>
  </si>
  <si>
    <t>Transportation Sector Fuel Used[aircraft,passenger,plugin hybrid vehicle,hydrogen tf]</t>
  </si>
  <si>
    <t>Transportation Sector Fuel Used[aircraft,passenger,plugin hybrid vehicle,LPG propane or butane tf]</t>
  </si>
  <si>
    <t>Transportation Sector Fuel Used[aircraft,passenger,plugin hybrid vehicle,heavy or residual fuel oil tf]</t>
  </si>
  <si>
    <t>Transportation Sector Fuel Used[aircraft,passenger,plugin hybrid vehicle,jet fuel tf]</t>
  </si>
  <si>
    <t>Transportation Sector Fuel Used[aircraft,passenger,plugin hybrid vehicle,biofuel diesel tf]</t>
  </si>
  <si>
    <t>Transportation Sector Fuel Used[aircraft,passenger,plugin hybrid vehicle,biofuel gasoline tf]</t>
  </si>
  <si>
    <t>Transportation Sector Fuel Used[aircraft,passenger,plugin hybrid vehicle,petroleum diesel tf]</t>
  </si>
  <si>
    <t>Transportation Sector Fuel Used[aircraft,passenger,plugin hybrid vehicle,petroleum gasoline tf]</t>
  </si>
  <si>
    <t>Transportation Sector Fuel Used[aircraft,passenger,plugin hybrid vehicle,natural gas tf]</t>
  </si>
  <si>
    <t>Transportation Sector Fuel Used[aircraft,passenger,plugin hybrid vehicle,electricity tf]</t>
  </si>
  <si>
    <t>Transportation Sector Fuel Used[aircraft,passenger,diesel vehicle,hydrogen tf]</t>
  </si>
  <si>
    <t>Transportation Sector Fuel Used[aircraft,passenger,diesel vehicle,LPG propane or butane tf]</t>
  </si>
  <si>
    <t>Transportation Sector Fuel Used[aircraft,passenger,diesel vehicle,heavy or residual fuel oil tf]</t>
  </si>
  <si>
    <t>Transportation Sector Fuel Used[aircraft,passenger,diesel vehicle,jet fuel tf]</t>
  </si>
  <si>
    <t>Transportation Sector Fuel Used[aircraft,passenger,diesel vehicle,biofuel diesel tf]</t>
  </si>
  <si>
    <t>Transportation Sector Fuel Used[aircraft,passenger,diesel vehicle,biofuel gasoline tf]</t>
  </si>
  <si>
    <t>Transportation Sector Fuel Used[aircraft,passenger,diesel vehicle,petroleum diesel tf]</t>
  </si>
  <si>
    <t>Transportation Sector Fuel Used[aircraft,passenger,diesel vehicle,petroleum gasoline tf]</t>
  </si>
  <si>
    <t>Transportation Sector Fuel Used[aircraft,passenger,diesel vehicle,natural gas tf]</t>
  </si>
  <si>
    <t>Transportation Sector Fuel Used[aircraft,passenger,diesel vehicle,electricity tf]</t>
  </si>
  <si>
    <t>Transportation Sector Fuel Used[aircraft,passenger,gasoline vehicle,hydrogen tf]</t>
  </si>
  <si>
    <t>Transportation Sector Fuel Used[aircraft,passenger,gasoline vehicle,LPG propane or butane tf]</t>
  </si>
  <si>
    <t>Transportation Sector Fuel Used[aircraft,passenger,gasoline vehicle,heavy or residual fuel oil tf]</t>
  </si>
  <si>
    <t>Transportation Sector Fuel Used[aircraft,passenger,gasoline vehicle,jet fuel tf]</t>
  </si>
  <si>
    <t>Transportation Sector Fuel Used[aircraft,passenger,gasoline vehicle,biofuel diesel tf]</t>
  </si>
  <si>
    <t>Transportation Sector Fuel Used[aircraft,passenger,gasoline vehicle,biofuel gasoline tf]</t>
  </si>
  <si>
    <t>Transportation Sector Fuel Used[aircraft,passenger,gasoline vehicle,petroleum diesel tf]</t>
  </si>
  <si>
    <t>Transportation Sector Fuel Used[aircraft,passenger,gasoline vehicle,petroleum gasoline tf]</t>
  </si>
  <si>
    <t>Transportation Sector Fuel Used[aircraft,passenger,gasoline vehicle,natural gas tf]</t>
  </si>
  <si>
    <t>Transportation Sector Fuel Used[aircraft,passenger,gasoline vehicle,electricity tf]</t>
  </si>
  <si>
    <t>Transportation Sector Fuel Used[aircraft,passenger,natural gas vehicle,hydrogen tf]</t>
  </si>
  <si>
    <t>Transportation Sector Fuel Used[aircraft,passenger,natural gas vehicle,LPG propane or butane tf]</t>
  </si>
  <si>
    <t>Transportation Sector Fuel Used[aircraft,passenger,natural gas vehicle,heavy or residual fuel oil tf]</t>
  </si>
  <si>
    <t>Transportation Sector Fuel Used[aircraft,passenger,natural gas vehicle,jet fuel tf]</t>
  </si>
  <si>
    <t>Transportation Sector Fuel Used[aircraft,passenger,natural gas vehicle,biofuel diesel tf]</t>
  </si>
  <si>
    <t>Transportation Sector Fuel Used[aircraft,passenger,natural gas vehicle,biofuel gasoline tf]</t>
  </si>
  <si>
    <t>Transportation Sector Fuel Used[aircraft,passenger,natural gas vehicle,petroleum diesel tf]</t>
  </si>
  <si>
    <t>Transportation Sector Fuel Used[aircraft,passenger,natural gas vehicle,petroleum gasoline tf]</t>
  </si>
  <si>
    <t>Transportation Sector Fuel Used[aircraft,passenger,natural gas vehicle,natural gas tf]</t>
  </si>
  <si>
    <t>Transportation Sector Fuel Used[aircraft,passenger,natural gas vehicle,electricity tf]</t>
  </si>
  <si>
    <t>Transportation Sector Fuel Used[aircraft,passenger,battery electric vehicle,hydrogen tf]</t>
  </si>
  <si>
    <t>Transportation Sector Fuel Used[aircraft,passenger,battery electric vehicle,LPG propane or butane tf]</t>
  </si>
  <si>
    <t>Transportation Sector Fuel Used[aircraft,passenger,battery electric vehicle,heavy or residual fuel oil tf]</t>
  </si>
  <si>
    <t>Transportation Sector Fuel Used[aircraft,passenger,battery electric vehicle,jet fuel tf]</t>
  </si>
  <si>
    <t>Transportation Sector Fuel Used[aircraft,passenger,battery electric vehicle,biofuel diesel tf]</t>
  </si>
  <si>
    <t>Transportation Sector Fuel Used[aircraft,passenger,battery electric vehicle,biofuel gasoline tf]</t>
  </si>
  <si>
    <t>Transportation Sector Fuel Used[aircraft,passenger,battery electric vehicle,petroleum diesel tf]</t>
  </si>
  <si>
    <t>Transportation Sector Fuel Used[aircraft,passenger,battery electric vehicle,petroleum gasoline tf]</t>
  </si>
  <si>
    <t>Transportation Sector Fuel Used[aircraft,passenger,battery electric vehicle,natural gas tf]</t>
  </si>
  <si>
    <t>Transportation Sector Fuel Used[aircraft,passenger,battery electric vehicle,electricity tf]</t>
  </si>
  <si>
    <t>Transportation Sector Fuel Used[HDVs,freight,hydrogen vehicle,hydrogen tf]</t>
  </si>
  <si>
    <t>Transportation Sector Fuel Used[HDVs,freight,hydrogen vehicle,LPG propane or butane tf]</t>
  </si>
  <si>
    <t>Transportation Sector Fuel Used[HDVs,freight,hydrogen vehicle,heavy or residual fuel oil tf]</t>
  </si>
  <si>
    <t>Transportation Sector Fuel Used[HDVs,freight,hydrogen vehicle,jet fuel tf]</t>
  </si>
  <si>
    <t>Transportation Sector Fuel Used[HDVs,freight,hydrogen vehicle,biofuel diesel tf]</t>
  </si>
  <si>
    <t>Transportation Sector Fuel Used[HDVs,freight,hydrogen vehicle,biofuel gasoline tf]</t>
  </si>
  <si>
    <t>Transportation Sector Fuel Used[HDVs,freight,hydrogen vehicle,petroleum diesel tf]</t>
  </si>
  <si>
    <t>Transportation Sector Fuel Used[HDVs,freight,hydrogen vehicle,petroleum gasoline tf]</t>
  </si>
  <si>
    <t>Transportation Sector Fuel Used[HDVs,freight,hydrogen vehicle,natural gas tf]</t>
  </si>
  <si>
    <t>Transportation Sector Fuel Used[HDVs,freight,hydrogen vehicle,electricity tf]</t>
  </si>
  <si>
    <t>Transportation Sector Fuel Used[HDVs,freight,LPG vehicle,hydrogen tf]</t>
  </si>
  <si>
    <t>Transportation Sector Fuel Used[HDVs,freight,LPG vehicle,LPG propane or butane tf]</t>
  </si>
  <si>
    <t>Transportation Sector Fuel Used[HDVs,freight,LPG vehicle,heavy or residual fuel oil tf]</t>
  </si>
  <si>
    <t>Transportation Sector Fuel Used[HDVs,freight,LPG vehicle,jet fuel tf]</t>
  </si>
  <si>
    <t>Transportation Sector Fuel Used[HDVs,freight,LPG vehicle,biofuel diesel tf]</t>
  </si>
  <si>
    <t>Transportation Sector Fuel Used[HDVs,freight,LPG vehicle,biofuel gasoline tf]</t>
  </si>
  <si>
    <t>Transportation Sector Fuel Used[HDVs,freight,LPG vehicle,petroleum diesel tf]</t>
  </si>
  <si>
    <t>Transportation Sector Fuel Used[HDVs,freight,LPG vehicle,petroleum gasoline tf]</t>
  </si>
  <si>
    <t>Transportation Sector Fuel Used[HDVs,freight,LPG vehicle,natural gas tf]</t>
  </si>
  <si>
    <t>Transportation Sector Fuel Used[HDVs,freight,LPG vehicle,electricity tf]</t>
  </si>
  <si>
    <t>Transportation Sector Fuel Used[HDVs,freight,plugin hybrid vehicle,hydrogen tf]</t>
  </si>
  <si>
    <t>Transportation Sector Fuel Used[HDVs,freight,plugin hybrid vehicle,LPG propane or butane tf]</t>
  </si>
  <si>
    <t>Transportation Sector Fuel Used[HDVs,freight,plugin hybrid vehicle,heavy or residual fuel oil tf]</t>
  </si>
  <si>
    <t>Transportation Sector Fuel Used[HDVs,freight,plugin hybrid vehicle,jet fuel tf]</t>
  </si>
  <si>
    <t>Transportation Sector Fuel Used[HDVs,freight,plugin hybrid vehicle,biofuel diesel tf]</t>
  </si>
  <si>
    <t>Transportation Sector Fuel Used[HDVs,freight,plugin hybrid vehicle,biofuel gasoline tf]</t>
  </si>
  <si>
    <t>Transportation Sector Fuel Used[HDVs,freight,plugin hybrid vehicle,petroleum diesel tf]</t>
  </si>
  <si>
    <t>Transportation Sector Fuel Used[HDVs,freight,plugin hybrid vehicle,petroleum gasoline tf]</t>
  </si>
  <si>
    <t>Transportation Sector Fuel Used[HDVs,freight,plugin hybrid vehicle,natural gas tf]</t>
  </si>
  <si>
    <t>Transportation Sector Fuel Used[HDVs,freight,plugin hybrid vehicle,electricity tf]</t>
  </si>
  <si>
    <t>Transportation Sector Fuel Used[HDVs,freight,diesel vehicle,hydrogen tf]</t>
  </si>
  <si>
    <t>Transportation Sector Fuel Used[HDVs,freight,diesel vehicle,LPG propane or butane tf]</t>
  </si>
  <si>
    <t>Transportation Sector Fuel Used[HDVs,freight,diesel vehicle,heavy or residual fuel oil tf]</t>
  </si>
  <si>
    <t>Transportation Sector Fuel Used[HDVs,freight,diesel vehicle,jet fuel tf]</t>
  </si>
  <si>
    <t>Transportation Sector Fuel Used[HDVs,freight,diesel vehicle,biofuel diesel tf]</t>
  </si>
  <si>
    <t>Transportation Sector Fuel Used[HDVs,freight,diesel vehicle,biofuel gasoline tf]</t>
  </si>
  <si>
    <t>Transportation Sector Fuel Used[HDVs,freight,diesel vehicle,petroleum diesel tf]</t>
  </si>
  <si>
    <t>Transportation Sector Fuel Used[HDVs,freight,diesel vehicle,petroleum gasoline tf]</t>
  </si>
  <si>
    <t>Transportation Sector Fuel Used[HDVs,freight,diesel vehicle,natural gas tf]</t>
  </si>
  <si>
    <t>Transportation Sector Fuel Used[HDVs,freight,diesel vehicle,electricity tf]</t>
  </si>
  <si>
    <t>Transportation Sector Fuel Used[HDVs,freight,gasoline vehicle,hydrogen tf]</t>
  </si>
  <si>
    <t>Transportation Sector Fuel Used[HDVs,freight,gasoline vehicle,LPG propane or butane tf]</t>
  </si>
  <si>
    <t>Transportation Sector Fuel Used[HDVs,freight,gasoline vehicle,heavy or residual fuel oil tf]</t>
  </si>
  <si>
    <t>Transportation Sector Fuel Used[HDVs,freight,gasoline vehicle,jet fuel tf]</t>
  </si>
  <si>
    <t>Transportation Sector Fuel Used[HDVs,freight,gasoline vehicle,biofuel diesel tf]</t>
  </si>
  <si>
    <t>Transportation Sector Fuel Used[HDVs,freight,gasoline vehicle,biofuel gasoline tf]</t>
  </si>
  <si>
    <t>Transportation Sector Fuel Used[HDVs,freight,gasoline vehicle,petroleum diesel tf]</t>
  </si>
  <si>
    <t>Transportation Sector Fuel Used[HDVs,freight,gasoline vehicle,petroleum gasoline tf]</t>
  </si>
  <si>
    <t>Transportation Sector Fuel Used[HDVs,freight,gasoline vehicle,natural gas tf]</t>
  </si>
  <si>
    <t>Transportation Sector Fuel Used[HDVs,freight,gasoline vehicle,electricity tf]</t>
  </si>
  <si>
    <t>Transportation Sector Fuel Used[HDVs,freight,natural gas vehicle,hydrogen tf]</t>
  </si>
  <si>
    <t>Transportation Sector Fuel Used[HDVs,freight,natural gas vehicle,LPG propane or butane tf]</t>
  </si>
  <si>
    <t>Transportation Sector Fuel Used[HDVs,freight,natural gas vehicle,heavy or residual fuel oil tf]</t>
  </si>
  <si>
    <t>Transportation Sector Fuel Used[HDVs,freight,natural gas vehicle,jet fuel tf]</t>
  </si>
  <si>
    <t>Transportation Sector Fuel Used[HDVs,freight,natural gas vehicle,biofuel diesel tf]</t>
  </si>
  <si>
    <t>Transportation Sector Fuel Used[HDVs,freight,natural gas vehicle,biofuel gasoline tf]</t>
  </si>
  <si>
    <t>Transportation Sector Fuel Used[HDVs,freight,natural gas vehicle,petroleum diesel tf]</t>
  </si>
  <si>
    <t>Transportation Sector Fuel Used[HDVs,freight,natural gas vehicle,petroleum gasoline tf]</t>
  </si>
  <si>
    <t>Transportation Sector Fuel Used[HDVs,freight,natural gas vehicle,natural gas tf]</t>
  </si>
  <si>
    <t>Transportation Sector Fuel Used[HDVs,freight,natural gas vehicle,electricity tf]</t>
  </si>
  <si>
    <t>Transportation Sector Fuel Used[HDVs,freight,battery electric vehicle,hydrogen tf]</t>
  </si>
  <si>
    <t>Transportation Sector Fuel Used[HDVs,freight,battery electric vehicle,LPG propane or butane tf]</t>
  </si>
  <si>
    <t>Transportation Sector Fuel Used[HDVs,freight,battery electric vehicle,heavy or residual fuel oil tf]</t>
  </si>
  <si>
    <t>Transportation Sector Fuel Used[HDVs,freight,battery electric vehicle,jet fuel tf]</t>
  </si>
  <si>
    <t>Transportation Sector Fuel Used[HDVs,freight,battery electric vehicle,biofuel diesel tf]</t>
  </si>
  <si>
    <t>Transportation Sector Fuel Used[HDVs,freight,battery electric vehicle,biofuel gasoline tf]</t>
  </si>
  <si>
    <t>Transportation Sector Fuel Used[HDVs,freight,battery electric vehicle,petroleum diesel tf]</t>
  </si>
  <si>
    <t>Transportation Sector Fuel Used[HDVs,freight,battery electric vehicle,petroleum gasoline tf]</t>
  </si>
  <si>
    <t>Transportation Sector Fuel Used[HDVs,freight,battery electric vehicle,natural gas tf]</t>
  </si>
  <si>
    <t>Transportation Sector Fuel Used[HDVs,freight,battery electric vehicle,electricity tf]</t>
  </si>
  <si>
    <t>Transportation Sector Fuel Used[HDVs,passenger,hydrogen vehicle,hydrogen tf]</t>
  </si>
  <si>
    <t>Transportation Sector Fuel Used[HDVs,passenger,hydrogen vehicle,LPG propane or butane tf]</t>
  </si>
  <si>
    <t>Transportation Sector Fuel Used[HDVs,passenger,hydrogen vehicle,heavy or residual fuel oil tf]</t>
  </si>
  <si>
    <t>Transportation Sector Fuel Used[HDVs,passenger,hydrogen vehicle,jet fuel tf]</t>
  </si>
  <si>
    <t>Transportation Sector Fuel Used[HDVs,passenger,hydrogen vehicle,biofuel diesel tf]</t>
  </si>
  <si>
    <t>Transportation Sector Fuel Used[HDVs,passenger,hydrogen vehicle,biofuel gasoline tf]</t>
  </si>
  <si>
    <t>Transportation Sector Fuel Used[HDVs,passenger,hydrogen vehicle,petroleum diesel tf]</t>
  </si>
  <si>
    <t>Transportation Sector Fuel Used[HDVs,passenger,hydrogen vehicle,petroleum gasoline tf]</t>
  </si>
  <si>
    <t>Transportation Sector Fuel Used[HDVs,passenger,hydrogen vehicle,natural gas tf]</t>
  </si>
  <si>
    <t>Transportation Sector Fuel Used[HDVs,passenger,hydrogen vehicle,electricity tf]</t>
  </si>
  <si>
    <t>Transportation Sector Fuel Used[HDVs,passenger,LPG vehicle,hydrogen tf]</t>
  </si>
  <si>
    <t>Transportation Sector Fuel Used[HDVs,passenger,LPG vehicle,LPG propane or butane tf]</t>
  </si>
  <si>
    <t>Transportation Sector Fuel Used[HDVs,passenger,LPG vehicle,heavy or residual fuel oil tf]</t>
  </si>
  <si>
    <t>Transportation Sector Fuel Used[HDVs,passenger,LPG vehicle,jet fuel tf]</t>
  </si>
  <si>
    <t>Transportation Sector Fuel Used[HDVs,passenger,LPG vehicle,biofuel diesel tf]</t>
  </si>
  <si>
    <t>Transportation Sector Fuel Used[HDVs,passenger,LPG vehicle,biofuel gasoline tf]</t>
  </si>
  <si>
    <t>Transportation Sector Fuel Used[HDVs,passenger,LPG vehicle,petroleum diesel tf]</t>
  </si>
  <si>
    <t>Transportation Sector Fuel Used[HDVs,passenger,LPG vehicle,petroleum gasoline tf]</t>
  </si>
  <si>
    <t>Transportation Sector Fuel Used[HDVs,passenger,LPG vehicle,natural gas tf]</t>
  </si>
  <si>
    <t>Transportation Sector Fuel Used[HDVs,passenger,LPG vehicle,electricity tf]</t>
  </si>
  <si>
    <t>Transportation Sector Fuel Used[HDVs,passenger,plugin hybrid vehicle,hydrogen tf]</t>
  </si>
  <si>
    <t>Transportation Sector Fuel Used[HDVs,passenger,plugin hybrid vehicle,LPG propane or butane tf]</t>
  </si>
  <si>
    <t>Transportation Sector Fuel Used[HDVs,passenger,plugin hybrid vehicle,heavy or residual fuel oil tf]</t>
  </si>
  <si>
    <t>Transportation Sector Fuel Used[HDVs,passenger,plugin hybrid vehicle,jet fuel tf]</t>
  </si>
  <si>
    <t>Transportation Sector Fuel Used[HDVs,passenger,plugin hybrid vehicle,biofuel diesel tf]</t>
  </si>
  <si>
    <t>Transportation Sector Fuel Used[HDVs,passenger,plugin hybrid vehicle,biofuel gasoline tf]</t>
  </si>
  <si>
    <t>Transportation Sector Fuel Used[HDVs,passenger,plugin hybrid vehicle,petroleum diesel tf]</t>
  </si>
  <si>
    <t>Transportation Sector Fuel Used[HDVs,passenger,plugin hybrid vehicle,petroleum gasoline tf]</t>
  </si>
  <si>
    <t>Transportation Sector Fuel Used[HDVs,passenger,plugin hybrid vehicle,natural gas tf]</t>
  </si>
  <si>
    <t>Transportation Sector Fuel Used[HDVs,passenger,plugin hybrid vehicle,electricity tf]</t>
  </si>
  <si>
    <t>Transportation Sector Fuel Used[HDVs,passenger,diesel vehicle,hydrogen tf]</t>
  </si>
  <si>
    <t>Transportation Sector Fuel Used[HDVs,passenger,diesel vehicle,LPG propane or butane tf]</t>
  </si>
  <si>
    <t>Transportation Sector Fuel Used[HDVs,passenger,diesel vehicle,heavy or residual fuel oil tf]</t>
  </si>
  <si>
    <t>Transportation Sector Fuel Used[HDVs,passenger,diesel vehicle,jet fuel tf]</t>
  </si>
  <si>
    <t>Transportation Sector Fuel Used[HDVs,passenger,diesel vehicle,biofuel diesel tf]</t>
  </si>
  <si>
    <t>Transportation Sector Fuel Used[HDVs,passenger,diesel vehicle,biofuel gasoline tf]</t>
  </si>
  <si>
    <t>Transportation Sector Fuel Used[HDVs,passenger,diesel vehicle,petroleum diesel tf]</t>
  </si>
  <si>
    <t>Transportation Sector Fuel Used[HDVs,passenger,diesel vehicle,petroleum gasoline tf]</t>
  </si>
  <si>
    <t>Transportation Sector Fuel Used[HDVs,passenger,diesel vehicle,natural gas tf]</t>
  </si>
  <si>
    <t>Transportation Sector Fuel Used[HDVs,passenger,diesel vehicle,electricity tf]</t>
  </si>
  <si>
    <t>Transportation Sector Fuel Used[HDVs,passenger,gasoline vehicle,hydrogen tf]</t>
  </si>
  <si>
    <t>Transportation Sector Fuel Used[HDVs,passenger,gasoline vehicle,LPG propane or butane tf]</t>
  </si>
  <si>
    <t>Transportation Sector Fuel Used[HDVs,passenger,gasoline vehicle,heavy or residual fuel oil tf]</t>
  </si>
  <si>
    <t>Transportation Sector Fuel Used[HDVs,passenger,gasoline vehicle,jet fuel tf]</t>
  </si>
  <si>
    <t>Transportation Sector Fuel Used[HDVs,passenger,gasoline vehicle,biofuel diesel tf]</t>
  </si>
  <si>
    <t>Transportation Sector Fuel Used[HDVs,passenger,gasoline vehicle,biofuel gasoline tf]</t>
  </si>
  <si>
    <t>Transportation Sector Fuel Used[HDVs,passenger,gasoline vehicle,petroleum diesel tf]</t>
  </si>
  <si>
    <t>Transportation Sector Fuel Used[HDVs,passenger,gasoline vehicle,petroleum gasoline tf]</t>
  </si>
  <si>
    <t>Transportation Sector Fuel Used[HDVs,passenger,gasoline vehicle,natural gas tf]</t>
  </si>
  <si>
    <t>Transportation Sector Fuel Used[HDVs,passenger,gasoline vehicle,electricity tf]</t>
  </si>
  <si>
    <t>Transportation Sector Fuel Used[HDVs,passenger,natural gas vehicle,hydrogen tf]</t>
  </si>
  <si>
    <t>Transportation Sector Fuel Used[HDVs,passenger,natural gas vehicle,LPG propane or butane tf]</t>
  </si>
  <si>
    <t>Transportation Sector Fuel Used[HDVs,passenger,natural gas vehicle,heavy or residual fuel oil tf]</t>
  </si>
  <si>
    <t>Transportation Sector Fuel Used[HDVs,passenger,natural gas vehicle,jet fuel tf]</t>
  </si>
  <si>
    <t>Transportation Sector Fuel Used[HDVs,passenger,natural gas vehicle,biofuel diesel tf]</t>
  </si>
  <si>
    <t>Transportation Sector Fuel Used[HDVs,passenger,natural gas vehicle,biofuel gasoline tf]</t>
  </si>
  <si>
    <t>Transportation Sector Fuel Used[HDVs,passenger,natural gas vehicle,petroleum diesel tf]</t>
  </si>
  <si>
    <t>Transportation Sector Fuel Used[HDVs,passenger,natural gas vehicle,petroleum gasoline tf]</t>
  </si>
  <si>
    <t>Transportation Sector Fuel Used[HDVs,passenger,natural gas vehicle,natural gas tf]</t>
  </si>
  <si>
    <t>Transportation Sector Fuel Used[HDVs,passenger,natural gas vehicle,electricity tf]</t>
  </si>
  <si>
    <t>Transportation Sector Fuel Used[HDVs,passenger,battery electric vehicle,hydrogen tf]</t>
  </si>
  <si>
    <t>Transportation Sector Fuel Used[HDVs,passenger,battery electric vehicle,LPG propane or butane tf]</t>
  </si>
  <si>
    <t>Transportation Sector Fuel Used[HDVs,passenger,battery electric vehicle,heavy or residual fuel oil tf]</t>
  </si>
  <si>
    <t>Transportation Sector Fuel Used[HDVs,passenger,battery electric vehicle,jet fuel tf]</t>
  </si>
  <si>
    <t>Transportation Sector Fuel Used[HDVs,passenger,battery electric vehicle,biofuel diesel tf]</t>
  </si>
  <si>
    <t>Transportation Sector Fuel Used[HDVs,passenger,battery electric vehicle,biofuel gasoline tf]</t>
  </si>
  <si>
    <t>Transportation Sector Fuel Used[HDVs,passenger,battery electric vehicle,petroleum diesel tf]</t>
  </si>
  <si>
    <t>Transportation Sector Fuel Used[HDVs,passenger,battery electric vehicle,petroleum gasoline tf]</t>
  </si>
  <si>
    <t>Transportation Sector Fuel Used[HDVs,passenger,battery electric vehicle,natural gas tf]</t>
  </si>
  <si>
    <t>Transportation Sector Fuel Used[HDVs,passenger,battery electric vehicle,electricity tf]</t>
  </si>
  <si>
    <t>Transportation Sector Fuel Used[LDVs,freight,hydrogen vehicle,hydrogen tf]</t>
  </si>
  <si>
    <t>Transportation Sector Fuel Used[LDVs,freight,hydrogen vehicle,LPG propane or butane tf]</t>
  </si>
  <si>
    <t>Transportation Sector Fuel Used[LDVs,freight,hydrogen vehicle,heavy or residual fuel oil tf]</t>
  </si>
  <si>
    <t>Transportation Sector Fuel Used[LDVs,freight,hydrogen vehicle,jet fuel tf]</t>
  </si>
  <si>
    <t>Transportation Sector Fuel Used[LDVs,freight,hydrogen vehicle,biofuel diesel tf]</t>
  </si>
  <si>
    <t>Transportation Sector Fuel Used[LDVs,freight,hydrogen vehicle,biofuel gasoline tf]</t>
  </si>
  <si>
    <t>Transportation Sector Fuel Used[LDVs,freight,hydrogen vehicle,petroleum diesel tf]</t>
  </si>
  <si>
    <t>Transportation Sector Fuel Used[LDVs,freight,hydrogen vehicle,petroleum gasoline tf]</t>
  </si>
  <si>
    <t>Transportation Sector Fuel Used[LDVs,freight,hydrogen vehicle,natural gas tf]</t>
  </si>
  <si>
    <t>Transportation Sector Fuel Used[LDVs,freight,hydrogen vehicle,electricity tf]</t>
  </si>
  <si>
    <t>Transportation Sector Fuel Used[LDVs,freight,LPG vehicle,hydrogen tf]</t>
  </si>
  <si>
    <t>Transportation Sector Fuel Used[LDVs,freight,LPG vehicle,LPG propane or butane tf]</t>
  </si>
  <si>
    <t>Transportation Sector Fuel Used[LDVs,freight,LPG vehicle,heavy or residual fuel oil tf]</t>
  </si>
  <si>
    <t>Transportation Sector Fuel Used[LDVs,freight,LPG vehicle,jet fuel tf]</t>
  </si>
  <si>
    <t>Transportation Sector Fuel Used[LDVs,freight,LPG vehicle,biofuel diesel tf]</t>
  </si>
  <si>
    <t>Transportation Sector Fuel Used[LDVs,freight,LPG vehicle,biofuel gasoline tf]</t>
  </si>
  <si>
    <t>Transportation Sector Fuel Used[LDVs,freight,LPG vehicle,petroleum diesel tf]</t>
  </si>
  <si>
    <t>Transportation Sector Fuel Used[LDVs,freight,LPG vehicle,petroleum gasoline tf]</t>
  </si>
  <si>
    <t>Transportation Sector Fuel Used[LDVs,freight,LPG vehicle,natural gas tf]</t>
  </si>
  <si>
    <t>Transportation Sector Fuel Used[LDVs,freight,LPG vehicle,electricity tf]</t>
  </si>
  <si>
    <t>Transportation Sector Fuel Used[LDVs,freight,plugin hybrid vehicle,hydrogen tf]</t>
  </si>
  <si>
    <t>Transportation Sector Fuel Used[LDVs,freight,plugin hybrid vehicle,LPG propane or butane tf]</t>
  </si>
  <si>
    <t>Transportation Sector Fuel Used[LDVs,freight,plugin hybrid vehicle,heavy or residual fuel oil tf]</t>
  </si>
  <si>
    <t>Transportation Sector Fuel Used[LDVs,freight,plugin hybrid vehicle,jet fuel tf]</t>
  </si>
  <si>
    <t>Transportation Sector Fuel Used[LDVs,freight,plugin hybrid vehicle,biofuel diesel tf]</t>
  </si>
  <si>
    <t>Transportation Sector Fuel Used[LDVs,freight,plugin hybrid vehicle,biofuel gasoline tf]</t>
  </si>
  <si>
    <t>Transportation Sector Fuel Used[LDVs,freight,plugin hybrid vehicle,petroleum diesel tf]</t>
  </si>
  <si>
    <t>Transportation Sector Fuel Used[LDVs,freight,plugin hybrid vehicle,petroleum gasoline tf]</t>
  </si>
  <si>
    <t>Transportation Sector Fuel Used[LDVs,freight,plugin hybrid vehicle,natural gas tf]</t>
  </si>
  <si>
    <t>Transportation Sector Fuel Used[LDVs,freight,plugin hybrid vehicle,electricity tf]</t>
  </si>
  <si>
    <t>Transportation Sector Fuel Used[LDVs,freight,diesel vehicle,hydrogen tf]</t>
  </si>
  <si>
    <t>Transportation Sector Fuel Used[LDVs,freight,diesel vehicle,LPG propane or butane tf]</t>
  </si>
  <si>
    <t>Transportation Sector Fuel Used[LDVs,freight,diesel vehicle,heavy or residual fuel oil tf]</t>
  </si>
  <si>
    <t>Transportation Sector Fuel Used[LDVs,freight,diesel vehicle,jet fuel tf]</t>
  </si>
  <si>
    <t>Transportation Sector Fuel Used[LDVs,freight,diesel vehicle,biofuel diesel tf]</t>
  </si>
  <si>
    <t>Transportation Sector Fuel Used[LDVs,freight,diesel vehicle,biofuel gasoline tf]</t>
  </si>
  <si>
    <t>Transportation Sector Fuel Used[LDVs,freight,diesel vehicle,petroleum diesel tf]</t>
  </si>
  <si>
    <t>Transportation Sector Fuel Used[LDVs,freight,diesel vehicle,petroleum gasoline tf]</t>
  </si>
  <si>
    <t>Transportation Sector Fuel Used[LDVs,freight,diesel vehicle,natural gas tf]</t>
  </si>
  <si>
    <t>Transportation Sector Fuel Used[LDVs,freight,diesel vehicle,electricity tf]</t>
  </si>
  <si>
    <t>Transportation Sector Fuel Used[LDVs,freight,gasoline vehicle,hydrogen tf]</t>
  </si>
  <si>
    <t>Transportation Sector Fuel Used[LDVs,freight,gasoline vehicle,LPG propane or butane tf]</t>
  </si>
  <si>
    <t>Transportation Sector Fuel Used[LDVs,freight,gasoline vehicle,heavy or residual fuel oil tf]</t>
  </si>
  <si>
    <t>Transportation Sector Fuel Used[LDVs,freight,gasoline vehicle,jet fuel tf]</t>
  </si>
  <si>
    <t>Transportation Sector Fuel Used[LDVs,freight,gasoline vehicle,biofuel diesel tf]</t>
  </si>
  <si>
    <t>Transportation Sector Fuel Used[LDVs,freight,gasoline vehicle,biofuel gasoline tf]</t>
  </si>
  <si>
    <t>Transportation Sector Fuel Used[LDVs,freight,gasoline vehicle,petroleum diesel tf]</t>
  </si>
  <si>
    <t>Transportation Sector Fuel Used[LDVs,freight,gasoline vehicle,petroleum gasoline tf]</t>
  </si>
  <si>
    <t>Transportation Sector Fuel Used[LDVs,freight,gasoline vehicle,natural gas tf]</t>
  </si>
  <si>
    <t>Transportation Sector Fuel Used[LDVs,freight,gasoline vehicle,electricity tf]</t>
  </si>
  <si>
    <t>Transportation Sector Fuel Used[LDVs,freight,natural gas vehicle,hydrogen tf]</t>
  </si>
  <si>
    <t>Transportation Sector Fuel Used[LDVs,freight,natural gas vehicle,LPG propane or butane tf]</t>
  </si>
  <si>
    <t>Transportation Sector Fuel Used[LDVs,freight,natural gas vehicle,heavy or residual fuel oil tf]</t>
  </si>
  <si>
    <t>Transportation Sector Fuel Used[LDVs,freight,natural gas vehicle,jet fuel tf]</t>
  </si>
  <si>
    <t>Transportation Sector Fuel Used[LDVs,freight,natural gas vehicle,biofuel diesel tf]</t>
  </si>
  <si>
    <t>Transportation Sector Fuel Used[LDVs,freight,natural gas vehicle,biofuel gasoline tf]</t>
  </si>
  <si>
    <t>Transportation Sector Fuel Used[LDVs,freight,natural gas vehicle,petroleum diesel tf]</t>
  </si>
  <si>
    <t>Transportation Sector Fuel Used[LDVs,freight,natural gas vehicle,petroleum gasoline tf]</t>
  </si>
  <si>
    <t>Transportation Sector Fuel Used[LDVs,freight,natural gas vehicle,natural gas tf]</t>
  </si>
  <si>
    <t>Transportation Sector Fuel Used[LDVs,freight,natural gas vehicle,electricity tf]</t>
  </si>
  <si>
    <t>Transportation Sector Fuel Used[LDVs,freight,battery electric vehicle,hydrogen tf]</t>
  </si>
  <si>
    <t>Transportation Sector Fuel Used[LDVs,freight,battery electric vehicle,LPG propane or butane tf]</t>
  </si>
  <si>
    <t>Transportation Sector Fuel Used[LDVs,freight,battery electric vehicle,heavy or residual fuel oil tf]</t>
  </si>
  <si>
    <t>Transportation Sector Fuel Used[LDVs,freight,battery electric vehicle,jet fuel tf]</t>
  </si>
  <si>
    <t>Transportation Sector Fuel Used[LDVs,freight,battery electric vehicle,biofuel diesel tf]</t>
  </si>
  <si>
    <t>Transportation Sector Fuel Used[LDVs,freight,battery electric vehicle,biofuel gasoline tf]</t>
  </si>
  <si>
    <t>Transportation Sector Fuel Used[LDVs,freight,battery electric vehicle,petroleum diesel tf]</t>
  </si>
  <si>
    <t>Transportation Sector Fuel Used[LDVs,freight,battery electric vehicle,petroleum gasoline tf]</t>
  </si>
  <si>
    <t>Transportation Sector Fuel Used[LDVs,freight,battery electric vehicle,natural gas tf]</t>
  </si>
  <si>
    <t>Transportation Sector Fuel Used[LDVs,freight,battery electric vehicle,electricity tf]</t>
  </si>
  <si>
    <t>Transportation Sector Fuel Used[LDVs,passenger,hydrogen vehicle,hydrogen tf]</t>
  </si>
  <si>
    <t>Transportation Sector Fuel Used[LDVs,passenger,hydrogen vehicle,LPG propane or butane tf]</t>
  </si>
  <si>
    <t>Transportation Sector Fuel Used[LDVs,passenger,hydrogen vehicle,heavy or residual fuel oil tf]</t>
  </si>
  <si>
    <t>Transportation Sector Fuel Used[LDVs,passenger,hydrogen vehicle,jet fuel tf]</t>
  </si>
  <si>
    <t>Transportation Sector Fuel Used[LDVs,passenger,hydrogen vehicle,biofuel diesel tf]</t>
  </si>
  <si>
    <t>Transportation Sector Fuel Used[LDVs,passenger,hydrogen vehicle,biofuel gasoline tf]</t>
  </si>
  <si>
    <t>Transportation Sector Fuel Used[LDVs,passenger,hydrogen vehicle,petroleum diesel tf]</t>
  </si>
  <si>
    <t>Transportation Sector Fuel Used[LDVs,passenger,hydrogen vehicle,petroleum gasoline tf]</t>
  </si>
  <si>
    <t>Transportation Sector Fuel Used[LDVs,passenger,hydrogen vehicle,natural gas tf]</t>
  </si>
  <si>
    <t>Transportation Sector Fuel Used[LDVs,passenger,hydrogen vehicle,electricity tf]</t>
  </si>
  <si>
    <t>Transportation Sector Fuel Used[LDVs,passenger,LPG vehicle,hydrogen tf]</t>
  </si>
  <si>
    <t>Transportation Sector Fuel Used[LDVs,passenger,LPG vehicle,LPG propane or butane tf]</t>
  </si>
  <si>
    <t>Transportation Sector Fuel Used[LDVs,passenger,LPG vehicle,heavy or residual fuel oil tf]</t>
  </si>
  <si>
    <t>Transportation Sector Fuel Used[LDVs,passenger,LPG vehicle,jet fuel tf]</t>
  </si>
  <si>
    <t>Transportation Sector Fuel Used[LDVs,passenger,LPG vehicle,biofuel diesel tf]</t>
  </si>
  <si>
    <t>Transportation Sector Fuel Used[LDVs,passenger,LPG vehicle,biofuel gasoline tf]</t>
  </si>
  <si>
    <t>Transportation Sector Fuel Used[LDVs,passenger,LPG vehicle,petroleum diesel tf]</t>
  </si>
  <si>
    <t>Transportation Sector Fuel Used[LDVs,passenger,LPG vehicle,petroleum gasoline tf]</t>
  </si>
  <si>
    <t>Transportation Sector Fuel Used[LDVs,passenger,LPG vehicle,natural gas tf]</t>
  </si>
  <si>
    <t>Transportation Sector Fuel Used[LDVs,passenger,LPG vehicle,electricity tf]</t>
  </si>
  <si>
    <t>Transportation Sector Fuel Used[LDVs,passenger,plugin hybrid vehicle,hydrogen tf]</t>
  </si>
  <si>
    <t>Transportation Sector Fuel Used[LDVs,passenger,plugin hybrid vehicle,LPG propane or butane tf]</t>
  </si>
  <si>
    <t>Transportation Sector Fuel Used[LDVs,passenger,plugin hybrid vehicle,heavy or residual fuel oil tf]</t>
  </si>
  <si>
    <t>Transportation Sector Fuel Used[LDVs,passenger,plugin hybrid vehicle,jet fuel tf]</t>
  </si>
  <si>
    <t>Transportation Sector Fuel Used[LDVs,passenger,plugin hybrid vehicle,biofuel diesel tf]</t>
  </si>
  <si>
    <t>Transportation Sector Fuel Used[LDVs,passenger,plugin hybrid vehicle,biofuel gasoline tf]</t>
  </si>
  <si>
    <t>Transportation Sector Fuel Used[LDVs,passenger,plugin hybrid vehicle,petroleum diesel tf]</t>
  </si>
  <si>
    <t>Transportation Sector Fuel Used[LDVs,passenger,plugin hybrid vehicle,petroleum gasoline tf]</t>
  </si>
  <si>
    <t>Transportation Sector Fuel Used[LDVs,passenger,plugin hybrid vehicle,natural gas tf]</t>
  </si>
  <si>
    <t>Transportation Sector Fuel Used[LDVs,passenger,plugin hybrid vehicle,electricity tf]</t>
  </si>
  <si>
    <t>Transportation Sector Fuel Used[LDVs,passenger,diesel vehicle,hydrogen tf]</t>
  </si>
  <si>
    <t>Transportation Sector Fuel Used[LDVs,passenger,diesel vehicle,LPG propane or butane tf]</t>
  </si>
  <si>
    <t>Transportation Sector Fuel Used[LDVs,passenger,diesel vehicle,heavy or residual fuel oil tf]</t>
  </si>
  <si>
    <t>Transportation Sector Fuel Used[LDVs,passenger,diesel vehicle,jet fuel tf]</t>
  </si>
  <si>
    <t>Transportation Sector Fuel Used[LDVs,passenger,diesel vehicle,biofuel diesel tf]</t>
  </si>
  <si>
    <t>Transportation Sector Fuel Used[LDVs,passenger,diesel vehicle,biofuel gasoline tf]</t>
  </si>
  <si>
    <t>Transportation Sector Fuel Used[LDVs,passenger,diesel vehicle,petroleum diesel tf]</t>
  </si>
  <si>
    <t>Transportation Sector Fuel Used[LDVs,passenger,diesel vehicle,petroleum gasoline tf]</t>
  </si>
  <si>
    <t>Transportation Sector Fuel Used[LDVs,passenger,diesel vehicle,natural gas tf]</t>
  </si>
  <si>
    <t>Transportation Sector Fuel Used[LDVs,passenger,diesel vehicle,electricity tf]</t>
  </si>
  <si>
    <t>Transportation Sector Fuel Used[LDVs,passenger,gasoline vehicle,hydrogen tf]</t>
  </si>
  <si>
    <t>Transportation Sector Fuel Used[LDVs,passenger,gasoline vehicle,LPG propane or butane tf]</t>
  </si>
  <si>
    <t>Transportation Sector Fuel Used[LDVs,passenger,gasoline vehicle,heavy or residual fuel oil tf]</t>
  </si>
  <si>
    <t>Transportation Sector Fuel Used[LDVs,passenger,gasoline vehicle,jet fuel tf]</t>
  </si>
  <si>
    <t>Transportation Sector Fuel Used[LDVs,passenger,gasoline vehicle,biofuel diesel tf]</t>
  </si>
  <si>
    <t>Transportation Sector Fuel Used[LDVs,passenger,gasoline vehicle,biofuel gasoline tf]</t>
  </si>
  <si>
    <t>Transportation Sector Fuel Used[LDVs,passenger,gasoline vehicle,petroleum diesel tf]</t>
  </si>
  <si>
    <t>Transportation Sector Fuel Used[LDVs,passenger,gasoline vehicle,petroleum gasoline tf]</t>
  </si>
  <si>
    <t>Transportation Sector Fuel Used[LDVs,passenger,gasoline vehicle,natural gas tf]</t>
  </si>
  <si>
    <t>Transportation Sector Fuel Used[LDVs,passenger,gasoline vehicle,electricity tf]</t>
  </si>
  <si>
    <t>Transportation Sector Fuel Used[LDVs,passenger,natural gas vehicle,hydrogen tf]</t>
  </si>
  <si>
    <t>Transportation Sector Fuel Used[LDVs,passenger,natural gas vehicle,LPG propane or butane tf]</t>
  </si>
  <si>
    <t>Transportation Sector Fuel Used[LDVs,passenger,natural gas vehicle,heavy or residual fuel oil tf]</t>
  </si>
  <si>
    <t>Transportation Sector Fuel Used[LDVs,passenger,natural gas vehicle,jet fuel tf]</t>
  </si>
  <si>
    <t>Transportation Sector Fuel Used[LDVs,passenger,natural gas vehicle,biofuel diesel tf]</t>
  </si>
  <si>
    <t>Transportation Sector Fuel Used[LDVs,passenger,natural gas vehicle,biofuel gasoline tf]</t>
  </si>
  <si>
    <t>Transportation Sector Fuel Used[LDVs,passenger,natural gas vehicle,petroleum diesel tf]</t>
  </si>
  <si>
    <t>Transportation Sector Fuel Used[LDVs,passenger,natural gas vehicle,petroleum gasoline tf]</t>
  </si>
  <si>
    <t>Transportation Sector Fuel Used[LDVs,passenger,natural gas vehicle,natural gas tf]</t>
  </si>
  <si>
    <t>Transportation Sector Fuel Used[LDVs,passenger,natural gas vehicle,electricity tf]</t>
  </si>
  <si>
    <t>Transportation Sector Fuel Used[LDVs,passenger,battery electric vehicle,hydrogen tf]</t>
  </si>
  <si>
    <t>Transportation Sector Fuel Used[LDVs,passenger,battery electric vehicle,LPG propane or butane tf]</t>
  </si>
  <si>
    <t>Transportation Sector Fuel Used[LDVs,passenger,battery electric vehicle,heavy or residual fuel oil tf]</t>
  </si>
  <si>
    <t>Transportation Sector Fuel Used[LDVs,passenger,battery electric vehicle,jet fuel tf]</t>
  </si>
  <si>
    <t>Transportation Sector Fuel Used[LDVs,passenger,battery electric vehicle,biofuel diesel tf]</t>
  </si>
  <si>
    <t>Transportation Sector Fuel Used[LDVs,passenger,battery electric vehicle,biofuel gasoline tf]</t>
  </si>
  <si>
    <t>Transportation Sector Fuel Used[LDVs,passenger,battery electric vehicle,petroleum diesel tf]</t>
  </si>
  <si>
    <t>Transportation Sector Fuel Used[LDVs,passenger,battery electric vehicle,petroleum gasoline tf]</t>
  </si>
  <si>
    <t>Transportation Sector Fuel Used[LDVs,passenger,battery electric vehicle,natural gas tf]</t>
  </si>
  <si>
    <t>Transportation Sector Fuel Used[LDVs,passenger,battery electric vehicle,electricity tf]</t>
  </si>
  <si>
    <t>Industrial Fuel Use for Energy Purposes before CCS and Methane Capture[hydrogen if,construction 41T43]</t>
  </si>
  <si>
    <t>Industrial Fuel Use for Energy Purposes before CCS and Methane Capture[hydrogen if,water and waste 36T39]</t>
  </si>
  <si>
    <t>Industrial Fuel Use for Energy Purposes before CCS and Methane Capture[hydrogen if,energy pipelines and gas processing 352T353]</t>
  </si>
  <si>
    <t>Industrial Fuel Use for Energy Purposes before CCS and Methane Capture[hydrogen if,other manufacturing 31T33]</t>
  </si>
  <si>
    <t>Industrial Fuel Use for Energy Purposes before CCS and Methane Capture[hydrogen if,nonroad vehicles 30]</t>
  </si>
  <si>
    <t>Industrial Fuel Use for Energy Purposes before CCS and Methane Capture[hydrogen if,road vehicles 29]</t>
  </si>
  <si>
    <t>Industrial Fuel Use for Energy Purposes before CCS and Methane Capture[hydrogen if,other machinery 28]</t>
  </si>
  <si>
    <t>Industrial Fuel Use for Energy Purposes before CCS and Methane Capture[hydrogen if,appliances and electrical equipment 27]</t>
  </si>
  <si>
    <t>Industrial Fuel Use for Energy Purposes before CCS and Methane Capture[hydrogen if,computers and electronics 26]</t>
  </si>
  <si>
    <t>Industrial Fuel Use for Energy Purposes before CCS and Methane Capture[hydrogen if,metal products except machinery and vehicles 25]</t>
  </si>
  <si>
    <t>Industrial Fuel Use for Energy Purposes before CCS and Methane Capture[hydrogen if,other metals 242]</t>
  </si>
  <si>
    <t>Industrial Fuel Use for Energy Purposes before CCS and Methane Capture[hydrogen if,iron and steel 241]</t>
  </si>
  <si>
    <t>Industrial Fuel Use for Energy Purposes before CCS and Methane Capture[hydrogen if,cement and other nonmetallic minerals 239]</t>
  </si>
  <si>
    <t>Industrial Fuel Use for Energy Purposes before CCS and Methane Capture[hydrogen if,glass and glass products 231]</t>
  </si>
  <si>
    <t>Industrial Fuel Use for Energy Purposes before CCS and Methane Capture[hydrogen if,rubber and plastic products 22]</t>
  </si>
  <si>
    <t>Industrial Fuel Use for Energy Purposes before CCS and Methane Capture[hydrogen if,chemicals 20]</t>
  </si>
  <si>
    <t>Industrial Fuel Use for Energy Purposes before CCS and Methane Capture[hydrogen if,refined petroleum and coke 19]</t>
  </si>
  <si>
    <t>Industrial Fuel Use for Energy Purposes before CCS and Methane Capture[hydrogen if,pulp paper and printing 17T18]</t>
  </si>
  <si>
    <t>Industrial Fuel Use for Energy Purposes before CCS and Methane Capture[hydrogen if,wood products 16]</t>
  </si>
  <si>
    <t>Industrial Fuel Use for Energy Purposes before CCS and Methane Capture[hydrogen if,textiles apparel and leather 13T15]</t>
  </si>
  <si>
    <t>Industrial Fuel Use for Energy Purposes before CCS and Methane Capture[hydrogen if,food beverage and tobacco 10T12]</t>
  </si>
  <si>
    <t>Industrial Fuel Use for Energy Purposes before CCS and Methane Capture[hydrogen if,other mining and quarrying 07T08]</t>
  </si>
  <si>
    <t>Industrial Fuel Use for Energy Purposes before CCS and Methane Capture[hydrogen if,oil and gas extraction 06]</t>
  </si>
  <si>
    <t>Industrial Fuel Use for Energy Purposes before CCS and Methane Capture[hydrogen if,coal mining 05]</t>
  </si>
  <si>
    <t>Industrial Fuel Use for Energy Purposes before CCS and Methane Capture[hydrogen if,agriculture and forestry 01T03]</t>
  </si>
  <si>
    <t>Industrial Fuel Use for Energy Purposes before CCS and Methane Capture[LPG propane or butane if,construction 41T43]</t>
  </si>
  <si>
    <t>Industrial Fuel Use for Energy Purposes before CCS and Methane Capture[LPG propane or butane if,water and waste 36T39]</t>
  </si>
  <si>
    <t>Industrial Fuel Use for Energy Purposes before CCS and Methane Capture[LPG propane or butane if,energy pipelines and gas processing 352T353]</t>
  </si>
  <si>
    <t>Industrial Fuel Use for Energy Purposes before CCS and Methane Capture[LPG propane or butane if,other manufacturing 31T33]</t>
  </si>
  <si>
    <t>Industrial Fuel Use for Energy Purposes before CCS and Methane Capture[LPG propane or butane if,nonroad vehicles 30]</t>
  </si>
  <si>
    <t>Industrial Fuel Use for Energy Purposes before CCS and Methane Capture[LPG propane or butane if,road vehicles 29]</t>
  </si>
  <si>
    <t>Industrial Fuel Use for Energy Purposes before CCS and Methane Capture[LPG propane or butane if,other machinery 28]</t>
  </si>
  <si>
    <t>Industrial Fuel Use for Energy Purposes before CCS and Methane Capture[LPG propane or butane if,appliances and electrical equipment 27]</t>
  </si>
  <si>
    <t>Industrial Fuel Use for Energy Purposes before CCS and Methane Capture[LPG propane or butane if,computers and electronics 26]</t>
  </si>
  <si>
    <t>Industrial Fuel Use for Energy Purposes before CCS and Methane Capture[LPG propane or butane if,metal products except machinery and vehicles 25]</t>
  </si>
  <si>
    <t>Industrial Fuel Use for Energy Purposes before CCS and Methane Capture[LPG propane or butane if,other metals 242]</t>
  </si>
  <si>
    <t>Industrial Fuel Use for Energy Purposes before CCS and Methane Capture[LPG propane or butane if,iron and steel 241]</t>
  </si>
  <si>
    <t>Industrial Fuel Use for Energy Purposes before CCS and Methane Capture[LPG propane or butane if,cement and other nonmetallic minerals 239]</t>
  </si>
  <si>
    <t>Industrial Fuel Use for Energy Purposes before CCS and Methane Capture[LPG propane or butane if,glass and glass products 231]</t>
  </si>
  <si>
    <t>Industrial Fuel Use for Energy Purposes before CCS and Methane Capture[LPG propane or butane if,rubber and plastic products 22]</t>
  </si>
  <si>
    <t>Industrial Fuel Use for Energy Purposes before CCS and Methane Capture[LPG propane or butane if,chemicals 20]</t>
  </si>
  <si>
    <t>Industrial Fuel Use for Energy Purposes before CCS and Methane Capture[LPG propane or butane if,refined petroleum and coke 19]</t>
  </si>
  <si>
    <t>Industrial Fuel Use for Energy Purposes before CCS and Methane Capture[LPG propane or butane if,pulp paper and printing 17T18]</t>
  </si>
  <si>
    <t>Industrial Fuel Use for Energy Purposes before CCS and Methane Capture[LPG propane or butane if,wood products 16]</t>
  </si>
  <si>
    <t>Industrial Fuel Use for Energy Purposes before CCS and Methane Capture[LPG propane or butane if,textiles apparel and leather 13T15]</t>
  </si>
  <si>
    <t>Industrial Fuel Use for Energy Purposes before CCS and Methane Capture[LPG propane or butane if,food beverage and tobacco 10T12]</t>
  </si>
  <si>
    <t>Industrial Fuel Use for Energy Purposes before CCS and Methane Capture[LPG propane or butane if,other mining and quarrying 07T08]</t>
  </si>
  <si>
    <t>Industrial Fuel Use for Energy Purposes before CCS and Methane Capture[LPG propane or butane if,oil and gas extraction 06]</t>
  </si>
  <si>
    <t>Industrial Fuel Use for Energy Purposes before CCS and Methane Capture[LPG propane or butane if,coal mining 05]</t>
  </si>
  <si>
    <t>Industrial Fuel Use for Energy Purposes before CCS and Methane Capture[LPG propane or butane if,agriculture and forestry 01T03]</t>
  </si>
  <si>
    <t>Industrial Fuel Use for Energy Purposes before CCS and Methane Capture[heavy or residual fuel oil if,construction 41T43]</t>
  </si>
  <si>
    <t>Industrial Fuel Use for Energy Purposes before CCS and Methane Capture[heavy or residual fuel oil if,water and waste 36T39]</t>
  </si>
  <si>
    <t>Industrial Fuel Use for Energy Purposes before CCS and Methane Capture[heavy or residual fuel oil if,energy pipelines and gas processing 352T353]</t>
  </si>
  <si>
    <t>Industrial Fuel Use for Energy Purposes before CCS and Methane Capture[heavy or residual fuel oil if,other manufacturing 31T33]</t>
  </si>
  <si>
    <t>Industrial Fuel Use for Energy Purposes before CCS and Methane Capture[heavy or residual fuel oil if,nonroad vehicles 30]</t>
  </si>
  <si>
    <t>Industrial Fuel Use for Energy Purposes before CCS and Methane Capture[heavy or residual fuel oil if,road vehicles 29]</t>
  </si>
  <si>
    <t>Industrial Fuel Use for Energy Purposes before CCS and Methane Capture[heavy or residual fuel oil if,other machinery 28]</t>
  </si>
  <si>
    <t>Industrial Fuel Use for Energy Purposes before CCS and Methane Capture[heavy or residual fuel oil if,appliances and electrical equipment 27]</t>
  </si>
  <si>
    <t>Industrial Fuel Use for Energy Purposes before CCS and Methane Capture[heavy or residual fuel oil if,computers and electronics 26]</t>
  </si>
  <si>
    <t>Industrial Fuel Use for Energy Purposes before CCS and Methane Capture[heavy or residual fuel oil if,metal products except machinery and vehicles 25]</t>
  </si>
  <si>
    <t>Industrial Fuel Use for Energy Purposes before CCS and Methane Capture[heavy or residual fuel oil if,other metals 242]</t>
  </si>
  <si>
    <t>Industrial Fuel Use for Energy Purposes before CCS and Methane Capture[heavy or residual fuel oil if,iron and steel 241]</t>
  </si>
  <si>
    <t>Industrial Fuel Use for Energy Purposes before CCS and Methane Capture[heavy or residual fuel oil if,cement and other nonmetallic minerals 239]</t>
  </si>
  <si>
    <t>Industrial Fuel Use for Energy Purposes before CCS and Methane Capture[heavy or residual fuel oil if,glass and glass products 231]</t>
  </si>
  <si>
    <t>Industrial Fuel Use for Energy Purposes before CCS and Methane Capture[heavy or residual fuel oil if,rubber and plastic products 22]</t>
  </si>
  <si>
    <t>Industrial Fuel Use for Energy Purposes before CCS and Methane Capture[heavy or residual fuel oil if,chemicals 20]</t>
  </si>
  <si>
    <t>Industrial Fuel Use for Energy Purposes before CCS and Methane Capture[heavy or residual fuel oil if,refined petroleum and coke 19]</t>
  </si>
  <si>
    <t>Industrial Fuel Use for Energy Purposes before CCS and Methane Capture[heavy or residual fuel oil if,pulp paper and printing 17T18]</t>
  </si>
  <si>
    <t>Industrial Fuel Use for Energy Purposes before CCS and Methane Capture[heavy or residual fuel oil if,wood products 16]</t>
  </si>
  <si>
    <t>Industrial Fuel Use for Energy Purposes before CCS and Methane Capture[heavy or residual fuel oil if,textiles apparel and leather 13T15]</t>
  </si>
  <si>
    <t>Industrial Fuel Use for Energy Purposes before CCS and Methane Capture[heavy or residual fuel oil if,food beverage and tobacco 10T12]</t>
  </si>
  <si>
    <t>Industrial Fuel Use for Energy Purposes before CCS and Methane Capture[heavy or residual fuel oil if,other mining and quarrying 07T08]</t>
  </si>
  <si>
    <t>Industrial Fuel Use for Energy Purposes before CCS and Methane Capture[heavy or residual fuel oil if,oil and gas extraction 06]</t>
  </si>
  <si>
    <t>Industrial Fuel Use for Energy Purposes before CCS and Methane Capture[heavy or residual fuel oil if,coal mining 05]</t>
  </si>
  <si>
    <t>Industrial Fuel Use for Energy Purposes before CCS and Methane Capture[heavy or residual fuel oil if,agriculture and forestry 01T03]</t>
  </si>
  <si>
    <t>Industrial Fuel Use for Energy Purposes before CCS and Methane Capture[crude oil if,construction 41T43]</t>
  </si>
  <si>
    <t>Industrial Fuel Use for Energy Purposes before CCS and Methane Capture[crude oil if,water and waste 36T39]</t>
  </si>
  <si>
    <t>Industrial Fuel Use for Energy Purposes before CCS and Methane Capture[crude oil if,energy pipelines and gas processing 352T353]</t>
  </si>
  <si>
    <t>Industrial Fuel Use for Energy Purposes before CCS and Methane Capture[crude oil if,other manufacturing 31T33]</t>
  </si>
  <si>
    <t>Industrial Fuel Use for Energy Purposes before CCS and Methane Capture[crude oil if,nonroad vehicles 30]</t>
  </si>
  <si>
    <t>Industrial Fuel Use for Energy Purposes before CCS and Methane Capture[crude oil if,road vehicles 29]</t>
  </si>
  <si>
    <t>Industrial Fuel Use for Energy Purposes before CCS and Methane Capture[crude oil if,other machinery 28]</t>
  </si>
  <si>
    <t>Industrial Fuel Use for Energy Purposes before CCS and Methane Capture[crude oil if,appliances and electrical equipment 27]</t>
  </si>
  <si>
    <t>Industrial Fuel Use for Energy Purposes before CCS and Methane Capture[crude oil if,computers and electronics 26]</t>
  </si>
  <si>
    <t>Industrial Fuel Use for Energy Purposes before CCS and Methane Capture[crude oil if,metal products except machinery and vehicles 25]</t>
  </si>
  <si>
    <t>Industrial Fuel Use for Energy Purposes before CCS and Methane Capture[crude oil if,other metals 242]</t>
  </si>
  <si>
    <t>Industrial Fuel Use for Energy Purposes before CCS and Methane Capture[crude oil if,iron and steel 241]</t>
  </si>
  <si>
    <t>Industrial Fuel Use for Energy Purposes before CCS and Methane Capture[crude oil if,cement and other nonmetallic minerals 239]</t>
  </si>
  <si>
    <t>Industrial Fuel Use for Energy Purposes before CCS and Methane Capture[crude oil if,glass and glass products 231]</t>
  </si>
  <si>
    <t>Industrial Fuel Use for Energy Purposes before CCS and Methane Capture[crude oil if,rubber and plastic products 22]</t>
  </si>
  <si>
    <t>Industrial Fuel Use for Energy Purposes before CCS and Methane Capture[crude oil if,chemicals 20]</t>
  </si>
  <si>
    <t>Industrial Fuel Use for Energy Purposes before CCS and Methane Capture[crude oil if,refined petroleum and coke 19]</t>
  </si>
  <si>
    <t>Industrial Fuel Use for Energy Purposes before CCS and Methane Capture[crude oil if,pulp paper and printing 17T18]</t>
  </si>
  <si>
    <t>Industrial Fuel Use for Energy Purposes before CCS and Methane Capture[crude oil if,wood products 16]</t>
  </si>
  <si>
    <t>Industrial Fuel Use for Energy Purposes before CCS and Methane Capture[crude oil if,textiles apparel and leather 13T15]</t>
  </si>
  <si>
    <t>Industrial Fuel Use for Energy Purposes before CCS and Methane Capture[crude oil if,food beverage and tobacco 10T12]</t>
  </si>
  <si>
    <t>Industrial Fuel Use for Energy Purposes before CCS and Methane Capture[crude oil if,other mining and quarrying 07T08]</t>
  </si>
  <si>
    <t>Industrial Fuel Use for Energy Purposes before CCS and Methane Capture[crude oil if,oil and gas extraction 06]</t>
  </si>
  <si>
    <t>Industrial Fuel Use for Energy Purposes before CCS and Methane Capture[crude oil if,coal mining 05]</t>
  </si>
  <si>
    <t>Industrial Fuel Use for Energy Purposes before CCS and Methane Capture[crude oil if,agriculture and forestry 01T03]</t>
  </si>
  <si>
    <t>Industrial Fuel Use for Energy Purposes before CCS and Methane Capture[heat if,construction 41T43]</t>
  </si>
  <si>
    <t>Industrial Fuel Use for Energy Purposes before CCS and Methane Capture[heat if,water and waste 36T39]</t>
  </si>
  <si>
    <t>Industrial Fuel Use for Energy Purposes before CCS and Methane Capture[heat if,energy pipelines and gas processing 352T353]</t>
  </si>
  <si>
    <t>Industrial Fuel Use for Energy Purposes before CCS and Methane Capture[heat if,other manufacturing 31T33]</t>
  </si>
  <si>
    <t>Industrial Fuel Use for Energy Purposes before CCS and Methane Capture[heat if,nonroad vehicles 30]</t>
  </si>
  <si>
    <t>Industrial Fuel Use for Energy Purposes before CCS and Methane Capture[heat if,road vehicles 29]</t>
  </si>
  <si>
    <t>Industrial Fuel Use for Energy Purposes before CCS and Methane Capture[heat if,other machinery 28]</t>
  </si>
  <si>
    <t>Industrial Fuel Use for Energy Purposes before CCS and Methane Capture[heat if,appliances and electrical equipment 27]</t>
  </si>
  <si>
    <t>Industrial Fuel Use for Energy Purposes before CCS and Methane Capture[heat if,computers and electronics 26]</t>
  </si>
  <si>
    <t>Industrial Fuel Use for Energy Purposes before CCS and Methane Capture[heat if,metal products except machinery and vehicles 25]</t>
  </si>
  <si>
    <t>Industrial Fuel Use for Energy Purposes before CCS and Methane Capture[heat if,other metals 242]</t>
  </si>
  <si>
    <t>Industrial Fuel Use for Energy Purposes before CCS and Methane Capture[heat if,iron and steel 241]</t>
  </si>
  <si>
    <t>Industrial Fuel Use for Energy Purposes before CCS and Methane Capture[heat if,cement and other nonmetallic minerals 239]</t>
  </si>
  <si>
    <t>Industrial Fuel Use for Energy Purposes before CCS and Methane Capture[heat if,glass and glass products 231]</t>
  </si>
  <si>
    <t>Industrial Fuel Use for Energy Purposes before CCS and Methane Capture[heat if,rubber and plastic products 22]</t>
  </si>
  <si>
    <t>Industrial Fuel Use for Energy Purposes before CCS and Methane Capture[heat if,chemicals 20]</t>
  </si>
  <si>
    <t>Industrial Fuel Use for Energy Purposes before CCS and Methane Capture[heat if,refined petroleum and coke 19]</t>
  </si>
  <si>
    <t>Industrial Fuel Use for Energy Purposes before CCS and Methane Capture[heat if,pulp paper and printing 17T18]</t>
  </si>
  <si>
    <t>Industrial Fuel Use for Energy Purposes before CCS and Methane Capture[heat if,wood products 16]</t>
  </si>
  <si>
    <t>Industrial Fuel Use for Energy Purposes before CCS and Methane Capture[heat if,textiles apparel and leather 13T15]</t>
  </si>
  <si>
    <t>Industrial Fuel Use for Energy Purposes before CCS and Methane Capture[heat if,food beverage and tobacco 10T12]</t>
  </si>
  <si>
    <t>Industrial Fuel Use for Energy Purposes before CCS and Methane Capture[heat if,other mining and quarrying 07T08]</t>
  </si>
  <si>
    <t>Industrial Fuel Use for Energy Purposes before CCS and Methane Capture[heat if,oil and gas extraction 06]</t>
  </si>
  <si>
    <t>Industrial Fuel Use for Energy Purposes before CCS and Methane Capture[heat if,coal mining 05]</t>
  </si>
  <si>
    <t>Industrial Fuel Use for Energy Purposes before CCS and Methane Capture[heat if,agriculture and forestry 01T03]</t>
  </si>
  <si>
    <t>Industrial Fuel Use for Energy Purposes before CCS and Methane Capture[petroleum diesel if,construction 41T43]</t>
  </si>
  <si>
    <t>Industrial Fuel Use for Energy Purposes before CCS and Methane Capture[petroleum diesel if,water and waste 36T39]</t>
  </si>
  <si>
    <t>Industrial Fuel Use for Energy Purposes before CCS and Methane Capture[petroleum diesel if,energy pipelines and gas processing 352T353]</t>
  </si>
  <si>
    <t>Industrial Fuel Use for Energy Purposes before CCS and Methane Capture[petroleum diesel if,other manufacturing 31T33]</t>
  </si>
  <si>
    <t>Industrial Fuel Use for Energy Purposes before CCS and Methane Capture[petroleum diesel if,nonroad vehicles 30]</t>
  </si>
  <si>
    <t>Industrial Fuel Use for Energy Purposes before CCS and Methane Capture[petroleum diesel if,road vehicles 29]</t>
  </si>
  <si>
    <t>Industrial Fuel Use for Energy Purposes before CCS and Methane Capture[petroleum diesel if,other machinery 28]</t>
  </si>
  <si>
    <t>Industrial Fuel Use for Energy Purposes before CCS and Methane Capture[petroleum diesel if,appliances and electrical equipment 27]</t>
  </si>
  <si>
    <t>Industrial Fuel Use for Energy Purposes before CCS and Methane Capture[petroleum diesel if,computers and electronics 26]</t>
  </si>
  <si>
    <t>Industrial Fuel Use for Energy Purposes before CCS and Methane Capture[petroleum diesel if,metal products except machinery and vehicles 25]</t>
  </si>
  <si>
    <t>Industrial Fuel Use for Energy Purposes before CCS and Methane Capture[petroleum diesel if,other metals 242]</t>
  </si>
  <si>
    <t>Industrial Fuel Use for Energy Purposes before CCS and Methane Capture[petroleum diesel if,iron and steel 241]</t>
  </si>
  <si>
    <t>Industrial Fuel Use for Energy Purposes before CCS and Methane Capture[petroleum diesel if,cement and other nonmetallic minerals 239]</t>
  </si>
  <si>
    <t>Industrial Fuel Use for Energy Purposes before CCS and Methane Capture[petroleum diesel if,glass and glass products 231]</t>
  </si>
  <si>
    <t>Industrial Fuel Use for Energy Purposes before CCS and Methane Capture[petroleum diesel if,rubber and plastic products 22]</t>
  </si>
  <si>
    <t>Industrial Fuel Use for Energy Purposes before CCS and Methane Capture[petroleum diesel if,chemicals 20]</t>
  </si>
  <si>
    <t>Industrial Fuel Use for Energy Purposes before CCS and Methane Capture[petroleum diesel if,refined petroleum and coke 19]</t>
  </si>
  <si>
    <t>Industrial Fuel Use for Energy Purposes before CCS and Methane Capture[petroleum diesel if,pulp paper and printing 17T18]</t>
  </si>
  <si>
    <t>Industrial Fuel Use for Energy Purposes before CCS and Methane Capture[petroleum diesel if,wood products 16]</t>
  </si>
  <si>
    <t>Industrial Fuel Use for Energy Purposes before CCS and Methane Capture[petroleum diesel if,textiles apparel and leather 13T15]</t>
  </si>
  <si>
    <t>Industrial Fuel Use for Energy Purposes before CCS and Methane Capture[petroleum diesel if,food beverage and tobacco 10T12]</t>
  </si>
  <si>
    <t>Industrial Fuel Use for Energy Purposes before CCS and Methane Capture[petroleum diesel if,other mining and quarrying 07T08]</t>
  </si>
  <si>
    <t>Industrial Fuel Use for Energy Purposes before CCS and Methane Capture[petroleum diesel if,oil and gas extraction 06]</t>
  </si>
  <si>
    <t>Industrial Fuel Use for Energy Purposes before CCS and Methane Capture[petroleum diesel if,coal mining 05]</t>
  </si>
  <si>
    <t>Industrial Fuel Use for Energy Purposes before CCS and Methane Capture[petroleum diesel if,agriculture and forestry 01T03]</t>
  </si>
  <si>
    <t>Industrial Fuel Use for Energy Purposes before CCS and Methane Capture[biomass if,construction 41T43]</t>
  </si>
  <si>
    <t>Industrial Fuel Use for Energy Purposes before CCS and Methane Capture[biomass if,water and waste 36T39]</t>
  </si>
  <si>
    <t>Industrial Fuel Use for Energy Purposes before CCS and Methane Capture[biomass if,energy pipelines and gas processing 352T353]</t>
  </si>
  <si>
    <t>Industrial Fuel Use for Energy Purposes before CCS and Methane Capture[biomass if,other manufacturing 31T33]</t>
  </si>
  <si>
    <t>Industrial Fuel Use for Energy Purposes before CCS and Methane Capture[biomass if,nonroad vehicles 30]</t>
  </si>
  <si>
    <t>Industrial Fuel Use for Energy Purposes before CCS and Methane Capture[biomass if,road vehicles 29]</t>
  </si>
  <si>
    <t>Industrial Fuel Use for Energy Purposes before CCS and Methane Capture[biomass if,other machinery 28]</t>
  </si>
  <si>
    <t>Industrial Fuel Use for Energy Purposes before CCS and Methane Capture[biomass if,appliances and electrical equipment 27]</t>
  </si>
  <si>
    <t>Industrial Fuel Use for Energy Purposes before CCS and Methane Capture[biomass if,computers and electronics 26]</t>
  </si>
  <si>
    <t>Industrial Fuel Use for Energy Purposes before CCS and Methane Capture[biomass if,metal products except machinery and vehicles 25]</t>
  </si>
  <si>
    <t>Industrial Fuel Use for Energy Purposes before CCS and Methane Capture[biomass if,other metals 242]</t>
  </si>
  <si>
    <t>Industrial Fuel Use for Energy Purposes before CCS and Methane Capture[biomass if,iron and steel 241]</t>
  </si>
  <si>
    <t>Industrial Fuel Use for Energy Purposes before CCS and Methane Capture[biomass if,cement and other nonmetallic minerals 239]</t>
  </si>
  <si>
    <t>Industrial Fuel Use for Energy Purposes before CCS and Methane Capture[biomass if,glass and glass products 231]</t>
  </si>
  <si>
    <t>Industrial Fuel Use for Energy Purposes before CCS and Methane Capture[biomass if,rubber and plastic products 22]</t>
  </si>
  <si>
    <t>Industrial Fuel Use for Energy Purposes before CCS and Methane Capture[biomass if,chemicals 20]</t>
  </si>
  <si>
    <t>Industrial Fuel Use for Energy Purposes before CCS and Methane Capture[biomass if,refined petroleum and coke 19]</t>
  </si>
  <si>
    <t>Industrial Fuel Use for Energy Purposes before CCS and Methane Capture[biomass if,pulp paper and printing 17T18]</t>
  </si>
  <si>
    <t>Industrial Fuel Use for Energy Purposes before CCS and Methane Capture[biomass if,wood products 16]</t>
  </si>
  <si>
    <t>Industrial Fuel Use for Energy Purposes before CCS and Methane Capture[biomass if,textiles apparel and leather 13T15]</t>
  </si>
  <si>
    <t>Industrial Fuel Use for Energy Purposes before CCS and Methane Capture[biomass if,food beverage and tobacco 10T12]</t>
  </si>
  <si>
    <t>Industrial Fuel Use for Energy Purposes before CCS and Methane Capture[biomass if,other mining and quarrying 07T08]</t>
  </si>
  <si>
    <t>Industrial Fuel Use for Energy Purposes before CCS and Methane Capture[biomass if,oil and gas extraction 06]</t>
  </si>
  <si>
    <t>Industrial Fuel Use for Energy Purposes before CCS and Methane Capture[biomass if,coal mining 05]</t>
  </si>
  <si>
    <t>Industrial Fuel Use for Energy Purposes before CCS and Methane Capture[biomass if,agriculture and forestry 01T03]</t>
  </si>
  <si>
    <t>Industrial Fuel Use for Energy Purposes before CCS and Methane Capture[natural gas if,construction 41T43]</t>
  </si>
  <si>
    <t>Industrial Fuel Use for Energy Purposes before CCS and Methane Capture[natural gas if,water and waste 36T39]</t>
  </si>
  <si>
    <t>Industrial Fuel Use for Energy Purposes before CCS and Methane Capture[natural gas if,energy pipelines and gas processing 352T353]</t>
  </si>
  <si>
    <t>Industrial Fuel Use for Energy Purposes before CCS and Methane Capture[natural gas if,other manufacturing 31T33]</t>
  </si>
  <si>
    <t>Industrial Fuel Use for Energy Purposes before CCS and Methane Capture[natural gas if,nonroad vehicles 30]</t>
  </si>
  <si>
    <t>Industrial Fuel Use for Energy Purposes before CCS and Methane Capture[natural gas if,road vehicles 29]</t>
  </si>
  <si>
    <t>Industrial Fuel Use for Energy Purposes before CCS and Methane Capture[natural gas if,other machinery 28]</t>
  </si>
  <si>
    <t>Industrial Fuel Use for Energy Purposes before CCS and Methane Capture[natural gas if,appliances and electrical equipment 27]</t>
  </si>
  <si>
    <t>Industrial Fuel Use for Energy Purposes before CCS and Methane Capture[natural gas if,computers and electronics 26]</t>
  </si>
  <si>
    <t>Industrial Fuel Use for Energy Purposes before CCS and Methane Capture[natural gas if,metal products except machinery and vehicles 25]</t>
  </si>
  <si>
    <t>Industrial Fuel Use for Energy Purposes before CCS and Methane Capture[natural gas if,other metals 242]</t>
  </si>
  <si>
    <t>Industrial Fuel Use for Energy Purposes before CCS and Methane Capture[natural gas if,iron and steel 241]</t>
  </si>
  <si>
    <t>Industrial Fuel Use for Energy Purposes before CCS and Methane Capture[natural gas if,cement and other nonmetallic minerals 239]</t>
  </si>
  <si>
    <t>Industrial Fuel Use for Energy Purposes before CCS and Methane Capture[natural gas if,glass and glass products 231]</t>
  </si>
  <si>
    <t>Industrial Fuel Use for Energy Purposes before CCS and Methane Capture[natural gas if,rubber and plastic products 22]</t>
  </si>
  <si>
    <t>Industrial Fuel Use for Energy Purposes before CCS and Methane Capture[natural gas if,chemicals 20]</t>
  </si>
  <si>
    <t>Industrial Fuel Use for Energy Purposes before CCS and Methane Capture[natural gas if,refined petroleum and coke 19]</t>
  </si>
  <si>
    <t>Industrial Fuel Use for Energy Purposes before CCS and Methane Capture[natural gas if,pulp paper and printing 17T18]</t>
  </si>
  <si>
    <t>Industrial Fuel Use for Energy Purposes before CCS and Methane Capture[natural gas if,wood products 16]</t>
  </si>
  <si>
    <t>Industrial Fuel Use for Energy Purposes before CCS and Methane Capture[natural gas if,textiles apparel and leather 13T15]</t>
  </si>
  <si>
    <t>Industrial Fuel Use for Energy Purposes before CCS and Methane Capture[natural gas if,food beverage and tobacco 10T12]</t>
  </si>
  <si>
    <t>Industrial Fuel Use for Energy Purposes before CCS and Methane Capture[natural gas if,other mining and quarrying 07T08]</t>
  </si>
  <si>
    <t>Industrial Fuel Use for Energy Purposes before CCS and Methane Capture[natural gas if,oil and gas extraction 06]</t>
  </si>
  <si>
    <t>Industrial Fuel Use for Energy Purposes before CCS and Methane Capture[natural gas if,coal mining 05]</t>
  </si>
  <si>
    <t>Industrial Fuel Use for Energy Purposes before CCS and Methane Capture[natural gas if,agriculture and forestry 01T03]</t>
  </si>
  <si>
    <t>Industrial Fuel Use for Energy Purposes before CCS and Methane Capture[hard coal if,construction 41T43]</t>
  </si>
  <si>
    <t>Industrial Fuel Use for Energy Purposes before CCS and Methane Capture[hard coal if,water and waste 36T39]</t>
  </si>
  <si>
    <t>Industrial Fuel Use for Energy Purposes before CCS and Methane Capture[hard coal if,energy pipelines and gas processing 352T353]</t>
  </si>
  <si>
    <t>Industrial Fuel Use for Energy Purposes before CCS and Methane Capture[hard coal if,other manufacturing 31T33]</t>
  </si>
  <si>
    <t>Industrial Fuel Use for Energy Purposes before CCS and Methane Capture[hard coal if,nonroad vehicles 30]</t>
  </si>
  <si>
    <t>Industrial Fuel Use for Energy Purposes before CCS and Methane Capture[hard coal if,road vehicles 29]</t>
  </si>
  <si>
    <t>Industrial Fuel Use for Energy Purposes before CCS and Methane Capture[hard coal if,other machinery 28]</t>
  </si>
  <si>
    <t>Industrial Fuel Use for Energy Purposes before CCS and Methane Capture[hard coal if,appliances and electrical equipment 27]</t>
  </si>
  <si>
    <t>Industrial Fuel Use for Energy Purposes before CCS and Methane Capture[hard coal if,computers and electronics 26]</t>
  </si>
  <si>
    <t>Industrial Fuel Use for Energy Purposes before CCS and Methane Capture[hard coal if,metal products except machinery and vehicles 25]</t>
  </si>
  <si>
    <t>Industrial Fuel Use for Energy Purposes before CCS and Methane Capture[hard coal if,other metals 242]</t>
  </si>
  <si>
    <t>Industrial Fuel Use for Energy Purposes before CCS and Methane Capture[hard coal if,iron and steel 241]</t>
  </si>
  <si>
    <t>Industrial Fuel Use for Energy Purposes before CCS and Methane Capture[hard coal if,cement and other nonmetallic minerals 239]</t>
  </si>
  <si>
    <t>Industrial Fuel Use for Energy Purposes before CCS and Methane Capture[hard coal if,glass and glass products 231]</t>
  </si>
  <si>
    <t>Industrial Fuel Use for Energy Purposes before CCS and Methane Capture[hard coal if,rubber and plastic products 22]</t>
  </si>
  <si>
    <t>Industrial Fuel Use for Energy Purposes before CCS and Methane Capture[hard coal if,chemicals 20]</t>
  </si>
  <si>
    <t>Industrial Fuel Use for Energy Purposes before CCS and Methane Capture[hard coal if,refined petroleum and coke 19]</t>
  </si>
  <si>
    <t>Industrial Fuel Use for Energy Purposes before CCS and Methane Capture[hard coal if,pulp paper and printing 17T18]</t>
  </si>
  <si>
    <t>Industrial Fuel Use for Energy Purposes before CCS and Methane Capture[hard coal if,wood products 16]</t>
  </si>
  <si>
    <t>Industrial Fuel Use for Energy Purposes before CCS and Methane Capture[hard coal if,textiles apparel and leather 13T15]</t>
  </si>
  <si>
    <t>Industrial Fuel Use for Energy Purposes before CCS and Methane Capture[hard coal if,food beverage and tobacco 10T12]</t>
  </si>
  <si>
    <t>Industrial Fuel Use for Energy Purposes before CCS and Methane Capture[hard coal if,other mining and quarrying 07T08]</t>
  </si>
  <si>
    <t>Industrial Fuel Use for Energy Purposes before CCS and Methane Capture[hard coal if,oil and gas extraction 06]</t>
  </si>
  <si>
    <t>Industrial Fuel Use for Energy Purposes before CCS and Methane Capture[hard coal if,coal mining 05]</t>
  </si>
  <si>
    <t>Industrial Fuel Use for Energy Purposes before CCS and Methane Capture[hard coal if,agriculture and forestry 01T03]</t>
  </si>
  <si>
    <t>Industrial Fuel Use for Energy Purposes before CCS and Methane Capture[electricity if,construction 41T43]</t>
  </si>
  <si>
    <t>Industrial Fuel Use for Energy Purposes before CCS and Methane Capture[electricity if,water and waste 36T39]</t>
  </si>
  <si>
    <t>Industrial Fuel Use for Energy Purposes before CCS and Methane Capture[electricity if,energy pipelines and gas processing 352T353]</t>
  </si>
  <si>
    <t>Industrial Fuel Use for Energy Purposes before CCS and Methane Capture[electricity if,other manufacturing 31T33]</t>
  </si>
  <si>
    <t>Industrial Fuel Use for Energy Purposes before CCS and Methane Capture[electricity if,nonroad vehicles 30]</t>
  </si>
  <si>
    <t>Industrial Fuel Use for Energy Purposes before CCS and Methane Capture[electricity if,road vehicles 29]</t>
  </si>
  <si>
    <t>Industrial Fuel Use for Energy Purposes before CCS and Methane Capture[electricity if,other machinery 28]</t>
  </si>
  <si>
    <t>Industrial Fuel Use for Energy Purposes before CCS and Methane Capture[electricity if,appliances and electrical equipment 27]</t>
  </si>
  <si>
    <t>Industrial Fuel Use for Energy Purposes before CCS and Methane Capture[electricity if,computers and electronics 26]</t>
  </si>
  <si>
    <t>Industrial Fuel Use for Energy Purposes before CCS and Methane Capture[electricity if,metal products except machinery and vehicles 25]</t>
  </si>
  <si>
    <t>Industrial Fuel Use for Energy Purposes before CCS and Methane Capture[electricity if,other metals 242]</t>
  </si>
  <si>
    <t>Industrial Fuel Use for Energy Purposes before CCS and Methane Capture[electricity if,iron and steel 241]</t>
  </si>
  <si>
    <t>Industrial Fuel Use for Energy Purposes before CCS and Methane Capture[electricity if,cement and other nonmetallic minerals 239]</t>
  </si>
  <si>
    <t>Industrial Fuel Use for Energy Purposes before CCS and Methane Capture[electricity if,glass and glass products 231]</t>
  </si>
  <si>
    <t>Industrial Fuel Use for Energy Purposes before CCS and Methane Capture[electricity if,rubber and plastic products 22]</t>
  </si>
  <si>
    <t>Industrial Fuel Use for Energy Purposes before CCS and Methane Capture[electricity if,chemicals 20]</t>
  </si>
  <si>
    <t>Industrial Fuel Use for Energy Purposes before CCS and Methane Capture[electricity if,refined petroleum and coke 19]</t>
  </si>
  <si>
    <t>Industrial Fuel Use for Energy Purposes before CCS and Methane Capture[electricity if,pulp paper and printing 17T18]</t>
  </si>
  <si>
    <t>Industrial Fuel Use for Energy Purposes before CCS and Methane Capture[electricity if,wood products 16]</t>
  </si>
  <si>
    <t>Industrial Fuel Use for Energy Purposes before CCS and Methane Capture[electricity if,textiles apparel and leather 13T15]</t>
  </si>
  <si>
    <t>Industrial Fuel Use for Energy Purposes before CCS and Methane Capture[electricity if,food beverage and tobacco 10T12]</t>
  </si>
  <si>
    <t>Industrial Fuel Use for Energy Purposes before CCS and Methane Capture[electricity if,other mining and quarrying 07T08]</t>
  </si>
  <si>
    <t>Industrial Fuel Use for Energy Purposes before CCS and Methane Capture[electricity if,oil and gas extraction 06]</t>
  </si>
  <si>
    <t>Industrial Fuel Use for Energy Purposes before CCS and Methane Capture[electricity if,coal mining 05]</t>
  </si>
  <si>
    <t>Industrial Fuel Use for Energy Purposes before CCS and Methane Capture[electricity if,agriculture and forestry 01T03]</t>
  </si>
  <si>
    <t>Time</t>
  </si>
  <si>
    <t>Rail: http://www.kric.go.kr/jsp/industry/rai/railwayStatistics2List.jsp</t>
  </si>
  <si>
    <t>Graphs</t>
  </si>
  <si>
    <t>NEXT</t>
  </si>
  <si>
    <t>EPS</t>
  </si>
  <si>
    <t>NEXT DATA</t>
  </si>
  <si>
    <t>EPS DATA</t>
  </si>
  <si>
    <t>Calibration Notes: seems like values from NEXT for calibration may be the wrong units? If not, model input values are wrong. Actual numbers are correct</t>
  </si>
  <si>
    <t>TOTAL</t>
  </si>
  <si>
    <t>LDVs</t>
  </si>
  <si>
    <t>passenger</t>
  </si>
  <si>
    <t>freight</t>
  </si>
  <si>
    <t>HDVs</t>
  </si>
  <si>
    <t>aircraft</t>
  </si>
  <si>
    <t>rail</t>
  </si>
  <si>
    <t>ships</t>
  </si>
  <si>
    <t>motorbikes</t>
  </si>
  <si>
    <t>LDVs_passenger_battery electric vehicle</t>
  </si>
  <si>
    <t>LDVs_passenger_natural gas vehicle</t>
  </si>
  <si>
    <t>LDVs_passenger_gasoline vehicle</t>
  </si>
  <si>
    <t>LDVs_passenger_diesel vehicle</t>
  </si>
  <si>
    <t>LDVs_passenger_LPG vehicle</t>
  </si>
  <si>
    <t>LDVs_passenger_hydrogen vehicle</t>
  </si>
  <si>
    <t>LDVs_freight_battery electric vehicle</t>
  </si>
  <si>
    <t>LDVs_freight_natural gas vehicle</t>
  </si>
  <si>
    <t>LDVs_freight_gasoline vehicle</t>
  </si>
  <si>
    <t>LDVs_freight_diesel vehicle</t>
  </si>
  <si>
    <t>LDVs_freight_LPG vehicle</t>
  </si>
  <si>
    <t>HDVs_passenger_battery electric vehicle</t>
  </si>
  <si>
    <t>HDVs_passenger_natural gas vehicle</t>
  </si>
  <si>
    <t>HDVs_passenger_gasoline vehicle</t>
  </si>
  <si>
    <t>HDVs_passenger_diesel vehicle</t>
  </si>
  <si>
    <t>HDVs_passenger_LPG vehicle</t>
  </si>
  <si>
    <t>HDVs_passenger_hydrogen vehicle</t>
  </si>
  <si>
    <t>HDVs_freight_battery electric vehicle</t>
  </si>
  <si>
    <t>HDVs_freight_natural gas vehicle</t>
  </si>
  <si>
    <t>HDVs_freight_gasoline vehicle</t>
  </si>
  <si>
    <t>HDVs_freight_diesel vehicle</t>
  </si>
  <si>
    <t>HDVs_freight_LPG vehicle</t>
  </si>
  <si>
    <t>aircraft_passenger_diesel vehicle</t>
  </si>
  <si>
    <t>aircraft_freight_diesel vehicle</t>
  </si>
  <si>
    <t>rail_passenger_battery electric vehicle</t>
  </si>
  <si>
    <t>rail_passenger_diesel vehicle</t>
  </si>
  <si>
    <t>rail_freight_battery electric vehicle</t>
  </si>
  <si>
    <t>rail_freight_diesel vehicle</t>
  </si>
  <si>
    <t>ships_passenger_gasoline vehicle</t>
  </si>
  <si>
    <t>ships_passenger_diesel vehicle</t>
  </si>
  <si>
    <t>ships_freight_gasoline vehicle</t>
  </si>
  <si>
    <t>ships_freight_diesel vehicle</t>
  </si>
  <si>
    <t>motorbikes_passenger_gasoline vehicle</t>
  </si>
  <si>
    <t>motorbike</t>
  </si>
  <si>
    <t>gasoline</t>
  </si>
  <si>
    <t>diesel</t>
  </si>
  <si>
    <t>hydrogen</t>
  </si>
  <si>
    <t>electric</t>
  </si>
  <si>
    <t>LPG</t>
  </si>
  <si>
    <t>jet fuel</t>
  </si>
  <si>
    <t>electricity tf</t>
  </si>
  <si>
    <t>natural gas tf</t>
  </si>
  <si>
    <t>petroleum gasoline tf</t>
  </si>
  <si>
    <t>petroleum diesel tf</t>
  </si>
  <si>
    <t>LPG propane or butane tf</t>
  </si>
  <si>
    <t>hydrogen tf</t>
  </si>
  <si>
    <t>jet fuel tf</t>
  </si>
  <si>
    <t>Difference</t>
  </si>
  <si>
    <t>hard coal if</t>
  </si>
  <si>
    <t>natural gas if</t>
  </si>
  <si>
    <t>biomass if</t>
  </si>
  <si>
    <t>petroleum diesel if</t>
  </si>
  <si>
    <t>crude oil if</t>
  </si>
  <si>
    <t>heavy or residual fuel oil if</t>
  </si>
  <si>
    <t>LPG propane or butane if</t>
  </si>
  <si>
    <t>electricity bf</t>
  </si>
  <si>
    <t>hard coal bf</t>
  </si>
  <si>
    <t>natural gas bf</t>
  </si>
  <si>
    <t>petroleum diesel bf</t>
  </si>
  <si>
    <t>heat bf</t>
  </si>
  <si>
    <t>biomass bf</t>
  </si>
  <si>
    <t>kerosene bf</t>
  </si>
  <si>
    <t>heavy or residual fuel oil bf</t>
  </si>
  <si>
    <t>LPG propane or butane bf</t>
  </si>
  <si>
    <t>GRAPHS</t>
  </si>
  <si>
    <t>residential</t>
  </si>
  <si>
    <t>commercial</t>
  </si>
  <si>
    <t>RESIDENTIAL</t>
  </si>
  <si>
    <t>NEXT TOTAL</t>
  </si>
  <si>
    <t>EPS TOTAL</t>
  </si>
  <si>
    <t>Residential</t>
  </si>
  <si>
    <t>EPS 2020</t>
  </si>
  <si>
    <t>NEXT 2020</t>
  </si>
  <si>
    <t>EPS 2030</t>
  </si>
  <si>
    <t>NEXT 2030</t>
  </si>
  <si>
    <t>EPS 2040</t>
  </si>
  <si>
    <t>NEXT 2040</t>
  </si>
  <si>
    <t>EPS 2050</t>
  </si>
  <si>
    <t>NEXT 2050</t>
  </si>
  <si>
    <t>NEXT TOTAL (ex elec)</t>
  </si>
  <si>
    <t>EPS TOTAL (ex elec)</t>
  </si>
  <si>
    <t>Crosswalk</t>
  </si>
  <si>
    <t>Transportation Sector</t>
  </si>
  <si>
    <t>Electricity Sector</t>
  </si>
  <si>
    <t>Industry Sector</t>
  </si>
  <si>
    <t>District Heat and Hydrogen Sector</t>
  </si>
  <si>
    <t>LULUCF Sector</t>
  </si>
  <si>
    <t>Total</t>
  </si>
  <si>
    <t>Total excluding land use</t>
  </si>
  <si>
    <t>Buildings Sector</t>
  </si>
  <si>
    <t>Transport</t>
  </si>
  <si>
    <t>Power Industry</t>
  </si>
  <si>
    <t>Other sectors</t>
  </si>
  <si>
    <t>Other industrial combustion</t>
  </si>
  <si>
    <t>Category</t>
  </si>
  <si>
    <t>https://edgar.jrc.ec.europa.eu/country_profile/KOR</t>
  </si>
  <si>
    <t>EDGAR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</si>
</sst>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E+00"/>
    <numFmt numFmtId="165" formatCode="#,##0_ "/>
    <numFmt numFmtId="166" formatCode="_(* #,##0_);_(* \(#,##0\);_(* &quot;-&quot;??_);_(@_)"/>
  </numFmts>
  <fonts count="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3"/>
      <charset val="129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3"/>
      <charset val="129"/>
      <scheme val="minor"/>
    </font>
    <font>
      <u/>
      <sz val="10"/>
      <color theme="10"/>
      <name val="Calibri"/>
      <family val="2"/>
      <scheme val="minor"/>
    </font>
    <font>
      <sz val="11"/>
      <color theme="1"/>
      <name val="Calibri"/>
      <family val="3"/>
      <charset val="129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3"/>
      <charset val="129"/>
      <scheme val="minor"/>
    </font>
    <font>
      <b/>
      <i/>
      <sz val="11"/>
      <color theme="1"/>
      <name val="Calibri"/>
      <family val="3"/>
      <charset val="129"/>
      <scheme val="minor"/>
    </font>
    <font>
      <sz val="8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75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/>
    <xf numFmtId="11" fontId="0" fillId="0" borderId="0" xfId="0" applyNumberFormat="1"/>
    <xf numFmtId="165" fontId="0" fillId="0" borderId="0" xfId="0" applyNumberFormat="1"/>
    <xf numFmtId="0" fontId="0" fillId="0" borderId="0" xfId="0" applyAlignment="1">
      <alignment vertical="center"/>
    </xf>
    <xf numFmtId="0" fontId="6" fillId="0" borderId="0" xfId="0" applyFont="1"/>
    <xf numFmtId="0" fontId="7" fillId="0" borderId="0" xfId="1" applyFont="1"/>
    <xf numFmtId="0" fontId="6" fillId="0" borderId="0" xfId="0" applyFont="1" applyFill="1" applyAlignment="1">
      <alignment horizontal="left" vertical="center"/>
    </xf>
    <xf numFmtId="0" fontId="0" fillId="0" borderId="0" xfId="0" applyFill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Fill="1"/>
    <xf numFmtId="0" fontId="14" fillId="0" borderId="0" xfId="0" applyFont="1"/>
    <xf numFmtId="0" fontId="0" fillId="3" borderId="1" xfId="0" applyFont="1" applyFill="1" applyBorder="1" applyAlignment="1">
      <alignment wrapText="1"/>
    </xf>
    <xf numFmtId="166" fontId="0" fillId="0" borderId="0" xfId="0" applyNumberFormat="1"/>
    <xf numFmtId="0" fontId="0" fillId="4" borderId="0" xfId="0" applyFill="1"/>
    <xf numFmtId="0" fontId="0" fillId="5" borderId="0" xfId="0" applyFill="1"/>
    <xf numFmtId="0" fontId="9" fillId="5" borderId="0" xfId="0" applyFont="1" applyFill="1"/>
    <xf numFmtId="165" fontId="0" fillId="5" borderId="0" xfId="0" applyNumberFormat="1" applyFill="1"/>
    <xf numFmtId="0" fontId="10" fillId="5" borderId="0" xfId="0" applyFont="1" applyFill="1"/>
    <xf numFmtId="0" fontId="0" fillId="6" borderId="0" xfId="0" applyFill="1"/>
    <xf numFmtId="166" fontId="0" fillId="6" borderId="0" xfId="2" applyNumberFormat="1" applyFont="1" applyFill="1"/>
    <xf numFmtId="0" fontId="0" fillId="0" borderId="0" xfId="0" applyFill="1"/>
    <xf numFmtId="0" fontId="1" fillId="5" borderId="0" xfId="0" applyFont="1" applyFill="1"/>
    <xf numFmtId="164" fontId="0" fillId="5" borderId="0" xfId="0" applyNumberFormat="1" applyFill="1"/>
    <xf numFmtId="11" fontId="0" fillId="5" borderId="0" xfId="0" applyNumberFormat="1" applyFill="1"/>
    <xf numFmtId="0" fontId="0" fillId="5" borderId="0" xfId="0" applyFont="1" applyFill="1"/>
    <xf numFmtId="0" fontId="3" fillId="5" borderId="0" xfId="0" applyFont="1" applyFill="1"/>
    <xf numFmtId="0" fontId="8" fillId="5" borderId="0" xfId="0" applyFont="1" applyFill="1"/>
    <xf numFmtId="0" fontId="1" fillId="5" borderId="2" xfId="0" applyFont="1" applyFill="1" applyBorder="1"/>
    <xf numFmtId="0" fontId="0" fillId="5" borderId="2" xfId="0" applyFill="1" applyBorder="1"/>
    <xf numFmtId="0" fontId="1" fillId="4" borderId="0" xfId="0" applyFont="1" applyFill="1"/>
    <xf numFmtId="0" fontId="1" fillId="0" borderId="0" xfId="0" applyFont="1" applyFill="1"/>
    <xf numFmtId="0" fontId="0" fillId="7" borderId="0" xfId="0" applyFill="1"/>
    <xf numFmtId="9" fontId="0" fillId="0" borderId="0" xfId="3" applyFont="1" applyFill="1"/>
    <xf numFmtId="164" fontId="0" fillId="6" borderId="0" xfId="0" applyNumberFormat="1" applyFill="1"/>
    <xf numFmtId="0" fontId="0" fillId="7" borderId="3" xfId="0" applyFill="1" applyBorder="1"/>
    <xf numFmtId="0" fontId="0" fillId="7" borderId="4" xfId="0" applyFill="1" applyBorder="1"/>
    <xf numFmtId="9" fontId="0" fillId="0" borderId="5" xfId="3" applyFont="1" applyFill="1" applyBorder="1"/>
    <xf numFmtId="0" fontId="0" fillId="7" borderId="6" xfId="0" applyFill="1" applyBorder="1"/>
    <xf numFmtId="0" fontId="0" fillId="7" borderId="7" xfId="0" applyFill="1" applyBorder="1"/>
    <xf numFmtId="9" fontId="0" fillId="0" borderId="8" xfId="3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Fill="1" applyBorder="1"/>
    <xf numFmtId="0" fontId="0" fillId="0" borderId="6" xfId="0" applyBorder="1"/>
    <xf numFmtId="0" fontId="0" fillId="0" borderId="7" xfId="0" applyBorder="1"/>
    <xf numFmtId="0" fontId="0" fillId="0" borderId="8" xfId="0" applyFill="1" applyBorder="1"/>
    <xf numFmtId="0" fontId="0" fillId="0" borderId="9" xfId="0" applyBorder="1"/>
    <xf numFmtId="0" fontId="0" fillId="0" borderId="0" xfId="0" applyBorder="1"/>
    <xf numFmtId="0" fontId="0" fillId="0" borderId="10" xfId="0" applyFill="1" applyBorder="1"/>
    <xf numFmtId="0" fontId="0" fillId="7" borderId="5" xfId="0" applyFill="1" applyBorder="1"/>
    <xf numFmtId="0" fontId="0" fillId="7" borderId="8" xfId="0" applyFill="1" applyBorder="1"/>
    <xf numFmtId="165" fontId="0" fillId="0" borderId="0" xfId="0" applyNumberFormat="1" applyFill="1"/>
    <xf numFmtId="166" fontId="0" fillId="0" borderId="0" xfId="2" applyNumberFormat="1" applyFont="1"/>
    <xf numFmtId="9" fontId="0" fillId="0" borderId="0" xfId="3" applyFont="1"/>
    <xf numFmtId="0" fontId="0" fillId="3" borderId="0" xfId="0" applyFill="1"/>
    <xf numFmtId="0" fontId="1" fillId="6" borderId="0" xfId="0" applyFont="1" applyFill="1"/>
    <xf numFmtId="11" fontId="0" fillId="0" borderId="0" xfId="2" applyNumberFormat="1" applyFont="1"/>
    <xf numFmtId="166" fontId="0" fillId="0" borderId="0" xfId="2" applyNumberFormat="1" applyFont="1" applyFill="1"/>
    <xf numFmtId="0" fontId="7" fillId="0" borderId="0" xfId="1" applyFont="1" applyFill="1"/>
    <xf numFmtId="166" fontId="0" fillId="5" borderId="0" xfId="2" applyNumberFormat="1" applyFont="1" applyFill="1"/>
    <xf numFmtId="0" fontId="3" fillId="6" borderId="0" xfId="0" applyFont="1" applyFill="1"/>
    <xf numFmtId="0" fontId="15" fillId="8" borderId="0" xfId="0" applyFont="1" applyFill="1"/>
    <xf numFmtId="0" fontId="0" fillId="8" borderId="0" xfId="0" applyFill="1"/>
    <xf numFmtId="43" fontId="0" fillId="0" borderId="0" xfId="2" applyFont="1"/>
    <xf numFmtId="166" fontId="3" fillId="5" borderId="0" xfId="2" applyNumberFormat="1" applyFont="1" applyFill="1"/>
    <xf numFmtId="166" fontId="1" fillId="5" borderId="0" xfId="2" applyNumberFormat="1" applyFont="1" applyFill="1"/>
    <xf numFmtId="166" fontId="0" fillId="3" borderId="0" xfId="2" applyNumberFormat="1" applyFont="1" applyFill="1"/>
    <xf numFmtId="0" fontId="1" fillId="9" borderId="0" xfId="0" applyFont="1" applyFill="1"/>
    <xf numFmtId="166" fontId="0" fillId="9" borderId="0" xfId="2" applyNumberFormat="1" applyFont="1" applyFill="1"/>
    <xf numFmtId="43" fontId="0" fillId="0" borderId="0" xfId="0" applyNumberFormat="1"/>
    <xf numFmtId="166" fontId="0" fillId="7" borderId="0" xfId="2" applyNumberFormat="1" applyFont="1" applyFill="1"/>
    <xf numFmtId="166" fontId="0" fillId="10" borderId="0" xfId="2" applyNumberFormat="1" applyFont="1" applyFill="1"/>
  </cellXfs>
  <cellStyles count="4">
    <cellStyle name="Comma" xfId="2" builtinId="3"/>
    <cellStyle name="Hyperlink" xfId="1" builtinId="8"/>
    <cellStyle name="Normal" xfId="0" builtinId="0"/>
    <cellStyle name="Percent" xfId="3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FF"/>
      <color rgb="FFFBFB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Transportation_cargo!$D$39:$AH$39</c:f>
              <c:numCache>
                <c:formatCode>#,##0_ </c:formatCode>
                <c:ptCount val="31"/>
                <c:pt idx="0">
                  <c:v>152107.33111745419</c:v>
                </c:pt>
                <c:pt idx="1">
                  <c:v>150112.15049122862</c:v>
                </c:pt>
                <c:pt idx="2">
                  <c:v>148143.14050189493</c:v>
                </c:pt>
                <c:pt idx="3">
                  <c:v>146199.95787114216</c:v>
                </c:pt>
                <c:pt idx="4">
                  <c:v>144282.26382341573</c:v>
                </c:pt>
                <c:pt idx="5">
                  <c:v>142389.72402685485</c:v>
                </c:pt>
                <c:pt idx="6">
                  <c:v>140522.00853500509</c:v>
                </c:pt>
                <c:pt idx="7">
                  <c:v>138678.79172929536</c:v>
                </c:pt>
                <c:pt idx="8">
                  <c:v>136859.75226226923</c:v>
                </c:pt>
                <c:pt idx="9">
                  <c:v>135064.57300156116</c:v>
                </c:pt>
                <c:pt idx="10">
                  <c:v>133292.94097460737</c:v>
                </c:pt>
                <c:pt idx="11">
                  <c:v>131544.54731408219</c:v>
                </c:pt>
                <c:pt idx="12">
                  <c:v>129819.08720404969</c:v>
                </c:pt>
                <c:pt idx="13">
                  <c:v>128116.25982682221</c:v>
                </c:pt>
                <c:pt idx="14">
                  <c:v>126435.76831051536</c:v>
                </c:pt>
                <c:pt idx="15">
                  <c:v>124777.31967729141</c:v>
                </c:pt>
                <c:pt idx="16">
                  <c:v>123140.62479228122</c:v>
                </c:pt>
                <c:pt idx="17">
                  <c:v>121525.39831317644</c:v>
                </c:pt>
                <c:pt idx="18">
                  <c:v>119931.35864048262</c:v>
                </c:pt>
                <c:pt idx="19">
                  <c:v>118358.22786842517</c:v>
                </c:pt>
                <c:pt idx="20">
                  <c:v>116805.73173649891</c:v>
                </c:pt>
                <c:pt idx="21">
                  <c:v>115273.59958165353</c:v>
                </c:pt>
                <c:pt idx="22">
                  <c:v>113761.56429110593</c:v>
                </c:pt>
                <c:pt idx="23">
                  <c:v>112269.36225577166</c:v>
                </c:pt>
                <c:pt idx="24">
                  <c:v>110796.73332430713</c:v>
                </c:pt>
                <c:pt idx="25">
                  <c:v>109343.42075775476</c:v>
                </c:pt>
                <c:pt idx="26">
                  <c:v>107909.17118478288</c:v>
                </c:pt>
                <c:pt idx="27">
                  <c:v>106493.73455751284</c:v>
                </c:pt>
                <c:pt idx="28">
                  <c:v>105096.86410792556</c:v>
                </c:pt>
                <c:pt idx="29">
                  <c:v>103718.31630483987</c:v>
                </c:pt>
                <c:pt idx="30">
                  <c:v>102357.85081145508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44-413A-BFA9-70682DE52FF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Transportation_cargo!$D$40:$AH$40</c:f>
              <c:numCache>
                <c:formatCode>_(* #,##0_);_(* \(#,##0\);_(* "-"??_);_(@_)</c:formatCode>
                <c:ptCount val="31"/>
                <c:pt idx="0">
                  <c:v>152136</c:v>
                </c:pt>
                <c:pt idx="1">
                  <c:v>149063</c:v>
                </c:pt>
                <c:pt idx="2">
                  <c:v>147526</c:v>
                </c:pt>
                <c:pt idx="3">
                  <c:v>145989</c:v>
                </c:pt>
                <c:pt idx="4">
                  <c:v>144452</c:v>
                </c:pt>
                <c:pt idx="5">
                  <c:v>141379</c:v>
                </c:pt>
                <c:pt idx="6">
                  <c:v>139842</c:v>
                </c:pt>
                <c:pt idx="7">
                  <c:v>138305</c:v>
                </c:pt>
                <c:pt idx="8">
                  <c:v>136769</c:v>
                </c:pt>
                <c:pt idx="9">
                  <c:v>135232</c:v>
                </c:pt>
                <c:pt idx="10">
                  <c:v>132159</c:v>
                </c:pt>
                <c:pt idx="11">
                  <c:v>130622</c:v>
                </c:pt>
                <c:pt idx="12">
                  <c:v>129085</c:v>
                </c:pt>
                <c:pt idx="13">
                  <c:v>127548</c:v>
                </c:pt>
                <c:pt idx="14">
                  <c:v>126012</c:v>
                </c:pt>
                <c:pt idx="15">
                  <c:v>124475</c:v>
                </c:pt>
                <c:pt idx="16">
                  <c:v>122938</c:v>
                </c:pt>
                <c:pt idx="17">
                  <c:v>121401</c:v>
                </c:pt>
                <c:pt idx="18">
                  <c:v>119865</c:v>
                </c:pt>
                <c:pt idx="19">
                  <c:v>118328</c:v>
                </c:pt>
                <c:pt idx="20">
                  <c:v>116791</c:v>
                </c:pt>
                <c:pt idx="21">
                  <c:v>115255</c:v>
                </c:pt>
                <c:pt idx="22">
                  <c:v>113718</c:v>
                </c:pt>
                <c:pt idx="23">
                  <c:v>112181</c:v>
                </c:pt>
                <c:pt idx="24">
                  <c:v>110644</c:v>
                </c:pt>
                <c:pt idx="25">
                  <c:v>109108</c:v>
                </c:pt>
                <c:pt idx="26">
                  <c:v>107571</c:v>
                </c:pt>
                <c:pt idx="27">
                  <c:v>106034</c:v>
                </c:pt>
                <c:pt idx="28">
                  <c:v>104497</c:v>
                </c:pt>
                <c:pt idx="29">
                  <c:v>102961</c:v>
                </c:pt>
                <c:pt idx="30">
                  <c:v>101424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44-413A-BFA9-70682DE52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/>
              <a:t>ldv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Transportation_cargo!$C$41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Transportation_cargo!$D$41:$AH$41</c:f>
              <c:numCache>
                <c:formatCode>#,##0_ </c:formatCode>
                <c:ptCount val="31"/>
                <c:pt idx="0">
                  <c:v>32227.237508452516</c:v>
                </c:pt>
                <c:pt idx="1">
                  <c:v>31933.991592543953</c:v>
                </c:pt>
                <c:pt idx="2">
                  <c:v>31643.414014781796</c:v>
                </c:pt>
                <c:pt idx="3">
                  <c:v>31355.480495105938</c:v>
                </c:pt>
                <c:pt idx="4">
                  <c:v>31070.166974388292</c:v>
                </c:pt>
                <c:pt idx="5">
                  <c:v>30787.449612422446</c:v>
                </c:pt>
                <c:pt idx="6">
                  <c:v>30507.304785931639</c:v>
                </c:pt>
                <c:pt idx="7">
                  <c:v>30229.709086594834</c:v>
                </c:pt>
                <c:pt idx="8">
                  <c:v>29954.63931909078</c:v>
                </c:pt>
                <c:pt idx="9">
                  <c:v>29682.072499159858</c:v>
                </c:pt>
                <c:pt idx="10">
                  <c:v>29411.985851683556</c:v>
                </c:pt>
                <c:pt idx="11">
                  <c:v>29144.356808781427</c:v>
                </c:pt>
                <c:pt idx="12">
                  <c:v>28879.163007925381</c:v>
                </c:pt>
                <c:pt idx="13">
                  <c:v>28616.382290071095</c:v>
                </c:pt>
                <c:pt idx="14">
                  <c:v>28355.992697806461</c:v>
                </c:pt>
                <c:pt idx="15">
                  <c:v>28097.972473516871</c:v>
                </c:pt>
                <c:pt idx="16">
                  <c:v>27842.300057567198</c:v>
                </c:pt>
                <c:pt idx="17">
                  <c:v>27588.954086500304</c:v>
                </c:pt>
                <c:pt idx="18">
                  <c:v>27337.913391251968</c:v>
                </c:pt>
                <c:pt idx="19">
                  <c:v>27089.156995382047</c:v>
                </c:pt>
                <c:pt idx="20">
                  <c:v>26842.664113321702</c:v>
                </c:pt>
                <c:pt idx="21">
                  <c:v>26598.414148636632</c:v>
                </c:pt>
                <c:pt idx="22">
                  <c:v>26356.386692306052</c:v>
                </c:pt>
                <c:pt idx="23">
                  <c:v>26116.561521017375</c:v>
                </c:pt>
                <c:pt idx="24">
                  <c:v>25878.918595476385</c:v>
                </c:pt>
                <c:pt idx="25">
                  <c:v>25643.438058732794</c:v>
                </c:pt>
                <c:pt idx="26">
                  <c:v>25410.100234521044</c:v>
                </c:pt>
                <c:pt idx="27">
                  <c:v>25178.885625616196</c:v>
                </c:pt>
                <c:pt idx="28">
                  <c:v>24949.774912204779</c:v>
                </c:pt>
                <c:pt idx="29">
                  <c:v>24722.74895027047</c:v>
                </c:pt>
                <c:pt idx="30">
                  <c:v>24497.788769994451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7-4E71-9329-79EDB70D6B79}"/>
            </c:ext>
          </c:extLst>
        </c:ser>
        <c:ser>
          <c:idx val="1"/>
          <c:order val="1"/>
          <c:tx>
            <c:strRef>
              <c:f>Transportation_cargo!$C$42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Transportation_cargo!$D$42:$AH$42</c:f>
              <c:numCache>
                <c:formatCode>_(* #,##0_);_(* \(#,##0\);_(* "-"??_);_(@_)</c:formatCode>
                <c:ptCount val="31"/>
                <c:pt idx="0">
                  <c:v>32186</c:v>
                </c:pt>
                <c:pt idx="1">
                  <c:v>31860.799999999999</c:v>
                </c:pt>
                <c:pt idx="2">
                  <c:v>31535.7</c:v>
                </c:pt>
                <c:pt idx="3">
                  <c:v>31210.6</c:v>
                </c:pt>
                <c:pt idx="4">
                  <c:v>31210.6</c:v>
                </c:pt>
                <c:pt idx="5">
                  <c:v>30885.5</c:v>
                </c:pt>
                <c:pt idx="6">
                  <c:v>30560.400000000001</c:v>
                </c:pt>
                <c:pt idx="7">
                  <c:v>30235.3</c:v>
                </c:pt>
                <c:pt idx="8">
                  <c:v>29910.2</c:v>
                </c:pt>
                <c:pt idx="9">
                  <c:v>29585.1</c:v>
                </c:pt>
                <c:pt idx="10">
                  <c:v>29260</c:v>
                </c:pt>
                <c:pt idx="11">
                  <c:v>29260</c:v>
                </c:pt>
                <c:pt idx="12">
                  <c:v>28934.9</c:v>
                </c:pt>
                <c:pt idx="13">
                  <c:v>28609.7</c:v>
                </c:pt>
                <c:pt idx="14">
                  <c:v>28284.6</c:v>
                </c:pt>
                <c:pt idx="15">
                  <c:v>27959.5</c:v>
                </c:pt>
                <c:pt idx="16">
                  <c:v>27959.5</c:v>
                </c:pt>
                <c:pt idx="17">
                  <c:v>27634.400000000001</c:v>
                </c:pt>
                <c:pt idx="18">
                  <c:v>27309.3</c:v>
                </c:pt>
                <c:pt idx="19">
                  <c:v>26984.2</c:v>
                </c:pt>
                <c:pt idx="20">
                  <c:v>26984.2</c:v>
                </c:pt>
                <c:pt idx="21">
                  <c:v>26659.1</c:v>
                </c:pt>
                <c:pt idx="22">
                  <c:v>26334</c:v>
                </c:pt>
                <c:pt idx="23">
                  <c:v>26008.9</c:v>
                </c:pt>
                <c:pt idx="24">
                  <c:v>26008.9</c:v>
                </c:pt>
                <c:pt idx="25">
                  <c:v>25683.7</c:v>
                </c:pt>
                <c:pt idx="26">
                  <c:v>25358.6</c:v>
                </c:pt>
                <c:pt idx="27">
                  <c:v>25033.5</c:v>
                </c:pt>
                <c:pt idx="28">
                  <c:v>25033.5</c:v>
                </c:pt>
                <c:pt idx="29">
                  <c:v>24708.400000000001</c:v>
                </c:pt>
                <c:pt idx="30">
                  <c:v>24383.3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D7-4E71-9329-79EDB70D6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556752"/>
        <c:axId val="367557168"/>
      </c:lineChart>
      <c:catAx>
        <c:axId val="3675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7168"/>
        <c:crosses val="autoZero"/>
        <c:auto val="1"/>
        <c:lblAlgn val="ctr"/>
        <c:lblOffset val="100"/>
        <c:noMultiLvlLbl val="0"/>
      </c:catAx>
      <c:valAx>
        <c:axId val="36755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BFBFB"/>
    </a:solidFill>
    <a:ln w="190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1200"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Transportation_cargo!$C$43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Transportation_cargo!$D$43:$AH$43</c:f>
              <c:numCache>
                <c:formatCode>#,##0_ </c:formatCode>
                <c:ptCount val="31"/>
                <c:pt idx="0">
                  <c:v>756993.85877394828</c:v>
                </c:pt>
                <c:pt idx="1">
                  <c:v>744645.78854301979</c:v>
                </c:pt>
                <c:pt idx="2">
                  <c:v>732499.13981196308</c:v>
                </c:pt>
                <c:pt idx="3">
                  <c:v>720550.62699688913</c:v>
                </c:pt>
                <c:pt idx="4">
                  <c:v>708797.01810829435</c:v>
                </c:pt>
                <c:pt idx="5">
                  <c:v>697235.13387682999</c:v>
                </c:pt>
                <c:pt idx="6">
                  <c:v>685861.84689333173</c:v>
                </c:pt>
                <c:pt idx="7">
                  <c:v>674674.08076287736</c:v>
                </c:pt>
                <c:pt idx="8">
                  <c:v>663668.80927264341</c:v>
                </c:pt>
                <c:pt idx="9">
                  <c:v>652843.05557333573</c:v>
                </c:pt>
                <c:pt idx="10">
                  <c:v>642193.89137397241</c:v>
                </c:pt>
                <c:pt idx="11">
                  <c:v>631718.43614980113</c:v>
                </c:pt>
                <c:pt idx="12">
                  <c:v>621413.85636313818</c:v>
                </c:pt>
                <c:pt idx="13">
                  <c:v>611277.36469691515</c:v>
                </c:pt>
                <c:pt idx="14">
                  <c:v>601306.21930072992</c:v>
                </c:pt>
                <c:pt idx="15">
                  <c:v>591497.72304919467</c:v>
                </c:pt>
                <c:pt idx="16">
                  <c:v>581849.22281238262</c:v>
                </c:pt>
                <c:pt idx="17">
                  <c:v>572358.10873817455</c:v>
                </c:pt>
                <c:pt idx="18">
                  <c:v>563021.81354631251</c:v>
                </c:pt>
                <c:pt idx="19">
                  <c:v>553837.81183396745</c:v>
                </c:pt>
                <c:pt idx="20">
                  <c:v>544803.61939263658</c:v>
                </c:pt>
                <c:pt idx="21">
                  <c:v>535916.79253618093</c:v>
                </c:pt>
                <c:pt idx="22">
                  <c:v>527174.92743982642</c:v>
                </c:pt>
                <c:pt idx="23">
                  <c:v>518575.65948994533</c:v>
                </c:pt>
                <c:pt idx="24">
                  <c:v>510116.66264444502</c:v>
                </c:pt>
                <c:pt idx="25">
                  <c:v>501795.64880358981</c:v>
                </c:pt>
                <c:pt idx="26">
                  <c:v>493610.36719108548</c:v>
                </c:pt>
                <c:pt idx="27">
                  <c:v>485558.60374526074</c:v>
                </c:pt>
                <c:pt idx="28">
                  <c:v>477638.18052017823</c:v>
                </c:pt>
                <c:pt idx="29">
                  <c:v>469846.95509651559</c:v>
                </c:pt>
                <c:pt idx="30">
                  <c:v>462182.82000205613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4A-40F2-BAFF-7BE9DDD81F18}"/>
            </c:ext>
          </c:extLst>
        </c:ser>
        <c:ser>
          <c:idx val="1"/>
          <c:order val="1"/>
          <c:tx>
            <c:strRef>
              <c:f>Transportation_cargo!$C$44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Transportation_cargo!$D$44:$AH$44</c:f>
              <c:numCache>
                <c:formatCode>_(* #,##0_);_(* \(#,##0\);_(* "-"??_);_(@_)</c:formatCode>
                <c:ptCount val="31"/>
                <c:pt idx="0">
                  <c:v>754091</c:v>
                </c:pt>
                <c:pt idx="1">
                  <c:v>746397</c:v>
                </c:pt>
                <c:pt idx="2">
                  <c:v>731007</c:v>
                </c:pt>
                <c:pt idx="3">
                  <c:v>723312</c:v>
                </c:pt>
                <c:pt idx="4">
                  <c:v>707923</c:v>
                </c:pt>
                <c:pt idx="5">
                  <c:v>700228</c:v>
                </c:pt>
                <c:pt idx="6">
                  <c:v>684838</c:v>
                </c:pt>
                <c:pt idx="7">
                  <c:v>677143</c:v>
                </c:pt>
                <c:pt idx="8">
                  <c:v>661754</c:v>
                </c:pt>
                <c:pt idx="9">
                  <c:v>654059</c:v>
                </c:pt>
                <c:pt idx="10">
                  <c:v>638669</c:v>
                </c:pt>
                <c:pt idx="11">
                  <c:v>630975</c:v>
                </c:pt>
                <c:pt idx="12">
                  <c:v>623280</c:v>
                </c:pt>
                <c:pt idx="13">
                  <c:v>607890</c:v>
                </c:pt>
                <c:pt idx="14">
                  <c:v>600195</c:v>
                </c:pt>
                <c:pt idx="15">
                  <c:v>592500</c:v>
                </c:pt>
                <c:pt idx="16">
                  <c:v>584806</c:v>
                </c:pt>
                <c:pt idx="17">
                  <c:v>569416</c:v>
                </c:pt>
                <c:pt idx="18">
                  <c:v>561721</c:v>
                </c:pt>
                <c:pt idx="19">
                  <c:v>554026</c:v>
                </c:pt>
                <c:pt idx="20">
                  <c:v>546332</c:v>
                </c:pt>
                <c:pt idx="21">
                  <c:v>538637</c:v>
                </c:pt>
                <c:pt idx="22">
                  <c:v>530942</c:v>
                </c:pt>
                <c:pt idx="23">
                  <c:v>515552</c:v>
                </c:pt>
                <c:pt idx="24">
                  <c:v>507858</c:v>
                </c:pt>
                <c:pt idx="25">
                  <c:v>500163</c:v>
                </c:pt>
                <c:pt idx="26">
                  <c:v>492468</c:v>
                </c:pt>
                <c:pt idx="27">
                  <c:v>484773</c:v>
                </c:pt>
                <c:pt idx="28">
                  <c:v>477078</c:v>
                </c:pt>
                <c:pt idx="29">
                  <c:v>469383</c:v>
                </c:pt>
                <c:pt idx="30">
                  <c:v>461689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4A-40F2-BAFF-7BE9DDD81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367317824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17824"/>
        <c:crosses val="autoZero"/>
        <c:auto val="1"/>
        <c:lblAlgn val="ctr"/>
        <c:lblOffset val="100"/>
        <c:noMultiLvlLbl val="0"/>
      </c:catAx>
      <c:valAx>
        <c:axId val="3673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Transportation_cargo!$C$45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Transportation_cargo!$D$45:$AH$45</c:f>
              <c:numCache>
                <c:formatCode>#,##0_ </c:formatCode>
                <c:ptCount val="31"/>
                <c:pt idx="0">
                  <c:v>429470.33993992052</c:v>
                </c:pt>
                <c:pt idx="1">
                  <c:v>433673.87621319777</c:v>
                </c:pt>
                <c:pt idx="2">
                  <c:v>437918.55553072615</c:v>
                </c:pt>
                <c:pt idx="3">
                  <c:v>442204.78058918327</c:v>
                </c:pt>
                <c:pt idx="4">
                  <c:v>446532.95802672935</c:v>
                </c:pt>
                <c:pt idx="5">
                  <c:v>450903.49846158619</c:v>
                </c:pt>
                <c:pt idx="6">
                  <c:v>455316.81653099234</c:v>
                </c:pt>
                <c:pt idx="7">
                  <c:v>459773.33093054057</c:v>
                </c:pt>
                <c:pt idx="8">
                  <c:v>464273.46445389953</c:v>
                </c:pt>
                <c:pt idx="9">
                  <c:v>468817.6440329249</c:v>
                </c:pt>
                <c:pt idx="10">
                  <c:v>473406.30077816243</c:v>
                </c:pt>
                <c:pt idx="11">
                  <c:v>478039.87001974811</c:v>
                </c:pt>
                <c:pt idx="12">
                  <c:v>482718.79134870839</c:v>
                </c:pt>
                <c:pt idx="13">
                  <c:v>487443.50865866442</c:v>
                </c:pt>
                <c:pt idx="14">
                  <c:v>492214.47018794448</c:v>
                </c:pt>
                <c:pt idx="15">
                  <c:v>497032.12856210931</c:v>
                </c:pt>
                <c:pt idx="16">
                  <c:v>501896.94083689241</c:v>
                </c:pt>
                <c:pt idx="17">
                  <c:v>506809.36854156206</c:v>
                </c:pt>
                <c:pt idx="18">
                  <c:v>511769.87772270641</c:v>
                </c:pt>
                <c:pt idx="19">
                  <c:v>516778.93898844824</c:v>
                </c:pt>
                <c:pt idx="20">
                  <c:v>521837.02755309164</c:v>
                </c:pt>
                <c:pt idx="21">
                  <c:v>526944.62328220636</c:v>
                </c:pt>
                <c:pt idx="22">
                  <c:v>532102.21073815261</c:v>
                </c:pt>
                <c:pt idx="23">
                  <c:v>537310.27922605257</c:v>
                </c:pt>
                <c:pt idx="24">
                  <c:v>542569.32284021087</c:v>
                </c:pt>
                <c:pt idx="25">
                  <c:v>547879.84051098954</c:v>
                </c:pt>
                <c:pt idx="26">
                  <c:v>553242.33605214255</c:v>
                </c:pt>
                <c:pt idx="27">
                  <c:v>558657.31820861262</c:v>
                </c:pt>
                <c:pt idx="28">
                  <c:v>564125.30070479657</c:v>
                </c:pt>
                <c:pt idx="29">
                  <c:v>569646.80229328282</c:v>
                </c:pt>
                <c:pt idx="30">
                  <c:v>575222.34680406586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66-4093-8FEB-78164A682C3D}"/>
            </c:ext>
          </c:extLst>
        </c:ser>
        <c:ser>
          <c:idx val="1"/>
          <c:order val="1"/>
          <c:tx>
            <c:strRef>
              <c:f>Transportation_cargo!$C$46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Transportation_cargo!$D$46:$AH$46</c:f>
              <c:numCache>
                <c:formatCode>_(* #,##0_);_(* \(#,##0\);_(* "-"??_);_(@_)</c:formatCode>
                <c:ptCount val="31"/>
                <c:pt idx="0">
                  <c:v>429567</c:v>
                </c:pt>
                <c:pt idx="1">
                  <c:v>433821</c:v>
                </c:pt>
                <c:pt idx="2">
                  <c:v>438074</c:v>
                </c:pt>
                <c:pt idx="3">
                  <c:v>442327</c:v>
                </c:pt>
                <c:pt idx="4">
                  <c:v>446580</c:v>
                </c:pt>
                <c:pt idx="5">
                  <c:v>450833</c:v>
                </c:pt>
                <c:pt idx="6">
                  <c:v>455086</c:v>
                </c:pt>
                <c:pt idx="7">
                  <c:v>459339</c:v>
                </c:pt>
                <c:pt idx="8">
                  <c:v>463593</c:v>
                </c:pt>
                <c:pt idx="9">
                  <c:v>467846</c:v>
                </c:pt>
                <c:pt idx="10">
                  <c:v>472099</c:v>
                </c:pt>
                <c:pt idx="11">
                  <c:v>476352</c:v>
                </c:pt>
                <c:pt idx="12">
                  <c:v>480605</c:v>
                </c:pt>
                <c:pt idx="13">
                  <c:v>489111</c:v>
                </c:pt>
                <c:pt idx="14">
                  <c:v>493365</c:v>
                </c:pt>
                <c:pt idx="15">
                  <c:v>497618</c:v>
                </c:pt>
                <c:pt idx="16">
                  <c:v>501871</c:v>
                </c:pt>
                <c:pt idx="17">
                  <c:v>506124</c:v>
                </c:pt>
                <c:pt idx="18">
                  <c:v>510377</c:v>
                </c:pt>
                <c:pt idx="19">
                  <c:v>518883</c:v>
                </c:pt>
                <c:pt idx="20">
                  <c:v>523137</c:v>
                </c:pt>
                <c:pt idx="21">
                  <c:v>527390</c:v>
                </c:pt>
                <c:pt idx="22">
                  <c:v>531643</c:v>
                </c:pt>
                <c:pt idx="23">
                  <c:v>535896</c:v>
                </c:pt>
                <c:pt idx="24">
                  <c:v>544402</c:v>
                </c:pt>
                <c:pt idx="25">
                  <c:v>548655</c:v>
                </c:pt>
                <c:pt idx="26">
                  <c:v>552909</c:v>
                </c:pt>
                <c:pt idx="27">
                  <c:v>557162</c:v>
                </c:pt>
                <c:pt idx="28">
                  <c:v>565668</c:v>
                </c:pt>
                <c:pt idx="29">
                  <c:v>569921</c:v>
                </c:pt>
                <c:pt idx="30">
                  <c:v>574174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66-4093-8FEB-78164A682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195204992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04992"/>
        <c:crosses val="autoZero"/>
        <c:auto val="1"/>
        <c:lblAlgn val="ctr"/>
        <c:lblOffset val="100"/>
        <c:noMultiLvlLbl val="0"/>
      </c:catAx>
      <c:valAx>
        <c:axId val="1952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Transportation_fuel!$E$160:$E$166</c:f>
              <c:strCache>
                <c:ptCount val="7"/>
                <c:pt idx="0">
                  <c:v>LDVs_freight_gasoline vehicle</c:v>
                </c:pt>
                <c:pt idx="1">
                  <c:v>HDVs_freight_gasoline vehicle</c:v>
                </c:pt>
                <c:pt idx="2">
                  <c:v>ships_freight_gasoline vehicle</c:v>
                </c:pt>
                <c:pt idx="3">
                  <c:v>LDVs_passenger_gasoline vehicle</c:v>
                </c:pt>
                <c:pt idx="4">
                  <c:v>HDVs_passenger_gasoline vehicle</c:v>
                </c:pt>
                <c:pt idx="5">
                  <c:v>ships_passenger_gasoline vehicle</c:v>
                </c:pt>
                <c:pt idx="6">
                  <c:v>motorbikes_passenger_gasoline vehicle</c:v>
                </c:pt>
              </c:strCache>
            </c:strRef>
          </c:cat>
          <c:val>
            <c:numRef>
              <c:f>Transportation_fuel!$F$160:$F$166</c:f>
              <c:numCache>
                <c:formatCode>General</c:formatCode>
                <c:ptCount val="7"/>
                <c:pt idx="0">
                  <c:v>11314300000000</c:v>
                </c:pt>
                <c:pt idx="1">
                  <c:v>186785000000</c:v>
                </c:pt>
                <c:pt idx="2">
                  <c:v>517157000000</c:v>
                </c:pt>
                <c:pt idx="3">
                  <c:v>244307170000000</c:v>
                </c:pt>
                <c:pt idx="4">
                  <c:v>399465000000000</c:v>
                </c:pt>
                <c:pt idx="5">
                  <c:v>1414910000000</c:v>
                </c:pt>
                <c:pt idx="6">
                  <c:v>1034490000000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4-4B62-882F-F67407DA5FBE}"/>
            </c:ext>
          </c:extLst>
        </c:ser>
        <c:ser>
          <c:idx val="1"/>
          <c:order val="1"/>
          <c:tx>
            <c:strRef>
              <c:f>Transportation_fuel!$G$159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Transportation_fuel!$E$160:$E$166</c:f>
              <c:strCache>
                <c:ptCount val="7"/>
                <c:pt idx="0">
                  <c:v>LDVs_freight_gasoline vehicle</c:v>
                </c:pt>
                <c:pt idx="1">
                  <c:v>HDVs_freight_gasoline vehicle</c:v>
                </c:pt>
                <c:pt idx="2">
                  <c:v>ships_freight_gasoline vehicle</c:v>
                </c:pt>
                <c:pt idx="3">
                  <c:v>LDVs_passenger_gasoline vehicle</c:v>
                </c:pt>
                <c:pt idx="4">
                  <c:v>HDVs_passenger_gasoline vehicle</c:v>
                </c:pt>
                <c:pt idx="5">
                  <c:v>ships_passenger_gasoline vehicle</c:v>
                </c:pt>
                <c:pt idx="6">
                  <c:v>motorbikes_passenger_gasoline vehicle</c:v>
                </c:pt>
              </c:strCache>
            </c:strRef>
          </c:cat>
          <c:val>
            <c:numRef>
              <c:f>Transportation_fuel!$G$160:$G$166</c:f>
              <c:numCache>
                <c:formatCode>General</c:formatCode>
                <c:ptCount val="7"/>
                <c:pt idx="0">
                  <c:v>862839596734.96204</c:v>
                </c:pt>
                <c:pt idx="1">
                  <c:v>123862033283.77802</c:v>
                </c:pt>
                <c:pt idx="2">
                  <c:v>200264623049.00488</c:v>
                </c:pt>
                <c:pt idx="3">
                  <c:v>225904133074787.75</c:v>
                </c:pt>
                <c:pt idx="4">
                  <c:v>257680874176187.22</c:v>
                </c:pt>
                <c:pt idx="5">
                  <c:v>506400849.91843092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F4-4B62-882F-F67407DA5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53043296"/>
        <c:axId val="1053048288"/>
      </c:barChart>
      <c:catAx>
        <c:axId val="1053043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48288"/>
        <c:crosses val="autoZero"/>
        <c:auto val="1"/>
        <c:lblAlgn val="ctr"/>
        <c:lblOffset val="100"/>
        <c:noMultiLvlLbl val="0"/>
      </c:catAx>
      <c:valAx>
        <c:axId val="105304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4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Transportation_fuel!$E$167:$E$174</c:f>
              <c:strCache>
                <c:ptCount val="8"/>
                <c:pt idx="0">
                  <c:v>LDVs_freight_diesel vehicle</c:v>
                </c:pt>
                <c:pt idx="1">
                  <c:v>HDVs_freight_diesel vehicle</c:v>
                </c:pt>
                <c:pt idx="2">
                  <c:v>rail_freight_diesel vehicle</c:v>
                </c:pt>
                <c:pt idx="3">
                  <c:v>ships_freight_diesel vehicle</c:v>
                </c:pt>
                <c:pt idx="4">
                  <c:v>LDVs_passenger_diesel vehicle</c:v>
                </c:pt>
                <c:pt idx="5">
                  <c:v>HDVs_passenger_diesel vehicle</c:v>
                </c:pt>
                <c:pt idx="6">
                  <c:v>rail_passenger_diesel vehicle</c:v>
                </c:pt>
                <c:pt idx="7">
                  <c:v>ships_passenger_diesel vehicle</c:v>
                </c:pt>
              </c:strCache>
            </c:strRef>
          </c:cat>
          <c:val>
            <c:numRef>
              <c:f>Transportation_fuel!$F$167:$F$174</c:f>
              <c:numCache>
                <c:formatCode>General</c:formatCode>
                <c:ptCount val="8"/>
                <c:pt idx="0">
                  <c:v>372856000000000</c:v>
                </c:pt>
                <c:pt idx="1">
                  <c:v>556661782830000</c:v>
                </c:pt>
                <c:pt idx="2">
                  <c:v>809880000000</c:v>
                </c:pt>
                <c:pt idx="3">
                  <c:v>790480000000000</c:v>
                </c:pt>
                <c:pt idx="4">
                  <c:v>109906000000000</c:v>
                </c:pt>
                <c:pt idx="5">
                  <c:v>282678520000000</c:v>
                </c:pt>
                <c:pt idx="6">
                  <c:v>32813400000000</c:v>
                </c:pt>
                <c:pt idx="7">
                  <c:v>113677000000000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3-4EA2-A0C7-7E63A0E7A3F2}"/>
            </c:ext>
          </c:extLst>
        </c:ser>
        <c:ser>
          <c:idx val="1"/>
          <c:order val="1"/>
          <c:tx>
            <c:strRef>
              <c:f>Transportation_fuel!$G$159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Transportation_fuel!$E$167:$E$174</c:f>
              <c:strCache>
                <c:ptCount val="8"/>
                <c:pt idx="0">
                  <c:v>LDVs_freight_diesel vehicle</c:v>
                </c:pt>
                <c:pt idx="1">
                  <c:v>HDVs_freight_diesel vehicle</c:v>
                </c:pt>
                <c:pt idx="2">
                  <c:v>rail_freight_diesel vehicle</c:v>
                </c:pt>
                <c:pt idx="3">
                  <c:v>ships_freight_diesel vehicle</c:v>
                </c:pt>
                <c:pt idx="4">
                  <c:v>LDVs_passenger_diesel vehicle</c:v>
                </c:pt>
                <c:pt idx="5">
                  <c:v>HDVs_passenger_diesel vehicle</c:v>
                </c:pt>
                <c:pt idx="6">
                  <c:v>rail_passenger_diesel vehicle</c:v>
                </c:pt>
                <c:pt idx="7">
                  <c:v>ships_passenger_diesel vehicle</c:v>
                </c:pt>
              </c:strCache>
            </c:strRef>
          </c:cat>
          <c:val>
            <c:numRef>
              <c:f>Transportation_fuel!$G$167:$G$174</c:f>
              <c:numCache>
                <c:formatCode>General</c:formatCode>
                <c:ptCount val="8"/>
                <c:pt idx="0">
                  <c:v>334505398303285.56</c:v>
                </c:pt>
                <c:pt idx="1">
                  <c:v>333831617053504.06</c:v>
                </c:pt>
                <c:pt idx="2">
                  <c:v>1938810992417.6887</c:v>
                </c:pt>
                <c:pt idx="3">
                  <c:v>135907583785976.67</c:v>
                </c:pt>
                <c:pt idx="4">
                  <c:v>117907618531210.41</c:v>
                </c:pt>
                <c:pt idx="5">
                  <c:v>108367253674969.02</c:v>
                </c:pt>
                <c:pt idx="6">
                  <c:v>6700861597104.2227</c:v>
                </c:pt>
                <c:pt idx="7">
                  <c:v>344372833978.52966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03-4EA2-A0C7-7E63A0E7A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5815616"/>
        <c:axId val="925816032"/>
      </c:barChart>
      <c:catAx>
        <c:axId val="925815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6032"/>
        <c:crosses val="autoZero"/>
        <c:auto val="1"/>
        <c:lblAlgn val="ctr"/>
        <c:lblOffset val="100"/>
        <c:noMultiLvlLbl val="0"/>
      </c:catAx>
      <c:valAx>
        <c:axId val="92581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Transportation_fuel!$E$175:$E$180</c:f>
              <c:strCache>
                <c:ptCount val="6"/>
                <c:pt idx="0">
                  <c:v>LDVs_freight_battery electric vehicle</c:v>
                </c:pt>
                <c:pt idx="1">
                  <c:v>HDVs_freight_battery electric vehicle</c:v>
                </c:pt>
                <c:pt idx="2">
                  <c:v>rail_freight_battery electric vehicle</c:v>
                </c:pt>
                <c:pt idx="3">
                  <c:v>LDVs_passenger_battery electric vehicle</c:v>
                </c:pt>
                <c:pt idx="4">
                  <c:v>HDVs_passenger_battery electric vehicle</c:v>
                </c:pt>
                <c:pt idx="5">
                  <c:v>rail_passenger_battery electric vehicle</c:v>
                </c:pt>
              </c:strCache>
            </c:strRef>
          </c:cat>
          <c:val>
            <c:numRef>
              <c:f>Transportation_fuel!$F$175:$F$180</c:f>
              <c:numCache>
                <c:formatCode>General</c:formatCode>
                <c:ptCount val="6"/>
                <c:pt idx="0">
                  <c:v>77976400000</c:v>
                </c:pt>
                <c:pt idx="1">
                  <c:v>61980580000</c:v>
                </c:pt>
                <c:pt idx="2">
                  <c:v>167264000000</c:v>
                </c:pt>
                <c:pt idx="3">
                  <c:v>3530089000000</c:v>
                </c:pt>
                <c:pt idx="4">
                  <c:v>6190890000000</c:v>
                </c:pt>
                <c:pt idx="5">
                  <c:v>17833100000000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6-4FE4-91D9-1AF84139D8F1}"/>
            </c:ext>
          </c:extLst>
        </c:ser>
        <c:ser>
          <c:idx val="1"/>
          <c:order val="1"/>
          <c:tx>
            <c:strRef>
              <c:f>Transportation_fuel!$G$159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Transportation_fuel!$E$175:$E$180</c:f>
              <c:strCache>
                <c:ptCount val="6"/>
                <c:pt idx="0">
                  <c:v>LDVs_freight_battery electric vehicle</c:v>
                </c:pt>
                <c:pt idx="1">
                  <c:v>HDVs_freight_battery electric vehicle</c:v>
                </c:pt>
                <c:pt idx="2">
                  <c:v>rail_freight_battery electric vehicle</c:v>
                </c:pt>
                <c:pt idx="3">
                  <c:v>LDVs_passenger_battery electric vehicle</c:v>
                </c:pt>
                <c:pt idx="4">
                  <c:v>HDVs_passenger_battery electric vehicle</c:v>
                </c:pt>
                <c:pt idx="5">
                  <c:v>rail_passenger_battery electric vehicle</c:v>
                </c:pt>
              </c:strCache>
            </c:strRef>
          </c:cat>
          <c:val>
            <c:numRef>
              <c:f>Transportation_fuel!$G$175:$G$180</c:f>
              <c:numCache>
                <c:formatCode>General</c:formatCode>
                <c:ptCount val="6"/>
                <c:pt idx="0">
                  <c:v>68949062130.353546</c:v>
                </c:pt>
                <c:pt idx="1">
                  <c:v>35034277207.576256</c:v>
                </c:pt>
                <c:pt idx="2">
                  <c:v>415685550552.44165</c:v>
                </c:pt>
                <c:pt idx="3">
                  <c:v>624452353345.23633</c:v>
                </c:pt>
                <c:pt idx="4">
                  <c:v>1720667905539.1106</c:v>
                </c:pt>
                <c:pt idx="5">
                  <c:v>3582766266736.5649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6-4FE4-91D9-1AF84139D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04186480"/>
        <c:axId val="704183984"/>
      </c:barChart>
      <c:catAx>
        <c:axId val="704186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83984"/>
        <c:crosses val="autoZero"/>
        <c:auto val="1"/>
        <c:lblAlgn val="ctr"/>
        <c:lblOffset val="100"/>
        <c:noMultiLvlLbl val="0"/>
      </c:catAx>
      <c:valAx>
        <c:axId val="70418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8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Transportation_fuel!$E$181:$E$182</c:f>
              <c:strCache>
                <c:ptCount val="2"/>
                <c:pt idx="0">
                  <c:v>LDVs_passenger_hydrogen vehicle</c:v>
                </c:pt>
                <c:pt idx="1">
                  <c:v>HDVs_passenger_hydrogen vehicle</c:v>
                </c:pt>
              </c:strCache>
            </c:strRef>
          </c:cat>
          <c:val>
            <c:numRef>
              <c:f>Transportation_fuel!$F$181:$F$182</c:f>
              <c:numCache>
                <c:formatCode>General</c:formatCode>
                <c:ptCount val="2"/>
                <c:pt idx="0">
                  <c:v>60889000000</c:v>
                </c:pt>
                <c:pt idx="1">
                  <c:v>68578500000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32-4AF9-844F-955A8EC67450}"/>
            </c:ext>
          </c:extLst>
        </c:ser>
        <c:ser>
          <c:idx val="1"/>
          <c:order val="1"/>
          <c:tx>
            <c:strRef>
              <c:f>Transportation_fuel!$G$159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Transportation_fuel!$E$181:$E$182</c:f>
              <c:strCache>
                <c:ptCount val="2"/>
                <c:pt idx="0">
                  <c:v>LDVs_passenger_hydrogen vehicle</c:v>
                </c:pt>
                <c:pt idx="1">
                  <c:v>HDVs_passenger_hydrogen vehicle</c:v>
                </c:pt>
              </c:strCache>
            </c:strRef>
          </c:cat>
          <c:val>
            <c:numRef>
              <c:f>Transportation_fuel!$G$181:$G$182</c:f>
              <c:numCache>
                <c:formatCode>General</c:formatCode>
                <c:ptCount val="2"/>
                <c:pt idx="0">
                  <c:v>79368653473.283203</c:v>
                </c:pt>
                <c:pt idx="1">
                  <c:v>105025860181.98456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32-4AF9-844F-955A8EC67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97906080"/>
        <c:axId val="697910240"/>
      </c:barChart>
      <c:catAx>
        <c:axId val="697906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10240"/>
        <c:crosses val="autoZero"/>
        <c:auto val="1"/>
        <c:lblAlgn val="ctr"/>
        <c:lblOffset val="100"/>
        <c:noMultiLvlLbl val="0"/>
      </c:catAx>
      <c:valAx>
        <c:axId val="69791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0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jet fuel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Transportation_fuel!$E$183:$E$184</c:f>
              <c:strCache>
                <c:ptCount val="2"/>
                <c:pt idx="0">
                  <c:v>aircraft_freight_diesel vehicle</c:v>
                </c:pt>
                <c:pt idx="1">
                  <c:v>aircraft_passenger_diesel vehicle</c:v>
                </c:pt>
              </c:strCache>
            </c:strRef>
          </c:cat>
          <c:val>
            <c:numRef>
              <c:f>Transportation_fuel!$F$183:$F$184</c:f>
              <c:numCache>
                <c:formatCode>General</c:formatCode>
                <c:ptCount val="2"/>
                <c:pt idx="0">
                  <c:v>53742900000000</c:v>
                </c:pt>
                <c:pt idx="1">
                  <c:v>116460000000000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B9-4369-834A-B8C6EBDA8964}"/>
            </c:ext>
          </c:extLst>
        </c:ser>
        <c:ser>
          <c:idx val="1"/>
          <c:order val="1"/>
          <c:tx>
            <c:strRef>
              <c:f>Transportation_fuel!$G$159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Transportation_fuel!$E$183:$E$184</c:f>
              <c:strCache>
                <c:ptCount val="2"/>
                <c:pt idx="0">
                  <c:v>aircraft_freight_diesel vehicle</c:v>
                </c:pt>
                <c:pt idx="1">
                  <c:v>aircraft_passenger_diesel vehicle</c:v>
                </c:pt>
              </c:strCache>
            </c:strRef>
          </c:cat>
          <c:val>
            <c:numRef>
              <c:f>Transportation_fuel!$G$183:$G$184</c:f>
              <c:numCache>
                <c:formatCode>General</c:formatCode>
                <c:ptCount val="2"/>
                <c:pt idx="0">
                  <c:v>44627439663966.156</c:v>
                </c:pt>
                <c:pt idx="1">
                  <c:v>202368661860878.09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B9-4369-834A-B8C6EBDA8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37882928"/>
        <c:axId val="703576480"/>
      </c:barChart>
      <c:catAx>
        <c:axId val="637882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76480"/>
        <c:crosses val="autoZero"/>
        <c:auto val="1"/>
        <c:lblAlgn val="ctr"/>
        <c:lblOffset val="100"/>
        <c:noMultiLvlLbl val="0"/>
      </c:catAx>
      <c:valAx>
        <c:axId val="70357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8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Transportation_fuel!$E$185:$E$188</c:f>
              <c:strCache>
                <c:ptCount val="4"/>
                <c:pt idx="0">
                  <c:v>LDVs_freight_natural gas vehicle</c:v>
                </c:pt>
                <c:pt idx="1">
                  <c:v>HDVs_freight_natural gas vehicle</c:v>
                </c:pt>
                <c:pt idx="2">
                  <c:v>LDVs_passenger_natural gas vehicle</c:v>
                </c:pt>
                <c:pt idx="3">
                  <c:v>HDVs_passenger_natural gas vehicle</c:v>
                </c:pt>
              </c:strCache>
            </c:strRef>
          </c:cat>
          <c:val>
            <c:numRef>
              <c:f>Transportation_fuel!$F$185:$F$188</c:f>
              <c:numCache>
                <c:formatCode>General</c:formatCode>
                <c:ptCount val="4"/>
                <c:pt idx="0">
                  <c:v>11961100000000</c:v>
                </c:pt>
                <c:pt idx="1">
                  <c:v>24078600000000</c:v>
                </c:pt>
                <c:pt idx="2">
                  <c:v>1127270000000</c:v>
                </c:pt>
                <c:pt idx="3">
                  <c:v>4278430000000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D-41A5-B5F4-5505781F6792}"/>
            </c:ext>
          </c:extLst>
        </c:ser>
        <c:ser>
          <c:idx val="1"/>
          <c:order val="1"/>
          <c:tx>
            <c:strRef>
              <c:f>Transportation_fuel!$G$159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Transportation_fuel!$E$185:$E$188</c:f>
              <c:strCache>
                <c:ptCount val="4"/>
                <c:pt idx="0">
                  <c:v>LDVs_freight_natural gas vehicle</c:v>
                </c:pt>
                <c:pt idx="1">
                  <c:v>HDVs_freight_natural gas vehicle</c:v>
                </c:pt>
                <c:pt idx="2">
                  <c:v>LDVs_passenger_natural gas vehicle</c:v>
                </c:pt>
                <c:pt idx="3">
                  <c:v>HDVs_passenger_natural gas vehicle</c:v>
                </c:pt>
              </c:strCache>
            </c:strRef>
          </c:cat>
          <c:val>
            <c:numRef>
              <c:f>Transportation_fuel!$G$185:$G$188</c:f>
              <c:numCache>
                <c:formatCode>General</c:formatCode>
                <c:ptCount val="4"/>
                <c:pt idx="0">
                  <c:v>10555922915359.377</c:v>
                </c:pt>
                <c:pt idx="1">
                  <c:v>14250597263891.244</c:v>
                </c:pt>
                <c:pt idx="2">
                  <c:v>1389340424960.8728</c:v>
                </c:pt>
                <c:pt idx="3">
                  <c:v>1398785467164.5886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2D-41A5-B5F4-5505781F6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5814368"/>
        <c:axId val="925817696"/>
      </c:barChart>
      <c:catAx>
        <c:axId val="925814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7696"/>
        <c:crosses val="autoZero"/>
        <c:auto val="1"/>
        <c:lblAlgn val="ctr"/>
        <c:lblOffset val="100"/>
        <c:noMultiLvlLbl val="0"/>
      </c:catAx>
      <c:valAx>
        <c:axId val="92581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Transportation_vehsales!$C$40:$D$40</c:f>
              <c:strCache>
                <c:ptCount val="2"/>
                <c:pt idx="0">
                  <c:v>LDV passenger - gasoline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Transportation_vehsales!$E$40:$AI$40</c:f>
              <c:numCache>
                <c:formatCode>_(* #,##0_);_(* \(#,##0\);_(* "-"??_);_(@_)</c:formatCode>
                <c:ptCount val="31"/>
                <c:pt idx="0">
                  <c:v>1065920</c:v>
                </c:pt>
                <c:pt idx="1">
                  <c:v>1020760</c:v>
                </c:pt>
                <c:pt idx="2">
                  <c:v>999597</c:v>
                </c:pt>
                <c:pt idx="3">
                  <c:v>976092</c:v>
                </c:pt>
                <c:pt idx="4">
                  <c:v>949752</c:v>
                </c:pt>
                <c:pt idx="5">
                  <c:v>910143</c:v>
                </c:pt>
                <c:pt idx="6">
                  <c:v>874902</c:v>
                </c:pt>
                <c:pt idx="7">
                  <c:v>834213</c:v>
                </c:pt>
                <c:pt idx="8">
                  <c:v>784872</c:v>
                </c:pt>
                <c:pt idx="9">
                  <c:v>732201</c:v>
                </c:pt>
                <c:pt idx="10">
                  <c:v>667893</c:v>
                </c:pt>
                <c:pt idx="11">
                  <c:v>613773</c:v>
                </c:pt>
                <c:pt idx="12">
                  <c:v>560481</c:v>
                </c:pt>
                <c:pt idx="13">
                  <c:v>510222</c:v>
                </c:pt>
                <c:pt idx="14">
                  <c:v>465390</c:v>
                </c:pt>
                <c:pt idx="15">
                  <c:v>425613</c:v>
                </c:pt>
                <c:pt idx="16">
                  <c:v>393279</c:v>
                </c:pt>
                <c:pt idx="17">
                  <c:v>365181</c:v>
                </c:pt>
                <c:pt idx="18">
                  <c:v>337791</c:v>
                </c:pt>
                <c:pt idx="19">
                  <c:v>315384</c:v>
                </c:pt>
                <c:pt idx="20">
                  <c:v>297573</c:v>
                </c:pt>
                <c:pt idx="21">
                  <c:v>282426</c:v>
                </c:pt>
                <c:pt idx="22">
                  <c:v>270492</c:v>
                </c:pt>
                <c:pt idx="23">
                  <c:v>260214</c:v>
                </c:pt>
                <c:pt idx="24">
                  <c:v>251964</c:v>
                </c:pt>
                <c:pt idx="25">
                  <c:v>244941</c:v>
                </c:pt>
                <c:pt idx="26">
                  <c:v>238746</c:v>
                </c:pt>
                <c:pt idx="27">
                  <c:v>233070</c:v>
                </c:pt>
                <c:pt idx="28">
                  <c:v>228063</c:v>
                </c:pt>
                <c:pt idx="29">
                  <c:v>223893</c:v>
                </c:pt>
                <c:pt idx="30">
                  <c:v>219762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1-4C6D-9AC5-5ADA65F575F6}"/>
            </c:ext>
          </c:extLst>
        </c:ser>
        <c:ser>
          <c:idx val="1"/>
          <c:order val="1"/>
          <c:tx>
            <c:strRef>
              <c:f>Transportation_vehsales!$C$41:$D$41</c:f>
              <c:strCache>
                <c:ptCount val="2"/>
                <c:pt idx="0">
                  <c:v>LDV passenger - gasoline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Transportation_vehsales!$E$41:$AI$41</c:f>
              <c:numCache>
                <c:formatCode>_(* #,##0_);_(* \(#,##0\);_(* "-"??_);_(@_)</c:formatCode>
                <c:ptCount val="31"/>
                <c:pt idx="0">
                  <c:v>1041200</c:v>
                </c:pt>
                <c:pt idx="1">
                  <c:v>942902</c:v>
                </c:pt>
                <c:pt idx="2">
                  <c:v>1056746</c:v>
                </c:pt>
                <c:pt idx="3">
                  <c:v>1072038</c:v>
                </c:pt>
                <c:pt idx="4">
                  <c:v>1087330</c:v>
                </c:pt>
                <c:pt idx="5">
                  <c:v>1102621</c:v>
                </c:pt>
                <c:pt idx="6">
                  <c:v>1117913</c:v>
                </c:pt>
                <c:pt idx="7">
                  <c:v>1133205</c:v>
                </c:pt>
                <c:pt idx="8">
                  <c:v>1148496</c:v>
                </c:pt>
                <c:pt idx="9">
                  <c:v>1163788</c:v>
                </c:pt>
                <c:pt idx="10">
                  <c:v>1179080</c:v>
                </c:pt>
                <c:pt idx="11">
                  <c:v>1194372</c:v>
                </c:pt>
                <c:pt idx="12">
                  <c:v>1209663</c:v>
                </c:pt>
                <c:pt idx="13">
                  <c:v>1224955</c:v>
                </c:pt>
                <c:pt idx="14">
                  <c:v>1240247</c:v>
                </c:pt>
                <c:pt idx="15">
                  <c:v>1255538</c:v>
                </c:pt>
                <c:pt idx="16">
                  <c:v>1270830</c:v>
                </c:pt>
                <c:pt idx="17">
                  <c:v>1286122</c:v>
                </c:pt>
                <c:pt idx="18">
                  <c:v>1301414</c:v>
                </c:pt>
                <c:pt idx="19">
                  <c:v>1316705</c:v>
                </c:pt>
                <c:pt idx="20">
                  <c:v>1331997</c:v>
                </c:pt>
                <c:pt idx="21">
                  <c:v>1347289</c:v>
                </c:pt>
                <c:pt idx="22">
                  <c:v>1362580</c:v>
                </c:pt>
                <c:pt idx="23">
                  <c:v>1377872</c:v>
                </c:pt>
                <c:pt idx="24">
                  <c:v>1393164</c:v>
                </c:pt>
                <c:pt idx="25">
                  <c:v>1408456</c:v>
                </c:pt>
                <c:pt idx="26">
                  <c:v>1423747</c:v>
                </c:pt>
                <c:pt idx="27">
                  <c:v>1439039</c:v>
                </c:pt>
                <c:pt idx="28">
                  <c:v>1454331</c:v>
                </c:pt>
                <c:pt idx="29">
                  <c:v>1469622</c:v>
                </c:pt>
                <c:pt idx="30">
                  <c:v>1484914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1-4C6D-9AC5-5ADA65F57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9945551"/>
        <c:axId val="1539945135"/>
      </c:lineChart>
      <c:catAx>
        <c:axId val="153994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5135"/>
        <c:crosses val="autoZero"/>
        <c:auto val="1"/>
        <c:lblAlgn val="ctr"/>
        <c:lblOffset val="100"/>
        <c:noMultiLvlLbl val="0"/>
      </c:catAx>
      <c:valAx>
        <c:axId val="153994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Transportation_vehsales!$C$42:$D$42</c:f>
              <c:strCache>
                <c:ptCount val="2"/>
                <c:pt idx="0">
                  <c:v>LDV passenger - diesel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Transportation_vehsales!$E$42:$AI$42</c:f>
              <c:numCache>
                <c:formatCode>_(* #,##0_);_(* \(#,##0\);_(* "-"??_);_(@_)</c:formatCode>
                <c:ptCount val="31"/>
                <c:pt idx="0">
                  <c:v>4242</c:v>
                </c:pt>
                <c:pt idx="1">
                  <c:v>4950</c:v>
                </c:pt>
                <c:pt idx="2">
                  <c:v>5712</c:v>
                </c:pt>
                <c:pt idx="3">
                  <c:v>6399</c:v>
                </c:pt>
                <c:pt idx="4">
                  <c:v>7014</c:v>
                </c:pt>
                <c:pt idx="5">
                  <c:v>7503</c:v>
                </c:pt>
                <c:pt idx="6">
                  <c:v>7935</c:v>
                </c:pt>
                <c:pt idx="7">
                  <c:v>8265</c:v>
                </c:pt>
                <c:pt idx="8">
                  <c:v>8445</c:v>
                </c:pt>
                <c:pt idx="9">
                  <c:v>8505</c:v>
                </c:pt>
                <c:pt idx="10">
                  <c:v>8307</c:v>
                </c:pt>
                <c:pt idx="11">
                  <c:v>8151</c:v>
                </c:pt>
                <c:pt idx="12">
                  <c:v>7923</c:v>
                </c:pt>
                <c:pt idx="13">
                  <c:v>7641</c:v>
                </c:pt>
                <c:pt idx="14">
                  <c:v>7368</c:v>
                </c:pt>
                <c:pt idx="15">
                  <c:v>7101</c:v>
                </c:pt>
                <c:pt idx="16">
                  <c:v>6894</c:v>
                </c:pt>
                <c:pt idx="17">
                  <c:v>6702</c:v>
                </c:pt>
                <c:pt idx="18">
                  <c:v>6495</c:v>
                </c:pt>
                <c:pt idx="19">
                  <c:v>6327</c:v>
                </c:pt>
                <c:pt idx="20">
                  <c:v>6219</c:v>
                </c:pt>
                <c:pt idx="21">
                  <c:v>6144</c:v>
                </c:pt>
                <c:pt idx="22">
                  <c:v>6111</c:v>
                </c:pt>
                <c:pt idx="23">
                  <c:v>6099</c:v>
                </c:pt>
                <c:pt idx="24">
                  <c:v>6111</c:v>
                </c:pt>
                <c:pt idx="25">
                  <c:v>6150</c:v>
                </c:pt>
                <c:pt idx="26">
                  <c:v>6192</c:v>
                </c:pt>
                <c:pt idx="27">
                  <c:v>6240</c:v>
                </c:pt>
                <c:pt idx="28">
                  <c:v>6300</c:v>
                </c:pt>
                <c:pt idx="29">
                  <c:v>6369</c:v>
                </c:pt>
                <c:pt idx="30">
                  <c:v>6426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BD-4127-8610-C9553841AA0A}"/>
            </c:ext>
          </c:extLst>
        </c:ser>
        <c:ser>
          <c:idx val="1"/>
          <c:order val="1"/>
          <c:tx>
            <c:strRef>
              <c:f>Transportation_vehsales!$C$43:$D$43</c:f>
              <c:strCache>
                <c:ptCount val="2"/>
                <c:pt idx="0">
                  <c:v>LDV passenger - diesel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Transportation_vehsales!$E$43:$AI$43</c:f>
              <c:numCache>
                <c:formatCode>_(* #,##0_);_(* \(#,##0\);_(* "-"??_);_(@_)</c:formatCode>
                <c:ptCount val="31"/>
                <c:pt idx="0">
                  <c:v>597657</c:v>
                </c:pt>
                <c:pt idx="1">
                  <c:v>516260</c:v>
                </c:pt>
                <c:pt idx="2">
                  <c:v>578592</c:v>
                </c:pt>
                <c:pt idx="3">
                  <c:v>586964</c:v>
                </c:pt>
                <c:pt idx="4">
                  <c:v>595337</c:v>
                </c:pt>
                <c:pt idx="5">
                  <c:v>603709</c:v>
                </c:pt>
                <c:pt idx="6">
                  <c:v>612082</c:v>
                </c:pt>
                <c:pt idx="7">
                  <c:v>620454</c:v>
                </c:pt>
                <c:pt idx="8">
                  <c:v>628827</c:v>
                </c:pt>
                <c:pt idx="9">
                  <c:v>637199</c:v>
                </c:pt>
                <c:pt idx="10">
                  <c:v>645572</c:v>
                </c:pt>
                <c:pt idx="11">
                  <c:v>653945</c:v>
                </c:pt>
                <c:pt idx="12">
                  <c:v>662317</c:v>
                </c:pt>
                <c:pt idx="13">
                  <c:v>670690</c:v>
                </c:pt>
                <c:pt idx="14">
                  <c:v>679062</c:v>
                </c:pt>
                <c:pt idx="15">
                  <c:v>687435</c:v>
                </c:pt>
                <c:pt idx="16">
                  <c:v>695807</c:v>
                </c:pt>
                <c:pt idx="17">
                  <c:v>704180</c:v>
                </c:pt>
                <c:pt idx="18">
                  <c:v>712552</c:v>
                </c:pt>
                <c:pt idx="19">
                  <c:v>720925</c:v>
                </c:pt>
                <c:pt idx="20">
                  <c:v>729298</c:v>
                </c:pt>
                <c:pt idx="21">
                  <c:v>737670</c:v>
                </c:pt>
                <c:pt idx="22">
                  <c:v>746043</c:v>
                </c:pt>
                <c:pt idx="23">
                  <c:v>754415</c:v>
                </c:pt>
                <c:pt idx="24">
                  <c:v>762788</c:v>
                </c:pt>
                <c:pt idx="25">
                  <c:v>771160</c:v>
                </c:pt>
                <c:pt idx="26">
                  <c:v>779533</c:v>
                </c:pt>
                <c:pt idx="27">
                  <c:v>787905</c:v>
                </c:pt>
                <c:pt idx="28">
                  <c:v>796278</c:v>
                </c:pt>
                <c:pt idx="29">
                  <c:v>804651</c:v>
                </c:pt>
                <c:pt idx="30">
                  <c:v>813023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BD-4127-8610-C9553841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5501631"/>
        <c:axId val="1605504127"/>
      </c:lineChart>
      <c:catAx>
        <c:axId val="160550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04127"/>
        <c:crosses val="autoZero"/>
        <c:auto val="1"/>
        <c:lblAlgn val="ctr"/>
        <c:lblOffset val="100"/>
        <c:noMultiLvlLbl val="0"/>
      </c:catAx>
      <c:valAx>
        <c:axId val="160550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0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Transportation_vehsales!$C$44:$D$44</c:f>
              <c:strCache>
                <c:ptCount val="2"/>
                <c:pt idx="0">
                  <c:v>LDV passenger - electricity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Transportation_vehsales!$E$44:$AI$44</c:f>
              <c:numCache>
                <c:formatCode>_(* #,##0_);_(* \(#,##0\);_(* "-"??_);_(@_)</c:formatCode>
                <c:ptCount val="31"/>
                <c:pt idx="0">
                  <c:v>21834</c:v>
                </c:pt>
                <c:pt idx="1">
                  <c:v>43335</c:v>
                </c:pt>
                <c:pt idx="2">
                  <c:v>53148</c:v>
                </c:pt>
                <c:pt idx="3">
                  <c:v>65133</c:v>
                </c:pt>
                <c:pt idx="4">
                  <c:v>79749</c:v>
                </c:pt>
                <c:pt idx="5">
                  <c:v>96567</c:v>
                </c:pt>
                <c:pt idx="6">
                  <c:v>119805</c:v>
                </c:pt>
                <c:pt idx="7">
                  <c:v>148434</c:v>
                </c:pt>
                <c:pt idx="8">
                  <c:v>185667</c:v>
                </c:pt>
                <c:pt idx="9">
                  <c:v>226098</c:v>
                </c:pt>
                <c:pt idx="10">
                  <c:v>267327</c:v>
                </c:pt>
                <c:pt idx="11">
                  <c:v>309114</c:v>
                </c:pt>
                <c:pt idx="12">
                  <c:v>350076</c:v>
                </c:pt>
                <c:pt idx="13">
                  <c:v>388110</c:v>
                </c:pt>
                <c:pt idx="14">
                  <c:v>419916</c:v>
                </c:pt>
                <c:pt idx="15">
                  <c:v>446859</c:v>
                </c:pt>
                <c:pt idx="16">
                  <c:v>466368</c:v>
                </c:pt>
                <c:pt idx="17">
                  <c:v>481926</c:v>
                </c:pt>
                <c:pt idx="18">
                  <c:v>497280</c:v>
                </c:pt>
                <c:pt idx="19">
                  <c:v>507831</c:v>
                </c:pt>
                <c:pt idx="20">
                  <c:v>513834</c:v>
                </c:pt>
                <c:pt idx="21">
                  <c:v>517353</c:v>
                </c:pt>
                <c:pt idx="22">
                  <c:v>517734</c:v>
                </c:pt>
                <c:pt idx="23">
                  <c:v>516603</c:v>
                </c:pt>
                <c:pt idx="24">
                  <c:v>513507</c:v>
                </c:pt>
                <c:pt idx="25">
                  <c:v>509271</c:v>
                </c:pt>
                <c:pt idx="26">
                  <c:v>504315</c:v>
                </c:pt>
                <c:pt idx="27">
                  <c:v>498912</c:v>
                </c:pt>
                <c:pt idx="28">
                  <c:v>492924</c:v>
                </c:pt>
                <c:pt idx="29">
                  <c:v>486102</c:v>
                </c:pt>
                <c:pt idx="30">
                  <c:v>479355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4-46CB-827B-ED973F04420F}"/>
            </c:ext>
          </c:extLst>
        </c:ser>
        <c:ser>
          <c:idx val="1"/>
          <c:order val="1"/>
          <c:tx>
            <c:strRef>
              <c:f>Transportation_vehsales!$C$45:$D$45</c:f>
              <c:strCache>
                <c:ptCount val="2"/>
                <c:pt idx="0">
                  <c:v>LDV passenger - electricity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Transportation_vehsales!$E$45:$AI$45</c:f>
              <c:numCache>
                <c:formatCode>_(* #,##0_);_(* \(#,##0\);_(* "-"??_);_(@_)</c:formatCode>
                <c:ptCount val="31"/>
                <c:pt idx="0">
                  <c:v>20901</c:v>
                </c:pt>
                <c:pt idx="1">
                  <c:v>39786</c:v>
                </c:pt>
                <c:pt idx="2">
                  <c:v>44301</c:v>
                </c:pt>
                <c:pt idx="3">
                  <c:v>52409</c:v>
                </c:pt>
                <c:pt idx="4">
                  <c:v>60517</c:v>
                </c:pt>
                <c:pt idx="5">
                  <c:v>68624</c:v>
                </c:pt>
                <c:pt idx="6">
                  <c:v>76732</c:v>
                </c:pt>
                <c:pt idx="7">
                  <c:v>84840</c:v>
                </c:pt>
                <c:pt idx="8">
                  <c:v>92947</c:v>
                </c:pt>
                <c:pt idx="9">
                  <c:v>101055</c:v>
                </c:pt>
                <c:pt idx="10">
                  <c:v>109163</c:v>
                </c:pt>
                <c:pt idx="11">
                  <c:v>117271</c:v>
                </c:pt>
                <c:pt idx="12">
                  <c:v>125378</c:v>
                </c:pt>
                <c:pt idx="13">
                  <c:v>133486</c:v>
                </c:pt>
                <c:pt idx="14">
                  <c:v>141594</c:v>
                </c:pt>
                <c:pt idx="15">
                  <c:v>149702</c:v>
                </c:pt>
                <c:pt idx="16">
                  <c:v>157809</c:v>
                </c:pt>
                <c:pt idx="17">
                  <c:v>165917</c:v>
                </c:pt>
                <c:pt idx="18">
                  <c:v>174025</c:v>
                </c:pt>
                <c:pt idx="19">
                  <c:v>182132</c:v>
                </c:pt>
                <c:pt idx="20">
                  <c:v>190240</c:v>
                </c:pt>
                <c:pt idx="21">
                  <c:v>198348</c:v>
                </c:pt>
                <c:pt idx="22">
                  <c:v>206456</c:v>
                </c:pt>
                <c:pt idx="23">
                  <c:v>214563</c:v>
                </c:pt>
                <c:pt idx="24">
                  <c:v>222671</c:v>
                </c:pt>
                <c:pt idx="25">
                  <c:v>230779</c:v>
                </c:pt>
                <c:pt idx="26">
                  <c:v>238887</c:v>
                </c:pt>
                <c:pt idx="27">
                  <c:v>246994</c:v>
                </c:pt>
                <c:pt idx="28">
                  <c:v>255102</c:v>
                </c:pt>
                <c:pt idx="29">
                  <c:v>263210</c:v>
                </c:pt>
                <c:pt idx="30">
                  <c:v>271317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74-46CB-827B-ED973F044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108815"/>
        <c:axId val="974109231"/>
      </c:lineChart>
      <c:catAx>
        <c:axId val="97410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09231"/>
        <c:crosses val="autoZero"/>
        <c:auto val="1"/>
        <c:lblAlgn val="ctr"/>
        <c:lblOffset val="100"/>
        <c:noMultiLvlLbl val="0"/>
      </c:catAx>
      <c:valAx>
        <c:axId val="97410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0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Transportation_vehsales!$C$46:$D$46</c:f>
              <c:strCache>
                <c:ptCount val="2"/>
                <c:pt idx="0">
                  <c:v>LDV passenger - hydrogen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Transportation_vehsales!$E$46:$AI$46</c:f>
              <c:numCache>
                <c:formatCode>_(* #,##0_);_(* \(#,##0\);_(* "-"??_);_(@_)</c:formatCode>
                <c:ptCount val="31"/>
                <c:pt idx="0">
                  <c:v>3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9</c:v>
                </c:pt>
                <c:pt idx="6">
                  <c:v>9</c:v>
                </c:pt>
                <c:pt idx="7">
                  <c:v>12</c:v>
                </c:pt>
                <c:pt idx="8">
                  <c:v>12</c:v>
                </c:pt>
                <c:pt idx="9">
                  <c:v>15</c:v>
                </c:pt>
                <c:pt idx="10">
                  <c:v>18</c:v>
                </c:pt>
                <c:pt idx="11">
                  <c:v>21</c:v>
                </c:pt>
                <c:pt idx="12">
                  <c:v>21</c:v>
                </c:pt>
                <c:pt idx="13">
                  <c:v>24</c:v>
                </c:pt>
                <c:pt idx="14">
                  <c:v>27</c:v>
                </c:pt>
                <c:pt idx="15">
                  <c:v>30</c:v>
                </c:pt>
                <c:pt idx="16">
                  <c:v>33</c:v>
                </c:pt>
                <c:pt idx="17">
                  <c:v>36</c:v>
                </c:pt>
                <c:pt idx="18">
                  <c:v>36</c:v>
                </c:pt>
                <c:pt idx="19">
                  <c:v>39</c:v>
                </c:pt>
                <c:pt idx="20">
                  <c:v>39</c:v>
                </c:pt>
                <c:pt idx="21">
                  <c:v>42</c:v>
                </c:pt>
                <c:pt idx="22">
                  <c:v>42</c:v>
                </c:pt>
                <c:pt idx="23">
                  <c:v>42</c:v>
                </c:pt>
                <c:pt idx="24">
                  <c:v>42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ED-45CA-A685-48DDA3E47616}"/>
            </c:ext>
          </c:extLst>
        </c:ser>
        <c:ser>
          <c:idx val="1"/>
          <c:order val="1"/>
          <c:tx>
            <c:strRef>
              <c:f>Transportation_vehsales!$C$47:$D$47</c:f>
              <c:strCache>
                <c:ptCount val="2"/>
                <c:pt idx="0">
                  <c:v>LDV passenger - hydrogen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Transportation_vehsales!$E$47:$AI$47</c:f>
              <c:numCache>
                <c:formatCode>_(* #,##0_);_(* \(#,##0\);_(* "-"??_);_(@_)</c:formatCode>
                <c:ptCount val="31"/>
                <c:pt idx="0">
                  <c:v>4078</c:v>
                </c:pt>
                <c:pt idx="1">
                  <c:v>5536</c:v>
                </c:pt>
                <c:pt idx="2">
                  <c:v>6736</c:v>
                </c:pt>
                <c:pt idx="3">
                  <c:v>8001</c:v>
                </c:pt>
                <c:pt idx="4">
                  <c:v>9265</c:v>
                </c:pt>
                <c:pt idx="5">
                  <c:v>10530</c:v>
                </c:pt>
                <c:pt idx="6">
                  <c:v>11795</c:v>
                </c:pt>
                <c:pt idx="7">
                  <c:v>13059</c:v>
                </c:pt>
                <c:pt idx="8">
                  <c:v>14324</c:v>
                </c:pt>
                <c:pt idx="9">
                  <c:v>15589</c:v>
                </c:pt>
                <c:pt idx="10">
                  <c:v>16853</c:v>
                </c:pt>
                <c:pt idx="11">
                  <c:v>18118</c:v>
                </c:pt>
                <c:pt idx="12">
                  <c:v>19383</c:v>
                </c:pt>
                <c:pt idx="13">
                  <c:v>20647</c:v>
                </c:pt>
                <c:pt idx="14">
                  <c:v>21912</c:v>
                </c:pt>
                <c:pt idx="15">
                  <c:v>23177</c:v>
                </c:pt>
                <c:pt idx="16">
                  <c:v>24441</c:v>
                </c:pt>
                <c:pt idx="17">
                  <c:v>25706</c:v>
                </c:pt>
                <c:pt idx="18">
                  <c:v>26971</c:v>
                </c:pt>
                <c:pt idx="19">
                  <c:v>28235</c:v>
                </c:pt>
                <c:pt idx="20">
                  <c:v>29500</c:v>
                </c:pt>
                <c:pt idx="21">
                  <c:v>30765</c:v>
                </c:pt>
                <c:pt idx="22">
                  <c:v>32029</c:v>
                </c:pt>
                <c:pt idx="23">
                  <c:v>33294</c:v>
                </c:pt>
                <c:pt idx="24">
                  <c:v>34558</c:v>
                </c:pt>
                <c:pt idx="25">
                  <c:v>35823</c:v>
                </c:pt>
                <c:pt idx="26">
                  <c:v>37088</c:v>
                </c:pt>
                <c:pt idx="27">
                  <c:v>38352</c:v>
                </c:pt>
                <c:pt idx="28">
                  <c:v>39617</c:v>
                </c:pt>
                <c:pt idx="29">
                  <c:v>40882</c:v>
                </c:pt>
                <c:pt idx="30">
                  <c:v>42146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ED-45CA-A685-48DDA3E47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331103"/>
        <c:axId val="1550330271"/>
      </c:lineChart>
      <c:catAx>
        <c:axId val="155033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30271"/>
        <c:crosses val="autoZero"/>
        <c:auto val="1"/>
        <c:lblAlgn val="ctr"/>
        <c:lblOffset val="100"/>
        <c:noMultiLvlLbl val="0"/>
      </c:catAx>
      <c:valAx>
        <c:axId val="155033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3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Transportation_vehsales!$C$50:$D$50</c:f>
              <c:strCache>
                <c:ptCount val="2"/>
                <c:pt idx="0">
                  <c:v>HDV freight - diesel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Transportation_vehsales!$E$50:$AI$50</c:f>
              <c:numCache>
                <c:formatCode>_(* #,##0_);_(* \(#,##0\);_(* "-"??_);_(@_)</c:formatCode>
                <c:ptCount val="31"/>
                <c:pt idx="0">
                  <c:v>28932</c:v>
                </c:pt>
                <c:pt idx="1">
                  <c:v>29118</c:v>
                </c:pt>
                <c:pt idx="2">
                  <c:v>29388</c:v>
                </c:pt>
                <c:pt idx="3">
                  <c:v>29652</c:v>
                </c:pt>
                <c:pt idx="4">
                  <c:v>29916</c:v>
                </c:pt>
                <c:pt idx="5">
                  <c:v>30171</c:v>
                </c:pt>
                <c:pt idx="6">
                  <c:v>30423</c:v>
                </c:pt>
                <c:pt idx="7">
                  <c:v>30666</c:v>
                </c:pt>
                <c:pt idx="8">
                  <c:v>30894</c:v>
                </c:pt>
                <c:pt idx="9">
                  <c:v>31107</c:v>
                </c:pt>
                <c:pt idx="10">
                  <c:v>31305</c:v>
                </c:pt>
                <c:pt idx="11">
                  <c:v>31488</c:v>
                </c:pt>
                <c:pt idx="12">
                  <c:v>31644</c:v>
                </c:pt>
                <c:pt idx="13">
                  <c:v>32058</c:v>
                </c:pt>
                <c:pt idx="14">
                  <c:v>32175</c:v>
                </c:pt>
                <c:pt idx="15">
                  <c:v>32280</c:v>
                </c:pt>
                <c:pt idx="16">
                  <c:v>32376</c:v>
                </c:pt>
                <c:pt idx="17">
                  <c:v>32475</c:v>
                </c:pt>
                <c:pt idx="18">
                  <c:v>32577</c:v>
                </c:pt>
                <c:pt idx="19">
                  <c:v>32961</c:v>
                </c:pt>
                <c:pt idx="20">
                  <c:v>33087</c:v>
                </c:pt>
                <c:pt idx="21">
                  <c:v>33225</c:v>
                </c:pt>
                <c:pt idx="22">
                  <c:v>33375</c:v>
                </c:pt>
                <c:pt idx="23">
                  <c:v>33537</c:v>
                </c:pt>
                <c:pt idx="24">
                  <c:v>33975</c:v>
                </c:pt>
                <c:pt idx="25">
                  <c:v>34152</c:v>
                </c:pt>
                <c:pt idx="26">
                  <c:v>34338</c:v>
                </c:pt>
                <c:pt idx="27">
                  <c:v>34524</c:v>
                </c:pt>
                <c:pt idx="28">
                  <c:v>34980</c:v>
                </c:pt>
                <c:pt idx="29">
                  <c:v>35178</c:v>
                </c:pt>
                <c:pt idx="30">
                  <c:v>35367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B-4C88-990B-6DD1C16A1A0B}"/>
            </c:ext>
          </c:extLst>
        </c:ser>
        <c:ser>
          <c:idx val="1"/>
          <c:order val="1"/>
          <c:tx>
            <c:strRef>
              <c:f>Transportation_vehsales!$C$51:$D$51</c:f>
              <c:strCache>
                <c:ptCount val="2"/>
                <c:pt idx="0">
                  <c:v>HDV freight - diesel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Transportation_vehsales!$E$51:$AI$51</c:f>
              <c:numCache>
                <c:formatCode>_(* #,##0_);_(* \(#,##0\);_(* "-"??_);_(@_)</c:formatCode>
                <c:ptCount val="31"/>
                <c:pt idx="0">
                  <c:v>253890</c:v>
                </c:pt>
                <c:pt idx="1">
                  <c:v>242031</c:v>
                </c:pt>
                <c:pt idx="2">
                  <c:v>224729</c:v>
                </c:pt>
                <c:pt idx="3">
                  <c:v>221831</c:v>
                </c:pt>
                <c:pt idx="4">
                  <c:v>218933</c:v>
                </c:pt>
                <c:pt idx="5">
                  <c:v>216035</c:v>
                </c:pt>
                <c:pt idx="6">
                  <c:v>213137</c:v>
                </c:pt>
                <c:pt idx="7">
                  <c:v>210239</c:v>
                </c:pt>
                <c:pt idx="8">
                  <c:v>207341</c:v>
                </c:pt>
                <c:pt idx="9">
                  <c:v>204443</c:v>
                </c:pt>
                <c:pt idx="10">
                  <c:v>201545</c:v>
                </c:pt>
                <c:pt idx="11">
                  <c:v>198647</c:v>
                </c:pt>
                <c:pt idx="12">
                  <c:v>195749</c:v>
                </c:pt>
                <c:pt idx="13">
                  <c:v>192852</c:v>
                </c:pt>
                <c:pt idx="14">
                  <c:v>189954</c:v>
                </c:pt>
                <c:pt idx="15">
                  <c:v>187056</c:v>
                </c:pt>
                <c:pt idx="16">
                  <c:v>184158</c:v>
                </c:pt>
                <c:pt idx="17">
                  <c:v>181260</c:v>
                </c:pt>
                <c:pt idx="18">
                  <c:v>178362</c:v>
                </c:pt>
                <c:pt idx="19">
                  <c:v>175464</c:v>
                </c:pt>
                <c:pt idx="20">
                  <c:v>172566</c:v>
                </c:pt>
                <c:pt idx="21">
                  <c:v>169668</c:v>
                </c:pt>
                <c:pt idx="22">
                  <c:v>166770</c:v>
                </c:pt>
                <c:pt idx="23">
                  <c:v>163872</c:v>
                </c:pt>
                <c:pt idx="24">
                  <c:v>160974</c:v>
                </c:pt>
                <c:pt idx="25">
                  <c:v>158077</c:v>
                </c:pt>
                <c:pt idx="26">
                  <c:v>155179</c:v>
                </c:pt>
                <c:pt idx="27">
                  <c:v>152281</c:v>
                </c:pt>
                <c:pt idx="28">
                  <c:v>149383</c:v>
                </c:pt>
                <c:pt idx="29">
                  <c:v>146485</c:v>
                </c:pt>
                <c:pt idx="30">
                  <c:v>143587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B-4C88-990B-6DD1C16A1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4181119"/>
        <c:axId val="1594183615"/>
      </c:lineChart>
      <c:catAx>
        <c:axId val="159418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83615"/>
        <c:crosses val="autoZero"/>
        <c:auto val="1"/>
        <c:lblAlgn val="ctr"/>
        <c:lblOffset val="100"/>
        <c:noMultiLvlLbl val="0"/>
      </c:catAx>
      <c:valAx>
        <c:axId val="159418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8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Transportation_vehsales!$C$52:$D$52</c:f>
              <c:strCache>
                <c:ptCount val="2"/>
                <c:pt idx="0">
                  <c:v>HDV freight - electricity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Transportation_vehsales!$E$52:$AI$52</c:f>
              <c:numCache>
                <c:formatCode>_(* #,##0_);_(* \(#,##0\);_(* "-"??_);_(@_)</c:formatCode>
                <c:ptCount val="31"/>
                <c:pt idx="0">
                  <c:v>3</c:v>
                </c:pt>
                <c:pt idx="1">
                  <c:v>12</c:v>
                </c:pt>
                <c:pt idx="2">
                  <c:v>15</c:v>
                </c:pt>
                <c:pt idx="3">
                  <c:v>15</c:v>
                </c:pt>
                <c:pt idx="4">
                  <c:v>18</c:v>
                </c:pt>
                <c:pt idx="5">
                  <c:v>21</c:v>
                </c:pt>
                <c:pt idx="6">
                  <c:v>24</c:v>
                </c:pt>
                <c:pt idx="7">
                  <c:v>30</c:v>
                </c:pt>
                <c:pt idx="8">
                  <c:v>33</c:v>
                </c:pt>
                <c:pt idx="9">
                  <c:v>42</c:v>
                </c:pt>
                <c:pt idx="10">
                  <c:v>51</c:v>
                </c:pt>
                <c:pt idx="11">
                  <c:v>63</c:v>
                </c:pt>
                <c:pt idx="12">
                  <c:v>78</c:v>
                </c:pt>
                <c:pt idx="13">
                  <c:v>96</c:v>
                </c:pt>
                <c:pt idx="14">
                  <c:v>114</c:v>
                </c:pt>
                <c:pt idx="15">
                  <c:v>135</c:v>
                </c:pt>
                <c:pt idx="16">
                  <c:v>156</c:v>
                </c:pt>
                <c:pt idx="17">
                  <c:v>180</c:v>
                </c:pt>
                <c:pt idx="18">
                  <c:v>201</c:v>
                </c:pt>
                <c:pt idx="19">
                  <c:v>222</c:v>
                </c:pt>
                <c:pt idx="20">
                  <c:v>240</c:v>
                </c:pt>
                <c:pt idx="21">
                  <c:v>258</c:v>
                </c:pt>
                <c:pt idx="22">
                  <c:v>276</c:v>
                </c:pt>
                <c:pt idx="23">
                  <c:v>291</c:v>
                </c:pt>
                <c:pt idx="24">
                  <c:v>306</c:v>
                </c:pt>
                <c:pt idx="25">
                  <c:v>321</c:v>
                </c:pt>
                <c:pt idx="26">
                  <c:v>333</c:v>
                </c:pt>
                <c:pt idx="27">
                  <c:v>345</c:v>
                </c:pt>
                <c:pt idx="28">
                  <c:v>360</c:v>
                </c:pt>
                <c:pt idx="29">
                  <c:v>372</c:v>
                </c:pt>
                <c:pt idx="30">
                  <c:v>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BF-47E3-954E-8D0414D5803A}"/>
            </c:ext>
          </c:extLst>
        </c:ser>
        <c:ser>
          <c:idx val="1"/>
          <c:order val="1"/>
          <c:tx>
            <c:strRef>
              <c:f>Transportation_vehsales!$C$53:$D$53</c:f>
              <c:strCache>
                <c:ptCount val="2"/>
                <c:pt idx="0">
                  <c:v>HDV freight - electricity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Transportation_vehsales!$E$53:$AI$53</c:f>
              <c:numCache>
                <c:formatCode>_(* #,##0_);_(* \(#,##0\);_(* "-"??_);_(@_)</c:formatCode>
                <c:ptCount val="31"/>
                <c:pt idx="0">
                  <c:v>3287</c:v>
                </c:pt>
                <c:pt idx="1">
                  <c:v>5307</c:v>
                </c:pt>
                <c:pt idx="2">
                  <c:v>8010</c:v>
                </c:pt>
                <c:pt idx="3">
                  <c:v>10542</c:v>
                </c:pt>
                <c:pt idx="4">
                  <c:v>13073</c:v>
                </c:pt>
                <c:pt idx="5">
                  <c:v>15605</c:v>
                </c:pt>
                <c:pt idx="6">
                  <c:v>18137</c:v>
                </c:pt>
                <c:pt idx="7">
                  <c:v>20669</c:v>
                </c:pt>
                <c:pt idx="8">
                  <c:v>23201</c:v>
                </c:pt>
                <c:pt idx="9">
                  <c:v>25733</c:v>
                </c:pt>
                <c:pt idx="10">
                  <c:v>28265</c:v>
                </c:pt>
                <c:pt idx="11">
                  <c:v>30797</c:v>
                </c:pt>
                <c:pt idx="12">
                  <c:v>33329</c:v>
                </c:pt>
                <c:pt idx="13">
                  <c:v>35860</c:v>
                </c:pt>
                <c:pt idx="14">
                  <c:v>38392</c:v>
                </c:pt>
                <c:pt idx="15">
                  <c:v>40924</c:v>
                </c:pt>
                <c:pt idx="16">
                  <c:v>43456</c:v>
                </c:pt>
                <c:pt idx="17">
                  <c:v>45988</c:v>
                </c:pt>
                <c:pt idx="18">
                  <c:v>48520</c:v>
                </c:pt>
                <c:pt idx="19">
                  <c:v>51052</c:v>
                </c:pt>
                <c:pt idx="20">
                  <c:v>53584</c:v>
                </c:pt>
                <c:pt idx="21">
                  <c:v>56116</c:v>
                </c:pt>
                <c:pt idx="22">
                  <c:v>58648</c:v>
                </c:pt>
                <c:pt idx="23">
                  <c:v>61179</c:v>
                </c:pt>
                <c:pt idx="24">
                  <c:v>63711</c:v>
                </c:pt>
                <c:pt idx="25">
                  <c:v>66243</c:v>
                </c:pt>
                <c:pt idx="26">
                  <c:v>68775</c:v>
                </c:pt>
                <c:pt idx="27">
                  <c:v>71307</c:v>
                </c:pt>
                <c:pt idx="28">
                  <c:v>73839</c:v>
                </c:pt>
                <c:pt idx="29">
                  <c:v>76371</c:v>
                </c:pt>
                <c:pt idx="30">
                  <c:v>78903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BF-47E3-954E-8D0414D58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5998063"/>
        <c:axId val="1355995567"/>
      </c:lineChart>
      <c:catAx>
        <c:axId val="135599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95567"/>
        <c:crosses val="autoZero"/>
        <c:auto val="1"/>
        <c:lblAlgn val="ctr"/>
        <c:lblOffset val="100"/>
        <c:noMultiLvlLbl val="0"/>
      </c:catAx>
      <c:valAx>
        <c:axId val="135599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9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Industry_energy!$D$366:$E$366</c:f>
              <c:strCache>
                <c:ptCount val="2"/>
                <c:pt idx="0">
                  <c:v>EPS</c:v>
                </c:pt>
                <c:pt idx="1">
                  <c:v>hard coal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Industry_energy!$F$366:$AJ$366</c:f>
              <c:numCache>
                <c:formatCode>General</c:formatCode>
                <c:ptCount val="31"/>
                <c:pt idx="0">
                  <c:v>305467300000000</c:v>
                </c:pt>
                <c:pt idx="1">
                  <c:v>323847700000000</c:v>
                </c:pt>
                <c:pt idx="2">
                  <c:v>345286000000000</c:v>
                </c:pt>
                <c:pt idx="3">
                  <c:v>349673200000000</c:v>
                </c:pt>
                <c:pt idx="4">
                  <c:v>369988500000000</c:v>
                </c:pt>
                <c:pt idx="5">
                  <c:v>393403700000000</c:v>
                </c:pt>
                <c:pt idx="6">
                  <c:v>400187100000000</c:v>
                </c:pt>
                <c:pt idx="7">
                  <c:v>407818500000000</c:v>
                </c:pt>
                <c:pt idx="8">
                  <c:v>414448800000000</c:v>
                </c:pt>
                <c:pt idx="9">
                  <c:v>423052100000000</c:v>
                </c:pt>
                <c:pt idx="10">
                  <c:v>428296700000000</c:v>
                </c:pt>
                <c:pt idx="11">
                  <c:v>430809300000000</c:v>
                </c:pt>
                <c:pt idx="12">
                  <c:v>434301600000000</c:v>
                </c:pt>
                <c:pt idx="13">
                  <c:v>435849000000000</c:v>
                </c:pt>
                <c:pt idx="14">
                  <c:v>437613000000000</c:v>
                </c:pt>
                <c:pt idx="15">
                  <c:v>438688000000000</c:v>
                </c:pt>
                <c:pt idx="16">
                  <c:v>438504200000000</c:v>
                </c:pt>
                <c:pt idx="17">
                  <c:v>438440800000000</c:v>
                </c:pt>
                <c:pt idx="18">
                  <c:v>438129600000000</c:v>
                </c:pt>
                <c:pt idx="19">
                  <c:v>437919100000000</c:v>
                </c:pt>
                <c:pt idx="20">
                  <c:v>438985100000000</c:v>
                </c:pt>
                <c:pt idx="21">
                  <c:v>441448800000000</c:v>
                </c:pt>
                <c:pt idx="22">
                  <c:v>441677700000000</c:v>
                </c:pt>
                <c:pt idx="23">
                  <c:v>441884900000000</c:v>
                </c:pt>
                <c:pt idx="24">
                  <c:v>443317800000000</c:v>
                </c:pt>
                <c:pt idx="25">
                  <c:v>444601700000000</c:v>
                </c:pt>
                <c:pt idx="26">
                  <c:v>445013300000000</c:v>
                </c:pt>
                <c:pt idx="27">
                  <c:v>446336800000000</c:v>
                </c:pt>
                <c:pt idx="28">
                  <c:v>446701800000000</c:v>
                </c:pt>
                <c:pt idx="29">
                  <c:v>448029700000000</c:v>
                </c:pt>
                <c:pt idx="30">
                  <c:v>449408900000000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5-4F36-B0BD-8477DCE69197}"/>
            </c:ext>
          </c:extLst>
        </c:ser>
        <c:ser>
          <c:idx val="1"/>
          <c:order val="1"/>
          <c:tx>
            <c:strRef>
              <c:f>Industry_energy!$D$367:$E$367</c:f>
              <c:strCache>
                <c:ptCount val="2"/>
                <c:pt idx="0">
                  <c:v>NEXT</c:v>
                </c:pt>
                <c:pt idx="1">
                  <c:v>hard coal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Industry_energy!$F$367:$AJ$367</c:f>
              <c:numCache>
                <c:formatCode>General</c:formatCode>
                <c:ptCount val="31"/>
                <c:pt idx="0">
                  <c:v>1334095643855038</c:v>
                </c:pt>
                <c:pt idx="1">
                  <c:v>1366795399495804</c:v>
                </c:pt>
                <c:pt idx="2">
                  <c:v>1399495155136566</c:v>
                </c:pt>
                <c:pt idx="3">
                  <c:v>1432194910777320</c:v>
                </c:pt>
                <c:pt idx="4">
                  <c:v>1464894666418082</c:v>
                </c:pt>
                <c:pt idx="5">
                  <c:v>1497594422058840.3</c:v>
                </c:pt>
                <c:pt idx="6">
                  <c:v>1511315629294098</c:v>
                </c:pt>
                <c:pt idx="7">
                  <c:v>1525036836529358</c:v>
                </c:pt>
                <c:pt idx="8">
                  <c:v>1538758043764618</c:v>
                </c:pt>
                <c:pt idx="9">
                  <c:v>1552479250999878</c:v>
                </c:pt>
                <c:pt idx="10">
                  <c:v>1566200458235139.8</c:v>
                </c:pt>
                <c:pt idx="11">
                  <c:v>1567271188279510.3</c:v>
                </c:pt>
                <c:pt idx="12">
                  <c:v>1568341918323880.5</c:v>
                </c:pt>
                <c:pt idx="13">
                  <c:v>1569412648368250.5</c:v>
                </c:pt>
                <c:pt idx="14">
                  <c:v>1570483378412620.5</c:v>
                </c:pt>
                <c:pt idx="15">
                  <c:v>1571554108456990</c:v>
                </c:pt>
                <c:pt idx="16">
                  <c:v>1565573882875842</c:v>
                </c:pt>
                <c:pt idx="17">
                  <c:v>1559593657294694</c:v>
                </c:pt>
                <c:pt idx="18">
                  <c:v>1553613431713546</c:v>
                </c:pt>
                <c:pt idx="19">
                  <c:v>1547633206132398.3</c:v>
                </c:pt>
                <c:pt idx="20">
                  <c:v>1541652980551250</c:v>
                </c:pt>
                <c:pt idx="21">
                  <c:v>1545074029137458</c:v>
                </c:pt>
                <c:pt idx="22">
                  <c:v>1542085118064105.3</c:v>
                </c:pt>
                <c:pt idx="23">
                  <c:v>1539096206990754</c:v>
                </c:pt>
                <c:pt idx="24">
                  <c:v>1536107295917401.5</c:v>
                </c:pt>
                <c:pt idx="25">
                  <c:v>1533118384844049.3</c:v>
                </c:pt>
                <c:pt idx="26">
                  <c:v>1530129473770694.5</c:v>
                </c:pt>
                <c:pt idx="27">
                  <c:v>1527140562697343.3</c:v>
                </c:pt>
                <c:pt idx="28">
                  <c:v>1524151651623990.8</c:v>
                </c:pt>
                <c:pt idx="29">
                  <c:v>1521162740550638.3</c:v>
                </c:pt>
                <c:pt idx="30">
                  <c:v>1518173829477287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15-4F36-B0BD-8477DCE69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2880031"/>
        <c:axId val="1802882943"/>
      </c:lineChart>
      <c:catAx>
        <c:axId val="180288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82943"/>
        <c:crosses val="autoZero"/>
        <c:auto val="1"/>
        <c:lblAlgn val="ctr"/>
        <c:lblOffset val="100"/>
        <c:noMultiLvlLbl val="0"/>
      </c:catAx>
      <c:valAx>
        <c:axId val="180288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8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Industry_energy!$D$368:$E$368</c:f>
              <c:strCache>
                <c:ptCount val="2"/>
                <c:pt idx="0">
                  <c:v>EPS</c:v>
                </c:pt>
                <c:pt idx="1">
                  <c:v>natural gas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Industry_energy!$F$368:$AJ$368</c:f>
              <c:numCache>
                <c:formatCode>General</c:formatCode>
                <c:ptCount val="31"/>
                <c:pt idx="0">
                  <c:v>665143510000000</c:v>
                </c:pt>
                <c:pt idx="1">
                  <c:v>633193030000000</c:v>
                </c:pt>
                <c:pt idx="2">
                  <c:v>586238660000000</c:v>
                </c:pt>
                <c:pt idx="3">
                  <c:v>540982080000000</c:v>
                </c:pt>
                <c:pt idx="4">
                  <c:v>494643310000000</c:v>
                </c:pt>
                <c:pt idx="5">
                  <c:v>448175430000000</c:v>
                </c:pt>
                <c:pt idx="6">
                  <c:v>456259650000000</c:v>
                </c:pt>
                <c:pt idx="7">
                  <c:v>463989050000000</c:v>
                </c:pt>
                <c:pt idx="8">
                  <c:v>471715870000000</c:v>
                </c:pt>
                <c:pt idx="9">
                  <c:v>479632880000000</c:v>
                </c:pt>
                <c:pt idx="10">
                  <c:v>487472790000000</c:v>
                </c:pt>
                <c:pt idx="11">
                  <c:v>493148310000000</c:v>
                </c:pt>
                <c:pt idx="12">
                  <c:v>498347830000000</c:v>
                </c:pt>
                <c:pt idx="13">
                  <c:v>504280950000000</c:v>
                </c:pt>
                <c:pt idx="14">
                  <c:v>510057270000000</c:v>
                </c:pt>
                <c:pt idx="15">
                  <c:v>517165290000000</c:v>
                </c:pt>
                <c:pt idx="16">
                  <c:v>521032920000000</c:v>
                </c:pt>
                <c:pt idx="17">
                  <c:v>526078750000000</c:v>
                </c:pt>
                <c:pt idx="18">
                  <c:v>531474880000000</c:v>
                </c:pt>
                <c:pt idx="19">
                  <c:v>535451810000000</c:v>
                </c:pt>
                <c:pt idx="20">
                  <c:v>540633750000000</c:v>
                </c:pt>
                <c:pt idx="21">
                  <c:v>546496960000000</c:v>
                </c:pt>
                <c:pt idx="22">
                  <c:v>551576790000000</c:v>
                </c:pt>
                <c:pt idx="23">
                  <c:v>557679610000000</c:v>
                </c:pt>
                <c:pt idx="24">
                  <c:v>561783440000000</c:v>
                </c:pt>
                <c:pt idx="25">
                  <c:v>566635470000000</c:v>
                </c:pt>
                <c:pt idx="26">
                  <c:v>572075300000000</c:v>
                </c:pt>
                <c:pt idx="27">
                  <c:v>578033930000000</c:v>
                </c:pt>
                <c:pt idx="28">
                  <c:v>583129350000000</c:v>
                </c:pt>
                <c:pt idx="29">
                  <c:v>588319780000000</c:v>
                </c:pt>
                <c:pt idx="30">
                  <c:v>594525910000000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67-4DE7-9F95-13343BB8DEE5}"/>
            </c:ext>
          </c:extLst>
        </c:ser>
        <c:ser>
          <c:idx val="1"/>
          <c:order val="1"/>
          <c:tx>
            <c:strRef>
              <c:f>Industry_energy!$D$369:$E$369</c:f>
              <c:strCache>
                <c:ptCount val="2"/>
                <c:pt idx="0">
                  <c:v>NEXT</c:v>
                </c:pt>
                <c:pt idx="1">
                  <c:v>natural gas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Industry_energy!$F$369:$AJ$369</c:f>
              <c:numCache>
                <c:formatCode>General</c:formatCode>
                <c:ptCount val="31"/>
                <c:pt idx="0">
                  <c:v>420332293629792.25</c:v>
                </c:pt>
                <c:pt idx="1">
                  <c:v>429094961121298.88</c:v>
                </c:pt>
                <c:pt idx="2">
                  <c:v>437857634119359.69</c:v>
                </c:pt>
                <c:pt idx="3">
                  <c:v>446620312629479.81</c:v>
                </c:pt>
                <c:pt idx="4">
                  <c:v>455382996657171.38</c:v>
                </c:pt>
                <c:pt idx="5">
                  <c:v>464145686207954.69</c:v>
                </c:pt>
                <c:pt idx="6">
                  <c:v>472359817329901.5</c:v>
                </c:pt>
                <c:pt idx="7">
                  <c:v>480573953985989.38</c:v>
                </c:pt>
                <c:pt idx="8">
                  <c:v>488788096181752.5</c:v>
                </c:pt>
                <c:pt idx="9">
                  <c:v>497002243922730.63</c:v>
                </c:pt>
                <c:pt idx="10">
                  <c:v>505216397214469</c:v>
                </c:pt>
                <c:pt idx="11">
                  <c:v>511154286105397.19</c:v>
                </c:pt>
                <c:pt idx="12">
                  <c:v>517092180558192.69</c:v>
                </c:pt>
                <c:pt idx="13">
                  <c:v>523030080578417.38</c:v>
                </c:pt>
                <c:pt idx="14">
                  <c:v>528967986171638.5</c:v>
                </c:pt>
                <c:pt idx="15">
                  <c:v>534905897343429.19</c:v>
                </c:pt>
                <c:pt idx="16">
                  <c:v>539680259651567.25</c:v>
                </c:pt>
                <c:pt idx="17">
                  <c:v>544454627549437.63</c:v>
                </c:pt>
                <c:pt idx="18">
                  <c:v>549229001042629.88</c:v>
                </c:pt>
                <c:pt idx="19">
                  <c:v>554003380136739.75</c:v>
                </c:pt>
                <c:pt idx="20">
                  <c:v>558777764837367.38</c:v>
                </c:pt>
                <c:pt idx="21">
                  <c:v>565069854659409.63</c:v>
                </c:pt>
                <c:pt idx="22">
                  <c:v>570304308154144.75</c:v>
                </c:pt>
                <c:pt idx="23">
                  <c:v>575538901390085</c:v>
                </c:pt>
                <c:pt idx="24">
                  <c:v>580773633668522.38</c:v>
                </c:pt>
                <c:pt idx="25">
                  <c:v>586008504294246.75</c:v>
                </c:pt>
                <c:pt idx="26">
                  <c:v>591243512575519.38</c:v>
                </c:pt>
                <c:pt idx="27">
                  <c:v>596478657824063.88</c:v>
                </c:pt>
                <c:pt idx="28">
                  <c:v>601713939355043.13</c:v>
                </c:pt>
                <c:pt idx="29">
                  <c:v>606949356487045.25</c:v>
                </c:pt>
                <c:pt idx="30">
                  <c:v>612184908542065.88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67-4DE7-9F95-13343BB8D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949631"/>
        <c:axId val="768944223"/>
      </c:lineChart>
      <c:catAx>
        <c:axId val="76894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44223"/>
        <c:crosses val="autoZero"/>
        <c:auto val="1"/>
        <c:lblAlgn val="ctr"/>
        <c:lblOffset val="100"/>
        <c:noMultiLvlLbl val="0"/>
      </c:catAx>
      <c:valAx>
        <c:axId val="76894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4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Industry_energy!$D$370:$E$370</c:f>
              <c:strCache>
                <c:ptCount val="2"/>
                <c:pt idx="0">
                  <c:v>EPS</c:v>
                </c:pt>
                <c:pt idx="1">
                  <c:v>biomass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Industry_energy!$F$370:$AJ$370</c:f>
              <c:numCache>
                <c:formatCode>General</c:formatCode>
                <c:ptCount val="31"/>
                <c:pt idx="0">
                  <c:v>376570900000000</c:v>
                </c:pt>
                <c:pt idx="1">
                  <c:v>393751400000000</c:v>
                </c:pt>
                <c:pt idx="2">
                  <c:v>411071900000000</c:v>
                </c:pt>
                <c:pt idx="3">
                  <c:v>427342400000000</c:v>
                </c:pt>
                <c:pt idx="4">
                  <c:v>444612900000000</c:v>
                </c:pt>
                <c:pt idx="5">
                  <c:v>460783300000000</c:v>
                </c:pt>
                <c:pt idx="6">
                  <c:v>473383700000000</c:v>
                </c:pt>
                <c:pt idx="7">
                  <c:v>485984100000000</c:v>
                </c:pt>
                <c:pt idx="8">
                  <c:v>497584400000000</c:v>
                </c:pt>
                <c:pt idx="9">
                  <c:v>510184800000000</c:v>
                </c:pt>
                <c:pt idx="10">
                  <c:v>521885100000000</c:v>
                </c:pt>
                <c:pt idx="11">
                  <c:v>533965500000000</c:v>
                </c:pt>
                <c:pt idx="12">
                  <c:v>545145800000000</c:v>
                </c:pt>
                <c:pt idx="13">
                  <c:v>556226100000000</c:v>
                </c:pt>
                <c:pt idx="14">
                  <c:v>566406400000000</c:v>
                </c:pt>
                <c:pt idx="15">
                  <c:v>577576700000000</c:v>
                </c:pt>
                <c:pt idx="16">
                  <c:v>589567100000000</c:v>
                </c:pt>
                <c:pt idx="17">
                  <c:v>600847400000000</c:v>
                </c:pt>
                <c:pt idx="18">
                  <c:v>612027700000000</c:v>
                </c:pt>
                <c:pt idx="19">
                  <c:v>622148000000000</c:v>
                </c:pt>
                <c:pt idx="20">
                  <c:v>634348400000000</c:v>
                </c:pt>
                <c:pt idx="21">
                  <c:v>645348700000000</c:v>
                </c:pt>
                <c:pt idx="22">
                  <c:v>656449000000000</c:v>
                </c:pt>
                <c:pt idx="23">
                  <c:v>666649300000000</c:v>
                </c:pt>
                <c:pt idx="24">
                  <c:v>678849700000000</c:v>
                </c:pt>
                <c:pt idx="25">
                  <c:v>689850000000000</c:v>
                </c:pt>
                <c:pt idx="26">
                  <c:v>702050300000000</c:v>
                </c:pt>
                <c:pt idx="27">
                  <c:v>713250600000000</c:v>
                </c:pt>
                <c:pt idx="28">
                  <c:v>724351000000000</c:v>
                </c:pt>
                <c:pt idx="29">
                  <c:v>735541300000000</c:v>
                </c:pt>
                <c:pt idx="30">
                  <c:v>746641600000000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9F-42C0-BB5A-B5E4E6DFFE3A}"/>
            </c:ext>
          </c:extLst>
        </c:ser>
        <c:ser>
          <c:idx val="1"/>
          <c:order val="1"/>
          <c:tx>
            <c:strRef>
              <c:f>Industry_energy!$D$371:$E$371</c:f>
              <c:strCache>
                <c:ptCount val="2"/>
                <c:pt idx="0">
                  <c:v>NEXT</c:v>
                </c:pt>
                <c:pt idx="1">
                  <c:v>biomass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Industry_energy!$F$371:$AJ$371</c:f>
              <c:numCache>
                <c:formatCode>General</c:formatCode>
                <c:ptCount val="31"/>
                <c:pt idx="0">
                  <c:v>398835729956724.06</c:v>
                </c:pt>
                <c:pt idx="1">
                  <c:v>411219966558582.13</c:v>
                </c:pt>
                <c:pt idx="2">
                  <c:v>423604203186052.63</c:v>
                </c:pt>
                <c:pt idx="3">
                  <c:v>435988439839161.31</c:v>
                </c:pt>
                <c:pt idx="4">
                  <c:v>448372676517933.56</c:v>
                </c:pt>
                <c:pt idx="5">
                  <c:v>460756913222391.31</c:v>
                </c:pt>
                <c:pt idx="6">
                  <c:v>473137750809572.13</c:v>
                </c:pt>
                <c:pt idx="7">
                  <c:v>485518588422493.75</c:v>
                </c:pt>
                <c:pt idx="8">
                  <c:v>497899426061177.88</c:v>
                </c:pt>
                <c:pt idx="9">
                  <c:v>510280263725658.25</c:v>
                </c:pt>
                <c:pt idx="10">
                  <c:v>522661101415950.94</c:v>
                </c:pt>
                <c:pt idx="11">
                  <c:v>533725337744203.25</c:v>
                </c:pt>
                <c:pt idx="12">
                  <c:v>544789574098319.63</c:v>
                </c:pt>
                <c:pt idx="13">
                  <c:v>555853810478335.38</c:v>
                </c:pt>
                <c:pt idx="14">
                  <c:v>566918046884268.75</c:v>
                </c:pt>
                <c:pt idx="15">
                  <c:v>577982283316149.63</c:v>
                </c:pt>
                <c:pt idx="16">
                  <c:v>589284459783867.75</c:v>
                </c:pt>
                <c:pt idx="17">
                  <c:v>600586636277585.25</c:v>
                </c:pt>
                <c:pt idx="18">
                  <c:v>611888812797324.38</c:v>
                </c:pt>
                <c:pt idx="19">
                  <c:v>623190989343118.75</c:v>
                </c:pt>
                <c:pt idx="20">
                  <c:v>634493165914984.5</c:v>
                </c:pt>
                <c:pt idx="21">
                  <c:v>645477932388737.88</c:v>
                </c:pt>
                <c:pt idx="22">
                  <c:v>656679008615606.13</c:v>
                </c:pt>
                <c:pt idx="23">
                  <c:v>667880085492448.63</c:v>
                </c:pt>
                <c:pt idx="24">
                  <c:v>679081163016011.5</c:v>
                </c:pt>
                <c:pt idx="25">
                  <c:v>690282241183069.38</c:v>
                </c:pt>
                <c:pt idx="26">
                  <c:v>701483319990400.63</c:v>
                </c:pt>
                <c:pt idx="27">
                  <c:v>712684399434800</c:v>
                </c:pt>
                <c:pt idx="28">
                  <c:v>723885479513090.25</c:v>
                </c:pt>
                <c:pt idx="29">
                  <c:v>735086560222097.63</c:v>
                </c:pt>
                <c:pt idx="30">
                  <c:v>746287641558664.63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9F-42C0-BB5A-B5E4E6DFF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5951215"/>
        <c:axId val="765951631"/>
      </c:lineChart>
      <c:catAx>
        <c:axId val="76595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1631"/>
        <c:crosses val="autoZero"/>
        <c:auto val="1"/>
        <c:lblAlgn val="ctr"/>
        <c:lblOffset val="100"/>
        <c:noMultiLvlLbl val="0"/>
      </c:catAx>
      <c:valAx>
        <c:axId val="76595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 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Industry_energy!$D$372:$E$372</c:f>
              <c:strCache>
                <c:ptCount val="2"/>
                <c:pt idx="0">
                  <c:v>EPS</c:v>
                </c:pt>
                <c:pt idx="1">
                  <c:v>petroleum diesel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Industry_energy!$F$372:$AJ$372</c:f>
              <c:numCache>
                <c:formatCode>General</c:formatCode>
                <c:ptCount val="31"/>
                <c:pt idx="0">
                  <c:v>266422000000000</c:v>
                </c:pt>
                <c:pt idx="1">
                  <c:v>266365000000000</c:v>
                </c:pt>
                <c:pt idx="2">
                  <c:v>267399000000000</c:v>
                </c:pt>
                <c:pt idx="3">
                  <c:v>277442000000000</c:v>
                </c:pt>
                <c:pt idx="4">
                  <c:v>287476000000000</c:v>
                </c:pt>
                <c:pt idx="5">
                  <c:v>298610000000000</c:v>
                </c:pt>
                <c:pt idx="6">
                  <c:v>308610000000000</c:v>
                </c:pt>
                <c:pt idx="7">
                  <c:v>308609000000000</c:v>
                </c:pt>
                <c:pt idx="8">
                  <c:v>308609000000000</c:v>
                </c:pt>
                <c:pt idx="9">
                  <c:v>308609000000000</c:v>
                </c:pt>
                <c:pt idx="10">
                  <c:v>309619000000000</c:v>
                </c:pt>
                <c:pt idx="11">
                  <c:v>309609000000000</c:v>
                </c:pt>
                <c:pt idx="12">
                  <c:v>309608000000000</c:v>
                </c:pt>
                <c:pt idx="13">
                  <c:v>309597000000000</c:v>
                </c:pt>
                <c:pt idx="14">
                  <c:v>309597000000000</c:v>
                </c:pt>
                <c:pt idx="15">
                  <c:v>309596000000000</c:v>
                </c:pt>
                <c:pt idx="16">
                  <c:v>309596000000000</c:v>
                </c:pt>
                <c:pt idx="17">
                  <c:v>309596000000000</c:v>
                </c:pt>
                <c:pt idx="18">
                  <c:v>309596000000000</c:v>
                </c:pt>
                <c:pt idx="19">
                  <c:v>309596000000000</c:v>
                </c:pt>
                <c:pt idx="20">
                  <c:v>309496000000000</c:v>
                </c:pt>
                <c:pt idx="21">
                  <c:v>309595000000000</c:v>
                </c:pt>
                <c:pt idx="22">
                  <c:v>309485000000000</c:v>
                </c:pt>
                <c:pt idx="23">
                  <c:v>329485000000000</c:v>
                </c:pt>
                <c:pt idx="24">
                  <c:v>329485000000000</c:v>
                </c:pt>
                <c:pt idx="25">
                  <c:v>329484000000000</c:v>
                </c:pt>
                <c:pt idx="26">
                  <c:v>330484000000000</c:v>
                </c:pt>
                <c:pt idx="27">
                  <c:v>330474000000000</c:v>
                </c:pt>
                <c:pt idx="28">
                  <c:v>340374000000000</c:v>
                </c:pt>
                <c:pt idx="29">
                  <c:v>340373000000000</c:v>
                </c:pt>
                <c:pt idx="30">
                  <c:v>340373000000000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AF-4FC4-B7D7-57384703EFEC}"/>
            </c:ext>
          </c:extLst>
        </c:ser>
        <c:ser>
          <c:idx val="1"/>
          <c:order val="1"/>
          <c:tx>
            <c:strRef>
              <c:f>Industry_energy!$D$373:$E$373</c:f>
              <c:strCache>
                <c:ptCount val="2"/>
                <c:pt idx="0">
                  <c:v>NEXT</c:v>
                </c:pt>
                <c:pt idx="1">
                  <c:v>petroleum diesel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Industry_energy!$F$373:$AJ$373</c:f>
              <c:numCache>
                <c:formatCode>General</c:formatCode>
                <c:ptCount val="31"/>
                <c:pt idx="0">
                  <c:v>281845107707962.69</c:v>
                </c:pt>
                <c:pt idx="1">
                  <c:v>285281521438141.75</c:v>
                </c:pt>
                <c:pt idx="2">
                  <c:v>288717935524135.88</c:v>
                </c:pt>
                <c:pt idx="3">
                  <c:v>292154349966300.38</c:v>
                </c:pt>
                <c:pt idx="4">
                  <c:v>295590764764991.13</c:v>
                </c:pt>
                <c:pt idx="5">
                  <c:v>299027179920565.75</c:v>
                </c:pt>
                <c:pt idx="6">
                  <c:v>301289780325152.5</c:v>
                </c:pt>
                <c:pt idx="7">
                  <c:v>303552381087336.06</c:v>
                </c:pt>
                <c:pt idx="8">
                  <c:v>305814982207475</c:v>
                </c:pt>
                <c:pt idx="9">
                  <c:v>308077583685926.56</c:v>
                </c:pt>
                <c:pt idx="10">
                  <c:v>310340185523049.94</c:v>
                </c:pt>
                <c:pt idx="11">
                  <c:v>311720659650164.69</c:v>
                </c:pt>
                <c:pt idx="12">
                  <c:v>313101134136668.88</c:v>
                </c:pt>
                <c:pt idx="13">
                  <c:v>314481608982921.38</c:v>
                </c:pt>
                <c:pt idx="14">
                  <c:v>315862084189282.13</c:v>
                </c:pt>
                <c:pt idx="15">
                  <c:v>317242559756111.13</c:v>
                </c:pt>
                <c:pt idx="16">
                  <c:v>318200095378652.06</c:v>
                </c:pt>
                <c:pt idx="17">
                  <c:v>319157631362381.94</c:v>
                </c:pt>
                <c:pt idx="18">
                  <c:v>320115167707662.75</c:v>
                </c:pt>
                <c:pt idx="19">
                  <c:v>321072704414856</c:v>
                </c:pt>
                <c:pt idx="20">
                  <c:v>322030241484323.06</c:v>
                </c:pt>
                <c:pt idx="21">
                  <c:v>323549521328557.13</c:v>
                </c:pt>
                <c:pt idx="22">
                  <c:v>324684319061298.75</c:v>
                </c:pt>
                <c:pt idx="23">
                  <c:v>325819125823643.63</c:v>
                </c:pt>
                <c:pt idx="24">
                  <c:v>326953941570443.25</c:v>
                </c:pt>
                <c:pt idx="25">
                  <c:v>328088766256775.44</c:v>
                </c:pt>
                <c:pt idx="26">
                  <c:v>329223599837942.81</c:v>
                </c:pt>
                <c:pt idx="27">
                  <c:v>330358442269471.31</c:v>
                </c:pt>
                <c:pt idx="28">
                  <c:v>331493293507108.63</c:v>
                </c:pt>
                <c:pt idx="29">
                  <c:v>332628153506824.5</c:v>
                </c:pt>
                <c:pt idx="30">
                  <c:v>333763022224808.69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AF-4FC4-B7D7-57384703E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9077807"/>
        <c:axId val="1809064911"/>
      </c:lineChart>
      <c:catAx>
        <c:axId val="180907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64911"/>
        <c:crosses val="autoZero"/>
        <c:auto val="1"/>
        <c:lblAlgn val="ctr"/>
        <c:lblOffset val="100"/>
        <c:noMultiLvlLbl val="0"/>
      </c:catAx>
      <c:valAx>
        <c:axId val="180906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7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538735783027121E-2"/>
          <c:y val="0.92187445319335082"/>
          <c:w val="0.74033639545056873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crude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Industry_energy!$D$374:$E$374</c:f>
              <c:strCache>
                <c:ptCount val="2"/>
                <c:pt idx="0">
                  <c:v>EPS</c:v>
                </c:pt>
                <c:pt idx="1">
                  <c:v>crude oil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Industry_energy!$F$374:$AJ$374</c:f>
              <c:numCache>
                <c:formatCode>General</c:formatCode>
                <c:ptCount val="31"/>
                <c:pt idx="0">
                  <c:v>337621000000000</c:v>
                </c:pt>
                <c:pt idx="1">
                  <c:v>310696000000000</c:v>
                </c:pt>
                <c:pt idx="2">
                  <c:v>283946000000000</c:v>
                </c:pt>
                <c:pt idx="3">
                  <c:v>270359000000000</c:v>
                </c:pt>
                <c:pt idx="4">
                  <c:v>256758000000000</c:v>
                </c:pt>
                <c:pt idx="5">
                  <c:v>248256000000000</c:v>
                </c:pt>
                <c:pt idx="6">
                  <c:v>246306000000000</c:v>
                </c:pt>
                <c:pt idx="7">
                  <c:v>247131000000000</c:v>
                </c:pt>
                <c:pt idx="8">
                  <c:v>249096000000000</c:v>
                </c:pt>
                <c:pt idx="9">
                  <c:v>248572000000000</c:v>
                </c:pt>
                <c:pt idx="10">
                  <c:v>250019000000000</c:v>
                </c:pt>
                <c:pt idx="11">
                  <c:v>249927000000000</c:v>
                </c:pt>
                <c:pt idx="12">
                  <c:v>250146000000000</c:v>
                </c:pt>
                <c:pt idx="13">
                  <c:v>250202000000000</c:v>
                </c:pt>
                <c:pt idx="14">
                  <c:v>251806000000000</c:v>
                </c:pt>
                <c:pt idx="15">
                  <c:v>251746000000000</c:v>
                </c:pt>
                <c:pt idx="16">
                  <c:v>253240000000000</c:v>
                </c:pt>
                <c:pt idx="17">
                  <c:v>254440000000000</c:v>
                </c:pt>
                <c:pt idx="18">
                  <c:v>254810000000000</c:v>
                </c:pt>
                <c:pt idx="19">
                  <c:v>254902000000000</c:v>
                </c:pt>
                <c:pt idx="20">
                  <c:v>255982000000000</c:v>
                </c:pt>
                <c:pt idx="21">
                  <c:v>256500000000000</c:v>
                </c:pt>
                <c:pt idx="22">
                  <c:v>256611000000000</c:v>
                </c:pt>
                <c:pt idx="23">
                  <c:v>256254000000000</c:v>
                </c:pt>
                <c:pt idx="24">
                  <c:v>256285000000000</c:v>
                </c:pt>
                <c:pt idx="25">
                  <c:v>258672000000000</c:v>
                </c:pt>
                <c:pt idx="26">
                  <c:v>258167000000000</c:v>
                </c:pt>
                <c:pt idx="27">
                  <c:v>257371000000000</c:v>
                </c:pt>
                <c:pt idx="28">
                  <c:v>256660000000000</c:v>
                </c:pt>
                <c:pt idx="29">
                  <c:v>256561000000000</c:v>
                </c:pt>
                <c:pt idx="30">
                  <c:v>255751000000000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2-4D8A-A52F-DDA83FBBFA9D}"/>
            </c:ext>
          </c:extLst>
        </c:ser>
        <c:ser>
          <c:idx val="1"/>
          <c:order val="1"/>
          <c:tx>
            <c:strRef>
              <c:f>Industry_energy!$D$375:$E$375</c:f>
              <c:strCache>
                <c:ptCount val="2"/>
                <c:pt idx="0">
                  <c:v>NEXT</c:v>
                </c:pt>
                <c:pt idx="1">
                  <c:v>crude oil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Industry_energy!$F$375:$AJ$375</c:f>
              <c:numCache>
                <c:formatCode>General</c:formatCode>
                <c:ptCount val="31"/>
                <c:pt idx="0">
                  <c:v>5976949475130753</c:v>
                </c:pt>
                <c:pt idx="1">
                  <c:v>5764464020594013</c:v>
                </c:pt>
                <c:pt idx="2">
                  <c:v>5551978566057336</c:v>
                </c:pt>
                <c:pt idx="3">
                  <c:v>5339493111520659</c:v>
                </c:pt>
                <c:pt idx="4">
                  <c:v>5127007656983982</c:v>
                </c:pt>
                <c:pt idx="5">
                  <c:v>4914522202447291</c:v>
                </c:pt>
                <c:pt idx="6">
                  <c:v>4928873741323744</c:v>
                </c:pt>
                <c:pt idx="7">
                  <c:v>4943225280200198</c:v>
                </c:pt>
                <c:pt idx="8">
                  <c:v>4957576819076649</c:v>
                </c:pt>
                <c:pt idx="9">
                  <c:v>4971928357953103</c:v>
                </c:pt>
                <c:pt idx="10">
                  <c:v>4986279896829553</c:v>
                </c:pt>
                <c:pt idx="11">
                  <c:v>4983683324128201</c:v>
                </c:pt>
                <c:pt idx="12">
                  <c:v>4981086751426848</c:v>
                </c:pt>
                <c:pt idx="13">
                  <c:v>4978490178725495</c:v>
                </c:pt>
                <c:pt idx="14">
                  <c:v>4975893606024142</c:v>
                </c:pt>
                <c:pt idx="15">
                  <c:v>4973297033322789</c:v>
                </c:pt>
                <c:pt idx="16">
                  <c:v>4962300704352603</c:v>
                </c:pt>
                <c:pt idx="17">
                  <c:v>4951304375382417</c:v>
                </c:pt>
                <c:pt idx="18">
                  <c:v>4940308046412231</c:v>
                </c:pt>
                <c:pt idx="19">
                  <c:v>4929311717442044</c:v>
                </c:pt>
                <c:pt idx="20">
                  <c:v>4918315388471858</c:v>
                </c:pt>
                <c:pt idx="21">
                  <c:v>4918518734526783</c:v>
                </c:pt>
                <c:pt idx="22">
                  <c:v>4911085938519132</c:v>
                </c:pt>
                <c:pt idx="23">
                  <c:v>4903653142511481</c:v>
                </c:pt>
                <c:pt idx="24">
                  <c:v>4896220346503832</c:v>
                </c:pt>
                <c:pt idx="25">
                  <c:v>4888787550496181</c:v>
                </c:pt>
                <c:pt idx="26">
                  <c:v>4881354754488530</c:v>
                </c:pt>
                <c:pt idx="27">
                  <c:v>4873921958480879</c:v>
                </c:pt>
                <c:pt idx="28">
                  <c:v>4866489162473228</c:v>
                </c:pt>
                <c:pt idx="29">
                  <c:v>4859056366465576</c:v>
                </c:pt>
                <c:pt idx="30">
                  <c:v>4851623570457925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2-4D8A-A52F-DDA83FBBF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414303"/>
        <c:axId val="1548415135"/>
      </c:lineChart>
      <c:catAx>
        <c:axId val="154841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15135"/>
        <c:crosses val="autoZero"/>
        <c:auto val="1"/>
        <c:lblAlgn val="ctr"/>
        <c:lblOffset val="100"/>
        <c:noMultiLvlLbl val="0"/>
      </c:catAx>
      <c:valAx>
        <c:axId val="154841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1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or residual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Industry_energy!$D$376:$E$376</c:f>
              <c:strCache>
                <c:ptCount val="2"/>
                <c:pt idx="0">
                  <c:v>EPS</c:v>
                </c:pt>
                <c:pt idx="1">
                  <c:v>heavy or residual fuel oil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Industry_energy!$F$376:$AJ$376</c:f>
              <c:numCache>
                <c:formatCode>General</c:formatCode>
                <c:ptCount val="31"/>
                <c:pt idx="0">
                  <c:v>436987000000000</c:v>
                </c:pt>
                <c:pt idx="1">
                  <c:v>437131000000000</c:v>
                </c:pt>
                <c:pt idx="2">
                  <c:v>438254000000000</c:v>
                </c:pt>
                <c:pt idx="3">
                  <c:v>438388000000000</c:v>
                </c:pt>
                <c:pt idx="4">
                  <c:v>539410000000000</c:v>
                </c:pt>
                <c:pt idx="5">
                  <c:v>550550000000000</c:v>
                </c:pt>
                <c:pt idx="6">
                  <c:v>550540000000000</c:v>
                </c:pt>
                <c:pt idx="7">
                  <c:v>550530000000000</c:v>
                </c:pt>
                <c:pt idx="8">
                  <c:v>550640000000000</c:v>
                </c:pt>
                <c:pt idx="9">
                  <c:v>551640000000000</c:v>
                </c:pt>
                <c:pt idx="10">
                  <c:v>551630000000000</c:v>
                </c:pt>
                <c:pt idx="11">
                  <c:v>551610000000000</c:v>
                </c:pt>
                <c:pt idx="12">
                  <c:v>551600000000000</c:v>
                </c:pt>
                <c:pt idx="13">
                  <c:v>551580000000000</c:v>
                </c:pt>
                <c:pt idx="14">
                  <c:v>551550000000000</c:v>
                </c:pt>
                <c:pt idx="15">
                  <c:v>551530000000000</c:v>
                </c:pt>
                <c:pt idx="16">
                  <c:v>551530000000000</c:v>
                </c:pt>
                <c:pt idx="17">
                  <c:v>551530000000000</c:v>
                </c:pt>
                <c:pt idx="18">
                  <c:v>551530000000000</c:v>
                </c:pt>
                <c:pt idx="19">
                  <c:v>551520000000000</c:v>
                </c:pt>
                <c:pt idx="20">
                  <c:v>551520000000000</c:v>
                </c:pt>
                <c:pt idx="21">
                  <c:v>551489000000000</c:v>
                </c:pt>
                <c:pt idx="22">
                  <c:v>551488000000000</c:v>
                </c:pt>
                <c:pt idx="23">
                  <c:v>551477000000000</c:v>
                </c:pt>
                <c:pt idx="24">
                  <c:v>551466000000000</c:v>
                </c:pt>
                <c:pt idx="25">
                  <c:v>551455000000000</c:v>
                </c:pt>
                <c:pt idx="26">
                  <c:v>551445000000000</c:v>
                </c:pt>
                <c:pt idx="27">
                  <c:v>551354000000000</c:v>
                </c:pt>
                <c:pt idx="28">
                  <c:v>551343000000000</c:v>
                </c:pt>
                <c:pt idx="29">
                  <c:v>551332000000000</c:v>
                </c:pt>
                <c:pt idx="30">
                  <c:v>551321000000000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9E-4176-ADD1-4754632BB16D}"/>
            </c:ext>
          </c:extLst>
        </c:ser>
        <c:ser>
          <c:idx val="1"/>
          <c:order val="1"/>
          <c:tx>
            <c:strRef>
              <c:f>Industry_energy!$D$377:$E$377</c:f>
              <c:strCache>
                <c:ptCount val="2"/>
                <c:pt idx="0">
                  <c:v>NEXT</c:v>
                </c:pt>
                <c:pt idx="1">
                  <c:v>heavy or residual fuel oil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Industry_energy!$F$377:$AJ$377</c:f>
              <c:numCache>
                <c:formatCode>General</c:formatCode>
                <c:ptCount val="31"/>
                <c:pt idx="0">
                  <c:v>473453528075906.44</c:v>
                </c:pt>
                <c:pt idx="1">
                  <c:v>480721461998891.38</c:v>
                </c:pt>
                <c:pt idx="2">
                  <c:v>487989395921879</c:v>
                </c:pt>
                <c:pt idx="3">
                  <c:v>495257329844863.81</c:v>
                </c:pt>
                <c:pt idx="4">
                  <c:v>502525263767848.81</c:v>
                </c:pt>
                <c:pt idx="5">
                  <c:v>509793197690833.25</c:v>
                </c:pt>
                <c:pt idx="6">
                  <c:v>512808525883138.38</c:v>
                </c:pt>
                <c:pt idx="7">
                  <c:v>515823854075442.81</c:v>
                </c:pt>
                <c:pt idx="8">
                  <c:v>518839182267748.13</c:v>
                </c:pt>
                <c:pt idx="9">
                  <c:v>521854510460052.69</c:v>
                </c:pt>
                <c:pt idx="10">
                  <c:v>524869838652357.56</c:v>
                </c:pt>
                <c:pt idx="11">
                  <c:v>526239407053322.19</c:v>
                </c:pt>
                <c:pt idx="12">
                  <c:v>527608975454287.25</c:v>
                </c:pt>
                <c:pt idx="13">
                  <c:v>528978543855252.5</c:v>
                </c:pt>
                <c:pt idx="14">
                  <c:v>530348112256217.5</c:v>
                </c:pt>
                <c:pt idx="15">
                  <c:v>531717680657182.75</c:v>
                </c:pt>
                <c:pt idx="16">
                  <c:v>532387653959807.13</c:v>
                </c:pt>
                <c:pt idx="17">
                  <c:v>533057627262431.44</c:v>
                </c:pt>
                <c:pt idx="18">
                  <c:v>533727600565055.63</c:v>
                </c:pt>
                <c:pt idx="19">
                  <c:v>534397573867679.94</c:v>
                </c:pt>
                <c:pt idx="20">
                  <c:v>535067547170304.13</c:v>
                </c:pt>
                <c:pt idx="21">
                  <c:v>536670313937383</c:v>
                </c:pt>
                <c:pt idx="22">
                  <c:v>537637085160515.5</c:v>
                </c:pt>
                <c:pt idx="23">
                  <c:v>538603856383648.06</c:v>
                </c:pt>
                <c:pt idx="24">
                  <c:v>539570627606780.69</c:v>
                </c:pt>
                <c:pt idx="25">
                  <c:v>540537398829912.75</c:v>
                </c:pt>
                <c:pt idx="26">
                  <c:v>541504170053045.38</c:v>
                </c:pt>
                <c:pt idx="27">
                  <c:v>542470941276177.94</c:v>
                </c:pt>
                <c:pt idx="28">
                  <c:v>543437712499310.63</c:v>
                </c:pt>
                <c:pt idx="29">
                  <c:v>544404483722443.13</c:v>
                </c:pt>
                <c:pt idx="30">
                  <c:v>545371254945575.75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9E-4176-ADD1-4754632BB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829007"/>
        <c:axId val="768826095"/>
      </c:lineChart>
      <c:catAx>
        <c:axId val="76882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26095"/>
        <c:crosses val="autoZero"/>
        <c:auto val="1"/>
        <c:lblAlgn val="ctr"/>
        <c:lblOffset val="100"/>
        <c:noMultiLvlLbl val="0"/>
      </c:catAx>
      <c:valAx>
        <c:axId val="76882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2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Industry_energy!$D$378:$E$378</c:f>
              <c:strCache>
                <c:ptCount val="2"/>
                <c:pt idx="0">
                  <c:v>EPS</c:v>
                </c:pt>
                <c:pt idx="1">
                  <c:v>LPG propane or butane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Industry_energy!$F$378:$AJ$378</c:f>
              <c:numCache>
                <c:formatCode>General</c:formatCode>
                <c:ptCount val="31"/>
                <c:pt idx="0">
                  <c:v>671679730000000</c:v>
                </c:pt>
                <c:pt idx="1">
                  <c:v>772187240000000</c:v>
                </c:pt>
                <c:pt idx="2">
                  <c:v>771447530000000</c:v>
                </c:pt>
                <c:pt idx="3">
                  <c:v>771952240000000</c:v>
                </c:pt>
                <c:pt idx="4">
                  <c:v>781994800000000</c:v>
                </c:pt>
                <c:pt idx="5">
                  <c:v>782168050000000</c:v>
                </c:pt>
                <c:pt idx="6">
                  <c:v>782106670000000</c:v>
                </c:pt>
                <c:pt idx="7">
                  <c:v>782095110000000</c:v>
                </c:pt>
                <c:pt idx="8">
                  <c:v>782091520000000</c:v>
                </c:pt>
                <c:pt idx="9">
                  <c:v>882087410000000</c:v>
                </c:pt>
                <c:pt idx="10">
                  <c:v>882067350000000</c:v>
                </c:pt>
                <c:pt idx="11">
                  <c:v>882132190000000</c:v>
                </c:pt>
                <c:pt idx="12">
                  <c:v>882108350000000</c:v>
                </c:pt>
                <c:pt idx="13">
                  <c:v>882082240000000</c:v>
                </c:pt>
                <c:pt idx="14">
                  <c:v>882055400000000</c:v>
                </c:pt>
                <c:pt idx="15">
                  <c:v>882036470000000</c:v>
                </c:pt>
                <c:pt idx="16">
                  <c:v>882038230000000</c:v>
                </c:pt>
                <c:pt idx="17">
                  <c:v>883022260000000</c:v>
                </c:pt>
                <c:pt idx="18">
                  <c:v>883004050000000</c:v>
                </c:pt>
                <c:pt idx="19">
                  <c:v>882997890000000</c:v>
                </c:pt>
                <c:pt idx="20">
                  <c:v>882973880000000</c:v>
                </c:pt>
                <c:pt idx="21">
                  <c:v>882934010000000</c:v>
                </c:pt>
                <c:pt idx="22">
                  <c:v>882929540000000</c:v>
                </c:pt>
                <c:pt idx="23">
                  <c:v>883916700000000</c:v>
                </c:pt>
                <c:pt idx="24">
                  <c:v>885950270000000</c:v>
                </c:pt>
                <c:pt idx="25">
                  <c:v>885924300000000</c:v>
                </c:pt>
                <c:pt idx="26">
                  <c:v>895902350000000</c:v>
                </c:pt>
                <c:pt idx="27">
                  <c:v>895871950000000</c:v>
                </c:pt>
                <c:pt idx="28">
                  <c:v>895843600000000</c:v>
                </c:pt>
                <c:pt idx="29">
                  <c:v>895905250000000</c:v>
                </c:pt>
                <c:pt idx="30">
                  <c:v>895886240000000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7-420C-9F3F-2C14E4420039}"/>
            </c:ext>
          </c:extLst>
        </c:ser>
        <c:ser>
          <c:idx val="1"/>
          <c:order val="1"/>
          <c:tx>
            <c:strRef>
              <c:f>Industry_energy!$D$379:$E$379</c:f>
              <c:strCache>
                <c:ptCount val="2"/>
                <c:pt idx="0">
                  <c:v>NEXT</c:v>
                </c:pt>
                <c:pt idx="1">
                  <c:v>LPG propane or butane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Industry_energy!$F$379:$AJ$379</c:f>
              <c:numCache>
                <c:formatCode>General</c:formatCode>
                <c:ptCount val="31"/>
                <c:pt idx="0">
                  <c:v>2073022316721359.5</c:v>
                </c:pt>
                <c:pt idx="1">
                  <c:v>2105864725103810.8</c:v>
                </c:pt>
                <c:pt idx="2">
                  <c:v>2138707133486275</c:v>
                </c:pt>
                <c:pt idx="3">
                  <c:v>2171549541868726.8</c:v>
                </c:pt>
                <c:pt idx="4">
                  <c:v>2204391950251178.5</c:v>
                </c:pt>
                <c:pt idx="5">
                  <c:v>2237234358633627.8</c:v>
                </c:pt>
                <c:pt idx="6">
                  <c:v>2250397034366276</c:v>
                </c:pt>
                <c:pt idx="7">
                  <c:v>2263559710098923</c:v>
                </c:pt>
                <c:pt idx="8">
                  <c:v>2276722385831572</c:v>
                </c:pt>
                <c:pt idx="9">
                  <c:v>2289885061564218</c:v>
                </c:pt>
                <c:pt idx="10">
                  <c:v>2303047737296866</c:v>
                </c:pt>
                <c:pt idx="11">
                  <c:v>2308873069982231.5</c:v>
                </c:pt>
                <c:pt idx="12">
                  <c:v>2314698402667599</c:v>
                </c:pt>
                <c:pt idx="13">
                  <c:v>2320523735352966</c:v>
                </c:pt>
                <c:pt idx="14">
                  <c:v>2326349068038333.5</c:v>
                </c:pt>
                <c:pt idx="15">
                  <c:v>2332174400723701.5</c:v>
                </c:pt>
                <c:pt idx="16">
                  <c:v>2334849790465181.5</c:v>
                </c:pt>
                <c:pt idx="17">
                  <c:v>2337525180206661</c:v>
                </c:pt>
                <c:pt idx="18">
                  <c:v>2340200569948140</c:v>
                </c:pt>
                <c:pt idx="19">
                  <c:v>2342875959689619.5</c:v>
                </c:pt>
                <c:pt idx="20">
                  <c:v>2345551349431099</c:v>
                </c:pt>
                <c:pt idx="21">
                  <c:v>2352426663097762.5</c:v>
                </c:pt>
                <c:pt idx="22">
                  <c:v>2356438392269982.5</c:v>
                </c:pt>
                <c:pt idx="23">
                  <c:v>2360450121442202.5</c:v>
                </c:pt>
                <c:pt idx="24">
                  <c:v>2364461850614423</c:v>
                </c:pt>
                <c:pt idx="25">
                  <c:v>2368473579786641.5</c:v>
                </c:pt>
                <c:pt idx="26">
                  <c:v>2372485308958861.5</c:v>
                </c:pt>
                <c:pt idx="27">
                  <c:v>2376497038131081.5</c:v>
                </c:pt>
                <c:pt idx="28">
                  <c:v>2380508767303301</c:v>
                </c:pt>
                <c:pt idx="29">
                  <c:v>2384520496475522</c:v>
                </c:pt>
                <c:pt idx="30">
                  <c:v>2388532225647742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7-420C-9F3F-2C14E4420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180527"/>
        <c:axId val="1744180943"/>
      </c:lineChart>
      <c:catAx>
        <c:axId val="174418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943"/>
        <c:crosses val="autoZero"/>
        <c:auto val="1"/>
        <c:lblAlgn val="ctr"/>
        <c:lblOffset val="100"/>
        <c:noMultiLvlLbl val="0"/>
      </c:catAx>
      <c:valAx>
        <c:axId val="174418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</a:t>
            </a:r>
            <a:r>
              <a:rPr lang="en-US" baseline="0"/>
              <a:t> total energy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Building_energy!$B$234:$C$234</c:f>
              <c:strCache>
                <c:ptCount val="2"/>
                <c:pt idx="0">
                  <c:v>Residential</c:v>
                </c:pt>
                <c:pt idx="1">
                  <c:v>EPS TOTAL (ex elec)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Building_energy!$D$214:$AH$214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Building_energy!$D$234:$AH$234</c:f>
              <c:numCache>
                <c:formatCode>General</c:formatCode>
                <c:ptCount val="31"/>
                <c:pt idx="0">
                  <c:v>664558800000000</c:v>
                </c:pt>
                <c:pt idx="1">
                  <c:v>664558800000000</c:v>
                </c:pt>
                <c:pt idx="2">
                  <c:v>664558800000000</c:v>
                </c:pt>
                <c:pt idx="3">
                  <c:v>664558800000000</c:v>
                </c:pt>
                <c:pt idx="4">
                  <c:v>664558800000000</c:v>
                </c:pt>
                <c:pt idx="5">
                  <c:v>664558800000000</c:v>
                </c:pt>
                <c:pt idx="6">
                  <c:v>664558800000000</c:v>
                </c:pt>
                <c:pt idx="7">
                  <c:v>664558800000000</c:v>
                </c:pt>
                <c:pt idx="8">
                  <c:v>664558800000000</c:v>
                </c:pt>
                <c:pt idx="9">
                  <c:v>664558800000000</c:v>
                </c:pt>
                <c:pt idx="10">
                  <c:v>664558800000000</c:v>
                </c:pt>
                <c:pt idx="11">
                  <c:v>664558800000000</c:v>
                </c:pt>
                <c:pt idx="12">
                  <c:v>664558800000000</c:v>
                </c:pt>
                <c:pt idx="13">
                  <c:v>664558800000000</c:v>
                </c:pt>
                <c:pt idx="14">
                  <c:v>664558800000000</c:v>
                </c:pt>
                <c:pt idx="15">
                  <c:v>664558800000000</c:v>
                </c:pt>
                <c:pt idx="16">
                  <c:v>664558800000000</c:v>
                </c:pt>
                <c:pt idx="17">
                  <c:v>664558800000000</c:v>
                </c:pt>
                <c:pt idx="18">
                  <c:v>664558800000000</c:v>
                </c:pt>
                <c:pt idx="19">
                  <c:v>664558800000000</c:v>
                </c:pt>
                <c:pt idx="20">
                  <c:v>664558800000000</c:v>
                </c:pt>
                <c:pt idx="21">
                  <c:v>664558800000000</c:v>
                </c:pt>
                <c:pt idx="22">
                  <c:v>664558800000000</c:v>
                </c:pt>
                <c:pt idx="23">
                  <c:v>664558800000000</c:v>
                </c:pt>
                <c:pt idx="24">
                  <c:v>664558800000000</c:v>
                </c:pt>
                <c:pt idx="25">
                  <c:v>664558800000000</c:v>
                </c:pt>
                <c:pt idx="26">
                  <c:v>664558800000000</c:v>
                </c:pt>
                <c:pt idx="27">
                  <c:v>664558800000000</c:v>
                </c:pt>
                <c:pt idx="28">
                  <c:v>664558800000000</c:v>
                </c:pt>
                <c:pt idx="29">
                  <c:v>664558800000000</c:v>
                </c:pt>
                <c:pt idx="30">
                  <c:v>664558800000000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B1-45DA-828D-6631FF2E3A3D}"/>
            </c:ext>
          </c:extLst>
        </c:ser>
        <c:ser>
          <c:idx val="1"/>
          <c:order val="1"/>
          <c:tx>
            <c:strRef>
              <c:f>Building_energy!$B$235:$C$235</c:f>
              <c:strCache>
                <c:ptCount val="2"/>
                <c:pt idx="0">
                  <c:v>Residential</c:v>
                </c:pt>
                <c:pt idx="1">
                  <c:v>NEXT TOTAL (ex elec)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Building_energy!$D$214:$AH$214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Building_energy!$D$235:$AH$235</c:f>
              <c:numCache>
                <c:formatCode>General</c:formatCode>
                <c:ptCount val="31"/>
                <c:pt idx="0">
                  <c:v>664568257057516.5</c:v>
                </c:pt>
                <c:pt idx="1">
                  <c:v>664568257057516.5</c:v>
                </c:pt>
                <c:pt idx="2">
                  <c:v>664568257057516.5</c:v>
                </c:pt>
                <c:pt idx="3">
                  <c:v>664568257057516.5</c:v>
                </c:pt>
                <c:pt idx="4">
                  <c:v>664568257057516.5</c:v>
                </c:pt>
                <c:pt idx="5">
                  <c:v>664568257057516.5</c:v>
                </c:pt>
                <c:pt idx="6">
                  <c:v>664568257057516.5</c:v>
                </c:pt>
                <c:pt idx="7">
                  <c:v>664568257057516.5</c:v>
                </c:pt>
                <c:pt idx="8">
                  <c:v>664568257057516.5</c:v>
                </c:pt>
                <c:pt idx="9">
                  <c:v>664568257057516.5</c:v>
                </c:pt>
                <c:pt idx="10">
                  <c:v>664568257057516.5</c:v>
                </c:pt>
                <c:pt idx="11">
                  <c:v>664568257057516.5</c:v>
                </c:pt>
                <c:pt idx="12">
                  <c:v>664568257057516.5</c:v>
                </c:pt>
                <c:pt idx="13">
                  <c:v>664568257057516.5</c:v>
                </c:pt>
                <c:pt idx="14">
                  <c:v>664568257057516.5</c:v>
                </c:pt>
                <c:pt idx="15">
                  <c:v>664568257057516.5</c:v>
                </c:pt>
                <c:pt idx="16">
                  <c:v>664568257057516.5</c:v>
                </c:pt>
                <c:pt idx="17">
                  <c:v>664568257057516.5</c:v>
                </c:pt>
                <c:pt idx="18">
                  <c:v>664568257057516.5</c:v>
                </c:pt>
                <c:pt idx="19">
                  <c:v>664568257057516.5</c:v>
                </c:pt>
                <c:pt idx="20">
                  <c:v>664568257057516.5</c:v>
                </c:pt>
                <c:pt idx="21">
                  <c:v>664568257057516.5</c:v>
                </c:pt>
                <c:pt idx="22">
                  <c:v>664568257057516.5</c:v>
                </c:pt>
                <c:pt idx="23">
                  <c:v>664568257057516.5</c:v>
                </c:pt>
                <c:pt idx="24">
                  <c:v>664568257057516.5</c:v>
                </c:pt>
                <c:pt idx="25">
                  <c:v>664568257057516.5</c:v>
                </c:pt>
                <c:pt idx="26">
                  <c:v>664568257057516.5</c:v>
                </c:pt>
                <c:pt idx="27">
                  <c:v>664568257057516.5</c:v>
                </c:pt>
                <c:pt idx="28">
                  <c:v>664568257057516.5</c:v>
                </c:pt>
                <c:pt idx="29">
                  <c:v>664568257057516.5</c:v>
                </c:pt>
                <c:pt idx="30">
                  <c:v>664568257057516.5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B1-45DA-828D-6631FF2E3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6819263"/>
        <c:axId val="1346813855"/>
      </c:lineChart>
      <c:catAx>
        <c:axId val="134681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13855"/>
        <c:crosses val="autoZero"/>
        <c:auto val="1"/>
        <c:lblAlgn val="ctr"/>
        <c:lblOffset val="100"/>
        <c:noMultiLvlLbl val="0"/>
      </c:catAx>
      <c:valAx>
        <c:axId val="13468138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1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commercial total energy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Building_energy!$B$275:$C$275</c:f>
              <c:strCache>
                <c:ptCount val="2"/>
                <c:pt idx="0">
                  <c:v>commercial</c:v>
                </c:pt>
                <c:pt idx="1">
                  <c:v>EPS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Building_energy!$D$255:$AH$255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Building_energy!$D$275:$AH$275</c:f>
              <c:numCache>
                <c:formatCode>General</c:formatCode>
                <c:ptCount val="31"/>
                <c:pt idx="0">
                  <c:v>262655500000000</c:v>
                </c:pt>
                <c:pt idx="1">
                  <c:v>262655500000000</c:v>
                </c:pt>
                <c:pt idx="2">
                  <c:v>262655500000000</c:v>
                </c:pt>
                <c:pt idx="3">
                  <c:v>262655500000000</c:v>
                </c:pt>
                <c:pt idx="4">
                  <c:v>262655500000000</c:v>
                </c:pt>
                <c:pt idx="5">
                  <c:v>262655500000000</c:v>
                </c:pt>
                <c:pt idx="6">
                  <c:v>262655500000000</c:v>
                </c:pt>
                <c:pt idx="7">
                  <c:v>262655500000000</c:v>
                </c:pt>
                <c:pt idx="8">
                  <c:v>262655500000000</c:v>
                </c:pt>
                <c:pt idx="9">
                  <c:v>262655500000000</c:v>
                </c:pt>
                <c:pt idx="10">
                  <c:v>262655500000000</c:v>
                </c:pt>
                <c:pt idx="11">
                  <c:v>262655500000000</c:v>
                </c:pt>
                <c:pt idx="12">
                  <c:v>262655500000000</c:v>
                </c:pt>
                <c:pt idx="13">
                  <c:v>262655500000000</c:v>
                </c:pt>
                <c:pt idx="14">
                  <c:v>262655500000000</c:v>
                </c:pt>
                <c:pt idx="15">
                  <c:v>262655500000000</c:v>
                </c:pt>
                <c:pt idx="16">
                  <c:v>262655500000000</c:v>
                </c:pt>
                <c:pt idx="17">
                  <c:v>262655500000000</c:v>
                </c:pt>
                <c:pt idx="18">
                  <c:v>262655500000000</c:v>
                </c:pt>
                <c:pt idx="19">
                  <c:v>262655500000000</c:v>
                </c:pt>
                <c:pt idx="20">
                  <c:v>262655500000000</c:v>
                </c:pt>
                <c:pt idx="21">
                  <c:v>262655500000000</c:v>
                </c:pt>
                <c:pt idx="22">
                  <c:v>262655500000000</c:v>
                </c:pt>
                <c:pt idx="23">
                  <c:v>262655500000000</c:v>
                </c:pt>
                <c:pt idx="24">
                  <c:v>262655500000000</c:v>
                </c:pt>
                <c:pt idx="25">
                  <c:v>262655500000000</c:v>
                </c:pt>
                <c:pt idx="26">
                  <c:v>262655500000000</c:v>
                </c:pt>
                <c:pt idx="27">
                  <c:v>262655500000000</c:v>
                </c:pt>
                <c:pt idx="28">
                  <c:v>262655500000000</c:v>
                </c:pt>
                <c:pt idx="29">
                  <c:v>262655500000000</c:v>
                </c:pt>
                <c:pt idx="30">
                  <c:v>262655500000000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6-4F98-965A-87E730B3FDB9}"/>
            </c:ext>
          </c:extLst>
        </c:ser>
        <c:ser>
          <c:idx val="1"/>
          <c:order val="1"/>
          <c:tx>
            <c:strRef>
              <c:f>Building_energy!$B$276:$C$276</c:f>
              <c:strCache>
                <c:ptCount val="2"/>
                <c:pt idx="0">
                  <c:v>commercial</c:v>
                </c:pt>
                <c:pt idx="1">
                  <c:v>NEXT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Building_energy!$D$255:$AH$255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Building_energy!$D$276:$AH$276</c:f>
              <c:numCache>
                <c:formatCode>General</c:formatCode>
                <c:ptCount val="31"/>
                <c:pt idx="0">
                  <c:v>262623374856360</c:v>
                </c:pt>
                <c:pt idx="1">
                  <c:v>262623374856360</c:v>
                </c:pt>
                <c:pt idx="2">
                  <c:v>262623374856360</c:v>
                </c:pt>
                <c:pt idx="3">
                  <c:v>262623374856360</c:v>
                </c:pt>
                <c:pt idx="4">
                  <c:v>262623374856360</c:v>
                </c:pt>
                <c:pt idx="5">
                  <c:v>262623374856360</c:v>
                </c:pt>
                <c:pt idx="6">
                  <c:v>262623374856360</c:v>
                </c:pt>
                <c:pt idx="7">
                  <c:v>262623374856360</c:v>
                </c:pt>
                <c:pt idx="8">
                  <c:v>262623374856360</c:v>
                </c:pt>
                <c:pt idx="9">
                  <c:v>262623374856360</c:v>
                </c:pt>
                <c:pt idx="10">
                  <c:v>262623374856360</c:v>
                </c:pt>
                <c:pt idx="11">
                  <c:v>262623374856360</c:v>
                </c:pt>
                <c:pt idx="12">
                  <c:v>262623374856360</c:v>
                </c:pt>
                <c:pt idx="13">
                  <c:v>262623374856360</c:v>
                </c:pt>
                <c:pt idx="14">
                  <c:v>262623374856360</c:v>
                </c:pt>
                <c:pt idx="15">
                  <c:v>262623374856360</c:v>
                </c:pt>
                <c:pt idx="16">
                  <c:v>262623374856360</c:v>
                </c:pt>
                <c:pt idx="17">
                  <c:v>262623374856360</c:v>
                </c:pt>
                <c:pt idx="18">
                  <c:v>262623374856360</c:v>
                </c:pt>
                <c:pt idx="19">
                  <c:v>262623374856360</c:v>
                </c:pt>
                <c:pt idx="20">
                  <c:v>262623374856360</c:v>
                </c:pt>
                <c:pt idx="21">
                  <c:v>262623374856360</c:v>
                </c:pt>
                <c:pt idx="22">
                  <c:v>262623374856360</c:v>
                </c:pt>
                <c:pt idx="23">
                  <c:v>262623374856360</c:v>
                </c:pt>
                <c:pt idx="24">
                  <c:v>262623374856360</c:v>
                </c:pt>
                <c:pt idx="25">
                  <c:v>262623374856360</c:v>
                </c:pt>
                <c:pt idx="26">
                  <c:v>262623374856360</c:v>
                </c:pt>
                <c:pt idx="27">
                  <c:v>262623374856360</c:v>
                </c:pt>
                <c:pt idx="28">
                  <c:v>262623374856360</c:v>
                </c:pt>
                <c:pt idx="29">
                  <c:v>262623374856360</c:v>
                </c:pt>
                <c:pt idx="30">
                  <c:v>262623374856360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76-4F98-965A-87E730B3F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240239"/>
        <c:axId val="1350242735"/>
      </c:lineChart>
      <c:catAx>
        <c:axId val="135024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42735"/>
        <c:crosses val="autoZero"/>
        <c:auto val="1"/>
        <c:lblAlgn val="ctr"/>
        <c:lblOffset val="100"/>
        <c:noMultiLvlLbl val="0"/>
      </c:catAx>
      <c:valAx>
        <c:axId val="13502427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4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Elec_cap!$B$47:$C$47</c:f>
              <c:strCache>
                <c:ptCount val="2"/>
                <c:pt idx="0">
                  <c:v>EPS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Elec_cap!$D$47:$AH$47</c:f>
              <c:numCache>
                <c:formatCode>_(* #,##0_);_(* \(#,##0\);_(* "-"??_);_(@_)</c:formatCode>
                <c:ptCount val="31"/>
                <c:pt idx="0">
                  <c:v>36992</c:v>
                </c:pt>
                <c:pt idx="1">
                  <c:v>36992</c:v>
                </c:pt>
                <c:pt idx="2">
                  <c:v>37508</c:v>
                </c:pt>
                <c:pt idx="3">
                  <c:v>38024</c:v>
                </c:pt>
                <c:pt idx="4">
                  <c:v>38540</c:v>
                </c:pt>
                <c:pt idx="5">
                  <c:v>37250</c:v>
                </c:pt>
                <c:pt idx="6">
                  <c:v>37250</c:v>
                </c:pt>
                <c:pt idx="7">
                  <c:v>36734</c:v>
                </c:pt>
                <c:pt idx="8">
                  <c:v>35444</c:v>
                </c:pt>
                <c:pt idx="9">
                  <c:v>34412</c:v>
                </c:pt>
                <c:pt idx="10">
                  <c:v>33896</c:v>
                </c:pt>
                <c:pt idx="11">
                  <c:v>33380</c:v>
                </c:pt>
                <c:pt idx="12">
                  <c:v>32864</c:v>
                </c:pt>
                <c:pt idx="13">
                  <c:v>33380</c:v>
                </c:pt>
                <c:pt idx="14">
                  <c:v>32348</c:v>
                </c:pt>
                <c:pt idx="15">
                  <c:v>32606</c:v>
                </c:pt>
                <c:pt idx="16">
                  <c:v>32864</c:v>
                </c:pt>
                <c:pt idx="17">
                  <c:v>31574</c:v>
                </c:pt>
                <c:pt idx="18">
                  <c:v>29510</c:v>
                </c:pt>
                <c:pt idx="19">
                  <c:v>29510</c:v>
                </c:pt>
                <c:pt idx="20">
                  <c:v>30542</c:v>
                </c:pt>
                <c:pt idx="21">
                  <c:v>31832</c:v>
                </c:pt>
                <c:pt idx="22">
                  <c:v>33122</c:v>
                </c:pt>
                <c:pt idx="23">
                  <c:v>34670</c:v>
                </c:pt>
                <c:pt idx="24">
                  <c:v>34928</c:v>
                </c:pt>
                <c:pt idx="25">
                  <c:v>36218</c:v>
                </c:pt>
                <c:pt idx="26">
                  <c:v>33380</c:v>
                </c:pt>
                <c:pt idx="27">
                  <c:v>30542</c:v>
                </c:pt>
                <c:pt idx="28">
                  <c:v>31574</c:v>
                </c:pt>
                <c:pt idx="29">
                  <c:v>33122</c:v>
                </c:pt>
                <c:pt idx="30">
                  <c:v>33896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E-4A75-A3BD-6CC589732BD8}"/>
            </c:ext>
          </c:extLst>
        </c:ser>
        <c:ser>
          <c:idx val="1"/>
          <c:order val="1"/>
          <c:tx>
            <c:strRef>
              <c:f>Elec_cap!$B$48:$C$48</c:f>
              <c:strCache>
                <c:ptCount val="2"/>
                <c:pt idx="0">
                  <c:v>NEXT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Elec_cap!$D$48:$AH$48</c:f>
              <c:numCache>
                <c:formatCode>_(* #,##0_);_(* \(#,##0\);_(* "-"??_);_(@_)</c:formatCode>
                <c:ptCount val="31"/>
                <c:pt idx="0">
                  <c:v>35842</c:v>
                </c:pt>
                <c:pt idx="1">
                  <c:v>37302</c:v>
                </c:pt>
                <c:pt idx="2">
                  <c:v>38342</c:v>
                </c:pt>
                <c:pt idx="3">
                  <c:v>40432</c:v>
                </c:pt>
                <c:pt idx="4">
                  <c:v>40612</c:v>
                </c:pt>
                <c:pt idx="5">
                  <c:v>38612</c:v>
                </c:pt>
                <c:pt idx="6">
                  <c:v>38112</c:v>
                </c:pt>
                <c:pt idx="7">
                  <c:v>37112</c:v>
                </c:pt>
                <c:pt idx="8">
                  <c:v>35112</c:v>
                </c:pt>
                <c:pt idx="9">
                  <c:v>33612</c:v>
                </c:pt>
                <c:pt idx="10">
                  <c:v>32612</c:v>
                </c:pt>
                <c:pt idx="11">
                  <c:v>31612</c:v>
                </c:pt>
                <c:pt idx="12">
                  <c:v>30612</c:v>
                </c:pt>
                <c:pt idx="13">
                  <c:v>30612</c:v>
                </c:pt>
                <c:pt idx="14">
                  <c:v>29012</c:v>
                </c:pt>
                <c:pt idx="15">
                  <c:v>28496</c:v>
                </c:pt>
                <c:pt idx="16">
                  <c:v>27980</c:v>
                </c:pt>
                <c:pt idx="17">
                  <c:v>25916</c:v>
                </c:pt>
                <c:pt idx="18">
                  <c:v>22820</c:v>
                </c:pt>
                <c:pt idx="19">
                  <c:v>22046</c:v>
                </c:pt>
                <c:pt idx="20">
                  <c:v>22046</c:v>
                </c:pt>
                <c:pt idx="21">
                  <c:v>22046</c:v>
                </c:pt>
                <c:pt idx="22">
                  <c:v>22046</c:v>
                </c:pt>
                <c:pt idx="23">
                  <c:v>22046</c:v>
                </c:pt>
                <c:pt idx="24">
                  <c:v>20240</c:v>
                </c:pt>
                <c:pt idx="25">
                  <c:v>19982</c:v>
                </c:pt>
                <c:pt idx="26">
                  <c:v>15080</c:v>
                </c:pt>
                <c:pt idx="27">
                  <c:v>9662</c:v>
                </c:pt>
                <c:pt idx="28">
                  <c:v>9662</c:v>
                </c:pt>
                <c:pt idx="29">
                  <c:v>9662</c:v>
                </c:pt>
                <c:pt idx="30">
                  <c:v>9662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DE-4A75-A3BD-6CC589732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5311"/>
        <c:axId val="975549887"/>
      </c:lineChart>
      <c:catAx>
        <c:axId val="9755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887"/>
        <c:crosses val="autoZero"/>
        <c:auto val="1"/>
        <c:lblAlgn val="ctr"/>
        <c:lblOffset val="100"/>
        <c:noMultiLvlLbl val="0"/>
      </c:catAx>
      <c:valAx>
        <c:axId val="9755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 nonpeaker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Elec_cap!$B$49:$C$49</c:f>
              <c:strCache>
                <c:ptCount val="2"/>
                <c:pt idx="0">
                  <c:v>EPS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Elec_cap!$D$49:$AH$49</c:f>
              <c:numCache>
                <c:formatCode>_(* #,##0_);_(* \(#,##0\);_(* "-"??_);_(@_)</c:formatCode>
                <c:ptCount val="31"/>
                <c:pt idx="0">
                  <c:v>39655</c:v>
                </c:pt>
                <c:pt idx="1">
                  <c:v>39963</c:v>
                </c:pt>
                <c:pt idx="2">
                  <c:v>41195</c:v>
                </c:pt>
                <c:pt idx="3">
                  <c:v>42427</c:v>
                </c:pt>
                <c:pt idx="4">
                  <c:v>43659</c:v>
                </c:pt>
                <c:pt idx="5">
                  <c:v>45661</c:v>
                </c:pt>
                <c:pt idx="6">
                  <c:v>47201</c:v>
                </c:pt>
                <c:pt idx="7">
                  <c:v>48741</c:v>
                </c:pt>
                <c:pt idx="8">
                  <c:v>50281</c:v>
                </c:pt>
                <c:pt idx="9">
                  <c:v>51667</c:v>
                </c:pt>
                <c:pt idx="10">
                  <c:v>52899</c:v>
                </c:pt>
                <c:pt idx="11">
                  <c:v>54131</c:v>
                </c:pt>
                <c:pt idx="12">
                  <c:v>55517</c:v>
                </c:pt>
                <c:pt idx="13">
                  <c:v>56749</c:v>
                </c:pt>
                <c:pt idx="14">
                  <c:v>58597</c:v>
                </c:pt>
                <c:pt idx="15">
                  <c:v>59829</c:v>
                </c:pt>
                <c:pt idx="16">
                  <c:v>60753</c:v>
                </c:pt>
                <c:pt idx="17">
                  <c:v>62447</c:v>
                </c:pt>
                <c:pt idx="18">
                  <c:v>64603</c:v>
                </c:pt>
                <c:pt idx="19">
                  <c:v>66143</c:v>
                </c:pt>
                <c:pt idx="20">
                  <c:v>66913</c:v>
                </c:pt>
                <c:pt idx="21">
                  <c:v>68145</c:v>
                </c:pt>
                <c:pt idx="22">
                  <c:v>70763</c:v>
                </c:pt>
                <c:pt idx="23">
                  <c:v>70763</c:v>
                </c:pt>
                <c:pt idx="24">
                  <c:v>70763</c:v>
                </c:pt>
                <c:pt idx="25">
                  <c:v>72611</c:v>
                </c:pt>
                <c:pt idx="26">
                  <c:v>76923</c:v>
                </c:pt>
                <c:pt idx="27">
                  <c:v>78155</c:v>
                </c:pt>
                <c:pt idx="28">
                  <c:v>80465</c:v>
                </c:pt>
                <c:pt idx="29">
                  <c:v>82775</c:v>
                </c:pt>
                <c:pt idx="30">
                  <c:v>85239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F-4FDC-807D-FF3FFF24388F}"/>
            </c:ext>
          </c:extLst>
        </c:ser>
        <c:ser>
          <c:idx val="1"/>
          <c:order val="1"/>
          <c:tx>
            <c:strRef>
              <c:f>Elec_cap!$B$50:$C$50</c:f>
              <c:strCache>
                <c:ptCount val="2"/>
                <c:pt idx="0">
                  <c:v>NEXT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Elec_cap!$D$50:$AH$50</c:f>
              <c:numCache>
                <c:formatCode>_(* #,##0_);_(* \(#,##0\);_(* "-"??_);_(@_)</c:formatCode>
                <c:ptCount val="31"/>
                <c:pt idx="0">
                  <c:v>41316</c:v>
                </c:pt>
                <c:pt idx="1">
                  <c:v>41340</c:v>
                </c:pt>
                <c:pt idx="2">
                  <c:v>43330</c:v>
                </c:pt>
                <c:pt idx="3">
                  <c:v>44344</c:v>
                </c:pt>
                <c:pt idx="4">
                  <c:v>47750</c:v>
                </c:pt>
                <c:pt idx="5">
                  <c:v>50248</c:v>
                </c:pt>
                <c:pt idx="6">
                  <c:v>50748</c:v>
                </c:pt>
                <c:pt idx="7">
                  <c:v>51748</c:v>
                </c:pt>
                <c:pt idx="8">
                  <c:v>51996</c:v>
                </c:pt>
                <c:pt idx="9">
                  <c:v>54496</c:v>
                </c:pt>
                <c:pt idx="10">
                  <c:v>55496</c:v>
                </c:pt>
                <c:pt idx="11">
                  <c:v>56496</c:v>
                </c:pt>
                <c:pt idx="12">
                  <c:v>57496</c:v>
                </c:pt>
                <c:pt idx="13">
                  <c:v>57496</c:v>
                </c:pt>
                <c:pt idx="14">
                  <c:v>59096</c:v>
                </c:pt>
                <c:pt idx="15">
                  <c:v>58480</c:v>
                </c:pt>
                <c:pt idx="16">
                  <c:v>57556</c:v>
                </c:pt>
                <c:pt idx="17">
                  <c:v>56940</c:v>
                </c:pt>
                <c:pt idx="18">
                  <c:v>56478</c:v>
                </c:pt>
                <c:pt idx="19">
                  <c:v>55862</c:v>
                </c:pt>
                <c:pt idx="20">
                  <c:v>53860</c:v>
                </c:pt>
                <c:pt idx="21">
                  <c:v>52012</c:v>
                </c:pt>
                <c:pt idx="22">
                  <c:v>51550</c:v>
                </c:pt>
                <c:pt idx="23">
                  <c:v>48008</c:v>
                </c:pt>
                <c:pt idx="24">
                  <c:v>42926</c:v>
                </c:pt>
                <c:pt idx="25">
                  <c:v>40462</c:v>
                </c:pt>
                <c:pt idx="26">
                  <c:v>39538</c:v>
                </c:pt>
                <c:pt idx="27">
                  <c:v>33994</c:v>
                </c:pt>
                <c:pt idx="28">
                  <c:v>33532</c:v>
                </c:pt>
                <c:pt idx="29">
                  <c:v>31838</c:v>
                </c:pt>
                <c:pt idx="30">
                  <c:v>31838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F-4FDC-807D-FF3FFF243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7487"/>
        <c:axId val="769603727"/>
      </c:lineChart>
      <c:catAx>
        <c:axId val="7695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3727"/>
        <c:crosses val="autoZero"/>
        <c:auto val="1"/>
        <c:lblAlgn val="ctr"/>
        <c:lblOffset val="100"/>
        <c:noMultiLvlLbl val="0"/>
      </c:catAx>
      <c:valAx>
        <c:axId val="7696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Elec_cap!$B$51:$C$51</c:f>
              <c:strCache>
                <c:ptCount val="2"/>
                <c:pt idx="0">
                  <c:v>EPS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Elec_cap!$D$51:$AH$51</c:f>
              <c:numCache>
                <c:formatCode>_(* #,##0_);_(* \(#,##0\);_(* "-"??_);_(@_)</c:formatCode>
                <c:ptCount val="31"/>
                <c:pt idx="0">
                  <c:v>23250</c:v>
                </c:pt>
                <c:pt idx="1">
                  <c:v>23250</c:v>
                </c:pt>
                <c:pt idx="2">
                  <c:v>24250</c:v>
                </c:pt>
                <c:pt idx="3">
                  <c:v>24750</c:v>
                </c:pt>
                <c:pt idx="4">
                  <c:v>25250</c:v>
                </c:pt>
                <c:pt idx="5">
                  <c:v>24750</c:v>
                </c:pt>
                <c:pt idx="6">
                  <c:v>23250</c:v>
                </c:pt>
                <c:pt idx="7">
                  <c:v>22250</c:v>
                </c:pt>
                <c:pt idx="8">
                  <c:v>21750</c:v>
                </c:pt>
                <c:pt idx="9">
                  <c:v>21750</c:v>
                </c:pt>
                <c:pt idx="10">
                  <c:v>21750</c:v>
                </c:pt>
                <c:pt idx="11">
                  <c:v>21750</c:v>
                </c:pt>
                <c:pt idx="12">
                  <c:v>21750</c:v>
                </c:pt>
                <c:pt idx="13">
                  <c:v>21750</c:v>
                </c:pt>
                <c:pt idx="14">
                  <c:v>21250</c:v>
                </c:pt>
                <c:pt idx="15">
                  <c:v>20750</c:v>
                </c:pt>
                <c:pt idx="16">
                  <c:v>21250</c:v>
                </c:pt>
                <c:pt idx="17">
                  <c:v>21750</c:v>
                </c:pt>
                <c:pt idx="18">
                  <c:v>22250</c:v>
                </c:pt>
                <c:pt idx="19">
                  <c:v>22750</c:v>
                </c:pt>
                <c:pt idx="20">
                  <c:v>23250</c:v>
                </c:pt>
                <c:pt idx="21">
                  <c:v>22750</c:v>
                </c:pt>
                <c:pt idx="22">
                  <c:v>21250</c:v>
                </c:pt>
                <c:pt idx="23">
                  <c:v>21750</c:v>
                </c:pt>
                <c:pt idx="24">
                  <c:v>22250</c:v>
                </c:pt>
                <c:pt idx="25">
                  <c:v>21750</c:v>
                </c:pt>
                <c:pt idx="26">
                  <c:v>20750</c:v>
                </c:pt>
                <c:pt idx="27">
                  <c:v>21750</c:v>
                </c:pt>
                <c:pt idx="28">
                  <c:v>21750</c:v>
                </c:pt>
                <c:pt idx="29">
                  <c:v>20750</c:v>
                </c:pt>
                <c:pt idx="30">
                  <c:v>20750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7-4885-8BB0-78E588F6C330}"/>
            </c:ext>
          </c:extLst>
        </c:ser>
        <c:ser>
          <c:idx val="1"/>
          <c:order val="1"/>
          <c:tx>
            <c:strRef>
              <c:f>Elec_cap!$B$52:$C$52</c:f>
              <c:strCache>
                <c:ptCount val="2"/>
                <c:pt idx="0">
                  <c:v>NEXT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Elec_cap!$D$52:$AH$52</c:f>
              <c:numCache>
                <c:formatCode>_(* #,##0_);_(* \(#,##0\);_(* "-"??_);_(@_)</c:formatCode>
                <c:ptCount val="31"/>
                <c:pt idx="0">
                  <c:v>23250</c:v>
                </c:pt>
                <c:pt idx="1">
                  <c:v>24650</c:v>
                </c:pt>
                <c:pt idx="2">
                  <c:v>26050</c:v>
                </c:pt>
                <c:pt idx="3">
                  <c:v>26800</c:v>
                </c:pt>
                <c:pt idx="4">
                  <c:v>27250</c:v>
                </c:pt>
                <c:pt idx="5">
                  <c:v>25350</c:v>
                </c:pt>
                <c:pt idx="6">
                  <c:v>23700</c:v>
                </c:pt>
                <c:pt idx="7">
                  <c:v>22050</c:v>
                </c:pt>
                <c:pt idx="8">
                  <c:v>21100</c:v>
                </c:pt>
                <c:pt idx="9">
                  <c:v>20400</c:v>
                </c:pt>
                <c:pt idx="10">
                  <c:v>20400</c:v>
                </c:pt>
                <c:pt idx="11">
                  <c:v>20400</c:v>
                </c:pt>
                <c:pt idx="12">
                  <c:v>20400</c:v>
                </c:pt>
                <c:pt idx="13">
                  <c:v>20400</c:v>
                </c:pt>
                <c:pt idx="14">
                  <c:v>19400</c:v>
                </c:pt>
                <c:pt idx="15">
                  <c:v>18400</c:v>
                </c:pt>
                <c:pt idx="16">
                  <c:v>18400</c:v>
                </c:pt>
                <c:pt idx="17">
                  <c:v>18400</c:v>
                </c:pt>
                <c:pt idx="18">
                  <c:v>18400</c:v>
                </c:pt>
                <c:pt idx="19">
                  <c:v>18400</c:v>
                </c:pt>
                <c:pt idx="20">
                  <c:v>18400</c:v>
                </c:pt>
                <c:pt idx="21">
                  <c:v>17400</c:v>
                </c:pt>
                <c:pt idx="22">
                  <c:v>15400</c:v>
                </c:pt>
                <c:pt idx="23">
                  <c:v>15400</c:v>
                </c:pt>
                <c:pt idx="24">
                  <c:v>15400</c:v>
                </c:pt>
                <c:pt idx="25">
                  <c:v>14400</c:v>
                </c:pt>
                <c:pt idx="26">
                  <c:v>12900</c:v>
                </c:pt>
                <c:pt idx="27">
                  <c:v>12900</c:v>
                </c:pt>
                <c:pt idx="28">
                  <c:v>12900</c:v>
                </c:pt>
                <c:pt idx="29">
                  <c:v>11400</c:v>
                </c:pt>
                <c:pt idx="30">
                  <c:v>11400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7-4885-8BB0-78E588F6C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629119"/>
        <c:axId val="1310616639"/>
      </c:lineChart>
      <c:catAx>
        <c:axId val="13106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6639"/>
        <c:crosses val="autoZero"/>
        <c:auto val="1"/>
        <c:lblAlgn val="ctr"/>
        <c:lblOffset val="100"/>
        <c:noMultiLvlLbl val="0"/>
      </c:catAx>
      <c:valAx>
        <c:axId val="13106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Elec_cap!$B$53:$C$53</c:f>
              <c:strCache>
                <c:ptCount val="2"/>
                <c:pt idx="0">
                  <c:v>EPS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Elec_cap!$D$53:$AH$53</c:f>
              <c:numCache>
                <c:formatCode>_(* #,##0_);_(* \(#,##0\);_(* "-"??_);_(@_)</c:formatCode>
                <c:ptCount val="31"/>
                <c:pt idx="0">
                  <c:v>1807.44</c:v>
                </c:pt>
                <c:pt idx="1">
                  <c:v>1807.44</c:v>
                </c:pt>
                <c:pt idx="2">
                  <c:v>1807.44</c:v>
                </c:pt>
                <c:pt idx="3">
                  <c:v>1807.44</c:v>
                </c:pt>
                <c:pt idx="4">
                  <c:v>1807.44</c:v>
                </c:pt>
                <c:pt idx="5">
                  <c:v>1807.44</c:v>
                </c:pt>
                <c:pt idx="6">
                  <c:v>1807.44</c:v>
                </c:pt>
                <c:pt idx="7">
                  <c:v>1807.44</c:v>
                </c:pt>
                <c:pt idx="8">
                  <c:v>1807.44</c:v>
                </c:pt>
                <c:pt idx="9">
                  <c:v>1807.44</c:v>
                </c:pt>
                <c:pt idx="10">
                  <c:v>1807.44</c:v>
                </c:pt>
                <c:pt idx="11">
                  <c:v>1807.44</c:v>
                </c:pt>
                <c:pt idx="12">
                  <c:v>1807.44</c:v>
                </c:pt>
                <c:pt idx="13">
                  <c:v>1807.44</c:v>
                </c:pt>
                <c:pt idx="14">
                  <c:v>1807.44</c:v>
                </c:pt>
                <c:pt idx="15">
                  <c:v>1807.44</c:v>
                </c:pt>
                <c:pt idx="16">
                  <c:v>1807.44</c:v>
                </c:pt>
                <c:pt idx="17">
                  <c:v>1807.44</c:v>
                </c:pt>
                <c:pt idx="18">
                  <c:v>1807.44</c:v>
                </c:pt>
                <c:pt idx="19">
                  <c:v>1807.44</c:v>
                </c:pt>
                <c:pt idx="20">
                  <c:v>1807.44</c:v>
                </c:pt>
                <c:pt idx="21">
                  <c:v>1807.44</c:v>
                </c:pt>
                <c:pt idx="22">
                  <c:v>1807.44</c:v>
                </c:pt>
                <c:pt idx="23">
                  <c:v>1807.44</c:v>
                </c:pt>
                <c:pt idx="24">
                  <c:v>1807.44</c:v>
                </c:pt>
                <c:pt idx="25">
                  <c:v>1807.44</c:v>
                </c:pt>
                <c:pt idx="26">
                  <c:v>1807.44</c:v>
                </c:pt>
                <c:pt idx="27">
                  <c:v>1807.44</c:v>
                </c:pt>
                <c:pt idx="28">
                  <c:v>1807.44</c:v>
                </c:pt>
                <c:pt idx="29">
                  <c:v>1807.44</c:v>
                </c:pt>
                <c:pt idx="30">
                  <c:v>1807.44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A-47FE-8090-B56C3A536433}"/>
            </c:ext>
          </c:extLst>
        </c:ser>
        <c:ser>
          <c:idx val="1"/>
          <c:order val="1"/>
          <c:tx>
            <c:strRef>
              <c:f>Elec_cap!$B$54:$C$54</c:f>
              <c:strCache>
                <c:ptCount val="2"/>
                <c:pt idx="0">
                  <c:v>NEXT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Elec_cap!$D$54:$AH$54</c:f>
              <c:numCache>
                <c:formatCode>_(* #,##0_);_(* \(#,##0\);_(* "-"??_);_(@_)</c:formatCode>
                <c:ptCount val="31"/>
                <c:pt idx="0">
                  <c:v>1817</c:v>
                </c:pt>
                <c:pt idx="1">
                  <c:v>1837</c:v>
                </c:pt>
                <c:pt idx="2">
                  <c:v>1847</c:v>
                </c:pt>
                <c:pt idx="3">
                  <c:v>1857</c:v>
                </c:pt>
                <c:pt idx="4">
                  <c:v>1867</c:v>
                </c:pt>
                <c:pt idx="5">
                  <c:v>1882</c:v>
                </c:pt>
                <c:pt idx="6">
                  <c:v>1897</c:v>
                </c:pt>
                <c:pt idx="7">
                  <c:v>1912</c:v>
                </c:pt>
                <c:pt idx="8">
                  <c:v>1932</c:v>
                </c:pt>
                <c:pt idx="9">
                  <c:v>1952</c:v>
                </c:pt>
                <c:pt idx="10">
                  <c:v>1972</c:v>
                </c:pt>
                <c:pt idx="11">
                  <c:v>2004</c:v>
                </c:pt>
                <c:pt idx="12">
                  <c:v>2035</c:v>
                </c:pt>
                <c:pt idx="13">
                  <c:v>2065</c:v>
                </c:pt>
                <c:pt idx="14">
                  <c:v>2085</c:v>
                </c:pt>
                <c:pt idx="15">
                  <c:v>2085</c:v>
                </c:pt>
                <c:pt idx="16">
                  <c:v>2085</c:v>
                </c:pt>
                <c:pt idx="17">
                  <c:v>2085</c:v>
                </c:pt>
                <c:pt idx="18">
                  <c:v>2085</c:v>
                </c:pt>
                <c:pt idx="19">
                  <c:v>2085</c:v>
                </c:pt>
                <c:pt idx="20">
                  <c:v>2085</c:v>
                </c:pt>
                <c:pt idx="21">
                  <c:v>2085</c:v>
                </c:pt>
                <c:pt idx="22">
                  <c:v>2085</c:v>
                </c:pt>
                <c:pt idx="23">
                  <c:v>2085</c:v>
                </c:pt>
                <c:pt idx="24">
                  <c:v>2085</c:v>
                </c:pt>
                <c:pt idx="25">
                  <c:v>2085</c:v>
                </c:pt>
                <c:pt idx="26">
                  <c:v>2085</c:v>
                </c:pt>
                <c:pt idx="27">
                  <c:v>2085</c:v>
                </c:pt>
                <c:pt idx="28">
                  <c:v>2085</c:v>
                </c:pt>
                <c:pt idx="29">
                  <c:v>2085</c:v>
                </c:pt>
                <c:pt idx="30">
                  <c:v>2085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DA-47FE-8090-B56C3A536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9055"/>
        <c:axId val="975531167"/>
      </c:lineChart>
      <c:catAx>
        <c:axId val="97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31167"/>
        <c:crosses val="autoZero"/>
        <c:auto val="1"/>
        <c:lblAlgn val="ctr"/>
        <c:lblOffset val="100"/>
        <c:noMultiLvlLbl val="0"/>
      </c:catAx>
      <c:valAx>
        <c:axId val="975531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Elec_cap!$B$55:$C$55</c:f>
              <c:strCache>
                <c:ptCount val="2"/>
                <c:pt idx="0">
                  <c:v>EPS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Elec_cap!$D$55:$AH$55</c:f>
              <c:numCache>
                <c:formatCode>_(* #,##0_);_(* \(#,##0\);_(* "-"??_);_(@_)</c:formatCode>
                <c:ptCount val="31"/>
                <c:pt idx="0">
                  <c:v>2911.53</c:v>
                </c:pt>
                <c:pt idx="1">
                  <c:v>3923.45</c:v>
                </c:pt>
                <c:pt idx="2">
                  <c:v>4615.63</c:v>
                </c:pt>
                <c:pt idx="3">
                  <c:v>4803.12</c:v>
                </c:pt>
                <c:pt idx="4">
                  <c:v>5076.13</c:v>
                </c:pt>
                <c:pt idx="5">
                  <c:v>5934.23</c:v>
                </c:pt>
                <c:pt idx="6">
                  <c:v>6360.5</c:v>
                </c:pt>
                <c:pt idx="7">
                  <c:v>6966.1</c:v>
                </c:pt>
                <c:pt idx="8">
                  <c:v>7691.9</c:v>
                </c:pt>
                <c:pt idx="9">
                  <c:v>8363.1</c:v>
                </c:pt>
                <c:pt idx="10">
                  <c:v>8819.6</c:v>
                </c:pt>
                <c:pt idx="11">
                  <c:v>9403.2000000000007</c:v>
                </c:pt>
                <c:pt idx="12">
                  <c:v>10033</c:v>
                </c:pt>
                <c:pt idx="13">
                  <c:v>10400.1</c:v>
                </c:pt>
                <c:pt idx="14">
                  <c:v>11609.9</c:v>
                </c:pt>
                <c:pt idx="15">
                  <c:v>12625.1</c:v>
                </c:pt>
                <c:pt idx="16">
                  <c:v>13150.7</c:v>
                </c:pt>
                <c:pt idx="17">
                  <c:v>14176.9</c:v>
                </c:pt>
                <c:pt idx="18">
                  <c:v>15603.7</c:v>
                </c:pt>
                <c:pt idx="19">
                  <c:v>15961.2</c:v>
                </c:pt>
                <c:pt idx="20">
                  <c:v>16369.4</c:v>
                </c:pt>
                <c:pt idx="21">
                  <c:v>16948.400000000001</c:v>
                </c:pt>
                <c:pt idx="22">
                  <c:v>17398.3</c:v>
                </c:pt>
                <c:pt idx="23">
                  <c:v>17719.099999999999</c:v>
                </c:pt>
                <c:pt idx="24">
                  <c:v>19176.2</c:v>
                </c:pt>
                <c:pt idx="25">
                  <c:v>19189.2</c:v>
                </c:pt>
                <c:pt idx="26">
                  <c:v>21388.400000000001</c:v>
                </c:pt>
                <c:pt idx="27">
                  <c:v>24459.1</c:v>
                </c:pt>
                <c:pt idx="28">
                  <c:v>24476.3</c:v>
                </c:pt>
                <c:pt idx="29">
                  <c:v>24495.200000000001</c:v>
                </c:pt>
                <c:pt idx="30">
                  <c:v>24516.7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D-46EE-A42C-4CDA6821187E}"/>
            </c:ext>
          </c:extLst>
        </c:ser>
        <c:ser>
          <c:idx val="1"/>
          <c:order val="1"/>
          <c:tx>
            <c:strRef>
              <c:f>Elec_cap!$B$56:$C$56</c:f>
              <c:strCache>
                <c:ptCount val="2"/>
                <c:pt idx="0">
                  <c:v>NEXT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Elec_cap!$D$56:$AH$56</c:f>
              <c:numCache>
                <c:formatCode>_(* #,##0_);_(* \(#,##0\);_(* "-"??_);_(@_)</c:formatCode>
                <c:ptCount val="31"/>
                <c:pt idx="0">
                  <c:v>1834</c:v>
                </c:pt>
                <c:pt idx="1">
                  <c:v>2584</c:v>
                </c:pt>
                <c:pt idx="2">
                  <c:v>3384</c:v>
                </c:pt>
                <c:pt idx="3">
                  <c:v>5084</c:v>
                </c:pt>
                <c:pt idx="4">
                  <c:v>7084</c:v>
                </c:pt>
                <c:pt idx="5">
                  <c:v>9184</c:v>
                </c:pt>
                <c:pt idx="6">
                  <c:v>11034</c:v>
                </c:pt>
                <c:pt idx="7">
                  <c:v>12784</c:v>
                </c:pt>
                <c:pt idx="8">
                  <c:v>14434</c:v>
                </c:pt>
                <c:pt idx="9">
                  <c:v>16074</c:v>
                </c:pt>
                <c:pt idx="10">
                  <c:v>17679</c:v>
                </c:pt>
                <c:pt idx="11">
                  <c:v>19229</c:v>
                </c:pt>
                <c:pt idx="12">
                  <c:v>20929</c:v>
                </c:pt>
                <c:pt idx="13">
                  <c:v>22774</c:v>
                </c:pt>
                <c:pt idx="14">
                  <c:v>24874</c:v>
                </c:pt>
                <c:pt idx="15">
                  <c:v>26188.809523809236</c:v>
                </c:pt>
                <c:pt idx="16">
                  <c:v>27887.702380952425</c:v>
                </c:pt>
                <c:pt idx="17">
                  <c:v>29586.595238095149</c:v>
                </c:pt>
                <c:pt idx="18">
                  <c:v>31285.488095237873</c:v>
                </c:pt>
                <c:pt idx="19">
                  <c:v>32984.380952380598</c:v>
                </c:pt>
                <c:pt idx="20">
                  <c:v>34683.273809523787</c:v>
                </c:pt>
                <c:pt idx="21">
                  <c:v>36382.166666666511</c:v>
                </c:pt>
                <c:pt idx="22">
                  <c:v>38081.059523809236</c:v>
                </c:pt>
                <c:pt idx="23">
                  <c:v>39779.952380952425</c:v>
                </c:pt>
                <c:pt idx="24">
                  <c:v>41478.845238095149</c:v>
                </c:pt>
                <c:pt idx="25">
                  <c:v>43177.738095237873</c:v>
                </c:pt>
                <c:pt idx="26">
                  <c:v>44876.630952380598</c:v>
                </c:pt>
                <c:pt idx="27">
                  <c:v>46575.523809523787</c:v>
                </c:pt>
                <c:pt idx="28">
                  <c:v>48274.416666666511</c:v>
                </c:pt>
                <c:pt idx="29">
                  <c:v>49973.309523809236</c:v>
                </c:pt>
                <c:pt idx="30">
                  <c:v>51672.202380952425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D-46EE-A42C-4CDA6821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301263"/>
        <c:axId val="1767298767"/>
      </c:lineChart>
      <c:catAx>
        <c:axId val="17673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98767"/>
        <c:crosses val="autoZero"/>
        <c:auto val="1"/>
        <c:lblAlgn val="ctr"/>
        <c:lblOffset val="100"/>
        <c:noMultiLvlLbl val="0"/>
      </c:catAx>
      <c:valAx>
        <c:axId val="17672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3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Elec_cap!$B$57:$C$57</c:f>
              <c:strCache>
                <c:ptCount val="2"/>
                <c:pt idx="0">
                  <c:v>EPS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Elec_cap!$D$57:$AH$57</c:f>
              <c:numCache>
                <c:formatCode>_(* #,##0_);_(* \(#,##0\);_(* "-"??_);_(@_)</c:formatCode>
                <c:ptCount val="31"/>
                <c:pt idx="0">
                  <c:v>12563.4</c:v>
                </c:pt>
                <c:pt idx="1">
                  <c:v>13345</c:v>
                </c:pt>
                <c:pt idx="2">
                  <c:v>13974</c:v>
                </c:pt>
                <c:pt idx="3">
                  <c:v>14295</c:v>
                </c:pt>
                <c:pt idx="4">
                  <c:v>14728</c:v>
                </c:pt>
                <c:pt idx="5">
                  <c:v>15584</c:v>
                </c:pt>
                <c:pt idx="6">
                  <c:v>16000</c:v>
                </c:pt>
                <c:pt idx="7">
                  <c:v>16546</c:v>
                </c:pt>
                <c:pt idx="8">
                  <c:v>17251</c:v>
                </c:pt>
                <c:pt idx="9">
                  <c:v>17989</c:v>
                </c:pt>
                <c:pt idx="10">
                  <c:v>18576</c:v>
                </c:pt>
                <c:pt idx="11">
                  <c:v>19503</c:v>
                </c:pt>
                <c:pt idx="12">
                  <c:v>20655</c:v>
                </c:pt>
                <c:pt idx="13">
                  <c:v>21716</c:v>
                </c:pt>
                <c:pt idx="14">
                  <c:v>23799</c:v>
                </c:pt>
                <c:pt idx="15">
                  <c:v>25722</c:v>
                </c:pt>
                <c:pt idx="16">
                  <c:v>27018</c:v>
                </c:pt>
                <c:pt idx="17">
                  <c:v>29314</c:v>
                </c:pt>
                <c:pt idx="18">
                  <c:v>32510</c:v>
                </c:pt>
                <c:pt idx="19">
                  <c:v>33842</c:v>
                </c:pt>
                <c:pt idx="20">
                  <c:v>35371</c:v>
                </c:pt>
                <c:pt idx="21">
                  <c:v>37461</c:v>
                </c:pt>
                <c:pt idx="22">
                  <c:v>39391</c:v>
                </c:pt>
                <c:pt idx="23">
                  <c:v>41162</c:v>
                </c:pt>
                <c:pt idx="24">
                  <c:v>46493</c:v>
                </c:pt>
                <c:pt idx="25">
                  <c:v>47567</c:v>
                </c:pt>
                <c:pt idx="26">
                  <c:v>56687</c:v>
                </c:pt>
                <c:pt idx="27">
                  <c:v>69939</c:v>
                </c:pt>
                <c:pt idx="28">
                  <c:v>71369</c:v>
                </c:pt>
                <c:pt idx="29">
                  <c:v>72939</c:v>
                </c:pt>
                <c:pt idx="30">
                  <c:v>74669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27-4E9D-914D-6A8D50A5CB0B}"/>
            </c:ext>
          </c:extLst>
        </c:ser>
        <c:ser>
          <c:idx val="1"/>
          <c:order val="1"/>
          <c:tx>
            <c:strRef>
              <c:f>Elec_cap!$B$58:$C$58</c:f>
              <c:strCache>
                <c:ptCount val="2"/>
                <c:pt idx="0">
                  <c:v>NEXT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Elec_cap!$D$58:$AH$58</c:f>
              <c:numCache>
                <c:formatCode>_(* #,##0_);_(* \(#,##0\);_(* "-"??_);_(@_)</c:formatCode>
                <c:ptCount val="31"/>
                <c:pt idx="0">
                  <c:v>14294</c:v>
                </c:pt>
                <c:pt idx="1">
                  <c:v>17894</c:v>
                </c:pt>
                <c:pt idx="2">
                  <c:v>21494</c:v>
                </c:pt>
                <c:pt idx="3">
                  <c:v>24794</c:v>
                </c:pt>
                <c:pt idx="4">
                  <c:v>28094</c:v>
                </c:pt>
                <c:pt idx="5">
                  <c:v>31394</c:v>
                </c:pt>
                <c:pt idx="6">
                  <c:v>32061</c:v>
                </c:pt>
                <c:pt idx="7">
                  <c:v>32541</c:v>
                </c:pt>
                <c:pt idx="8">
                  <c:v>33021</c:v>
                </c:pt>
                <c:pt idx="9">
                  <c:v>33501</c:v>
                </c:pt>
                <c:pt idx="10">
                  <c:v>33981</c:v>
                </c:pt>
                <c:pt idx="11">
                  <c:v>35681</c:v>
                </c:pt>
                <c:pt idx="12">
                  <c:v>38381</c:v>
                </c:pt>
                <c:pt idx="13">
                  <c:v>41994</c:v>
                </c:pt>
                <c:pt idx="14">
                  <c:v>45594</c:v>
                </c:pt>
                <c:pt idx="15">
                  <c:v>45681.78095238097</c:v>
                </c:pt>
                <c:pt idx="16">
                  <c:v>47519.345238095149</c:v>
                </c:pt>
                <c:pt idx="17">
                  <c:v>49356.909523809329</c:v>
                </c:pt>
                <c:pt idx="18">
                  <c:v>51194.473809523974</c:v>
                </c:pt>
                <c:pt idx="19">
                  <c:v>53032.038095238153</c:v>
                </c:pt>
                <c:pt idx="20">
                  <c:v>54869.602380952332</c:v>
                </c:pt>
                <c:pt idx="21">
                  <c:v>56707.166666666511</c:v>
                </c:pt>
                <c:pt idx="22">
                  <c:v>58544.730952381156</c:v>
                </c:pt>
                <c:pt idx="23">
                  <c:v>60382.295238095336</c:v>
                </c:pt>
                <c:pt idx="24">
                  <c:v>62219.859523809515</c:v>
                </c:pt>
                <c:pt idx="25">
                  <c:v>64057.423809523694</c:v>
                </c:pt>
                <c:pt idx="26">
                  <c:v>65894.988095238339</c:v>
                </c:pt>
                <c:pt idx="27">
                  <c:v>67732.552380952518</c:v>
                </c:pt>
                <c:pt idx="28">
                  <c:v>69570.116666666698</c:v>
                </c:pt>
                <c:pt idx="29">
                  <c:v>71407.680952380877</c:v>
                </c:pt>
                <c:pt idx="30">
                  <c:v>73245.245238095056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27-4E9D-914D-6A8D50A5C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736847"/>
        <c:axId val="1744743919"/>
      </c:lineChart>
      <c:catAx>
        <c:axId val="174473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43919"/>
        <c:crosses val="autoZero"/>
        <c:auto val="1"/>
        <c:lblAlgn val="ctr"/>
        <c:lblOffset val="100"/>
        <c:noMultiLvlLbl val="0"/>
      </c:catAx>
      <c:valAx>
        <c:axId val="17447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3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Elec_cap!$B$61:$C$61</c:f>
              <c:strCache>
                <c:ptCount val="2"/>
                <c:pt idx="0">
                  <c:v>EPS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Elec_cap!$D$61:$AH$61</c:f>
              <c:numCache>
                <c:formatCode>_(* #,##0_);_(* \(#,##0\);_(* "-"??_);_(@_)</c:formatCode>
                <c:ptCount val="31"/>
                <c:pt idx="0">
                  <c:v>900</c:v>
                </c:pt>
                <c:pt idx="1">
                  <c:v>900</c:v>
                </c:pt>
                <c:pt idx="2">
                  <c:v>900</c:v>
                </c:pt>
                <c:pt idx="3">
                  <c:v>900</c:v>
                </c:pt>
                <c:pt idx="4">
                  <c:v>900</c:v>
                </c:pt>
                <c:pt idx="5">
                  <c:v>900</c:v>
                </c:pt>
                <c:pt idx="6">
                  <c:v>900</c:v>
                </c:pt>
                <c:pt idx="7">
                  <c:v>900</c:v>
                </c:pt>
                <c:pt idx="8">
                  <c:v>900</c:v>
                </c:pt>
                <c:pt idx="9">
                  <c:v>900</c:v>
                </c:pt>
                <c:pt idx="10">
                  <c:v>900</c:v>
                </c:pt>
                <c:pt idx="11">
                  <c:v>900</c:v>
                </c:pt>
                <c:pt idx="12">
                  <c:v>900</c:v>
                </c:pt>
                <c:pt idx="13">
                  <c:v>900</c:v>
                </c:pt>
                <c:pt idx="14">
                  <c:v>900</c:v>
                </c:pt>
                <c:pt idx="15">
                  <c:v>900</c:v>
                </c:pt>
                <c:pt idx="16">
                  <c:v>810</c:v>
                </c:pt>
                <c:pt idx="17">
                  <c:v>702</c:v>
                </c:pt>
                <c:pt idx="18">
                  <c:v>702</c:v>
                </c:pt>
                <c:pt idx="19">
                  <c:v>702</c:v>
                </c:pt>
                <c:pt idx="20">
                  <c:v>702</c:v>
                </c:pt>
                <c:pt idx="21">
                  <c:v>702</c:v>
                </c:pt>
                <c:pt idx="22">
                  <c:v>702</c:v>
                </c:pt>
                <c:pt idx="23">
                  <c:v>702</c:v>
                </c:pt>
                <c:pt idx="24">
                  <c:v>702</c:v>
                </c:pt>
                <c:pt idx="25">
                  <c:v>702</c:v>
                </c:pt>
                <c:pt idx="26">
                  <c:v>702</c:v>
                </c:pt>
                <c:pt idx="27">
                  <c:v>702</c:v>
                </c:pt>
                <c:pt idx="28">
                  <c:v>702</c:v>
                </c:pt>
                <c:pt idx="29">
                  <c:v>702</c:v>
                </c:pt>
                <c:pt idx="30">
                  <c:v>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A-4B5A-9C5A-C46CA1AA6CB4}"/>
            </c:ext>
          </c:extLst>
        </c:ser>
        <c:ser>
          <c:idx val="1"/>
          <c:order val="1"/>
          <c:tx>
            <c:strRef>
              <c:f>Elec_cap!$B$62:$C$62</c:f>
              <c:strCache>
                <c:ptCount val="2"/>
                <c:pt idx="0">
                  <c:v>NEXT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Elec_cap!$D$62:$AH$62</c:f>
              <c:numCache>
                <c:formatCode>_(* #,##0_);_(* \(#,##0\);_(* "-"??_);_(@_)</c:formatCode>
                <c:ptCount val="31"/>
                <c:pt idx="0">
                  <c:v>1000</c:v>
                </c:pt>
                <c:pt idx="1">
                  <c:v>1080</c:v>
                </c:pt>
                <c:pt idx="2">
                  <c:v>1100</c:v>
                </c:pt>
                <c:pt idx="3">
                  <c:v>1110</c:v>
                </c:pt>
                <c:pt idx="4">
                  <c:v>1120</c:v>
                </c:pt>
                <c:pt idx="5">
                  <c:v>1130</c:v>
                </c:pt>
                <c:pt idx="6">
                  <c:v>1140</c:v>
                </c:pt>
                <c:pt idx="7">
                  <c:v>1150</c:v>
                </c:pt>
                <c:pt idx="8">
                  <c:v>1160</c:v>
                </c:pt>
                <c:pt idx="9">
                  <c:v>1180</c:v>
                </c:pt>
                <c:pt idx="10">
                  <c:v>1210</c:v>
                </c:pt>
                <c:pt idx="11">
                  <c:v>1260</c:v>
                </c:pt>
                <c:pt idx="12">
                  <c:v>1310</c:v>
                </c:pt>
                <c:pt idx="13">
                  <c:v>1360</c:v>
                </c:pt>
                <c:pt idx="14">
                  <c:v>1410</c:v>
                </c:pt>
                <c:pt idx="15">
                  <c:v>1412.2301587301608</c:v>
                </c:pt>
                <c:pt idx="16">
                  <c:v>1414.4603174603208</c:v>
                </c:pt>
                <c:pt idx="17">
                  <c:v>1416.6904761904807</c:v>
                </c:pt>
                <c:pt idx="18">
                  <c:v>1440.2261904761908</c:v>
                </c:pt>
                <c:pt idx="19">
                  <c:v>1463.7619047619082</c:v>
                </c:pt>
                <c:pt idx="20">
                  <c:v>1487.2976190476184</c:v>
                </c:pt>
                <c:pt idx="21">
                  <c:v>1510.8333333333358</c:v>
                </c:pt>
                <c:pt idx="22">
                  <c:v>1534.3690476190532</c:v>
                </c:pt>
                <c:pt idx="23">
                  <c:v>1557.9047619047633</c:v>
                </c:pt>
                <c:pt idx="24">
                  <c:v>1581.4404761904807</c:v>
                </c:pt>
                <c:pt idx="25">
                  <c:v>1604.9761904761908</c:v>
                </c:pt>
                <c:pt idx="26">
                  <c:v>1628.5119047619082</c:v>
                </c:pt>
                <c:pt idx="27">
                  <c:v>1652.0476190476184</c:v>
                </c:pt>
                <c:pt idx="28">
                  <c:v>1675.5833333333358</c:v>
                </c:pt>
                <c:pt idx="29">
                  <c:v>1699.1190476190532</c:v>
                </c:pt>
                <c:pt idx="30">
                  <c:v>1722.6547619047633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A-4B5A-9C5A-C46CA1AA6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01231"/>
        <c:axId val="769604975"/>
      </c:lineChart>
      <c:catAx>
        <c:axId val="7696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4975"/>
        <c:crosses val="autoZero"/>
        <c:auto val="1"/>
        <c:lblAlgn val="ctr"/>
        <c:lblOffset val="100"/>
        <c:noMultiLvlLbl val="0"/>
      </c:catAx>
      <c:valAx>
        <c:axId val="7696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Elec_cap!$B$65:$C$65</c:f>
              <c:strCache>
                <c:ptCount val="2"/>
                <c:pt idx="0">
                  <c:v>EPS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Elec_cap!$D$65:$AH$65</c:f>
              <c:numCache>
                <c:formatCode>_(* #,##0_);_(* \(#,##0\);_(* "-"??_);_(@_)</c:formatCode>
                <c:ptCount val="31"/>
                <c:pt idx="0">
                  <c:v>1059</c:v>
                </c:pt>
                <c:pt idx="1">
                  <c:v>1059</c:v>
                </c:pt>
                <c:pt idx="2">
                  <c:v>1059</c:v>
                </c:pt>
                <c:pt idx="3">
                  <c:v>1059</c:v>
                </c:pt>
                <c:pt idx="4">
                  <c:v>1059</c:v>
                </c:pt>
                <c:pt idx="5">
                  <c:v>1059</c:v>
                </c:pt>
                <c:pt idx="6">
                  <c:v>1059</c:v>
                </c:pt>
                <c:pt idx="7">
                  <c:v>1059</c:v>
                </c:pt>
                <c:pt idx="8">
                  <c:v>1059</c:v>
                </c:pt>
                <c:pt idx="9">
                  <c:v>1059</c:v>
                </c:pt>
                <c:pt idx="10">
                  <c:v>1059</c:v>
                </c:pt>
                <c:pt idx="11">
                  <c:v>1059</c:v>
                </c:pt>
                <c:pt idx="12">
                  <c:v>1059</c:v>
                </c:pt>
                <c:pt idx="13">
                  <c:v>1059</c:v>
                </c:pt>
                <c:pt idx="14">
                  <c:v>1059</c:v>
                </c:pt>
                <c:pt idx="15">
                  <c:v>1054</c:v>
                </c:pt>
                <c:pt idx="16">
                  <c:v>1051</c:v>
                </c:pt>
                <c:pt idx="17">
                  <c:v>1042</c:v>
                </c:pt>
                <c:pt idx="18">
                  <c:v>1037</c:v>
                </c:pt>
                <c:pt idx="19">
                  <c:v>1037</c:v>
                </c:pt>
                <c:pt idx="20">
                  <c:v>1035</c:v>
                </c:pt>
                <c:pt idx="21">
                  <c:v>1020</c:v>
                </c:pt>
                <c:pt idx="22">
                  <c:v>1017</c:v>
                </c:pt>
                <c:pt idx="23">
                  <c:v>1011</c:v>
                </c:pt>
                <c:pt idx="24">
                  <c:v>1011</c:v>
                </c:pt>
                <c:pt idx="25">
                  <c:v>1011</c:v>
                </c:pt>
                <c:pt idx="26">
                  <c:v>1010</c:v>
                </c:pt>
                <c:pt idx="27">
                  <c:v>1010</c:v>
                </c:pt>
                <c:pt idx="28">
                  <c:v>1010</c:v>
                </c:pt>
                <c:pt idx="29">
                  <c:v>1010</c:v>
                </c:pt>
                <c:pt idx="30">
                  <c:v>1010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B6-41F4-AFFC-883283C92B1E}"/>
            </c:ext>
          </c:extLst>
        </c:ser>
        <c:ser>
          <c:idx val="1"/>
          <c:order val="1"/>
          <c:tx>
            <c:strRef>
              <c:f>Elec_cap!$B$66:$C$66</c:f>
              <c:strCache>
                <c:ptCount val="2"/>
                <c:pt idx="0">
                  <c:v>NEXT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Elec_cap!$D$66:$AH$66</c:f>
              <c:numCache>
                <c:formatCode>_(* #,##0_);_(* \(#,##0\);_(* "-"??_);_(@_)</c:formatCode>
                <c:ptCount val="31"/>
                <c:pt idx="0">
                  <c:v>1060</c:v>
                </c:pt>
                <c:pt idx="1">
                  <c:v>1060</c:v>
                </c:pt>
                <c:pt idx="2">
                  <c:v>1060</c:v>
                </c:pt>
                <c:pt idx="3">
                  <c:v>1060</c:v>
                </c:pt>
                <c:pt idx="4">
                  <c:v>1060</c:v>
                </c:pt>
                <c:pt idx="5">
                  <c:v>1060</c:v>
                </c:pt>
                <c:pt idx="6">
                  <c:v>1060</c:v>
                </c:pt>
                <c:pt idx="7">
                  <c:v>1060</c:v>
                </c:pt>
                <c:pt idx="8">
                  <c:v>1060</c:v>
                </c:pt>
                <c:pt idx="9">
                  <c:v>1060</c:v>
                </c:pt>
                <c:pt idx="10">
                  <c:v>1060</c:v>
                </c:pt>
                <c:pt idx="11">
                  <c:v>1060</c:v>
                </c:pt>
                <c:pt idx="12">
                  <c:v>1060</c:v>
                </c:pt>
                <c:pt idx="13">
                  <c:v>1060</c:v>
                </c:pt>
                <c:pt idx="14">
                  <c:v>1060</c:v>
                </c:pt>
                <c:pt idx="15">
                  <c:v>1055</c:v>
                </c:pt>
                <c:pt idx="16">
                  <c:v>1052</c:v>
                </c:pt>
                <c:pt idx="17">
                  <c:v>1043</c:v>
                </c:pt>
                <c:pt idx="18">
                  <c:v>1038</c:v>
                </c:pt>
                <c:pt idx="19">
                  <c:v>1038</c:v>
                </c:pt>
                <c:pt idx="20">
                  <c:v>1036</c:v>
                </c:pt>
                <c:pt idx="21">
                  <c:v>1021</c:v>
                </c:pt>
                <c:pt idx="22">
                  <c:v>1018</c:v>
                </c:pt>
                <c:pt idx="23">
                  <c:v>1012</c:v>
                </c:pt>
                <c:pt idx="24">
                  <c:v>1012</c:v>
                </c:pt>
                <c:pt idx="25">
                  <c:v>1012</c:v>
                </c:pt>
                <c:pt idx="26">
                  <c:v>1011</c:v>
                </c:pt>
                <c:pt idx="27">
                  <c:v>1011</c:v>
                </c:pt>
                <c:pt idx="28">
                  <c:v>1011</c:v>
                </c:pt>
                <c:pt idx="29">
                  <c:v>1011</c:v>
                </c:pt>
                <c:pt idx="30">
                  <c:v>1011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B6-41F4-AFFC-883283C92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19327"/>
        <c:axId val="1770309759"/>
      </c:lineChart>
      <c:catAx>
        <c:axId val="17703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09759"/>
        <c:crosses val="autoZero"/>
        <c:auto val="1"/>
        <c:lblAlgn val="ctr"/>
        <c:lblOffset val="100"/>
        <c:noMultiLvlLbl val="0"/>
      </c:catAx>
      <c:valAx>
        <c:axId val="17703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Elec_cap!$B$71:$C$71</c:f>
              <c:strCache>
                <c:ptCount val="2"/>
                <c:pt idx="0">
                  <c:v>EPS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Elec_cap!$D$71:$AH$71</c:f>
              <c:numCache>
                <c:formatCode>_(* #,##0_);_(* \(#,##0\);_(* "-"??_);_(@_)</c:formatCode>
                <c:ptCount val="31"/>
                <c:pt idx="0">
                  <c:v>3195</c:v>
                </c:pt>
                <c:pt idx="1">
                  <c:v>5280</c:v>
                </c:pt>
                <c:pt idx="2">
                  <c:v>6515</c:v>
                </c:pt>
                <c:pt idx="3">
                  <c:v>6800</c:v>
                </c:pt>
                <c:pt idx="4">
                  <c:v>7170</c:v>
                </c:pt>
                <c:pt idx="5">
                  <c:v>8215</c:v>
                </c:pt>
                <c:pt idx="6">
                  <c:v>8690</c:v>
                </c:pt>
                <c:pt idx="7">
                  <c:v>9305</c:v>
                </c:pt>
                <c:pt idx="8">
                  <c:v>10000</c:v>
                </c:pt>
                <c:pt idx="9">
                  <c:v>10590</c:v>
                </c:pt>
                <c:pt idx="10">
                  <c:v>10955</c:v>
                </c:pt>
                <c:pt idx="11">
                  <c:v>11355</c:v>
                </c:pt>
                <c:pt idx="12">
                  <c:v>11755</c:v>
                </c:pt>
                <c:pt idx="13">
                  <c:v>11970</c:v>
                </c:pt>
                <c:pt idx="14">
                  <c:v>12635</c:v>
                </c:pt>
                <c:pt idx="15">
                  <c:v>13140</c:v>
                </c:pt>
                <c:pt idx="16">
                  <c:v>13380</c:v>
                </c:pt>
                <c:pt idx="17">
                  <c:v>13815</c:v>
                </c:pt>
                <c:pt idx="18">
                  <c:v>14375</c:v>
                </c:pt>
                <c:pt idx="19">
                  <c:v>14500</c:v>
                </c:pt>
                <c:pt idx="20">
                  <c:v>14630</c:v>
                </c:pt>
                <c:pt idx="21">
                  <c:v>14800</c:v>
                </c:pt>
                <c:pt idx="22">
                  <c:v>14920</c:v>
                </c:pt>
                <c:pt idx="23">
                  <c:v>14995</c:v>
                </c:pt>
                <c:pt idx="24">
                  <c:v>15315</c:v>
                </c:pt>
                <c:pt idx="25">
                  <c:v>15315</c:v>
                </c:pt>
                <c:pt idx="26">
                  <c:v>15720</c:v>
                </c:pt>
                <c:pt idx="27">
                  <c:v>16235</c:v>
                </c:pt>
                <c:pt idx="28">
                  <c:v>16235</c:v>
                </c:pt>
                <c:pt idx="29">
                  <c:v>16235</c:v>
                </c:pt>
                <c:pt idx="30">
                  <c:v>16235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9-407B-99A6-9AF3145EE277}"/>
            </c:ext>
          </c:extLst>
        </c:ser>
        <c:ser>
          <c:idx val="1"/>
          <c:order val="1"/>
          <c:tx>
            <c:strRef>
              <c:f>Elec_cap!$B$72:$C$72</c:f>
              <c:strCache>
                <c:ptCount val="2"/>
                <c:pt idx="0">
                  <c:v>NEXT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Elec_cap!$D$72:$AH$72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9-407B-99A6-9AF3145EE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468431"/>
        <c:axId val="236473839"/>
      </c:lineChart>
      <c:catAx>
        <c:axId val="2364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3839"/>
        <c:crosses val="autoZero"/>
        <c:auto val="1"/>
        <c:lblAlgn val="ctr"/>
        <c:lblOffset val="100"/>
        <c:noMultiLvlLbl val="0"/>
      </c:catAx>
      <c:valAx>
        <c:axId val="2364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Elec_cap!$C$81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Elec_cap!$D$81:$E$81</c:f>
              <c:numCache>
                <c:formatCode>_(* #,##0_);_(* \(#,##0\);_(* "-"??_);_(@_)</c:formatCode>
                <c:ptCount val="2"/>
                <c:pt idx="0">
                  <c:v>36992</c:v>
                </c:pt>
                <c:pt idx="1">
                  <c:v>35842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Elec_cap!$C$82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Elec_cap!$D$82:$E$82</c:f>
              <c:numCache>
                <c:formatCode>_(* #,##0_);_(* \(#,##0\);_(* "-"??_);_(@_)</c:formatCode>
                <c:ptCount val="2"/>
                <c:pt idx="0">
                  <c:v>39655</c:v>
                </c:pt>
                <c:pt idx="1">
                  <c:v>41316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Elec_cap!$C$83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Elec_cap!$D$83:$E$83</c:f>
              <c:numCache>
                <c:formatCode>_(* #,##0_);_(* \(#,##0\);_(* "-"??_);_(@_)</c:formatCode>
                <c:ptCount val="2"/>
                <c:pt idx="0">
                  <c:v>23250</c:v>
                </c:pt>
                <c:pt idx="1">
                  <c:v>23250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64A-4E42-B9D9-C6CA50F5FA22}"/>
            </c:ext>
          </c:extLst>
        </c:ser>
        <c:ser>
          <c:idx val="3"/>
          <c:order val="3"/>
          <c:tx>
            <c:strRef>
              <c:f>Elec_cap!$C$84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Elec_cap!$D$84:$E$84</c:f>
              <c:numCache>
                <c:formatCode>_(* #,##0_);_(* \(#,##0\);_(* "-"??_);_(@_)</c:formatCode>
                <c:ptCount val="2"/>
                <c:pt idx="0">
                  <c:v>1807.44</c:v>
                </c:pt>
                <c:pt idx="1">
                  <c:v>1817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64A-4E42-B9D9-C6CA50F5FA22}"/>
            </c:ext>
          </c:extLst>
        </c:ser>
        <c:ser>
          <c:idx val="4"/>
          <c:order val="4"/>
          <c:tx>
            <c:strRef>
              <c:f>Elec_cap!$C$85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Elec_cap!$D$85:$E$85</c:f>
              <c:numCache>
                <c:formatCode>_(* #,##0_);_(* \(#,##0\);_(* "-"??_);_(@_)</c:formatCode>
                <c:ptCount val="2"/>
                <c:pt idx="0">
                  <c:v>2911.53</c:v>
                </c:pt>
                <c:pt idx="1">
                  <c:v>1834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64A-4E42-B9D9-C6CA50F5FA22}"/>
            </c:ext>
          </c:extLst>
        </c:ser>
        <c:ser>
          <c:idx val="5"/>
          <c:order val="5"/>
          <c:tx>
            <c:strRef>
              <c:f>Elec_cap!$C$86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Elec_cap!$D$86:$E$86</c:f>
              <c:numCache>
                <c:formatCode>_(* #,##0_);_(* \(#,##0\);_(* "-"??_);_(@_)</c:formatCode>
                <c:ptCount val="2"/>
                <c:pt idx="0">
                  <c:v>12563.4</c:v>
                </c:pt>
                <c:pt idx="1">
                  <c:v>14294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64A-4E42-B9D9-C6CA50F5FA22}"/>
            </c:ext>
          </c:extLst>
        </c:ser>
        <c:ser>
          <c:idx val="6"/>
          <c:order val="6"/>
          <c:tx>
            <c:strRef>
              <c:f>Elec_cap!$C$87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Elec_cap!$D$87:$E$87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64A-4E42-B9D9-C6CA50F5FA22}"/>
            </c:ext>
          </c:extLst>
        </c:ser>
        <c:ser>
          <c:idx val="7"/>
          <c:order val="7"/>
          <c:tx>
            <c:strRef>
              <c:f>Elec_cap!$C$88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Elec_cap!$D$88:$E$88</c:f>
              <c:numCache>
                <c:formatCode>_(* #,##0_);_(* \(#,##0\);_(* "-"??_);_(@_)</c:formatCode>
                <c:ptCount val="2"/>
                <c:pt idx="0">
                  <c:v>900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64A-4E42-B9D9-C6CA50F5FA22}"/>
            </c:ext>
          </c:extLst>
        </c:ser>
        <c:ser>
          <c:idx val="8"/>
          <c:order val="8"/>
          <c:tx>
            <c:strRef>
              <c:f>Elec_cap!$C$89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Elec_cap!$D$89:$E$89</c:f>
              <c:numCache>
                <c:formatCode>_(* #,##0_);_(* \(#,##0\);_(* "-"??_);_(@_)</c:formatCode>
                <c:ptCount val="2"/>
                <c:pt idx="0">
                  <c:v>200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64A-4E42-B9D9-C6CA50F5FA22}"/>
            </c:ext>
          </c:extLst>
        </c:ser>
        <c:ser>
          <c:idx val="9"/>
          <c:order val="9"/>
          <c:tx>
            <c:strRef>
              <c:f>Elec_cap!$C$90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Elec_cap!$D$90:$E$90</c:f>
              <c:numCache>
                <c:formatCode>_(* #,##0_);_(* \(#,##0\);_(* "-"??_);_(@_)</c:formatCode>
                <c:ptCount val="2"/>
                <c:pt idx="0">
                  <c:v>1059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64A-4E42-B9D9-C6CA50F5FA22}"/>
            </c:ext>
          </c:extLst>
        </c:ser>
        <c:ser>
          <c:idx val="10"/>
          <c:order val="10"/>
          <c:tx>
            <c:strRef>
              <c:f>Elec_cap!$C$91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Elec_cap!$D$91:$E$91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64A-4E42-B9D9-C6CA50F5FA22}"/>
            </c:ext>
          </c:extLst>
        </c:ser>
        <c:ser>
          <c:idx val="11"/>
          <c:order val="11"/>
          <c:tx>
            <c:strRef>
              <c:f>Elec_cap!$C$92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Elec_cap!$D$92:$E$92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64A-4E42-B9D9-C6CA50F5FA22}"/>
            </c:ext>
          </c:extLst>
        </c:ser>
        <c:ser>
          <c:idx val="12"/>
          <c:order val="12"/>
          <c:tx>
            <c:strRef>
              <c:f>Elec_cap!$C$93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Elec_cap!$D$93:$E$93</c:f>
              <c:numCache>
                <c:formatCode>_(* #,##0_);_(* \(#,##0\);_(* "-"??_);_(@_)</c:formatCode>
                <c:ptCount val="2"/>
                <c:pt idx="0">
                  <c:v>3195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64A-4E42-B9D9-C6CA50F5FA22}"/>
            </c:ext>
          </c:extLst>
        </c:ser>
        <c:ser>
          <c:idx val="13"/>
          <c:order val="13"/>
          <c:tx>
            <c:strRef>
              <c:f>Elec_cap!$C$94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Elec_cap!$D$94:$E$94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64A-4E42-B9D9-C6CA50F5FA22}"/>
            </c:ext>
          </c:extLst>
        </c:ser>
        <c:ser>
          <c:idx val="14"/>
          <c:order val="14"/>
          <c:tx>
            <c:strRef>
              <c:f>Elec_cap!$C$95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Elec_cap!$D$95:$E$95</c:f>
              <c:numCache>
                <c:formatCode>_(* #,##0_);_(* \(#,##0\);_(* "-"??_);_(@_)</c:formatCode>
                <c:ptCount val="2"/>
                <c:pt idx="0">
                  <c:v>1200</c:v>
                </c:pt>
                <c:pt idx="1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64A-4E42-B9D9-C6CA50F5FA22}"/>
            </c:ext>
          </c:extLst>
        </c:ser>
        <c:ser>
          <c:idx val="15"/>
          <c:order val="15"/>
          <c:tx>
            <c:strRef>
              <c:f>Elec_cap!$C$96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Elec_cap!$D$96:$E$96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64A-4E42-B9D9-C6CA50F5F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285180479887605"/>
          <c:h val="0.938179464144163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Elec_cap!$M$81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Elec_cap!$N$81:$O$81</c:f>
              <c:numCache>
                <c:formatCode>_(* #,##0_);_(* \(#,##0\);_(* "-"??_);_(@_)</c:formatCode>
                <c:ptCount val="2"/>
                <c:pt idx="0">
                  <c:v>33896</c:v>
                </c:pt>
                <c:pt idx="1">
                  <c:v>32612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Elec_cap!$M$82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Elec_cap!$N$82:$O$82</c:f>
              <c:numCache>
                <c:formatCode>_(* #,##0_);_(* \(#,##0\);_(* "-"??_);_(@_)</c:formatCode>
                <c:ptCount val="2"/>
                <c:pt idx="0">
                  <c:v>52899</c:v>
                </c:pt>
                <c:pt idx="1">
                  <c:v>55496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Elec_cap!$M$83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Elec_cap!$N$83:$O$83</c:f>
              <c:numCache>
                <c:formatCode>_(* #,##0_);_(* \(#,##0\);_(* "-"??_);_(@_)</c:formatCode>
                <c:ptCount val="2"/>
                <c:pt idx="0">
                  <c:v>21750</c:v>
                </c:pt>
                <c:pt idx="1">
                  <c:v>20400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2B9-426F-904C-FDAFAE7FA4DD}"/>
            </c:ext>
          </c:extLst>
        </c:ser>
        <c:ser>
          <c:idx val="3"/>
          <c:order val="3"/>
          <c:tx>
            <c:strRef>
              <c:f>Elec_cap!$M$84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Elec_cap!$N$84:$O$84</c:f>
              <c:numCache>
                <c:formatCode>_(* #,##0_);_(* \(#,##0\);_(* "-"??_);_(@_)</c:formatCode>
                <c:ptCount val="2"/>
                <c:pt idx="0">
                  <c:v>1807.44</c:v>
                </c:pt>
                <c:pt idx="1">
                  <c:v>1972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2B9-426F-904C-FDAFAE7FA4DD}"/>
            </c:ext>
          </c:extLst>
        </c:ser>
        <c:ser>
          <c:idx val="4"/>
          <c:order val="4"/>
          <c:tx>
            <c:strRef>
              <c:f>Elec_cap!$M$85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Elec_cap!$N$85:$O$85</c:f>
              <c:numCache>
                <c:formatCode>_(* #,##0_);_(* \(#,##0\);_(* "-"??_);_(@_)</c:formatCode>
                <c:ptCount val="2"/>
                <c:pt idx="0">
                  <c:v>8819.6</c:v>
                </c:pt>
                <c:pt idx="1">
                  <c:v>17679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2B9-426F-904C-FDAFAE7FA4DD}"/>
            </c:ext>
          </c:extLst>
        </c:ser>
        <c:ser>
          <c:idx val="5"/>
          <c:order val="5"/>
          <c:tx>
            <c:strRef>
              <c:f>Elec_cap!$M$86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Elec_cap!$N$86:$O$86</c:f>
              <c:numCache>
                <c:formatCode>_(* #,##0_);_(* \(#,##0\);_(* "-"??_);_(@_)</c:formatCode>
                <c:ptCount val="2"/>
                <c:pt idx="0">
                  <c:v>18576</c:v>
                </c:pt>
                <c:pt idx="1">
                  <c:v>33981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2B9-426F-904C-FDAFAE7FA4DD}"/>
            </c:ext>
          </c:extLst>
        </c:ser>
        <c:ser>
          <c:idx val="6"/>
          <c:order val="6"/>
          <c:tx>
            <c:strRef>
              <c:f>Elec_cap!$M$87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Elec_cap!$N$87:$O$87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2B9-426F-904C-FDAFAE7FA4DD}"/>
            </c:ext>
          </c:extLst>
        </c:ser>
        <c:ser>
          <c:idx val="7"/>
          <c:order val="7"/>
          <c:tx>
            <c:strRef>
              <c:f>Elec_cap!$M$88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Elec_cap!$N$88:$O$88</c:f>
              <c:numCache>
                <c:formatCode>_(* #,##0_);_(* \(#,##0\);_(* "-"??_);_(@_)</c:formatCode>
                <c:ptCount val="2"/>
                <c:pt idx="0">
                  <c:v>900</c:v>
                </c:pt>
                <c:pt idx="1">
                  <c:v>1210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2B9-426F-904C-FDAFAE7FA4DD}"/>
            </c:ext>
          </c:extLst>
        </c:ser>
        <c:ser>
          <c:idx val="8"/>
          <c:order val="8"/>
          <c:tx>
            <c:strRef>
              <c:f>Elec_cap!$M$89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Elec_cap!$N$89:$O$89</c:f>
              <c:numCache>
                <c:formatCode>_(* #,##0_);_(* \(#,##0\);_(* "-"??_);_(@_)</c:formatCode>
                <c:ptCount val="2"/>
                <c:pt idx="0">
                  <c:v>690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2B9-426F-904C-FDAFAE7FA4DD}"/>
            </c:ext>
          </c:extLst>
        </c:ser>
        <c:ser>
          <c:idx val="9"/>
          <c:order val="9"/>
          <c:tx>
            <c:strRef>
              <c:f>Elec_cap!$M$90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Elec_cap!$N$90:$O$90</c:f>
              <c:numCache>
                <c:formatCode>_(* #,##0_);_(* \(#,##0\);_(* "-"??_);_(@_)</c:formatCode>
                <c:ptCount val="2"/>
                <c:pt idx="0">
                  <c:v>1059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2B9-426F-904C-FDAFAE7FA4DD}"/>
            </c:ext>
          </c:extLst>
        </c:ser>
        <c:ser>
          <c:idx val="10"/>
          <c:order val="10"/>
          <c:tx>
            <c:strRef>
              <c:f>Elec_cap!$M$91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Elec_cap!$N$91:$O$91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2B9-426F-904C-FDAFAE7FA4DD}"/>
            </c:ext>
          </c:extLst>
        </c:ser>
        <c:ser>
          <c:idx val="11"/>
          <c:order val="11"/>
          <c:tx>
            <c:strRef>
              <c:f>Elec_cap!$M$92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Elec_cap!$N$92:$O$92</c:f>
              <c:numCache>
                <c:formatCode>_(* #,##0_);_(* \(#,##0\);_(* "-"??_);_(@_)</c:formatCode>
                <c:ptCount val="2"/>
                <c:pt idx="0">
                  <c:v>4386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2B9-426F-904C-FDAFAE7FA4DD}"/>
            </c:ext>
          </c:extLst>
        </c:ser>
        <c:ser>
          <c:idx val="12"/>
          <c:order val="12"/>
          <c:tx>
            <c:strRef>
              <c:f>Elec_cap!$M$93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Elec_cap!$N$93:$O$93</c:f>
              <c:numCache>
                <c:formatCode>_(* #,##0_);_(* \(#,##0\);_(* "-"??_);_(@_)</c:formatCode>
                <c:ptCount val="2"/>
                <c:pt idx="0">
                  <c:v>10955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2B9-426F-904C-FDAFAE7FA4DD}"/>
            </c:ext>
          </c:extLst>
        </c:ser>
        <c:ser>
          <c:idx val="13"/>
          <c:order val="13"/>
          <c:tx>
            <c:strRef>
              <c:f>Elec_cap!$M$94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Elec_cap!$N$94:$O$94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2B9-426F-904C-FDAFAE7FA4DD}"/>
            </c:ext>
          </c:extLst>
        </c:ser>
        <c:ser>
          <c:idx val="14"/>
          <c:order val="14"/>
          <c:tx>
            <c:strRef>
              <c:f>Elec_cap!$M$95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Elec_cap!$N$95:$O$95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2B9-426F-904C-FDAFAE7FA4DD}"/>
            </c:ext>
          </c:extLst>
        </c:ser>
        <c:ser>
          <c:idx val="15"/>
          <c:order val="15"/>
          <c:tx>
            <c:strRef>
              <c:f>Elec_cap!$M$96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Elec_cap!$N$96:$O$96</c:f>
              <c:numCache>
                <c:formatCode>_(* #,##0_);_(* \(#,##0\);_(* "-"??_);_(@_)</c:formatCode>
                <c:ptCount val="2"/>
                <c:pt idx="0">
                  <c:v>7532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2B9-426F-904C-FDAFAE7FA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441185476815399"/>
          <c:h val="0.94629443284445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Elec_cap!$W$81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Elec_cap!$X$81:$Y$81</c:f>
              <c:numCache>
                <c:formatCode>_(* #,##0_);_(* \(#,##0\);_(* "-"??_);_(@_)</c:formatCode>
                <c:ptCount val="2"/>
                <c:pt idx="0">
                  <c:v>30542</c:v>
                </c:pt>
                <c:pt idx="1">
                  <c:v>22046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Elec_cap!$W$82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Elec_cap!$X$82:$Y$82</c:f>
              <c:numCache>
                <c:formatCode>_(* #,##0_);_(* \(#,##0\);_(* "-"??_);_(@_)</c:formatCode>
                <c:ptCount val="2"/>
                <c:pt idx="0">
                  <c:v>66913</c:v>
                </c:pt>
                <c:pt idx="1">
                  <c:v>53860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Elec_cap!$W$83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Elec_cap!$X$83:$Y$83</c:f>
              <c:numCache>
                <c:formatCode>_(* #,##0_);_(* \(#,##0\);_(* "-"??_);_(@_)</c:formatCode>
                <c:ptCount val="2"/>
                <c:pt idx="0">
                  <c:v>23250</c:v>
                </c:pt>
                <c:pt idx="1">
                  <c:v>18400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D60-4E5B-BA6D-E59F64972AE2}"/>
            </c:ext>
          </c:extLst>
        </c:ser>
        <c:ser>
          <c:idx val="3"/>
          <c:order val="3"/>
          <c:tx>
            <c:strRef>
              <c:f>Elec_cap!$W$84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Elec_cap!$X$84:$Y$84</c:f>
              <c:numCache>
                <c:formatCode>_(* #,##0_);_(* \(#,##0\);_(* "-"??_);_(@_)</c:formatCode>
                <c:ptCount val="2"/>
                <c:pt idx="0">
                  <c:v>1807.44</c:v>
                </c:pt>
                <c:pt idx="1">
                  <c:v>2085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D60-4E5B-BA6D-E59F64972AE2}"/>
            </c:ext>
          </c:extLst>
        </c:ser>
        <c:ser>
          <c:idx val="4"/>
          <c:order val="4"/>
          <c:tx>
            <c:strRef>
              <c:f>Elec_cap!$W$85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Elec_cap!$X$85:$Y$85</c:f>
              <c:numCache>
                <c:formatCode>_(* #,##0_);_(* \(#,##0\);_(* "-"??_);_(@_)</c:formatCode>
                <c:ptCount val="2"/>
                <c:pt idx="0">
                  <c:v>16369.4</c:v>
                </c:pt>
                <c:pt idx="1">
                  <c:v>34683.273809523787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D60-4E5B-BA6D-E59F64972AE2}"/>
            </c:ext>
          </c:extLst>
        </c:ser>
        <c:ser>
          <c:idx val="5"/>
          <c:order val="5"/>
          <c:tx>
            <c:strRef>
              <c:f>Elec_cap!$W$86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Elec_cap!$X$86:$Y$86</c:f>
              <c:numCache>
                <c:formatCode>_(* #,##0_);_(* \(#,##0\);_(* "-"??_);_(@_)</c:formatCode>
                <c:ptCount val="2"/>
                <c:pt idx="0">
                  <c:v>35371</c:v>
                </c:pt>
                <c:pt idx="1">
                  <c:v>54869.602380952332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D60-4E5B-BA6D-E59F64972AE2}"/>
            </c:ext>
          </c:extLst>
        </c:ser>
        <c:ser>
          <c:idx val="6"/>
          <c:order val="6"/>
          <c:tx>
            <c:strRef>
              <c:f>Elec_cap!$W$87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Elec_cap!$X$87:$Y$87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D60-4E5B-BA6D-E59F64972AE2}"/>
            </c:ext>
          </c:extLst>
        </c:ser>
        <c:ser>
          <c:idx val="7"/>
          <c:order val="7"/>
          <c:tx>
            <c:strRef>
              <c:f>Elec_cap!$W$88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Elec_cap!$X$88:$Y$88</c:f>
              <c:numCache>
                <c:formatCode>_(* #,##0_);_(* \(#,##0\);_(* "-"??_);_(@_)</c:formatCode>
                <c:ptCount val="2"/>
                <c:pt idx="0">
                  <c:v>702</c:v>
                </c:pt>
                <c:pt idx="1">
                  <c:v>1487.2976190476184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D60-4E5B-BA6D-E59F64972AE2}"/>
            </c:ext>
          </c:extLst>
        </c:ser>
        <c:ser>
          <c:idx val="8"/>
          <c:order val="8"/>
          <c:tx>
            <c:strRef>
              <c:f>Elec_cap!$W$89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Elec_cap!$X$89:$Y$89</c:f>
              <c:numCache>
                <c:formatCode>_(* #,##0_);_(* \(#,##0\);_(* "-"??_);_(@_)</c:formatCode>
                <c:ptCount val="2"/>
                <c:pt idx="0">
                  <c:v>870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D60-4E5B-BA6D-E59F64972AE2}"/>
            </c:ext>
          </c:extLst>
        </c:ser>
        <c:ser>
          <c:idx val="9"/>
          <c:order val="9"/>
          <c:tx>
            <c:strRef>
              <c:f>Elec_cap!$W$90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Elec_cap!$X$90:$Y$90</c:f>
              <c:numCache>
                <c:formatCode>_(* #,##0_);_(* \(#,##0\);_(* "-"??_);_(@_)</c:formatCode>
                <c:ptCount val="2"/>
                <c:pt idx="0">
                  <c:v>1035</c:v>
                </c:pt>
                <c:pt idx="1">
                  <c:v>1036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D60-4E5B-BA6D-E59F64972AE2}"/>
            </c:ext>
          </c:extLst>
        </c:ser>
        <c:ser>
          <c:idx val="10"/>
          <c:order val="10"/>
          <c:tx>
            <c:strRef>
              <c:f>Elec_cap!$W$91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Elec_cap!$X$91:$Y$91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D60-4E5B-BA6D-E59F64972AE2}"/>
            </c:ext>
          </c:extLst>
        </c:ser>
        <c:ser>
          <c:idx val="11"/>
          <c:order val="11"/>
          <c:tx>
            <c:strRef>
              <c:f>Elec_cap!$W$92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Elec_cap!$X$92:$Y$92</c:f>
              <c:numCache>
                <c:formatCode>_(* #,##0_);_(* \(#,##0\);_(* "-"??_);_(@_)</c:formatCode>
                <c:ptCount val="2"/>
                <c:pt idx="0">
                  <c:v>7740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D60-4E5B-BA6D-E59F64972AE2}"/>
            </c:ext>
          </c:extLst>
        </c:ser>
        <c:ser>
          <c:idx val="12"/>
          <c:order val="12"/>
          <c:tx>
            <c:strRef>
              <c:f>Elec_cap!$W$93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Elec_cap!$X$93:$Y$93</c:f>
              <c:numCache>
                <c:formatCode>_(* #,##0_);_(* \(#,##0\);_(* "-"??_);_(@_)</c:formatCode>
                <c:ptCount val="2"/>
                <c:pt idx="0">
                  <c:v>14630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D60-4E5B-BA6D-E59F64972AE2}"/>
            </c:ext>
          </c:extLst>
        </c:ser>
        <c:ser>
          <c:idx val="13"/>
          <c:order val="13"/>
          <c:tx>
            <c:strRef>
              <c:f>Elec_cap!$W$94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Elec_cap!$X$94:$Y$94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D60-4E5B-BA6D-E59F64972AE2}"/>
            </c:ext>
          </c:extLst>
        </c:ser>
        <c:ser>
          <c:idx val="14"/>
          <c:order val="14"/>
          <c:tx>
            <c:strRef>
              <c:f>Elec_cap!$W$95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Elec_cap!$X$95:$Y$95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D60-4E5B-BA6D-E59F64972AE2}"/>
            </c:ext>
          </c:extLst>
        </c:ser>
        <c:ser>
          <c:idx val="15"/>
          <c:order val="15"/>
          <c:tx>
            <c:strRef>
              <c:f>Elec_cap!$W$96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Elec_cap!$X$96:$Y$96</c:f>
              <c:numCache>
                <c:formatCode>_(* #,##0_);_(* \(#,##0\);_(* "-"??_);_(@_)</c:formatCode>
                <c:ptCount val="2"/>
                <c:pt idx="0">
                  <c:v>14854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D60-4E5B-BA6D-E59F64972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441185476815399"/>
          <c:h val="0.786364625761090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Elec_cap!$AG$81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Elec_cap!$AH$81:$AI$81</c:f>
              <c:numCache>
                <c:formatCode>_(* #,##0_);_(* \(#,##0\);_(* "-"??_);_(@_)</c:formatCode>
                <c:ptCount val="2"/>
                <c:pt idx="0">
                  <c:v>33896</c:v>
                </c:pt>
                <c:pt idx="1">
                  <c:v>9662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Elec_cap!$AG$82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Elec_cap!$AH$82:$AI$82</c:f>
              <c:numCache>
                <c:formatCode>_(* #,##0_);_(* \(#,##0\);_(* "-"??_);_(@_)</c:formatCode>
                <c:ptCount val="2"/>
                <c:pt idx="0">
                  <c:v>85239</c:v>
                </c:pt>
                <c:pt idx="1">
                  <c:v>31838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Elec_cap!$AG$83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Elec_cap!$AH$83:$AI$83</c:f>
              <c:numCache>
                <c:formatCode>_(* #,##0_);_(* \(#,##0\);_(* "-"??_);_(@_)</c:formatCode>
                <c:ptCount val="2"/>
                <c:pt idx="0">
                  <c:v>20750</c:v>
                </c:pt>
                <c:pt idx="1">
                  <c:v>11400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18-48E6-9BA0-0D47078031E9}"/>
            </c:ext>
          </c:extLst>
        </c:ser>
        <c:ser>
          <c:idx val="3"/>
          <c:order val="3"/>
          <c:tx>
            <c:strRef>
              <c:f>Elec_cap!$AG$84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Elec_cap!$AH$84:$AI$84</c:f>
              <c:numCache>
                <c:formatCode>_(* #,##0_);_(* \(#,##0\);_(* "-"??_);_(@_)</c:formatCode>
                <c:ptCount val="2"/>
                <c:pt idx="0">
                  <c:v>1807.44</c:v>
                </c:pt>
                <c:pt idx="1">
                  <c:v>2085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E18-48E6-9BA0-0D47078031E9}"/>
            </c:ext>
          </c:extLst>
        </c:ser>
        <c:ser>
          <c:idx val="4"/>
          <c:order val="4"/>
          <c:tx>
            <c:strRef>
              <c:f>Elec_cap!$AG$85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Elec_cap!$AH$85:$AI$85</c:f>
              <c:numCache>
                <c:formatCode>_(* #,##0_);_(* \(#,##0\);_(* "-"??_);_(@_)</c:formatCode>
                <c:ptCount val="2"/>
                <c:pt idx="0">
                  <c:v>24516.7</c:v>
                </c:pt>
                <c:pt idx="1">
                  <c:v>51672.202380952425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E18-48E6-9BA0-0D47078031E9}"/>
            </c:ext>
          </c:extLst>
        </c:ser>
        <c:ser>
          <c:idx val="5"/>
          <c:order val="5"/>
          <c:tx>
            <c:strRef>
              <c:f>Elec_cap!$AG$86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Elec_cap!$AH$86:$AI$86</c:f>
              <c:numCache>
                <c:formatCode>_(* #,##0_);_(* \(#,##0\);_(* "-"??_);_(@_)</c:formatCode>
                <c:ptCount val="2"/>
                <c:pt idx="0">
                  <c:v>74669</c:v>
                </c:pt>
                <c:pt idx="1">
                  <c:v>73245.245238095056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E18-48E6-9BA0-0D47078031E9}"/>
            </c:ext>
          </c:extLst>
        </c:ser>
        <c:ser>
          <c:idx val="6"/>
          <c:order val="6"/>
          <c:tx>
            <c:strRef>
              <c:f>Elec_cap!$AG$87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Elec_cap!$AH$87:$AI$87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E18-48E6-9BA0-0D47078031E9}"/>
            </c:ext>
          </c:extLst>
        </c:ser>
        <c:ser>
          <c:idx val="7"/>
          <c:order val="7"/>
          <c:tx>
            <c:strRef>
              <c:f>Elec_cap!$AG$88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Elec_cap!$AH$88:$AI$88</c:f>
              <c:numCache>
                <c:formatCode>_(* #,##0_);_(* \(#,##0\);_(* "-"??_);_(@_)</c:formatCode>
                <c:ptCount val="2"/>
                <c:pt idx="0">
                  <c:v>702</c:v>
                </c:pt>
                <c:pt idx="1">
                  <c:v>1722.6547619047633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E18-48E6-9BA0-0D47078031E9}"/>
            </c:ext>
          </c:extLst>
        </c:ser>
        <c:ser>
          <c:idx val="8"/>
          <c:order val="8"/>
          <c:tx>
            <c:strRef>
              <c:f>Elec_cap!$AG$89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Elec_cap!$AH$89:$AI$89</c:f>
              <c:numCache>
                <c:formatCode>_(* #,##0_);_(* \(#,##0\);_(* "-"??_);_(@_)</c:formatCode>
                <c:ptCount val="2"/>
                <c:pt idx="0">
                  <c:v>950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E18-48E6-9BA0-0D47078031E9}"/>
            </c:ext>
          </c:extLst>
        </c:ser>
        <c:ser>
          <c:idx val="9"/>
          <c:order val="9"/>
          <c:tx>
            <c:strRef>
              <c:f>Elec_cap!$AG$90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Elec_cap!$AH$90:$AI$90</c:f>
              <c:numCache>
                <c:formatCode>_(* #,##0_);_(* \(#,##0\);_(* "-"??_);_(@_)</c:formatCode>
                <c:ptCount val="2"/>
                <c:pt idx="0">
                  <c:v>1010</c:v>
                </c:pt>
                <c:pt idx="1">
                  <c:v>1011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E18-48E6-9BA0-0D47078031E9}"/>
            </c:ext>
          </c:extLst>
        </c:ser>
        <c:ser>
          <c:idx val="10"/>
          <c:order val="10"/>
          <c:tx>
            <c:strRef>
              <c:f>Elec_cap!$AG$91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Elec_cap!$AH$91:$AI$91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E18-48E6-9BA0-0D47078031E9}"/>
            </c:ext>
          </c:extLst>
        </c:ser>
        <c:ser>
          <c:idx val="11"/>
          <c:order val="11"/>
          <c:tx>
            <c:strRef>
              <c:f>Elec_cap!$AG$92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Elec_cap!$AH$92:$AI$92</c:f>
              <c:numCache>
                <c:formatCode>_(* #,##0_);_(* \(#,##0\);_(* "-"??_);_(@_)</c:formatCode>
                <c:ptCount val="2"/>
                <c:pt idx="0">
                  <c:v>13416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E18-48E6-9BA0-0D47078031E9}"/>
            </c:ext>
          </c:extLst>
        </c:ser>
        <c:ser>
          <c:idx val="12"/>
          <c:order val="12"/>
          <c:tx>
            <c:strRef>
              <c:f>Elec_cap!$AG$93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Elec_cap!$AH$93:$AI$93</c:f>
              <c:numCache>
                <c:formatCode>_(* #,##0_);_(* \(#,##0\);_(* "-"??_);_(@_)</c:formatCode>
                <c:ptCount val="2"/>
                <c:pt idx="0">
                  <c:v>16235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E18-48E6-9BA0-0D47078031E9}"/>
            </c:ext>
          </c:extLst>
        </c:ser>
        <c:ser>
          <c:idx val="13"/>
          <c:order val="13"/>
          <c:tx>
            <c:strRef>
              <c:f>Elec_cap!$AG$94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Elec_cap!$AH$94:$AI$94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E18-48E6-9BA0-0D47078031E9}"/>
            </c:ext>
          </c:extLst>
        </c:ser>
        <c:ser>
          <c:idx val="14"/>
          <c:order val="14"/>
          <c:tx>
            <c:strRef>
              <c:f>Elec_cap!$AG$95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Elec_cap!$AH$95:$AI$95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E18-48E6-9BA0-0D47078031E9}"/>
            </c:ext>
          </c:extLst>
        </c:ser>
        <c:ser>
          <c:idx val="15"/>
          <c:order val="15"/>
          <c:tx>
            <c:strRef>
              <c:f>Elec_cap!$AG$96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Elec_cap!$AH$96:$AI$96</c:f>
              <c:numCache>
                <c:formatCode>_(* #,##0_);_(* \(#,##0\);_(* "-"??_);_(@_)</c:formatCode>
                <c:ptCount val="2"/>
                <c:pt idx="0">
                  <c:v>18074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E18-48E6-9BA0-0D4707803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293687726234189"/>
          <c:h val="0.947809973693701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Elec_gen!$B$47:$C$47</c:f>
              <c:strCache>
                <c:ptCount val="2"/>
                <c:pt idx="0">
                  <c:v>EPS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Elec_gen!$D$47:$AH$47</c:f>
              <c:numCache>
                <c:formatCode>_(* #,##0_);_(* \(#,##0\);_(* "-"??_);_(@_)</c:formatCode>
                <c:ptCount val="31"/>
                <c:pt idx="0">
                  <c:v>227159</c:v>
                </c:pt>
                <c:pt idx="1">
                  <c:v>227159</c:v>
                </c:pt>
                <c:pt idx="2">
                  <c:v>230328</c:v>
                </c:pt>
                <c:pt idx="3">
                  <c:v>233496</c:v>
                </c:pt>
                <c:pt idx="4">
                  <c:v>236665</c:v>
                </c:pt>
                <c:pt idx="5">
                  <c:v>228743</c:v>
                </c:pt>
                <c:pt idx="6">
                  <c:v>228743</c:v>
                </c:pt>
                <c:pt idx="7">
                  <c:v>225575</c:v>
                </c:pt>
                <c:pt idx="8">
                  <c:v>217653</c:v>
                </c:pt>
                <c:pt idx="9">
                  <c:v>211316</c:v>
                </c:pt>
                <c:pt idx="10">
                  <c:v>208147</c:v>
                </c:pt>
                <c:pt idx="11">
                  <c:v>204979</c:v>
                </c:pt>
                <c:pt idx="12">
                  <c:v>201810</c:v>
                </c:pt>
                <c:pt idx="13">
                  <c:v>204979</c:v>
                </c:pt>
                <c:pt idx="14">
                  <c:v>198641</c:v>
                </c:pt>
                <c:pt idx="15">
                  <c:v>200226</c:v>
                </c:pt>
                <c:pt idx="16">
                  <c:v>201810</c:v>
                </c:pt>
                <c:pt idx="17">
                  <c:v>193888</c:v>
                </c:pt>
                <c:pt idx="18">
                  <c:v>181214</c:v>
                </c:pt>
                <c:pt idx="19">
                  <c:v>181214</c:v>
                </c:pt>
                <c:pt idx="20">
                  <c:v>187551</c:v>
                </c:pt>
                <c:pt idx="21">
                  <c:v>195473</c:v>
                </c:pt>
                <c:pt idx="22">
                  <c:v>203394</c:v>
                </c:pt>
                <c:pt idx="23">
                  <c:v>212900</c:v>
                </c:pt>
                <c:pt idx="24">
                  <c:v>214484</c:v>
                </c:pt>
                <c:pt idx="25">
                  <c:v>222406</c:v>
                </c:pt>
                <c:pt idx="26">
                  <c:v>204979</c:v>
                </c:pt>
                <c:pt idx="27">
                  <c:v>187551</c:v>
                </c:pt>
                <c:pt idx="28">
                  <c:v>193888</c:v>
                </c:pt>
                <c:pt idx="29">
                  <c:v>203394</c:v>
                </c:pt>
                <c:pt idx="30">
                  <c:v>208147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4-4266-A58F-ED6BE77C0B83}"/>
            </c:ext>
          </c:extLst>
        </c:ser>
        <c:ser>
          <c:idx val="1"/>
          <c:order val="1"/>
          <c:tx>
            <c:strRef>
              <c:f>Elec_gen!$B$48:$C$48</c:f>
              <c:strCache>
                <c:ptCount val="2"/>
                <c:pt idx="0">
                  <c:v>NEXT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Elec_gen!$D$48:$AH$48</c:f>
              <c:numCache>
                <c:formatCode>_(* #,##0_);_(* \(#,##0\);_(* "-"??_);_(@_)</c:formatCode>
                <c:ptCount val="31"/>
                <c:pt idx="0">
                  <c:v>198710</c:v>
                </c:pt>
                <c:pt idx="1">
                  <c:v>206568</c:v>
                </c:pt>
                <c:pt idx="2">
                  <c:v>214426</c:v>
                </c:pt>
                <c:pt idx="3">
                  <c:v>222284</c:v>
                </c:pt>
                <c:pt idx="4">
                  <c:v>230142</c:v>
                </c:pt>
                <c:pt idx="5">
                  <c:v>238000</c:v>
                </c:pt>
                <c:pt idx="6">
                  <c:v>238000</c:v>
                </c:pt>
                <c:pt idx="7">
                  <c:v>238000</c:v>
                </c:pt>
                <c:pt idx="8">
                  <c:v>238000</c:v>
                </c:pt>
                <c:pt idx="9">
                  <c:v>238000</c:v>
                </c:pt>
                <c:pt idx="10">
                  <c:v>238000</c:v>
                </c:pt>
                <c:pt idx="11">
                  <c:v>236600</c:v>
                </c:pt>
                <c:pt idx="12">
                  <c:v>235200</c:v>
                </c:pt>
                <c:pt idx="13">
                  <c:v>233800</c:v>
                </c:pt>
                <c:pt idx="14">
                  <c:v>232400</c:v>
                </c:pt>
                <c:pt idx="15">
                  <c:v>231000</c:v>
                </c:pt>
                <c:pt idx="16">
                  <c:v>223000</c:v>
                </c:pt>
                <c:pt idx="17">
                  <c:v>215000</c:v>
                </c:pt>
                <c:pt idx="18">
                  <c:v>207000</c:v>
                </c:pt>
                <c:pt idx="19">
                  <c:v>199000</c:v>
                </c:pt>
                <c:pt idx="20">
                  <c:v>191000</c:v>
                </c:pt>
                <c:pt idx="21">
                  <c:v>183000</c:v>
                </c:pt>
                <c:pt idx="22">
                  <c:v>175000</c:v>
                </c:pt>
                <c:pt idx="23">
                  <c:v>167000</c:v>
                </c:pt>
                <c:pt idx="24">
                  <c:v>159000</c:v>
                </c:pt>
                <c:pt idx="25">
                  <c:v>151000</c:v>
                </c:pt>
                <c:pt idx="26">
                  <c:v>143000</c:v>
                </c:pt>
                <c:pt idx="27">
                  <c:v>135000</c:v>
                </c:pt>
                <c:pt idx="28">
                  <c:v>127000</c:v>
                </c:pt>
                <c:pt idx="29">
                  <c:v>119000</c:v>
                </c:pt>
                <c:pt idx="30">
                  <c:v>111000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4-4266-A58F-ED6BE77C0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5311"/>
        <c:axId val="975549887"/>
      </c:lineChart>
      <c:catAx>
        <c:axId val="9755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887"/>
        <c:crosses val="autoZero"/>
        <c:auto val="1"/>
        <c:lblAlgn val="ctr"/>
        <c:lblOffset val="100"/>
        <c:noMultiLvlLbl val="0"/>
      </c:catAx>
      <c:valAx>
        <c:axId val="9755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 nonpeaker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Elec_gen!$B$49:$C$49</c:f>
              <c:strCache>
                <c:ptCount val="2"/>
                <c:pt idx="0">
                  <c:v>EPS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Elec_gen!$D$49:$AH$49</c:f>
              <c:numCache>
                <c:formatCode>_(* #,##0_);_(* \(#,##0\);_(* "-"??_);_(@_)</c:formatCode>
                <c:ptCount val="31"/>
                <c:pt idx="0">
                  <c:v>133046</c:v>
                </c:pt>
                <c:pt idx="1">
                  <c:v>134079</c:v>
                </c:pt>
                <c:pt idx="2">
                  <c:v>138213</c:v>
                </c:pt>
                <c:pt idx="3">
                  <c:v>142346</c:v>
                </c:pt>
                <c:pt idx="4">
                  <c:v>146479</c:v>
                </c:pt>
                <c:pt idx="5">
                  <c:v>153196</c:v>
                </c:pt>
                <c:pt idx="6">
                  <c:v>158363</c:v>
                </c:pt>
                <c:pt idx="7">
                  <c:v>163530</c:v>
                </c:pt>
                <c:pt idx="8">
                  <c:v>168697</c:v>
                </c:pt>
                <c:pt idx="9">
                  <c:v>173347</c:v>
                </c:pt>
                <c:pt idx="10">
                  <c:v>177480</c:v>
                </c:pt>
                <c:pt idx="11">
                  <c:v>181614</c:v>
                </c:pt>
                <c:pt idx="12">
                  <c:v>186264</c:v>
                </c:pt>
                <c:pt idx="13">
                  <c:v>190397</c:v>
                </c:pt>
                <c:pt idx="14">
                  <c:v>196598</c:v>
                </c:pt>
                <c:pt idx="15">
                  <c:v>200731</c:v>
                </c:pt>
                <c:pt idx="16">
                  <c:v>203831</c:v>
                </c:pt>
                <c:pt idx="17">
                  <c:v>209515</c:v>
                </c:pt>
                <c:pt idx="18">
                  <c:v>216748</c:v>
                </c:pt>
                <c:pt idx="19">
                  <c:v>221915</c:v>
                </c:pt>
                <c:pt idx="20">
                  <c:v>224498</c:v>
                </c:pt>
                <c:pt idx="21">
                  <c:v>228632</c:v>
                </c:pt>
                <c:pt idx="22">
                  <c:v>237416</c:v>
                </c:pt>
                <c:pt idx="23">
                  <c:v>237416</c:v>
                </c:pt>
                <c:pt idx="24">
                  <c:v>237416</c:v>
                </c:pt>
                <c:pt idx="25">
                  <c:v>243616</c:v>
                </c:pt>
                <c:pt idx="26">
                  <c:v>258083</c:v>
                </c:pt>
                <c:pt idx="27">
                  <c:v>262216</c:v>
                </c:pt>
                <c:pt idx="28">
                  <c:v>269967</c:v>
                </c:pt>
                <c:pt idx="29">
                  <c:v>277717</c:v>
                </c:pt>
                <c:pt idx="30">
                  <c:v>285984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6-412E-94C9-A9538E40CD07}"/>
            </c:ext>
          </c:extLst>
        </c:ser>
        <c:ser>
          <c:idx val="1"/>
          <c:order val="1"/>
          <c:tx>
            <c:strRef>
              <c:f>Elec_gen!$B$50:$C$50</c:f>
              <c:strCache>
                <c:ptCount val="2"/>
                <c:pt idx="0">
                  <c:v>NEXT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Elec_gen!$D$50:$AH$50</c:f>
              <c:numCache>
                <c:formatCode>_(* #,##0_);_(* \(#,##0\);_(* "-"??_);_(@_)</c:formatCode>
                <c:ptCount val="31"/>
                <c:pt idx="0">
                  <c:v>149391</c:v>
                </c:pt>
                <c:pt idx="1">
                  <c:v>119821.60000000149</c:v>
                </c:pt>
                <c:pt idx="2">
                  <c:v>127366.20000000112</c:v>
                </c:pt>
                <c:pt idx="3">
                  <c:v>134910.80000000075</c:v>
                </c:pt>
                <c:pt idx="4">
                  <c:v>142455.40000000037</c:v>
                </c:pt>
                <c:pt idx="5">
                  <c:v>150000</c:v>
                </c:pt>
                <c:pt idx="6">
                  <c:v>157800</c:v>
                </c:pt>
                <c:pt idx="7">
                  <c:v>165600</c:v>
                </c:pt>
                <c:pt idx="8">
                  <c:v>173400</c:v>
                </c:pt>
                <c:pt idx="9">
                  <c:v>181200</c:v>
                </c:pt>
                <c:pt idx="10">
                  <c:v>189000</c:v>
                </c:pt>
                <c:pt idx="11">
                  <c:v>196000</c:v>
                </c:pt>
                <c:pt idx="12">
                  <c:v>203000</c:v>
                </c:pt>
                <c:pt idx="13">
                  <c:v>210000</c:v>
                </c:pt>
                <c:pt idx="14">
                  <c:v>217000</c:v>
                </c:pt>
                <c:pt idx="15">
                  <c:v>224000</c:v>
                </c:pt>
                <c:pt idx="16">
                  <c:v>237600</c:v>
                </c:pt>
                <c:pt idx="17">
                  <c:v>251200</c:v>
                </c:pt>
                <c:pt idx="18">
                  <c:v>264800</c:v>
                </c:pt>
                <c:pt idx="19">
                  <c:v>278400</c:v>
                </c:pt>
                <c:pt idx="20">
                  <c:v>292000</c:v>
                </c:pt>
                <c:pt idx="21">
                  <c:v>305600</c:v>
                </c:pt>
                <c:pt idx="22">
                  <c:v>319200</c:v>
                </c:pt>
                <c:pt idx="23">
                  <c:v>332800</c:v>
                </c:pt>
                <c:pt idx="24">
                  <c:v>346400</c:v>
                </c:pt>
                <c:pt idx="25">
                  <c:v>360000</c:v>
                </c:pt>
                <c:pt idx="26">
                  <c:v>373600</c:v>
                </c:pt>
                <c:pt idx="27">
                  <c:v>387200</c:v>
                </c:pt>
                <c:pt idx="28">
                  <c:v>400800</c:v>
                </c:pt>
                <c:pt idx="29">
                  <c:v>414400</c:v>
                </c:pt>
                <c:pt idx="30">
                  <c:v>428000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76-412E-94C9-A9538E40C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7487"/>
        <c:axId val="769603727"/>
      </c:lineChart>
      <c:catAx>
        <c:axId val="7695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3727"/>
        <c:crosses val="autoZero"/>
        <c:auto val="1"/>
        <c:lblAlgn val="ctr"/>
        <c:lblOffset val="100"/>
        <c:noMultiLvlLbl val="0"/>
      </c:catAx>
      <c:valAx>
        <c:axId val="7696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Elec_gen!$B$51:$C$51</c:f>
              <c:strCache>
                <c:ptCount val="2"/>
                <c:pt idx="0">
                  <c:v>EPS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Elec_gen!$D$51:$AH$51</c:f>
              <c:numCache>
                <c:formatCode>_(* #,##0_);_(* \(#,##0\);_(* "-"??_);_(@_)</c:formatCode>
                <c:ptCount val="31"/>
                <c:pt idx="0">
                  <c:v>146642</c:v>
                </c:pt>
                <c:pt idx="1">
                  <c:v>146642</c:v>
                </c:pt>
                <c:pt idx="2">
                  <c:v>152950</c:v>
                </c:pt>
                <c:pt idx="3">
                  <c:v>156103</c:v>
                </c:pt>
                <c:pt idx="4">
                  <c:v>159257</c:v>
                </c:pt>
                <c:pt idx="5">
                  <c:v>156103</c:v>
                </c:pt>
                <c:pt idx="6">
                  <c:v>146642</c:v>
                </c:pt>
                <c:pt idx="7">
                  <c:v>140335</c:v>
                </c:pt>
                <c:pt idx="8">
                  <c:v>137182</c:v>
                </c:pt>
                <c:pt idx="9">
                  <c:v>137182</c:v>
                </c:pt>
                <c:pt idx="10">
                  <c:v>137182</c:v>
                </c:pt>
                <c:pt idx="11">
                  <c:v>137182</c:v>
                </c:pt>
                <c:pt idx="12">
                  <c:v>137182</c:v>
                </c:pt>
                <c:pt idx="13">
                  <c:v>137182</c:v>
                </c:pt>
                <c:pt idx="14">
                  <c:v>134028</c:v>
                </c:pt>
                <c:pt idx="15">
                  <c:v>130874</c:v>
                </c:pt>
                <c:pt idx="16">
                  <c:v>134028</c:v>
                </c:pt>
                <c:pt idx="17">
                  <c:v>137182</c:v>
                </c:pt>
                <c:pt idx="18">
                  <c:v>140335</c:v>
                </c:pt>
                <c:pt idx="19">
                  <c:v>143489</c:v>
                </c:pt>
                <c:pt idx="20">
                  <c:v>146642</c:v>
                </c:pt>
                <c:pt idx="21">
                  <c:v>143489</c:v>
                </c:pt>
                <c:pt idx="22">
                  <c:v>134028</c:v>
                </c:pt>
                <c:pt idx="23">
                  <c:v>137182</c:v>
                </c:pt>
                <c:pt idx="24">
                  <c:v>140335</c:v>
                </c:pt>
                <c:pt idx="25">
                  <c:v>137182</c:v>
                </c:pt>
                <c:pt idx="26">
                  <c:v>130874</c:v>
                </c:pt>
                <c:pt idx="27">
                  <c:v>137182</c:v>
                </c:pt>
                <c:pt idx="28">
                  <c:v>137182</c:v>
                </c:pt>
                <c:pt idx="29">
                  <c:v>130874</c:v>
                </c:pt>
                <c:pt idx="30">
                  <c:v>130874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B-4022-9820-B0E4DE6C9E1D}"/>
            </c:ext>
          </c:extLst>
        </c:ser>
        <c:ser>
          <c:idx val="1"/>
          <c:order val="1"/>
          <c:tx>
            <c:strRef>
              <c:f>Elec_gen!$B$52:$C$52</c:f>
              <c:strCache>
                <c:ptCount val="2"/>
                <c:pt idx="0">
                  <c:v>NEXT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Elec_gen!$D$52:$AH$52</c:f>
              <c:numCache>
                <c:formatCode>_(* #,##0_);_(* \(#,##0\);_(* "-"??_);_(@_)</c:formatCode>
                <c:ptCount val="31"/>
                <c:pt idx="0">
                  <c:v>160184</c:v>
                </c:pt>
                <c:pt idx="1">
                  <c:v>164347.19999999925</c:v>
                </c:pt>
                <c:pt idx="2">
                  <c:v>168510.40000000037</c:v>
                </c:pt>
                <c:pt idx="3">
                  <c:v>172673.59999999963</c:v>
                </c:pt>
                <c:pt idx="4">
                  <c:v>176836.79999999888</c:v>
                </c:pt>
                <c:pt idx="5">
                  <c:v>181000</c:v>
                </c:pt>
                <c:pt idx="6">
                  <c:v>173800</c:v>
                </c:pt>
                <c:pt idx="7">
                  <c:v>166600</c:v>
                </c:pt>
                <c:pt idx="8">
                  <c:v>159400</c:v>
                </c:pt>
                <c:pt idx="9">
                  <c:v>152200</c:v>
                </c:pt>
                <c:pt idx="10">
                  <c:v>145000</c:v>
                </c:pt>
                <c:pt idx="11">
                  <c:v>143000.00000000047</c:v>
                </c:pt>
                <c:pt idx="12">
                  <c:v>141000.00000000047</c:v>
                </c:pt>
                <c:pt idx="13">
                  <c:v>139000.00000000047</c:v>
                </c:pt>
                <c:pt idx="14">
                  <c:v>137000.00000000047</c:v>
                </c:pt>
                <c:pt idx="15">
                  <c:v>135000</c:v>
                </c:pt>
                <c:pt idx="16">
                  <c:v>133000.00000000047</c:v>
                </c:pt>
                <c:pt idx="17">
                  <c:v>131000.00000000047</c:v>
                </c:pt>
                <c:pt idx="18">
                  <c:v>129000.00000000047</c:v>
                </c:pt>
                <c:pt idx="19">
                  <c:v>127000.00000000047</c:v>
                </c:pt>
                <c:pt idx="20">
                  <c:v>125000</c:v>
                </c:pt>
                <c:pt idx="21">
                  <c:v>123000.00000000047</c:v>
                </c:pt>
                <c:pt idx="22">
                  <c:v>121000.00000000047</c:v>
                </c:pt>
                <c:pt idx="23">
                  <c:v>119000.00000000047</c:v>
                </c:pt>
                <c:pt idx="24">
                  <c:v>117000.00000000047</c:v>
                </c:pt>
                <c:pt idx="25">
                  <c:v>115000.00000000047</c:v>
                </c:pt>
                <c:pt idx="26">
                  <c:v>113000.00000000047</c:v>
                </c:pt>
                <c:pt idx="27">
                  <c:v>111000.00000000047</c:v>
                </c:pt>
                <c:pt idx="28">
                  <c:v>109000.00000000047</c:v>
                </c:pt>
                <c:pt idx="29">
                  <c:v>107000.00000000047</c:v>
                </c:pt>
                <c:pt idx="30">
                  <c:v>105000.00000000047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AB-4022-9820-B0E4DE6C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629119"/>
        <c:axId val="1310616639"/>
      </c:lineChart>
      <c:catAx>
        <c:axId val="13106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6639"/>
        <c:crosses val="autoZero"/>
        <c:auto val="1"/>
        <c:lblAlgn val="ctr"/>
        <c:lblOffset val="100"/>
        <c:noMultiLvlLbl val="0"/>
      </c:catAx>
      <c:valAx>
        <c:axId val="13106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Elec_gen!$B$53:$C$53</c:f>
              <c:strCache>
                <c:ptCount val="2"/>
                <c:pt idx="0">
                  <c:v>EPS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Elec_gen!$D$53:$AH$53</c:f>
              <c:numCache>
                <c:formatCode>_(* #,##0_);_(* \(#,##0\);_(* "-"??_);_(@_)</c:formatCode>
                <c:ptCount val="31"/>
                <c:pt idx="0">
                  <c:v>2454.41</c:v>
                </c:pt>
                <c:pt idx="1">
                  <c:v>2454.41</c:v>
                </c:pt>
                <c:pt idx="2">
                  <c:v>2454.41</c:v>
                </c:pt>
                <c:pt idx="3">
                  <c:v>2454.41</c:v>
                </c:pt>
                <c:pt idx="4">
                  <c:v>2454.41</c:v>
                </c:pt>
                <c:pt idx="5">
                  <c:v>2454.41</c:v>
                </c:pt>
                <c:pt idx="6">
                  <c:v>2454.41</c:v>
                </c:pt>
                <c:pt idx="7">
                  <c:v>2454.41</c:v>
                </c:pt>
                <c:pt idx="8">
                  <c:v>2454.41</c:v>
                </c:pt>
                <c:pt idx="9">
                  <c:v>2454.41</c:v>
                </c:pt>
                <c:pt idx="10">
                  <c:v>2454.41</c:v>
                </c:pt>
                <c:pt idx="11">
                  <c:v>2454.41</c:v>
                </c:pt>
                <c:pt idx="12">
                  <c:v>2454.41</c:v>
                </c:pt>
                <c:pt idx="13">
                  <c:v>2454.41</c:v>
                </c:pt>
                <c:pt idx="14">
                  <c:v>2454.41</c:v>
                </c:pt>
                <c:pt idx="15">
                  <c:v>2454.41</c:v>
                </c:pt>
                <c:pt idx="16">
                  <c:v>2454.41</c:v>
                </c:pt>
                <c:pt idx="17">
                  <c:v>2454.41</c:v>
                </c:pt>
                <c:pt idx="18">
                  <c:v>2454.41</c:v>
                </c:pt>
                <c:pt idx="19">
                  <c:v>2454.41</c:v>
                </c:pt>
                <c:pt idx="20">
                  <c:v>2454.41</c:v>
                </c:pt>
                <c:pt idx="21">
                  <c:v>2454.41</c:v>
                </c:pt>
                <c:pt idx="22">
                  <c:v>2454.41</c:v>
                </c:pt>
                <c:pt idx="23">
                  <c:v>2454.41</c:v>
                </c:pt>
                <c:pt idx="24">
                  <c:v>2454.41</c:v>
                </c:pt>
                <c:pt idx="25">
                  <c:v>2454.41</c:v>
                </c:pt>
                <c:pt idx="26">
                  <c:v>2454.41</c:v>
                </c:pt>
                <c:pt idx="27">
                  <c:v>2454.41</c:v>
                </c:pt>
                <c:pt idx="28">
                  <c:v>2454.41</c:v>
                </c:pt>
                <c:pt idx="29">
                  <c:v>2454.41</c:v>
                </c:pt>
                <c:pt idx="30">
                  <c:v>2454.41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E-4227-AC57-5ACC474F92F1}"/>
            </c:ext>
          </c:extLst>
        </c:ser>
        <c:ser>
          <c:idx val="1"/>
          <c:order val="1"/>
          <c:tx>
            <c:strRef>
              <c:f>Elec_gen!$B$54:$C$54</c:f>
              <c:strCache>
                <c:ptCount val="2"/>
                <c:pt idx="0">
                  <c:v>NEXT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Elec_gen!$D$54:$AH$54</c:f>
              <c:numCache>
                <c:formatCode>_(* #,##0_);_(* \(#,##0\);_(* "-"??_);_(@_)</c:formatCode>
                <c:ptCount val="31"/>
                <c:pt idx="0">
                  <c:v>3877</c:v>
                </c:pt>
                <c:pt idx="1">
                  <c:v>3521</c:v>
                </c:pt>
                <c:pt idx="2">
                  <c:v>3550</c:v>
                </c:pt>
                <c:pt idx="3">
                  <c:v>3569</c:v>
                </c:pt>
                <c:pt idx="4">
                  <c:v>3588</c:v>
                </c:pt>
                <c:pt idx="5">
                  <c:v>3612</c:v>
                </c:pt>
                <c:pt idx="6">
                  <c:v>3641</c:v>
                </c:pt>
                <c:pt idx="7">
                  <c:v>3670</c:v>
                </c:pt>
                <c:pt idx="8">
                  <c:v>3704</c:v>
                </c:pt>
                <c:pt idx="9">
                  <c:v>3742</c:v>
                </c:pt>
                <c:pt idx="10">
                  <c:v>3781</c:v>
                </c:pt>
                <c:pt idx="11">
                  <c:v>3831</c:v>
                </c:pt>
                <c:pt idx="12">
                  <c:v>3892</c:v>
                </c:pt>
                <c:pt idx="13">
                  <c:v>3950</c:v>
                </c:pt>
                <c:pt idx="14">
                  <c:v>3999</c:v>
                </c:pt>
                <c:pt idx="15">
                  <c:v>3930.9809523809527</c:v>
                </c:pt>
                <c:pt idx="16">
                  <c:v>3956.2952380952338</c:v>
                </c:pt>
                <c:pt idx="17">
                  <c:v>3981.6095238095222</c:v>
                </c:pt>
                <c:pt idx="18">
                  <c:v>4006.9238095238106</c:v>
                </c:pt>
                <c:pt idx="19">
                  <c:v>4032.2380952380918</c:v>
                </c:pt>
                <c:pt idx="20">
                  <c:v>4057.5523809523802</c:v>
                </c:pt>
                <c:pt idx="21">
                  <c:v>4082.8666666666686</c:v>
                </c:pt>
                <c:pt idx="22">
                  <c:v>4108.1809523809497</c:v>
                </c:pt>
                <c:pt idx="23">
                  <c:v>4133.4952380952382</c:v>
                </c:pt>
                <c:pt idx="24">
                  <c:v>4158.8095238095193</c:v>
                </c:pt>
                <c:pt idx="25">
                  <c:v>4184.1238095238077</c:v>
                </c:pt>
                <c:pt idx="26">
                  <c:v>4209.4380952380961</c:v>
                </c:pt>
                <c:pt idx="27">
                  <c:v>4234.7523809523773</c:v>
                </c:pt>
                <c:pt idx="28">
                  <c:v>4260.0666666666657</c:v>
                </c:pt>
                <c:pt idx="29">
                  <c:v>4285.3809523809541</c:v>
                </c:pt>
                <c:pt idx="30">
                  <c:v>4310.6952380952353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E-4227-AC57-5ACC474F9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9055"/>
        <c:axId val="975531167"/>
      </c:lineChart>
      <c:catAx>
        <c:axId val="97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31167"/>
        <c:crosses val="autoZero"/>
        <c:auto val="1"/>
        <c:lblAlgn val="ctr"/>
        <c:lblOffset val="100"/>
        <c:noMultiLvlLbl val="0"/>
      </c:catAx>
      <c:valAx>
        <c:axId val="975531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Elec_gen!$B$55:$C$55</c:f>
              <c:strCache>
                <c:ptCount val="2"/>
                <c:pt idx="0">
                  <c:v>EPS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Elec_gen!$D$55:$AH$55</c:f>
              <c:numCache>
                <c:formatCode>_(* #,##0_);_(* \(#,##0\);_(* "-"??_);_(@_)</c:formatCode>
                <c:ptCount val="31"/>
                <c:pt idx="0">
                  <c:v>3811.06</c:v>
                </c:pt>
                <c:pt idx="1">
                  <c:v>6043.64</c:v>
                </c:pt>
                <c:pt idx="2">
                  <c:v>6232.9</c:v>
                </c:pt>
                <c:pt idx="3">
                  <c:v>6957.89</c:v>
                </c:pt>
                <c:pt idx="4">
                  <c:v>7636.86</c:v>
                </c:pt>
                <c:pt idx="5">
                  <c:v>9013</c:v>
                </c:pt>
                <c:pt idx="6">
                  <c:v>10158.5</c:v>
                </c:pt>
                <c:pt idx="7">
                  <c:v>11244.2</c:v>
                </c:pt>
                <c:pt idx="8">
                  <c:v>12497.6</c:v>
                </c:pt>
                <c:pt idx="9">
                  <c:v>13666</c:v>
                </c:pt>
                <c:pt idx="10">
                  <c:v>14693.3</c:v>
                </c:pt>
                <c:pt idx="11">
                  <c:v>15808.1</c:v>
                </c:pt>
                <c:pt idx="12">
                  <c:v>16821.599999999999</c:v>
                </c:pt>
                <c:pt idx="13">
                  <c:v>17292.7</c:v>
                </c:pt>
                <c:pt idx="14">
                  <c:v>19194</c:v>
                </c:pt>
                <c:pt idx="15">
                  <c:v>20584.099999999999</c:v>
                </c:pt>
                <c:pt idx="16">
                  <c:v>21158.5</c:v>
                </c:pt>
                <c:pt idx="17">
                  <c:v>22744.1</c:v>
                </c:pt>
                <c:pt idx="18">
                  <c:v>24975.1</c:v>
                </c:pt>
                <c:pt idx="19">
                  <c:v>25576</c:v>
                </c:pt>
                <c:pt idx="20">
                  <c:v>25795.9</c:v>
                </c:pt>
                <c:pt idx="21">
                  <c:v>26488.5</c:v>
                </c:pt>
                <c:pt idx="22">
                  <c:v>27229.3</c:v>
                </c:pt>
                <c:pt idx="23">
                  <c:v>27302.7</c:v>
                </c:pt>
                <c:pt idx="24">
                  <c:v>28975.4</c:v>
                </c:pt>
                <c:pt idx="25">
                  <c:v>29049.200000000001</c:v>
                </c:pt>
                <c:pt idx="26">
                  <c:v>32855.300000000003</c:v>
                </c:pt>
                <c:pt idx="27">
                  <c:v>36618.699999999997</c:v>
                </c:pt>
                <c:pt idx="28">
                  <c:v>36541.199999999997</c:v>
                </c:pt>
                <c:pt idx="29">
                  <c:v>36864.5</c:v>
                </c:pt>
                <c:pt idx="30">
                  <c:v>36902.1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EE-4AC0-B4BC-9728B73440BB}"/>
            </c:ext>
          </c:extLst>
        </c:ser>
        <c:ser>
          <c:idx val="1"/>
          <c:order val="1"/>
          <c:tx>
            <c:strRef>
              <c:f>Elec_gen!$B$56:$C$56</c:f>
              <c:strCache>
                <c:ptCount val="2"/>
                <c:pt idx="0">
                  <c:v>NEXT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Elec_gen!$D$56:$AH$56</c:f>
              <c:numCache>
                <c:formatCode>_(* #,##0_);_(* \(#,##0\);_(* "-"??_);_(@_)</c:formatCode>
                <c:ptCount val="31"/>
                <c:pt idx="0">
                  <c:v>3139</c:v>
                </c:pt>
                <c:pt idx="1">
                  <c:v>4333</c:v>
                </c:pt>
                <c:pt idx="2">
                  <c:v>6061</c:v>
                </c:pt>
                <c:pt idx="3">
                  <c:v>9038</c:v>
                </c:pt>
                <c:pt idx="4">
                  <c:v>13591</c:v>
                </c:pt>
                <c:pt idx="5">
                  <c:v>18670</c:v>
                </c:pt>
                <c:pt idx="6">
                  <c:v>23552</c:v>
                </c:pt>
                <c:pt idx="7">
                  <c:v>27974</c:v>
                </c:pt>
                <c:pt idx="8">
                  <c:v>32134</c:v>
                </c:pt>
                <c:pt idx="9">
                  <c:v>36148</c:v>
                </c:pt>
                <c:pt idx="10">
                  <c:v>40116</c:v>
                </c:pt>
                <c:pt idx="11">
                  <c:v>44003</c:v>
                </c:pt>
                <c:pt idx="12">
                  <c:v>48042</c:v>
                </c:pt>
                <c:pt idx="13">
                  <c:v>52500</c:v>
                </c:pt>
                <c:pt idx="14">
                  <c:v>57483</c:v>
                </c:pt>
                <c:pt idx="15">
                  <c:v>60422.399999999441</c:v>
                </c:pt>
                <c:pt idx="16">
                  <c:v>64501.999999999069</c:v>
                </c:pt>
                <c:pt idx="17">
                  <c:v>68581.599999999627</c:v>
                </c:pt>
                <c:pt idx="18">
                  <c:v>72661.199999999255</c:v>
                </c:pt>
                <c:pt idx="19">
                  <c:v>76740.799999998882</c:v>
                </c:pt>
                <c:pt idx="20">
                  <c:v>80820.399999999441</c:v>
                </c:pt>
                <c:pt idx="21">
                  <c:v>84899.999999999069</c:v>
                </c:pt>
                <c:pt idx="22">
                  <c:v>88979.599999999627</c:v>
                </c:pt>
                <c:pt idx="23">
                  <c:v>93059.199999999255</c:v>
                </c:pt>
                <c:pt idx="24">
                  <c:v>97138.799999998882</c:v>
                </c:pt>
                <c:pt idx="25">
                  <c:v>101218.39999999944</c:v>
                </c:pt>
                <c:pt idx="26">
                  <c:v>105297.99999999907</c:v>
                </c:pt>
                <c:pt idx="27">
                  <c:v>109377.59999999963</c:v>
                </c:pt>
                <c:pt idx="28">
                  <c:v>113457.19999999925</c:v>
                </c:pt>
                <c:pt idx="29">
                  <c:v>117536.79999999888</c:v>
                </c:pt>
                <c:pt idx="30">
                  <c:v>121616.39999999944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EE-4AC0-B4BC-9728B734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301263"/>
        <c:axId val="1767298767"/>
      </c:lineChart>
      <c:catAx>
        <c:axId val="17673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98767"/>
        <c:crosses val="autoZero"/>
        <c:auto val="1"/>
        <c:lblAlgn val="ctr"/>
        <c:lblOffset val="100"/>
        <c:noMultiLvlLbl val="0"/>
      </c:catAx>
      <c:valAx>
        <c:axId val="17672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3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</a:t>
            </a:r>
            <a:r>
              <a:rPr lang="en-US" baseline="0"/>
              <a:t> pv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Elec_gen!$B$57:$C$57</c:f>
              <c:strCache>
                <c:ptCount val="2"/>
                <c:pt idx="0">
                  <c:v>EPS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Elec_gen!$D$57:$AH$57</c:f>
              <c:numCache>
                <c:formatCode>_(* #,##0_);_(* \(#,##0\);_(* "-"??_);_(@_)</c:formatCode>
                <c:ptCount val="31"/>
                <c:pt idx="0">
                  <c:v>10510.4</c:v>
                </c:pt>
                <c:pt idx="1">
                  <c:v>12685</c:v>
                </c:pt>
                <c:pt idx="2">
                  <c:v>11942.6</c:v>
                </c:pt>
                <c:pt idx="3">
                  <c:v>12798.8</c:v>
                </c:pt>
                <c:pt idx="4">
                  <c:v>13623.3</c:v>
                </c:pt>
                <c:pt idx="5">
                  <c:v>14584.8</c:v>
                </c:pt>
                <c:pt idx="6">
                  <c:v>15647.5</c:v>
                </c:pt>
                <c:pt idx="7">
                  <c:v>16513.2</c:v>
                </c:pt>
                <c:pt idx="8">
                  <c:v>17440.7</c:v>
                </c:pt>
                <c:pt idx="9">
                  <c:v>18311.900000000001</c:v>
                </c:pt>
                <c:pt idx="10">
                  <c:v>19238.900000000001</c:v>
                </c:pt>
                <c:pt idx="11">
                  <c:v>20307.599999999999</c:v>
                </c:pt>
                <c:pt idx="12">
                  <c:v>21599.1</c:v>
                </c:pt>
                <c:pt idx="13">
                  <c:v>22694.2</c:v>
                </c:pt>
                <c:pt idx="14">
                  <c:v>24996.1</c:v>
                </c:pt>
                <c:pt idx="15">
                  <c:v>26960.1</c:v>
                </c:pt>
                <c:pt idx="16">
                  <c:v>28312.799999999999</c:v>
                </c:pt>
                <c:pt idx="17">
                  <c:v>31004.5</c:v>
                </c:pt>
                <c:pt idx="18">
                  <c:v>34560.800000000003</c:v>
                </c:pt>
                <c:pt idx="19">
                  <c:v>36474</c:v>
                </c:pt>
                <c:pt idx="20">
                  <c:v>38008.300000000003</c:v>
                </c:pt>
                <c:pt idx="21">
                  <c:v>40597.599999999999</c:v>
                </c:pt>
                <c:pt idx="22">
                  <c:v>43224</c:v>
                </c:pt>
                <c:pt idx="23">
                  <c:v>45448.3</c:v>
                </c:pt>
                <c:pt idx="24">
                  <c:v>50753.1</c:v>
                </c:pt>
                <c:pt idx="25">
                  <c:v>52897.1</c:v>
                </c:pt>
                <c:pt idx="26">
                  <c:v>63338.8</c:v>
                </c:pt>
                <c:pt idx="27">
                  <c:v>75667.8</c:v>
                </c:pt>
                <c:pt idx="28">
                  <c:v>77363.3</c:v>
                </c:pt>
                <c:pt idx="29">
                  <c:v>81079.600000000006</c:v>
                </c:pt>
                <c:pt idx="30">
                  <c:v>84912.9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D-46CC-9DC6-EE9A71417341}"/>
            </c:ext>
          </c:extLst>
        </c:ser>
        <c:ser>
          <c:idx val="1"/>
          <c:order val="1"/>
          <c:tx>
            <c:strRef>
              <c:f>Elec_gen!$B$58:$C$58</c:f>
              <c:strCache>
                <c:ptCount val="2"/>
                <c:pt idx="0">
                  <c:v>NEXT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Elec_gen!$D$58:$AH$58</c:f>
              <c:numCache>
                <c:formatCode>_(* #,##0_);_(* \(#,##0\);_(* "-"??_);_(@_)</c:formatCode>
                <c:ptCount val="31"/>
                <c:pt idx="0">
                  <c:v>16611</c:v>
                </c:pt>
                <c:pt idx="1">
                  <c:v>21711</c:v>
                </c:pt>
                <c:pt idx="2">
                  <c:v>26568</c:v>
                </c:pt>
                <c:pt idx="3">
                  <c:v>31222</c:v>
                </c:pt>
                <c:pt idx="4">
                  <c:v>35674</c:v>
                </c:pt>
                <c:pt idx="5">
                  <c:v>40126</c:v>
                </c:pt>
                <c:pt idx="6">
                  <c:v>42802</c:v>
                </c:pt>
                <c:pt idx="7">
                  <c:v>43575</c:v>
                </c:pt>
                <c:pt idx="8">
                  <c:v>44223</c:v>
                </c:pt>
                <c:pt idx="9">
                  <c:v>44870</c:v>
                </c:pt>
                <c:pt idx="10">
                  <c:v>45518</c:v>
                </c:pt>
                <c:pt idx="11">
                  <c:v>46988</c:v>
                </c:pt>
                <c:pt idx="12">
                  <c:v>49956</c:v>
                </c:pt>
                <c:pt idx="13">
                  <c:v>54214</c:v>
                </c:pt>
                <c:pt idx="14">
                  <c:v>59080</c:v>
                </c:pt>
                <c:pt idx="15">
                  <c:v>60573.371428571641</c:v>
                </c:pt>
                <c:pt idx="16">
                  <c:v>63118.892857143655</c:v>
                </c:pt>
                <c:pt idx="17">
                  <c:v>65664.414285714738</c:v>
                </c:pt>
                <c:pt idx="18">
                  <c:v>68209.935714285821</c:v>
                </c:pt>
                <c:pt idx="19">
                  <c:v>70755.457142857835</c:v>
                </c:pt>
                <c:pt idx="20">
                  <c:v>73300.978571428917</c:v>
                </c:pt>
                <c:pt idx="21">
                  <c:v>75846.5</c:v>
                </c:pt>
                <c:pt idx="22">
                  <c:v>78392.021428572014</c:v>
                </c:pt>
                <c:pt idx="23">
                  <c:v>80937.542857143097</c:v>
                </c:pt>
                <c:pt idx="24">
                  <c:v>83483.064285715111</c:v>
                </c:pt>
                <c:pt idx="25">
                  <c:v>86028.585714286193</c:v>
                </c:pt>
                <c:pt idx="26">
                  <c:v>88574.107142857276</c:v>
                </c:pt>
                <c:pt idx="27">
                  <c:v>91119.62857142929</c:v>
                </c:pt>
                <c:pt idx="28">
                  <c:v>93665.150000000373</c:v>
                </c:pt>
                <c:pt idx="29">
                  <c:v>96210.671428571455</c:v>
                </c:pt>
                <c:pt idx="30">
                  <c:v>98756.192857143469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D-46CC-9DC6-EE9A71417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736847"/>
        <c:axId val="1744743919"/>
      </c:lineChart>
      <c:catAx>
        <c:axId val="174473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43919"/>
        <c:crosses val="autoZero"/>
        <c:auto val="1"/>
        <c:lblAlgn val="ctr"/>
        <c:lblOffset val="100"/>
        <c:noMultiLvlLbl val="0"/>
      </c:catAx>
      <c:valAx>
        <c:axId val="17447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3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Elec_gen!$B$61:$C$61</c:f>
              <c:strCache>
                <c:ptCount val="2"/>
                <c:pt idx="0">
                  <c:v>EPS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Elec_gen!$D$61:$AH$61</c:f>
              <c:numCache>
                <c:formatCode>_(* #,##0_);_(* \(#,##0\);_(* "-"??_);_(@_)</c:formatCode>
                <c:ptCount val="31"/>
                <c:pt idx="0">
                  <c:v>1.37496E-4</c:v>
                </c:pt>
                <c:pt idx="1">
                  <c:v>1.4326700000000001E-4</c:v>
                </c:pt>
                <c:pt idx="2">
                  <c:v>1.3731999999999999E-4</c:v>
                </c:pt>
                <c:pt idx="3">
                  <c:v>1.39958E-4</c:v>
                </c:pt>
                <c:pt idx="4">
                  <c:v>1.4137700000000001E-4</c:v>
                </c:pt>
                <c:pt idx="5">
                  <c:v>1.4163899999999999E-4</c:v>
                </c:pt>
                <c:pt idx="6">
                  <c:v>1.4421E-4</c:v>
                </c:pt>
                <c:pt idx="7">
                  <c:v>1.44227E-4</c:v>
                </c:pt>
                <c:pt idx="8">
                  <c:v>1.44251E-4</c:v>
                </c:pt>
                <c:pt idx="9">
                  <c:v>1.4400599999999999E-4</c:v>
                </c:pt>
                <c:pt idx="10">
                  <c:v>1.4463799999999999E-4</c:v>
                </c:pt>
                <c:pt idx="11">
                  <c:v>1.44585E-4</c:v>
                </c:pt>
                <c:pt idx="12">
                  <c:v>1.4428600000000001E-4</c:v>
                </c:pt>
                <c:pt idx="13">
                  <c:v>1.4369199999999998E-4</c:v>
                </c:pt>
                <c:pt idx="14">
                  <c:v>1.4321800000000002E-4</c:v>
                </c:pt>
                <c:pt idx="15">
                  <c:v>1.4219399999999997E-4</c:v>
                </c:pt>
                <c:pt idx="16">
                  <c:v>1.2734400000000002E-4</c:v>
                </c:pt>
                <c:pt idx="17">
                  <c:v>1.1021200000000001E-4</c:v>
                </c:pt>
                <c:pt idx="18">
                  <c:v>1.1010200000000001E-4</c:v>
                </c:pt>
                <c:pt idx="19">
                  <c:v>1.1015800000000001E-4</c:v>
                </c:pt>
                <c:pt idx="20">
                  <c:v>1.09386E-4</c:v>
                </c:pt>
                <c:pt idx="21">
                  <c:v>1.09084E-4</c:v>
                </c:pt>
                <c:pt idx="22">
                  <c:v>1.0911800000000001E-4</c:v>
                </c:pt>
                <c:pt idx="23">
                  <c:v>1.08593E-4</c:v>
                </c:pt>
                <c:pt idx="24">
                  <c:v>1.0785100000000001E-4</c:v>
                </c:pt>
                <c:pt idx="25">
                  <c:v>1.0792E-4</c:v>
                </c:pt>
                <c:pt idx="26">
                  <c:v>1.0833E-4</c:v>
                </c:pt>
                <c:pt idx="27">
                  <c:v>1.07602E-4</c:v>
                </c:pt>
                <c:pt idx="28">
                  <c:v>1.07582E-4</c:v>
                </c:pt>
                <c:pt idx="29">
                  <c:v>1.0766399999999999E-4</c:v>
                </c:pt>
                <c:pt idx="30">
                  <c:v>1.07633E-4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AD-405B-B81C-C89836BE181B}"/>
            </c:ext>
          </c:extLst>
        </c:ser>
        <c:ser>
          <c:idx val="1"/>
          <c:order val="1"/>
          <c:tx>
            <c:strRef>
              <c:f>Elec_gen!$B$62:$C$62</c:f>
              <c:strCache>
                <c:ptCount val="2"/>
                <c:pt idx="0">
                  <c:v>NEXT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Elec_gen!$D$62:$AH$62</c:f>
              <c:numCache>
                <c:formatCode>_(* #,##0_);_(* \(#,##0\);_(* "-"??_);_(@_)</c:formatCode>
                <c:ptCount val="31"/>
                <c:pt idx="0">
                  <c:v>14265</c:v>
                </c:pt>
                <c:pt idx="1">
                  <c:v>12552</c:v>
                </c:pt>
                <c:pt idx="2">
                  <c:v>12806</c:v>
                </c:pt>
                <c:pt idx="3">
                  <c:v>12882</c:v>
                </c:pt>
                <c:pt idx="4">
                  <c:v>12933</c:v>
                </c:pt>
                <c:pt idx="5">
                  <c:v>12984</c:v>
                </c:pt>
                <c:pt idx="6">
                  <c:v>13035</c:v>
                </c:pt>
                <c:pt idx="7">
                  <c:v>13085</c:v>
                </c:pt>
                <c:pt idx="8">
                  <c:v>13136</c:v>
                </c:pt>
                <c:pt idx="9">
                  <c:v>13212</c:v>
                </c:pt>
                <c:pt idx="10">
                  <c:v>13339</c:v>
                </c:pt>
                <c:pt idx="11">
                  <c:v>13543</c:v>
                </c:pt>
                <c:pt idx="12">
                  <c:v>13797</c:v>
                </c:pt>
                <c:pt idx="13">
                  <c:v>14051</c:v>
                </c:pt>
                <c:pt idx="14">
                  <c:v>14305</c:v>
                </c:pt>
                <c:pt idx="15">
                  <c:v>13861.133333333346</c:v>
                </c:pt>
                <c:pt idx="16">
                  <c:v>13927.733333333323</c:v>
                </c:pt>
                <c:pt idx="17">
                  <c:v>13994.333333333328</c:v>
                </c:pt>
                <c:pt idx="18">
                  <c:v>14060.933333333334</c:v>
                </c:pt>
                <c:pt idx="19">
                  <c:v>14127.53333333334</c:v>
                </c:pt>
                <c:pt idx="20">
                  <c:v>14194.133333333346</c:v>
                </c:pt>
                <c:pt idx="21">
                  <c:v>14260.733333333323</c:v>
                </c:pt>
                <c:pt idx="22">
                  <c:v>14327.333333333328</c:v>
                </c:pt>
                <c:pt idx="23">
                  <c:v>14393.933333333334</c:v>
                </c:pt>
                <c:pt idx="24">
                  <c:v>14460.53333333334</c:v>
                </c:pt>
                <c:pt idx="25">
                  <c:v>14527.133333333346</c:v>
                </c:pt>
                <c:pt idx="26">
                  <c:v>14593.733333333323</c:v>
                </c:pt>
                <c:pt idx="27">
                  <c:v>14660.333333333328</c:v>
                </c:pt>
                <c:pt idx="28">
                  <c:v>14726.933333333334</c:v>
                </c:pt>
                <c:pt idx="29">
                  <c:v>14793.53333333334</c:v>
                </c:pt>
                <c:pt idx="30">
                  <c:v>14860.133333333346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AD-405B-B81C-C89836BE1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01231"/>
        <c:axId val="769604975"/>
      </c:lineChart>
      <c:catAx>
        <c:axId val="7696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4975"/>
        <c:crosses val="autoZero"/>
        <c:auto val="1"/>
        <c:lblAlgn val="ctr"/>
        <c:lblOffset val="100"/>
        <c:noMultiLvlLbl val="0"/>
      </c:catAx>
      <c:valAx>
        <c:axId val="7696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Elec_gen!$B$65:$C$65</c:f>
              <c:strCache>
                <c:ptCount val="2"/>
                <c:pt idx="0">
                  <c:v>EPS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Elec_gen!$D$65:$AH$65</c:f>
              <c:numCache>
                <c:formatCode>_(* #,##0_);_(* \(#,##0\);_(* "-"??_);_(@_)</c:formatCode>
                <c:ptCount val="31"/>
                <c:pt idx="0">
                  <c:v>2903.65</c:v>
                </c:pt>
                <c:pt idx="1">
                  <c:v>2903.65</c:v>
                </c:pt>
                <c:pt idx="2">
                  <c:v>2903.65</c:v>
                </c:pt>
                <c:pt idx="3">
                  <c:v>2903.65</c:v>
                </c:pt>
                <c:pt idx="4">
                  <c:v>2903.65</c:v>
                </c:pt>
                <c:pt idx="5">
                  <c:v>2903.65</c:v>
                </c:pt>
                <c:pt idx="6">
                  <c:v>2903.65</c:v>
                </c:pt>
                <c:pt idx="7">
                  <c:v>2903.65</c:v>
                </c:pt>
                <c:pt idx="8">
                  <c:v>2903.65</c:v>
                </c:pt>
                <c:pt idx="9">
                  <c:v>2903.65</c:v>
                </c:pt>
                <c:pt idx="10">
                  <c:v>2903.65</c:v>
                </c:pt>
                <c:pt idx="11">
                  <c:v>2903.65</c:v>
                </c:pt>
                <c:pt idx="12">
                  <c:v>2903.65</c:v>
                </c:pt>
                <c:pt idx="13">
                  <c:v>2903.65</c:v>
                </c:pt>
                <c:pt idx="14">
                  <c:v>2903.65</c:v>
                </c:pt>
                <c:pt idx="15">
                  <c:v>2889.94</c:v>
                </c:pt>
                <c:pt idx="16">
                  <c:v>2881.72</c:v>
                </c:pt>
                <c:pt idx="17">
                  <c:v>2857.04</c:v>
                </c:pt>
                <c:pt idx="18">
                  <c:v>2843.33</c:v>
                </c:pt>
                <c:pt idx="19">
                  <c:v>2843.33</c:v>
                </c:pt>
                <c:pt idx="20">
                  <c:v>2837.85</c:v>
                </c:pt>
                <c:pt idx="21">
                  <c:v>2796.72</c:v>
                </c:pt>
                <c:pt idx="22">
                  <c:v>2788.49</c:v>
                </c:pt>
                <c:pt idx="23">
                  <c:v>2772.04</c:v>
                </c:pt>
                <c:pt idx="24">
                  <c:v>2772.04</c:v>
                </c:pt>
                <c:pt idx="25">
                  <c:v>2772.04</c:v>
                </c:pt>
                <c:pt idx="26">
                  <c:v>2769.3</c:v>
                </c:pt>
                <c:pt idx="27">
                  <c:v>2769.3</c:v>
                </c:pt>
                <c:pt idx="28">
                  <c:v>2769.3</c:v>
                </c:pt>
                <c:pt idx="29">
                  <c:v>2769.3</c:v>
                </c:pt>
                <c:pt idx="30">
                  <c:v>2769.3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30-4D10-B6D1-41521FB15861}"/>
            </c:ext>
          </c:extLst>
        </c:ser>
        <c:ser>
          <c:idx val="1"/>
          <c:order val="1"/>
          <c:tx>
            <c:strRef>
              <c:f>Elec_gen!$B$66:$C$66</c:f>
              <c:strCache>
                <c:ptCount val="2"/>
                <c:pt idx="0">
                  <c:v>NEXT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Elec_gen!$D$66:$AH$66</c:f>
              <c:numCache>
                <c:formatCode>_(* #,##0_);_(* \(#,##0\);_(* "-"??_);_(@_)</c:formatCode>
                <c:ptCount val="31"/>
                <c:pt idx="0">
                  <c:v>1057.6548672566371</c:v>
                </c:pt>
                <c:pt idx="1">
                  <c:v>939.92920353982288</c:v>
                </c:pt>
                <c:pt idx="2">
                  <c:v>1753</c:v>
                </c:pt>
                <c:pt idx="3">
                  <c:v>1502</c:v>
                </c:pt>
                <c:pt idx="4">
                  <c:v>1251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0-4D10-B6D1-41521FB15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19327"/>
        <c:axId val="1770309759"/>
      </c:lineChart>
      <c:catAx>
        <c:axId val="17703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09759"/>
        <c:crosses val="autoZero"/>
        <c:auto val="1"/>
        <c:lblAlgn val="ctr"/>
        <c:lblOffset val="100"/>
        <c:noMultiLvlLbl val="0"/>
      </c:catAx>
      <c:valAx>
        <c:axId val="17703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Elec_gen!$B$71:$C$71</c:f>
              <c:strCache>
                <c:ptCount val="2"/>
                <c:pt idx="0">
                  <c:v>EPS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Elec_gen!$D$71:$AH$71</c:f>
              <c:numCache>
                <c:formatCode>_(* #,##0_);_(* \(#,##0\);_(* "-"??_);_(@_)</c:formatCode>
                <c:ptCount val="31"/>
                <c:pt idx="0">
                  <c:v>10275.299999999999</c:v>
                </c:pt>
                <c:pt idx="1">
                  <c:v>19624.5</c:v>
                </c:pt>
                <c:pt idx="2">
                  <c:v>21239.1</c:v>
                </c:pt>
                <c:pt idx="3">
                  <c:v>23366.3</c:v>
                </c:pt>
                <c:pt idx="4">
                  <c:v>25328.5</c:v>
                </c:pt>
                <c:pt idx="5">
                  <c:v>29132.2</c:v>
                </c:pt>
                <c:pt idx="6">
                  <c:v>31961.9</c:v>
                </c:pt>
                <c:pt idx="7">
                  <c:v>34377.699999999997</c:v>
                </c:pt>
                <c:pt idx="8">
                  <c:v>37081.699999999997</c:v>
                </c:pt>
                <c:pt idx="9">
                  <c:v>39245.800000000003</c:v>
                </c:pt>
                <c:pt idx="10">
                  <c:v>41073.9</c:v>
                </c:pt>
                <c:pt idx="11">
                  <c:v>42660.9</c:v>
                </c:pt>
                <c:pt idx="12">
                  <c:v>44072.800000000003</c:v>
                </c:pt>
                <c:pt idx="13">
                  <c:v>44565.4</c:v>
                </c:pt>
                <c:pt idx="14">
                  <c:v>46768.5</c:v>
                </c:pt>
                <c:pt idx="15">
                  <c:v>47852.3</c:v>
                </c:pt>
                <c:pt idx="16">
                  <c:v>48145.2</c:v>
                </c:pt>
                <c:pt idx="17">
                  <c:v>49557.599999999999</c:v>
                </c:pt>
                <c:pt idx="18">
                  <c:v>51439.1</c:v>
                </c:pt>
                <c:pt idx="19">
                  <c:v>51954.3</c:v>
                </c:pt>
                <c:pt idx="20">
                  <c:v>51420.3</c:v>
                </c:pt>
                <c:pt idx="21">
                  <c:v>51604.3</c:v>
                </c:pt>
                <c:pt idx="22">
                  <c:v>52073.5</c:v>
                </c:pt>
                <c:pt idx="23">
                  <c:v>51570.8</c:v>
                </c:pt>
                <c:pt idx="24">
                  <c:v>51504.3</c:v>
                </c:pt>
                <c:pt idx="25">
                  <c:v>51606.7</c:v>
                </c:pt>
                <c:pt idx="26">
                  <c:v>53643.199999999997</c:v>
                </c:pt>
                <c:pt idx="27">
                  <c:v>54143.1</c:v>
                </c:pt>
                <c:pt idx="28">
                  <c:v>54086.400000000001</c:v>
                </c:pt>
                <c:pt idx="29">
                  <c:v>54232.4</c:v>
                </c:pt>
                <c:pt idx="30">
                  <c:v>54179.7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8-4BD9-9C4D-88377E12816B}"/>
            </c:ext>
          </c:extLst>
        </c:ser>
        <c:ser>
          <c:idx val="1"/>
          <c:order val="1"/>
          <c:tx>
            <c:strRef>
              <c:f>Elec_gen!$B$72:$C$72</c:f>
              <c:strCache>
                <c:ptCount val="2"/>
                <c:pt idx="0">
                  <c:v>NEXT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Elec_gen!$D$72:$AH$72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D8-4BD9-9C4D-88377E128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468431"/>
        <c:axId val="236473839"/>
      </c:lineChart>
      <c:catAx>
        <c:axId val="2364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3839"/>
        <c:crosses val="autoZero"/>
        <c:auto val="1"/>
        <c:lblAlgn val="ctr"/>
        <c:lblOffset val="100"/>
        <c:noMultiLvlLbl val="0"/>
      </c:catAx>
      <c:valAx>
        <c:axId val="2364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Elec_gen!$C$81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Elec_gen!$D$81:$E$81</c:f>
              <c:numCache>
                <c:formatCode>_(* #,##0_);_(* \(#,##0\);_(* "-"??_);_(@_)</c:formatCode>
                <c:ptCount val="2"/>
                <c:pt idx="0">
                  <c:v>227159</c:v>
                </c:pt>
                <c:pt idx="1">
                  <c:v>198710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65-4788-8CE0-8957B0589BE0}"/>
            </c:ext>
          </c:extLst>
        </c:ser>
        <c:ser>
          <c:idx val="1"/>
          <c:order val="1"/>
          <c:tx>
            <c:strRef>
              <c:f>Elec_gen!$C$82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Elec_gen!$D$82:$E$82</c:f>
              <c:numCache>
                <c:formatCode>_(* #,##0_);_(* \(#,##0\);_(* "-"??_);_(@_)</c:formatCode>
                <c:ptCount val="2"/>
                <c:pt idx="0">
                  <c:v>133046</c:v>
                </c:pt>
                <c:pt idx="1">
                  <c:v>149391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65-4788-8CE0-8957B0589BE0}"/>
            </c:ext>
          </c:extLst>
        </c:ser>
        <c:ser>
          <c:idx val="2"/>
          <c:order val="2"/>
          <c:tx>
            <c:strRef>
              <c:f>Elec_gen!$C$83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Elec_gen!$D$83:$E$83</c:f>
              <c:numCache>
                <c:formatCode>_(* #,##0_);_(* \(#,##0\);_(* "-"??_);_(@_)</c:formatCode>
                <c:ptCount val="2"/>
                <c:pt idx="0">
                  <c:v>146642</c:v>
                </c:pt>
                <c:pt idx="1">
                  <c:v>160184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65-4788-8CE0-8957B0589BE0}"/>
            </c:ext>
          </c:extLst>
        </c:ser>
        <c:ser>
          <c:idx val="3"/>
          <c:order val="3"/>
          <c:tx>
            <c:strRef>
              <c:f>Elec_gen!$C$84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Elec_gen!$D$84:$E$84</c:f>
              <c:numCache>
                <c:formatCode>_(* #,##0_);_(* \(#,##0\);_(* "-"??_);_(@_)</c:formatCode>
                <c:ptCount val="2"/>
                <c:pt idx="0">
                  <c:v>2454.41</c:v>
                </c:pt>
                <c:pt idx="1">
                  <c:v>3877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65-4788-8CE0-8957B0589BE0}"/>
            </c:ext>
          </c:extLst>
        </c:ser>
        <c:ser>
          <c:idx val="4"/>
          <c:order val="4"/>
          <c:tx>
            <c:strRef>
              <c:f>Elec_gen!$C$85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Elec_gen!$D$85:$E$85</c:f>
              <c:numCache>
                <c:formatCode>_(* #,##0_);_(* \(#,##0\);_(* "-"??_);_(@_)</c:formatCode>
                <c:ptCount val="2"/>
                <c:pt idx="0">
                  <c:v>3811.06</c:v>
                </c:pt>
                <c:pt idx="1">
                  <c:v>3139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65-4788-8CE0-8957B0589BE0}"/>
            </c:ext>
          </c:extLst>
        </c:ser>
        <c:ser>
          <c:idx val="5"/>
          <c:order val="5"/>
          <c:tx>
            <c:strRef>
              <c:f>Elec_gen!$C$86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Elec_gen!$D$86:$E$86</c:f>
              <c:numCache>
                <c:formatCode>_(* #,##0_);_(* \(#,##0\);_(* "-"??_);_(@_)</c:formatCode>
                <c:ptCount val="2"/>
                <c:pt idx="0">
                  <c:v>10510.4</c:v>
                </c:pt>
                <c:pt idx="1">
                  <c:v>16611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65-4788-8CE0-8957B0589BE0}"/>
            </c:ext>
          </c:extLst>
        </c:ser>
        <c:ser>
          <c:idx val="6"/>
          <c:order val="6"/>
          <c:tx>
            <c:strRef>
              <c:f>Elec_gen!$C$87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Elec_gen!$D$87:$E$87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65-4788-8CE0-8957B0589BE0}"/>
            </c:ext>
          </c:extLst>
        </c:ser>
        <c:ser>
          <c:idx val="7"/>
          <c:order val="7"/>
          <c:tx>
            <c:strRef>
              <c:f>Elec_gen!$C$88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Elec_gen!$D$88:$E$88</c:f>
              <c:numCache>
                <c:formatCode>_(* #,##0_);_(* \(#,##0\);_(* "-"??_);_(@_)</c:formatCode>
                <c:ptCount val="2"/>
                <c:pt idx="0">
                  <c:v>1.37496E-4</c:v>
                </c:pt>
                <c:pt idx="1">
                  <c:v>14265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65-4788-8CE0-8957B0589BE0}"/>
            </c:ext>
          </c:extLst>
        </c:ser>
        <c:ser>
          <c:idx val="8"/>
          <c:order val="8"/>
          <c:tx>
            <c:strRef>
              <c:f>Elec_gen!$C$89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Elec_gen!$D$89:$E$89</c:f>
              <c:numCache>
                <c:formatCode>_(* #,##0_);_(* \(#,##0\);_(* "-"??_);_(@_)</c:formatCode>
                <c:ptCount val="2"/>
                <c:pt idx="0">
                  <c:v>885.69299999999998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665-4788-8CE0-8957B0589BE0}"/>
            </c:ext>
          </c:extLst>
        </c:ser>
        <c:ser>
          <c:idx val="9"/>
          <c:order val="9"/>
          <c:tx>
            <c:strRef>
              <c:f>Elec_gen!$C$90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Elec_gen!$D$90:$E$90</c:f>
              <c:numCache>
                <c:formatCode>_(* #,##0_);_(* \(#,##0\);_(* "-"??_);_(@_)</c:formatCode>
                <c:ptCount val="2"/>
                <c:pt idx="0">
                  <c:v>2903.65</c:v>
                </c:pt>
                <c:pt idx="1">
                  <c:v>1057.6548672566371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665-4788-8CE0-8957B0589BE0}"/>
            </c:ext>
          </c:extLst>
        </c:ser>
        <c:ser>
          <c:idx val="10"/>
          <c:order val="10"/>
          <c:tx>
            <c:strRef>
              <c:f>Elec_gen!$C$91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Elec_gen!$D$91:$E$91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65-4788-8CE0-8957B0589BE0}"/>
            </c:ext>
          </c:extLst>
        </c:ser>
        <c:ser>
          <c:idx val="11"/>
          <c:order val="11"/>
          <c:tx>
            <c:strRef>
              <c:f>Elec_gen!$C$92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Elec_gen!$D$92:$E$92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665-4788-8CE0-8957B0589BE0}"/>
            </c:ext>
          </c:extLst>
        </c:ser>
        <c:ser>
          <c:idx val="12"/>
          <c:order val="12"/>
          <c:tx>
            <c:strRef>
              <c:f>Elec_gen!$C$93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Elec_gen!$D$93:$E$93</c:f>
              <c:numCache>
                <c:formatCode>_(* #,##0_);_(* \(#,##0\);_(* "-"??_);_(@_)</c:formatCode>
                <c:ptCount val="2"/>
                <c:pt idx="0">
                  <c:v>10275.299999999999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665-4788-8CE0-8957B0589BE0}"/>
            </c:ext>
          </c:extLst>
        </c:ser>
        <c:ser>
          <c:idx val="13"/>
          <c:order val="13"/>
          <c:tx>
            <c:strRef>
              <c:f>Elec_gen!$C$94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Elec_gen!$D$94:$E$94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65-4788-8CE0-8957B0589BE0}"/>
            </c:ext>
          </c:extLst>
        </c:ser>
        <c:ser>
          <c:idx val="14"/>
          <c:order val="14"/>
          <c:tx>
            <c:strRef>
              <c:f>Elec_gen!$C$95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Elec_gen!$D$95:$E$95</c:f>
              <c:numCache>
                <c:formatCode>_(* #,##0_);_(* \(#,##0\);_(* "-"??_);_(@_)</c:formatCode>
                <c:ptCount val="2"/>
                <c:pt idx="0">
                  <c:v>851.47199999999998</c:v>
                </c:pt>
                <c:pt idx="1">
                  <c:v>1197.3451327433629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665-4788-8CE0-8957B0589BE0}"/>
            </c:ext>
          </c:extLst>
        </c:ser>
        <c:ser>
          <c:idx val="15"/>
          <c:order val="15"/>
          <c:tx>
            <c:strRef>
              <c:f>Elec_gen!$C$96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Elec_gen!$D$96:$E$96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665-4788-8CE0-8957B0589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285180479887605"/>
          <c:h val="0.938179464144163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Elec_gen!$M$81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Elec_gen!$N$81:$O$81</c:f>
              <c:numCache>
                <c:formatCode>_(* #,##0_);_(* \(#,##0\);_(* "-"??_);_(@_)</c:formatCode>
                <c:ptCount val="2"/>
                <c:pt idx="0">
                  <c:v>208147</c:v>
                </c:pt>
                <c:pt idx="1">
                  <c:v>238000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DC-40DB-B2BE-BD60B3D723E3}"/>
            </c:ext>
          </c:extLst>
        </c:ser>
        <c:ser>
          <c:idx val="1"/>
          <c:order val="1"/>
          <c:tx>
            <c:strRef>
              <c:f>Elec_gen!$M$82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Elec_gen!$N$82:$O$82</c:f>
              <c:numCache>
                <c:formatCode>_(* #,##0_);_(* \(#,##0\);_(* "-"??_);_(@_)</c:formatCode>
                <c:ptCount val="2"/>
                <c:pt idx="0">
                  <c:v>177480</c:v>
                </c:pt>
                <c:pt idx="1">
                  <c:v>189000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DC-40DB-B2BE-BD60B3D723E3}"/>
            </c:ext>
          </c:extLst>
        </c:ser>
        <c:ser>
          <c:idx val="2"/>
          <c:order val="2"/>
          <c:tx>
            <c:strRef>
              <c:f>Elec_gen!$M$83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Elec_gen!$N$83:$O$83</c:f>
              <c:numCache>
                <c:formatCode>_(* #,##0_);_(* \(#,##0\);_(* "-"??_);_(@_)</c:formatCode>
                <c:ptCount val="2"/>
                <c:pt idx="0">
                  <c:v>137182</c:v>
                </c:pt>
                <c:pt idx="1">
                  <c:v>145000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DC-40DB-B2BE-BD60B3D723E3}"/>
            </c:ext>
          </c:extLst>
        </c:ser>
        <c:ser>
          <c:idx val="3"/>
          <c:order val="3"/>
          <c:tx>
            <c:strRef>
              <c:f>Elec_gen!$M$84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Elec_gen!$N$84:$O$84</c:f>
              <c:numCache>
                <c:formatCode>_(* #,##0_);_(* \(#,##0\);_(* "-"??_);_(@_)</c:formatCode>
                <c:ptCount val="2"/>
                <c:pt idx="0">
                  <c:v>2454.41</c:v>
                </c:pt>
                <c:pt idx="1">
                  <c:v>3781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DC-40DB-B2BE-BD60B3D723E3}"/>
            </c:ext>
          </c:extLst>
        </c:ser>
        <c:ser>
          <c:idx val="4"/>
          <c:order val="4"/>
          <c:tx>
            <c:strRef>
              <c:f>Elec_gen!$M$85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Elec_gen!$N$85:$O$85</c:f>
              <c:numCache>
                <c:formatCode>_(* #,##0_);_(* \(#,##0\);_(* "-"??_);_(@_)</c:formatCode>
                <c:ptCount val="2"/>
                <c:pt idx="0">
                  <c:v>14693.3</c:v>
                </c:pt>
                <c:pt idx="1">
                  <c:v>40116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DC-40DB-B2BE-BD60B3D723E3}"/>
            </c:ext>
          </c:extLst>
        </c:ser>
        <c:ser>
          <c:idx val="5"/>
          <c:order val="5"/>
          <c:tx>
            <c:strRef>
              <c:f>Elec_gen!$M$86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Elec_gen!$N$86:$O$86</c:f>
              <c:numCache>
                <c:formatCode>_(* #,##0_);_(* \(#,##0\);_(* "-"??_);_(@_)</c:formatCode>
                <c:ptCount val="2"/>
                <c:pt idx="0">
                  <c:v>19238.900000000001</c:v>
                </c:pt>
                <c:pt idx="1">
                  <c:v>45518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DC-40DB-B2BE-BD60B3D723E3}"/>
            </c:ext>
          </c:extLst>
        </c:ser>
        <c:ser>
          <c:idx val="6"/>
          <c:order val="6"/>
          <c:tx>
            <c:strRef>
              <c:f>Elec_gen!$M$87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Elec_gen!$N$87:$O$87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DC-40DB-B2BE-BD60B3D723E3}"/>
            </c:ext>
          </c:extLst>
        </c:ser>
        <c:ser>
          <c:idx val="7"/>
          <c:order val="7"/>
          <c:tx>
            <c:strRef>
              <c:f>Elec_gen!$M$88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Elec_gen!$N$88:$O$88</c:f>
              <c:numCache>
                <c:formatCode>_(* #,##0_);_(* \(#,##0\);_(* "-"??_);_(@_)</c:formatCode>
                <c:ptCount val="2"/>
                <c:pt idx="0">
                  <c:v>1.4463799999999999E-4</c:v>
                </c:pt>
                <c:pt idx="1">
                  <c:v>13339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DC-40DB-B2BE-BD60B3D723E3}"/>
            </c:ext>
          </c:extLst>
        </c:ser>
        <c:ser>
          <c:idx val="8"/>
          <c:order val="8"/>
          <c:tx>
            <c:strRef>
              <c:f>Elec_gen!$M$89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Elec_gen!$N$89:$O$89</c:f>
              <c:numCache>
                <c:formatCode>_(* #,##0_);_(* \(#,##0\);_(* "-"??_);_(@_)</c:formatCode>
                <c:ptCount val="2"/>
                <c:pt idx="0">
                  <c:v>3690.58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DC-40DB-B2BE-BD60B3D723E3}"/>
            </c:ext>
          </c:extLst>
        </c:ser>
        <c:ser>
          <c:idx val="9"/>
          <c:order val="9"/>
          <c:tx>
            <c:strRef>
              <c:f>Elec_gen!$M$90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Elec_gen!$N$90:$O$90</c:f>
              <c:numCache>
                <c:formatCode>_(* #,##0_);_(* \(#,##0\);_(* "-"??_);_(@_)</c:formatCode>
                <c:ptCount val="2"/>
                <c:pt idx="0">
                  <c:v>2903.65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8DC-40DB-B2BE-BD60B3D723E3}"/>
            </c:ext>
          </c:extLst>
        </c:ser>
        <c:ser>
          <c:idx val="10"/>
          <c:order val="10"/>
          <c:tx>
            <c:strRef>
              <c:f>Elec_gen!$M$91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Elec_gen!$N$91:$O$91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8DC-40DB-B2BE-BD60B3D723E3}"/>
            </c:ext>
          </c:extLst>
        </c:ser>
        <c:ser>
          <c:idx val="11"/>
          <c:order val="11"/>
          <c:tx>
            <c:strRef>
              <c:f>Elec_gen!$M$92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Elec_gen!$N$92:$O$92</c:f>
              <c:numCache>
                <c:formatCode>_(* #,##0_);_(* \(#,##0\);_(* "-"??_);_(@_)</c:formatCode>
                <c:ptCount val="2"/>
                <c:pt idx="0">
                  <c:v>14459.5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8DC-40DB-B2BE-BD60B3D723E3}"/>
            </c:ext>
          </c:extLst>
        </c:ser>
        <c:ser>
          <c:idx val="12"/>
          <c:order val="12"/>
          <c:tx>
            <c:strRef>
              <c:f>Elec_gen!$M$93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Elec_gen!$N$93:$O$93</c:f>
              <c:numCache>
                <c:formatCode>_(* #,##0_);_(* \(#,##0\);_(* "-"??_);_(@_)</c:formatCode>
                <c:ptCount val="2"/>
                <c:pt idx="0">
                  <c:v>41073.9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8DC-40DB-B2BE-BD60B3D723E3}"/>
            </c:ext>
          </c:extLst>
        </c:ser>
        <c:ser>
          <c:idx val="13"/>
          <c:order val="13"/>
          <c:tx>
            <c:strRef>
              <c:f>Elec_gen!$M$94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Elec_gen!$N$94:$O$94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8DC-40DB-B2BE-BD60B3D723E3}"/>
            </c:ext>
          </c:extLst>
        </c:ser>
        <c:ser>
          <c:idx val="14"/>
          <c:order val="14"/>
          <c:tx>
            <c:strRef>
              <c:f>Elec_gen!$M$95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Elec_gen!$N$95:$O$95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DC-40DB-B2BE-BD60B3D723E3}"/>
            </c:ext>
          </c:extLst>
        </c:ser>
        <c:ser>
          <c:idx val="15"/>
          <c:order val="15"/>
          <c:tx>
            <c:strRef>
              <c:f>Elec_gen!$M$96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Elec_gen!$N$96:$O$96</c:f>
              <c:numCache>
                <c:formatCode>_(* #,##0_);_(* \(#,##0\);_(* "-"??_);_(@_)</c:formatCode>
                <c:ptCount val="2"/>
                <c:pt idx="0">
                  <c:v>52094.2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8DC-40DB-B2BE-BD60B3D72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441185476815399"/>
          <c:h val="0.94629443284445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Elec_gen!$W$81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Elec_gen!$X$81:$Y$81</c:f>
              <c:numCache>
                <c:formatCode>_(* #,##0_);_(* \(#,##0\);_(* "-"??_);_(@_)</c:formatCode>
                <c:ptCount val="2"/>
                <c:pt idx="0">
                  <c:v>187551</c:v>
                </c:pt>
                <c:pt idx="1">
                  <c:v>191000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9-4DDF-9E4B-89AC959D3F74}"/>
            </c:ext>
          </c:extLst>
        </c:ser>
        <c:ser>
          <c:idx val="1"/>
          <c:order val="1"/>
          <c:tx>
            <c:strRef>
              <c:f>Elec_gen!$W$82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Elec_gen!$X$82:$Y$82</c:f>
              <c:numCache>
                <c:formatCode>_(* #,##0_);_(* \(#,##0\);_(* "-"??_);_(@_)</c:formatCode>
                <c:ptCount val="2"/>
                <c:pt idx="0">
                  <c:v>224498</c:v>
                </c:pt>
                <c:pt idx="1">
                  <c:v>292000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9-4DDF-9E4B-89AC959D3F74}"/>
            </c:ext>
          </c:extLst>
        </c:ser>
        <c:ser>
          <c:idx val="2"/>
          <c:order val="2"/>
          <c:tx>
            <c:strRef>
              <c:f>Elec_gen!$W$83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Elec_gen!$X$83:$Y$83</c:f>
              <c:numCache>
                <c:formatCode>_(* #,##0_);_(* \(#,##0\);_(* "-"??_);_(@_)</c:formatCode>
                <c:ptCount val="2"/>
                <c:pt idx="0">
                  <c:v>146642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9-4DDF-9E4B-89AC959D3F74}"/>
            </c:ext>
          </c:extLst>
        </c:ser>
        <c:ser>
          <c:idx val="3"/>
          <c:order val="3"/>
          <c:tx>
            <c:strRef>
              <c:f>Elec_gen!$W$84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Elec_gen!$X$84:$Y$84</c:f>
              <c:numCache>
                <c:formatCode>_(* #,##0_);_(* \(#,##0\);_(* "-"??_);_(@_)</c:formatCode>
                <c:ptCount val="2"/>
                <c:pt idx="0">
                  <c:v>2454.41</c:v>
                </c:pt>
                <c:pt idx="1">
                  <c:v>4057.5523809523802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9-4DDF-9E4B-89AC959D3F74}"/>
            </c:ext>
          </c:extLst>
        </c:ser>
        <c:ser>
          <c:idx val="4"/>
          <c:order val="4"/>
          <c:tx>
            <c:strRef>
              <c:f>Elec_gen!$W$85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Elec_gen!$X$85:$Y$85</c:f>
              <c:numCache>
                <c:formatCode>_(* #,##0_);_(* \(#,##0\);_(* "-"??_);_(@_)</c:formatCode>
                <c:ptCount val="2"/>
                <c:pt idx="0">
                  <c:v>25795.9</c:v>
                </c:pt>
                <c:pt idx="1">
                  <c:v>80820.399999999441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9-4DDF-9E4B-89AC959D3F74}"/>
            </c:ext>
          </c:extLst>
        </c:ser>
        <c:ser>
          <c:idx val="5"/>
          <c:order val="5"/>
          <c:tx>
            <c:strRef>
              <c:f>Elec_gen!$W$86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Elec_gen!$X$86:$Y$86</c:f>
              <c:numCache>
                <c:formatCode>_(* #,##0_);_(* \(#,##0\);_(* "-"??_);_(@_)</c:formatCode>
                <c:ptCount val="2"/>
                <c:pt idx="0">
                  <c:v>38008.300000000003</c:v>
                </c:pt>
                <c:pt idx="1">
                  <c:v>73300.978571428917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9-4DDF-9E4B-89AC959D3F74}"/>
            </c:ext>
          </c:extLst>
        </c:ser>
        <c:ser>
          <c:idx val="6"/>
          <c:order val="6"/>
          <c:tx>
            <c:strRef>
              <c:f>Elec_gen!$W$87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Elec_gen!$X$87:$Y$87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9-4DDF-9E4B-89AC959D3F74}"/>
            </c:ext>
          </c:extLst>
        </c:ser>
        <c:ser>
          <c:idx val="7"/>
          <c:order val="7"/>
          <c:tx>
            <c:strRef>
              <c:f>Elec_gen!$W$88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Elec_gen!$X$88:$Y$88</c:f>
              <c:numCache>
                <c:formatCode>_(* #,##0_);_(* \(#,##0\);_(* "-"??_);_(@_)</c:formatCode>
                <c:ptCount val="2"/>
                <c:pt idx="0">
                  <c:v>1.09386E-4</c:v>
                </c:pt>
                <c:pt idx="1">
                  <c:v>14194.133333333346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D9-4DDF-9E4B-89AC959D3F74}"/>
            </c:ext>
          </c:extLst>
        </c:ser>
        <c:ser>
          <c:idx val="8"/>
          <c:order val="8"/>
          <c:tx>
            <c:strRef>
              <c:f>Elec_gen!$W$89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Elec_gen!$X$89:$Y$89</c:f>
              <c:numCache>
                <c:formatCode>_(* #,##0_);_(* \(#,##0\);_(* "-"??_);_(@_)</c:formatCode>
                <c:ptCount val="2"/>
                <c:pt idx="0">
                  <c:v>4284.71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D9-4DDF-9E4B-89AC959D3F74}"/>
            </c:ext>
          </c:extLst>
        </c:ser>
        <c:ser>
          <c:idx val="9"/>
          <c:order val="9"/>
          <c:tx>
            <c:strRef>
              <c:f>Elec_gen!$W$90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Elec_gen!$X$90:$Y$90</c:f>
              <c:numCache>
                <c:formatCode>_(* #,##0_);_(* \(#,##0\);_(* "-"??_);_(@_)</c:formatCode>
                <c:ptCount val="2"/>
                <c:pt idx="0">
                  <c:v>2837.85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D9-4DDF-9E4B-89AC959D3F74}"/>
            </c:ext>
          </c:extLst>
        </c:ser>
        <c:ser>
          <c:idx val="10"/>
          <c:order val="10"/>
          <c:tx>
            <c:strRef>
              <c:f>Elec_gen!$W$91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Elec_gen!$X$91:$Y$91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D9-4DDF-9E4B-89AC959D3F74}"/>
            </c:ext>
          </c:extLst>
        </c:ser>
        <c:ser>
          <c:idx val="11"/>
          <c:order val="11"/>
          <c:tx>
            <c:strRef>
              <c:f>Elec_gen!$W$92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Elec_gen!$X$92:$Y$92</c:f>
              <c:numCache>
                <c:formatCode>_(* #,##0_);_(* \(#,##0\);_(* "-"??_);_(@_)</c:formatCode>
                <c:ptCount val="2"/>
                <c:pt idx="0">
                  <c:v>25515.200000000001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9D9-4DDF-9E4B-89AC959D3F74}"/>
            </c:ext>
          </c:extLst>
        </c:ser>
        <c:ser>
          <c:idx val="12"/>
          <c:order val="12"/>
          <c:tx>
            <c:strRef>
              <c:f>Elec_gen!$W$93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Elec_gen!$X$93:$Y$93</c:f>
              <c:numCache>
                <c:formatCode>_(* #,##0_);_(* \(#,##0\);_(* "-"??_);_(@_)</c:formatCode>
                <c:ptCount val="2"/>
                <c:pt idx="0">
                  <c:v>51420.3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D9-4DDF-9E4B-89AC959D3F74}"/>
            </c:ext>
          </c:extLst>
        </c:ser>
        <c:ser>
          <c:idx val="13"/>
          <c:order val="13"/>
          <c:tx>
            <c:strRef>
              <c:f>Elec_gen!$W$94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Elec_gen!$X$94:$Y$94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9D9-4DDF-9E4B-89AC959D3F74}"/>
            </c:ext>
          </c:extLst>
        </c:ser>
        <c:ser>
          <c:idx val="14"/>
          <c:order val="14"/>
          <c:tx>
            <c:strRef>
              <c:f>Elec_gen!$W$95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Elec_gen!$X$95:$Y$95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D9-4DDF-9E4B-89AC959D3F74}"/>
            </c:ext>
          </c:extLst>
        </c:ser>
        <c:ser>
          <c:idx val="15"/>
          <c:order val="15"/>
          <c:tx>
            <c:strRef>
              <c:f>Elec_gen!$W$96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Elec_gen!$X$96:$Y$96</c:f>
              <c:numCache>
                <c:formatCode>_(* #,##0_);_(* \(#,##0\);_(* "-"??_);_(@_)</c:formatCode>
                <c:ptCount val="2"/>
                <c:pt idx="0">
                  <c:v>94597.3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9D9-4DDF-9E4B-89AC959D3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441185476815399"/>
          <c:h val="0.786364625761090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Elec_gen!$AG$81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Elec_gen!$AH$81:$AI$81</c:f>
              <c:numCache>
                <c:formatCode>_(* #,##0_);_(* \(#,##0\);_(* "-"??_);_(@_)</c:formatCode>
                <c:ptCount val="2"/>
                <c:pt idx="0">
                  <c:v>208147</c:v>
                </c:pt>
                <c:pt idx="1">
                  <c:v>111000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96-4205-9013-62D9C29FADD4}"/>
            </c:ext>
          </c:extLst>
        </c:ser>
        <c:ser>
          <c:idx val="1"/>
          <c:order val="1"/>
          <c:tx>
            <c:strRef>
              <c:f>Elec_gen!$AG$82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Elec_gen!$AH$82:$AI$82</c:f>
              <c:numCache>
                <c:formatCode>_(* #,##0_);_(* \(#,##0\);_(* "-"??_);_(@_)</c:formatCode>
                <c:ptCount val="2"/>
                <c:pt idx="0">
                  <c:v>285984</c:v>
                </c:pt>
                <c:pt idx="1">
                  <c:v>428000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6-4205-9013-62D9C29FADD4}"/>
            </c:ext>
          </c:extLst>
        </c:ser>
        <c:ser>
          <c:idx val="2"/>
          <c:order val="2"/>
          <c:tx>
            <c:strRef>
              <c:f>Elec_gen!$AG$83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Elec_gen!$AH$83:$AI$83</c:f>
              <c:numCache>
                <c:formatCode>_(* #,##0_);_(* \(#,##0\);_(* "-"??_);_(@_)</c:formatCode>
                <c:ptCount val="2"/>
                <c:pt idx="0">
                  <c:v>130874</c:v>
                </c:pt>
                <c:pt idx="1">
                  <c:v>105000.00000000047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96-4205-9013-62D9C29FADD4}"/>
            </c:ext>
          </c:extLst>
        </c:ser>
        <c:ser>
          <c:idx val="3"/>
          <c:order val="3"/>
          <c:tx>
            <c:strRef>
              <c:f>Elec_gen!$AG$84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Elec_gen!$AH$84:$AI$84</c:f>
              <c:numCache>
                <c:formatCode>_(* #,##0_);_(* \(#,##0\);_(* "-"??_);_(@_)</c:formatCode>
                <c:ptCount val="2"/>
                <c:pt idx="0">
                  <c:v>2454.41</c:v>
                </c:pt>
                <c:pt idx="1">
                  <c:v>4310.6952380952353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96-4205-9013-62D9C29FADD4}"/>
            </c:ext>
          </c:extLst>
        </c:ser>
        <c:ser>
          <c:idx val="4"/>
          <c:order val="4"/>
          <c:tx>
            <c:strRef>
              <c:f>Elec_gen!$AG$85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Elec_gen!$AH$85:$AI$85</c:f>
              <c:numCache>
                <c:formatCode>_(* #,##0_);_(* \(#,##0\);_(* "-"??_);_(@_)</c:formatCode>
                <c:ptCount val="2"/>
                <c:pt idx="0">
                  <c:v>36902.1</c:v>
                </c:pt>
                <c:pt idx="1">
                  <c:v>121616.39999999944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96-4205-9013-62D9C29FADD4}"/>
            </c:ext>
          </c:extLst>
        </c:ser>
        <c:ser>
          <c:idx val="5"/>
          <c:order val="5"/>
          <c:tx>
            <c:strRef>
              <c:f>Elec_gen!$AG$86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Elec_gen!$AH$86:$AI$86</c:f>
              <c:numCache>
                <c:formatCode>_(* #,##0_);_(* \(#,##0\);_(* "-"??_);_(@_)</c:formatCode>
                <c:ptCount val="2"/>
                <c:pt idx="0">
                  <c:v>84912.9</c:v>
                </c:pt>
                <c:pt idx="1">
                  <c:v>98756.192857143469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96-4205-9013-62D9C29FADD4}"/>
            </c:ext>
          </c:extLst>
        </c:ser>
        <c:ser>
          <c:idx val="6"/>
          <c:order val="6"/>
          <c:tx>
            <c:strRef>
              <c:f>Elec_gen!$AG$87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Elec_gen!$AH$87:$AI$87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96-4205-9013-62D9C29FADD4}"/>
            </c:ext>
          </c:extLst>
        </c:ser>
        <c:ser>
          <c:idx val="7"/>
          <c:order val="7"/>
          <c:tx>
            <c:strRef>
              <c:f>Elec_gen!$AG$88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Elec_gen!$AH$88:$AI$88</c:f>
              <c:numCache>
                <c:formatCode>_(* #,##0_);_(* \(#,##0\);_(* "-"??_);_(@_)</c:formatCode>
                <c:ptCount val="2"/>
                <c:pt idx="0">
                  <c:v>1.07633E-4</c:v>
                </c:pt>
                <c:pt idx="1">
                  <c:v>14860.133333333346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96-4205-9013-62D9C29FADD4}"/>
            </c:ext>
          </c:extLst>
        </c:ser>
        <c:ser>
          <c:idx val="8"/>
          <c:order val="8"/>
          <c:tx>
            <c:strRef>
              <c:f>Elec_gen!$AG$89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Elec_gen!$AH$89:$AI$89</c:f>
              <c:numCache>
                <c:formatCode>_(* #,##0_);_(* \(#,##0\);_(* "-"??_);_(@_)</c:formatCode>
                <c:ptCount val="2"/>
                <c:pt idx="0">
                  <c:v>4421.62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96-4205-9013-62D9C29FADD4}"/>
            </c:ext>
          </c:extLst>
        </c:ser>
        <c:ser>
          <c:idx val="9"/>
          <c:order val="9"/>
          <c:tx>
            <c:strRef>
              <c:f>Elec_gen!$AG$90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Elec_gen!$AH$90:$AI$90</c:f>
              <c:numCache>
                <c:formatCode>_(* #,##0_);_(* \(#,##0\);_(* "-"??_);_(@_)</c:formatCode>
                <c:ptCount val="2"/>
                <c:pt idx="0">
                  <c:v>2769.3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496-4205-9013-62D9C29FADD4}"/>
            </c:ext>
          </c:extLst>
        </c:ser>
        <c:ser>
          <c:idx val="10"/>
          <c:order val="10"/>
          <c:tx>
            <c:strRef>
              <c:f>Elec_gen!$AG$91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Elec_gen!$AH$91:$AI$91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496-4205-9013-62D9C29FADD4}"/>
            </c:ext>
          </c:extLst>
        </c:ser>
        <c:ser>
          <c:idx val="11"/>
          <c:order val="11"/>
          <c:tx>
            <c:strRef>
              <c:f>Elec_gen!$AG$92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Elec_gen!$AH$92:$AI$92</c:f>
              <c:numCache>
                <c:formatCode>_(* #,##0_);_(* \(#,##0\);_(* "-"??_);_(@_)</c:formatCode>
                <c:ptCount val="2"/>
                <c:pt idx="0">
                  <c:v>44225.1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496-4205-9013-62D9C29FADD4}"/>
            </c:ext>
          </c:extLst>
        </c:ser>
        <c:ser>
          <c:idx val="12"/>
          <c:order val="12"/>
          <c:tx>
            <c:strRef>
              <c:f>Elec_gen!$AG$93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Elec_gen!$AH$93:$AI$93</c:f>
              <c:numCache>
                <c:formatCode>_(* #,##0_);_(* \(#,##0\);_(* "-"??_);_(@_)</c:formatCode>
                <c:ptCount val="2"/>
                <c:pt idx="0">
                  <c:v>54179.7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496-4205-9013-62D9C29FADD4}"/>
            </c:ext>
          </c:extLst>
        </c:ser>
        <c:ser>
          <c:idx val="13"/>
          <c:order val="13"/>
          <c:tx>
            <c:strRef>
              <c:f>Elec_gen!$AG$94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Elec_gen!$AH$94:$AI$94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496-4205-9013-62D9C29FADD4}"/>
            </c:ext>
          </c:extLst>
        </c:ser>
        <c:ser>
          <c:idx val="14"/>
          <c:order val="14"/>
          <c:tx>
            <c:strRef>
              <c:f>Elec_gen!$AG$95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Elec_gen!$AH$95:$AI$95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496-4205-9013-62D9C29FADD4}"/>
            </c:ext>
          </c:extLst>
        </c:ser>
        <c:ser>
          <c:idx val="15"/>
          <c:order val="15"/>
          <c:tx>
            <c:strRef>
              <c:f>Elec_gen!$AG$96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Elec_gen!$AH$96:$AI$96</c:f>
              <c:numCache>
                <c:formatCode>_(* #,##0_);_(* \(#,##0\);_(* "-"??_);_(@_)</c:formatCode>
                <c:ptCount val="2"/>
                <c:pt idx="0">
                  <c:v>108779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496-4205-9013-62D9C29FA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293687726234189"/>
          <c:h val="0.947809973693701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Elec_demand!$B$13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Elec_demand!$C$12:$AG$12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Elec_demand!$C$13:$AG$13</c:f>
              <c:numCache>
                <c:formatCode>0.00E+00</c:formatCode>
                <c:ptCount val="31"/>
                <c:pt idx="0">
                  <c:v>518400000</c:v>
                </c:pt>
                <c:pt idx="1">
                  <c:v>533457000</c:v>
                </c:pt>
                <c:pt idx="2">
                  <c:v>548334000</c:v>
                </c:pt>
                <c:pt idx="3">
                  <c:v>563589000</c:v>
                </c:pt>
                <c:pt idx="4">
                  <c:v>578978000</c:v>
                </c:pt>
                <c:pt idx="5">
                  <c:v>594331000</c:v>
                </c:pt>
                <c:pt idx="6">
                  <c:v>603964000</c:v>
                </c:pt>
                <c:pt idx="7">
                  <c:v>614313000</c:v>
                </c:pt>
                <c:pt idx="8">
                  <c:v>624682000</c:v>
                </c:pt>
                <c:pt idx="9">
                  <c:v>635912000</c:v>
                </c:pt>
                <c:pt idx="10">
                  <c:v>646714000</c:v>
                </c:pt>
                <c:pt idx="11">
                  <c:v>657284000</c:v>
                </c:pt>
                <c:pt idx="12">
                  <c:v>667813000</c:v>
                </c:pt>
                <c:pt idx="13">
                  <c:v>679304000</c:v>
                </c:pt>
                <c:pt idx="14">
                  <c:v>690741000</c:v>
                </c:pt>
                <c:pt idx="15">
                  <c:v>702835000</c:v>
                </c:pt>
                <c:pt idx="16">
                  <c:v>714519000</c:v>
                </c:pt>
                <c:pt idx="17">
                  <c:v>726874000</c:v>
                </c:pt>
                <c:pt idx="18">
                  <c:v>739522000</c:v>
                </c:pt>
                <c:pt idx="19">
                  <c:v>751935000</c:v>
                </c:pt>
                <c:pt idx="20">
                  <c:v>764679000</c:v>
                </c:pt>
                <c:pt idx="21">
                  <c:v>778061000</c:v>
                </c:pt>
                <c:pt idx="22">
                  <c:v>790431000</c:v>
                </c:pt>
                <c:pt idx="23">
                  <c:v>803624000</c:v>
                </c:pt>
                <c:pt idx="24">
                  <c:v>816870000</c:v>
                </c:pt>
                <c:pt idx="25">
                  <c:v>829448000</c:v>
                </c:pt>
                <c:pt idx="26">
                  <c:v>842559000</c:v>
                </c:pt>
                <c:pt idx="27">
                  <c:v>856007000</c:v>
                </c:pt>
                <c:pt idx="28">
                  <c:v>868770000</c:v>
                </c:pt>
                <c:pt idx="29">
                  <c:v>881960000</c:v>
                </c:pt>
                <c:pt idx="30">
                  <c:v>895164000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AD-42BF-A880-1707A87FC2B3}"/>
            </c:ext>
          </c:extLst>
        </c:ser>
        <c:ser>
          <c:idx val="1"/>
          <c:order val="1"/>
          <c:tx>
            <c:strRef>
              <c:f>Elec_demand!$B$14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Elec_demand!$C$12:$AG$12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Elec_demand!$C$14:$AG$14</c:f>
              <c:numCache>
                <c:formatCode>0.00E+00</c:formatCode>
                <c:ptCount val="31"/>
                <c:pt idx="0">
                  <c:v>516651000</c:v>
                </c:pt>
                <c:pt idx="1">
                  <c:v>532878000</c:v>
                </c:pt>
                <c:pt idx="2">
                  <c:v>544560000</c:v>
                </c:pt>
                <c:pt idx="3">
                  <c:v>556195000</c:v>
                </c:pt>
                <c:pt idx="4">
                  <c:v>567770000</c:v>
                </c:pt>
                <c:pt idx="5">
                  <c:v>577432000</c:v>
                </c:pt>
                <c:pt idx="6">
                  <c:v>587180000</c:v>
                </c:pt>
                <c:pt idx="7">
                  <c:v>596100000</c:v>
                </c:pt>
                <c:pt idx="8">
                  <c:v>604501000</c:v>
                </c:pt>
                <c:pt idx="9">
                  <c:v>612482000</c:v>
                </c:pt>
                <c:pt idx="10">
                  <c:v>620220000</c:v>
                </c:pt>
                <c:pt idx="11">
                  <c:v>627697000</c:v>
                </c:pt>
                <c:pt idx="12">
                  <c:v>634687000</c:v>
                </c:pt>
                <c:pt idx="13">
                  <c:v>641622000</c:v>
                </c:pt>
                <c:pt idx="14">
                  <c:v>647893000</c:v>
                </c:pt>
                <c:pt idx="15">
                  <c:v>664121828.57143021</c:v>
                </c:pt>
                <c:pt idx="16">
                  <c:v>671501582.8571434</c:v>
                </c:pt>
                <c:pt idx="17">
                  <c:v>679263047.94557953</c:v>
                </c:pt>
                <c:pt idx="18">
                  <c:v>687024934.69024849</c:v>
                </c:pt>
                <c:pt idx="19">
                  <c:v>694891761.29219818</c:v>
                </c:pt>
                <c:pt idx="20">
                  <c:v>702992457.80637169</c:v>
                </c:pt>
                <c:pt idx="21">
                  <c:v>711185613.54454994</c:v>
                </c:pt>
                <c:pt idx="22">
                  <c:v>719554416.78034592</c:v>
                </c:pt>
                <c:pt idx="23">
                  <c:v>728056073.82536507</c:v>
                </c:pt>
                <c:pt idx="24">
                  <c:v>736657732.26961899</c:v>
                </c:pt>
                <c:pt idx="25">
                  <c:v>745315183.23733139</c:v>
                </c:pt>
                <c:pt idx="26">
                  <c:v>753986228.77920341</c:v>
                </c:pt>
                <c:pt idx="27">
                  <c:v>762605966.94450951</c:v>
                </c:pt>
                <c:pt idx="28">
                  <c:v>771047752.56020355</c:v>
                </c:pt>
                <c:pt idx="29">
                  <c:v>779208662.9035759</c:v>
                </c:pt>
                <c:pt idx="30">
                  <c:v>786863242.122509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AD-42BF-A880-1707A87FC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829104"/>
        <c:axId val="238830768"/>
      </c:lineChart>
      <c:catAx>
        <c:axId val="23882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30768"/>
        <c:crosses val="autoZero"/>
        <c:auto val="1"/>
        <c:lblAlgn val="ctr"/>
        <c:lblOffset val="100"/>
        <c:noMultiLvlLbl val="0"/>
      </c:catAx>
      <c:valAx>
        <c:axId val="23883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2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transportation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CO2e'!$A$30:$B$30</c:f>
              <c:strCache>
                <c:ptCount val="2"/>
                <c:pt idx="0">
                  <c:v>NEXT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CO2e'!$C$30:$AG$30</c:f>
              <c:numCache>
                <c:formatCode>_(* #,##0_);_(* \(#,##0\);_(* "-"??_);_(@_)</c:formatCode>
                <c:ptCount val="31"/>
                <c:pt idx="0">
                  <c:v>95.4</c:v>
                </c:pt>
                <c:pt idx="1">
                  <c:v>95.427215189873223</c:v>
                </c:pt>
                <c:pt idx="2">
                  <c:v>96.5</c:v>
                </c:pt>
                <c:pt idx="3">
                  <c:v>97.572784810126308</c:v>
                </c:pt>
                <c:pt idx="4">
                  <c:v>98.645569620253085</c:v>
                </c:pt>
                <c:pt idx="5">
                  <c:v>100.5</c:v>
                </c:pt>
                <c:pt idx="6">
                  <c:v>100.79113924050617</c:v>
                </c:pt>
                <c:pt idx="7">
                  <c:v>101.86392405063296</c:v>
                </c:pt>
                <c:pt idx="8">
                  <c:v>102.93670886075925</c:v>
                </c:pt>
                <c:pt idx="9">
                  <c:v>104.00949367088604</c:v>
                </c:pt>
                <c:pt idx="10">
                  <c:v>104.1</c:v>
                </c:pt>
                <c:pt idx="11">
                  <c:v>106.15506329113913</c:v>
                </c:pt>
                <c:pt idx="12">
                  <c:v>107.22784810126591</c:v>
                </c:pt>
                <c:pt idx="13">
                  <c:v>108.30063291139221</c:v>
                </c:pt>
                <c:pt idx="14">
                  <c:v>109.37341772151899</c:v>
                </c:pt>
                <c:pt idx="15">
                  <c:v>110.4462025316453</c:v>
                </c:pt>
                <c:pt idx="16">
                  <c:v>111.51898734177207</c:v>
                </c:pt>
                <c:pt idx="17">
                  <c:v>112.59177215189887</c:v>
                </c:pt>
                <c:pt idx="18">
                  <c:v>113.66455696202516</c:v>
                </c:pt>
                <c:pt idx="19">
                  <c:v>114.73734177215195</c:v>
                </c:pt>
                <c:pt idx="20">
                  <c:v>115.81012658227826</c:v>
                </c:pt>
                <c:pt idx="21">
                  <c:v>116.88291139240503</c:v>
                </c:pt>
                <c:pt idx="22">
                  <c:v>117.95569620253181</c:v>
                </c:pt>
                <c:pt idx="23">
                  <c:v>119.02848101265812</c:v>
                </c:pt>
                <c:pt idx="24">
                  <c:v>120.1012658227849</c:v>
                </c:pt>
                <c:pt idx="25">
                  <c:v>121.1740506329112</c:v>
                </c:pt>
                <c:pt idx="26">
                  <c:v>122.24683544303798</c:v>
                </c:pt>
                <c:pt idx="27">
                  <c:v>123.31962025316429</c:v>
                </c:pt>
                <c:pt idx="28">
                  <c:v>124.39240506329108</c:v>
                </c:pt>
                <c:pt idx="29">
                  <c:v>125.46518987341786</c:v>
                </c:pt>
                <c:pt idx="30">
                  <c:v>126.53797468354416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2-42D8-930A-11BE571DFB63}"/>
            </c:ext>
          </c:extLst>
        </c:ser>
        <c:ser>
          <c:idx val="1"/>
          <c:order val="1"/>
          <c:tx>
            <c:strRef>
              <c:f>'Total CO2e'!$A$31:$B$31</c:f>
              <c:strCache>
                <c:ptCount val="2"/>
                <c:pt idx="0">
                  <c:v>EPS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CO2e'!$C$31:$AG$31</c:f>
              <c:numCache>
                <c:formatCode>_(* #,##0_);_(* \(#,##0\);_(* "-"??_);_(@_)</c:formatCode>
                <c:ptCount val="31"/>
                <c:pt idx="0">
                  <c:v>292.517</c:v>
                </c:pt>
                <c:pt idx="1">
                  <c:v>293.14600000000002</c:v>
                </c:pt>
                <c:pt idx="2">
                  <c:v>299.50299999999999</c:v>
                </c:pt>
                <c:pt idx="3">
                  <c:v>302.774</c:v>
                </c:pt>
                <c:pt idx="4">
                  <c:v>304.20400000000001</c:v>
                </c:pt>
                <c:pt idx="5">
                  <c:v>302.99599999999998</c:v>
                </c:pt>
                <c:pt idx="6">
                  <c:v>301.53100000000001</c:v>
                </c:pt>
                <c:pt idx="7">
                  <c:v>299.06</c:v>
                </c:pt>
                <c:pt idx="8">
                  <c:v>297.36200000000002</c:v>
                </c:pt>
                <c:pt idx="9">
                  <c:v>294.97399999999999</c:v>
                </c:pt>
                <c:pt idx="10">
                  <c:v>292.93299999999999</c:v>
                </c:pt>
                <c:pt idx="11">
                  <c:v>291.85199999999998</c:v>
                </c:pt>
                <c:pt idx="12">
                  <c:v>289.53300000000002</c:v>
                </c:pt>
                <c:pt idx="13">
                  <c:v>288.08999999999997</c:v>
                </c:pt>
                <c:pt idx="14">
                  <c:v>287.279</c:v>
                </c:pt>
                <c:pt idx="15">
                  <c:v>285.44900000000001</c:v>
                </c:pt>
                <c:pt idx="16">
                  <c:v>284.92500000000001</c:v>
                </c:pt>
                <c:pt idx="17">
                  <c:v>283.76</c:v>
                </c:pt>
                <c:pt idx="18">
                  <c:v>281.91800000000001</c:v>
                </c:pt>
                <c:pt idx="19">
                  <c:v>281.50700000000001</c:v>
                </c:pt>
                <c:pt idx="20">
                  <c:v>281.23599999999999</c:v>
                </c:pt>
                <c:pt idx="21">
                  <c:v>279.71199999999999</c:v>
                </c:pt>
                <c:pt idx="22">
                  <c:v>279.42099999999999</c:v>
                </c:pt>
                <c:pt idx="23">
                  <c:v>279.16800000000001</c:v>
                </c:pt>
                <c:pt idx="24">
                  <c:v>278.863</c:v>
                </c:pt>
                <c:pt idx="25">
                  <c:v>279.34300000000002</c:v>
                </c:pt>
                <c:pt idx="26">
                  <c:v>280.03699999999998</c:v>
                </c:pt>
                <c:pt idx="27">
                  <c:v>279.71199999999999</c:v>
                </c:pt>
                <c:pt idx="28">
                  <c:v>281.14800000000002</c:v>
                </c:pt>
                <c:pt idx="29">
                  <c:v>280.33699999999999</c:v>
                </c:pt>
                <c:pt idx="30">
                  <c:v>278.48200000000003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D2-42D8-930A-11BE571DFB63}"/>
            </c:ext>
          </c:extLst>
        </c:ser>
        <c:ser>
          <c:idx val="2"/>
          <c:order val="2"/>
          <c:tx>
            <c:strRef>
              <c:f>'Total CO2e'!$A$32:$B$32</c:f>
              <c:strCache>
                <c:ptCount val="2"/>
                <c:pt idx="0">
                  <c:v>EDGAR 2018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CO2e'!$C$32:$AG$32</c:f>
              <c:numCache>
                <c:formatCode>_(* #,##0_);_(* \(#,##0\);_(* "-"??_);_(@_)</c:formatCode>
                <c:ptCount val="31"/>
                <c:pt idx="0">
                  <c:v>102.476788</c:v>
                </c:pt>
                <c:pt idx="1">
                  <c:v>102.476788</c:v>
                </c:pt>
                <c:pt idx="2">
                  <c:v>102.476788</c:v>
                </c:pt>
                <c:pt idx="3">
                  <c:v>102.476788</c:v>
                </c:pt>
                <c:pt idx="4">
                  <c:v>102.476788</c:v>
                </c:pt>
                <c:pt idx="5">
                  <c:v>102.476788</c:v>
                </c:pt>
                <c:pt idx="6">
                  <c:v>102.476788</c:v>
                </c:pt>
                <c:pt idx="7">
                  <c:v>102.476788</c:v>
                </c:pt>
                <c:pt idx="8">
                  <c:v>102.476788</c:v>
                </c:pt>
                <c:pt idx="9">
                  <c:v>102.476788</c:v>
                </c:pt>
                <c:pt idx="10">
                  <c:v>102.476788</c:v>
                </c:pt>
                <c:pt idx="11">
                  <c:v>102.476788</c:v>
                </c:pt>
                <c:pt idx="12">
                  <c:v>102.476788</c:v>
                </c:pt>
                <c:pt idx="13">
                  <c:v>102.476788</c:v>
                </c:pt>
                <c:pt idx="14">
                  <c:v>102.476788</c:v>
                </c:pt>
                <c:pt idx="15">
                  <c:v>102.476788</c:v>
                </c:pt>
                <c:pt idx="16">
                  <c:v>102.476788</c:v>
                </c:pt>
                <c:pt idx="17">
                  <c:v>102.476788</c:v>
                </c:pt>
                <c:pt idx="18">
                  <c:v>102.476788</c:v>
                </c:pt>
                <c:pt idx="19">
                  <c:v>102.476788</c:v>
                </c:pt>
                <c:pt idx="20">
                  <c:v>102.476788</c:v>
                </c:pt>
                <c:pt idx="21">
                  <c:v>102.476788</c:v>
                </c:pt>
                <c:pt idx="22">
                  <c:v>102.476788</c:v>
                </c:pt>
                <c:pt idx="23">
                  <c:v>102.476788</c:v>
                </c:pt>
                <c:pt idx="24">
                  <c:v>102.476788</c:v>
                </c:pt>
                <c:pt idx="25">
                  <c:v>102.476788</c:v>
                </c:pt>
                <c:pt idx="26">
                  <c:v>102.476788</c:v>
                </c:pt>
                <c:pt idx="27">
                  <c:v>102.476788</c:v>
                </c:pt>
                <c:pt idx="28">
                  <c:v>102.476788</c:v>
                </c:pt>
                <c:pt idx="29">
                  <c:v>102.476788</c:v>
                </c:pt>
                <c:pt idx="30">
                  <c:v>102.476788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D2-42D8-930A-11BE571DF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565152"/>
        <c:axId val="314566816"/>
      </c:lineChart>
      <c:catAx>
        <c:axId val="314565152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6816"/>
        <c:crosses val="autoZero"/>
        <c:auto val="1"/>
        <c:lblAlgn val="ctr"/>
        <c:lblOffset val="100"/>
        <c:noMultiLvlLbl val="0"/>
      </c:catAx>
      <c:valAx>
        <c:axId val="31456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CO2e'!$A$33:$B$33</c:f>
              <c:strCache>
                <c:ptCount val="2"/>
                <c:pt idx="0">
                  <c:v>NEXT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CO2e'!$C$33:$AG$33</c:f>
              <c:numCache>
                <c:formatCode>_(* #,##0_);_(* \(#,##0\);_(* "-"??_);_(@_)</c:formatCode>
                <c:ptCount val="31"/>
                <c:pt idx="0">
                  <c:v>295.5</c:v>
                </c:pt>
                <c:pt idx="1">
                  <c:v>285.87436708860781</c:v>
                </c:pt>
                <c:pt idx="2">
                  <c:v>291.47500000000002</c:v>
                </c:pt>
                <c:pt idx="3">
                  <c:v>297.07563291139223</c:v>
                </c:pt>
                <c:pt idx="4">
                  <c:v>302.67626582278632</c:v>
                </c:pt>
                <c:pt idx="5">
                  <c:v>303.89999999999998</c:v>
                </c:pt>
                <c:pt idx="6">
                  <c:v>313.87753164557074</c:v>
                </c:pt>
                <c:pt idx="7">
                  <c:v>319.47816455696295</c:v>
                </c:pt>
                <c:pt idx="8">
                  <c:v>325.07879746835516</c:v>
                </c:pt>
                <c:pt idx="9">
                  <c:v>330.67943037974737</c:v>
                </c:pt>
                <c:pt idx="10">
                  <c:v>333.1</c:v>
                </c:pt>
                <c:pt idx="11">
                  <c:v>341.88069620253179</c:v>
                </c:pt>
                <c:pt idx="12">
                  <c:v>347.48132911392401</c:v>
                </c:pt>
                <c:pt idx="13">
                  <c:v>353.08196202531622</c:v>
                </c:pt>
                <c:pt idx="14">
                  <c:v>358.68259493671036</c:v>
                </c:pt>
                <c:pt idx="15">
                  <c:v>364.28322784810257</c:v>
                </c:pt>
                <c:pt idx="16">
                  <c:v>369.88386075949478</c:v>
                </c:pt>
                <c:pt idx="17">
                  <c:v>375.48449367088699</c:v>
                </c:pt>
                <c:pt idx="18">
                  <c:v>381.0851265822792</c:v>
                </c:pt>
                <c:pt idx="19">
                  <c:v>386.68575949367141</c:v>
                </c:pt>
                <c:pt idx="20">
                  <c:v>392.28639240506362</c:v>
                </c:pt>
                <c:pt idx="21">
                  <c:v>397.88702531645583</c:v>
                </c:pt>
                <c:pt idx="22">
                  <c:v>403.48765822784804</c:v>
                </c:pt>
                <c:pt idx="23">
                  <c:v>409.08829113924025</c:v>
                </c:pt>
                <c:pt idx="24">
                  <c:v>414.6889240506344</c:v>
                </c:pt>
                <c:pt idx="25">
                  <c:v>420.28955696202661</c:v>
                </c:pt>
                <c:pt idx="26">
                  <c:v>425.89018987341882</c:v>
                </c:pt>
                <c:pt idx="27">
                  <c:v>431.49082278481103</c:v>
                </c:pt>
                <c:pt idx="28">
                  <c:v>437.09145569620324</c:v>
                </c:pt>
                <c:pt idx="29">
                  <c:v>442.69208860759545</c:v>
                </c:pt>
                <c:pt idx="30">
                  <c:v>448.29272151898766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0C-4944-ADF5-7937AA60C167}"/>
            </c:ext>
          </c:extLst>
        </c:ser>
        <c:ser>
          <c:idx val="1"/>
          <c:order val="1"/>
          <c:tx>
            <c:strRef>
              <c:f>'Total CO2e'!$A$34:$B$34</c:f>
              <c:strCache>
                <c:ptCount val="2"/>
                <c:pt idx="0">
                  <c:v>EPS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CO2e'!$C$34:$AG$34</c:f>
              <c:numCache>
                <c:formatCode>_(* #,##0_);_(* \(#,##0\);_(* "-"??_);_(@_)</c:formatCode>
                <c:ptCount val="31"/>
                <c:pt idx="0">
                  <c:v>232.90600000000001</c:v>
                </c:pt>
                <c:pt idx="1">
                  <c:v>233.018</c:v>
                </c:pt>
                <c:pt idx="2">
                  <c:v>236.13499999999999</c:v>
                </c:pt>
                <c:pt idx="3">
                  <c:v>239.964</c:v>
                </c:pt>
                <c:pt idx="4">
                  <c:v>243.791</c:v>
                </c:pt>
                <c:pt idx="5">
                  <c:v>238.36099999999999</c:v>
                </c:pt>
                <c:pt idx="6">
                  <c:v>239.55099999999999</c:v>
                </c:pt>
                <c:pt idx="7">
                  <c:v>237.922</c:v>
                </c:pt>
                <c:pt idx="8">
                  <c:v>232.05799999999999</c:v>
                </c:pt>
                <c:pt idx="9">
                  <c:v>226.98699999999999</c:v>
                </c:pt>
                <c:pt idx="10">
                  <c:v>224.64699999999999</c:v>
                </c:pt>
                <c:pt idx="11">
                  <c:v>222.31200000000001</c:v>
                </c:pt>
                <c:pt idx="12">
                  <c:v>220.07900000000001</c:v>
                </c:pt>
                <c:pt idx="13">
                  <c:v>223.381</c:v>
                </c:pt>
                <c:pt idx="14">
                  <c:v>218.63900000000001</c:v>
                </c:pt>
                <c:pt idx="15">
                  <c:v>220.119</c:v>
                </c:pt>
                <c:pt idx="16">
                  <c:v>221.399</c:v>
                </c:pt>
                <c:pt idx="17">
                  <c:v>215.27500000000001</c:v>
                </c:pt>
                <c:pt idx="18">
                  <c:v>204.87299999999999</c:v>
                </c:pt>
                <c:pt idx="19">
                  <c:v>205.143</c:v>
                </c:pt>
                <c:pt idx="20">
                  <c:v>210.62899999999999</c:v>
                </c:pt>
                <c:pt idx="21">
                  <c:v>217.447</c:v>
                </c:pt>
                <c:pt idx="22">
                  <c:v>225.24100000000001</c:v>
                </c:pt>
                <c:pt idx="23">
                  <c:v>232.21299999999999</c:v>
                </c:pt>
                <c:pt idx="24">
                  <c:v>231.89599999999999</c:v>
                </c:pt>
                <c:pt idx="25">
                  <c:v>238.685</c:v>
                </c:pt>
                <c:pt idx="26">
                  <c:v>224.59100000000001</c:v>
                </c:pt>
                <c:pt idx="27">
                  <c:v>208.00200000000001</c:v>
                </c:pt>
                <c:pt idx="28">
                  <c:v>213.96299999999999</c:v>
                </c:pt>
                <c:pt idx="29">
                  <c:v>222.50800000000001</c:v>
                </c:pt>
                <c:pt idx="30">
                  <c:v>227.64099999999999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0C-4944-ADF5-7937AA60C167}"/>
            </c:ext>
          </c:extLst>
        </c:ser>
        <c:ser>
          <c:idx val="2"/>
          <c:order val="2"/>
          <c:tx>
            <c:strRef>
              <c:f>'Total CO2e'!$A$35:$B$35</c:f>
              <c:strCache>
                <c:ptCount val="2"/>
                <c:pt idx="0">
                  <c:v>EDGAR 2018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CO2e'!$C$35:$AG$35</c:f>
              <c:numCache>
                <c:formatCode>_(* #,##0_);_(* \(#,##0\);_(* "-"??_);_(@_)</c:formatCode>
                <c:ptCount val="31"/>
                <c:pt idx="0">
                  <c:v>332.27705900000001</c:v>
                </c:pt>
                <c:pt idx="1">
                  <c:v>332.27705900000001</c:v>
                </c:pt>
                <c:pt idx="2">
                  <c:v>332.27705900000001</c:v>
                </c:pt>
                <c:pt idx="3">
                  <c:v>332.27705900000001</c:v>
                </c:pt>
                <c:pt idx="4">
                  <c:v>332.27705900000001</c:v>
                </c:pt>
                <c:pt idx="5">
                  <c:v>332.27705900000001</c:v>
                </c:pt>
                <c:pt idx="6">
                  <c:v>332.27705900000001</c:v>
                </c:pt>
                <c:pt idx="7">
                  <c:v>332.27705900000001</c:v>
                </c:pt>
                <c:pt idx="8">
                  <c:v>332.27705900000001</c:v>
                </c:pt>
                <c:pt idx="9">
                  <c:v>332.27705900000001</c:v>
                </c:pt>
                <c:pt idx="10">
                  <c:v>332.27705900000001</c:v>
                </c:pt>
                <c:pt idx="11">
                  <c:v>332.27705900000001</c:v>
                </c:pt>
                <c:pt idx="12">
                  <c:v>332.27705900000001</c:v>
                </c:pt>
                <c:pt idx="13">
                  <c:v>332.27705900000001</c:v>
                </c:pt>
                <c:pt idx="14">
                  <c:v>332.27705900000001</c:v>
                </c:pt>
                <c:pt idx="15">
                  <c:v>332.27705900000001</c:v>
                </c:pt>
                <c:pt idx="16">
                  <c:v>332.27705900000001</c:v>
                </c:pt>
                <c:pt idx="17">
                  <c:v>332.27705900000001</c:v>
                </c:pt>
                <c:pt idx="18">
                  <c:v>332.27705900000001</c:v>
                </c:pt>
                <c:pt idx="19">
                  <c:v>332.27705900000001</c:v>
                </c:pt>
                <c:pt idx="20">
                  <c:v>332.27705900000001</c:v>
                </c:pt>
                <c:pt idx="21">
                  <c:v>332.27705900000001</c:v>
                </c:pt>
                <c:pt idx="22">
                  <c:v>332.27705900000001</c:v>
                </c:pt>
                <c:pt idx="23">
                  <c:v>332.27705900000001</c:v>
                </c:pt>
                <c:pt idx="24">
                  <c:v>332.27705900000001</c:v>
                </c:pt>
                <c:pt idx="25">
                  <c:v>332.27705900000001</c:v>
                </c:pt>
                <c:pt idx="26">
                  <c:v>332.27705900000001</c:v>
                </c:pt>
                <c:pt idx="27">
                  <c:v>332.27705900000001</c:v>
                </c:pt>
                <c:pt idx="28">
                  <c:v>332.27705900000001</c:v>
                </c:pt>
                <c:pt idx="29">
                  <c:v>332.27705900000001</c:v>
                </c:pt>
                <c:pt idx="30">
                  <c:v>332.27705900000001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0C-4944-ADF5-7937AA60C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626832"/>
        <c:axId val="469623920"/>
      </c:lineChart>
      <c:catAx>
        <c:axId val="469626832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23920"/>
        <c:crosses val="autoZero"/>
        <c:auto val="1"/>
        <c:lblAlgn val="ctr"/>
        <c:lblOffset val="100"/>
        <c:noMultiLvlLbl val="0"/>
      </c:catAx>
      <c:valAx>
        <c:axId val="46962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buildings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CO2e'!$A$36:$B$36</c:f>
              <c:strCache>
                <c:ptCount val="2"/>
                <c:pt idx="0">
                  <c:v>NEXT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CO2e'!$C$36:$AG$36</c:f>
              <c:numCache>
                <c:formatCode>_(* #,##0_);_(* \(#,##0\);_(* "-"??_);_(@_)</c:formatCode>
                <c:ptCount val="31"/>
                <c:pt idx="0">
                  <c:v>53.1</c:v>
                </c:pt>
                <c:pt idx="1">
                  <c:v>53.783227848101276</c:v>
                </c:pt>
                <c:pt idx="2">
                  <c:v>53.775000000000006</c:v>
                </c:pt>
                <c:pt idx="3">
                  <c:v>53.766772151898742</c:v>
                </c:pt>
                <c:pt idx="4">
                  <c:v>53.758544303797478</c:v>
                </c:pt>
                <c:pt idx="5">
                  <c:v>53.6</c:v>
                </c:pt>
                <c:pt idx="6">
                  <c:v>53.742088607594944</c:v>
                </c:pt>
                <c:pt idx="7">
                  <c:v>53.73386075949368</c:v>
                </c:pt>
                <c:pt idx="8">
                  <c:v>53.72563291139241</c:v>
                </c:pt>
                <c:pt idx="9">
                  <c:v>53.717405063291146</c:v>
                </c:pt>
                <c:pt idx="10">
                  <c:v>54.1</c:v>
                </c:pt>
                <c:pt idx="11">
                  <c:v>53.700949367088619</c:v>
                </c:pt>
                <c:pt idx="12">
                  <c:v>53.692721518987348</c:v>
                </c:pt>
                <c:pt idx="13">
                  <c:v>53.684493670886084</c:v>
                </c:pt>
                <c:pt idx="14">
                  <c:v>53.676265822784821</c:v>
                </c:pt>
                <c:pt idx="15">
                  <c:v>53.66803797468355</c:v>
                </c:pt>
                <c:pt idx="16">
                  <c:v>53.659810126582286</c:v>
                </c:pt>
                <c:pt idx="17">
                  <c:v>53.651582278481023</c:v>
                </c:pt>
                <c:pt idx="18">
                  <c:v>53.643354430379752</c:v>
                </c:pt>
                <c:pt idx="19">
                  <c:v>53.635126582278488</c:v>
                </c:pt>
                <c:pt idx="20">
                  <c:v>53.626898734177217</c:v>
                </c:pt>
                <c:pt idx="21">
                  <c:v>53.618670886075961</c:v>
                </c:pt>
                <c:pt idx="22">
                  <c:v>53.610443037974683</c:v>
                </c:pt>
                <c:pt idx="23">
                  <c:v>53.602215189873426</c:v>
                </c:pt>
                <c:pt idx="24">
                  <c:v>53.593987341772156</c:v>
                </c:pt>
                <c:pt idx="25">
                  <c:v>53.585759493670899</c:v>
                </c:pt>
                <c:pt idx="26">
                  <c:v>53.577531645569621</c:v>
                </c:pt>
                <c:pt idx="27">
                  <c:v>53.569303797468365</c:v>
                </c:pt>
                <c:pt idx="28">
                  <c:v>53.561075949367094</c:v>
                </c:pt>
                <c:pt idx="29">
                  <c:v>53.55284810126583</c:v>
                </c:pt>
                <c:pt idx="30">
                  <c:v>53.54462025316456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2-41E7-9FEB-4F44C8CA7417}"/>
            </c:ext>
          </c:extLst>
        </c:ser>
        <c:ser>
          <c:idx val="1"/>
          <c:order val="1"/>
          <c:tx>
            <c:strRef>
              <c:f>'Total CO2e'!$A$37:$B$37</c:f>
              <c:strCache>
                <c:ptCount val="2"/>
                <c:pt idx="0">
                  <c:v>EPS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CO2e'!$C$37:$AG$37</c:f>
              <c:numCache>
                <c:formatCode>_(* #,##0_);_(* \(#,##0\);_(* "-"??_);_(@_)</c:formatCode>
                <c:ptCount val="31"/>
                <c:pt idx="0">
                  <c:v>46.296199999999999</c:v>
                </c:pt>
                <c:pt idx="1">
                  <c:v>45.706900000000005</c:v>
                </c:pt>
                <c:pt idx="2">
                  <c:v>45.167000000000002</c:v>
                </c:pt>
                <c:pt idx="3">
                  <c:v>44.676400000000001</c:v>
                </c:pt>
                <c:pt idx="4">
                  <c:v>44.221499999999999</c:v>
                </c:pt>
                <c:pt idx="5">
                  <c:v>43.813600000000001</c:v>
                </c:pt>
                <c:pt idx="6">
                  <c:v>43.448300000000003</c:v>
                </c:pt>
                <c:pt idx="7">
                  <c:v>43.116300000000003</c:v>
                </c:pt>
                <c:pt idx="8">
                  <c:v>42.822299999999998</c:v>
                </c:pt>
                <c:pt idx="9">
                  <c:v>42.564399999999999</c:v>
                </c:pt>
                <c:pt idx="10">
                  <c:v>42.329500000000003</c:v>
                </c:pt>
                <c:pt idx="11">
                  <c:v>42.137599999999999</c:v>
                </c:pt>
                <c:pt idx="12">
                  <c:v>41.973100000000002</c:v>
                </c:pt>
                <c:pt idx="13">
                  <c:v>41.831199999999995</c:v>
                </c:pt>
                <c:pt idx="14">
                  <c:v>41.724600000000002</c:v>
                </c:pt>
                <c:pt idx="15">
                  <c:v>41.640299999999996</c:v>
                </c:pt>
                <c:pt idx="16">
                  <c:v>41.588099999999997</c:v>
                </c:pt>
                <c:pt idx="17">
                  <c:v>41.551400000000001</c:v>
                </c:pt>
                <c:pt idx="18">
                  <c:v>41.5441</c:v>
                </c:pt>
                <c:pt idx="19">
                  <c:v>41.561399999999999</c:v>
                </c:pt>
                <c:pt idx="20">
                  <c:v>41.601299999999995</c:v>
                </c:pt>
                <c:pt idx="21">
                  <c:v>41.658000000000001</c:v>
                </c:pt>
                <c:pt idx="22">
                  <c:v>41.7425</c:v>
                </c:pt>
                <c:pt idx="23">
                  <c:v>41.848100000000002</c:v>
                </c:pt>
                <c:pt idx="24">
                  <c:v>41.974600000000002</c:v>
                </c:pt>
                <c:pt idx="25">
                  <c:v>42.119600000000005</c:v>
                </c:pt>
                <c:pt idx="26">
                  <c:v>42.287099999999995</c:v>
                </c:pt>
                <c:pt idx="27">
                  <c:v>42.471299999999999</c:v>
                </c:pt>
                <c:pt idx="28">
                  <c:v>42.675700000000006</c:v>
                </c:pt>
                <c:pt idx="29">
                  <c:v>42.897400000000005</c:v>
                </c:pt>
                <c:pt idx="30">
                  <c:v>43.138599999999997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D2-41E7-9FEB-4F44C8CA7417}"/>
            </c:ext>
          </c:extLst>
        </c:ser>
        <c:ser>
          <c:idx val="2"/>
          <c:order val="2"/>
          <c:tx>
            <c:strRef>
              <c:f>'Total CO2e'!$A$38:$B$38</c:f>
              <c:strCache>
                <c:ptCount val="2"/>
                <c:pt idx="0">
                  <c:v>EDGAR 2018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CO2e'!$C$38:$AG$38</c:f>
              <c:numCache>
                <c:formatCode>_(* #,##0_);_(* \(#,##0\);_(* "-"??_);_(@_)</c:formatCode>
                <c:ptCount val="31"/>
                <c:pt idx="0">
                  <c:v>63.090043000000001</c:v>
                </c:pt>
                <c:pt idx="1">
                  <c:v>63.090043000000001</c:v>
                </c:pt>
                <c:pt idx="2">
                  <c:v>63.090043000000001</c:v>
                </c:pt>
                <c:pt idx="3">
                  <c:v>63.090043000000001</c:v>
                </c:pt>
                <c:pt idx="4">
                  <c:v>63.090043000000001</c:v>
                </c:pt>
                <c:pt idx="5">
                  <c:v>63.090043000000001</c:v>
                </c:pt>
                <c:pt idx="6">
                  <c:v>63.090043000000001</c:v>
                </c:pt>
                <c:pt idx="7">
                  <c:v>63.090043000000001</c:v>
                </c:pt>
                <c:pt idx="8">
                  <c:v>63.090043000000001</c:v>
                </c:pt>
                <c:pt idx="9">
                  <c:v>63.090043000000001</c:v>
                </c:pt>
                <c:pt idx="10">
                  <c:v>63.090043000000001</c:v>
                </c:pt>
                <c:pt idx="11">
                  <c:v>63.090043000000001</c:v>
                </c:pt>
                <c:pt idx="12">
                  <c:v>63.090043000000001</c:v>
                </c:pt>
                <c:pt idx="13">
                  <c:v>63.090043000000001</c:v>
                </c:pt>
                <c:pt idx="14">
                  <c:v>63.090043000000001</c:v>
                </c:pt>
                <c:pt idx="15">
                  <c:v>63.090043000000001</c:v>
                </c:pt>
                <c:pt idx="16">
                  <c:v>63.090043000000001</c:v>
                </c:pt>
                <c:pt idx="17">
                  <c:v>63.090043000000001</c:v>
                </c:pt>
                <c:pt idx="18">
                  <c:v>63.090043000000001</c:v>
                </c:pt>
                <c:pt idx="19">
                  <c:v>63.090043000000001</c:v>
                </c:pt>
                <c:pt idx="20">
                  <c:v>63.090043000000001</c:v>
                </c:pt>
                <c:pt idx="21">
                  <c:v>63.090043000000001</c:v>
                </c:pt>
                <c:pt idx="22">
                  <c:v>63.090043000000001</c:v>
                </c:pt>
                <c:pt idx="23">
                  <c:v>63.090043000000001</c:v>
                </c:pt>
                <c:pt idx="24">
                  <c:v>63.090043000000001</c:v>
                </c:pt>
                <c:pt idx="25">
                  <c:v>63.090043000000001</c:v>
                </c:pt>
                <c:pt idx="26">
                  <c:v>63.090043000000001</c:v>
                </c:pt>
                <c:pt idx="27">
                  <c:v>63.090043000000001</c:v>
                </c:pt>
                <c:pt idx="28">
                  <c:v>63.090043000000001</c:v>
                </c:pt>
                <c:pt idx="29">
                  <c:v>63.090043000000001</c:v>
                </c:pt>
                <c:pt idx="30">
                  <c:v>63.090043000000001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D2-41E7-9FEB-4F44C8CA7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599376"/>
        <c:axId val="469607280"/>
      </c:lineChart>
      <c:catAx>
        <c:axId val="469599376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07280"/>
        <c:crosses val="autoZero"/>
        <c:auto val="1"/>
        <c:lblAlgn val="ctr"/>
        <c:lblOffset val="100"/>
        <c:noMultiLvlLbl val="0"/>
      </c:catAx>
      <c:valAx>
        <c:axId val="46960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59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CO2e'!$A$39:$B$39</c:f>
              <c:strCache>
                <c:ptCount val="2"/>
                <c:pt idx="0">
                  <c:v>NEXT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CO2e'!$C$39:$AG$39</c:f>
              <c:numCache>
                <c:formatCode>_(* #,##0_);_(* \(#,##0\);_(* "-"??_);_(@_)</c:formatCode>
                <c:ptCount val="31"/>
                <c:pt idx="0">
                  <c:v>294.5</c:v>
                </c:pt>
                <c:pt idx="1">
                  <c:v>291.71518987341784</c:v>
                </c:pt>
                <c:pt idx="2">
                  <c:v>294.8</c:v>
                </c:pt>
                <c:pt idx="3">
                  <c:v>297.88481012658309</c:v>
                </c:pt>
                <c:pt idx="4">
                  <c:v>300.96962025316526</c:v>
                </c:pt>
                <c:pt idx="5">
                  <c:v>307.39999999999998</c:v>
                </c:pt>
                <c:pt idx="6">
                  <c:v>307.13924050632954</c:v>
                </c:pt>
                <c:pt idx="7">
                  <c:v>310.22405063291166</c:v>
                </c:pt>
                <c:pt idx="8">
                  <c:v>313.30886075949383</c:v>
                </c:pt>
                <c:pt idx="9">
                  <c:v>316.39367088607599</c:v>
                </c:pt>
                <c:pt idx="10">
                  <c:v>314.7</c:v>
                </c:pt>
                <c:pt idx="11">
                  <c:v>322.56329113924124</c:v>
                </c:pt>
                <c:pt idx="12">
                  <c:v>325.64810126582336</c:v>
                </c:pt>
                <c:pt idx="13">
                  <c:v>328.73291139240553</c:v>
                </c:pt>
                <c:pt idx="14">
                  <c:v>331.81772151898764</c:v>
                </c:pt>
                <c:pt idx="15">
                  <c:v>334.90253164556981</c:v>
                </c:pt>
                <c:pt idx="16">
                  <c:v>337.98734177215192</c:v>
                </c:pt>
                <c:pt idx="17">
                  <c:v>341.07215189873409</c:v>
                </c:pt>
                <c:pt idx="18">
                  <c:v>344.15696202531717</c:v>
                </c:pt>
                <c:pt idx="19">
                  <c:v>347.24177215189934</c:v>
                </c:pt>
                <c:pt idx="20">
                  <c:v>350.32658227848151</c:v>
                </c:pt>
                <c:pt idx="21">
                  <c:v>353.41139240506362</c:v>
                </c:pt>
                <c:pt idx="22">
                  <c:v>356.49620253164579</c:v>
                </c:pt>
                <c:pt idx="23">
                  <c:v>359.58101265822791</c:v>
                </c:pt>
                <c:pt idx="24">
                  <c:v>362.66582278481008</c:v>
                </c:pt>
                <c:pt idx="25">
                  <c:v>365.75063291139315</c:v>
                </c:pt>
                <c:pt idx="26">
                  <c:v>368.83544303797532</c:v>
                </c:pt>
                <c:pt idx="27">
                  <c:v>371.92025316455744</c:v>
                </c:pt>
                <c:pt idx="28">
                  <c:v>375.00506329113961</c:v>
                </c:pt>
                <c:pt idx="29">
                  <c:v>378.08987341772178</c:v>
                </c:pt>
                <c:pt idx="30">
                  <c:v>381.17468354430389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CC-407D-B794-9CB76CD2DA20}"/>
            </c:ext>
          </c:extLst>
        </c:ser>
        <c:ser>
          <c:idx val="1"/>
          <c:order val="1"/>
          <c:tx>
            <c:strRef>
              <c:f>'Total CO2e'!$A$40:$B$40</c:f>
              <c:strCache>
                <c:ptCount val="2"/>
                <c:pt idx="0">
                  <c:v>EPS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CO2e'!$C$40:$AG$40</c:f>
              <c:numCache>
                <c:formatCode>_(* #,##0_);_(* \(#,##0\);_(* "-"??_);_(@_)</c:formatCode>
                <c:ptCount val="31"/>
                <c:pt idx="0">
                  <c:v>338.58199999999999</c:v>
                </c:pt>
                <c:pt idx="1">
                  <c:v>348.25700000000001</c:v>
                </c:pt>
                <c:pt idx="2">
                  <c:v>351.303</c:v>
                </c:pt>
                <c:pt idx="3">
                  <c:v>354.48500000000001</c:v>
                </c:pt>
                <c:pt idx="4">
                  <c:v>367.28899999999999</c:v>
                </c:pt>
                <c:pt idx="5">
                  <c:v>373.47199999999998</c:v>
                </c:pt>
                <c:pt idx="6">
                  <c:v>379.94900000000001</c:v>
                </c:pt>
                <c:pt idx="7">
                  <c:v>385.94</c:v>
                </c:pt>
                <c:pt idx="8">
                  <c:v>391.93</c:v>
                </c:pt>
                <c:pt idx="9">
                  <c:v>404.14100000000002</c:v>
                </c:pt>
                <c:pt idx="10">
                  <c:v>409.98899999999998</c:v>
                </c:pt>
                <c:pt idx="11">
                  <c:v>411.86399999999998</c:v>
                </c:pt>
                <c:pt idx="12">
                  <c:v>413.71899999999999</c:v>
                </c:pt>
                <c:pt idx="13">
                  <c:v>415.42</c:v>
                </c:pt>
                <c:pt idx="14">
                  <c:v>417.24799999999999</c:v>
                </c:pt>
                <c:pt idx="15">
                  <c:v>419.048</c:v>
                </c:pt>
                <c:pt idx="16">
                  <c:v>422.22800000000001</c:v>
                </c:pt>
                <c:pt idx="17">
                  <c:v>425.6</c:v>
                </c:pt>
                <c:pt idx="18">
                  <c:v>428.87</c:v>
                </c:pt>
                <c:pt idx="19">
                  <c:v>432.029</c:v>
                </c:pt>
                <c:pt idx="20">
                  <c:v>435.34899999999999</c:v>
                </c:pt>
                <c:pt idx="21">
                  <c:v>438.49099999999999</c:v>
                </c:pt>
                <c:pt idx="22">
                  <c:v>441.35500000000002</c:v>
                </c:pt>
                <c:pt idx="23">
                  <c:v>445.78699999999998</c:v>
                </c:pt>
                <c:pt idx="24">
                  <c:v>448.82900000000001</c:v>
                </c:pt>
                <c:pt idx="25">
                  <c:v>451.839</c:v>
                </c:pt>
                <c:pt idx="26">
                  <c:v>456.60300000000001</c:v>
                </c:pt>
                <c:pt idx="27">
                  <c:v>460.66800000000001</c:v>
                </c:pt>
                <c:pt idx="28">
                  <c:v>465.44900000000001</c:v>
                </c:pt>
                <c:pt idx="29">
                  <c:v>469.529</c:v>
                </c:pt>
                <c:pt idx="30">
                  <c:v>473.60700000000003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CC-407D-B794-9CB76CD2DA20}"/>
            </c:ext>
          </c:extLst>
        </c:ser>
        <c:ser>
          <c:idx val="2"/>
          <c:order val="2"/>
          <c:tx>
            <c:strRef>
              <c:f>'Total CO2e'!$A$41:$B$41</c:f>
              <c:strCache>
                <c:ptCount val="2"/>
                <c:pt idx="0">
                  <c:v>EDGAR 2018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CO2e'!$C$41:$AG$41</c:f>
              <c:numCache>
                <c:formatCode>_(* #,##0_);_(* \(#,##0\);_(* "-"??_);_(@_)</c:formatCode>
                <c:ptCount val="31"/>
                <c:pt idx="0">
                  <c:v>260.292888</c:v>
                </c:pt>
                <c:pt idx="1">
                  <c:v>260.292888</c:v>
                </c:pt>
                <c:pt idx="2">
                  <c:v>260.292888</c:v>
                </c:pt>
                <c:pt idx="3">
                  <c:v>260.292888</c:v>
                </c:pt>
                <c:pt idx="4">
                  <c:v>260.292888</c:v>
                </c:pt>
                <c:pt idx="5">
                  <c:v>260.292888</c:v>
                </c:pt>
                <c:pt idx="6">
                  <c:v>260.292888</c:v>
                </c:pt>
                <c:pt idx="7">
                  <c:v>260.292888</c:v>
                </c:pt>
                <c:pt idx="8">
                  <c:v>260.292888</c:v>
                </c:pt>
                <c:pt idx="9">
                  <c:v>260.292888</c:v>
                </c:pt>
                <c:pt idx="10">
                  <c:v>260.292888</c:v>
                </c:pt>
                <c:pt idx="11">
                  <c:v>260.292888</c:v>
                </c:pt>
                <c:pt idx="12">
                  <c:v>260.292888</c:v>
                </c:pt>
                <c:pt idx="13">
                  <c:v>260.292888</c:v>
                </c:pt>
                <c:pt idx="14">
                  <c:v>260.292888</c:v>
                </c:pt>
                <c:pt idx="15">
                  <c:v>260.292888</c:v>
                </c:pt>
                <c:pt idx="16">
                  <c:v>260.292888</c:v>
                </c:pt>
                <c:pt idx="17">
                  <c:v>260.292888</c:v>
                </c:pt>
                <c:pt idx="18">
                  <c:v>260.292888</c:v>
                </c:pt>
                <c:pt idx="19">
                  <c:v>260.292888</c:v>
                </c:pt>
                <c:pt idx="20">
                  <c:v>260.292888</c:v>
                </c:pt>
                <c:pt idx="21">
                  <c:v>260.292888</c:v>
                </c:pt>
                <c:pt idx="22">
                  <c:v>260.292888</c:v>
                </c:pt>
                <c:pt idx="23">
                  <c:v>260.292888</c:v>
                </c:pt>
                <c:pt idx="24">
                  <c:v>260.292888</c:v>
                </c:pt>
                <c:pt idx="25">
                  <c:v>260.292888</c:v>
                </c:pt>
                <c:pt idx="26">
                  <c:v>260.292888</c:v>
                </c:pt>
                <c:pt idx="27">
                  <c:v>260.292888</c:v>
                </c:pt>
                <c:pt idx="28">
                  <c:v>260.292888</c:v>
                </c:pt>
                <c:pt idx="29">
                  <c:v>260.292888</c:v>
                </c:pt>
                <c:pt idx="30">
                  <c:v>260.292888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CC-407D-B794-9CB76CD2D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14080"/>
        <c:axId val="468515328"/>
      </c:lineChart>
      <c:catAx>
        <c:axId val="468514080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5328"/>
        <c:crosses val="autoZero"/>
        <c:auto val="1"/>
        <c:lblAlgn val="ctr"/>
        <c:lblOffset val="100"/>
        <c:noMultiLvlLbl val="0"/>
      </c:catAx>
      <c:valAx>
        <c:axId val="46851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emissions mmtco2e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CO2e'!$A$48:$B$48</c:f>
              <c:strCache>
                <c:ptCount val="2"/>
                <c:pt idx="0">
                  <c:v>NEXT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CO2e'!$C$48:$AG$48</c:f>
              <c:numCache>
                <c:formatCode>_(* #,##0_);_(* \(#,##0\);_(* "-"??_);_(@_)</c:formatCode>
                <c:ptCount val="31"/>
                <c:pt idx="0">
                  <c:v>721.95749999999998</c:v>
                </c:pt>
                <c:pt idx="1">
                  <c:v>710.25750000000016</c:v>
                </c:pt>
                <c:pt idx="2">
                  <c:v>720.00749999999994</c:v>
                </c:pt>
                <c:pt idx="3">
                  <c:v>729.65750000000037</c:v>
                </c:pt>
                <c:pt idx="4">
                  <c:v>739.5075000000021</c:v>
                </c:pt>
                <c:pt idx="5">
                  <c:v>748.85749999999996</c:v>
                </c:pt>
                <c:pt idx="6">
                  <c:v>758.80750000000148</c:v>
                </c:pt>
                <c:pt idx="7">
                  <c:v>768.25750000000119</c:v>
                </c:pt>
                <c:pt idx="8">
                  <c:v>777.80750000000069</c:v>
                </c:pt>
                <c:pt idx="9">
                  <c:v>787.25750000000062</c:v>
                </c:pt>
                <c:pt idx="10">
                  <c:v>788.25750000000005</c:v>
                </c:pt>
                <c:pt idx="11">
                  <c:v>806.35750000000087</c:v>
                </c:pt>
                <c:pt idx="12">
                  <c:v>816.60750000000064</c:v>
                </c:pt>
                <c:pt idx="13">
                  <c:v>826.15750000000003</c:v>
                </c:pt>
                <c:pt idx="14">
                  <c:v>835.7075000000018</c:v>
                </c:pt>
                <c:pt idx="15">
                  <c:v>845.35750000000132</c:v>
                </c:pt>
                <c:pt idx="16">
                  <c:v>854.70750000000112</c:v>
                </c:pt>
                <c:pt idx="17">
                  <c:v>864.15750000000094</c:v>
                </c:pt>
                <c:pt idx="18">
                  <c:v>873.60750000000132</c:v>
                </c:pt>
                <c:pt idx="19">
                  <c:v>883.25750000000119</c:v>
                </c:pt>
                <c:pt idx="20">
                  <c:v>892.9075000000006</c:v>
                </c:pt>
                <c:pt idx="21">
                  <c:v>902.55750000000046</c:v>
                </c:pt>
                <c:pt idx="22">
                  <c:v>912.20750000000044</c:v>
                </c:pt>
                <c:pt idx="23">
                  <c:v>921.85749999999973</c:v>
                </c:pt>
                <c:pt idx="24">
                  <c:v>931.50750000000153</c:v>
                </c:pt>
                <c:pt idx="25">
                  <c:v>941.15750000000185</c:v>
                </c:pt>
                <c:pt idx="26">
                  <c:v>950.90750000000173</c:v>
                </c:pt>
                <c:pt idx="27">
                  <c:v>960.65750000000105</c:v>
                </c:pt>
                <c:pt idx="28">
                  <c:v>970.30750000000114</c:v>
                </c:pt>
                <c:pt idx="29">
                  <c:v>980.05750000000091</c:v>
                </c:pt>
                <c:pt idx="30">
                  <c:v>989.80750000000035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2-4A76-8199-05660E568351}"/>
            </c:ext>
          </c:extLst>
        </c:ser>
        <c:ser>
          <c:idx val="1"/>
          <c:order val="1"/>
          <c:tx>
            <c:strRef>
              <c:f>'Total CO2e'!$A$49:$B$49</c:f>
              <c:strCache>
                <c:ptCount val="2"/>
                <c:pt idx="0">
                  <c:v>EPS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CO2e'!$C$49:$AG$49</c:f>
              <c:numCache>
                <c:formatCode>_(* #,##0_);_(* \(#,##0\);_(* "-"??_);_(@_)</c:formatCode>
                <c:ptCount val="31"/>
                <c:pt idx="0">
                  <c:v>899.08767999999998</c:v>
                </c:pt>
                <c:pt idx="1">
                  <c:v>908.92638999999997</c:v>
                </c:pt>
                <c:pt idx="2">
                  <c:v>920.91928999999993</c:v>
                </c:pt>
                <c:pt idx="3">
                  <c:v>930.62319000000014</c:v>
                </c:pt>
                <c:pt idx="4">
                  <c:v>948.34200999999996</c:v>
                </c:pt>
                <c:pt idx="5">
                  <c:v>947.49200999999994</c:v>
                </c:pt>
                <c:pt idx="6">
                  <c:v>953.14242000000002</c:v>
                </c:pt>
                <c:pt idx="7">
                  <c:v>954.41483999999991</c:v>
                </c:pt>
                <c:pt idx="8">
                  <c:v>952.36310000000026</c:v>
                </c:pt>
                <c:pt idx="9">
                  <c:v>956.57183000000009</c:v>
                </c:pt>
                <c:pt idx="10">
                  <c:v>957.61876000000007</c:v>
                </c:pt>
                <c:pt idx="11">
                  <c:v>955.70184000000006</c:v>
                </c:pt>
                <c:pt idx="12">
                  <c:v>953.35620000000006</c:v>
                </c:pt>
                <c:pt idx="13">
                  <c:v>956.59105999999986</c:v>
                </c:pt>
                <c:pt idx="14">
                  <c:v>952.57799999999997</c:v>
                </c:pt>
                <c:pt idx="15">
                  <c:v>953.86239999999998</c:v>
                </c:pt>
                <c:pt idx="16">
                  <c:v>957.36606000000006</c:v>
                </c:pt>
                <c:pt idx="17">
                  <c:v>953.13207999999986</c:v>
                </c:pt>
                <c:pt idx="18">
                  <c:v>943.87171999999998</c:v>
                </c:pt>
                <c:pt idx="19">
                  <c:v>946.82928000000004</c:v>
                </c:pt>
                <c:pt idx="20">
                  <c:v>955.32630999999992</c:v>
                </c:pt>
                <c:pt idx="21">
                  <c:v>963.74211000000003</c:v>
                </c:pt>
                <c:pt idx="22">
                  <c:v>974.11723000000006</c:v>
                </c:pt>
                <c:pt idx="23">
                  <c:v>985.29777000000001</c:v>
                </c:pt>
                <c:pt idx="24">
                  <c:v>987.76882999999998</c:v>
                </c:pt>
                <c:pt idx="25">
                  <c:v>998.11852999999996</c:v>
                </c:pt>
                <c:pt idx="26">
                  <c:v>989.67547999999999</c:v>
                </c:pt>
                <c:pt idx="27">
                  <c:v>977.03680999999995</c:v>
                </c:pt>
                <c:pt idx="28">
                  <c:v>989.34586000000002</c:v>
                </c:pt>
                <c:pt idx="29">
                  <c:v>1001.4081000000001</c:v>
                </c:pt>
                <c:pt idx="30">
                  <c:v>1009.03246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62-4A76-8199-05660E568351}"/>
            </c:ext>
          </c:extLst>
        </c:ser>
        <c:ser>
          <c:idx val="2"/>
          <c:order val="2"/>
          <c:tx>
            <c:strRef>
              <c:f>'Total CO2e'!$A$50:$B$50</c:f>
              <c:strCache>
                <c:ptCount val="2"/>
                <c:pt idx="0">
                  <c:v>EDGAR 2018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CO2e'!$C$50:$AG$50</c:f>
              <c:numCache>
                <c:formatCode>_(* #,##0_);_(* \(#,##0\);_(* "-"??_);_(@_)</c:formatCode>
                <c:ptCount val="31"/>
                <c:pt idx="0">
                  <c:v>758.13677800000005</c:v>
                </c:pt>
                <c:pt idx="1">
                  <c:v>758.13677800000005</c:v>
                </c:pt>
                <c:pt idx="2">
                  <c:v>758.13677800000005</c:v>
                </c:pt>
                <c:pt idx="3">
                  <c:v>758.13677800000005</c:v>
                </c:pt>
                <c:pt idx="4">
                  <c:v>758.13677800000005</c:v>
                </c:pt>
                <c:pt idx="5">
                  <c:v>758.13677800000005</c:v>
                </c:pt>
                <c:pt idx="6">
                  <c:v>758.13677800000005</c:v>
                </c:pt>
                <c:pt idx="7">
                  <c:v>758.13677800000005</c:v>
                </c:pt>
                <c:pt idx="8">
                  <c:v>758.13677800000005</c:v>
                </c:pt>
                <c:pt idx="9">
                  <c:v>758.13677800000005</c:v>
                </c:pt>
                <c:pt idx="10">
                  <c:v>758.13677800000005</c:v>
                </c:pt>
                <c:pt idx="11">
                  <c:v>758.13677800000005</c:v>
                </c:pt>
                <c:pt idx="12">
                  <c:v>758.13677800000005</c:v>
                </c:pt>
                <c:pt idx="13">
                  <c:v>758.13677800000005</c:v>
                </c:pt>
                <c:pt idx="14">
                  <c:v>758.13677800000005</c:v>
                </c:pt>
                <c:pt idx="15">
                  <c:v>758.13677800000005</c:v>
                </c:pt>
                <c:pt idx="16">
                  <c:v>758.13677800000005</c:v>
                </c:pt>
                <c:pt idx="17">
                  <c:v>758.13677800000005</c:v>
                </c:pt>
                <c:pt idx="18">
                  <c:v>758.13677800000005</c:v>
                </c:pt>
                <c:pt idx="19">
                  <c:v>758.13677800000005</c:v>
                </c:pt>
                <c:pt idx="20">
                  <c:v>758.13677800000005</c:v>
                </c:pt>
                <c:pt idx="21">
                  <c:v>758.13677800000005</c:v>
                </c:pt>
                <c:pt idx="22">
                  <c:v>758.13677800000005</c:v>
                </c:pt>
                <c:pt idx="23">
                  <c:v>758.13677800000005</c:v>
                </c:pt>
                <c:pt idx="24">
                  <c:v>758.13677800000005</c:v>
                </c:pt>
                <c:pt idx="25">
                  <c:v>758.13677800000005</c:v>
                </c:pt>
                <c:pt idx="26">
                  <c:v>758.13677800000005</c:v>
                </c:pt>
                <c:pt idx="27">
                  <c:v>758.13677800000005</c:v>
                </c:pt>
                <c:pt idx="28">
                  <c:v>758.13677800000005</c:v>
                </c:pt>
                <c:pt idx="29">
                  <c:v>758.13677800000005</c:v>
                </c:pt>
                <c:pt idx="30">
                  <c:v>758.13677800000005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62-4A76-8199-05660E568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312768"/>
        <c:axId val="466303616"/>
      </c:lineChart>
      <c:catAx>
        <c:axId val="466312768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03616"/>
        <c:crosses val="autoZero"/>
        <c:auto val="1"/>
        <c:lblAlgn val="ctr"/>
        <c:lblOffset val="100"/>
        <c:noMultiLvlLbl val="0"/>
      </c:catAx>
      <c:valAx>
        <c:axId val="46630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1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emissions mmtco2e excluding land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CO2e'!$A$51:$B$51</c:f>
              <c:strCache>
                <c:ptCount val="2"/>
                <c:pt idx="0">
                  <c:v>NEXT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CO2e'!$C$51:$AG$51</c:f>
              <c:numCache>
                <c:formatCode>_(* #,##0_);_(* \(#,##0\);_(* "-"??_);_(@_)</c:formatCode>
                <c:ptCount val="31"/>
                <c:pt idx="0">
                  <c:v>738.5</c:v>
                </c:pt>
                <c:pt idx="1">
                  <c:v>726.80000000000018</c:v>
                </c:pt>
                <c:pt idx="2">
                  <c:v>736.55</c:v>
                </c:pt>
                <c:pt idx="3">
                  <c:v>746.30000000000041</c:v>
                </c:pt>
                <c:pt idx="4">
                  <c:v>756.05000000000211</c:v>
                </c:pt>
                <c:pt idx="5">
                  <c:v>765.4</c:v>
                </c:pt>
                <c:pt idx="6">
                  <c:v>775.55000000000143</c:v>
                </c:pt>
                <c:pt idx="7">
                  <c:v>785.30000000000121</c:v>
                </c:pt>
                <c:pt idx="8">
                  <c:v>795.05000000000064</c:v>
                </c:pt>
                <c:pt idx="9">
                  <c:v>804.80000000000064</c:v>
                </c:pt>
                <c:pt idx="10">
                  <c:v>806</c:v>
                </c:pt>
                <c:pt idx="11">
                  <c:v>824.30000000000086</c:v>
                </c:pt>
                <c:pt idx="12">
                  <c:v>834.05000000000064</c:v>
                </c:pt>
                <c:pt idx="13">
                  <c:v>843.80000000000007</c:v>
                </c:pt>
                <c:pt idx="14">
                  <c:v>853.55000000000177</c:v>
                </c:pt>
                <c:pt idx="15">
                  <c:v>863.30000000000132</c:v>
                </c:pt>
                <c:pt idx="16">
                  <c:v>873.05000000000109</c:v>
                </c:pt>
                <c:pt idx="17">
                  <c:v>882.80000000000098</c:v>
                </c:pt>
                <c:pt idx="18">
                  <c:v>892.55000000000132</c:v>
                </c:pt>
                <c:pt idx="19">
                  <c:v>902.30000000000121</c:v>
                </c:pt>
                <c:pt idx="20">
                  <c:v>912.05000000000064</c:v>
                </c:pt>
                <c:pt idx="21">
                  <c:v>921.80000000000041</c:v>
                </c:pt>
                <c:pt idx="22">
                  <c:v>931.55000000000041</c:v>
                </c:pt>
                <c:pt idx="23">
                  <c:v>941.29999999999973</c:v>
                </c:pt>
                <c:pt idx="24">
                  <c:v>951.05000000000155</c:v>
                </c:pt>
                <c:pt idx="25">
                  <c:v>960.80000000000189</c:v>
                </c:pt>
                <c:pt idx="26">
                  <c:v>970.55000000000177</c:v>
                </c:pt>
                <c:pt idx="27">
                  <c:v>980.30000000000109</c:v>
                </c:pt>
                <c:pt idx="28">
                  <c:v>990.05000000000109</c:v>
                </c:pt>
                <c:pt idx="29">
                  <c:v>999.80000000000086</c:v>
                </c:pt>
                <c:pt idx="30">
                  <c:v>1009.5500000000003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50-4AA7-88D6-55D59B4EAFAE}"/>
            </c:ext>
          </c:extLst>
        </c:ser>
        <c:ser>
          <c:idx val="1"/>
          <c:order val="1"/>
          <c:tx>
            <c:strRef>
              <c:f>'Total CO2e'!$A$52:$B$52</c:f>
              <c:strCache>
                <c:ptCount val="2"/>
                <c:pt idx="0">
                  <c:v>EPS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CO2e'!$C$52:$AG$52</c:f>
              <c:numCache>
                <c:formatCode>_(* #,##0_);_(* \(#,##0\);_(* "-"??_);_(@_)</c:formatCode>
                <c:ptCount val="31"/>
                <c:pt idx="0">
                  <c:v>915.63018</c:v>
                </c:pt>
                <c:pt idx="1">
                  <c:v>925.46888999999999</c:v>
                </c:pt>
                <c:pt idx="2">
                  <c:v>937.46178999999995</c:v>
                </c:pt>
                <c:pt idx="3">
                  <c:v>947.26569000000018</c:v>
                </c:pt>
                <c:pt idx="4">
                  <c:v>964.88450999999998</c:v>
                </c:pt>
                <c:pt idx="5">
                  <c:v>964.03450999999995</c:v>
                </c:pt>
                <c:pt idx="6">
                  <c:v>969.88491999999997</c:v>
                </c:pt>
                <c:pt idx="7">
                  <c:v>971.45733999999993</c:v>
                </c:pt>
                <c:pt idx="8">
                  <c:v>969.60560000000021</c:v>
                </c:pt>
                <c:pt idx="9">
                  <c:v>974.11433000000011</c:v>
                </c:pt>
                <c:pt idx="10">
                  <c:v>975.36126000000002</c:v>
                </c:pt>
                <c:pt idx="11">
                  <c:v>973.64434000000006</c:v>
                </c:pt>
                <c:pt idx="12">
                  <c:v>970.79870000000005</c:v>
                </c:pt>
                <c:pt idx="13">
                  <c:v>974.2335599999999</c:v>
                </c:pt>
                <c:pt idx="14">
                  <c:v>970.42049999999995</c:v>
                </c:pt>
                <c:pt idx="15">
                  <c:v>971.80489999999998</c:v>
                </c:pt>
                <c:pt idx="16">
                  <c:v>975.70856000000003</c:v>
                </c:pt>
                <c:pt idx="17">
                  <c:v>971.7745799999999</c:v>
                </c:pt>
                <c:pt idx="18">
                  <c:v>962.81421999999998</c:v>
                </c:pt>
                <c:pt idx="19">
                  <c:v>965.87178000000006</c:v>
                </c:pt>
                <c:pt idx="20">
                  <c:v>974.46880999999996</c:v>
                </c:pt>
                <c:pt idx="21">
                  <c:v>982.98460999999998</c:v>
                </c:pt>
                <c:pt idx="22">
                  <c:v>993.45973000000004</c:v>
                </c:pt>
                <c:pt idx="23">
                  <c:v>1004.74027</c:v>
                </c:pt>
                <c:pt idx="24">
                  <c:v>1007.31133</c:v>
                </c:pt>
                <c:pt idx="25">
                  <c:v>1017.76103</c:v>
                </c:pt>
                <c:pt idx="26">
                  <c:v>1009.31798</c:v>
                </c:pt>
                <c:pt idx="27">
                  <c:v>996.67930999999999</c:v>
                </c:pt>
                <c:pt idx="28">
                  <c:v>1009.08836</c:v>
                </c:pt>
                <c:pt idx="29">
                  <c:v>1021.1506000000001</c:v>
                </c:pt>
                <c:pt idx="30">
                  <c:v>1028.77496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50-4AA7-88D6-55D59B4EAFAE}"/>
            </c:ext>
          </c:extLst>
        </c:ser>
        <c:ser>
          <c:idx val="2"/>
          <c:order val="2"/>
          <c:tx>
            <c:strRef>
              <c:f>'Total CO2e'!$A$53:$B$53</c:f>
              <c:strCache>
                <c:ptCount val="2"/>
                <c:pt idx="0">
                  <c:v>EDGAR 2018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CO2e'!$C$53:$AG$53</c:f>
              <c:numCache>
                <c:formatCode>_(* #,##0_);_(* \(#,##0\);_(* "-"??_);_(@_)</c:formatCode>
                <c:ptCount val="31"/>
                <c:pt idx="0">
                  <c:v>758.13677800000005</c:v>
                </c:pt>
                <c:pt idx="1">
                  <c:v>758.13677800000005</c:v>
                </c:pt>
                <c:pt idx="2">
                  <c:v>758.13677800000005</c:v>
                </c:pt>
                <c:pt idx="3">
                  <c:v>758.13677800000005</c:v>
                </c:pt>
                <c:pt idx="4">
                  <c:v>758.13677800000005</c:v>
                </c:pt>
                <c:pt idx="5">
                  <c:v>758.13677800000005</c:v>
                </c:pt>
                <c:pt idx="6">
                  <c:v>758.13677800000005</c:v>
                </c:pt>
                <c:pt idx="7">
                  <c:v>758.13677800000005</c:v>
                </c:pt>
                <c:pt idx="8">
                  <c:v>758.13677800000005</c:v>
                </c:pt>
                <c:pt idx="9">
                  <c:v>758.13677800000005</c:v>
                </c:pt>
                <c:pt idx="10">
                  <c:v>758.13677800000005</c:v>
                </c:pt>
                <c:pt idx="11">
                  <c:v>758.13677800000005</c:v>
                </c:pt>
                <c:pt idx="12">
                  <c:v>758.13677800000005</c:v>
                </c:pt>
                <c:pt idx="13">
                  <c:v>758.13677800000005</c:v>
                </c:pt>
                <c:pt idx="14">
                  <c:v>758.13677800000005</c:v>
                </c:pt>
                <c:pt idx="15">
                  <c:v>758.13677800000005</c:v>
                </c:pt>
                <c:pt idx="16">
                  <c:v>758.13677800000005</c:v>
                </c:pt>
                <c:pt idx="17">
                  <c:v>758.13677800000005</c:v>
                </c:pt>
                <c:pt idx="18">
                  <c:v>758.13677800000005</c:v>
                </c:pt>
                <c:pt idx="19">
                  <c:v>758.13677800000005</c:v>
                </c:pt>
                <c:pt idx="20">
                  <c:v>758.13677800000005</c:v>
                </c:pt>
                <c:pt idx="21">
                  <c:v>758.13677800000005</c:v>
                </c:pt>
                <c:pt idx="22">
                  <c:v>758.13677800000005</c:v>
                </c:pt>
                <c:pt idx="23">
                  <c:v>758.13677800000005</c:v>
                </c:pt>
                <c:pt idx="24">
                  <c:v>758.13677800000005</c:v>
                </c:pt>
                <c:pt idx="25">
                  <c:v>758.13677800000005</c:v>
                </c:pt>
                <c:pt idx="26">
                  <c:v>758.13677800000005</c:v>
                </c:pt>
                <c:pt idx="27">
                  <c:v>758.13677800000005</c:v>
                </c:pt>
                <c:pt idx="28">
                  <c:v>758.13677800000005</c:v>
                </c:pt>
                <c:pt idx="29">
                  <c:v>758.13677800000005</c:v>
                </c:pt>
                <c:pt idx="30">
                  <c:v>758.13677800000005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50-4AA7-88D6-55D59B4EA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14496"/>
        <c:axId val="468509088"/>
      </c:lineChart>
      <c:catAx>
        <c:axId val="468514496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09088"/>
        <c:crosses val="autoZero"/>
        <c:auto val="1"/>
        <c:lblAlgn val="ctr"/>
        <c:lblOffset val="100"/>
        <c:noMultiLvlLbl val="0"/>
      </c:catAx>
      <c:valAx>
        <c:axId val="46850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13" Type="http://schemas.openxmlformats.org/officeDocument/2006/relationships/chart" Target="../charts/chart38.xml"/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12" Type="http://schemas.openxmlformats.org/officeDocument/2006/relationships/chart" Target="../charts/chart37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11" Type="http://schemas.openxmlformats.org/officeDocument/2006/relationships/chart" Target="../charts/chart36.xml"/><Relationship Id="rId5" Type="http://schemas.openxmlformats.org/officeDocument/2006/relationships/chart" Target="../charts/chart30.xml"/><Relationship Id="rId10" Type="http://schemas.openxmlformats.org/officeDocument/2006/relationships/chart" Target="../charts/chart35.xml"/><Relationship Id="rId4" Type="http://schemas.openxmlformats.org/officeDocument/2006/relationships/chart" Target="../charts/chart29.xml"/><Relationship Id="rId9" Type="http://schemas.openxmlformats.org/officeDocument/2006/relationships/chart" Target="../charts/chart3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13" Type="http://schemas.openxmlformats.org/officeDocument/2006/relationships/chart" Target="../charts/chart51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12" Type="http://schemas.openxmlformats.org/officeDocument/2006/relationships/chart" Target="../charts/chart50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11" Type="http://schemas.openxmlformats.org/officeDocument/2006/relationships/chart" Target="../charts/chart49.xml"/><Relationship Id="rId5" Type="http://schemas.openxmlformats.org/officeDocument/2006/relationships/chart" Target="../charts/chart43.xml"/><Relationship Id="rId10" Type="http://schemas.openxmlformats.org/officeDocument/2006/relationships/chart" Target="../charts/chart48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6" Type="http://schemas.openxmlformats.org/officeDocument/2006/relationships/chart" Target="../charts/chart58.xml"/><Relationship Id="rId5" Type="http://schemas.openxmlformats.org/officeDocument/2006/relationships/chart" Target="../charts/chart57.xml"/><Relationship Id="rId4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1588</xdr:colOff>
      <xdr:row>63</xdr:row>
      <xdr:rowOff>3174</xdr:rowOff>
    </xdr:from>
    <xdr:to>
      <xdr:col>3</xdr:col>
      <xdr:colOff>57150</xdr:colOff>
      <xdr:row>77</xdr:row>
      <xdr:rowOff>182563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150433-5466-45A5-844D-CE5FF8FF2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209550</xdr:colOff>
      <xdr:row>63</xdr:row>
      <xdr:rowOff>1587</xdr:rowOff>
    </xdr:from>
    <xdr:to>
      <xdr:col>6</xdr:col>
      <xdr:colOff>31749</xdr:colOff>
      <xdr:row>77</xdr:row>
      <xdr:rowOff>134939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942845-04E4-49C5-A932-7C866D512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1375568</xdr:colOff>
      <xdr:row>78</xdr:row>
      <xdr:rowOff>104774</xdr:rowOff>
    </xdr:from>
    <xdr:to>
      <xdr:col>2</xdr:col>
      <xdr:colOff>1435893</xdr:colOff>
      <xdr:row>92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6FFE49-B2EF-476A-A32A-C7ABBC040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1589881</xdr:colOff>
      <xdr:row>77</xdr:row>
      <xdr:rowOff>187325</xdr:rowOff>
    </xdr:from>
    <xdr:to>
      <xdr:col>5</xdr:col>
      <xdr:colOff>1181893</xdr:colOff>
      <xdr:row>92</xdr:row>
      <xdr:rowOff>73025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657362-9E58-4E3E-86B6-20514C3D0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434975</xdr:colOff>
      <xdr:row>156</xdr:row>
      <xdr:rowOff>123825</xdr:rowOff>
    </xdr:from>
    <xdr:to>
      <xdr:col>17</xdr:col>
      <xdr:colOff>130175</xdr:colOff>
      <xdr:row>171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A3B4C3-3A5C-4B41-9EC3-8A3231A55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549275</xdr:colOff>
      <xdr:row>172</xdr:row>
      <xdr:rowOff>15875</xdr:rowOff>
    </xdr:from>
    <xdr:to>
      <xdr:col>17</xdr:col>
      <xdr:colOff>244475</xdr:colOff>
      <xdr:row>186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0EEB3F-2FC1-4A2D-A254-089E39C32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434975</xdr:colOff>
      <xdr:row>163</xdr:row>
      <xdr:rowOff>73025</xdr:rowOff>
    </xdr:from>
    <xdr:to>
      <xdr:col>25</xdr:col>
      <xdr:colOff>130175</xdr:colOff>
      <xdr:row>178</xdr:row>
      <xdr:rowOff>53975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53C5B-A882-41E6-AE48-29090653D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584200</xdr:colOff>
      <xdr:row>187</xdr:row>
      <xdr:rowOff>42862</xdr:rowOff>
    </xdr:from>
    <xdr:to>
      <xdr:col>17</xdr:col>
      <xdr:colOff>279400</xdr:colOff>
      <xdr:row>202</xdr:row>
      <xdr:rowOff>23813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B25CE0-FE9D-4DD0-9B5B-8DEE61E73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7937</xdr:colOff>
      <xdr:row>202</xdr:row>
      <xdr:rowOff>61913</xdr:rowOff>
    </xdr:from>
    <xdr:to>
      <xdr:col>17</xdr:col>
      <xdr:colOff>304800</xdr:colOff>
      <xdr:row>217</xdr:row>
      <xdr:rowOff>42862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3D7FD87-BAA6-4549-9AB4-753924370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438151</xdr:colOff>
      <xdr:row>178</xdr:row>
      <xdr:rowOff>157162</xdr:rowOff>
    </xdr:from>
    <xdr:to>
      <xdr:col>25</xdr:col>
      <xdr:colOff>123826</xdr:colOff>
      <xdr:row>193</xdr:row>
      <xdr:rowOff>138112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E931769-8E4D-49FF-A616-164E243E3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593725</xdr:colOff>
      <xdr:row>56</xdr:row>
      <xdr:rowOff>47625</xdr:rowOff>
    </xdr:from>
    <xdr:to>
      <xdr:col>4</xdr:col>
      <xdr:colOff>873125</xdr:colOff>
      <xdr:row>71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952B6-8178-4644-938E-BA7B8B336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53975</xdr:colOff>
      <xdr:row>56</xdr:row>
      <xdr:rowOff>92075</xdr:rowOff>
    </xdr:from>
    <xdr:to>
      <xdr:col>10</xdr:col>
      <xdr:colOff>244475</xdr:colOff>
      <xdr:row>71</xdr:row>
      <xdr:rowOff>73025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79B97A-309B-4E16-9153-1D2CC9E03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307270</xdr:colOff>
      <xdr:row>56</xdr:row>
      <xdr:rowOff>95603</xdr:rowOff>
    </xdr:from>
    <xdr:to>
      <xdr:col>15</xdr:col>
      <xdr:colOff>497770</xdr:colOff>
      <xdr:row>71</xdr:row>
      <xdr:rowOff>76552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D0EACA-6E12-49A4-BC93-19127DDA5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592667</xdr:colOff>
      <xdr:row>56</xdr:row>
      <xdr:rowOff>117122</xdr:rowOff>
    </xdr:from>
    <xdr:to>
      <xdr:col>20</xdr:col>
      <xdr:colOff>790222</xdr:colOff>
      <xdr:row>71</xdr:row>
      <xdr:rowOff>108655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D6107F-8F63-4156-A6A1-0BE945044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7055</xdr:colOff>
      <xdr:row>71</xdr:row>
      <xdr:rowOff>46566</xdr:rowOff>
    </xdr:from>
    <xdr:to>
      <xdr:col>5</xdr:col>
      <xdr:colOff>21167</xdr:colOff>
      <xdr:row>86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5CDE82-5884-4612-9F80-087C8F131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91722</xdr:colOff>
      <xdr:row>71</xdr:row>
      <xdr:rowOff>110066</xdr:rowOff>
    </xdr:from>
    <xdr:to>
      <xdr:col>10</xdr:col>
      <xdr:colOff>289277</xdr:colOff>
      <xdr:row>86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9FA04D-D9A9-467D-A676-B53D90903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379</xdr:row>
      <xdr:rowOff>60325</xdr:rowOff>
    </xdr:from>
    <xdr:to>
      <xdr:col>5</xdr:col>
      <xdr:colOff>752475</xdr:colOff>
      <xdr:row>394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0959B-D464-4BC6-B2C3-F38A263AA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784225</xdr:colOff>
      <xdr:row>379</xdr:row>
      <xdr:rowOff>66675</xdr:rowOff>
    </xdr:from>
    <xdr:to>
      <xdr:col>8</xdr:col>
      <xdr:colOff>803275</xdr:colOff>
      <xdr:row>394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1643DE-07BA-44B1-8A25-46B1E80B3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853721</xdr:colOff>
      <xdr:row>379</xdr:row>
      <xdr:rowOff>60679</xdr:rowOff>
    </xdr:from>
    <xdr:to>
      <xdr:col>11</xdr:col>
      <xdr:colOff>874888</xdr:colOff>
      <xdr:row>394</xdr:row>
      <xdr:rowOff>52212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4B1037-87D1-414E-9A22-DEAAFBB9E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917221</xdr:colOff>
      <xdr:row>379</xdr:row>
      <xdr:rowOff>39511</xdr:rowOff>
    </xdr:from>
    <xdr:to>
      <xdr:col>14</xdr:col>
      <xdr:colOff>938388</xdr:colOff>
      <xdr:row>394</xdr:row>
      <xdr:rowOff>31044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DDF81E-2688-4FA9-B38F-605BBFCA9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966612</xdr:colOff>
      <xdr:row>379</xdr:row>
      <xdr:rowOff>4234</xdr:rowOff>
    </xdr:from>
    <xdr:to>
      <xdr:col>17</xdr:col>
      <xdr:colOff>987778</xdr:colOff>
      <xdr:row>393</xdr:row>
      <xdr:rowOff>179211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9D5746-689D-4004-A8DD-0E38AA7EC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1058333</xdr:colOff>
      <xdr:row>379</xdr:row>
      <xdr:rowOff>39512</xdr:rowOff>
    </xdr:from>
    <xdr:to>
      <xdr:col>20</xdr:col>
      <xdr:colOff>1079500</xdr:colOff>
      <xdr:row>394</xdr:row>
      <xdr:rowOff>31045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F744D70-C12B-4574-AE71-FE5E962F3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1107722</xdr:colOff>
      <xdr:row>379</xdr:row>
      <xdr:rowOff>60678</xdr:rowOff>
    </xdr:from>
    <xdr:to>
      <xdr:col>23</xdr:col>
      <xdr:colOff>1128889</xdr:colOff>
      <xdr:row>394</xdr:row>
      <xdr:rowOff>52211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F20DBEE-C3D8-4DB8-B26A-66AC365B6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82549</xdr:colOff>
      <xdr:row>237</xdr:row>
      <xdr:rowOff>15875</xdr:rowOff>
    </xdr:from>
    <xdr:to>
      <xdr:col>6</xdr:col>
      <xdr:colOff>1127124</xdr:colOff>
      <xdr:row>251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0303F-2F2C-4F6D-A7BB-07CB88A67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116062</xdr:colOff>
      <xdr:row>276</xdr:row>
      <xdr:rowOff>69496</xdr:rowOff>
    </xdr:from>
    <xdr:to>
      <xdr:col>6</xdr:col>
      <xdr:colOff>1135944</xdr:colOff>
      <xdr:row>297</xdr:row>
      <xdr:rowOff>123471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FC440F-21B2-4FAC-AA8B-079C0AD4E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92075</xdr:colOff>
      <xdr:row>102</xdr:row>
      <xdr:rowOff>169333</xdr:rowOff>
    </xdr:from>
    <xdr:to>
      <xdr:col>7</xdr:col>
      <xdr:colOff>276225</xdr:colOff>
      <xdr:row>120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AF1202-DC7A-47B5-936B-E2B4F93DC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371475</xdr:colOff>
      <xdr:row>103</xdr:row>
      <xdr:rowOff>49388</xdr:rowOff>
    </xdr:from>
    <xdr:to>
      <xdr:col>14</xdr:col>
      <xdr:colOff>9525</xdr:colOff>
      <xdr:row>120</xdr:row>
      <xdr:rowOff>149225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B3610F-FF22-48DD-B1F1-C723E8392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53975</xdr:colOff>
      <xdr:row>103</xdr:row>
      <xdr:rowOff>77611</xdr:rowOff>
    </xdr:from>
    <xdr:to>
      <xdr:col>20</xdr:col>
      <xdr:colOff>396875</xdr:colOff>
      <xdr:row>120</xdr:row>
      <xdr:rowOff>168275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774FE4-F6A5-4821-816A-BEFDABCB7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130175</xdr:colOff>
      <xdr:row>121</xdr:row>
      <xdr:rowOff>98425</xdr:rowOff>
    </xdr:from>
    <xdr:to>
      <xdr:col>7</xdr:col>
      <xdr:colOff>314325</xdr:colOff>
      <xdr:row>136</xdr:row>
      <xdr:rowOff>79375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249C06A-44A7-4EA6-8DAF-9C6395FA9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358775</xdr:colOff>
      <xdr:row>121</xdr:row>
      <xdr:rowOff>104775</xdr:rowOff>
    </xdr:from>
    <xdr:to>
      <xdr:col>13</xdr:col>
      <xdr:colOff>701675</xdr:colOff>
      <xdr:row>136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72665D-3135-4BF1-B467-B1D2E7FB9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35277</xdr:colOff>
      <xdr:row>121</xdr:row>
      <xdr:rowOff>81844</xdr:rowOff>
    </xdr:from>
    <xdr:to>
      <xdr:col>20</xdr:col>
      <xdr:colOff>373944</xdr:colOff>
      <xdr:row>136</xdr:row>
      <xdr:rowOff>73378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2EFF14A-1CD2-47CD-AC70-7C4ADDAD6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169333</xdr:colOff>
      <xdr:row>136</xdr:row>
      <xdr:rowOff>117122</xdr:rowOff>
    </xdr:from>
    <xdr:to>
      <xdr:col>7</xdr:col>
      <xdr:colOff>352778</xdr:colOff>
      <xdr:row>151</xdr:row>
      <xdr:rowOff>108655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2923242-CB98-4D84-B07E-330194643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380999</xdr:colOff>
      <xdr:row>136</xdr:row>
      <xdr:rowOff>152401</xdr:rowOff>
    </xdr:from>
    <xdr:to>
      <xdr:col>14</xdr:col>
      <xdr:colOff>14110</xdr:colOff>
      <xdr:row>151</xdr:row>
      <xdr:rowOff>143934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B9B4434-596D-4E14-A22B-44F4A2856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42334</xdr:colOff>
      <xdr:row>136</xdr:row>
      <xdr:rowOff>88900</xdr:rowOff>
    </xdr:from>
    <xdr:to>
      <xdr:col>20</xdr:col>
      <xdr:colOff>381001</xdr:colOff>
      <xdr:row>151</xdr:row>
      <xdr:rowOff>80433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7929859-3B8D-4393-8167-A42618EE7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204610</xdr:colOff>
      <xdr:row>79</xdr:row>
      <xdr:rowOff>14111</xdr:rowOff>
    </xdr:from>
    <xdr:to>
      <xdr:col>11</xdr:col>
      <xdr:colOff>28222</xdr:colOff>
      <xdr:row>99</xdr:row>
      <xdr:rowOff>129822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8A4AC38-404C-4FAF-91CE-51781F369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112889</xdr:colOff>
      <xdr:row>78</xdr:row>
      <xdr:rowOff>152400</xdr:rowOff>
    </xdr:from>
    <xdr:to>
      <xdr:col>21</xdr:col>
      <xdr:colOff>451556</xdr:colOff>
      <xdr:row>100</xdr:row>
      <xdr:rowOff>91723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61F16A2-89F0-4967-A042-0CB1FB7BA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162278</xdr:colOff>
      <xdr:row>78</xdr:row>
      <xdr:rowOff>159456</xdr:rowOff>
    </xdr:from>
    <xdr:to>
      <xdr:col>31</xdr:col>
      <xdr:colOff>500945</xdr:colOff>
      <xdr:row>100</xdr:row>
      <xdr:rowOff>148167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C3B9940-48CA-44BE-803C-D5A12874D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148167</xdr:colOff>
      <xdr:row>78</xdr:row>
      <xdr:rowOff>152399</xdr:rowOff>
    </xdr:from>
    <xdr:to>
      <xdr:col>42</xdr:col>
      <xdr:colOff>296334</xdr:colOff>
      <xdr:row>102</xdr:row>
      <xdr:rowOff>14111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44F64B4-B485-48BD-9D83-4E89D8A67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92075</xdr:colOff>
      <xdr:row>102</xdr:row>
      <xdr:rowOff>169333</xdr:rowOff>
    </xdr:from>
    <xdr:to>
      <xdr:col>7</xdr:col>
      <xdr:colOff>276225</xdr:colOff>
      <xdr:row>120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9821CD-2D34-4F8F-BC80-CFC70996E8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371475</xdr:colOff>
      <xdr:row>103</xdr:row>
      <xdr:rowOff>49388</xdr:rowOff>
    </xdr:from>
    <xdr:to>
      <xdr:col>14</xdr:col>
      <xdr:colOff>9525</xdr:colOff>
      <xdr:row>120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CC4A8B-15B9-4FA9-ABCC-AD88910C3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53975</xdr:colOff>
      <xdr:row>103</xdr:row>
      <xdr:rowOff>77611</xdr:rowOff>
    </xdr:from>
    <xdr:to>
      <xdr:col>20</xdr:col>
      <xdr:colOff>396875</xdr:colOff>
      <xdr:row>120</xdr:row>
      <xdr:rowOff>168275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117CAE-8FDA-4082-947D-9CDABED036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130175</xdr:colOff>
      <xdr:row>121</xdr:row>
      <xdr:rowOff>98425</xdr:rowOff>
    </xdr:from>
    <xdr:to>
      <xdr:col>7</xdr:col>
      <xdr:colOff>314325</xdr:colOff>
      <xdr:row>136</xdr:row>
      <xdr:rowOff>79375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9D6D05-8704-4CA1-8741-FAD8B7C503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358775</xdr:colOff>
      <xdr:row>121</xdr:row>
      <xdr:rowOff>104775</xdr:rowOff>
    </xdr:from>
    <xdr:to>
      <xdr:col>13</xdr:col>
      <xdr:colOff>701675</xdr:colOff>
      <xdr:row>136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CE0B4D3-C35B-48FC-8FD8-164F0EB9C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35277</xdr:colOff>
      <xdr:row>121</xdr:row>
      <xdr:rowOff>81844</xdr:rowOff>
    </xdr:from>
    <xdr:to>
      <xdr:col>20</xdr:col>
      <xdr:colOff>373944</xdr:colOff>
      <xdr:row>136</xdr:row>
      <xdr:rowOff>73378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C56254A-15F6-423C-8E26-155A27BAB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169333</xdr:colOff>
      <xdr:row>136</xdr:row>
      <xdr:rowOff>117122</xdr:rowOff>
    </xdr:from>
    <xdr:to>
      <xdr:col>7</xdr:col>
      <xdr:colOff>352778</xdr:colOff>
      <xdr:row>151</xdr:row>
      <xdr:rowOff>108655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E228EEE-8780-4C65-A803-BE2D80347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380999</xdr:colOff>
      <xdr:row>136</xdr:row>
      <xdr:rowOff>152401</xdr:rowOff>
    </xdr:from>
    <xdr:to>
      <xdr:col>14</xdr:col>
      <xdr:colOff>14110</xdr:colOff>
      <xdr:row>151</xdr:row>
      <xdr:rowOff>143934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887EA64-15FD-4A88-9807-E520489DC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42334</xdr:colOff>
      <xdr:row>136</xdr:row>
      <xdr:rowOff>88900</xdr:rowOff>
    </xdr:from>
    <xdr:to>
      <xdr:col>20</xdr:col>
      <xdr:colOff>381001</xdr:colOff>
      <xdr:row>151</xdr:row>
      <xdr:rowOff>80433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DAF8096-6500-4E54-ADC9-355A3D8CE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204610</xdr:colOff>
      <xdr:row>79</xdr:row>
      <xdr:rowOff>14111</xdr:rowOff>
    </xdr:from>
    <xdr:to>
      <xdr:col>11</xdr:col>
      <xdr:colOff>28222</xdr:colOff>
      <xdr:row>99</xdr:row>
      <xdr:rowOff>129822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DAE9B3-E47F-46A2-ACA9-37F02F7D9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112889</xdr:colOff>
      <xdr:row>78</xdr:row>
      <xdr:rowOff>152400</xdr:rowOff>
    </xdr:from>
    <xdr:to>
      <xdr:col>21</xdr:col>
      <xdr:colOff>451556</xdr:colOff>
      <xdr:row>100</xdr:row>
      <xdr:rowOff>91723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5066E47-CEAC-4DE3-A393-0E901447D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162278</xdr:colOff>
      <xdr:row>78</xdr:row>
      <xdr:rowOff>159456</xdr:rowOff>
    </xdr:from>
    <xdr:to>
      <xdr:col>31</xdr:col>
      <xdr:colOff>500945</xdr:colOff>
      <xdr:row>100</xdr:row>
      <xdr:rowOff>148167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98936DE-23D9-41FD-BA3D-0F32D82CC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148167</xdr:colOff>
      <xdr:row>78</xdr:row>
      <xdr:rowOff>152399</xdr:rowOff>
    </xdr:from>
    <xdr:to>
      <xdr:col>42</xdr:col>
      <xdr:colOff>296334</xdr:colOff>
      <xdr:row>102</xdr:row>
      <xdr:rowOff>14111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DC7937B-3C02-47B1-9EB0-E410A286C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92075</xdr:colOff>
      <xdr:row>15</xdr:row>
      <xdr:rowOff>41275</xdr:rowOff>
    </xdr:from>
    <xdr:to>
      <xdr:col>7</xdr:col>
      <xdr:colOff>41275</xdr:colOff>
      <xdr:row>30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57EFD7-4662-4EA4-8424-8CB586A8D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54</xdr:row>
      <xdr:rowOff>28575</xdr:rowOff>
    </xdr:from>
    <xdr:to>
      <xdr:col>2</xdr:col>
      <xdr:colOff>244475</xdr:colOff>
      <xdr:row>69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A3FF76-6FB0-4A86-9693-1BFDB10E2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314325</xdr:colOff>
      <xdr:row>54</xdr:row>
      <xdr:rowOff>22225</xdr:rowOff>
    </xdr:from>
    <xdr:to>
      <xdr:col>7</xdr:col>
      <xdr:colOff>631825</xdr:colOff>
      <xdr:row>69</xdr:row>
      <xdr:rowOff>3175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8DAE682-2CB1-41DC-914F-9289588B6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631825</xdr:colOff>
      <xdr:row>69</xdr:row>
      <xdr:rowOff>79375</xdr:rowOff>
    </xdr:from>
    <xdr:to>
      <xdr:col>2</xdr:col>
      <xdr:colOff>314325</xdr:colOff>
      <xdr:row>84</xdr:row>
      <xdr:rowOff>60325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D7C9422-7C7D-429A-AF34-A0302BFE7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444500</xdr:colOff>
      <xdr:row>69</xdr:row>
      <xdr:rowOff>146050</xdr:rowOff>
    </xdr:from>
    <xdr:to>
      <xdr:col>7</xdr:col>
      <xdr:colOff>760412</xdr:colOff>
      <xdr:row>84</xdr:row>
      <xdr:rowOff>128588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072B169-D774-4CB9-BE29-B519A1EC3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22225</xdr:colOff>
      <xdr:row>53</xdr:row>
      <xdr:rowOff>149225</xdr:rowOff>
    </xdr:from>
    <xdr:to>
      <xdr:col>13</xdr:col>
      <xdr:colOff>339725</xdr:colOff>
      <xdr:row>68</xdr:row>
      <xdr:rowOff>130175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8A92D32-EAFB-4B23-AF99-1C18CEEC1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155575</xdr:colOff>
      <xdr:row>69</xdr:row>
      <xdr:rowOff>15875</xdr:rowOff>
    </xdr:from>
    <xdr:to>
      <xdr:col>13</xdr:col>
      <xdr:colOff>473075</xdr:colOff>
      <xdr:row>83</xdr:row>
      <xdr:rowOff>180975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A4415DF-21A2-434A-A2DB-46BE0BEEF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Olivia Ashmoore" id="{3E8BC230-0B5F-4DAF-B188-7CE34395686C}" userId="S::olivia@energyinnovation.onmicrosoft.com::75aa6550-3462-4480-900f-0bd2e542e87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45" dT="2022-01-19T22:54:49.92" personId="{3E8BC230-0B5F-4DAF-B188-7CE34395686C}" id="{9DAD4F15-7110-4855-BFA9-BFE605014829}">
    <text>using eps values for now</text>
  </threadedComment>
</ThreadedComment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epsis.kpx.or.kr/epsisnew/selectEkgeGepGesGrid.do?menuId=060102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me.go.kr/home/web/board/read.do?menuId=286&amp;boardMasterId=1&amp;boardCategoryId=39&amp;boardId=523060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1639F-C728-4896-A76D-5C67A06961AE}">
  <dimension ref="A1:AG6846"/>
  <sheetViews>
    <sheetView workbookViewId="0">
      <selection activeCell="A15" sqref="A15"/>
    </sheetView>
  </sheetViews>
  <sheetFormatPr defaultRowHeight="14.5"/>
  <cols>
    <col min="1" max="1" width="87.08984375" customWidth="1"/>
  </cols>
  <sheetData>
    <row r="1" spans="1:33">
      <c r="A1" t="s">
        <v>6975</v>
      </c>
      <c r="B1" t="s">
        <v>132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6974</v>
      </c>
      <c r="B2" t="s">
        <v>132</v>
      </c>
      <c r="C2" s="4">
        <v>54100000000000</v>
      </c>
      <c r="D2" s="4">
        <v>56000000000000</v>
      </c>
      <c r="E2" s="4">
        <v>58000000000000</v>
      </c>
      <c r="F2" s="4">
        <v>60000000000000</v>
      </c>
      <c r="G2" s="4">
        <v>62000000000000</v>
      </c>
      <c r="H2" s="4">
        <v>64000000000000</v>
      </c>
      <c r="I2" s="4">
        <v>64500000000000</v>
      </c>
      <c r="J2" s="4">
        <v>65000000000000</v>
      </c>
      <c r="K2" s="4">
        <v>65500000000000</v>
      </c>
      <c r="L2" s="4">
        <v>66100000000000</v>
      </c>
      <c r="M2" s="4">
        <v>66600000000000</v>
      </c>
      <c r="N2" s="4">
        <v>66800000000000</v>
      </c>
      <c r="O2" s="4">
        <v>67100000000000</v>
      </c>
      <c r="P2" s="4">
        <v>67400000000000</v>
      </c>
      <c r="Q2" s="4">
        <v>67700000000000</v>
      </c>
      <c r="R2" s="4">
        <v>67900000000000</v>
      </c>
      <c r="S2" s="4">
        <v>68100000000000</v>
      </c>
      <c r="T2" s="4">
        <v>68300000000000</v>
      </c>
      <c r="U2" s="4">
        <v>68500000000000</v>
      </c>
      <c r="V2" s="4">
        <v>68700000000000</v>
      </c>
      <c r="W2" s="4">
        <v>68900000000000</v>
      </c>
      <c r="X2" s="4">
        <v>69200000000000</v>
      </c>
      <c r="Y2" s="4">
        <v>69400000000000</v>
      </c>
      <c r="Z2" s="4">
        <v>69700000000000</v>
      </c>
      <c r="AA2" s="4">
        <v>69900000000000</v>
      </c>
      <c r="AB2" s="4">
        <v>70100000000000</v>
      </c>
      <c r="AC2" s="4">
        <v>70300000000000</v>
      </c>
      <c r="AD2" s="4">
        <v>70600000000000</v>
      </c>
      <c r="AE2" s="4">
        <v>70800000000000</v>
      </c>
      <c r="AF2" s="4">
        <v>71000000000000</v>
      </c>
      <c r="AG2" s="4">
        <v>71200000000000</v>
      </c>
    </row>
    <row r="3" spans="1:33">
      <c r="A3" t="s">
        <v>6973</v>
      </c>
      <c r="B3" t="s">
        <v>132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6972</v>
      </c>
      <c r="B4" t="s">
        <v>132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6971</v>
      </c>
      <c r="B5" t="s">
        <v>132</v>
      </c>
      <c r="C5" s="4">
        <v>4660000000000</v>
      </c>
      <c r="D5" s="4">
        <v>4830000000000</v>
      </c>
      <c r="E5" s="4">
        <v>5010000000000</v>
      </c>
      <c r="F5" s="4">
        <v>5180000000000</v>
      </c>
      <c r="G5" s="4">
        <v>5350000000000</v>
      </c>
      <c r="H5" s="4">
        <v>5520000000000</v>
      </c>
      <c r="I5" s="4">
        <v>5560000000000</v>
      </c>
      <c r="J5" s="4">
        <v>5610000000000</v>
      </c>
      <c r="K5" s="4">
        <v>5650000000000</v>
      </c>
      <c r="L5" s="4">
        <v>5700000000000</v>
      </c>
      <c r="M5" s="4">
        <v>5740000000000</v>
      </c>
      <c r="N5" s="4">
        <v>5760000000000</v>
      </c>
      <c r="O5" s="4">
        <v>5790000000000</v>
      </c>
      <c r="P5" s="4">
        <v>5810000000000</v>
      </c>
      <c r="Q5" s="4">
        <v>5840000000000</v>
      </c>
      <c r="R5" s="4">
        <v>5860000000000</v>
      </c>
      <c r="S5" s="4">
        <v>5880000000000</v>
      </c>
      <c r="T5" s="4">
        <v>5890000000000</v>
      </c>
      <c r="U5" s="4">
        <v>5910000000000</v>
      </c>
      <c r="V5" s="4">
        <v>5930000000000</v>
      </c>
      <c r="W5" s="4">
        <v>5940000000000</v>
      </c>
      <c r="X5" s="4">
        <v>5970000000000</v>
      </c>
      <c r="Y5" s="4">
        <v>5990000000000</v>
      </c>
      <c r="Z5" s="4">
        <v>6010000000000</v>
      </c>
      <c r="AA5" s="4">
        <v>6030000000000</v>
      </c>
      <c r="AB5" s="4">
        <v>6050000000000</v>
      </c>
      <c r="AC5" s="4">
        <v>6070000000000</v>
      </c>
      <c r="AD5" s="4">
        <v>6090000000000</v>
      </c>
      <c r="AE5" s="4">
        <v>6110000000000</v>
      </c>
      <c r="AF5" s="4">
        <v>6130000000000</v>
      </c>
      <c r="AG5" s="4">
        <v>6140000000000</v>
      </c>
    </row>
    <row r="6" spans="1:33">
      <c r="A6" t="s">
        <v>6970</v>
      </c>
      <c r="B6" t="s">
        <v>132</v>
      </c>
      <c r="C6" s="4">
        <v>42800000000000</v>
      </c>
      <c r="D6" s="4">
        <v>44400000000000</v>
      </c>
      <c r="E6" s="4">
        <v>46000000000000</v>
      </c>
      <c r="F6" s="4">
        <v>47500000000000</v>
      </c>
      <c r="G6" s="4">
        <v>49100000000000</v>
      </c>
      <c r="H6" s="4">
        <v>50700000000000</v>
      </c>
      <c r="I6" s="4">
        <v>51100000000000</v>
      </c>
      <c r="J6" s="4">
        <v>51500000000000</v>
      </c>
      <c r="K6" s="4">
        <v>51900000000000</v>
      </c>
      <c r="L6" s="4">
        <v>52300000000000</v>
      </c>
      <c r="M6" s="4">
        <v>52700000000000</v>
      </c>
      <c r="N6" s="4">
        <v>53000000000000</v>
      </c>
      <c r="O6" s="4">
        <v>53200000000000</v>
      </c>
      <c r="P6" s="4">
        <v>53400000000000</v>
      </c>
      <c r="Q6" s="4">
        <v>53600000000000</v>
      </c>
      <c r="R6" s="4">
        <v>53800000000000</v>
      </c>
      <c r="S6" s="4">
        <v>54000000000000</v>
      </c>
      <c r="T6" s="4">
        <v>54100000000000</v>
      </c>
      <c r="U6" s="4">
        <v>54300000000000</v>
      </c>
      <c r="V6" s="4">
        <v>54400000000000</v>
      </c>
      <c r="W6" s="4">
        <v>54600000000000</v>
      </c>
      <c r="X6" s="4">
        <v>54800000000000</v>
      </c>
      <c r="Y6" s="4">
        <v>55000000000000</v>
      </c>
      <c r="Z6" s="4">
        <v>55200000000000</v>
      </c>
      <c r="AA6" s="4">
        <v>55400000000000</v>
      </c>
      <c r="AB6" s="4">
        <v>55500000000000</v>
      </c>
      <c r="AC6" s="4">
        <v>55700000000000</v>
      </c>
      <c r="AD6" s="4">
        <v>55900000000000</v>
      </c>
      <c r="AE6" s="4">
        <v>56100000000000</v>
      </c>
      <c r="AF6" s="4">
        <v>56300000000000</v>
      </c>
      <c r="AG6" s="4">
        <v>56400000000000</v>
      </c>
    </row>
    <row r="7" spans="1:33">
      <c r="A7" t="s">
        <v>6969</v>
      </c>
      <c r="B7" t="s">
        <v>132</v>
      </c>
      <c r="C7" s="4">
        <v>32300000000000</v>
      </c>
      <c r="D7" s="4">
        <v>33500000000000</v>
      </c>
      <c r="E7" s="4">
        <v>34600000000000</v>
      </c>
      <c r="F7" s="4">
        <v>35800000000000</v>
      </c>
      <c r="G7" s="4">
        <v>37000000000000</v>
      </c>
      <c r="H7" s="4">
        <v>38200000000000</v>
      </c>
      <c r="I7" s="4">
        <v>38500000000000</v>
      </c>
      <c r="J7" s="4">
        <v>38800000000000</v>
      </c>
      <c r="K7" s="4">
        <v>39100000000000</v>
      </c>
      <c r="L7" s="4">
        <v>39400000000000</v>
      </c>
      <c r="M7" s="4">
        <v>39700000000000</v>
      </c>
      <c r="N7" s="4">
        <v>39900000000000</v>
      </c>
      <c r="O7" s="4">
        <v>40100000000000</v>
      </c>
      <c r="P7" s="4">
        <v>40200000000000</v>
      </c>
      <c r="Q7" s="4">
        <v>40400000000000</v>
      </c>
      <c r="R7" s="4">
        <v>40500000000000</v>
      </c>
      <c r="S7" s="4">
        <v>40700000000000</v>
      </c>
      <c r="T7" s="4">
        <v>40800000000000</v>
      </c>
      <c r="U7" s="4">
        <v>40900000000000</v>
      </c>
      <c r="V7" s="4">
        <v>41000000000000</v>
      </c>
      <c r="W7" s="4">
        <v>41100000000000</v>
      </c>
      <c r="X7" s="4">
        <v>41300000000000</v>
      </c>
      <c r="Y7" s="4">
        <v>41400000000000</v>
      </c>
      <c r="Z7" s="4">
        <v>41600000000000</v>
      </c>
      <c r="AA7" s="4">
        <v>41700000000000</v>
      </c>
      <c r="AB7" s="4">
        <v>41900000000000</v>
      </c>
      <c r="AC7" s="4">
        <v>42000000000000</v>
      </c>
      <c r="AD7" s="4">
        <v>42100000000000</v>
      </c>
      <c r="AE7" s="4">
        <v>42300000000000</v>
      </c>
      <c r="AF7" s="4">
        <v>42400000000000</v>
      </c>
      <c r="AG7" s="4">
        <v>42500000000000</v>
      </c>
    </row>
    <row r="8" spans="1:33">
      <c r="A8" t="s">
        <v>6968</v>
      </c>
      <c r="B8" t="s">
        <v>132</v>
      </c>
      <c r="C8" s="4">
        <v>5420000000000</v>
      </c>
      <c r="D8" s="4">
        <v>5620000000000</v>
      </c>
      <c r="E8" s="4">
        <v>5820000000000</v>
      </c>
      <c r="F8" s="4">
        <v>6020000000000</v>
      </c>
      <c r="G8" s="4">
        <v>6210000000000</v>
      </c>
      <c r="H8" s="4">
        <v>6410000000000</v>
      </c>
      <c r="I8" s="4">
        <v>6470000000000</v>
      </c>
      <c r="J8" s="4">
        <v>6520000000000</v>
      </c>
      <c r="K8" s="4">
        <v>6570000000000</v>
      </c>
      <c r="L8" s="4">
        <v>6620000000000</v>
      </c>
      <c r="M8" s="4">
        <v>6670000000000</v>
      </c>
      <c r="N8" s="4">
        <v>6700000000000</v>
      </c>
      <c r="O8" s="4">
        <v>6730000000000</v>
      </c>
      <c r="P8" s="4">
        <v>6750000000000</v>
      </c>
      <c r="Q8" s="4">
        <v>6780000000000</v>
      </c>
      <c r="R8" s="4">
        <v>6810000000000</v>
      </c>
      <c r="S8" s="4">
        <v>6830000000000</v>
      </c>
      <c r="T8" s="4">
        <v>6850000000000</v>
      </c>
      <c r="U8" s="4">
        <v>6870000000000</v>
      </c>
      <c r="V8" s="4">
        <v>6890000000000</v>
      </c>
      <c r="W8" s="4">
        <v>6910000000000</v>
      </c>
      <c r="X8" s="4">
        <v>6940000000000</v>
      </c>
      <c r="Y8" s="4">
        <v>6960000000000</v>
      </c>
      <c r="Z8" s="4">
        <v>6980000000000</v>
      </c>
      <c r="AA8" s="4">
        <v>7000000000000</v>
      </c>
      <c r="AB8" s="4">
        <v>7030000000000</v>
      </c>
      <c r="AC8" s="4">
        <v>7050000000000</v>
      </c>
      <c r="AD8" s="4">
        <v>7070000000000</v>
      </c>
      <c r="AE8" s="4">
        <v>7100000000000</v>
      </c>
      <c r="AF8" s="4">
        <v>7120000000000</v>
      </c>
      <c r="AG8" s="4">
        <v>7140000000000</v>
      </c>
    </row>
    <row r="9" spans="1:33">
      <c r="A9" t="s">
        <v>6967</v>
      </c>
      <c r="B9" t="s">
        <v>132</v>
      </c>
      <c r="C9" s="4">
        <v>30900000000000</v>
      </c>
      <c r="D9" s="4">
        <v>32100000000000</v>
      </c>
      <c r="E9" s="4">
        <v>33200000000000</v>
      </c>
      <c r="F9" s="4">
        <v>34300000000000</v>
      </c>
      <c r="G9" s="4">
        <v>35500000000000</v>
      </c>
      <c r="H9" s="4">
        <v>36600000000000</v>
      </c>
      <c r="I9" s="4">
        <v>36900000000000</v>
      </c>
      <c r="J9" s="4">
        <v>37200000000000</v>
      </c>
      <c r="K9" s="4">
        <v>37500000000000</v>
      </c>
      <c r="L9" s="4">
        <v>37800000000000</v>
      </c>
      <c r="M9" s="4">
        <v>38100000000000</v>
      </c>
      <c r="N9" s="4">
        <v>38200000000000</v>
      </c>
      <c r="O9" s="4">
        <v>38400000000000</v>
      </c>
      <c r="P9" s="4">
        <v>38600000000000</v>
      </c>
      <c r="Q9" s="4">
        <v>38700000000000</v>
      </c>
      <c r="R9" s="4">
        <v>38900000000000</v>
      </c>
      <c r="S9" s="4">
        <v>39000000000000</v>
      </c>
      <c r="T9" s="4">
        <v>39100000000000</v>
      </c>
      <c r="U9" s="4">
        <v>39200000000000</v>
      </c>
      <c r="V9" s="4">
        <v>39300000000000</v>
      </c>
      <c r="W9" s="4">
        <v>39400000000000</v>
      </c>
      <c r="X9" s="4">
        <v>39600000000000</v>
      </c>
      <c r="Y9" s="4">
        <v>39700000000000</v>
      </c>
      <c r="Z9" s="4">
        <v>39900000000000</v>
      </c>
      <c r="AA9" s="4">
        <v>40000000000000</v>
      </c>
      <c r="AB9" s="4">
        <v>40100000000000</v>
      </c>
      <c r="AC9" s="4">
        <v>40200000000000</v>
      </c>
      <c r="AD9" s="4">
        <v>40400000000000</v>
      </c>
      <c r="AE9" s="4">
        <v>40500000000000</v>
      </c>
      <c r="AF9" s="4">
        <v>40600000000000</v>
      </c>
      <c r="AG9" s="4">
        <v>40800000000000</v>
      </c>
    </row>
    <row r="10" spans="1:33">
      <c r="A10" t="s">
        <v>6966</v>
      </c>
      <c r="B10" t="s">
        <v>132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t="s">
        <v>6965</v>
      </c>
      <c r="B11" t="s">
        <v>132</v>
      </c>
      <c r="C11" s="4">
        <v>112000000000000</v>
      </c>
      <c r="D11" s="4">
        <v>119000000000000</v>
      </c>
      <c r="E11" s="4">
        <v>125000000000000</v>
      </c>
      <c r="F11" s="4">
        <v>132000000000000</v>
      </c>
      <c r="G11" s="4">
        <v>139000000000000</v>
      </c>
      <c r="H11" s="4">
        <v>145000000000000</v>
      </c>
      <c r="I11" s="4">
        <v>148000000000000</v>
      </c>
      <c r="J11" s="4">
        <v>151000000000000</v>
      </c>
      <c r="K11" s="4">
        <v>155000000000000</v>
      </c>
      <c r="L11" s="4">
        <v>158000000000000</v>
      </c>
      <c r="M11" s="4">
        <v>161000000000000</v>
      </c>
      <c r="N11" s="4">
        <v>164000000000000</v>
      </c>
      <c r="O11" s="4">
        <v>166000000000000</v>
      </c>
      <c r="P11" s="4">
        <v>169000000000000</v>
      </c>
      <c r="Q11" s="4">
        <v>172000000000000</v>
      </c>
      <c r="R11" s="4">
        <v>175000000000000</v>
      </c>
      <c r="S11" s="4">
        <v>177000000000000</v>
      </c>
      <c r="T11" s="4">
        <v>180000000000000</v>
      </c>
      <c r="U11" s="4">
        <v>183000000000000</v>
      </c>
      <c r="V11" s="4">
        <v>185000000000000</v>
      </c>
      <c r="W11" s="4">
        <v>188000000000000</v>
      </c>
      <c r="X11" s="4">
        <v>191000000000000</v>
      </c>
      <c r="Y11" s="4">
        <v>193000000000000</v>
      </c>
      <c r="Z11" s="4">
        <v>196000000000000</v>
      </c>
      <c r="AA11" s="4">
        <v>199000000000000</v>
      </c>
      <c r="AB11" s="4">
        <v>201000000000000</v>
      </c>
      <c r="AC11" s="4">
        <v>204000000000000</v>
      </c>
      <c r="AD11" s="4">
        <v>207000000000000</v>
      </c>
      <c r="AE11" s="4">
        <v>209000000000000</v>
      </c>
      <c r="AF11" s="4">
        <v>212000000000000</v>
      </c>
      <c r="AG11" s="4">
        <v>215000000000000</v>
      </c>
    </row>
    <row r="12" spans="1:33">
      <c r="A12" t="s">
        <v>6964</v>
      </c>
      <c r="B12" t="s">
        <v>132</v>
      </c>
      <c r="C12" s="4">
        <v>90900000000000</v>
      </c>
      <c r="D12" s="4">
        <v>96300000000000</v>
      </c>
      <c r="E12" s="4">
        <v>102000000000000</v>
      </c>
      <c r="F12" s="4">
        <v>107000000000000</v>
      </c>
      <c r="G12" s="4">
        <v>112000000000000</v>
      </c>
      <c r="H12" s="4">
        <v>118000000000000</v>
      </c>
      <c r="I12" s="4">
        <v>120000000000000</v>
      </c>
      <c r="J12" s="4">
        <v>123000000000000</v>
      </c>
      <c r="K12" s="4">
        <v>125000000000000</v>
      </c>
      <c r="L12" s="4">
        <v>128000000000000</v>
      </c>
      <c r="M12" s="4">
        <v>131000000000000</v>
      </c>
      <c r="N12" s="4">
        <v>133000000000000</v>
      </c>
      <c r="O12" s="4">
        <v>135000000000000</v>
      </c>
      <c r="P12" s="4">
        <v>137000000000000</v>
      </c>
      <c r="Q12" s="4">
        <v>139000000000000</v>
      </c>
      <c r="R12" s="4">
        <v>142000000000000</v>
      </c>
      <c r="S12" s="4">
        <v>144000000000000</v>
      </c>
      <c r="T12" s="4">
        <v>146000000000000</v>
      </c>
      <c r="U12" s="4">
        <v>148000000000000</v>
      </c>
      <c r="V12" s="4">
        <v>150000000000000</v>
      </c>
      <c r="W12" s="4">
        <v>152000000000000</v>
      </c>
      <c r="X12" s="4">
        <v>155000000000000</v>
      </c>
      <c r="Y12" s="4">
        <v>157000000000000</v>
      </c>
      <c r="Z12" s="4">
        <v>159000000000000</v>
      </c>
      <c r="AA12" s="4">
        <v>161000000000000</v>
      </c>
      <c r="AB12" s="4">
        <v>163000000000000</v>
      </c>
      <c r="AC12" s="4">
        <v>165000000000000</v>
      </c>
      <c r="AD12" s="4">
        <v>168000000000000</v>
      </c>
      <c r="AE12" s="4">
        <v>170000000000000</v>
      </c>
      <c r="AF12" s="4">
        <v>172000000000000</v>
      </c>
      <c r="AG12" s="4">
        <v>174000000000000</v>
      </c>
    </row>
    <row r="13" spans="1:33">
      <c r="A13" t="s">
        <v>6963</v>
      </c>
      <c r="B13" t="s">
        <v>132</v>
      </c>
      <c r="C13" s="4">
        <v>10400000000000</v>
      </c>
      <c r="D13" s="4">
        <v>10800000000000</v>
      </c>
      <c r="E13" s="4">
        <v>11200000000000</v>
      </c>
      <c r="F13" s="4">
        <v>11600000000000</v>
      </c>
      <c r="G13" s="4">
        <v>11900000000000</v>
      </c>
      <c r="H13" s="4">
        <v>12300000000000</v>
      </c>
      <c r="I13" s="4">
        <v>12400000000000</v>
      </c>
      <c r="J13" s="4">
        <v>12500000000000</v>
      </c>
      <c r="K13" s="4">
        <v>12600000000000</v>
      </c>
      <c r="L13" s="4">
        <v>12700000000000</v>
      </c>
      <c r="M13" s="4">
        <v>12800000000000</v>
      </c>
      <c r="N13" s="4">
        <v>12900000000000</v>
      </c>
      <c r="O13" s="4">
        <v>12900000000000</v>
      </c>
      <c r="P13" s="4">
        <v>13000000000000</v>
      </c>
      <c r="Q13" s="4">
        <v>13000000000000</v>
      </c>
      <c r="R13" s="4">
        <v>13100000000000</v>
      </c>
      <c r="S13" s="4">
        <v>13100000000000</v>
      </c>
      <c r="T13" s="4">
        <v>13100000000000</v>
      </c>
      <c r="U13" s="4">
        <v>13200000000000</v>
      </c>
      <c r="V13" s="4">
        <v>13200000000000</v>
      </c>
      <c r="W13" s="4">
        <v>13300000000000</v>
      </c>
      <c r="X13" s="4">
        <v>13300000000000</v>
      </c>
      <c r="Y13" s="4">
        <v>13400000000000</v>
      </c>
      <c r="Z13" s="4">
        <v>13400000000000</v>
      </c>
      <c r="AA13" s="4">
        <v>13400000000000</v>
      </c>
      <c r="AB13" s="4">
        <v>13500000000000</v>
      </c>
      <c r="AC13" s="4">
        <v>13500000000000</v>
      </c>
      <c r="AD13" s="4">
        <v>13600000000000</v>
      </c>
      <c r="AE13" s="4">
        <v>13600000000000</v>
      </c>
      <c r="AF13" s="4">
        <v>13700000000000</v>
      </c>
      <c r="AG13" s="4">
        <v>13700000000000</v>
      </c>
    </row>
    <row r="14" spans="1:33">
      <c r="A14" t="s">
        <v>6962</v>
      </c>
      <c r="B14" t="s">
        <v>132</v>
      </c>
      <c r="C14" s="4">
        <v>26200000000000</v>
      </c>
      <c r="D14" s="4">
        <v>27200000000000</v>
      </c>
      <c r="E14" s="4">
        <v>28100000000000</v>
      </c>
      <c r="F14" s="4">
        <v>29100000000000</v>
      </c>
      <c r="G14" s="4">
        <v>30100000000000</v>
      </c>
      <c r="H14" s="4">
        <v>31000000000000</v>
      </c>
      <c r="I14" s="4">
        <v>31300000000000</v>
      </c>
      <c r="J14" s="4">
        <v>31500000000000</v>
      </c>
      <c r="K14" s="4">
        <v>31800000000000</v>
      </c>
      <c r="L14" s="4">
        <v>32000000000000</v>
      </c>
      <c r="M14" s="4">
        <v>32300000000000</v>
      </c>
      <c r="N14" s="4">
        <v>32400000000000</v>
      </c>
      <c r="O14" s="4">
        <v>32600000000000</v>
      </c>
      <c r="P14" s="4">
        <v>32700000000000</v>
      </c>
      <c r="Q14" s="4">
        <v>32800000000000</v>
      </c>
      <c r="R14" s="4">
        <v>32900000000000</v>
      </c>
      <c r="S14" s="4">
        <v>33000000000000</v>
      </c>
      <c r="T14" s="4">
        <v>33100000000000</v>
      </c>
      <c r="U14" s="4">
        <v>33200000000000</v>
      </c>
      <c r="V14" s="4">
        <v>33300000000000</v>
      </c>
      <c r="W14" s="4">
        <v>33400000000000</v>
      </c>
      <c r="X14" s="4">
        <v>33600000000000</v>
      </c>
      <c r="Y14" s="4">
        <v>33700000000000</v>
      </c>
      <c r="Z14" s="4">
        <v>33800000000000</v>
      </c>
      <c r="AA14" s="4">
        <v>33900000000000</v>
      </c>
      <c r="AB14" s="4">
        <v>34000000000000</v>
      </c>
      <c r="AC14" s="4">
        <v>34100000000000</v>
      </c>
      <c r="AD14" s="4">
        <v>34200000000000</v>
      </c>
      <c r="AE14" s="4">
        <v>34300000000000</v>
      </c>
      <c r="AF14" s="4">
        <v>34400000000000</v>
      </c>
      <c r="AG14" s="4">
        <v>34600000000000</v>
      </c>
    </row>
    <row r="15" spans="1:33">
      <c r="A15" t="s">
        <v>6961</v>
      </c>
      <c r="B15" t="s">
        <v>132</v>
      </c>
      <c r="C15" s="4">
        <v>113000000000000</v>
      </c>
      <c r="D15" s="4">
        <v>112000000000000</v>
      </c>
      <c r="E15" s="4">
        <v>110000000000000</v>
      </c>
      <c r="F15" s="4">
        <v>108000000000000</v>
      </c>
      <c r="G15" s="4">
        <v>106000000000000</v>
      </c>
      <c r="H15" s="4">
        <v>104000000000000</v>
      </c>
      <c r="I15" s="4">
        <v>103000000000000</v>
      </c>
      <c r="J15" s="4">
        <v>103000000000000</v>
      </c>
      <c r="K15" s="4">
        <v>102000000000000</v>
      </c>
      <c r="L15" s="4">
        <v>102000000000000</v>
      </c>
      <c r="M15" s="4">
        <v>101000000000000</v>
      </c>
      <c r="N15" s="4">
        <v>101000000000000</v>
      </c>
      <c r="O15" s="4">
        <v>100000000000000</v>
      </c>
      <c r="P15" s="4">
        <v>100000000000000</v>
      </c>
      <c r="Q15" s="4">
        <v>99800000000000</v>
      </c>
      <c r="R15" s="4">
        <v>99500000000000</v>
      </c>
      <c r="S15" s="4">
        <v>99400000000000</v>
      </c>
      <c r="T15" s="4">
        <v>99300000000000</v>
      </c>
      <c r="U15" s="4">
        <v>99100000000000</v>
      </c>
      <c r="V15" s="4">
        <v>99000000000000</v>
      </c>
      <c r="W15" s="4">
        <v>98800000000000</v>
      </c>
      <c r="X15" s="4">
        <v>98500000000000</v>
      </c>
      <c r="Y15" s="4">
        <v>98300000000000</v>
      </c>
      <c r="Z15" s="4">
        <v>98100000000000</v>
      </c>
      <c r="AA15" s="4">
        <v>97900000000000</v>
      </c>
      <c r="AB15" s="4">
        <v>97700000000000</v>
      </c>
      <c r="AC15" s="4">
        <v>97500000000000</v>
      </c>
      <c r="AD15" s="4">
        <v>97300000000000</v>
      </c>
      <c r="AE15" s="4">
        <v>97100000000000</v>
      </c>
      <c r="AF15" s="4">
        <v>96900000000000</v>
      </c>
      <c r="AG15" s="4">
        <v>96700000000000</v>
      </c>
    </row>
    <row r="16" spans="1:33">
      <c r="A16" t="s">
        <v>6960</v>
      </c>
      <c r="B16" t="s">
        <v>132</v>
      </c>
      <c r="C16" s="4">
        <v>13400000000000</v>
      </c>
      <c r="D16" s="4">
        <v>13800000000000</v>
      </c>
      <c r="E16" s="4">
        <v>14200000000000</v>
      </c>
      <c r="F16" s="4">
        <v>14700000000000</v>
      </c>
      <c r="G16" s="4">
        <v>15100000000000</v>
      </c>
      <c r="H16" s="4">
        <v>15500000000000</v>
      </c>
      <c r="I16" s="4">
        <v>15600000000000</v>
      </c>
      <c r="J16" s="4">
        <v>15800000000000</v>
      </c>
      <c r="K16" s="4">
        <v>15900000000000</v>
      </c>
      <c r="L16" s="4">
        <v>16000000000000</v>
      </c>
      <c r="M16" s="4">
        <v>16100000000000</v>
      </c>
      <c r="N16" s="4">
        <v>16200000000000</v>
      </c>
      <c r="O16" s="4">
        <v>16300000000000</v>
      </c>
      <c r="P16" s="4">
        <v>16400000000000</v>
      </c>
      <c r="Q16" s="4">
        <v>16500000000000</v>
      </c>
      <c r="R16" s="4">
        <v>16600000000000</v>
      </c>
      <c r="S16" s="4">
        <v>16700000000000</v>
      </c>
      <c r="T16" s="4">
        <v>16800000000000</v>
      </c>
      <c r="U16" s="4">
        <v>16900000000000</v>
      </c>
      <c r="V16" s="4">
        <v>17000000000000</v>
      </c>
      <c r="W16" s="4">
        <v>17100000000000</v>
      </c>
      <c r="X16" s="4">
        <v>17200000000000</v>
      </c>
      <c r="Y16" s="4">
        <v>17300000000000</v>
      </c>
      <c r="Z16" s="4">
        <v>17400000000000</v>
      </c>
      <c r="AA16" s="4">
        <v>17500000000000</v>
      </c>
      <c r="AB16" s="4">
        <v>17600000000000</v>
      </c>
      <c r="AC16" s="4">
        <v>17700000000000</v>
      </c>
      <c r="AD16" s="4">
        <v>17800000000000</v>
      </c>
      <c r="AE16" s="4">
        <v>17900000000000</v>
      </c>
      <c r="AF16" s="4">
        <v>18000000000000</v>
      </c>
      <c r="AG16" s="4">
        <v>18100000000000</v>
      </c>
    </row>
    <row r="17" spans="1:33">
      <c r="A17" t="s">
        <v>6959</v>
      </c>
      <c r="B17" t="s">
        <v>132</v>
      </c>
      <c r="C17" s="4">
        <v>26200000000000</v>
      </c>
      <c r="D17" s="4">
        <v>27000000000000</v>
      </c>
      <c r="E17" s="4">
        <v>27800000000000</v>
      </c>
      <c r="F17" s="4">
        <v>28700000000000</v>
      </c>
      <c r="G17" s="4">
        <v>29500000000000</v>
      </c>
      <c r="H17" s="4">
        <v>30400000000000</v>
      </c>
      <c r="I17" s="4">
        <v>30600000000000</v>
      </c>
      <c r="J17" s="4">
        <v>30800000000000</v>
      </c>
      <c r="K17" s="4">
        <v>31000000000000</v>
      </c>
      <c r="L17" s="4">
        <v>31300000000000</v>
      </c>
      <c r="M17" s="4">
        <v>31500000000000</v>
      </c>
      <c r="N17" s="4">
        <v>31700000000000</v>
      </c>
      <c r="O17" s="4">
        <v>31900000000000</v>
      </c>
      <c r="P17" s="4">
        <v>32100000000000</v>
      </c>
      <c r="Q17" s="4">
        <v>32300000000000</v>
      </c>
      <c r="R17" s="4">
        <v>32500000000000</v>
      </c>
      <c r="S17" s="4">
        <v>32700000000000</v>
      </c>
      <c r="T17" s="4">
        <v>32900000000000</v>
      </c>
      <c r="U17" s="4">
        <v>33100000000000</v>
      </c>
      <c r="V17" s="4">
        <v>33300000000000</v>
      </c>
      <c r="W17" s="4">
        <v>33500000000000</v>
      </c>
      <c r="X17" s="4">
        <v>33700000000000</v>
      </c>
      <c r="Y17" s="4">
        <v>33900000000000</v>
      </c>
      <c r="Z17" s="4">
        <v>34100000000000</v>
      </c>
      <c r="AA17" s="4">
        <v>34300000000000</v>
      </c>
      <c r="AB17" s="4">
        <v>34500000000000</v>
      </c>
      <c r="AC17" s="4">
        <v>34700000000000</v>
      </c>
      <c r="AD17" s="4">
        <v>34900000000000</v>
      </c>
      <c r="AE17" s="4">
        <v>35000000000000</v>
      </c>
      <c r="AF17" s="4">
        <v>35200000000000</v>
      </c>
      <c r="AG17" s="4">
        <v>35400000000000</v>
      </c>
    </row>
    <row r="18" spans="1:33">
      <c r="A18" t="s">
        <v>6958</v>
      </c>
      <c r="B18" t="s">
        <v>132</v>
      </c>
      <c r="C18" s="4">
        <v>193000000000000</v>
      </c>
      <c r="D18" s="4">
        <v>201000000000000</v>
      </c>
      <c r="E18" s="4">
        <v>210000000000000</v>
      </c>
      <c r="F18" s="4">
        <v>219000000000000</v>
      </c>
      <c r="G18" s="4">
        <v>228000000000000</v>
      </c>
      <c r="H18" s="4">
        <v>236000000000000</v>
      </c>
      <c r="I18" s="4">
        <v>241000000000000</v>
      </c>
      <c r="J18" s="4">
        <v>245000000000000</v>
      </c>
      <c r="K18" s="4">
        <v>249000000000000</v>
      </c>
      <c r="L18" s="4">
        <v>254000000000000</v>
      </c>
      <c r="M18" s="4">
        <v>258000000000000</v>
      </c>
      <c r="N18" s="4">
        <v>261000000000000</v>
      </c>
      <c r="O18" s="4">
        <v>265000000000000</v>
      </c>
      <c r="P18" s="4">
        <v>269000000000000</v>
      </c>
      <c r="Q18" s="4">
        <v>272000000000000</v>
      </c>
      <c r="R18" s="4">
        <v>276000000000000</v>
      </c>
      <c r="S18" s="4">
        <v>279000000000000</v>
      </c>
      <c r="T18" s="4">
        <v>283000000000000</v>
      </c>
      <c r="U18" s="4">
        <v>287000000000000</v>
      </c>
      <c r="V18" s="4">
        <v>291000000000000</v>
      </c>
      <c r="W18" s="4">
        <v>294000000000000</v>
      </c>
      <c r="X18" s="4">
        <v>298000000000000</v>
      </c>
      <c r="Y18" s="4">
        <v>301000000000000</v>
      </c>
      <c r="Z18" s="4">
        <v>305000000000000</v>
      </c>
      <c r="AA18" s="4">
        <v>309000000000000</v>
      </c>
      <c r="AB18" s="4">
        <v>312000000000000</v>
      </c>
      <c r="AC18" s="4">
        <v>316000000000000</v>
      </c>
      <c r="AD18" s="4">
        <v>320000000000000</v>
      </c>
      <c r="AE18" s="4">
        <v>323000000000000</v>
      </c>
      <c r="AF18" s="4">
        <v>327000000000000</v>
      </c>
      <c r="AG18" s="4">
        <v>331000000000000</v>
      </c>
    </row>
    <row r="19" spans="1:33">
      <c r="A19" t="s">
        <v>6957</v>
      </c>
      <c r="B19" t="s">
        <v>132</v>
      </c>
      <c r="C19" s="4">
        <v>33500000000000</v>
      </c>
      <c r="D19" s="4">
        <v>35100000000000</v>
      </c>
      <c r="E19" s="4">
        <v>36600000000000</v>
      </c>
      <c r="F19" s="4">
        <v>38100000000000</v>
      </c>
      <c r="G19" s="4">
        <v>39600000000000</v>
      </c>
      <c r="H19" s="4">
        <v>41200000000000</v>
      </c>
      <c r="I19" s="4">
        <v>41900000000000</v>
      </c>
      <c r="J19" s="4">
        <v>42700000000000</v>
      </c>
      <c r="K19" s="4">
        <v>43400000000000</v>
      </c>
      <c r="L19" s="4">
        <v>44200000000000</v>
      </c>
      <c r="M19" s="4">
        <v>44900000000000</v>
      </c>
      <c r="N19" s="4">
        <v>45500000000000</v>
      </c>
      <c r="O19" s="4">
        <v>46200000000000</v>
      </c>
      <c r="P19" s="4">
        <v>46800000000000</v>
      </c>
      <c r="Q19" s="4">
        <v>47400000000000</v>
      </c>
      <c r="R19" s="4">
        <v>48000000000000</v>
      </c>
      <c r="S19" s="4">
        <v>48700000000000</v>
      </c>
      <c r="T19" s="4">
        <v>49300000000000</v>
      </c>
      <c r="U19" s="4">
        <v>50000000000000</v>
      </c>
      <c r="V19" s="4">
        <v>50600000000000</v>
      </c>
      <c r="W19" s="4">
        <v>51200000000000</v>
      </c>
      <c r="X19" s="4">
        <v>51900000000000</v>
      </c>
      <c r="Y19" s="4">
        <v>52500000000000</v>
      </c>
      <c r="Z19" s="4">
        <v>53100000000000</v>
      </c>
      <c r="AA19" s="4">
        <v>53800000000000</v>
      </c>
      <c r="AB19" s="4">
        <v>54400000000000</v>
      </c>
      <c r="AC19" s="4">
        <v>55000000000000</v>
      </c>
      <c r="AD19" s="4">
        <v>55700000000000</v>
      </c>
      <c r="AE19" s="4">
        <v>56300000000000</v>
      </c>
      <c r="AF19" s="4">
        <v>56900000000000</v>
      </c>
      <c r="AG19" s="4">
        <v>57600000000000</v>
      </c>
    </row>
    <row r="20" spans="1:33">
      <c r="A20" t="s">
        <v>6956</v>
      </c>
      <c r="B20" t="s">
        <v>132</v>
      </c>
      <c r="C20" s="4">
        <v>52400000000000</v>
      </c>
      <c r="D20" s="4">
        <v>54800000000000</v>
      </c>
      <c r="E20" s="4">
        <v>57100000000000</v>
      </c>
      <c r="F20" s="4">
        <v>59500000000000</v>
      </c>
      <c r="G20" s="4">
        <v>61900000000000</v>
      </c>
      <c r="H20" s="4">
        <v>64300000000000</v>
      </c>
      <c r="I20" s="4">
        <v>65400000000000</v>
      </c>
      <c r="J20" s="4">
        <v>66600000000000</v>
      </c>
      <c r="K20" s="4">
        <v>67800000000000</v>
      </c>
      <c r="L20" s="4">
        <v>68900000000000</v>
      </c>
      <c r="M20" s="4">
        <v>70100000000000</v>
      </c>
      <c r="N20" s="4">
        <v>71100000000000</v>
      </c>
      <c r="O20" s="4">
        <v>72100000000000</v>
      </c>
      <c r="P20" s="4">
        <v>73000000000000</v>
      </c>
      <c r="Q20" s="4">
        <v>74000000000000</v>
      </c>
      <c r="R20" s="4">
        <v>75000000000000</v>
      </c>
      <c r="S20" s="4">
        <v>76000000000000</v>
      </c>
      <c r="T20" s="4">
        <v>77000000000000</v>
      </c>
      <c r="U20" s="4">
        <v>78000000000000</v>
      </c>
      <c r="V20" s="4">
        <v>79000000000000</v>
      </c>
      <c r="W20" s="4">
        <v>80000000000000</v>
      </c>
      <c r="X20" s="4">
        <v>81000000000000</v>
      </c>
      <c r="Y20" s="4">
        <v>81900000000000</v>
      </c>
      <c r="Z20" s="4">
        <v>82900000000000</v>
      </c>
      <c r="AA20" s="4">
        <v>83900000000000</v>
      </c>
      <c r="AB20" s="4">
        <v>84900000000000</v>
      </c>
      <c r="AC20" s="4">
        <v>85900000000000</v>
      </c>
      <c r="AD20" s="4">
        <v>86900000000000</v>
      </c>
      <c r="AE20" s="4">
        <v>87900000000000</v>
      </c>
      <c r="AF20" s="4">
        <v>88900000000000</v>
      </c>
      <c r="AG20" s="4">
        <v>89900000000000</v>
      </c>
    </row>
    <row r="21" spans="1:33">
      <c r="A21" t="s">
        <v>6955</v>
      </c>
      <c r="B21" t="s">
        <v>132</v>
      </c>
      <c r="C21" s="4">
        <v>54700000000000</v>
      </c>
      <c r="D21" s="4">
        <v>57200000000000</v>
      </c>
      <c r="E21" s="4">
        <v>59700000000000</v>
      </c>
      <c r="F21" s="4">
        <v>62100000000000</v>
      </c>
      <c r="G21" s="4">
        <v>64600000000000</v>
      </c>
      <c r="H21" s="4">
        <v>67100000000000</v>
      </c>
      <c r="I21" s="4">
        <v>68300000000000</v>
      </c>
      <c r="J21" s="4">
        <v>69500000000000</v>
      </c>
      <c r="K21" s="4">
        <v>70800000000000</v>
      </c>
      <c r="L21" s="4">
        <v>72000000000000</v>
      </c>
      <c r="M21" s="4">
        <v>73200000000000</v>
      </c>
      <c r="N21" s="4">
        <v>74200000000000</v>
      </c>
      <c r="O21" s="4">
        <v>75200000000000</v>
      </c>
      <c r="P21" s="4">
        <v>76200000000000</v>
      </c>
      <c r="Q21" s="4">
        <v>77300000000000</v>
      </c>
      <c r="R21" s="4">
        <v>78300000000000</v>
      </c>
      <c r="S21" s="4">
        <v>79300000000000</v>
      </c>
      <c r="T21" s="4">
        <v>80400000000000</v>
      </c>
      <c r="U21" s="4">
        <v>81400000000000</v>
      </c>
      <c r="V21" s="4">
        <v>82500000000000</v>
      </c>
      <c r="W21" s="4">
        <v>83500000000000</v>
      </c>
      <c r="X21" s="4">
        <v>84500000000000</v>
      </c>
      <c r="Y21" s="4">
        <v>85600000000000</v>
      </c>
      <c r="Z21" s="4">
        <v>86600000000000</v>
      </c>
      <c r="AA21" s="4">
        <v>87600000000000</v>
      </c>
      <c r="AB21" s="4">
        <v>88700000000000</v>
      </c>
      <c r="AC21" s="4">
        <v>89700000000000</v>
      </c>
      <c r="AD21" s="4">
        <v>90700000000000</v>
      </c>
      <c r="AE21" s="4">
        <v>91800000000000</v>
      </c>
      <c r="AF21" s="4">
        <v>92800000000000</v>
      </c>
      <c r="AG21" s="4">
        <v>93800000000000</v>
      </c>
    </row>
    <row r="22" spans="1:33">
      <c r="A22" t="s">
        <v>6954</v>
      </c>
      <c r="B22" t="s">
        <v>132</v>
      </c>
      <c r="C22" s="4">
        <v>14000000000000</v>
      </c>
      <c r="D22" s="4">
        <v>14600000000000</v>
      </c>
      <c r="E22" s="4">
        <v>15300000000000</v>
      </c>
      <c r="F22" s="4">
        <v>15900000000000</v>
      </c>
      <c r="G22" s="4">
        <v>16500000000000</v>
      </c>
      <c r="H22" s="4">
        <v>17200000000000</v>
      </c>
      <c r="I22" s="4">
        <v>17500000000000</v>
      </c>
      <c r="J22" s="4">
        <v>17800000000000</v>
      </c>
      <c r="K22" s="4">
        <v>18100000000000</v>
      </c>
      <c r="L22" s="4">
        <v>18400000000000</v>
      </c>
      <c r="M22" s="4">
        <v>18700000000000</v>
      </c>
      <c r="N22" s="4">
        <v>19000000000000</v>
      </c>
      <c r="O22" s="4">
        <v>19300000000000</v>
      </c>
      <c r="P22" s="4">
        <v>19500000000000</v>
      </c>
      <c r="Q22" s="4">
        <v>19800000000000</v>
      </c>
      <c r="R22" s="4">
        <v>20000000000000</v>
      </c>
      <c r="S22" s="4">
        <v>20300000000000</v>
      </c>
      <c r="T22" s="4">
        <v>20600000000000</v>
      </c>
      <c r="U22" s="4">
        <v>20900000000000</v>
      </c>
      <c r="V22" s="4">
        <v>21100000000000</v>
      </c>
      <c r="W22" s="4">
        <v>21400000000000</v>
      </c>
      <c r="X22" s="4">
        <v>21600000000000</v>
      </c>
      <c r="Y22" s="4">
        <v>21900000000000</v>
      </c>
      <c r="Z22" s="4">
        <v>22200000000000</v>
      </c>
      <c r="AA22" s="4">
        <v>22400000000000</v>
      </c>
      <c r="AB22" s="4">
        <v>22700000000000</v>
      </c>
      <c r="AC22" s="4">
        <v>23000000000000</v>
      </c>
      <c r="AD22" s="4">
        <v>23200000000000</v>
      </c>
      <c r="AE22" s="4">
        <v>23500000000000</v>
      </c>
      <c r="AF22" s="4">
        <v>23800000000000</v>
      </c>
      <c r="AG22" s="4">
        <v>24000000000000</v>
      </c>
    </row>
    <row r="23" spans="1:33">
      <c r="A23" t="s">
        <v>6953</v>
      </c>
      <c r="B23" t="s">
        <v>132</v>
      </c>
      <c r="C23" s="4">
        <v>13600000000000</v>
      </c>
      <c r="D23" s="4">
        <v>14200000000000</v>
      </c>
      <c r="E23" s="4">
        <v>14700000000000</v>
      </c>
      <c r="F23" s="4">
        <v>15200000000000</v>
      </c>
      <c r="G23" s="4">
        <v>15700000000000</v>
      </c>
      <c r="H23" s="4">
        <v>16200000000000</v>
      </c>
      <c r="I23" s="4">
        <v>16300000000000</v>
      </c>
      <c r="J23" s="4">
        <v>16400000000000</v>
      </c>
      <c r="K23" s="4">
        <v>16500000000000</v>
      </c>
      <c r="L23" s="4">
        <v>16700000000000</v>
      </c>
      <c r="M23" s="4">
        <v>16800000000000</v>
      </c>
      <c r="N23" s="4">
        <v>16900000000000</v>
      </c>
      <c r="O23" s="4">
        <v>16900000000000</v>
      </c>
      <c r="P23" s="4">
        <v>17000000000000</v>
      </c>
      <c r="Q23" s="4">
        <v>17100000000000</v>
      </c>
      <c r="R23" s="4">
        <v>17200000000000</v>
      </c>
      <c r="S23" s="4">
        <v>17200000000000</v>
      </c>
      <c r="T23" s="4">
        <v>17200000000000</v>
      </c>
      <c r="U23" s="4">
        <v>17300000000000</v>
      </c>
      <c r="V23" s="4">
        <v>17300000000000</v>
      </c>
      <c r="W23" s="4">
        <v>17400000000000</v>
      </c>
      <c r="X23" s="4">
        <v>17500000000000</v>
      </c>
      <c r="Y23" s="4">
        <v>17500000000000</v>
      </c>
      <c r="Z23" s="4">
        <v>17600000000000</v>
      </c>
      <c r="AA23" s="4">
        <v>17600000000000</v>
      </c>
      <c r="AB23" s="4">
        <v>17700000000000</v>
      </c>
      <c r="AC23" s="4">
        <v>17800000000000</v>
      </c>
      <c r="AD23" s="4">
        <v>17800000000000</v>
      </c>
      <c r="AE23" s="4">
        <v>17900000000000</v>
      </c>
      <c r="AF23" s="4">
        <v>17900000000000</v>
      </c>
      <c r="AG23" s="4">
        <v>18000000000000</v>
      </c>
    </row>
    <row r="24" spans="1:33">
      <c r="A24" t="s">
        <v>6952</v>
      </c>
      <c r="B24" t="s">
        <v>132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t="s">
        <v>6951</v>
      </c>
      <c r="B25" t="s">
        <v>132</v>
      </c>
      <c r="C25" s="4">
        <v>4050000000000</v>
      </c>
      <c r="D25" s="4">
        <v>4060000000000</v>
      </c>
      <c r="E25" s="4">
        <v>4060000000000</v>
      </c>
      <c r="F25" s="4">
        <v>4070000000000</v>
      </c>
      <c r="G25" s="4">
        <v>4070000000000</v>
      </c>
      <c r="H25" s="4">
        <v>4070000000000</v>
      </c>
      <c r="I25" s="4">
        <v>4080000000000</v>
      </c>
      <c r="J25" s="4">
        <v>4080000000000</v>
      </c>
      <c r="K25" s="4">
        <v>4090000000000</v>
      </c>
      <c r="L25" s="4">
        <v>4090000000000</v>
      </c>
      <c r="M25" s="4">
        <v>4090000000000</v>
      </c>
      <c r="N25" s="4">
        <v>4100000000000</v>
      </c>
      <c r="O25" s="4">
        <v>4100000000000</v>
      </c>
      <c r="P25" s="4">
        <v>4110000000000</v>
      </c>
      <c r="Q25" s="4">
        <v>4110000000000</v>
      </c>
      <c r="R25" s="4">
        <v>4120000000000</v>
      </c>
      <c r="S25" s="4">
        <v>4120000000000</v>
      </c>
      <c r="T25" s="4">
        <v>4120000000000</v>
      </c>
      <c r="U25" s="4">
        <v>4130000000000</v>
      </c>
      <c r="V25" s="4">
        <v>4130000000000</v>
      </c>
      <c r="W25" s="4">
        <v>4140000000000</v>
      </c>
      <c r="X25" s="4">
        <v>4120000000000</v>
      </c>
      <c r="Y25" s="4">
        <v>4090000000000</v>
      </c>
      <c r="Z25" s="4">
        <v>4070000000000</v>
      </c>
      <c r="AA25" s="4">
        <v>4050000000000</v>
      </c>
      <c r="AB25" s="4">
        <v>4030000000000</v>
      </c>
      <c r="AC25" s="4">
        <v>4010000000000</v>
      </c>
      <c r="AD25" s="4">
        <v>3990000000000</v>
      </c>
      <c r="AE25" s="4">
        <v>3970000000000</v>
      </c>
      <c r="AF25" s="4">
        <v>3950000000000</v>
      </c>
      <c r="AG25" s="4">
        <v>3930000000000</v>
      </c>
    </row>
    <row r="26" spans="1:33">
      <c r="A26" t="s">
        <v>6950</v>
      </c>
      <c r="B26" t="s">
        <v>132</v>
      </c>
      <c r="C26" s="4">
        <v>30400000000</v>
      </c>
      <c r="D26" s="4">
        <v>31500000000</v>
      </c>
      <c r="E26" s="4">
        <v>32600000000</v>
      </c>
      <c r="F26" s="4">
        <v>33700000000</v>
      </c>
      <c r="G26" s="4">
        <v>34800000000</v>
      </c>
      <c r="H26" s="4">
        <v>35900000000</v>
      </c>
      <c r="I26" s="4">
        <v>36200000000</v>
      </c>
      <c r="J26" s="4">
        <v>36500000000</v>
      </c>
      <c r="K26" s="4">
        <v>36800000000</v>
      </c>
      <c r="L26" s="4">
        <v>37100000000</v>
      </c>
      <c r="M26" s="4">
        <v>37400000000</v>
      </c>
      <c r="N26" s="4">
        <v>37500000000</v>
      </c>
      <c r="O26" s="4">
        <v>37700000000</v>
      </c>
      <c r="P26" s="4">
        <v>37900000000</v>
      </c>
      <c r="Q26" s="4">
        <v>38000000000</v>
      </c>
      <c r="R26" s="4">
        <v>38200000000</v>
      </c>
      <c r="S26" s="4">
        <v>38300000000</v>
      </c>
      <c r="T26" s="4">
        <v>38400000000</v>
      </c>
      <c r="U26" s="4">
        <v>38500000000</v>
      </c>
      <c r="V26" s="4">
        <v>38600000000</v>
      </c>
      <c r="W26" s="4">
        <v>38700000000</v>
      </c>
      <c r="X26" s="4">
        <v>38900000000</v>
      </c>
      <c r="Y26" s="4">
        <v>39000000000</v>
      </c>
      <c r="Z26" s="4">
        <v>39100000000</v>
      </c>
      <c r="AA26" s="4">
        <v>39300000000</v>
      </c>
      <c r="AB26" s="4">
        <v>39400000000</v>
      </c>
      <c r="AC26" s="4">
        <v>39500000000</v>
      </c>
      <c r="AD26" s="4">
        <v>39600000000</v>
      </c>
      <c r="AE26" s="4">
        <v>39800000000</v>
      </c>
      <c r="AF26" s="4">
        <v>39900000000</v>
      </c>
      <c r="AG26" s="4">
        <v>40000000000</v>
      </c>
    </row>
    <row r="27" spans="1:33">
      <c r="A27" t="s">
        <v>6949</v>
      </c>
      <c r="B27" t="s">
        <v>132</v>
      </c>
      <c r="C27" s="4">
        <v>1690000000000</v>
      </c>
      <c r="D27" s="4">
        <v>1850000000000</v>
      </c>
      <c r="E27" s="4">
        <v>2010000000000</v>
      </c>
      <c r="F27" s="4">
        <v>2180000000000</v>
      </c>
      <c r="G27" s="4">
        <v>2340000000000</v>
      </c>
      <c r="H27" s="4">
        <v>2500000000000</v>
      </c>
      <c r="I27" s="4">
        <v>2560000000000</v>
      </c>
      <c r="J27" s="4">
        <v>2620000000000</v>
      </c>
      <c r="K27" s="4">
        <v>2680000000000</v>
      </c>
      <c r="L27" s="4">
        <v>2740000000000</v>
      </c>
      <c r="M27" s="4">
        <v>2790000000000</v>
      </c>
      <c r="N27" s="4">
        <v>2830000000000</v>
      </c>
      <c r="O27" s="4">
        <v>2880000000000</v>
      </c>
      <c r="P27" s="4">
        <v>2920000000000</v>
      </c>
      <c r="Q27" s="4">
        <v>2960000000000</v>
      </c>
      <c r="R27" s="4">
        <v>3000000000000</v>
      </c>
      <c r="S27" s="4">
        <v>3020000000000</v>
      </c>
      <c r="T27" s="4">
        <v>3050000000000</v>
      </c>
      <c r="U27" s="4">
        <v>3080000000000</v>
      </c>
      <c r="V27" s="4">
        <v>3100000000000</v>
      </c>
      <c r="W27" s="4">
        <v>3130000000000</v>
      </c>
      <c r="X27" s="4">
        <v>3170000000000</v>
      </c>
      <c r="Y27" s="4">
        <v>3210000000000</v>
      </c>
      <c r="Z27" s="4">
        <v>3240000000000</v>
      </c>
      <c r="AA27" s="4">
        <v>3270000000000</v>
      </c>
      <c r="AB27" s="4">
        <v>3300000000000</v>
      </c>
      <c r="AC27" s="4">
        <v>3340000000000</v>
      </c>
      <c r="AD27" s="4">
        <v>3370000000000</v>
      </c>
      <c r="AE27" s="4">
        <v>3400000000000</v>
      </c>
      <c r="AF27" s="4">
        <v>3430000000000</v>
      </c>
      <c r="AG27" s="4">
        <v>3470000000000</v>
      </c>
    </row>
    <row r="28" spans="1:33">
      <c r="A28" t="s">
        <v>6948</v>
      </c>
      <c r="B28" t="s">
        <v>132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t="s">
        <v>6947</v>
      </c>
      <c r="B29" t="s">
        <v>132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t="s">
        <v>6946</v>
      </c>
      <c r="B30" t="s">
        <v>132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t="s">
        <v>6945</v>
      </c>
      <c r="B31" t="s">
        <v>132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t="s">
        <v>6944</v>
      </c>
      <c r="B32" t="s">
        <v>132</v>
      </c>
      <c r="C32" s="4">
        <v>14200000000000</v>
      </c>
      <c r="D32" s="4">
        <v>15600000000000</v>
      </c>
      <c r="E32" s="4">
        <v>17000000000000</v>
      </c>
      <c r="F32" s="4">
        <v>18300000000000</v>
      </c>
      <c r="G32" s="4">
        <v>19700000000000</v>
      </c>
      <c r="H32" s="4">
        <v>21100000000000</v>
      </c>
      <c r="I32" s="4">
        <v>21600000000000</v>
      </c>
      <c r="J32" s="4">
        <v>22100000000000</v>
      </c>
      <c r="K32" s="4">
        <v>22500000000000</v>
      </c>
      <c r="L32" s="4">
        <v>23000000000000</v>
      </c>
      <c r="M32" s="4">
        <v>23500000000000</v>
      </c>
      <c r="N32" s="4">
        <v>23900000000000</v>
      </c>
      <c r="O32" s="4">
        <v>24200000000000</v>
      </c>
      <c r="P32" s="4">
        <v>24600000000000</v>
      </c>
      <c r="Q32" s="4">
        <v>24900000000000</v>
      </c>
      <c r="R32" s="4">
        <v>25300000000000</v>
      </c>
      <c r="S32" s="4">
        <v>25500000000000</v>
      </c>
      <c r="T32" s="4">
        <v>25700000000000</v>
      </c>
      <c r="U32" s="4">
        <v>25900000000000</v>
      </c>
      <c r="V32" s="4">
        <v>26100000000000</v>
      </c>
      <c r="W32" s="4">
        <v>26400000000000</v>
      </c>
      <c r="X32" s="4">
        <v>26700000000000</v>
      </c>
      <c r="Y32" s="4">
        <v>27000000000000</v>
      </c>
      <c r="Z32" s="4">
        <v>27300000000000</v>
      </c>
      <c r="AA32" s="4">
        <v>27600000000000</v>
      </c>
      <c r="AB32" s="4">
        <v>27800000000000</v>
      </c>
      <c r="AC32" s="4">
        <v>28100000000000</v>
      </c>
      <c r="AD32" s="4">
        <v>28400000000000</v>
      </c>
      <c r="AE32" s="4">
        <v>28700000000000</v>
      </c>
      <c r="AF32" s="4">
        <v>28900000000000</v>
      </c>
      <c r="AG32" s="4">
        <v>29200000000000</v>
      </c>
    </row>
    <row r="33" spans="1:33">
      <c r="A33" t="s">
        <v>6943</v>
      </c>
      <c r="B33" t="s">
        <v>132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t="s">
        <v>6942</v>
      </c>
      <c r="B34" t="s">
        <v>132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t="s">
        <v>6941</v>
      </c>
      <c r="B35" t="s">
        <v>132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t="s">
        <v>6940</v>
      </c>
      <c r="B36" t="s">
        <v>132</v>
      </c>
      <c r="C36" s="4">
        <v>3640000000000</v>
      </c>
      <c r="D36" s="4">
        <v>3830000000000</v>
      </c>
      <c r="E36" s="4">
        <v>4020000000000</v>
      </c>
      <c r="F36" s="4">
        <v>4210000000000</v>
      </c>
      <c r="G36" s="4">
        <v>4390000000000</v>
      </c>
      <c r="H36" s="4">
        <v>4580000000000</v>
      </c>
      <c r="I36" s="4">
        <v>4670000000000</v>
      </c>
      <c r="J36" s="4">
        <v>4770000000000</v>
      </c>
      <c r="K36" s="4">
        <v>4860000000000</v>
      </c>
      <c r="L36" s="4">
        <v>4950000000000</v>
      </c>
      <c r="M36" s="4">
        <v>5040000000000</v>
      </c>
      <c r="N36" s="4">
        <v>5090000000000</v>
      </c>
      <c r="O36" s="4">
        <v>5130000000000</v>
      </c>
      <c r="P36" s="4">
        <v>5180000000000</v>
      </c>
      <c r="Q36" s="4">
        <v>5220000000000</v>
      </c>
      <c r="R36" s="4">
        <v>5270000000000</v>
      </c>
      <c r="S36" s="4">
        <v>5280000000000</v>
      </c>
      <c r="T36" s="4">
        <v>5300000000000</v>
      </c>
      <c r="U36" s="4">
        <v>5310000000000</v>
      </c>
      <c r="V36" s="4">
        <v>5330000000000</v>
      </c>
      <c r="W36" s="4">
        <v>5340000000000</v>
      </c>
      <c r="X36" s="4">
        <v>5400000000000</v>
      </c>
      <c r="Y36" s="4">
        <v>5420000000000</v>
      </c>
      <c r="Z36" s="4">
        <v>5450000000000</v>
      </c>
      <c r="AA36" s="4">
        <v>5480000000000</v>
      </c>
      <c r="AB36" s="4">
        <v>5510000000000</v>
      </c>
      <c r="AC36" s="4">
        <v>5530000000000</v>
      </c>
      <c r="AD36" s="4">
        <v>5560000000000</v>
      </c>
      <c r="AE36" s="4">
        <v>5590000000000</v>
      </c>
      <c r="AF36" s="4">
        <v>5620000000000</v>
      </c>
      <c r="AG36" s="4">
        <v>5640000000000</v>
      </c>
    </row>
    <row r="37" spans="1:33">
      <c r="A37" t="s">
        <v>6939</v>
      </c>
      <c r="B37" t="s">
        <v>132</v>
      </c>
      <c r="C37" s="4">
        <v>4550000000000</v>
      </c>
      <c r="D37" s="4">
        <v>4790000000000</v>
      </c>
      <c r="E37" s="4">
        <v>5020000000000</v>
      </c>
      <c r="F37" s="4">
        <v>5260000000000</v>
      </c>
      <c r="G37" s="4">
        <v>5490000000000</v>
      </c>
      <c r="H37" s="4">
        <v>5730000000000</v>
      </c>
      <c r="I37" s="4">
        <v>5840000000000</v>
      </c>
      <c r="J37" s="4">
        <v>5960000000000</v>
      </c>
      <c r="K37" s="4">
        <v>6070000000000</v>
      </c>
      <c r="L37" s="4">
        <v>6190000000000</v>
      </c>
      <c r="M37" s="4">
        <v>6300000000000</v>
      </c>
      <c r="N37" s="4">
        <v>6360000000000</v>
      </c>
      <c r="O37" s="4">
        <v>6420000000000</v>
      </c>
      <c r="P37" s="4">
        <v>6470000000000</v>
      </c>
      <c r="Q37" s="4">
        <v>6530000000000</v>
      </c>
      <c r="R37" s="4">
        <v>6590000000000</v>
      </c>
      <c r="S37" s="4">
        <v>6610000000000</v>
      </c>
      <c r="T37" s="4">
        <v>6620000000000</v>
      </c>
      <c r="U37" s="4">
        <v>6640000000000</v>
      </c>
      <c r="V37" s="4">
        <v>6660000000000</v>
      </c>
      <c r="W37" s="4">
        <v>6680000000000</v>
      </c>
      <c r="X37" s="4">
        <v>6750000000000</v>
      </c>
      <c r="Y37" s="4">
        <v>6780000000000</v>
      </c>
      <c r="Z37" s="4">
        <v>6820000000000</v>
      </c>
      <c r="AA37" s="4">
        <v>6850000000000</v>
      </c>
      <c r="AB37" s="4">
        <v>6880000000000</v>
      </c>
      <c r="AC37" s="4">
        <v>6920000000000</v>
      </c>
      <c r="AD37" s="4">
        <v>6950000000000</v>
      </c>
      <c r="AE37" s="4">
        <v>6990000000000</v>
      </c>
      <c r="AF37" s="4">
        <v>7020000000000</v>
      </c>
      <c r="AG37" s="4">
        <v>7060000000000</v>
      </c>
    </row>
    <row r="38" spans="1:33">
      <c r="A38" t="s">
        <v>6938</v>
      </c>
      <c r="B38" t="s">
        <v>132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t="s">
        <v>6937</v>
      </c>
      <c r="B39" t="s">
        <v>132</v>
      </c>
      <c r="C39" s="4">
        <v>72100000000000</v>
      </c>
      <c r="D39" s="4">
        <v>79000000000000</v>
      </c>
      <c r="E39" s="4">
        <v>85900000000000</v>
      </c>
      <c r="F39" s="4">
        <v>92900000000000</v>
      </c>
      <c r="G39" s="4">
        <v>99800000000000</v>
      </c>
      <c r="H39" s="4">
        <v>107000000000000</v>
      </c>
      <c r="I39" s="4">
        <v>109000000000000</v>
      </c>
      <c r="J39" s="4">
        <v>112000000000000</v>
      </c>
      <c r="K39" s="4">
        <v>114000000000000</v>
      </c>
      <c r="L39" s="4">
        <v>117000000000000</v>
      </c>
      <c r="M39" s="4">
        <v>119000000000000</v>
      </c>
      <c r="N39" s="4">
        <v>121000000000000</v>
      </c>
      <c r="O39" s="4">
        <v>123000000000000</v>
      </c>
      <c r="P39" s="4">
        <v>124000000000000</v>
      </c>
      <c r="Q39" s="4">
        <v>126000000000000</v>
      </c>
      <c r="R39" s="4">
        <v>128000000000000</v>
      </c>
      <c r="S39" s="4">
        <v>129000000000000</v>
      </c>
      <c r="T39" s="4">
        <v>130000000000000</v>
      </c>
      <c r="U39" s="4">
        <v>131000000000000</v>
      </c>
      <c r="V39" s="4">
        <v>132000000000000</v>
      </c>
      <c r="W39" s="4">
        <v>134000000000000</v>
      </c>
      <c r="X39" s="4">
        <v>136000000000000</v>
      </c>
      <c r="Y39" s="4">
        <v>137000000000000</v>
      </c>
      <c r="Z39" s="4">
        <v>138000000000000</v>
      </c>
      <c r="AA39" s="4">
        <v>140000000000000</v>
      </c>
      <c r="AB39" s="4">
        <v>141000000000000</v>
      </c>
      <c r="AC39" s="4">
        <v>142000000000000</v>
      </c>
      <c r="AD39" s="4">
        <v>144000000000000</v>
      </c>
      <c r="AE39" s="4">
        <v>145000000000000</v>
      </c>
      <c r="AF39" s="4">
        <v>147000000000000</v>
      </c>
      <c r="AG39" s="4">
        <v>148000000000000</v>
      </c>
    </row>
    <row r="40" spans="1:33">
      <c r="A40" t="s">
        <v>6936</v>
      </c>
      <c r="B40" t="s">
        <v>132</v>
      </c>
      <c r="C40" s="4">
        <v>65029700000000</v>
      </c>
      <c r="D40" s="4">
        <v>67798400000000</v>
      </c>
      <c r="E40" s="4">
        <v>73635000000000</v>
      </c>
      <c r="F40" s="4">
        <v>62390500000000</v>
      </c>
      <c r="G40" s="4">
        <v>67114100000000</v>
      </c>
      <c r="H40" s="4">
        <v>74617600000000</v>
      </c>
      <c r="I40" s="4">
        <v>77160400000000</v>
      </c>
      <c r="J40" s="4">
        <v>79431200000000</v>
      </c>
      <c r="K40" s="4">
        <v>81920900000000</v>
      </c>
      <c r="L40" s="4">
        <v>84973600000000</v>
      </c>
      <c r="M40" s="4">
        <v>86087600000000</v>
      </c>
      <c r="N40" s="4">
        <v>85769700000000</v>
      </c>
      <c r="O40" s="4">
        <v>85531600000000</v>
      </c>
      <c r="P40" s="4">
        <v>85258600000000</v>
      </c>
      <c r="Q40" s="4">
        <v>83202200000000</v>
      </c>
      <c r="R40" s="4">
        <v>81446700000000</v>
      </c>
      <c r="S40" s="4">
        <v>79632700000000</v>
      </c>
      <c r="T40" s="4">
        <v>77829000000000</v>
      </c>
      <c r="U40" s="4">
        <v>75867500000000</v>
      </c>
      <c r="V40" s="4">
        <v>74016700000000</v>
      </c>
      <c r="W40" s="4">
        <v>72242500000000</v>
      </c>
      <c r="X40" s="4">
        <v>70955700000000</v>
      </c>
      <c r="Y40" s="4">
        <v>69414200000000</v>
      </c>
      <c r="Z40" s="4">
        <v>67941100000000</v>
      </c>
      <c r="AA40" s="4">
        <v>66603700000000</v>
      </c>
      <c r="AB40" s="4">
        <v>65217200000000</v>
      </c>
      <c r="AC40" s="4">
        <v>63838500000000</v>
      </c>
      <c r="AD40" s="4">
        <v>62391700000000</v>
      </c>
      <c r="AE40" s="4">
        <v>60976300000000</v>
      </c>
      <c r="AF40" s="4">
        <v>59633900000000</v>
      </c>
      <c r="AG40" s="4">
        <v>58232700000000</v>
      </c>
    </row>
    <row r="41" spans="1:33">
      <c r="A41" t="s">
        <v>6935</v>
      </c>
      <c r="B41" t="s">
        <v>132</v>
      </c>
      <c r="C41" s="4">
        <v>79700000000000</v>
      </c>
      <c r="D41" s="4">
        <v>80400000000000</v>
      </c>
      <c r="E41" s="4">
        <v>81100000000000</v>
      </c>
      <c r="F41" s="4">
        <v>81800000000000</v>
      </c>
      <c r="G41" s="4">
        <v>82500000000000</v>
      </c>
      <c r="H41" s="4">
        <v>83300000000000</v>
      </c>
      <c r="I41" s="4">
        <v>82600000000000</v>
      </c>
      <c r="J41" s="4">
        <v>82000000000000</v>
      </c>
      <c r="K41" s="4">
        <v>81400000000000</v>
      </c>
      <c r="L41" s="4">
        <v>80700000000000</v>
      </c>
      <c r="M41" s="4">
        <v>80100000000000</v>
      </c>
      <c r="N41" s="4">
        <v>79400000000000</v>
      </c>
      <c r="O41" s="4">
        <v>78700000000000</v>
      </c>
      <c r="P41" s="4">
        <v>78000000000000</v>
      </c>
      <c r="Q41" s="4">
        <v>77400000000000</v>
      </c>
      <c r="R41" s="4">
        <v>76700000000000</v>
      </c>
      <c r="S41" s="4">
        <v>76100000000000</v>
      </c>
      <c r="T41" s="4">
        <v>75600000000000</v>
      </c>
      <c r="U41" s="4">
        <v>75000000000000</v>
      </c>
      <c r="V41" s="4">
        <v>74400000000000</v>
      </c>
      <c r="W41" s="4">
        <v>73900000000000</v>
      </c>
      <c r="X41" s="4">
        <v>73200000000000</v>
      </c>
      <c r="Y41" s="4">
        <v>72600000000000</v>
      </c>
      <c r="Z41" s="4">
        <v>71900000000000</v>
      </c>
      <c r="AA41" s="4">
        <v>71300000000000</v>
      </c>
      <c r="AB41" s="4">
        <v>70700000000000</v>
      </c>
      <c r="AC41" s="4">
        <v>70100000000000</v>
      </c>
      <c r="AD41" s="4">
        <v>69500000000000</v>
      </c>
      <c r="AE41" s="4">
        <v>68900000000000</v>
      </c>
      <c r="AF41" s="4">
        <v>68300000000000</v>
      </c>
      <c r="AG41" s="4">
        <v>67700000000000</v>
      </c>
    </row>
    <row r="42" spans="1:33">
      <c r="A42" t="s">
        <v>6934</v>
      </c>
      <c r="B42" t="s">
        <v>132</v>
      </c>
      <c r="C42" s="4">
        <v>2440000000000</v>
      </c>
      <c r="D42" s="4">
        <v>2460000000000</v>
      </c>
      <c r="E42" s="4">
        <v>2480000000000</v>
      </c>
      <c r="F42" s="4">
        <v>2510000000000</v>
      </c>
      <c r="G42" s="4">
        <v>2530000000000</v>
      </c>
      <c r="H42" s="4">
        <v>2550000000000</v>
      </c>
      <c r="I42" s="4">
        <v>2530000000000</v>
      </c>
      <c r="J42" s="4">
        <v>2510000000000</v>
      </c>
      <c r="K42" s="4">
        <v>2490000000000</v>
      </c>
      <c r="L42" s="4">
        <v>2470000000000</v>
      </c>
      <c r="M42" s="4">
        <v>2450000000000</v>
      </c>
      <c r="N42" s="4">
        <v>2430000000000</v>
      </c>
      <c r="O42" s="4">
        <v>2410000000000</v>
      </c>
      <c r="P42" s="4">
        <v>2390000000000</v>
      </c>
      <c r="Q42" s="4">
        <v>2370000000000</v>
      </c>
      <c r="R42" s="4">
        <v>2350000000000</v>
      </c>
      <c r="S42" s="4">
        <v>2330000000000</v>
      </c>
      <c r="T42" s="4">
        <v>2310000000000</v>
      </c>
      <c r="U42" s="4">
        <v>2300000000000</v>
      </c>
      <c r="V42" s="4">
        <v>2280000000000</v>
      </c>
      <c r="W42" s="4">
        <v>2260000000000</v>
      </c>
      <c r="X42" s="4">
        <v>2240000000000</v>
      </c>
      <c r="Y42" s="4">
        <v>2220000000000</v>
      </c>
      <c r="Z42" s="4">
        <v>2200000000000</v>
      </c>
      <c r="AA42" s="4">
        <v>2180000000000</v>
      </c>
      <c r="AB42" s="4">
        <v>2160000000000</v>
      </c>
      <c r="AC42" s="4">
        <v>2150000000000</v>
      </c>
      <c r="AD42" s="4">
        <v>2130000000000</v>
      </c>
      <c r="AE42" s="4">
        <v>2110000000000</v>
      </c>
      <c r="AF42" s="4">
        <v>2090000000000</v>
      </c>
      <c r="AG42" s="4">
        <v>2070000000000</v>
      </c>
    </row>
    <row r="43" spans="1:33">
      <c r="A43" t="s">
        <v>6933</v>
      </c>
      <c r="B43" t="s">
        <v>132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t="s">
        <v>6932</v>
      </c>
      <c r="B44" t="s">
        <v>132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t="s">
        <v>6931</v>
      </c>
      <c r="B45" t="s">
        <v>132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t="s">
        <v>6930</v>
      </c>
      <c r="B46" t="s">
        <v>132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t="s">
        <v>6929</v>
      </c>
      <c r="B47" t="s">
        <v>132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t="s">
        <v>6928</v>
      </c>
      <c r="B48" t="s">
        <v>132</v>
      </c>
      <c r="C48" s="4">
        <v>62100000000000</v>
      </c>
      <c r="D48" s="4">
        <v>68100000000000</v>
      </c>
      <c r="E48" s="4">
        <v>74100000000000</v>
      </c>
      <c r="F48" s="4">
        <v>80100000000000</v>
      </c>
      <c r="G48" s="4">
        <v>86100000000000</v>
      </c>
      <c r="H48" s="4">
        <v>92000000000000</v>
      </c>
      <c r="I48" s="4">
        <v>94200000000000</v>
      </c>
      <c r="J48" s="4">
        <v>96400000000000</v>
      </c>
      <c r="K48" s="4">
        <v>98500000000000</v>
      </c>
      <c r="L48" s="4">
        <v>101000000000000</v>
      </c>
      <c r="M48" s="4">
        <v>103000000000000</v>
      </c>
      <c r="N48" s="4">
        <v>104000000000000</v>
      </c>
      <c r="O48" s="4">
        <v>106000000000000</v>
      </c>
      <c r="P48" s="4">
        <v>107000000000000</v>
      </c>
      <c r="Q48" s="4">
        <v>109000000000000</v>
      </c>
      <c r="R48" s="4">
        <v>110000000000000</v>
      </c>
      <c r="S48" s="4">
        <v>111000000000000</v>
      </c>
      <c r="T48" s="4">
        <v>112000000000000</v>
      </c>
      <c r="U48" s="4">
        <v>113000000000000</v>
      </c>
      <c r="V48" s="4">
        <v>114000000000000</v>
      </c>
      <c r="W48" s="4">
        <v>115000000000000</v>
      </c>
      <c r="X48" s="4">
        <v>117000000000000</v>
      </c>
      <c r="Y48" s="4">
        <v>118000000000000</v>
      </c>
      <c r="Z48" s="4">
        <v>119000000000000</v>
      </c>
      <c r="AA48" s="4">
        <v>120000000000000</v>
      </c>
      <c r="AB48" s="4">
        <v>122000000000000</v>
      </c>
      <c r="AC48" s="4">
        <v>123000000000000</v>
      </c>
      <c r="AD48" s="4">
        <v>124000000000000</v>
      </c>
      <c r="AE48" s="4">
        <v>125000000000000</v>
      </c>
      <c r="AF48" s="4">
        <v>126000000000000</v>
      </c>
      <c r="AG48" s="4">
        <v>128000000000000</v>
      </c>
    </row>
    <row r="49" spans="1:33">
      <c r="A49" t="s">
        <v>6927</v>
      </c>
      <c r="B49" t="s">
        <v>132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t="s">
        <v>6926</v>
      </c>
      <c r="B50" t="s">
        <v>132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t="s">
        <v>6925</v>
      </c>
      <c r="B51" t="s">
        <v>132</v>
      </c>
      <c r="C51" s="4">
        <v>17600000000</v>
      </c>
      <c r="D51" s="4">
        <v>19300000000</v>
      </c>
      <c r="E51" s="4">
        <v>21000000000</v>
      </c>
      <c r="F51" s="4">
        <v>22700000000</v>
      </c>
      <c r="G51" s="4">
        <v>24400000000</v>
      </c>
      <c r="H51" s="4">
        <v>26100000000</v>
      </c>
      <c r="I51" s="4">
        <v>26700000000</v>
      </c>
      <c r="J51" s="4">
        <v>27300000000</v>
      </c>
      <c r="K51" s="4">
        <v>27900000000</v>
      </c>
      <c r="L51" s="4">
        <v>28500000000</v>
      </c>
      <c r="M51" s="4">
        <v>29100000000</v>
      </c>
      <c r="N51" s="4">
        <v>29600000000</v>
      </c>
      <c r="O51" s="4">
        <v>30000000000</v>
      </c>
      <c r="P51" s="4">
        <v>30400000000</v>
      </c>
      <c r="Q51" s="4">
        <v>30800000000</v>
      </c>
      <c r="R51" s="4">
        <v>31300000000</v>
      </c>
      <c r="S51" s="4">
        <v>31500000000</v>
      </c>
      <c r="T51" s="4">
        <v>31800000000</v>
      </c>
      <c r="U51" s="4">
        <v>32100000000</v>
      </c>
      <c r="V51" s="4">
        <v>32400000000</v>
      </c>
      <c r="W51" s="4">
        <v>32600000000</v>
      </c>
      <c r="X51" s="4">
        <v>33100000000</v>
      </c>
      <c r="Y51" s="4">
        <v>33500000000</v>
      </c>
      <c r="Z51" s="4">
        <v>33800000000</v>
      </c>
      <c r="AA51" s="4">
        <v>34100000000</v>
      </c>
      <c r="AB51" s="4">
        <v>34500000000</v>
      </c>
      <c r="AC51" s="4">
        <v>34800000000</v>
      </c>
      <c r="AD51" s="4">
        <v>35100000000</v>
      </c>
      <c r="AE51" s="4">
        <v>35500000000</v>
      </c>
      <c r="AF51" s="4">
        <v>35800000000</v>
      </c>
      <c r="AG51" s="4">
        <v>36200000000</v>
      </c>
    </row>
    <row r="52" spans="1:33">
      <c r="A52" t="s">
        <v>6924</v>
      </c>
      <c r="B52" t="s">
        <v>132</v>
      </c>
      <c r="C52" s="4">
        <v>2520000000</v>
      </c>
      <c r="D52" s="4">
        <v>2330000000</v>
      </c>
      <c r="E52" s="4">
        <v>2150000000</v>
      </c>
      <c r="F52" s="4">
        <v>1960000000</v>
      </c>
      <c r="G52" s="4">
        <v>1780000000</v>
      </c>
      <c r="H52" s="4">
        <v>1590000000</v>
      </c>
      <c r="I52" s="4">
        <v>1620000000</v>
      </c>
      <c r="J52" s="4">
        <v>1640000000</v>
      </c>
      <c r="K52" s="4">
        <v>1670000000</v>
      </c>
      <c r="L52" s="4">
        <v>1700000000</v>
      </c>
      <c r="M52" s="4">
        <v>1720000000</v>
      </c>
      <c r="N52" s="4">
        <v>1750000000</v>
      </c>
      <c r="O52" s="4">
        <v>1780000000</v>
      </c>
      <c r="P52" s="4">
        <v>1810000000</v>
      </c>
      <c r="Q52" s="4">
        <v>1840000000</v>
      </c>
      <c r="R52" s="4">
        <v>1870000000</v>
      </c>
      <c r="S52" s="4">
        <v>1900000000</v>
      </c>
      <c r="T52" s="4">
        <v>1930000000</v>
      </c>
      <c r="U52" s="4">
        <v>1960000000</v>
      </c>
      <c r="V52" s="4">
        <v>1990000000</v>
      </c>
      <c r="W52" s="4">
        <v>2030000000</v>
      </c>
      <c r="X52" s="4">
        <v>2050000000</v>
      </c>
      <c r="Y52" s="4">
        <v>2080000000</v>
      </c>
      <c r="Z52" s="4">
        <v>2110000000</v>
      </c>
      <c r="AA52" s="4">
        <v>2140000000</v>
      </c>
      <c r="AB52" s="4">
        <v>2170000000</v>
      </c>
      <c r="AC52" s="4">
        <v>2210000000</v>
      </c>
      <c r="AD52" s="4">
        <v>2240000000</v>
      </c>
      <c r="AE52" s="4">
        <v>2270000000</v>
      </c>
      <c r="AF52" s="4">
        <v>2300000000</v>
      </c>
      <c r="AG52" s="4">
        <v>2330000000</v>
      </c>
    </row>
    <row r="53" spans="1:33">
      <c r="A53" t="s">
        <v>6923</v>
      </c>
      <c r="B53" t="s">
        <v>132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t="s">
        <v>6922</v>
      </c>
      <c r="B54" t="s">
        <v>132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t="s">
        <v>6921</v>
      </c>
      <c r="B55" t="s">
        <v>132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t="s">
        <v>6920</v>
      </c>
      <c r="B56" t="s">
        <v>132</v>
      </c>
      <c r="C56" s="4">
        <v>49900000000000</v>
      </c>
      <c r="D56" s="4">
        <v>46200000000000</v>
      </c>
      <c r="E56" s="4">
        <v>42600000000000</v>
      </c>
      <c r="F56" s="4">
        <v>38900000000000</v>
      </c>
      <c r="G56" s="4">
        <v>35200000000000</v>
      </c>
      <c r="H56" s="4">
        <v>31500000000000</v>
      </c>
      <c r="I56" s="4">
        <v>32000000000000</v>
      </c>
      <c r="J56" s="4">
        <v>32600000000000</v>
      </c>
      <c r="K56" s="4">
        <v>33100000000000</v>
      </c>
      <c r="L56" s="4">
        <v>33600000000000</v>
      </c>
      <c r="M56" s="4">
        <v>34200000000000</v>
      </c>
      <c r="N56" s="4">
        <v>34700000000000</v>
      </c>
      <c r="O56" s="4">
        <v>35300000000000</v>
      </c>
      <c r="P56" s="4">
        <v>35900000000000</v>
      </c>
      <c r="Q56" s="4">
        <v>36400000000000</v>
      </c>
      <c r="R56" s="4">
        <v>37000000000000</v>
      </c>
      <c r="S56" s="4">
        <v>37600000000000</v>
      </c>
      <c r="T56" s="4">
        <v>38200000000000</v>
      </c>
      <c r="U56" s="4">
        <v>38900000000000</v>
      </c>
      <c r="V56" s="4">
        <v>39500000000000</v>
      </c>
      <c r="W56" s="4">
        <v>40100000000000</v>
      </c>
      <c r="X56" s="4">
        <v>40700000000000</v>
      </c>
      <c r="Y56" s="4">
        <v>41300000000000</v>
      </c>
      <c r="Z56" s="4">
        <v>41900000000000</v>
      </c>
      <c r="AA56" s="4">
        <v>42500000000000</v>
      </c>
      <c r="AB56" s="4">
        <v>43100000000000</v>
      </c>
      <c r="AC56" s="4">
        <v>43700000000000</v>
      </c>
      <c r="AD56" s="4">
        <v>44300000000000</v>
      </c>
      <c r="AE56" s="4">
        <v>44900000000000</v>
      </c>
      <c r="AF56" s="4">
        <v>45500000000000</v>
      </c>
      <c r="AG56" s="4">
        <v>46100000000000</v>
      </c>
    </row>
    <row r="57" spans="1:33">
      <c r="A57" t="s">
        <v>6919</v>
      </c>
      <c r="B57" t="s">
        <v>132</v>
      </c>
      <c r="C57" s="4">
        <v>16000000000000</v>
      </c>
      <c r="D57" s="4">
        <v>14900000000000</v>
      </c>
      <c r="E57" s="4">
        <v>13700000000000</v>
      </c>
      <c r="F57" s="4">
        <v>12500000000000</v>
      </c>
      <c r="G57" s="4">
        <v>11300000000000</v>
      </c>
      <c r="H57" s="4">
        <v>10100000000000</v>
      </c>
      <c r="I57" s="4">
        <v>10300000000000</v>
      </c>
      <c r="J57" s="4">
        <v>10500000000000</v>
      </c>
      <c r="K57" s="4">
        <v>10600000000000</v>
      </c>
      <c r="L57" s="4">
        <v>10800000000000</v>
      </c>
      <c r="M57" s="4">
        <v>11000000000000</v>
      </c>
      <c r="N57" s="4">
        <v>11200000000000</v>
      </c>
      <c r="O57" s="4">
        <v>11300000000000</v>
      </c>
      <c r="P57" s="4">
        <v>11500000000000</v>
      </c>
      <c r="Q57" s="4">
        <v>11700000000000</v>
      </c>
      <c r="R57" s="4">
        <v>11900000000000</v>
      </c>
      <c r="S57" s="4">
        <v>12100000000000</v>
      </c>
      <c r="T57" s="4">
        <v>12300000000000</v>
      </c>
      <c r="U57" s="4">
        <v>12500000000000</v>
      </c>
      <c r="V57" s="4">
        <v>12700000000000</v>
      </c>
      <c r="W57" s="4">
        <v>12900000000000</v>
      </c>
      <c r="X57" s="4">
        <v>13100000000000</v>
      </c>
      <c r="Y57" s="4">
        <v>13300000000000</v>
      </c>
      <c r="Z57" s="4">
        <v>13500000000000</v>
      </c>
      <c r="AA57" s="4">
        <v>13600000000000</v>
      </c>
      <c r="AB57" s="4">
        <v>13800000000000</v>
      </c>
      <c r="AC57" s="4">
        <v>14000000000000</v>
      </c>
      <c r="AD57" s="4">
        <v>14200000000000</v>
      </c>
      <c r="AE57" s="4">
        <v>14400000000000</v>
      </c>
      <c r="AF57" s="4">
        <v>14600000000000</v>
      </c>
      <c r="AG57" s="4">
        <v>14800000000000</v>
      </c>
    </row>
    <row r="58" spans="1:33">
      <c r="A58" t="s">
        <v>6918</v>
      </c>
      <c r="B58" t="s">
        <v>132</v>
      </c>
      <c r="C58" s="4">
        <v>1660000000000</v>
      </c>
      <c r="D58" s="4">
        <v>1540000000000</v>
      </c>
      <c r="E58" s="4">
        <v>1410000000000</v>
      </c>
      <c r="F58" s="4">
        <v>1290000000000</v>
      </c>
      <c r="G58" s="4">
        <v>1170000000000</v>
      </c>
      <c r="H58" s="4">
        <v>1050000000000</v>
      </c>
      <c r="I58" s="4">
        <v>1060000000000</v>
      </c>
      <c r="J58" s="4">
        <v>1080000000000</v>
      </c>
      <c r="K58" s="4">
        <v>1100000000000</v>
      </c>
      <c r="L58" s="4">
        <v>1120000000000</v>
      </c>
      <c r="M58" s="4">
        <v>1140000000000</v>
      </c>
      <c r="N58" s="4">
        <v>1150000000000</v>
      </c>
      <c r="O58" s="4">
        <v>1170000000000</v>
      </c>
      <c r="P58" s="4">
        <v>1190000000000</v>
      </c>
      <c r="Q58" s="4">
        <v>1210000000000</v>
      </c>
      <c r="R58" s="4">
        <v>1230000000000</v>
      </c>
      <c r="S58" s="4">
        <v>1250000000000</v>
      </c>
      <c r="T58" s="4">
        <v>1270000000000</v>
      </c>
      <c r="U58" s="4">
        <v>1290000000000</v>
      </c>
      <c r="V58" s="4">
        <v>1310000000000</v>
      </c>
      <c r="W58" s="4">
        <v>1330000000000</v>
      </c>
      <c r="X58" s="4">
        <v>1350000000000</v>
      </c>
      <c r="Y58" s="4">
        <v>1370000000000</v>
      </c>
      <c r="Z58" s="4">
        <v>1390000000000</v>
      </c>
      <c r="AA58" s="4">
        <v>1410000000000</v>
      </c>
      <c r="AB58" s="4">
        <v>1430000000000</v>
      </c>
      <c r="AC58" s="4">
        <v>1450000000000</v>
      </c>
      <c r="AD58" s="4">
        <v>1470000000000</v>
      </c>
      <c r="AE58" s="4">
        <v>1490000000000</v>
      </c>
      <c r="AF58" s="4">
        <v>1510000000000</v>
      </c>
      <c r="AG58" s="4">
        <v>1530000000000</v>
      </c>
    </row>
    <row r="59" spans="1:33">
      <c r="A59" t="s">
        <v>6917</v>
      </c>
      <c r="B59" t="s">
        <v>132</v>
      </c>
      <c r="C59" s="4">
        <v>18000000000000</v>
      </c>
      <c r="D59" s="4">
        <v>16700000000000</v>
      </c>
      <c r="E59" s="4">
        <v>15300000000000</v>
      </c>
      <c r="F59" s="4">
        <v>14000000000000</v>
      </c>
      <c r="G59" s="4">
        <v>12700000000000</v>
      </c>
      <c r="H59" s="4">
        <v>11300000000000</v>
      </c>
      <c r="I59" s="4">
        <v>11500000000000</v>
      </c>
      <c r="J59" s="4">
        <v>11700000000000</v>
      </c>
      <c r="K59" s="4">
        <v>11900000000000</v>
      </c>
      <c r="L59" s="4">
        <v>12100000000000</v>
      </c>
      <c r="M59" s="4">
        <v>12300000000000</v>
      </c>
      <c r="N59" s="4">
        <v>12500000000000</v>
      </c>
      <c r="O59" s="4">
        <v>12700000000000</v>
      </c>
      <c r="P59" s="4">
        <v>12900000000000</v>
      </c>
      <c r="Q59" s="4">
        <v>13100000000000</v>
      </c>
      <c r="R59" s="4">
        <v>13300000000000</v>
      </c>
      <c r="S59" s="4">
        <v>13500000000000</v>
      </c>
      <c r="T59" s="4">
        <v>13800000000000</v>
      </c>
      <c r="U59" s="4">
        <v>14000000000000</v>
      </c>
      <c r="V59" s="4">
        <v>14200000000000</v>
      </c>
      <c r="W59" s="4">
        <v>14500000000000</v>
      </c>
      <c r="X59" s="4">
        <v>14700000000000</v>
      </c>
      <c r="Y59" s="4">
        <v>14900000000000</v>
      </c>
      <c r="Z59" s="4">
        <v>15100000000000</v>
      </c>
      <c r="AA59" s="4">
        <v>15300000000000</v>
      </c>
      <c r="AB59" s="4">
        <v>15500000000000</v>
      </c>
      <c r="AC59" s="4">
        <v>15700000000000</v>
      </c>
      <c r="AD59" s="4">
        <v>16000000000000</v>
      </c>
      <c r="AE59" s="4">
        <v>16200000000000</v>
      </c>
      <c r="AF59" s="4">
        <v>16400000000000</v>
      </c>
      <c r="AG59" s="4">
        <v>16600000000000</v>
      </c>
    </row>
    <row r="60" spans="1:33">
      <c r="A60" t="s">
        <v>6916</v>
      </c>
      <c r="B60" t="s">
        <v>132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t="s">
        <v>6915</v>
      </c>
      <c r="B61" t="s">
        <v>132</v>
      </c>
      <c r="C61" s="4">
        <v>101153000000000</v>
      </c>
      <c r="D61" s="4">
        <v>93399300000000</v>
      </c>
      <c r="E61" s="4">
        <v>87767700000000</v>
      </c>
      <c r="F61" s="4">
        <v>82813600000000</v>
      </c>
      <c r="G61" s="4">
        <v>77677400000000</v>
      </c>
      <c r="H61" s="4">
        <v>72232000000000</v>
      </c>
      <c r="I61" s="4">
        <v>74016800000000</v>
      </c>
      <c r="J61" s="4">
        <v>75636700000000</v>
      </c>
      <c r="K61" s="4">
        <v>77254100000000</v>
      </c>
      <c r="L61" s="4">
        <v>78771700000000</v>
      </c>
      <c r="M61" s="4">
        <v>80392100000000</v>
      </c>
      <c r="N61" s="4">
        <v>81121000000000</v>
      </c>
      <c r="O61" s="4">
        <v>81503800000000</v>
      </c>
      <c r="P61" s="4">
        <v>82320200000000</v>
      </c>
      <c r="Q61" s="4">
        <v>83279800000000</v>
      </c>
      <c r="R61" s="4">
        <v>84171200000000</v>
      </c>
      <c r="S61" s="4">
        <v>84223100000000</v>
      </c>
      <c r="T61" s="4">
        <v>85153300000000</v>
      </c>
      <c r="U61" s="4">
        <v>85233800000000</v>
      </c>
      <c r="V61" s="4">
        <v>85285000000000</v>
      </c>
      <c r="W61" s="4">
        <v>86251300000000</v>
      </c>
      <c r="X61" s="4">
        <v>87170800000000</v>
      </c>
      <c r="Y61" s="4">
        <v>87287800000000</v>
      </c>
      <c r="Z61" s="4">
        <v>88227900000000</v>
      </c>
      <c r="AA61" s="4">
        <v>88369000000000</v>
      </c>
      <c r="AB61" s="4">
        <v>89368200000000</v>
      </c>
      <c r="AC61" s="4">
        <v>89545300000000</v>
      </c>
      <c r="AD61" s="4">
        <v>90531100000000</v>
      </c>
      <c r="AE61" s="4">
        <v>91573800000000</v>
      </c>
      <c r="AF61" s="4">
        <v>91811400000000</v>
      </c>
      <c r="AG61" s="4">
        <v>92854800000000</v>
      </c>
    </row>
    <row r="62" spans="1:33">
      <c r="A62" t="s">
        <v>6914</v>
      </c>
      <c r="B62" t="s">
        <v>132</v>
      </c>
      <c r="C62" s="4">
        <v>131000000000000</v>
      </c>
      <c r="D62" s="4">
        <v>124000000000000</v>
      </c>
      <c r="E62" s="4">
        <v>116000000000000</v>
      </c>
      <c r="F62" s="4">
        <v>109000000000000</v>
      </c>
      <c r="G62" s="4">
        <v>101000000000000</v>
      </c>
      <c r="H62" s="4">
        <v>93500000000000</v>
      </c>
      <c r="I62" s="4">
        <v>95600000000000</v>
      </c>
      <c r="J62" s="4">
        <v>97600000000000</v>
      </c>
      <c r="K62" s="4">
        <v>99700000000000</v>
      </c>
      <c r="L62" s="4">
        <v>102000000000000</v>
      </c>
      <c r="M62" s="4">
        <v>104000000000000</v>
      </c>
      <c r="N62" s="4">
        <v>105000000000000</v>
      </c>
      <c r="O62" s="4">
        <v>106000000000000</v>
      </c>
      <c r="P62" s="4">
        <v>107000000000000</v>
      </c>
      <c r="Q62" s="4">
        <v>108000000000000</v>
      </c>
      <c r="R62" s="4">
        <v>109000000000000</v>
      </c>
      <c r="S62" s="4">
        <v>109000000000000</v>
      </c>
      <c r="T62" s="4">
        <v>109000000000000</v>
      </c>
      <c r="U62" s="4">
        <v>110000000000000</v>
      </c>
      <c r="V62" s="4">
        <v>110000000000000</v>
      </c>
      <c r="W62" s="4">
        <v>110000000000000</v>
      </c>
      <c r="X62" s="4">
        <v>111000000000000</v>
      </c>
      <c r="Y62" s="4">
        <v>112000000000000</v>
      </c>
      <c r="Z62" s="4">
        <v>113000000000000</v>
      </c>
      <c r="AA62" s="4">
        <v>113000000000000</v>
      </c>
      <c r="AB62" s="4">
        <v>114000000000000</v>
      </c>
      <c r="AC62" s="4">
        <v>114000000000000</v>
      </c>
      <c r="AD62" s="4">
        <v>115000000000000</v>
      </c>
      <c r="AE62" s="4">
        <v>115000000000000</v>
      </c>
      <c r="AF62" s="4">
        <v>116000000000000</v>
      </c>
      <c r="AG62" s="4">
        <v>117000000000000</v>
      </c>
    </row>
    <row r="63" spans="1:33">
      <c r="A63" t="s">
        <v>6913</v>
      </c>
      <c r="B63" t="s">
        <v>132</v>
      </c>
      <c r="C63" s="4">
        <v>14400000000000</v>
      </c>
      <c r="D63" s="4">
        <v>13300000000000</v>
      </c>
      <c r="E63" s="4">
        <v>12300000000000</v>
      </c>
      <c r="F63" s="4">
        <v>11200000000000</v>
      </c>
      <c r="G63" s="4">
        <v>10100000000000</v>
      </c>
      <c r="H63" s="4">
        <v>9080000000000</v>
      </c>
      <c r="I63" s="4">
        <v>9240000000000</v>
      </c>
      <c r="J63" s="4">
        <v>9390000000000</v>
      </c>
      <c r="K63" s="4">
        <v>9550000000000</v>
      </c>
      <c r="L63" s="4">
        <v>9700000000000</v>
      </c>
      <c r="M63" s="4">
        <v>9860000000000</v>
      </c>
      <c r="N63" s="4">
        <v>10000000000000</v>
      </c>
      <c r="O63" s="4">
        <v>10200000000000</v>
      </c>
      <c r="P63" s="4">
        <v>10300000000000</v>
      </c>
      <c r="Q63" s="4">
        <v>10500000000000</v>
      </c>
      <c r="R63" s="4">
        <v>10700000000000</v>
      </c>
      <c r="S63" s="4">
        <v>10800000000000</v>
      </c>
      <c r="T63" s="4">
        <v>11000000000000</v>
      </c>
      <c r="U63" s="4">
        <v>11200000000000</v>
      </c>
      <c r="V63" s="4">
        <v>11400000000000</v>
      </c>
      <c r="W63" s="4">
        <v>11600000000000</v>
      </c>
      <c r="X63" s="4">
        <v>11700000000000</v>
      </c>
      <c r="Y63" s="4">
        <v>11900000000000</v>
      </c>
      <c r="Z63" s="4">
        <v>12100000000000</v>
      </c>
      <c r="AA63" s="4">
        <v>12300000000000</v>
      </c>
      <c r="AB63" s="4">
        <v>12400000000000</v>
      </c>
      <c r="AC63" s="4">
        <v>12600000000000</v>
      </c>
      <c r="AD63" s="4">
        <v>12800000000000</v>
      </c>
      <c r="AE63" s="4">
        <v>12900000000000</v>
      </c>
      <c r="AF63" s="4">
        <v>13100000000000</v>
      </c>
      <c r="AG63" s="4">
        <v>13300000000000</v>
      </c>
    </row>
    <row r="64" spans="1:33">
      <c r="A64" t="s">
        <v>6912</v>
      </c>
      <c r="B64" t="s">
        <v>132</v>
      </c>
      <c r="C64" s="4">
        <v>22400000000000</v>
      </c>
      <c r="D64" s="4">
        <v>20700000000000</v>
      </c>
      <c r="E64" s="4">
        <v>19100000000000</v>
      </c>
      <c r="F64" s="4">
        <v>17400000000000</v>
      </c>
      <c r="G64" s="4">
        <v>15800000000000</v>
      </c>
      <c r="H64" s="4">
        <v>14100000000000</v>
      </c>
      <c r="I64" s="4">
        <v>14400000000000</v>
      </c>
      <c r="J64" s="4">
        <v>14600000000000</v>
      </c>
      <c r="K64" s="4">
        <v>14800000000000</v>
      </c>
      <c r="L64" s="4">
        <v>15100000000000</v>
      </c>
      <c r="M64" s="4">
        <v>15300000000000</v>
      </c>
      <c r="N64" s="4">
        <v>15600000000000</v>
      </c>
      <c r="O64" s="4">
        <v>15800000000000</v>
      </c>
      <c r="P64" s="4">
        <v>16100000000000</v>
      </c>
      <c r="Q64" s="4">
        <v>16300000000000</v>
      </c>
      <c r="R64" s="4">
        <v>16600000000000</v>
      </c>
      <c r="S64" s="4">
        <v>16800000000000</v>
      </c>
      <c r="T64" s="4">
        <v>17100000000000</v>
      </c>
      <c r="U64" s="4">
        <v>17400000000000</v>
      </c>
      <c r="V64" s="4">
        <v>17700000000000</v>
      </c>
      <c r="W64" s="4">
        <v>18000000000000</v>
      </c>
      <c r="X64" s="4">
        <v>18200000000000</v>
      </c>
      <c r="Y64" s="4">
        <v>18500000000000</v>
      </c>
      <c r="Z64" s="4">
        <v>18800000000000</v>
      </c>
      <c r="AA64" s="4">
        <v>19000000000000</v>
      </c>
      <c r="AB64" s="4">
        <v>19300000000000</v>
      </c>
      <c r="AC64" s="4">
        <v>19600000000000</v>
      </c>
      <c r="AD64" s="4">
        <v>19800000000000</v>
      </c>
      <c r="AE64" s="4">
        <v>20100000000000</v>
      </c>
      <c r="AF64" s="4">
        <v>20400000000000</v>
      </c>
      <c r="AG64" s="4">
        <v>20700000000000</v>
      </c>
    </row>
    <row r="65" spans="1:33">
      <c r="A65" t="s">
        <v>6911</v>
      </c>
      <c r="B65" t="s">
        <v>132</v>
      </c>
      <c r="C65" s="4">
        <v>100000000000000</v>
      </c>
      <c r="D65" s="4">
        <v>106954000000000</v>
      </c>
      <c r="E65" s="4">
        <v>97922000000000</v>
      </c>
      <c r="F65" s="4">
        <v>88890300000000</v>
      </c>
      <c r="G65" s="4">
        <v>79858500000000</v>
      </c>
      <c r="H65" s="4">
        <v>70826800000000</v>
      </c>
      <c r="I65" s="4">
        <v>71366100000000</v>
      </c>
      <c r="J65" s="4">
        <v>71905500000000</v>
      </c>
      <c r="K65" s="4">
        <v>72444800000000</v>
      </c>
      <c r="L65" s="4">
        <v>72984100000000</v>
      </c>
      <c r="M65" s="4">
        <v>73523500000000</v>
      </c>
      <c r="N65" s="4">
        <v>74150000000000</v>
      </c>
      <c r="O65" s="4">
        <v>74776600000000</v>
      </c>
      <c r="P65" s="4">
        <v>75403200000000</v>
      </c>
      <c r="Q65" s="4">
        <v>76029800000000</v>
      </c>
      <c r="R65" s="4">
        <v>76656300000000</v>
      </c>
      <c r="S65" s="4">
        <v>77171900000000</v>
      </c>
      <c r="T65" s="4">
        <v>77687400000000</v>
      </c>
      <c r="U65" s="4">
        <v>78202900000000</v>
      </c>
      <c r="V65" s="4">
        <v>78718500000000</v>
      </c>
      <c r="W65" s="4">
        <v>79234000000000</v>
      </c>
      <c r="X65" s="4">
        <v>79897600000000</v>
      </c>
      <c r="Y65" s="4">
        <v>80460300000000</v>
      </c>
      <c r="Z65" s="4">
        <v>81022900000000</v>
      </c>
      <c r="AA65" s="4">
        <v>81585500000000</v>
      </c>
      <c r="AB65" s="4">
        <v>82148200000000</v>
      </c>
      <c r="AC65" s="4">
        <v>82710800000000</v>
      </c>
      <c r="AD65" s="4">
        <v>83273500000000</v>
      </c>
      <c r="AE65" s="4">
        <v>83836100000000</v>
      </c>
      <c r="AF65" s="4">
        <v>84398800000000</v>
      </c>
      <c r="AG65" s="4">
        <v>84961400000000</v>
      </c>
    </row>
    <row r="66" spans="1:33">
      <c r="A66" t="s">
        <v>6910</v>
      </c>
      <c r="B66" t="s">
        <v>132</v>
      </c>
      <c r="C66" s="4">
        <v>15700000000000</v>
      </c>
      <c r="D66" s="4">
        <v>14600000000000</v>
      </c>
      <c r="E66" s="4">
        <v>13500000000000</v>
      </c>
      <c r="F66" s="4">
        <v>12400000000000</v>
      </c>
      <c r="G66" s="4">
        <v>11400000000000</v>
      </c>
      <c r="H66" s="4">
        <v>10300000000000</v>
      </c>
      <c r="I66" s="4">
        <v>10400000000000</v>
      </c>
      <c r="J66" s="4">
        <v>10500000000000</v>
      </c>
      <c r="K66" s="4">
        <v>10600000000000</v>
      </c>
      <c r="L66" s="4">
        <v>10700000000000</v>
      </c>
      <c r="M66" s="4">
        <v>10800000000000</v>
      </c>
      <c r="N66" s="4">
        <v>10900000000000</v>
      </c>
      <c r="O66" s="4">
        <v>10900000000000</v>
      </c>
      <c r="P66" s="4">
        <v>11000000000000</v>
      </c>
      <c r="Q66" s="4">
        <v>11000000000000</v>
      </c>
      <c r="R66" s="4">
        <v>11100000000000</v>
      </c>
      <c r="S66" s="4">
        <v>11100000000000</v>
      </c>
      <c r="T66" s="4">
        <v>11100000000000</v>
      </c>
      <c r="U66" s="4">
        <v>11200000000000</v>
      </c>
      <c r="V66" s="4">
        <v>11200000000000</v>
      </c>
      <c r="W66" s="4">
        <v>11200000000000</v>
      </c>
      <c r="X66" s="4">
        <v>11300000000000</v>
      </c>
      <c r="Y66" s="4">
        <v>11300000000000</v>
      </c>
      <c r="Z66" s="4">
        <v>11400000000000</v>
      </c>
      <c r="AA66" s="4">
        <v>11400000000000</v>
      </c>
      <c r="AB66" s="4">
        <v>11400000000000</v>
      </c>
      <c r="AC66" s="4">
        <v>11500000000000</v>
      </c>
      <c r="AD66" s="4">
        <v>11500000000000</v>
      </c>
      <c r="AE66" s="4">
        <v>11600000000000</v>
      </c>
      <c r="AF66" s="4">
        <v>11600000000000</v>
      </c>
      <c r="AG66" s="4">
        <v>11600000000000</v>
      </c>
    </row>
    <row r="67" spans="1:33">
      <c r="A67" t="s">
        <v>6909</v>
      </c>
      <c r="B67" t="s">
        <v>132</v>
      </c>
      <c r="C67" s="4">
        <v>22600000000000</v>
      </c>
      <c r="D67" s="4">
        <v>21100000000000</v>
      </c>
      <c r="E67" s="4">
        <v>19500000000000</v>
      </c>
      <c r="F67" s="4">
        <v>18000000000000</v>
      </c>
      <c r="G67" s="4">
        <v>16400000000000</v>
      </c>
      <c r="H67" s="4">
        <v>14800000000000</v>
      </c>
      <c r="I67" s="4">
        <v>15000000000000</v>
      </c>
      <c r="J67" s="4">
        <v>15100000000000</v>
      </c>
      <c r="K67" s="4">
        <v>15300000000000</v>
      </c>
      <c r="L67" s="4">
        <v>15400000000000</v>
      </c>
      <c r="M67" s="4">
        <v>15600000000000</v>
      </c>
      <c r="N67" s="4">
        <v>15700000000000</v>
      </c>
      <c r="O67" s="4">
        <v>15700000000000</v>
      </c>
      <c r="P67" s="4">
        <v>15800000000000</v>
      </c>
      <c r="Q67" s="4">
        <v>15900000000000</v>
      </c>
      <c r="R67" s="4">
        <v>16000000000000</v>
      </c>
      <c r="S67" s="4">
        <v>16000000000000</v>
      </c>
      <c r="T67" s="4">
        <v>16100000000000</v>
      </c>
      <c r="U67" s="4">
        <v>16100000000000</v>
      </c>
      <c r="V67" s="4">
        <v>16100000000000</v>
      </c>
      <c r="W67" s="4">
        <v>16200000000000</v>
      </c>
      <c r="X67" s="4">
        <v>16300000000000</v>
      </c>
      <c r="Y67" s="4">
        <v>16300000000000</v>
      </c>
      <c r="Z67" s="4">
        <v>16400000000000</v>
      </c>
      <c r="AA67" s="4">
        <v>16500000000000</v>
      </c>
      <c r="AB67" s="4">
        <v>16500000000000</v>
      </c>
      <c r="AC67" s="4">
        <v>16600000000000</v>
      </c>
      <c r="AD67" s="4">
        <v>16600000000000</v>
      </c>
      <c r="AE67" s="4">
        <v>16700000000000</v>
      </c>
      <c r="AF67" s="4">
        <v>16700000000000</v>
      </c>
      <c r="AG67" s="4">
        <v>16800000000000</v>
      </c>
    </row>
    <row r="68" spans="1:33">
      <c r="A68" t="s">
        <v>6908</v>
      </c>
      <c r="B68" t="s">
        <v>132</v>
      </c>
      <c r="C68" s="4">
        <v>70800000000000</v>
      </c>
      <c r="D68" s="4">
        <v>65200000000000</v>
      </c>
      <c r="E68" s="4">
        <v>59700000000000</v>
      </c>
      <c r="F68" s="4">
        <v>54100000000000</v>
      </c>
      <c r="G68" s="4">
        <v>48500000000000</v>
      </c>
      <c r="H68" s="4">
        <v>42900000000000</v>
      </c>
      <c r="I68" s="4">
        <v>43800000000000</v>
      </c>
      <c r="J68" s="4">
        <v>44700000000000</v>
      </c>
      <c r="K68" s="4">
        <v>45600000000000</v>
      </c>
      <c r="L68" s="4">
        <v>46500000000000</v>
      </c>
      <c r="M68" s="4">
        <v>47400000000000</v>
      </c>
      <c r="N68" s="4">
        <v>48200000000000</v>
      </c>
      <c r="O68" s="4">
        <v>49000000000000</v>
      </c>
      <c r="P68" s="4">
        <v>49800000000000</v>
      </c>
      <c r="Q68" s="4">
        <v>50600000000000</v>
      </c>
      <c r="R68" s="4">
        <v>51400000000000</v>
      </c>
      <c r="S68" s="4">
        <v>52300000000000</v>
      </c>
      <c r="T68" s="4">
        <v>53100000000000</v>
      </c>
      <c r="U68" s="4">
        <v>54000000000000</v>
      </c>
      <c r="V68" s="4">
        <v>54800000000000</v>
      </c>
      <c r="W68" s="4">
        <v>55700000000000</v>
      </c>
      <c r="X68" s="4">
        <v>56500000000000</v>
      </c>
      <c r="Y68" s="4">
        <v>57300000000000</v>
      </c>
      <c r="Z68" s="4">
        <v>58100000000000</v>
      </c>
      <c r="AA68" s="4">
        <v>59000000000000</v>
      </c>
      <c r="AB68" s="4">
        <v>59800000000000</v>
      </c>
      <c r="AC68" s="4">
        <v>60600000000000</v>
      </c>
      <c r="AD68" s="4">
        <v>61500000000000</v>
      </c>
      <c r="AE68" s="4">
        <v>62300000000000</v>
      </c>
      <c r="AF68" s="4">
        <v>63100000000000</v>
      </c>
      <c r="AG68" s="4">
        <v>64000000000000</v>
      </c>
    </row>
    <row r="69" spans="1:33">
      <c r="A69" t="s">
        <v>6907</v>
      </c>
      <c r="B69" t="s">
        <v>132</v>
      </c>
      <c r="C69" s="4">
        <v>10400000000000</v>
      </c>
      <c r="D69" s="4">
        <v>9600000000000</v>
      </c>
      <c r="E69" s="4">
        <v>8780000000000</v>
      </c>
      <c r="F69" s="4">
        <v>7960000000000</v>
      </c>
      <c r="G69" s="4">
        <v>7140000000000</v>
      </c>
      <c r="H69" s="4">
        <v>6320000000000</v>
      </c>
      <c r="I69" s="4">
        <v>6450000000000</v>
      </c>
      <c r="J69" s="4">
        <v>6580000000000</v>
      </c>
      <c r="K69" s="4">
        <v>6710000000000</v>
      </c>
      <c r="L69" s="4">
        <v>6840000000000</v>
      </c>
      <c r="M69" s="4">
        <v>6970000000000</v>
      </c>
      <c r="N69" s="4">
        <v>7090000000000</v>
      </c>
      <c r="O69" s="4">
        <v>7210000000000</v>
      </c>
      <c r="P69" s="4">
        <v>7330000000000</v>
      </c>
      <c r="Q69" s="4">
        <v>7450000000000</v>
      </c>
      <c r="R69" s="4">
        <v>7570000000000</v>
      </c>
      <c r="S69" s="4">
        <v>7690000000000</v>
      </c>
      <c r="T69" s="4">
        <v>7820000000000</v>
      </c>
      <c r="U69" s="4">
        <v>7940000000000</v>
      </c>
      <c r="V69" s="4">
        <v>8070000000000</v>
      </c>
      <c r="W69" s="4">
        <v>8190000000000</v>
      </c>
      <c r="X69" s="4">
        <v>8310000000000</v>
      </c>
      <c r="Y69" s="4">
        <v>8430000000000</v>
      </c>
      <c r="Z69" s="4">
        <v>8550000000000</v>
      </c>
      <c r="AA69" s="4">
        <v>8680000000000</v>
      </c>
      <c r="AB69" s="4">
        <v>8800000000000</v>
      </c>
      <c r="AC69" s="4">
        <v>8920000000000</v>
      </c>
      <c r="AD69" s="4">
        <v>9050000000000</v>
      </c>
      <c r="AE69" s="4">
        <v>9170000000000</v>
      </c>
      <c r="AF69" s="4">
        <v>9290000000000</v>
      </c>
      <c r="AG69" s="4">
        <v>9410000000000</v>
      </c>
    </row>
    <row r="70" spans="1:33">
      <c r="A70" t="s">
        <v>6906</v>
      </c>
      <c r="B70" t="s">
        <v>132</v>
      </c>
      <c r="C70" s="4">
        <v>8280000000000</v>
      </c>
      <c r="D70" s="4">
        <v>7630000000000</v>
      </c>
      <c r="E70" s="4">
        <v>6970000000000</v>
      </c>
      <c r="F70" s="4">
        <v>6320000000000</v>
      </c>
      <c r="G70" s="4">
        <v>5670000000000</v>
      </c>
      <c r="H70" s="4">
        <v>5020000000000</v>
      </c>
      <c r="I70" s="4">
        <v>5120000000000</v>
      </c>
      <c r="J70" s="4">
        <v>5230000000000</v>
      </c>
      <c r="K70" s="4">
        <v>5330000000000</v>
      </c>
      <c r="L70" s="4">
        <v>5430000000000</v>
      </c>
      <c r="M70" s="4">
        <v>5540000000000</v>
      </c>
      <c r="N70" s="4">
        <v>5630000000000</v>
      </c>
      <c r="O70" s="4">
        <v>5730000000000</v>
      </c>
      <c r="P70" s="4">
        <v>5820000000000</v>
      </c>
      <c r="Q70" s="4">
        <v>5920000000000</v>
      </c>
      <c r="R70" s="4">
        <v>6010000000000</v>
      </c>
      <c r="S70" s="4">
        <v>6110000000000</v>
      </c>
      <c r="T70" s="4">
        <v>6210000000000</v>
      </c>
      <c r="U70" s="4">
        <v>6310000000000</v>
      </c>
      <c r="V70" s="4">
        <v>6410000000000</v>
      </c>
      <c r="W70" s="4">
        <v>6510000000000</v>
      </c>
      <c r="X70" s="4">
        <v>6600000000000</v>
      </c>
      <c r="Y70" s="4">
        <v>6700000000000</v>
      </c>
      <c r="Z70" s="4">
        <v>6800000000000</v>
      </c>
      <c r="AA70" s="4">
        <v>6900000000000</v>
      </c>
      <c r="AB70" s="4">
        <v>6990000000000</v>
      </c>
      <c r="AC70" s="4">
        <v>7090000000000</v>
      </c>
      <c r="AD70" s="4">
        <v>7190000000000</v>
      </c>
      <c r="AE70" s="4">
        <v>7290000000000</v>
      </c>
      <c r="AF70" s="4">
        <v>7380000000000</v>
      </c>
      <c r="AG70" s="4">
        <v>7480000000000</v>
      </c>
    </row>
    <row r="71" spans="1:33">
      <c r="A71" t="s">
        <v>6905</v>
      </c>
      <c r="B71" t="s">
        <v>132</v>
      </c>
      <c r="C71" s="4">
        <v>43500000000000</v>
      </c>
      <c r="D71" s="4">
        <v>40100000000000</v>
      </c>
      <c r="E71" s="4">
        <v>36600000000000</v>
      </c>
      <c r="F71" s="4">
        <v>33200000000000</v>
      </c>
      <c r="G71" s="4">
        <v>29800000000000</v>
      </c>
      <c r="H71" s="4">
        <v>26400000000000</v>
      </c>
      <c r="I71" s="4">
        <v>26900000000000</v>
      </c>
      <c r="J71" s="4">
        <v>27500000000000</v>
      </c>
      <c r="K71" s="4">
        <v>28000000000000</v>
      </c>
      <c r="L71" s="4">
        <v>28600000000000</v>
      </c>
      <c r="M71" s="4">
        <v>29100000000000</v>
      </c>
      <c r="N71" s="4">
        <v>29600000000000</v>
      </c>
      <c r="O71" s="4">
        <v>30100000000000</v>
      </c>
      <c r="P71" s="4">
        <v>30600000000000</v>
      </c>
      <c r="Q71" s="4">
        <v>31100000000000</v>
      </c>
      <c r="R71" s="4">
        <v>31600000000000</v>
      </c>
      <c r="S71" s="4">
        <v>32100000000000</v>
      </c>
      <c r="T71" s="4">
        <v>32600000000000</v>
      </c>
      <c r="U71" s="4">
        <v>33200000000000</v>
      </c>
      <c r="V71" s="4">
        <v>33700000000000</v>
      </c>
      <c r="W71" s="4">
        <v>34200000000000</v>
      </c>
      <c r="X71" s="4">
        <v>34700000000000</v>
      </c>
      <c r="Y71" s="4">
        <v>35200000000000</v>
      </c>
      <c r="Z71" s="4">
        <v>35700000000000</v>
      </c>
      <c r="AA71" s="4">
        <v>36200000000000</v>
      </c>
      <c r="AB71" s="4">
        <v>36700000000000</v>
      </c>
      <c r="AC71" s="4">
        <v>37300000000000</v>
      </c>
      <c r="AD71" s="4">
        <v>37800000000000</v>
      </c>
      <c r="AE71" s="4">
        <v>38300000000000</v>
      </c>
      <c r="AF71" s="4">
        <v>38800000000000</v>
      </c>
      <c r="AG71" s="4">
        <v>39300000000000</v>
      </c>
    </row>
    <row r="72" spans="1:33">
      <c r="A72" t="s">
        <v>6904</v>
      </c>
      <c r="B72" t="s">
        <v>132</v>
      </c>
      <c r="C72" s="4">
        <v>4840000000000</v>
      </c>
      <c r="D72" s="4">
        <v>4460000000000</v>
      </c>
      <c r="E72" s="4">
        <v>4080000000000</v>
      </c>
      <c r="F72" s="4">
        <v>3700000000000</v>
      </c>
      <c r="G72" s="4">
        <v>3320000000000</v>
      </c>
      <c r="H72" s="4">
        <v>2940000000000</v>
      </c>
      <c r="I72" s="4">
        <v>3000000000000</v>
      </c>
      <c r="J72" s="4">
        <v>3060000000000</v>
      </c>
      <c r="K72" s="4">
        <v>3120000000000</v>
      </c>
      <c r="L72" s="4">
        <v>3180000000000</v>
      </c>
      <c r="M72" s="4">
        <v>3240000000000</v>
      </c>
      <c r="N72" s="4">
        <v>3300000000000</v>
      </c>
      <c r="O72" s="4">
        <v>3350000000000</v>
      </c>
      <c r="P72" s="4">
        <v>3410000000000</v>
      </c>
      <c r="Q72" s="4">
        <v>3460000000000</v>
      </c>
      <c r="R72" s="4">
        <v>3520000000000</v>
      </c>
      <c r="S72" s="4">
        <v>3580000000000</v>
      </c>
      <c r="T72" s="4">
        <v>3630000000000</v>
      </c>
      <c r="U72" s="4">
        <v>3690000000000</v>
      </c>
      <c r="V72" s="4">
        <v>3750000000000</v>
      </c>
      <c r="W72" s="4">
        <v>3810000000000</v>
      </c>
      <c r="X72" s="4">
        <v>3860000000000</v>
      </c>
      <c r="Y72" s="4">
        <v>3920000000000</v>
      </c>
      <c r="Z72" s="4">
        <v>3980000000000</v>
      </c>
      <c r="AA72" s="4">
        <v>4030000000000</v>
      </c>
      <c r="AB72" s="4">
        <v>4090000000000</v>
      </c>
      <c r="AC72" s="4">
        <v>4150000000000</v>
      </c>
      <c r="AD72" s="4">
        <v>4210000000000</v>
      </c>
      <c r="AE72" s="4">
        <v>4260000000000</v>
      </c>
      <c r="AF72" s="4">
        <v>4320000000000</v>
      </c>
      <c r="AG72" s="4">
        <v>4380000000000</v>
      </c>
    </row>
    <row r="73" spans="1:33">
      <c r="A73" t="s">
        <v>6903</v>
      </c>
      <c r="B73" t="s">
        <v>132</v>
      </c>
      <c r="C73" s="4">
        <v>23500000000000</v>
      </c>
      <c r="D73" s="4">
        <v>21800000000000</v>
      </c>
      <c r="E73" s="4">
        <v>20000000000000</v>
      </c>
      <c r="F73" s="4">
        <v>18300000000000</v>
      </c>
      <c r="G73" s="4">
        <v>16600000000000</v>
      </c>
      <c r="H73" s="4">
        <v>14800000000000</v>
      </c>
      <c r="I73" s="4">
        <v>15100000000000</v>
      </c>
      <c r="J73" s="4">
        <v>15300000000000</v>
      </c>
      <c r="K73" s="4">
        <v>15600000000000</v>
      </c>
      <c r="L73" s="4">
        <v>15800000000000</v>
      </c>
      <c r="M73" s="4">
        <v>16100000000000</v>
      </c>
      <c r="N73" s="4">
        <v>16300000000000</v>
      </c>
      <c r="O73" s="4">
        <v>16600000000000</v>
      </c>
      <c r="P73" s="4">
        <v>16900000000000</v>
      </c>
      <c r="Q73" s="4">
        <v>17100000000000</v>
      </c>
      <c r="R73" s="4">
        <v>17400000000000</v>
      </c>
      <c r="S73" s="4">
        <v>17700000000000</v>
      </c>
      <c r="T73" s="4">
        <v>18000000000000</v>
      </c>
      <c r="U73" s="4">
        <v>18300000000000</v>
      </c>
      <c r="V73" s="4">
        <v>18600000000000</v>
      </c>
      <c r="W73" s="4">
        <v>18900000000000</v>
      </c>
      <c r="X73" s="4">
        <v>19100000000000</v>
      </c>
      <c r="Y73" s="4">
        <v>19400000000000</v>
      </c>
      <c r="Z73" s="4">
        <v>19700000000000</v>
      </c>
      <c r="AA73" s="4">
        <v>20000000000000</v>
      </c>
      <c r="AB73" s="4">
        <v>20300000000000</v>
      </c>
      <c r="AC73" s="4">
        <v>20600000000000</v>
      </c>
      <c r="AD73" s="4">
        <v>20800000000000</v>
      </c>
      <c r="AE73" s="4">
        <v>21100000000000</v>
      </c>
      <c r="AF73" s="4">
        <v>21400000000000</v>
      </c>
      <c r="AG73" s="4">
        <v>21700000000000</v>
      </c>
    </row>
    <row r="74" spans="1:33">
      <c r="A74" t="s">
        <v>6902</v>
      </c>
      <c r="B74" t="s">
        <v>132</v>
      </c>
      <c r="C74" s="4">
        <v>5000000000000</v>
      </c>
      <c r="D74" s="4">
        <v>5000000000000</v>
      </c>
      <c r="E74" s="4">
        <v>5000000000000</v>
      </c>
      <c r="F74" s="4">
        <v>5000000000000</v>
      </c>
      <c r="G74" s="4">
        <v>5000000000000</v>
      </c>
      <c r="H74" s="4">
        <v>5000000000000</v>
      </c>
      <c r="I74" s="4">
        <v>5000000000000</v>
      </c>
      <c r="J74" s="4">
        <v>5000000000000</v>
      </c>
      <c r="K74" s="4">
        <v>5000000000000</v>
      </c>
      <c r="L74" s="4">
        <v>5000000000000</v>
      </c>
      <c r="M74" s="4">
        <v>5000000000000</v>
      </c>
      <c r="N74" s="4">
        <v>5000000000000</v>
      </c>
      <c r="O74" s="4">
        <v>5000000000000</v>
      </c>
      <c r="P74" s="4">
        <v>5000000000000</v>
      </c>
      <c r="Q74" s="4">
        <v>5000000000000</v>
      </c>
      <c r="R74" s="4">
        <v>6000000000000</v>
      </c>
      <c r="S74" s="4">
        <v>6000000000000</v>
      </c>
      <c r="T74" s="4">
        <v>6000000000000</v>
      </c>
      <c r="U74" s="4">
        <v>6000000000000</v>
      </c>
      <c r="V74" s="4">
        <v>6000000000000</v>
      </c>
      <c r="W74" s="4">
        <v>6000000000000</v>
      </c>
      <c r="X74" s="4">
        <v>6000000000000</v>
      </c>
      <c r="Y74" s="4">
        <v>6000000000000</v>
      </c>
      <c r="Z74" s="4">
        <v>6000000000000</v>
      </c>
      <c r="AA74" s="4">
        <v>6000000000000</v>
      </c>
      <c r="AB74" s="4">
        <v>6000000000000</v>
      </c>
      <c r="AC74" s="4">
        <v>7000000000000</v>
      </c>
      <c r="AD74" s="4">
        <v>7000000000000</v>
      </c>
      <c r="AE74" s="4">
        <v>7000000000000</v>
      </c>
      <c r="AF74" s="4">
        <v>7000000000000</v>
      </c>
      <c r="AG74" s="4">
        <v>7000000000000</v>
      </c>
    </row>
    <row r="75" spans="1:33">
      <c r="A75" t="s">
        <v>6901</v>
      </c>
      <c r="B75" t="s">
        <v>132</v>
      </c>
      <c r="C75" s="4">
        <v>6000000000000</v>
      </c>
      <c r="D75" s="4">
        <v>6000000000000</v>
      </c>
      <c r="E75" s="4">
        <v>6000000000000</v>
      </c>
      <c r="F75" s="4">
        <v>6000000000000</v>
      </c>
      <c r="G75" s="4">
        <v>6000000000000</v>
      </c>
      <c r="H75" s="4">
        <v>6000000000000</v>
      </c>
      <c r="I75" s="4">
        <v>6000000000000</v>
      </c>
      <c r="J75" s="4">
        <v>6000000000000</v>
      </c>
      <c r="K75" s="4">
        <v>6000000000000</v>
      </c>
      <c r="L75" s="4">
        <v>6000000000000</v>
      </c>
      <c r="M75" s="4">
        <v>6000000000000</v>
      </c>
      <c r="N75" s="4">
        <v>6000000000000</v>
      </c>
      <c r="O75" s="4">
        <v>6000000000000</v>
      </c>
      <c r="P75" s="4">
        <v>6000000000000</v>
      </c>
      <c r="Q75" s="4">
        <v>6000000000000</v>
      </c>
      <c r="R75" s="4">
        <v>6000000000000</v>
      </c>
      <c r="S75" s="4">
        <v>6000000000000</v>
      </c>
      <c r="T75" s="4">
        <v>6000000000000</v>
      </c>
      <c r="U75" s="4">
        <v>6000000000000</v>
      </c>
      <c r="V75" s="4">
        <v>6000000000000</v>
      </c>
      <c r="W75" s="4">
        <v>6000000000000</v>
      </c>
      <c r="X75" s="4">
        <v>6000000000000</v>
      </c>
      <c r="Y75" s="4">
        <v>6000000000000</v>
      </c>
      <c r="Z75" s="4">
        <v>6000000000000</v>
      </c>
      <c r="AA75" s="4">
        <v>6000000000000</v>
      </c>
      <c r="AB75" s="4">
        <v>5000000000000</v>
      </c>
      <c r="AC75" s="4">
        <v>5000000000000</v>
      </c>
      <c r="AD75" s="4">
        <v>5000000000000</v>
      </c>
      <c r="AE75" s="4">
        <v>5000000000000</v>
      </c>
      <c r="AF75" s="4">
        <v>5000000000000</v>
      </c>
      <c r="AG75" s="4">
        <v>5000000000000</v>
      </c>
    </row>
    <row r="76" spans="1:33">
      <c r="A76" t="s">
        <v>6900</v>
      </c>
      <c r="B76" t="s">
        <v>132</v>
      </c>
      <c r="C76" s="4">
        <v>7990000000</v>
      </c>
      <c r="D76" s="4">
        <v>7400000000</v>
      </c>
      <c r="E76" s="4">
        <v>6810000000</v>
      </c>
      <c r="F76" s="4">
        <v>6220000000</v>
      </c>
      <c r="G76" s="4">
        <v>5630000000</v>
      </c>
      <c r="H76" s="4">
        <v>5040000000</v>
      </c>
      <c r="I76" s="4">
        <v>5130000000</v>
      </c>
      <c r="J76" s="4">
        <v>5210000000</v>
      </c>
      <c r="K76" s="4">
        <v>5300000000</v>
      </c>
      <c r="L76" s="4">
        <v>5380000000</v>
      </c>
      <c r="M76" s="4">
        <v>5470000000</v>
      </c>
      <c r="N76" s="4">
        <v>5560000000</v>
      </c>
      <c r="O76" s="4">
        <v>5650000000</v>
      </c>
      <c r="P76" s="4">
        <v>5740000000</v>
      </c>
      <c r="Q76" s="4">
        <v>5830000000</v>
      </c>
      <c r="R76" s="4">
        <v>5920000000</v>
      </c>
      <c r="S76" s="4">
        <v>6020000000</v>
      </c>
      <c r="T76" s="4">
        <v>6120000000</v>
      </c>
      <c r="U76" s="4">
        <v>6220000000</v>
      </c>
      <c r="V76" s="4">
        <v>6320000000</v>
      </c>
      <c r="W76" s="4">
        <v>6420000000</v>
      </c>
      <c r="X76" s="4">
        <v>6510000000</v>
      </c>
      <c r="Y76" s="4">
        <v>6610000000</v>
      </c>
      <c r="Z76" s="4">
        <v>6700000000</v>
      </c>
      <c r="AA76" s="4">
        <v>6800000000</v>
      </c>
      <c r="AB76" s="4">
        <v>6900000000</v>
      </c>
      <c r="AC76" s="4">
        <v>6990000000</v>
      </c>
      <c r="AD76" s="4">
        <v>7090000000</v>
      </c>
      <c r="AE76" s="4">
        <v>7180000000</v>
      </c>
      <c r="AF76" s="4">
        <v>7280000000</v>
      </c>
      <c r="AG76" s="4">
        <v>7380000000</v>
      </c>
    </row>
    <row r="77" spans="1:33">
      <c r="A77" t="s">
        <v>6899</v>
      </c>
      <c r="B77" t="s">
        <v>132</v>
      </c>
      <c r="C77" s="4">
        <v>24500000000000</v>
      </c>
      <c r="D77" s="4">
        <v>25500000000000</v>
      </c>
      <c r="E77" s="4">
        <v>26600000000000</v>
      </c>
      <c r="F77" s="4">
        <v>27700000000000</v>
      </c>
      <c r="G77" s="4">
        <v>28800000000000</v>
      </c>
      <c r="H77" s="4">
        <v>29900000000000</v>
      </c>
      <c r="I77" s="4">
        <v>30700000000000</v>
      </c>
      <c r="J77" s="4">
        <v>31500000000000</v>
      </c>
      <c r="K77" s="4">
        <v>32300000000000</v>
      </c>
      <c r="L77" s="4">
        <v>33100000000000</v>
      </c>
      <c r="M77" s="4">
        <v>33900000000000</v>
      </c>
      <c r="N77" s="4">
        <v>34600000000000</v>
      </c>
      <c r="O77" s="4">
        <v>35300000000000</v>
      </c>
      <c r="P77" s="4">
        <v>36100000000000</v>
      </c>
      <c r="Q77" s="4">
        <v>36800000000000</v>
      </c>
      <c r="R77" s="4">
        <v>37500000000000</v>
      </c>
      <c r="S77" s="4">
        <v>38200000000000</v>
      </c>
      <c r="T77" s="4">
        <v>39000000000000</v>
      </c>
      <c r="U77" s="4">
        <v>39700000000000</v>
      </c>
      <c r="V77" s="4">
        <v>40400000000000</v>
      </c>
      <c r="W77" s="4">
        <v>41200000000000</v>
      </c>
      <c r="X77" s="4">
        <v>41900000000000</v>
      </c>
      <c r="Y77" s="4">
        <v>42600000000000</v>
      </c>
      <c r="Z77" s="4">
        <v>43300000000000</v>
      </c>
      <c r="AA77" s="4">
        <v>44100000000000</v>
      </c>
      <c r="AB77" s="4">
        <v>44800000000000</v>
      </c>
      <c r="AC77" s="4">
        <v>45500000000000</v>
      </c>
      <c r="AD77" s="4">
        <v>46200000000000</v>
      </c>
      <c r="AE77" s="4">
        <v>47000000000000</v>
      </c>
      <c r="AF77" s="4">
        <v>47700000000000</v>
      </c>
      <c r="AG77" s="4">
        <v>48400000000000</v>
      </c>
    </row>
    <row r="78" spans="1:33">
      <c r="A78" t="s">
        <v>6898</v>
      </c>
      <c r="B78" t="s">
        <v>132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t="s">
        <v>6897</v>
      </c>
      <c r="B79" t="s">
        <v>132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t="s">
        <v>6896</v>
      </c>
      <c r="B80" t="s">
        <v>132</v>
      </c>
      <c r="C80" s="4">
        <v>10900000000</v>
      </c>
      <c r="D80" s="4">
        <v>11400000000</v>
      </c>
      <c r="E80" s="4">
        <v>11900000000</v>
      </c>
      <c r="F80" s="4">
        <v>12400000000</v>
      </c>
      <c r="G80" s="4">
        <v>12900000000</v>
      </c>
      <c r="H80" s="4">
        <v>13300000000</v>
      </c>
      <c r="I80" s="4">
        <v>13700000000</v>
      </c>
      <c r="J80" s="4">
        <v>14100000000</v>
      </c>
      <c r="K80" s="4">
        <v>14400000000</v>
      </c>
      <c r="L80" s="4">
        <v>14800000000</v>
      </c>
      <c r="M80" s="4">
        <v>15100000000</v>
      </c>
      <c r="N80" s="4">
        <v>15500000000</v>
      </c>
      <c r="O80" s="4">
        <v>15800000000</v>
      </c>
      <c r="P80" s="4">
        <v>16100000000</v>
      </c>
      <c r="Q80" s="4">
        <v>16400000000</v>
      </c>
      <c r="R80" s="4">
        <v>16700000000</v>
      </c>
      <c r="S80" s="4">
        <v>17100000000</v>
      </c>
      <c r="T80" s="4">
        <v>17400000000</v>
      </c>
      <c r="U80" s="4">
        <v>17700000000</v>
      </c>
      <c r="V80" s="4">
        <v>18000000000</v>
      </c>
      <c r="W80" s="4">
        <v>18400000000</v>
      </c>
      <c r="X80" s="4">
        <v>18700000000</v>
      </c>
      <c r="Y80" s="4">
        <v>19000000000</v>
      </c>
      <c r="Z80" s="4">
        <v>19300000000</v>
      </c>
      <c r="AA80" s="4">
        <v>19700000000</v>
      </c>
      <c r="AB80" s="4">
        <v>20000000000</v>
      </c>
      <c r="AC80" s="4">
        <v>20300000000</v>
      </c>
      <c r="AD80" s="4">
        <v>20600000000</v>
      </c>
      <c r="AE80" s="4">
        <v>21000000000</v>
      </c>
      <c r="AF80" s="4">
        <v>21300000000</v>
      </c>
      <c r="AG80" s="4">
        <v>21600000000</v>
      </c>
    </row>
    <row r="81" spans="1:33">
      <c r="A81" t="s">
        <v>6895</v>
      </c>
      <c r="B81" t="s">
        <v>132</v>
      </c>
      <c r="C81" s="4">
        <v>9240000000000</v>
      </c>
      <c r="D81" s="4">
        <v>9650000000000</v>
      </c>
      <c r="E81" s="4">
        <v>10100000000000</v>
      </c>
      <c r="F81" s="4">
        <v>10500000000000</v>
      </c>
      <c r="G81" s="4">
        <v>10900000000000</v>
      </c>
      <c r="H81" s="4">
        <v>11300000000000</v>
      </c>
      <c r="I81" s="4">
        <v>11600000000000</v>
      </c>
      <c r="J81" s="4">
        <v>11900000000000</v>
      </c>
      <c r="K81" s="4">
        <v>12200000000000</v>
      </c>
      <c r="L81" s="4">
        <v>12500000000000</v>
      </c>
      <c r="M81" s="4">
        <v>12800000000000</v>
      </c>
      <c r="N81" s="4">
        <v>13100000000000</v>
      </c>
      <c r="O81" s="4">
        <v>13400000000000</v>
      </c>
      <c r="P81" s="4">
        <v>13600000000000</v>
      </c>
      <c r="Q81" s="4">
        <v>13900000000000</v>
      </c>
      <c r="R81" s="4">
        <v>14200000000000</v>
      </c>
      <c r="S81" s="4">
        <v>14400000000000</v>
      </c>
      <c r="T81" s="4">
        <v>14700000000000</v>
      </c>
      <c r="U81" s="4">
        <v>15000000000000</v>
      </c>
      <c r="V81" s="4">
        <v>15300000000000</v>
      </c>
      <c r="W81" s="4">
        <v>15600000000000</v>
      </c>
      <c r="X81" s="4">
        <v>15800000000000</v>
      </c>
      <c r="Y81" s="4">
        <v>16100000000000</v>
      </c>
      <c r="Z81" s="4">
        <v>16400000000000</v>
      </c>
      <c r="AA81" s="4">
        <v>16600000000000</v>
      </c>
      <c r="AB81" s="4">
        <v>16900000000000</v>
      </c>
      <c r="AC81" s="4">
        <v>17200000000000</v>
      </c>
      <c r="AD81" s="4">
        <v>17500000000000</v>
      </c>
      <c r="AE81" s="4">
        <v>17700000000000</v>
      </c>
      <c r="AF81" s="4">
        <v>18000000000000</v>
      </c>
      <c r="AG81" s="4">
        <v>18300000000000</v>
      </c>
    </row>
    <row r="82" spans="1:33">
      <c r="A82" t="s">
        <v>6894</v>
      </c>
      <c r="B82" t="s">
        <v>132</v>
      </c>
      <c r="C82" s="4">
        <v>19900000000000</v>
      </c>
      <c r="D82" s="4">
        <v>20800000000000</v>
      </c>
      <c r="E82" s="4">
        <v>21700000000000</v>
      </c>
      <c r="F82" s="4">
        <v>22600000000000</v>
      </c>
      <c r="G82" s="4">
        <v>23500000000000</v>
      </c>
      <c r="H82" s="4">
        <v>24400000000000</v>
      </c>
      <c r="I82" s="4">
        <v>25000000000000</v>
      </c>
      <c r="J82" s="4">
        <v>25700000000000</v>
      </c>
      <c r="K82" s="4">
        <v>26300000000000</v>
      </c>
      <c r="L82" s="4">
        <v>27000000000000</v>
      </c>
      <c r="M82" s="4">
        <v>27600000000000</v>
      </c>
      <c r="N82" s="4">
        <v>28200000000000</v>
      </c>
      <c r="O82" s="4">
        <v>28800000000000</v>
      </c>
      <c r="P82" s="4">
        <v>29400000000000</v>
      </c>
      <c r="Q82" s="4">
        <v>30000000000000</v>
      </c>
      <c r="R82" s="4">
        <v>30600000000000</v>
      </c>
      <c r="S82" s="4">
        <v>31200000000000</v>
      </c>
      <c r="T82" s="4">
        <v>31800000000000</v>
      </c>
      <c r="U82" s="4">
        <v>32400000000000</v>
      </c>
      <c r="V82" s="4">
        <v>33000000000000</v>
      </c>
      <c r="W82" s="4">
        <v>33600000000000</v>
      </c>
      <c r="X82" s="4">
        <v>34100000000000</v>
      </c>
      <c r="Y82" s="4">
        <v>34700000000000</v>
      </c>
      <c r="Z82" s="4">
        <v>35300000000000</v>
      </c>
      <c r="AA82" s="4">
        <v>35900000000000</v>
      </c>
      <c r="AB82" s="4">
        <v>36500000000000</v>
      </c>
      <c r="AC82" s="4">
        <v>37100000000000</v>
      </c>
      <c r="AD82" s="4">
        <v>37700000000000</v>
      </c>
      <c r="AE82" s="4">
        <v>38300000000000</v>
      </c>
      <c r="AF82" s="4">
        <v>38900000000000</v>
      </c>
      <c r="AG82" s="4">
        <v>39500000000000</v>
      </c>
    </row>
    <row r="83" spans="1:33">
      <c r="A83" t="s">
        <v>6893</v>
      </c>
      <c r="B83" t="s">
        <v>132</v>
      </c>
      <c r="C83" s="4">
        <v>12300000000000</v>
      </c>
      <c r="D83" s="4">
        <v>12800000000000</v>
      </c>
      <c r="E83" s="4">
        <v>13400000000000</v>
      </c>
      <c r="F83" s="4">
        <v>13900000000000</v>
      </c>
      <c r="G83" s="4">
        <v>14500000000000</v>
      </c>
      <c r="H83" s="4">
        <v>15000000000000</v>
      </c>
      <c r="I83" s="4">
        <v>15400000000000</v>
      </c>
      <c r="J83" s="4">
        <v>15800000000000</v>
      </c>
      <c r="K83" s="4">
        <v>16200000000000</v>
      </c>
      <c r="L83" s="4">
        <v>16600000000000</v>
      </c>
      <c r="M83" s="4">
        <v>17100000000000</v>
      </c>
      <c r="N83" s="4">
        <v>17400000000000</v>
      </c>
      <c r="O83" s="4">
        <v>17800000000000</v>
      </c>
      <c r="P83" s="4">
        <v>18100000000000</v>
      </c>
      <c r="Q83" s="4">
        <v>18500000000000</v>
      </c>
      <c r="R83" s="4">
        <v>18900000000000</v>
      </c>
      <c r="S83" s="4">
        <v>19200000000000</v>
      </c>
      <c r="T83" s="4">
        <v>19600000000000</v>
      </c>
      <c r="U83" s="4">
        <v>20000000000000</v>
      </c>
      <c r="V83" s="4">
        <v>20300000000000</v>
      </c>
      <c r="W83" s="4">
        <v>20700000000000</v>
      </c>
      <c r="X83" s="4">
        <v>21100000000000</v>
      </c>
      <c r="Y83" s="4">
        <v>21400000000000</v>
      </c>
      <c r="Z83" s="4">
        <v>21800000000000</v>
      </c>
      <c r="AA83" s="4">
        <v>22200000000000</v>
      </c>
      <c r="AB83" s="4">
        <v>22500000000000</v>
      </c>
      <c r="AC83" s="4">
        <v>22900000000000</v>
      </c>
      <c r="AD83" s="4">
        <v>23300000000000</v>
      </c>
      <c r="AE83" s="4">
        <v>23600000000000</v>
      </c>
      <c r="AF83" s="4">
        <v>24000000000000</v>
      </c>
      <c r="AG83" s="4">
        <v>24300000000000</v>
      </c>
    </row>
    <row r="84" spans="1:33">
      <c r="A84" t="s">
        <v>6892</v>
      </c>
      <c r="B84" t="s">
        <v>132</v>
      </c>
      <c r="C84" s="4">
        <v>109000000000000</v>
      </c>
      <c r="D84" s="4">
        <v>114000000000000</v>
      </c>
      <c r="E84" s="4">
        <v>119000000000000</v>
      </c>
      <c r="F84" s="4">
        <v>124000000000000</v>
      </c>
      <c r="G84" s="4">
        <v>129000000000000</v>
      </c>
      <c r="H84" s="4">
        <v>133000000000000</v>
      </c>
      <c r="I84" s="4">
        <v>137000000000000</v>
      </c>
      <c r="J84" s="4">
        <v>141000000000000</v>
      </c>
      <c r="K84" s="4">
        <v>144000000000000</v>
      </c>
      <c r="L84" s="4">
        <v>148000000000000</v>
      </c>
      <c r="M84" s="4">
        <v>151000000000000</v>
      </c>
      <c r="N84" s="4">
        <v>155000000000000</v>
      </c>
      <c r="O84" s="4">
        <v>158000000000000</v>
      </c>
      <c r="P84" s="4">
        <v>161000000000000</v>
      </c>
      <c r="Q84" s="4">
        <v>164000000000000</v>
      </c>
      <c r="R84" s="4">
        <v>167000000000000</v>
      </c>
      <c r="S84" s="4">
        <v>171000000000000</v>
      </c>
      <c r="T84" s="4">
        <v>174000000000000</v>
      </c>
      <c r="U84" s="4">
        <v>177000000000000</v>
      </c>
      <c r="V84" s="4">
        <v>180000000000000</v>
      </c>
      <c r="W84" s="4">
        <v>184000000000000</v>
      </c>
      <c r="X84" s="4">
        <v>187000000000000</v>
      </c>
      <c r="Y84" s="4">
        <v>190000000000000</v>
      </c>
      <c r="Z84" s="4">
        <v>193000000000000</v>
      </c>
      <c r="AA84" s="4">
        <v>197000000000000</v>
      </c>
      <c r="AB84" s="4">
        <v>200000000000000</v>
      </c>
      <c r="AC84" s="4">
        <v>203000000000000</v>
      </c>
      <c r="AD84" s="4">
        <v>206000000000000</v>
      </c>
      <c r="AE84" s="4">
        <v>210000000000000</v>
      </c>
      <c r="AF84" s="4">
        <v>213000000000000</v>
      </c>
      <c r="AG84" s="4">
        <v>216000000000000</v>
      </c>
    </row>
    <row r="85" spans="1:33">
      <c r="A85" t="s">
        <v>6891</v>
      </c>
      <c r="B85" t="s">
        <v>132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t="s">
        <v>6890</v>
      </c>
      <c r="B86" t="s">
        <v>132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t="s">
        <v>6889</v>
      </c>
      <c r="B87" t="s">
        <v>132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t="s">
        <v>6888</v>
      </c>
      <c r="B88" t="s">
        <v>132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t="s">
        <v>6887</v>
      </c>
      <c r="B89" t="s">
        <v>132</v>
      </c>
      <c r="C89" s="4">
        <v>127000000000000</v>
      </c>
      <c r="D89" s="4">
        <v>133000000000000</v>
      </c>
      <c r="E89" s="4">
        <v>139000000000000</v>
      </c>
      <c r="F89" s="4">
        <v>144000000000000</v>
      </c>
      <c r="G89" s="4">
        <v>150000000000000</v>
      </c>
      <c r="H89" s="4">
        <v>156000000000000</v>
      </c>
      <c r="I89" s="4">
        <v>160000000000000</v>
      </c>
      <c r="J89" s="4">
        <v>164000000000000</v>
      </c>
      <c r="K89" s="4">
        <v>168000000000000</v>
      </c>
      <c r="L89" s="4">
        <v>172000000000000</v>
      </c>
      <c r="M89" s="4">
        <v>176000000000000</v>
      </c>
      <c r="N89" s="4">
        <v>180000000000000</v>
      </c>
      <c r="O89" s="4">
        <v>184000000000000</v>
      </c>
      <c r="P89" s="4">
        <v>188000000000000</v>
      </c>
      <c r="Q89" s="4">
        <v>191000000000000</v>
      </c>
      <c r="R89" s="4">
        <v>195000000000000</v>
      </c>
      <c r="S89" s="4">
        <v>199000000000000</v>
      </c>
      <c r="T89" s="4">
        <v>203000000000000</v>
      </c>
      <c r="U89" s="4">
        <v>207000000000000</v>
      </c>
      <c r="V89" s="4">
        <v>210000000000000</v>
      </c>
      <c r="W89" s="4">
        <v>214000000000000</v>
      </c>
      <c r="X89" s="4">
        <v>218000000000000</v>
      </c>
      <c r="Y89" s="4">
        <v>222000000000000</v>
      </c>
      <c r="Z89" s="4">
        <v>225000000000000</v>
      </c>
      <c r="AA89" s="4">
        <v>229000000000000</v>
      </c>
      <c r="AB89" s="4">
        <v>233000000000000</v>
      </c>
      <c r="AC89" s="4">
        <v>237000000000000</v>
      </c>
      <c r="AD89" s="4">
        <v>241000000000000</v>
      </c>
      <c r="AE89" s="4">
        <v>244000000000000</v>
      </c>
      <c r="AF89" s="4">
        <v>248000000000000</v>
      </c>
      <c r="AG89" s="4">
        <v>252000000000000</v>
      </c>
    </row>
    <row r="90" spans="1:33">
      <c r="A90" t="s">
        <v>6886</v>
      </c>
      <c r="B90" t="s">
        <v>132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t="s">
        <v>6885</v>
      </c>
      <c r="B91" t="s">
        <v>132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t="s">
        <v>6884</v>
      </c>
      <c r="B92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t="s">
        <v>6883</v>
      </c>
      <c r="B93" t="s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t="s">
        <v>6882</v>
      </c>
      <c r="B94" t="s">
        <v>132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t="s">
        <v>6881</v>
      </c>
      <c r="B95" t="s">
        <v>132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t="s">
        <v>6880</v>
      </c>
      <c r="B96" t="s">
        <v>132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t="s">
        <v>6879</v>
      </c>
      <c r="B97" t="s">
        <v>132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t="s">
        <v>6878</v>
      </c>
      <c r="B98" t="s">
        <v>132</v>
      </c>
      <c r="C98" s="4">
        <v>68500000000000</v>
      </c>
      <c r="D98" s="4">
        <v>71600000000000</v>
      </c>
      <c r="E98" s="4">
        <v>74600000000000</v>
      </c>
      <c r="F98" s="4">
        <v>77700000000000</v>
      </c>
      <c r="G98" s="4">
        <v>80700000000000</v>
      </c>
      <c r="H98" s="4">
        <v>83700000000000</v>
      </c>
      <c r="I98" s="4">
        <v>86000000000000</v>
      </c>
      <c r="J98" s="4">
        <v>88200000000000</v>
      </c>
      <c r="K98" s="4">
        <v>90500000000000</v>
      </c>
      <c r="L98" s="4">
        <v>92700000000000</v>
      </c>
      <c r="M98" s="4">
        <v>95000000000000</v>
      </c>
      <c r="N98" s="4">
        <v>97000000000000</v>
      </c>
      <c r="O98" s="4">
        <v>99000000000000</v>
      </c>
      <c r="P98" s="4">
        <v>101000000000000</v>
      </c>
      <c r="Q98" s="4">
        <v>103000000000000</v>
      </c>
      <c r="R98" s="4">
        <v>105000000000000</v>
      </c>
      <c r="S98" s="4">
        <v>107000000000000</v>
      </c>
      <c r="T98" s="4">
        <v>109000000000000</v>
      </c>
      <c r="U98" s="4">
        <v>111000000000000</v>
      </c>
      <c r="V98" s="4">
        <v>113000000000000</v>
      </c>
      <c r="W98" s="4">
        <v>115000000000000</v>
      </c>
      <c r="X98" s="4">
        <v>117000000000000</v>
      </c>
      <c r="Y98" s="4">
        <v>119000000000000</v>
      </c>
      <c r="Z98" s="4">
        <v>121000000000000</v>
      </c>
      <c r="AA98" s="4">
        <v>123000000000000</v>
      </c>
      <c r="AB98" s="4">
        <v>125000000000000</v>
      </c>
      <c r="AC98" s="4">
        <v>128000000000000</v>
      </c>
      <c r="AD98" s="4">
        <v>130000000000000</v>
      </c>
      <c r="AE98" s="4">
        <v>132000000000000</v>
      </c>
      <c r="AF98" s="4">
        <v>134000000000000</v>
      </c>
      <c r="AG98" s="4">
        <v>136000000000000</v>
      </c>
    </row>
    <row r="99" spans="1:33">
      <c r="A99" t="s">
        <v>6877</v>
      </c>
      <c r="B99" t="s">
        <v>132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t="s">
        <v>6876</v>
      </c>
      <c r="B100" t="s">
        <v>132</v>
      </c>
      <c r="C100" s="4">
        <v>30000000000</v>
      </c>
      <c r="D100" s="4">
        <v>30000000000</v>
      </c>
      <c r="E100" s="4">
        <v>30000000000</v>
      </c>
      <c r="F100" s="4">
        <v>30000000000</v>
      </c>
      <c r="G100" s="4">
        <v>30000000000</v>
      </c>
      <c r="H100" s="4">
        <v>30000000000</v>
      </c>
      <c r="I100" s="4">
        <v>30000000000</v>
      </c>
      <c r="J100" s="4">
        <v>30000000000</v>
      </c>
      <c r="K100" s="4">
        <v>30000000000</v>
      </c>
      <c r="L100" s="4">
        <v>30000000000</v>
      </c>
      <c r="M100" s="4">
        <v>30000000000</v>
      </c>
      <c r="N100" s="4">
        <v>30000000000</v>
      </c>
      <c r="O100" s="4">
        <v>30000000000</v>
      </c>
      <c r="P100" s="4">
        <v>30000000000</v>
      </c>
      <c r="Q100" s="4">
        <v>30000000000</v>
      </c>
      <c r="R100" s="4">
        <v>30000000000</v>
      </c>
      <c r="S100" s="4">
        <v>30000000000</v>
      </c>
      <c r="T100" s="4">
        <v>30000000000</v>
      </c>
      <c r="U100" s="4">
        <v>30000000000</v>
      </c>
      <c r="V100" s="4">
        <v>30000000000</v>
      </c>
      <c r="W100" s="4">
        <v>30000000000</v>
      </c>
      <c r="X100" s="4">
        <v>30000000000</v>
      </c>
      <c r="Y100" s="4">
        <v>30000000000</v>
      </c>
      <c r="Z100" s="4">
        <v>30000000000</v>
      </c>
      <c r="AA100" s="4">
        <v>30000000000</v>
      </c>
      <c r="AB100" s="4">
        <v>30000000000</v>
      </c>
      <c r="AC100" s="4">
        <v>30000000000</v>
      </c>
      <c r="AD100" s="4">
        <v>30000000000</v>
      </c>
      <c r="AE100" s="4">
        <v>30000000000</v>
      </c>
      <c r="AF100" s="4">
        <v>20000000000</v>
      </c>
      <c r="AG100" s="4">
        <v>20000000000</v>
      </c>
    </row>
    <row r="101" spans="1:33">
      <c r="A101" t="s">
        <v>6875</v>
      </c>
      <c r="B101" t="s">
        <v>132</v>
      </c>
      <c r="C101" s="4">
        <v>6090000000000</v>
      </c>
      <c r="D101" s="4">
        <v>6360000000000</v>
      </c>
      <c r="E101" s="4">
        <v>6630000000000</v>
      </c>
      <c r="F101" s="4">
        <v>6900000000000</v>
      </c>
      <c r="G101" s="4">
        <v>7170000000000</v>
      </c>
      <c r="H101" s="4">
        <v>7440000000000</v>
      </c>
      <c r="I101" s="4">
        <v>7640000000000</v>
      </c>
      <c r="J101" s="4">
        <v>7840000000000</v>
      </c>
      <c r="K101" s="4">
        <v>8040000000000</v>
      </c>
      <c r="L101" s="4">
        <v>8240000000000</v>
      </c>
      <c r="M101" s="4">
        <v>8440000000000</v>
      </c>
      <c r="N101" s="4">
        <v>8620000000000</v>
      </c>
      <c r="O101" s="4">
        <v>8800000000000</v>
      </c>
      <c r="P101" s="4">
        <v>8980000000000</v>
      </c>
      <c r="Q101" s="4">
        <v>9160000000000</v>
      </c>
      <c r="R101" s="4">
        <v>9330000000000</v>
      </c>
      <c r="S101" s="4">
        <v>9520000000000</v>
      </c>
      <c r="T101" s="4">
        <v>9700000000000</v>
      </c>
      <c r="U101" s="4">
        <v>9880000000000</v>
      </c>
      <c r="V101" s="4">
        <v>10100000000000</v>
      </c>
      <c r="W101" s="4">
        <v>10200000000000</v>
      </c>
      <c r="X101" s="4">
        <v>10400000000000</v>
      </c>
      <c r="Y101" s="4">
        <v>10600000000000</v>
      </c>
      <c r="Z101" s="4">
        <v>10800000000000</v>
      </c>
      <c r="AA101" s="4">
        <v>11000000000000</v>
      </c>
      <c r="AB101" s="4">
        <v>11100000000000</v>
      </c>
      <c r="AC101" s="4">
        <v>11300000000000</v>
      </c>
      <c r="AD101" s="4">
        <v>11500000000000</v>
      </c>
      <c r="AE101" s="4">
        <v>11700000000000</v>
      </c>
      <c r="AF101" s="4">
        <v>11900000000000</v>
      </c>
      <c r="AG101" s="4">
        <v>12100000000000</v>
      </c>
    </row>
    <row r="102" spans="1:33">
      <c r="A102" t="s">
        <v>6874</v>
      </c>
      <c r="B102" t="s">
        <v>132</v>
      </c>
      <c r="C102" s="4">
        <v>80000000000000</v>
      </c>
      <c r="D102" s="4">
        <v>80000000000000</v>
      </c>
      <c r="E102" s="4">
        <v>80000000000000</v>
      </c>
      <c r="F102" s="4">
        <v>80000000000000</v>
      </c>
      <c r="G102" s="4">
        <v>80000000000000</v>
      </c>
      <c r="H102" s="4">
        <v>80000000000000</v>
      </c>
      <c r="I102" s="4">
        <v>90000000000000</v>
      </c>
      <c r="J102" s="4">
        <v>90000000000000</v>
      </c>
      <c r="K102" s="4">
        <v>90000000000000</v>
      </c>
      <c r="L102" s="4">
        <v>90000000000000</v>
      </c>
      <c r="M102" s="4">
        <v>90000000000000</v>
      </c>
      <c r="N102" s="4">
        <v>90000000000000</v>
      </c>
      <c r="O102" s="4">
        <v>90000000000000</v>
      </c>
      <c r="P102" s="4">
        <v>90000000000000</v>
      </c>
      <c r="Q102" s="4">
        <v>90000000000000</v>
      </c>
      <c r="R102" s="4">
        <v>90000000000000</v>
      </c>
      <c r="S102" s="4">
        <v>90000000000000</v>
      </c>
      <c r="T102" s="4">
        <v>90000000000000</v>
      </c>
      <c r="U102" s="4">
        <v>90000000000000</v>
      </c>
      <c r="V102" s="4">
        <v>90000000000000</v>
      </c>
      <c r="W102" s="4">
        <v>90000000000000</v>
      </c>
      <c r="X102" s="4">
        <v>90000000000000</v>
      </c>
      <c r="Y102" s="4">
        <v>90000000000000</v>
      </c>
      <c r="Z102" s="4">
        <v>100000000000000</v>
      </c>
      <c r="AA102" s="4">
        <v>100000000000000</v>
      </c>
      <c r="AB102" s="4">
        <v>100000000000000</v>
      </c>
      <c r="AC102" s="4">
        <v>100000000000000</v>
      </c>
      <c r="AD102" s="4">
        <v>100000000000000</v>
      </c>
      <c r="AE102" s="4">
        <v>100000000000000</v>
      </c>
      <c r="AF102" s="4">
        <v>100000000000000</v>
      </c>
      <c r="AG102" s="4">
        <v>100000000000000</v>
      </c>
    </row>
    <row r="103" spans="1:33">
      <c r="A103" t="s">
        <v>6873</v>
      </c>
      <c r="B103" t="s">
        <v>132</v>
      </c>
      <c r="C103" s="4">
        <v>400000000000</v>
      </c>
      <c r="D103" s="4">
        <v>400000000000</v>
      </c>
      <c r="E103" s="4">
        <v>400000000000</v>
      </c>
      <c r="F103" s="4">
        <v>400000000000</v>
      </c>
      <c r="G103" s="4">
        <v>400000000000</v>
      </c>
      <c r="H103" s="4">
        <v>400000000000</v>
      </c>
      <c r="I103" s="4">
        <v>400000000000</v>
      </c>
      <c r="J103" s="4">
        <v>400000000000</v>
      </c>
      <c r="K103" s="4">
        <v>400000000000</v>
      </c>
      <c r="L103" s="4">
        <v>400000000000</v>
      </c>
      <c r="M103" s="4">
        <v>400000000000</v>
      </c>
      <c r="N103" s="4">
        <v>400000000000</v>
      </c>
      <c r="O103" s="4">
        <v>400000000000</v>
      </c>
      <c r="P103" s="4">
        <v>400000000000</v>
      </c>
      <c r="Q103" s="4">
        <v>400000000000</v>
      </c>
      <c r="R103" s="4">
        <v>400000000000</v>
      </c>
      <c r="S103" s="4">
        <v>400000000000</v>
      </c>
      <c r="T103" s="4">
        <v>400000000000</v>
      </c>
      <c r="U103" s="4">
        <v>400000000000</v>
      </c>
      <c r="V103" s="4">
        <v>400000000000</v>
      </c>
      <c r="W103" s="4">
        <v>300000000000</v>
      </c>
      <c r="X103" s="4">
        <v>400000000000</v>
      </c>
      <c r="Y103" s="4">
        <v>300000000000</v>
      </c>
      <c r="Z103" s="4">
        <v>300000000000</v>
      </c>
      <c r="AA103" s="4">
        <v>300000000000</v>
      </c>
      <c r="AB103" s="4">
        <v>300000000000</v>
      </c>
      <c r="AC103" s="4">
        <v>300000000000</v>
      </c>
      <c r="AD103" s="4">
        <v>300000000000</v>
      </c>
      <c r="AE103" s="4">
        <v>300000000000</v>
      </c>
      <c r="AF103" s="4">
        <v>300000000000</v>
      </c>
      <c r="AG103" s="4">
        <v>300000000000</v>
      </c>
    </row>
    <row r="104" spans="1:33">
      <c r="A104" t="s">
        <v>6872</v>
      </c>
      <c r="B104" t="s">
        <v>132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t="s">
        <v>6871</v>
      </c>
      <c r="B105" t="s">
        <v>132</v>
      </c>
      <c r="C105" s="4">
        <v>2000000000000</v>
      </c>
      <c r="D105" s="4">
        <v>2000000000000</v>
      </c>
      <c r="E105" s="4">
        <v>2000000000000</v>
      </c>
      <c r="F105" s="4">
        <v>2000000000000</v>
      </c>
      <c r="G105" s="4">
        <v>2000000000000</v>
      </c>
      <c r="H105" s="4">
        <v>2000000000000</v>
      </c>
      <c r="I105" s="4">
        <v>2000000000000</v>
      </c>
      <c r="J105" s="4">
        <v>2000000000000</v>
      </c>
      <c r="K105" s="4">
        <v>2000000000000</v>
      </c>
      <c r="L105" s="4">
        <v>2000000000000</v>
      </c>
      <c r="M105" s="4">
        <v>2000000000000</v>
      </c>
      <c r="N105" s="4">
        <v>2000000000000</v>
      </c>
      <c r="O105" s="4">
        <v>2000000000000</v>
      </c>
      <c r="P105" s="4">
        <v>2000000000000</v>
      </c>
      <c r="Q105" s="4">
        <v>2000000000000</v>
      </c>
      <c r="R105" s="4">
        <v>2000000000000</v>
      </c>
      <c r="S105" s="4">
        <v>2000000000000</v>
      </c>
      <c r="T105" s="4">
        <v>2000000000000</v>
      </c>
      <c r="U105" s="4">
        <v>2000000000000</v>
      </c>
      <c r="V105" s="4">
        <v>2000000000000</v>
      </c>
      <c r="W105" s="4">
        <v>2000000000000</v>
      </c>
      <c r="X105" s="4">
        <v>2000000000000</v>
      </c>
      <c r="Y105" s="4">
        <v>2000000000000</v>
      </c>
      <c r="Z105" s="4">
        <v>2000000000000</v>
      </c>
      <c r="AA105" s="4">
        <v>2000000000000</v>
      </c>
      <c r="AB105" s="4">
        <v>2000000000000</v>
      </c>
      <c r="AC105" s="4">
        <v>3000000000000</v>
      </c>
      <c r="AD105" s="4">
        <v>3000000000000</v>
      </c>
      <c r="AE105" s="4">
        <v>3000000000000</v>
      </c>
      <c r="AF105" s="4">
        <v>3000000000000</v>
      </c>
      <c r="AG105" s="4">
        <v>3000000000000</v>
      </c>
    </row>
    <row r="106" spans="1:33">
      <c r="A106" t="s">
        <v>6870</v>
      </c>
      <c r="B106" t="s">
        <v>132</v>
      </c>
      <c r="C106" s="4">
        <v>2000000000000</v>
      </c>
      <c r="D106" s="4">
        <v>2000000000000</v>
      </c>
      <c r="E106" s="4">
        <v>2000000000000</v>
      </c>
      <c r="F106" s="4">
        <v>2000000000000</v>
      </c>
      <c r="G106" s="4">
        <v>2000000000000</v>
      </c>
      <c r="H106" s="4">
        <v>3000000000000</v>
      </c>
      <c r="I106" s="4">
        <v>3000000000000</v>
      </c>
      <c r="J106" s="4">
        <v>3000000000000</v>
      </c>
      <c r="K106" s="4">
        <v>3000000000000</v>
      </c>
      <c r="L106" s="4">
        <v>3000000000000</v>
      </c>
      <c r="M106" s="4">
        <v>3000000000000</v>
      </c>
      <c r="N106" s="4">
        <v>3000000000000</v>
      </c>
      <c r="O106" s="4">
        <v>3000000000000</v>
      </c>
      <c r="P106" s="4">
        <v>3000000000000</v>
      </c>
      <c r="Q106" s="4">
        <v>3000000000000</v>
      </c>
      <c r="R106" s="4">
        <v>3000000000000</v>
      </c>
      <c r="S106" s="4">
        <v>3000000000000</v>
      </c>
      <c r="T106" s="4">
        <v>3000000000000</v>
      </c>
      <c r="U106" s="4">
        <v>3000000000000</v>
      </c>
      <c r="V106" s="4">
        <v>3000000000000</v>
      </c>
      <c r="W106" s="4">
        <v>3000000000000</v>
      </c>
      <c r="X106" s="4">
        <v>3000000000000</v>
      </c>
      <c r="Y106" s="4">
        <v>3000000000000</v>
      </c>
      <c r="Z106" s="4">
        <v>3000000000000</v>
      </c>
      <c r="AA106" s="4">
        <v>3000000000000</v>
      </c>
      <c r="AB106" s="4">
        <v>3000000000000</v>
      </c>
      <c r="AC106" s="4">
        <v>3000000000000</v>
      </c>
      <c r="AD106" s="4">
        <v>3000000000000</v>
      </c>
      <c r="AE106" s="4">
        <v>3000000000000</v>
      </c>
      <c r="AF106" s="4">
        <v>3000000000000</v>
      </c>
      <c r="AG106" s="4">
        <v>3000000000000</v>
      </c>
    </row>
    <row r="107" spans="1:33">
      <c r="A107" t="s">
        <v>6869</v>
      </c>
      <c r="B107" t="s">
        <v>132</v>
      </c>
      <c r="C107" s="4">
        <v>400000000000</v>
      </c>
      <c r="D107" s="4">
        <v>400000000000</v>
      </c>
      <c r="E107" s="4">
        <v>400000000000</v>
      </c>
      <c r="F107" s="4">
        <v>400000000000</v>
      </c>
      <c r="G107" s="4">
        <v>400000000000</v>
      </c>
      <c r="H107" s="4">
        <v>500000000000</v>
      </c>
      <c r="I107" s="4">
        <v>500000000000</v>
      </c>
      <c r="J107" s="4">
        <v>500000000000</v>
      </c>
      <c r="K107" s="4">
        <v>500000000000</v>
      </c>
      <c r="L107" s="4">
        <v>500000000000</v>
      </c>
      <c r="M107" s="4">
        <v>500000000000</v>
      </c>
      <c r="N107" s="4">
        <v>500000000000</v>
      </c>
      <c r="O107" s="4">
        <v>500000000000</v>
      </c>
      <c r="P107" s="4">
        <v>500000000000</v>
      </c>
      <c r="Q107" s="4">
        <v>500000000000</v>
      </c>
      <c r="R107" s="4">
        <v>500000000000</v>
      </c>
      <c r="S107" s="4">
        <v>500000000000</v>
      </c>
      <c r="T107" s="4">
        <v>500000000000</v>
      </c>
      <c r="U107" s="4">
        <v>500000000000</v>
      </c>
      <c r="V107" s="4">
        <v>500000000000</v>
      </c>
      <c r="W107" s="4">
        <v>500000000000</v>
      </c>
      <c r="X107" s="4">
        <v>500000000000</v>
      </c>
      <c r="Y107" s="4">
        <v>500000000000</v>
      </c>
      <c r="Z107" s="4">
        <v>500000000000</v>
      </c>
      <c r="AA107" s="4">
        <v>500000000000</v>
      </c>
      <c r="AB107" s="4">
        <v>500000000000</v>
      </c>
      <c r="AC107" s="4">
        <v>500000000000</v>
      </c>
      <c r="AD107" s="4">
        <v>500000000000</v>
      </c>
      <c r="AE107" s="4">
        <v>500000000000</v>
      </c>
      <c r="AF107" s="4">
        <v>500000000000</v>
      </c>
      <c r="AG107" s="4">
        <v>500000000000</v>
      </c>
    </row>
    <row r="108" spans="1:33">
      <c r="A108" t="s">
        <v>6868</v>
      </c>
      <c r="B108" t="s">
        <v>132</v>
      </c>
      <c r="C108" s="4">
        <v>60000000000</v>
      </c>
      <c r="D108" s="4">
        <v>70000000000</v>
      </c>
      <c r="E108" s="4">
        <v>70000000000</v>
      </c>
      <c r="F108" s="4">
        <v>70000000000</v>
      </c>
      <c r="G108" s="4">
        <v>70000000000</v>
      </c>
      <c r="H108" s="4">
        <v>70000000000</v>
      </c>
      <c r="I108" s="4">
        <v>70000000000</v>
      </c>
      <c r="J108" s="4">
        <v>70000000000</v>
      </c>
      <c r="K108" s="4">
        <v>70000000000</v>
      </c>
      <c r="L108" s="4">
        <v>70000000000</v>
      </c>
      <c r="M108" s="4">
        <v>80000000000</v>
      </c>
      <c r="N108" s="4">
        <v>80000000000</v>
      </c>
      <c r="O108" s="4">
        <v>80000000000</v>
      </c>
      <c r="P108" s="4">
        <v>80000000000</v>
      </c>
      <c r="Q108" s="4">
        <v>80000000000</v>
      </c>
      <c r="R108" s="4">
        <v>80000000000</v>
      </c>
      <c r="S108" s="4">
        <v>80000000000</v>
      </c>
      <c r="T108" s="4">
        <v>80000000000</v>
      </c>
      <c r="U108" s="4">
        <v>80000000000</v>
      </c>
      <c r="V108" s="4">
        <v>80000000000</v>
      </c>
      <c r="W108" s="4">
        <v>80000000000</v>
      </c>
      <c r="X108" s="4">
        <v>80000000000</v>
      </c>
      <c r="Y108" s="4">
        <v>80000000000</v>
      </c>
      <c r="Z108" s="4">
        <v>80000000000</v>
      </c>
      <c r="AA108" s="4">
        <v>80000000000</v>
      </c>
      <c r="AB108" s="4">
        <v>80000000000</v>
      </c>
      <c r="AC108" s="4">
        <v>80000000000</v>
      </c>
      <c r="AD108" s="4">
        <v>80000000000</v>
      </c>
      <c r="AE108" s="4">
        <v>80000000000</v>
      </c>
      <c r="AF108" s="4">
        <v>80000000000</v>
      </c>
      <c r="AG108" s="4">
        <v>80000000000</v>
      </c>
    </row>
    <row r="109" spans="1:33">
      <c r="A109" t="s">
        <v>6867</v>
      </c>
      <c r="B109" t="s">
        <v>132</v>
      </c>
      <c r="C109" s="4">
        <v>200000000000</v>
      </c>
      <c r="D109" s="4">
        <v>200000000000</v>
      </c>
      <c r="E109" s="4">
        <v>200000000000</v>
      </c>
      <c r="F109" s="4">
        <v>200000000000</v>
      </c>
      <c r="G109" s="4">
        <v>200000000000</v>
      </c>
      <c r="H109" s="4">
        <v>200000000000</v>
      </c>
      <c r="I109" s="4">
        <v>200000000000</v>
      </c>
      <c r="J109" s="4">
        <v>200000000000</v>
      </c>
      <c r="K109" s="4">
        <v>200000000000</v>
      </c>
      <c r="L109" s="4">
        <v>200000000000</v>
      </c>
      <c r="M109" s="4">
        <v>200000000000</v>
      </c>
      <c r="N109" s="4">
        <v>200000000000</v>
      </c>
      <c r="O109" s="4">
        <v>200000000000</v>
      </c>
      <c r="P109" s="4">
        <v>200000000000</v>
      </c>
      <c r="Q109" s="4">
        <v>200000000000</v>
      </c>
      <c r="R109" s="4">
        <v>200000000000</v>
      </c>
      <c r="S109" s="4">
        <v>200000000000</v>
      </c>
      <c r="T109" s="4">
        <v>200000000000</v>
      </c>
      <c r="U109" s="4">
        <v>200000000000</v>
      </c>
      <c r="V109" s="4">
        <v>200000000000</v>
      </c>
      <c r="W109" s="4">
        <v>200000000000</v>
      </c>
      <c r="X109" s="4">
        <v>200000000000</v>
      </c>
      <c r="Y109" s="4">
        <v>200000000000</v>
      </c>
      <c r="Z109" s="4">
        <v>300000000000</v>
      </c>
      <c r="AA109" s="4">
        <v>300000000000</v>
      </c>
      <c r="AB109" s="4">
        <v>300000000000</v>
      </c>
      <c r="AC109" s="4">
        <v>300000000000</v>
      </c>
      <c r="AD109" s="4">
        <v>300000000000</v>
      </c>
      <c r="AE109" s="4">
        <v>300000000000</v>
      </c>
      <c r="AF109" s="4">
        <v>300000000000</v>
      </c>
      <c r="AG109" s="4">
        <v>300000000000</v>
      </c>
    </row>
    <row r="110" spans="1:33">
      <c r="A110" t="s">
        <v>6866</v>
      </c>
      <c r="B110" t="s">
        <v>132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t="s">
        <v>6865</v>
      </c>
      <c r="B111" t="s">
        <v>132</v>
      </c>
      <c r="C111" s="4">
        <v>80000000000000</v>
      </c>
      <c r="D111" s="4">
        <v>80000000000000</v>
      </c>
      <c r="E111" s="4">
        <v>80000000000000</v>
      </c>
      <c r="F111" s="4">
        <v>80000000000000</v>
      </c>
      <c r="G111" s="4">
        <v>90000000000000</v>
      </c>
      <c r="H111" s="4">
        <v>90000000000000</v>
      </c>
      <c r="I111" s="4">
        <v>90000000000000</v>
      </c>
      <c r="J111" s="4">
        <v>90000000000000</v>
      </c>
      <c r="K111" s="4">
        <v>90000000000000</v>
      </c>
      <c r="L111" s="4">
        <v>90000000000000</v>
      </c>
      <c r="M111" s="4">
        <v>90000000000000</v>
      </c>
      <c r="N111" s="4">
        <v>90000000000000</v>
      </c>
      <c r="O111" s="4">
        <v>90000000000000</v>
      </c>
      <c r="P111" s="4">
        <v>90000000000000</v>
      </c>
      <c r="Q111" s="4">
        <v>90000000000000</v>
      </c>
      <c r="R111" s="4">
        <v>90000000000000</v>
      </c>
      <c r="S111" s="4">
        <v>90000000000000</v>
      </c>
      <c r="T111" s="4">
        <v>90000000000000</v>
      </c>
      <c r="U111" s="4">
        <v>90000000000000</v>
      </c>
      <c r="V111" s="4">
        <v>90000000000000</v>
      </c>
      <c r="W111" s="4">
        <v>90000000000000</v>
      </c>
      <c r="X111" s="4">
        <v>90000000000000</v>
      </c>
      <c r="Y111" s="4">
        <v>90000000000000</v>
      </c>
      <c r="Z111" s="4">
        <v>90000000000000</v>
      </c>
      <c r="AA111" s="4">
        <v>90000000000000</v>
      </c>
      <c r="AB111" s="4">
        <v>90000000000000</v>
      </c>
      <c r="AC111" s="4">
        <v>90000000000000</v>
      </c>
      <c r="AD111" s="4">
        <v>90000000000000</v>
      </c>
      <c r="AE111" s="4">
        <v>90000000000000</v>
      </c>
      <c r="AF111" s="4">
        <v>90000000000000</v>
      </c>
      <c r="AG111" s="4">
        <v>90000000000000</v>
      </c>
    </row>
    <row r="112" spans="1:33">
      <c r="A112" t="s">
        <v>6864</v>
      </c>
      <c r="B112" t="s">
        <v>132</v>
      </c>
      <c r="C112" s="4">
        <v>40000000000000</v>
      </c>
      <c r="D112" s="4">
        <v>40000000000000</v>
      </c>
      <c r="E112" s="4">
        <v>40000000000000</v>
      </c>
      <c r="F112" s="4">
        <v>40000000000000</v>
      </c>
      <c r="G112" s="4">
        <v>40000000000000</v>
      </c>
      <c r="H112" s="4">
        <v>50000000000000</v>
      </c>
      <c r="I112" s="4">
        <v>50000000000000</v>
      </c>
      <c r="J112" s="4">
        <v>50000000000000</v>
      </c>
      <c r="K112" s="4">
        <v>50000000000000</v>
      </c>
      <c r="L112" s="4">
        <v>50000000000000</v>
      </c>
      <c r="M112" s="4">
        <v>50000000000000</v>
      </c>
      <c r="N112" s="4">
        <v>50000000000000</v>
      </c>
      <c r="O112" s="4">
        <v>50000000000000</v>
      </c>
      <c r="P112" s="4">
        <v>50000000000000</v>
      </c>
      <c r="Q112" s="4">
        <v>50000000000000</v>
      </c>
      <c r="R112" s="4">
        <v>50000000000000</v>
      </c>
      <c r="S112" s="4">
        <v>50000000000000</v>
      </c>
      <c r="T112" s="4">
        <v>50000000000000</v>
      </c>
      <c r="U112" s="4">
        <v>50000000000000</v>
      </c>
      <c r="V112" s="4">
        <v>50000000000000</v>
      </c>
      <c r="W112" s="4">
        <v>50000000000000</v>
      </c>
      <c r="X112" s="4">
        <v>50000000000000</v>
      </c>
      <c r="Y112" s="4">
        <v>50000000000000</v>
      </c>
      <c r="Z112" s="4">
        <v>50000000000000</v>
      </c>
      <c r="AA112" s="4">
        <v>50000000000000</v>
      </c>
      <c r="AB112" s="4">
        <v>50000000000000</v>
      </c>
      <c r="AC112" s="4">
        <v>50000000000000</v>
      </c>
      <c r="AD112" s="4">
        <v>50000000000000</v>
      </c>
      <c r="AE112" s="4">
        <v>50000000000000</v>
      </c>
      <c r="AF112" s="4">
        <v>50000000000000</v>
      </c>
      <c r="AG112" s="4">
        <v>50000000000000</v>
      </c>
    </row>
    <row r="113" spans="1:33">
      <c r="A113" t="s">
        <v>6863</v>
      </c>
      <c r="B113" t="s">
        <v>132</v>
      </c>
      <c r="C113" s="4">
        <v>70000000000</v>
      </c>
      <c r="D113" s="4">
        <v>70000000000</v>
      </c>
      <c r="E113" s="4">
        <v>70000000000</v>
      </c>
      <c r="F113" s="4">
        <v>80000000000</v>
      </c>
      <c r="G113" s="4">
        <v>80000000000</v>
      </c>
      <c r="H113" s="4">
        <v>80000000000</v>
      </c>
      <c r="I113" s="4">
        <v>80000000000</v>
      </c>
      <c r="J113" s="4">
        <v>80000000000</v>
      </c>
      <c r="K113" s="4">
        <v>80000000000</v>
      </c>
      <c r="L113" s="4">
        <v>80000000000</v>
      </c>
      <c r="M113" s="4">
        <v>80000000000</v>
      </c>
      <c r="N113" s="4">
        <v>80000000000</v>
      </c>
      <c r="O113" s="4">
        <v>80000000000</v>
      </c>
      <c r="P113" s="4">
        <v>80000000000</v>
      </c>
      <c r="Q113" s="4">
        <v>80000000000</v>
      </c>
      <c r="R113" s="4">
        <v>90000000000</v>
      </c>
      <c r="S113" s="4">
        <v>90000000000</v>
      </c>
      <c r="T113" s="4">
        <v>90000000000</v>
      </c>
      <c r="U113" s="4">
        <v>90000000000</v>
      </c>
      <c r="V113" s="4">
        <v>90000000000</v>
      </c>
      <c r="W113" s="4">
        <v>90000000000</v>
      </c>
      <c r="X113" s="4">
        <v>90000000000</v>
      </c>
      <c r="Y113" s="4">
        <v>90000000000</v>
      </c>
      <c r="Z113" s="4">
        <v>90000000000</v>
      </c>
      <c r="AA113" s="4">
        <v>90000000000</v>
      </c>
      <c r="AB113" s="4">
        <v>90000000000</v>
      </c>
      <c r="AC113" s="4">
        <v>90000000000</v>
      </c>
      <c r="AD113" s="4">
        <v>90000000000</v>
      </c>
      <c r="AE113" s="4">
        <v>90000000000</v>
      </c>
      <c r="AF113" s="4">
        <v>90000000000</v>
      </c>
      <c r="AG113" s="4">
        <v>90000000000</v>
      </c>
    </row>
    <row r="114" spans="1:33">
      <c r="A114" t="s">
        <v>6862</v>
      </c>
      <c r="B114" t="s">
        <v>132</v>
      </c>
      <c r="C114" s="4">
        <v>8000000000000</v>
      </c>
      <c r="D114" s="4">
        <v>8000000000000</v>
      </c>
      <c r="E114" s="4">
        <v>9000000000000</v>
      </c>
      <c r="F114" s="4">
        <v>9000000000000</v>
      </c>
      <c r="G114" s="4">
        <v>9000000000000</v>
      </c>
      <c r="H114" s="4">
        <v>9000000000000</v>
      </c>
      <c r="I114" s="4">
        <v>9000000000000</v>
      </c>
      <c r="J114" s="4">
        <v>9000000000000</v>
      </c>
      <c r="K114" s="4">
        <v>9000000000000</v>
      </c>
      <c r="L114" s="4">
        <v>9000000000000</v>
      </c>
      <c r="M114" s="4">
        <v>10000000000000</v>
      </c>
      <c r="N114" s="4">
        <v>10000000000000</v>
      </c>
      <c r="O114" s="4">
        <v>10000000000000</v>
      </c>
      <c r="P114" s="4">
        <v>10000000000000</v>
      </c>
      <c r="Q114" s="4">
        <v>10000000000000</v>
      </c>
      <c r="R114" s="4">
        <v>10000000000000</v>
      </c>
      <c r="S114" s="4">
        <v>10000000000000</v>
      </c>
      <c r="T114" s="4">
        <v>10000000000000</v>
      </c>
      <c r="U114" s="4">
        <v>10000000000000</v>
      </c>
      <c r="V114" s="4">
        <v>10000000000000</v>
      </c>
      <c r="W114" s="4">
        <v>10000000000000</v>
      </c>
      <c r="X114" s="4">
        <v>10000000000000</v>
      </c>
      <c r="Y114" s="4">
        <v>10000000000000</v>
      </c>
      <c r="Z114" s="4">
        <v>10000000000000</v>
      </c>
      <c r="AA114" s="4">
        <v>10000000000000</v>
      </c>
      <c r="AB114" s="4">
        <v>10000000000000</v>
      </c>
      <c r="AC114" s="4">
        <v>10000000000000</v>
      </c>
      <c r="AD114" s="4">
        <v>10000000000000</v>
      </c>
      <c r="AE114" s="4">
        <v>10000000000000</v>
      </c>
      <c r="AF114" s="4">
        <v>10000000000000</v>
      </c>
      <c r="AG114" s="4">
        <v>10000000000000</v>
      </c>
    </row>
    <row r="115" spans="1:33">
      <c r="A115" t="s">
        <v>6861</v>
      </c>
      <c r="B115" t="s">
        <v>132</v>
      </c>
      <c r="C115" s="4">
        <v>500000000000</v>
      </c>
      <c r="D115" s="4">
        <v>400000000000</v>
      </c>
      <c r="E115" s="4">
        <v>400000000000</v>
      </c>
      <c r="F115" s="4">
        <v>400000000000</v>
      </c>
      <c r="G115" s="4">
        <v>400000000000</v>
      </c>
      <c r="H115" s="4">
        <v>400000000000</v>
      </c>
      <c r="I115" s="4">
        <v>400000000000</v>
      </c>
      <c r="J115" s="4">
        <v>400000000000</v>
      </c>
      <c r="K115" s="4">
        <v>400000000000</v>
      </c>
      <c r="L115" s="4">
        <v>400000000000</v>
      </c>
      <c r="M115" s="4">
        <v>400000000000</v>
      </c>
      <c r="N115" s="4">
        <v>400000000000</v>
      </c>
      <c r="O115" s="4">
        <v>400000000000</v>
      </c>
      <c r="P115" s="4">
        <v>400000000000</v>
      </c>
      <c r="Q115" s="4">
        <v>400000000000</v>
      </c>
      <c r="R115" s="4">
        <v>400000000000</v>
      </c>
      <c r="S115" s="4">
        <v>400000000000</v>
      </c>
      <c r="T115" s="4">
        <v>400000000000</v>
      </c>
      <c r="U115" s="4">
        <v>400000000000</v>
      </c>
      <c r="V115" s="4">
        <v>400000000000</v>
      </c>
      <c r="W115" s="4">
        <v>400000000000</v>
      </c>
      <c r="X115" s="4">
        <v>400000000000</v>
      </c>
      <c r="Y115" s="4">
        <v>400000000000</v>
      </c>
      <c r="Z115" s="4">
        <v>300000000000</v>
      </c>
      <c r="AA115" s="4">
        <v>300000000000</v>
      </c>
      <c r="AB115" s="4">
        <v>300000000000</v>
      </c>
      <c r="AC115" s="4">
        <v>300000000000</v>
      </c>
      <c r="AD115" s="4">
        <v>300000000000</v>
      </c>
      <c r="AE115" s="4">
        <v>300000000000</v>
      </c>
      <c r="AF115" s="4">
        <v>300000000000</v>
      </c>
      <c r="AG115" s="4">
        <v>300000000000</v>
      </c>
    </row>
    <row r="116" spans="1:33">
      <c r="A116" t="s">
        <v>6860</v>
      </c>
      <c r="B116" t="s">
        <v>132</v>
      </c>
      <c r="C116" s="4">
        <v>252000000000</v>
      </c>
      <c r="D116" s="4">
        <v>255000000000</v>
      </c>
      <c r="E116" s="4">
        <v>259000000000</v>
      </c>
      <c r="F116" s="4">
        <v>262000000000</v>
      </c>
      <c r="G116" s="4">
        <v>266000000000</v>
      </c>
      <c r="H116" s="4">
        <v>270000000000</v>
      </c>
      <c r="I116" s="4">
        <v>270000000000</v>
      </c>
      <c r="J116" s="4">
        <v>269000000000</v>
      </c>
      <c r="K116" s="4">
        <v>269000000000</v>
      </c>
      <c r="L116" s="4">
        <v>269000000000</v>
      </c>
      <c r="M116" s="4">
        <v>269000000000</v>
      </c>
      <c r="N116" s="4">
        <v>269000000000</v>
      </c>
      <c r="O116" s="4">
        <v>268000000000</v>
      </c>
      <c r="P116" s="4">
        <v>267000000000</v>
      </c>
      <c r="Q116" s="4">
        <v>267000000000</v>
      </c>
      <c r="R116" s="4">
        <v>266000000000</v>
      </c>
      <c r="S116" s="4">
        <v>266000000000</v>
      </c>
      <c r="T116" s="4">
        <v>266000000000</v>
      </c>
      <c r="U116" s="4">
        <v>266000000000</v>
      </c>
      <c r="V116" s="4">
        <v>266000000000</v>
      </c>
      <c r="W116" s="4">
        <v>266000000000</v>
      </c>
      <c r="X116" s="4">
        <v>265000000000</v>
      </c>
      <c r="Y116" s="4">
        <v>265000000000</v>
      </c>
      <c r="Z116" s="4">
        <v>265000000000</v>
      </c>
      <c r="AA116" s="4">
        <v>265000000000</v>
      </c>
      <c r="AB116" s="4">
        <v>264000000000</v>
      </c>
      <c r="AC116" s="4">
        <v>264000000000</v>
      </c>
      <c r="AD116" s="4">
        <v>264000000000</v>
      </c>
      <c r="AE116" s="4">
        <v>264000000000</v>
      </c>
      <c r="AF116" s="4">
        <v>263000000000</v>
      </c>
      <c r="AG116" s="4">
        <v>263000000000</v>
      </c>
    </row>
    <row r="117" spans="1:33">
      <c r="A117" t="s">
        <v>6859</v>
      </c>
      <c r="B117" t="s">
        <v>132</v>
      </c>
      <c r="C117" s="4">
        <v>2140000000000</v>
      </c>
      <c r="D117" s="4">
        <v>2170000000000</v>
      </c>
      <c r="E117" s="4">
        <v>2200000000000</v>
      </c>
      <c r="F117" s="4">
        <v>2230000000000</v>
      </c>
      <c r="G117" s="4">
        <v>2260000000000</v>
      </c>
      <c r="H117" s="4">
        <v>2290000000000</v>
      </c>
      <c r="I117" s="4">
        <v>2290000000000</v>
      </c>
      <c r="J117" s="4">
        <v>2290000000000</v>
      </c>
      <c r="K117" s="4">
        <v>2290000000000</v>
      </c>
      <c r="L117" s="4">
        <v>2290000000000</v>
      </c>
      <c r="M117" s="4">
        <v>2290000000000</v>
      </c>
      <c r="N117" s="4">
        <v>2280000000000</v>
      </c>
      <c r="O117" s="4">
        <v>2280000000000</v>
      </c>
      <c r="P117" s="4">
        <v>2270000000000</v>
      </c>
      <c r="Q117" s="4">
        <v>2270000000000</v>
      </c>
      <c r="R117" s="4">
        <v>2260000000000</v>
      </c>
      <c r="S117" s="4">
        <v>2260000000000</v>
      </c>
      <c r="T117" s="4">
        <v>2260000000000</v>
      </c>
      <c r="U117" s="4">
        <v>2260000000000</v>
      </c>
      <c r="V117" s="4">
        <v>2260000000000</v>
      </c>
      <c r="W117" s="4">
        <v>2260000000000</v>
      </c>
      <c r="X117" s="4">
        <v>2260000000000</v>
      </c>
      <c r="Y117" s="4">
        <v>2250000000000</v>
      </c>
      <c r="Z117" s="4">
        <v>2250000000000</v>
      </c>
      <c r="AA117" s="4">
        <v>2250000000000</v>
      </c>
      <c r="AB117" s="4">
        <v>2250000000000</v>
      </c>
      <c r="AC117" s="4">
        <v>2250000000000</v>
      </c>
      <c r="AD117" s="4">
        <v>2240000000000</v>
      </c>
      <c r="AE117" s="4">
        <v>2240000000000</v>
      </c>
      <c r="AF117" s="4">
        <v>2240000000000</v>
      </c>
      <c r="AG117" s="4">
        <v>2240000000000</v>
      </c>
    </row>
    <row r="118" spans="1:33">
      <c r="A118" t="s">
        <v>6858</v>
      </c>
      <c r="B118" t="s">
        <v>132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t="s">
        <v>6857</v>
      </c>
      <c r="B119" t="s">
        <v>132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t="s">
        <v>6856</v>
      </c>
      <c r="B120" t="s">
        <v>132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t="s">
        <v>6855</v>
      </c>
      <c r="B121" t="s">
        <v>132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t="s">
        <v>6854</v>
      </c>
      <c r="B122" t="s">
        <v>132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t="s">
        <v>6853</v>
      </c>
      <c r="B123" t="s">
        <v>132</v>
      </c>
      <c r="C123" s="4">
        <v>10000000000000</v>
      </c>
      <c r="D123" s="4">
        <v>10000000000000</v>
      </c>
      <c r="E123" s="4">
        <v>10000000000000</v>
      </c>
      <c r="F123" s="4">
        <v>10000000000000</v>
      </c>
      <c r="G123" s="4">
        <v>10000000000000</v>
      </c>
      <c r="H123" s="4">
        <v>10000000000000</v>
      </c>
      <c r="I123" s="4">
        <v>10000000000000</v>
      </c>
      <c r="J123" s="4">
        <v>10000000000000</v>
      </c>
      <c r="K123" s="4">
        <v>10000000000000</v>
      </c>
      <c r="L123" s="4">
        <v>10000000000000</v>
      </c>
      <c r="M123" s="4">
        <v>10000000000000</v>
      </c>
      <c r="N123" s="4">
        <v>10000000000000</v>
      </c>
      <c r="O123" s="4">
        <v>10000000000000</v>
      </c>
      <c r="P123" s="4">
        <v>10000000000000</v>
      </c>
      <c r="Q123" s="4">
        <v>10000000000000</v>
      </c>
      <c r="R123" s="4">
        <v>10000000000000</v>
      </c>
      <c r="S123" s="4">
        <v>10000000000000</v>
      </c>
      <c r="T123" s="4">
        <v>10000000000000</v>
      </c>
      <c r="U123" s="4">
        <v>10000000000000</v>
      </c>
      <c r="V123" s="4">
        <v>10000000000000</v>
      </c>
      <c r="W123" s="4">
        <v>10000000000000</v>
      </c>
      <c r="X123" s="4">
        <v>10000000000000</v>
      </c>
      <c r="Y123" s="4">
        <v>10000000000000</v>
      </c>
      <c r="Z123" s="4">
        <v>20000000000000</v>
      </c>
      <c r="AA123" s="4">
        <v>20000000000000</v>
      </c>
      <c r="AB123" s="4">
        <v>20000000000000</v>
      </c>
      <c r="AC123" s="4">
        <v>20000000000000</v>
      </c>
      <c r="AD123" s="4">
        <v>20000000000000</v>
      </c>
      <c r="AE123" s="4">
        <v>20000000000000</v>
      </c>
      <c r="AF123" s="4">
        <v>20000000000000</v>
      </c>
      <c r="AG123" s="4">
        <v>20000000000000</v>
      </c>
    </row>
    <row r="124" spans="1:33">
      <c r="A124" t="s">
        <v>6852</v>
      </c>
      <c r="B124" t="s">
        <v>132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t="s">
        <v>6851</v>
      </c>
      <c r="B125" t="s">
        <v>132</v>
      </c>
      <c r="C125" s="4">
        <v>400000000000</v>
      </c>
      <c r="D125" s="4">
        <v>400000000000</v>
      </c>
      <c r="E125" s="4">
        <v>400000000000</v>
      </c>
      <c r="F125" s="4">
        <v>400000000000</v>
      </c>
      <c r="G125" s="4">
        <v>400000000000</v>
      </c>
      <c r="H125" s="4">
        <v>400000000000</v>
      </c>
      <c r="I125" s="4">
        <v>400000000000</v>
      </c>
      <c r="J125" s="4">
        <v>400000000000</v>
      </c>
      <c r="K125" s="4">
        <v>400000000000</v>
      </c>
      <c r="L125" s="4">
        <v>400000000000</v>
      </c>
      <c r="M125" s="4">
        <v>400000000000</v>
      </c>
      <c r="N125" s="4">
        <v>400000000000</v>
      </c>
      <c r="O125" s="4">
        <v>400000000000</v>
      </c>
      <c r="P125" s="4">
        <v>400000000000</v>
      </c>
      <c r="Q125" s="4">
        <v>400000000000</v>
      </c>
      <c r="R125" s="4">
        <v>400000000000</v>
      </c>
      <c r="S125" s="4">
        <v>400000000000</v>
      </c>
      <c r="T125" s="4">
        <v>400000000000</v>
      </c>
      <c r="U125" s="4">
        <v>400000000000</v>
      </c>
      <c r="V125" s="4">
        <v>400000000000</v>
      </c>
      <c r="W125" s="4">
        <v>400000000000</v>
      </c>
      <c r="X125" s="4">
        <v>400000000000</v>
      </c>
      <c r="Y125" s="4">
        <v>400000000000</v>
      </c>
      <c r="Z125" s="4">
        <v>400000000000</v>
      </c>
      <c r="AA125" s="4">
        <v>400000000000</v>
      </c>
      <c r="AB125" s="4">
        <v>400000000000</v>
      </c>
      <c r="AC125" s="4">
        <v>400000000000</v>
      </c>
      <c r="AD125" s="4">
        <v>400000000000</v>
      </c>
      <c r="AE125" s="4">
        <v>300000000000</v>
      </c>
      <c r="AF125" s="4">
        <v>300000000000</v>
      </c>
      <c r="AG125" s="4">
        <v>300000000000</v>
      </c>
    </row>
    <row r="126" spans="1:33">
      <c r="A126" t="s">
        <v>6850</v>
      </c>
      <c r="B126" t="s">
        <v>132</v>
      </c>
      <c r="C126" s="4">
        <v>40000000000000</v>
      </c>
      <c r="D126" s="4">
        <v>40000000000000</v>
      </c>
      <c r="E126" s="4">
        <v>40000000000000</v>
      </c>
      <c r="F126" s="4">
        <v>50000000000000</v>
      </c>
      <c r="G126" s="4">
        <v>50000000000000</v>
      </c>
      <c r="H126" s="4">
        <v>50000000000000</v>
      </c>
      <c r="I126" s="4">
        <v>50000000000000</v>
      </c>
      <c r="J126" s="4">
        <v>50000000000000</v>
      </c>
      <c r="K126" s="4">
        <v>50000000000000</v>
      </c>
      <c r="L126" s="4">
        <v>50000000000000</v>
      </c>
      <c r="M126" s="4">
        <v>50000000000000</v>
      </c>
      <c r="N126" s="4">
        <v>50000000000000</v>
      </c>
      <c r="O126" s="4">
        <v>50000000000000</v>
      </c>
      <c r="P126" s="4">
        <v>50000000000000</v>
      </c>
      <c r="Q126" s="4">
        <v>50000000000000</v>
      </c>
      <c r="R126" s="4">
        <v>50000000000000</v>
      </c>
      <c r="S126" s="4">
        <v>50000000000000</v>
      </c>
      <c r="T126" s="4">
        <v>50000000000000</v>
      </c>
      <c r="U126" s="4">
        <v>50000000000000</v>
      </c>
      <c r="V126" s="4">
        <v>50000000000000</v>
      </c>
      <c r="W126" s="4">
        <v>50000000000000</v>
      </c>
      <c r="X126" s="4">
        <v>50000000000000</v>
      </c>
      <c r="Y126" s="4">
        <v>50000000000000</v>
      </c>
      <c r="Z126" s="4">
        <v>50000000000000</v>
      </c>
      <c r="AA126" s="4">
        <v>50000000000000</v>
      </c>
      <c r="AB126" s="4">
        <v>50000000000000</v>
      </c>
      <c r="AC126" s="4">
        <v>50000000000000</v>
      </c>
      <c r="AD126" s="4">
        <v>50000000000000</v>
      </c>
      <c r="AE126" s="4">
        <v>60000000000000</v>
      </c>
      <c r="AF126" s="4">
        <v>60000000000000</v>
      </c>
      <c r="AG126" s="4">
        <v>60000000000000</v>
      </c>
    </row>
    <row r="127" spans="1:33">
      <c r="A127" t="s">
        <v>6849</v>
      </c>
      <c r="B127" t="s">
        <v>132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t="s">
        <v>6848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t="s">
        <v>6847</v>
      </c>
      <c r="B129" t="s">
        <v>132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t="s">
        <v>6846</v>
      </c>
      <c r="B130" t="s">
        <v>132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t="s">
        <v>6845</v>
      </c>
      <c r="B131" t="s">
        <v>132</v>
      </c>
      <c r="C131">
        <v>100</v>
      </c>
      <c r="D131">
        <v>100</v>
      </c>
      <c r="E131">
        <v>100</v>
      </c>
      <c r="F131">
        <v>100</v>
      </c>
      <c r="G131">
        <v>100</v>
      </c>
      <c r="H131">
        <v>100</v>
      </c>
      <c r="I131">
        <v>100</v>
      </c>
      <c r="J131">
        <v>200</v>
      </c>
      <c r="K131">
        <v>200</v>
      </c>
      <c r="L131">
        <v>200</v>
      </c>
      <c r="M131">
        <v>200</v>
      </c>
      <c r="N131">
        <v>200</v>
      </c>
      <c r="O131">
        <v>200</v>
      </c>
      <c r="P131">
        <v>200</v>
      </c>
      <c r="Q131">
        <v>200</v>
      </c>
      <c r="R131">
        <v>200</v>
      </c>
      <c r="S131">
        <v>200</v>
      </c>
      <c r="T131">
        <v>200</v>
      </c>
      <c r="U131">
        <v>200</v>
      </c>
      <c r="V131">
        <v>200</v>
      </c>
      <c r="W131">
        <v>200</v>
      </c>
      <c r="X131">
        <v>200</v>
      </c>
      <c r="Y131">
        <v>200</v>
      </c>
      <c r="Z131">
        <v>200</v>
      </c>
      <c r="AA131">
        <v>200</v>
      </c>
      <c r="AB131">
        <v>200</v>
      </c>
      <c r="AC131">
        <v>200</v>
      </c>
      <c r="AD131">
        <v>200</v>
      </c>
      <c r="AE131">
        <v>200</v>
      </c>
      <c r="AF131">
        <v>200</v>
      </c>
      <c r="AG131">
        <v>200</v>
      </c>
    </row>
    <row r="132" spans="1:33">
      <c r="A132" t="s">
        <v>6844</v>
      </c>
      <c r="B132" t="s">
        <v>132</v>
      </c>
      <c r="C132">
        <v>300</v>
      </c>
      <c r="D132">
        <v>300</v>
      </c>
      <c r="E132">
        <v>300</v>
      </c>
      <c r="F132">
        <v>300</v>
      </c>
      <c r="G132">
        <v>300</v>
      </c>
      <c r="H132">
        <v>300</v>
      </c>
      <c r="I132">
        <v>300</v>
      </c>
      <c r="J132">
        <v>300</v>
      </c>
      <c r="K132">
        <v>300</v>
      </c>
      <c r="L132">
        <v>300</v>
      </c>
      <c r="M132">
        <v>300</v>
      </c>
      <c r="N132">
        <v>300</v>
      </c>
      <c r="O132">
        <v>300</v>
      </c>
      <c r="P132">
        <v>300</v>
      </c>
      <c r="Q132">
        <v>300</v>
      </c>
      <c r="R132">
        <v>300</v>
      </c>
      <c r="S132">
        <v>300</v>
      </c>
      <c r="T132">
        <v>300</v>
      </c>
      <c r="U132">
        <v>300</v>
      </c>
      <c r="V132">
        <v>300</v>
      </c>
      <c r="W132">
        <v>300</v>
      </c>
      <c r="X132">
        <v>400</v>
      </c>
      <c r="Y132">
        <v>400</v>
      </c>
      <c r="Z132">
        <v>400</v>
      </c>
      <c r="AA132">
        <v>400</v>
      </c>
      <c r="AB132">
        <v>400</v>
      </c>
      <c r="AC132">
        <v>400</v>
      </c>
      <c r="AD132">
        <v>400</v>
      </c>
      <c r="AE132">
        <v>400</v>
      </c>
      <c r="AF132">
        <v>400</v>
      </c>
      <c r="AG132">
        <v>400</v>
      </c>
    </row>
    <row r="133" spans="1:33">
      <c r="A133" t="s">
        <v>6843</v>
      </c>
      <c r="B133" t="s">
        <v>132</v>
      </c>
      <c r="C133">
        <v>9</v>
      </c>
      <c r="D133">
        <v>9</v>
      </c>
      <c r="E133">
        <v>9</v>
      </c>
      <c r="F133">
        <v>9</v>
      </c>
      <c r="G133">
        <v>9</v>
      </c>
      <c r="H133">
        <v>10</v>
      </c>
      <c r="I133">
        <v>10</v>
      </c>
      <c r="J133">
        <v>10</v>
      </c>
      <c r="K133">
        <v>10</v>
      </c>
      <c r="L133">
        <v>10</v>
      </c>
      <c r="M133">
        <v>10</v>
      </c>
      <c r="N133">
        <v>10</v>
      </c>
      <c r="O133">
        <v>10</v>
      </c>
      <c r="P133">
        <v>10</v>
      </c>
      <c r="Q133">
        <v>10</v>
      </c>
      <c r="R133">
        <v>10</v>
      </c>
      <c r="S133">
        <v>10</v>
      </c>
      <c r="T133">
        <v>10</v>
      </c>
      <c r="U133">
        <v>10</v>
      </c>
      <c r="V133">
        <v>10</v>
      </c>
      <c r="W133">
        <v>10</v>
      </c>
      <c r="X133">
        <v>10</v>
      </c>
      <c r="Y133">
        <v>10</v>
      </c>
      <c r="Z133">
        <v>10</v>
      </c>
      <c r="AA133">
        <v>10</v>
      </c>
      <c r="AB133">
        <v>10</v>
      </c>
      <c r="AC133">
        <v>10</v>
      </c>
      <c r="AD133">
        <v>10</v>
      </c>
      <c r="AE133">
        <v>10</v>
      </c>
      <c r="AF133">
        <v>10</v>
      </c>
      <c r="AG133">
        <v>10</v>
      </c>
    </row>
    <row r="134" spans="1:33">
      <c r="A134" t="s">
        <v>6842</v>
      </c>
      <c r="B134" t="s">
        <v>132</v>
      </c>
      <c r="C134">
        <v>300</v>
      </c>
      <c r="D134">
        <v>300</v>
      </c>
      <c r="E134">
        <v>300</v>
      </c>
      <c r="F134">
        <v>300</v>
      </c>
      <c r="G134">
        <v>300</v>
      </c>
      <c r="H134">
        <v>300</v>
      </c>
      <c r="I134">
        <v>300</v>
      </c>
      <c r="J134">
        <v>300</v>
      </c>
      <c r="K134">
        <v>300</v>
      </c>
      <c r="L134">
        <v>300</v>
      </c>
      <c r="M134">
        <v>300</v>
      </c>
      <c r="N134">
        <v>300</v>
      </c>
      <c r="O134">
        <v>300</v>
      </c>
      <c r="P134">
        <v>300</v>
      </c>
      <c r="Q134">
        <v>300</v>
      </c>
      <c r="R134">
        <v>300</v>
      </c>
      <c r="S134">
        <v>300</v>
      </c>
      <c r="T134">
        <v>300</v>
      </c>
      <c r="U134">
        <v>300</v>
      </c>
      <c r="V134">
        <v>300</v>
      </c>
      <c r="W134">
        <v>400</v>
      </c>
      <c r="X134">
        <v>400</v>
      </c>
      <c r="Y134">
        <v>400</v>
      </c>
      <c r="Z134">
        <v>400</v>
      </c>
      <c r="AA134">
        <v>400</v>
      </c>
      <c r="AB134">
        <v>400</v>
      </c>
      <c r="AC134">
        <v>400</v>
      </c>
      <c r="AD134">
        <v>400</v>
      </c>
      <c r="AE134">
        <v>400</v>
      </c>
      <c r="AF134">
        <v>400</v>
      </c>
      <c r="AG134">
        <v>400</v>
      </c>
    </row>
    <row r="135" spans="1:33">
      <c r="A135" t="s">
        <v>6841</v>
      </c>
      <c r="B135" t="s">
        <v>132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t="s">
        <v>6840</v>
      </c>
      <c r="B136" t="s">
        <v>132</v>
      </c>
      <c r="C136">
        <v>1000</v>
      </c>
      <c r="D136">
        <v>1000</v>
      </c>
      <c r="E136">
        <v>1000</v>
      </c>
      <c r="F136">
        <v>1000</v>
      </c>
      <c r="G136">
        <v>1000</v>
      </c>
      <c r="H136">
        <v>1000</v>
      </c>
      <c r="I136">
        <v>1000</v>
      </c>
      <c r="J136">
        <v>1000</v>
      </c>
      <c r="K136">
        <v>1000</v>
      </c>
      <c r="L136">
        <v>1000</v>
      </c>
      <c r="M136">
        <v>1000</v>
      </c>
      <c r="N136">
        <v>2000</v>
      </c>
      <c r="O136">
        <v>2000</v>
      </c>
      <c r="P136">
        <v>2000</v>
      </c>
      <c r="Q136">
        <v>2000</v>
      </c>
      <c r="R136">
        <v>2000</v>
      </c>
      <c r="S136">
        <v>2000</v>
      </c>
      <c r="T136">
        <v>2000</v>
      </c>
      <c r="U136">
        <v>2000</v>
      </c>
      <c r="V136">
        <v>2000</v>
      </c>
      <c r="W136">
        <v>2000</v>
      </c>
      <c r="X136">
        <v>2000</v>
      </c>
      <c r="Y136">
        <v>2000</v>
      </c>
      <c r="Z136">
        <v>2000</v>
      </c>
      <c r="AA136">
        <v>2000</v>
      </c>
      <c r="AB136">
        <v>2000</v>
      </c>
      <c r="AC136">
        <v>2000</v>
      </c>
      <c r="AD136">
        <v>2000</v>
      </c>
      <c r="AE136">
        <v>2000</v>
      </c>
      <c r="AF136">
        <v>2000</v>
      </c>
      <c r="AG136">
        <v>2000</v>
      </c>
    </row>
    <row r="137" spans="1:33">
      <c r="A137" t="s">
        <v>6839</v>
      </c>
      <c r="B137" t="s">
        <v>132</v>
      </c>
      <c r="C137">
        <v>1000</v>
      </c>
      <c r="D137">
        <v>1000</v>
      </c>
      <c r="E137">
        <v>1000</v>
      </c>
      <c r="F137">
        <v>1000</v>
      </c>
      <c r="G137">
        <v>1000</v>
      </c>
      <c r="H137">
        <v>1000</v>
      </c>
      <c r="I137">
        <v>1000</v>
      </c>
      <c r="J137">
        <v>1000</v>
      </c>
      <c r="K137">
        <v>1000</v>
      </c>
      <c r="L137">
        <v>1000</v>
      </c>
      <c r="M137">
        <v>1000</v>
      </c>
      <c r="N137">
        <v>1000</v>
      </c>
      <c r="O137">
        <v>1000</v>
      </c>
      <c r="P137">
        <v>1000</v>
      </c>
      <c r="Q137">
        <v>1000</v>
      </c>
      <c r="R137">
        <v>1000</v>
      </c>
      <c r="S137">
        <v>1000</v>
      </c>
      <c r="T137">
        <v>1000</v>
      </c>
      <c r="U137">
        <v>1000</v>
      </c>
      <c r="V137">
        <v>1000</v>
      </c>
      <c r="W137">
        <v>1000</v>
      </c>
      <c r="X137">
        <v>1000</v>
      </c>
      <c r="Y137">
        <v>1000</v>
      </c>
      <c r="Z137">
        <v>1000</v>
      </c>
      <c r="AA137">
        <v>1000</v>
      </c>
      <c r="AB137">
        <v>1000</v>
      </c>
      <c r="AC137">
        <v>1000</v>
      </c>
      <c r="AD137">
        <v>1000</v>
      </c>
      <c r="AE137">
        <v>1000</v>
      </c>
      <c r="AF137">
        <v>1000</v>
      </c>
      <c r="AG137">
        <v>1000</v>
      </c>
    </row>
    <row r="138" spans="1:33">
      <c r="A138" t="s">
        <v>6838</v>
      </c>
      <c r="B138" t="s">
        <v>132</v>
      </c>
      <c r="C138" s="4">
        <v>7.9999999999999996E-6</v>
      </c>
      <c r="D138" s="4">
        <v>7.9999999999999996E-6</v>
      </c>
      <c r="E138" s="4">
        <v>7.9999999999999996E-6</v>
      </c>
      <c r="F138" s="4">
        <v>7.9999999999999996E-6</v>
      </c>
      <c r="G138" s="4">
        <v>7.9999999999999996E-6</v>
      </c>
      <c r="H138" s="4">
        <v>9.0000000000000002E-6</v>
      </c>
      <c r="I138" s="4">
        <v>9.0000000000000002E-6</v>
      </c>
      <c r="J138" s="4">
        <v>9.0000000000000002E-6</v>
      </c>
      <c r="K138" s="4">
        <v>9.0000000000000002E-6</v>
      </c>
      <c r="L138" s="4">
        <v>9.0000000000000002E-6</v>
      </c>
      <c r="M138" s="4">
        <v>9.0000000000000002E-6</v>
      </c>
      <c r="N138" s="4">
        <v>9.0000000000000002E-6</v>
      </c>
      <c r="O138" s="4">
        <v>1.0000000000000001E-5</v>
      </c>
      <c r="P138" s="4">
        <v>1.0000000000000001E-5</v>
      </c>
      <c r="Q138" s="4">
        <v>1.0000000000000001E-5</v>
      </c>
      <c r="R138" s="4">
        <v>1.0000000000000001E-5</v>
      </c>
      <c r="S138" s="4">
        <v>1.0000000000000001E-5</v>
      </c>
      <c r="T138" s="4">
        <v>1.0000000000000001E-5</v>
      </c>
      <c r="U138" s="4">
        <v>1.0000000000000001E-5</v>
      </c>
      <c r="V138" s="4">
        <v>1.0000000000000001E-5</v>
      </c>
      <c r="W138" s="4">
        <v>1.0000000000000001E-5</v>
      </c>
      <c r="X138" s="4">
        <v>1.0000000000000001E-5</v>
      </c>
      <c r="Y138" s="4">
        <v>1.0000000000000001E-5</v>
      </c>
      <c r="Z138" s="4">
        <v>1.0000000000000001E-5</v>
      </c>
      <c r="AA138" s="4">
        <v>1.0000000000000001E-5</v>
      </c>
      <c r="AB138" s="4">
        <v>1.0000000000000001E-5</v>
      </c>
      <c r="AC138" s="4">
        <v>1.0000000000000001E-5</v>
      </c>
      <c r="AD138" s="4">
        <v>1.0000000000000001E-5</v>
      </c>
      <c r="AE138" s="4">
        <v>1.0000000000000001E-5</v>
      </c>
      <c r="AF138" s="4">
        <v>1.0000000000000001E-5</v>
      </c>
      <c r="AG138" s="4">
        <v>1.0000000000000001E-5</v>
      </c>
    </row>
    <row r="139" spans="1:33">
      <c r="A139" t="s">
        <v>6837</v>
      </c>
      <c r="B139" t="s">
        <v>132</v>
      </c>
      <c r="C139">
        <v>2.0000000000000001E-4</v>
      </c>
      <c r="D139">
        <v>2.0000000000000001E-4</v>
      </c>
      <c r="E139">
        <v>2.0000000000000001E-4</v>
      </c>
      <c r="F139">
        <v>2.0000000000000001E-4</v>
      </c>
      <c r="G139">
        <v>2.0000000000000001E-4</v>
      </c>
      <c r="H139">
        <v>2.0000000000000001E-4</v>
      </c>
      <c r="I139">
        <v>2.0000000000000001E-4</v>
      </c>
      <c r="J139">
        <v>2.0000000000000001E-4</v>
      </c>
      <c r="K139">
        <v>2.0000000000000001E-4</v>
      </c>
      <c r="L139">
        <v>2.0000000000000001E-4</v>
      </c>
      <c r="M139">
        <v>2.0000000000000001E-4</v>
      </c>
      <c r="N139">
        <v>2.0000000000000001E-4</v>
      </c>
      <c r="O139">
        <v>2.0000000000000001E-4</v>
      </c>
      <c r="P139">
        <v>2.0000000000000001E-4</v>
      </c>
      <c r="Q139">
        <v>2.0000000000000001E-4</v>
      </c>
      <c r="R139">
        <v>2.0000000000000001E-4</v>
      </c>
      <c r="S139">
        <v>2.0000000000000001E-4</v>
      </c>
      <c r="T139">
        <v>2.0000000000000001E-4</v>
      </c>
      <c r="U139">
        <v>2.0000000000000001E-4</v>
      </c>
      <c r="V139">
        <v>2.0000000000000001E-4</v>
      </c>
      <c r="W139">
        <v>2.0000000000000001E-4</v>
      </c>
      <c r="X139">
        <v>2.0000000000000001E-4</v>
      </c>
      <c r="Y139">
        <v>2.0000000000000001E-4</v>
      </c>
      <c r="Z139">
        <v>2.0000000000000001E-4</v>
      </c>
      <c r="AA139">
        <v>2.0000000000000001E-4</v>
      </c>
      <c r="AB139">
        <v>2.0000000000000001E-4</v>
      </c>
      <c r="AC139">
        <v>2.0000000000000001E-4</v>
      </c>
      <c r="AD139">
        <v>2.9999999999999997E-4</v>
      </c>
      <c r="AE139">
        <v>2.9999999999999997E-4</v>
      </c>
      <c r="AF139">
        <v>2.9999999999999997E-4</v>
      </c>
      <c r="AG139">
        <v>2.9999999999999997E-4</v>
      </c>
    </row>
    <row r="140" spans="1:33">
      <c r="A140" t="s">
        <v>6836</v>
      </c>
      <c r="B140" t="s">
        <v>132</v>
      </c>
      <c r="C140">
        <v>6</v>
      </c>
      <c r="D140">
        <v>6</v>
      </c>
      <c r="E140">
        <v>6</v>
      </c>
      <c r="F140">
        <v>6</v>
      </c>
      <c r="G140">
        <v>6</v>
      </c>
      <c r="H140">
        <v>6</v>
      </c>
      <c r="I140">
        <v>6</v>
      </c>
      <c r="J140">
        <v>6</v>
      </c>
      <c r="K140">
        <v>6</v>
      </c>
      <c r="L140">
        <v>6</v>
      </c>
      <c r="M140">
        <v>6</v>
      </c>
      <c r="N140">
        <v>6</v>
      </c>
      <c r="O140">
        <v>6</v>
      </c>
      <c r="P140">
        <v>6</v>
      </c>
      <c r="Q140">
        <v>7</v>
      </c>
      <c r="R140">
        <v>7</v>
      </c>
      <c r="S140">
        <v>7</v>
      </c>
      <c r="T140">
        <v>7</v>
      </c>
      <c r="U140">
        <v>7</v>
      </c>
      <c r="V140">
        <v>7</v>
      </c>
      <c r="W140">
        <v>7</v>
      </c>
      <c r="X140">
        <v>7</v>
      </c>
      <c r="Y140">
        <v>7</v>
      </c>
      <c r="Z140">
        <v>7</v>
      </c>
      <c r="AA140">
        <v>7</v>
      </c>
      <c r="AB140">
        <v>7</v>
      </c>
      <c r="AC140">
        <v>7</v>
      </c>
      <c r="AD140">
        <v>7</v>
      </c>
      <c r="AE140">
        <v>7</v>
      </c>
      <c r="AF140">
        <v>7</v>
      </c>
      <c r="AG140">
        <v>7</v>
      </c>
    </row>
    <row r="141" spans="1:33">
      <c r="A141" t="s">
        <v>6835</v>
      </c>
      <c r="B141" t="s">
        <v>132</v>
      </c>
      <c r="C141">
        <v>2</v>
      </c>
      <c r="D141">
        <v>2</v>
      </c>
      <c r="E141">
        <v>2</v>
      </c>
      <c r="F141">
        <v>2</v>
      </c>
      <c r="G141">
        <v>2</v>
      </c>
      <c r="H141">
        <v>2</v>
      </c>
      <c r="I141">
        <v>2</v>
      </c>
      <c r="J141">
        <v>2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</row>
    <row r="142" spans="1:33">
      <c r="A142" t="s">
        <v>6834</v>
      </c>
      <c r="B142" t="s">
        <v>132</v>
      </c>
      <c r="C142">
        <v>2</v>
      </c>
      <c r="D142">
        <v>2</v>
      </c>
      <c r="E142">
        <v>2</v>
      </c>
      <c r="F142">
        <v>2</v>
      </c>
      <c r="G142">
        <v>2</v>
      </c>
      <c r="H142">
        <v>2</v>
      </c>
      <c r="I142">
        <v>2</v>
      </c>
      <c r="J142">
        <v>2</v>
      </c>
      <c r="K142">
        <v>2</v>
      </c>
      <c r="L142">
        <v>2</v>
      </c>
      <c r="M142">
        <v>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2</v>
      </c>
      <c r="AA142">
        <v>2</v>
      </c>
      <c r="AB142">
        <v>2</v>
      </c>
      <c r="AC142">
        <v>2</v>
      </c>
      <c r="AD142">
        <v>2</v>
      </c>
      <c r="AE142">
        <v>2</v>
      </c>
      <c r="AF142">
        <v>2</v>
      </c>
      <c r="AG142">
        <v>2</v>
      </c>
    </row>
    <row r="143" spans="1:33">
      <c r="A143" t="s">
        <v>6833</v>
      </c>
      <c r="B143" t="s">
        <v>132</v>
      </c>
      <c r="C143">
        <v>300</v>
      </c>
      <c r="D143">
        <v>300</v>
      </c>
      <c r="E143">
        <v>300</v>
      </c>
      <c r="F143">
        <v>300</v>
      </c>
      <c r="G143">
        <v>300</v>
      </c>
      <c r="H143">
        <v>300</v>
      </c>
      <c r="I143">
        <v>300</v>
      </c>
      <c r="J143">
        <v>300</v>
      </c>
      <c r="K143">
        <v>300</v>
      </c>
      <c r="L143">
        <v>300</v>
      </c>
      <c r="M143">
        <v>300</v>
      </c>
      <c r="N143">
        <v>300</v>
      </c>
      <c r="O143">
        <v>300</v>
      </c>
      <c r="P143">
        <v>300</v>
      </c>
      <c r="Q143">
        <v>300</v>
      </c>
      <c r="R143">
        <v>300</v>
      </c>
      <c r="S143">
        <v>400</v>
      </c>
      <c r="T143">
        <v>400</v>
      </c>
      <c r="U143">
        <v>400</v>
      </c>
      <c r="V143">
        <v>400</v>
      </c>
      <c r="W143">
        <v>400</v>
      </c>
      <c r="X143">
        <v>400</v>
      </c>
      <c r="Y143">
        <v>400</v>
      </c>
      <c r="Z143">
        <v>400</v>
      </c>
      <c r="AA143">
        <v>400</v>
      </c>
      <c r="AB143">
        <v>400</v>
      </c>
      <c r="AC143">
        <v>400</v>
      </c>
      <c r="AD143">
        <v>400</v>
      </c>
      <c r="AE143">
        <v>400</v>
      </c>
      <c r="AF143">
        <v>400</v>
      </c>
      <c r="AG143">
        <v>400</v>
      </c>
    </row>
    <row r="144" spans="1:33">
      <c r="A144" t="s">
        <v>6832</v>
      </c>
      <c r="B144" t="s">
        <v>132</v>
      </c>
      <c r="C144">
        <v>60</v>
      </c>
      <c r="D144">
        <v>60</v>
      </c>
      <c r="E144">
        <v>60</v>
      </c>
      <c r="F144">
        <v>60</v>
      </c>
      <c r="G144">
        <v>60</v>
      </c>
      <c r="H144">
        <v>60</v>
      </c>
      <c r="I144">
        <v>60</v>
      </c>
      <c r="J144">
        <v>60</v>
      </c>
      <c r="K144">
        <v>60</v>
      </c>
      <c r="L144">
        <v>70</v>
      </c>
      <c r="M144">
        <v>70</v>
      </c>
      <c r="N144">
        <v>70</v>
      </c>
      <c r="O144">
        <v>70</v>
      </c>
      <c r="P144">
        <v>70</v>
      </c>
      <c r="Q144">
        <v>70</v>
      </c>
      <c r="R144">
        <v>70</v>
      </c>
      <c r="S144">
        <v>70</v>
      </c>
      <c r="T144">
        <v>70</v>
      </c>
      <c r="U144">
        <v>70</v>
      </c>
      <c r="V144">
        <v>70</v>
      </c>
      <c r="W144">
        <v>80</v>
      </c>
      <c r="X144">
        <v>80</v>
      </c>
      <c r="Y144">
        <v>80</v>
      </c>
      <c r="Z144">
        <v>80</v>
      </c>
      <c r="AA144">
        <v>80</v>
      </c>
      <c r="AB144">
        <v>80</v>
      </c>
      <c r="AC144">
        <v>80</v>
      </c>
      <c r="AD144">
        <v>80</v>
      </c>
      <c r="AE144">
        <v>80</v>
      </c>
      <c r="AF144">
        <v>80</v>
      </c>
      <c r="AG144">
        <v>90</v>
      </c>
    </row>
    <row r="145" spans="1:33">
      <c r="A145" t="s">
        <v>6831</v>
      </c>
      <c r="B145" t="s">
        <v>132</v>
      </c>
      <c r="C145">
        <v>3</v>
      </c>
      <c r="D145">
        <v>3</v>
      </c>
      <c r="E145">
        <v>3</v>
      </c>
      <c r="F145">
        <v>3</v>
      </c>
      <c r="G145">
        <v>3</v>
      </c>
      <c r="H145">
        <v>3</v>
      </c>
      <c r="I145">
        <v>3</v>
      </c>
      <c r="J145">
        <v>3</v>
      </c>
      <c r="K145">
        <v>3</v>
      </c>
      <c r="L145">
        <v>3</v>
      </c>
      <c r="M145">
        <v>3</v>
      </c>
      <c r="N145">
        <v>3</v>
      </c>
      <c r="O145">
        <v>3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3</v>
      </c>
      <c r="X145">
        <v>3</v>
      </c>
      <c r="Y145">
        <v>3</v>
      </c>
      <c r="Z145">
        <v>3</v>
      </c>
      <c r="AA145">
        <v>3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</row>
    <row r="146" spans="1:33">
      <c r="A146" t="s">
        <v>6830</v>
      </c>
      <c r="B146" t="s">
        <v>132</v>
      </c>
      <c r="C146">
        <v>10</v>
      </c>
      <c r="D146">
        <v>10</v>
      </c>
      <c r="E146">
        <v>10</v>
      </c>
      <c r="F146">
        <v>10</v>
      </c>
      <c r="G146">
        <v>10</v>
      </c>
      <c r="H146">
        <v>10</v>
      </c>
      <c r="I146">
        <v>10</v>
      </c>
      <c r="J146">
        <v>10</v>
      </c>
      <c r="K146">
        <v>10</v>
      </c>
      <c r="L146">
        <v>10</v>
      </c>
      <c r="M146">
        <v>10</v>
      </c>
      <c r="N146">
        <v>10</v>
      </c>
      <c r="O146">
        <v>10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10</v>
      </c>
      <c r="V146">
        <v>10</v>
      </c>
      <c r="W146">
        <v>10</v>
      </c>
      <c r="X146">
        <v>10</v>
      </c>
      <c r="Y146">
        <v>10</v>
      </c>
      <c r="Z146">
        <v>10</v>
      </c>
      <c r="AA146">
        <v>10</v>
      </c>
      <c r="AB146">
        <v>10</v>
      </c>
      <c r="AC146">
        <v>10</v>
      </c>
      <c r="AD146">
        <v>10</v>
      </c>
      <c r="AE146">
        <v>10</v>
      </c>
      <c r="AF146">
        <v>20</v>
      </c>
      <c r="AG146">
        <v>20</v>
      </c>
    </row>
    <row r="147" spans="1:33">
      <c r="A147" t="s">
        <v>6829</v>
      </c>
      <c r="B147" t="s">
        <v>132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t="s">
        <v>6828</v>
      </c>
      <c r="B148" t="s">
        <v>132</v>
      </c>
      <c r="C148">
        <v>0.05</v>
      </c>
      <c r="D148">
        <v>0.05</v>
      </c>
      <c r="E148">
        <v>0.05</v>
      </c>
      <c r="F148">
        <v>0.05</v>
      </c>
      <c r="G148">
        <v>0.05</v>
      </c>
      <c r="H148">
        <v>0.05</v>
      </c>
      <c r="I148">
        <v>0.05</v>
      </c>
      <c r="J148">
        <v>0.06</v>
      </c>
      <c r="K148">
        <v>0.06</v>
      </c>
      <c r="L148">
        <v>0.06</v>
      </c>
      <c r="M148">
        <v>0.06</v>
      </c>
      <c r="N148">
        <v>0.06</v>
      </c>
      <c r="O148">
        <v>0.06</v>
      </c>
      <c r="P148">
        <v>0.06</v>
      </c>
      <c r="Q148">
        <v>0.06</v>
      </c>
      <c r="R148">
        <v>0.06</v>
      </c>
      <c r="S148">
        <v>0.06</v>
      </c>
      <c r="T148">
        <v>0.06</v>
      </c>
      <c r="U148">
        <v>7.0000000000000007E-2</v>
      </c>
      <c r="V148">
        <v>7.0000000000000007E-2</v>
      </c>
      <c r="W148">
        <v>7.0000000000000007E-2</v>
      </c>
      <c r="X148">
        <v>7.0000000000000007E-2</v>
      </c>
      <c r="Y148">
        <v>7.0000000000000007E-2</v>
      </c>
      <c r="Z148">
        <v>7.0000000000000007E-2</v>
      </c>
      <c r="AA148">
        <v>7.0000000000000007E-2</v>
      </c>
      <c r="AB148">
        <v>7.0000000000000007E-2</v>
      </c>
      <c r="AC148">
        <v>7.0000000000000007E-2</v>
      </c>
      <c r="AD148">
        <v>0.08</v>
      </c>
      <c r="AE148">
        <v>0.08</v>
      </c>
      <c r="AF148">
        <v>0.08</v>
      </c>
      <c r="AG148">
        <v>0.08</v>
      </c>
    </row>
    <row r="149" spans="1:33">
      <c r="A149" t="s">
        <v>6827</v>
      </c>
      <c r="B149" t="s">
        <v>132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t="s">
        <v>6826</v>
      </c>
      <c r="B150" t="s">
        <v>132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t="s">
        <v>6825</v>
      </c>
      <c r="B151" t="s">
        <v>132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t="s">
        <v>6824</v>
      </c>
      <c r="B152" t="s">
        <v>132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 t="s">
        <v>6823</v>
      </c>
      <c r="B153" t="s">
        <v>132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t="s">
        <v>6822</v>
      </c>
      <c r="B154" t="s">
        <v>132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 t="s">
        <v>6821</v>
      </c>
      <c r="B155" t="s">
        <v>132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 t="s">
        <v>6820</v>
      </c>
      <c r="B156" t="s">
        <v>132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t="s">
        <v>6819</v>
      </c>
      <c r="B157" t="s">
        <v>132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t="s">
        <v>6818</v>
      </c>
      <c r="B158" t="s">
        <v>132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t="s">
        <v>6817</v>
      </c>
      <c r="B159" t="s">
        <v>132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t="s">
        <v>6816</v>
      </c>
      <c r="B160" t="s">
        <v>132</v>
      </c>
      <c r="C160" s="4">
        <v>337621000000000</v>
      </c>
      <c r="D160" s="4">
        <v>310696000000000</v>
      </c>
      <c r="E160" s="4">
        <v>283946000000000</v>
      </c>
      <c r="F160" s="4">
        <v>270359000000000</v>
      </c>
      <c r="G160" s="4">
        <v>256758000000000</v>
      </c>
      <c r="H160" s="4">
        <v>248256000000000</v>
      </c>
      <c r="I160" s="4">
        <v>246306000000000</v>
      </c>
      <c r="J160" s="4">
        <v>247131000000000</v>
      </c>
      <c r="K160" s="4">
        <v>249096000000000</v>
      </c>
      <c r="L160" s="4">
        <v>248572000000000</v>
      </c>
      <c r="M160" s="4">
        <v>250019000000000</v>
      </c>
      <c r="N160" s="4">
        <v>249927000000000</v>
      </c>
      <c r="O160" s="4">
        <v>250146000000000</v>
      </c>
      <c r="P160" s="4">
        <v>250202000000000</v>
      </c>
      <c r="Q160" s="4">
        <v>251806000000000</v>
      </c>
      <c r="R160" s="4">
        <v>251746000000000</v>
      </c>
      <c r="S160" s="4">
        <v>253240000000000</v>
      </c>
      <c r="T160" s="4">
        <v>254440000000000</v>
      </c>
      <c r="U160" s="4">
        <v>254810000000000</v>
      </c>
      <c r="V160" s="4">
        <v>254902000000000</v>
      </c>
      <c r="W160" s="4">
        <v>255982000000000</v>
      </c>
      <c r="X160" s="4">
        <v>256500000000000</v>
      </c>
      <c r="Y160" s="4">
        <v>256611000000000</v>
      </c>
      <c r="Z160" s="4">
        <v>256254000000000</v>
      </c>
      <c r="AA160" s="4">
        <v>256285000000000</v>
      </c>
      <c r="AB160" s="4">
        <v>258672000000000</v>
      </c>
      <c r="AC160" s="4">
        <v>258167000000000</v>
      </c>
      <c r="AD160" s="4">
        <v>257371000000000</v>
      </c>
      <c r="AE160" s="4">
        <v>256660000000000</v>
      </c>
      <c r="AF160" s="4">
        <v>256561000000000</v>
      </c>
      <c r="AG160" s="4">
        <v>255751000000000</v>
      </c>
    </row>
    <row r="161" spans="1:33">
      <c r="A161" t="s">
        <v>6815</v>
      </c>
      <c r="B161" t="s">
        <v>132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t="s">
        <v>6814</v>
      </c>
      <c r="B162" t="s">
        <v>132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t="s">
        <v>6813</v>
      </c>
      <c r="B163" t="s">
        <v>132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t="s">
        <v>6812</v>
      </c>
      <c r="B164" t="s">
        <v>132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t="s">
        <v>6811</v>
      </c>
      <c r="B165" t="s">
        <v>132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t="s">
        <v>6810</v>
      </c>
      <c r="B166" t="s">
        <v>132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 t="s">
        <v>6809</v>
      </c>
      <c r="B167" t="s">
        <v>132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t="s">
        <v>6808</v>
      </c>
      <c r="B168" t="s">
        <v>132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t="s">
        <v>6807</v>
      </c>
      <c r="B169" t="s">
        <v>132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t="s">
        <v>6806</v>
      </c>
      <c r="B170" t="s">
        <v>132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 t="s">
        <v>6805</v>
      </c>
      <c r="B171" t="s">
        <v>132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t="s">
        <v>6804</v>
      </c>
      <c r="B172" t="s">
        <v>132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t="s">
        <v>6803</v>
      </c>
      <c r="B173" t="s">
        <v>132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t="s">
        <v>6802</v>
      </c>
      <c r="B174" t="s">
        <v>132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t="s">
        <v>6801</v>
      </c>
      <c r="B175" t="s">
        <v>132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t="s">
        <v>6800</v>
      </c>
      <c r="B176" t="s">
        <v>132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t="s">
        <v>6799</v>
      </c>
      <c r="B177" t="s">
        <v>132</v>
      </c>
      <c r="C177" s="4">
        <v>2000000000000</v>
      </c>
      <c r="D177" s="4">
        <v>2000000000000</v>
      </c>
      <c r="E177" s="4">
        <v>2000000000000</v>
      </c>
      <c r="F177" s="4">
        <v>2000000000000</v>
      </c>
      <c r="G177" s="4">
        <v>3000000000000</v>
      </c>
      <c r="H177" s="4">
        <v>3000000000000</v>
      </c>
      <c r="I177" s="4">
        <v>3000000000000</v>
      </c>
      <c r="J177" s="4">
        <v>3000000000000</v>
      </c>
      <c r="K177" s="4">
        <v>3000000000000</v>
      </c>
      <c r="L177" s="4">
        <v>3000000000000</v>
      </c>
      <c r="M177" s="4">
        <v>3000000000000</v>
      </c>
      <c r="N177" s="4">
        <v>3000000000000</v>
      </c>
      <c r="O177" s="4">
        <v>3000000000000</v>
      </c>
      <c r="P177" s="4">
        <v>3000000000000</v>
      </c>
      <c r="Q177" s="4">
        <v>3000000000000</v>
      </c>
      <c r="R177" s="4">
        <v>3000000000000</v>
      </c>
      <c r="S177" s="4">
        <v>3000000000000</v>
      </c>
      <c r="T177" s="4">
        <v>3000000000000</v>
      </c>
      <c r="U177" s="4">
        <v>3000000000000</v>
      </c>
      <c r="V177" s="4">
        <v>3000000000000</v>
      </c>
      <c r="W177" s="4">
        <v>3000000000000</v>
      </c>
      <c r="X177" s="4">
        <v>3000000000000</v>
      </c>
      <c r="Y177" s="4">
        <v>3000000000000</v>
      </c>
      <c r="Z177" s="4">
        <v>3000000000000</v>
      </c>
      <c r="AA177" s="4">
        <v>3000000000000</v>
      </c>
      <c r="AB177" s="4">
        <v>3000000000000</v>
      </c>
      <c r="AC177" s="4">
        <v>3000000000000</v>
      </c>
      <c r="AD177" s="4">
        <v>3000000000000</v>
      </c>
      <c r="AE177" s="4">
        <v>3000000000000</v>
      </c>
      <c r="AF177" s="4">
        <v>3000000000000</v>
      </c>
      <c r="AG177" s="4">
        <v>3000000000000</v>
      </c>
    </row>
    <row r="178" spans="1:33">
      <c r="A178" t="s">
        <v>6798</v>
      </c>
      <c r="B178" t="s">
        <v>132</v>
      </c>
      <c r="C178" s="4">
        <v>20000000000</v>
      </c>
      <c r="D178" s="4">
        <v>20000000000</v>
      </c>
      <c r="E178" s="4">
        <v>20000000000</v>
      </c>
      <c r="F178" s="4">
        <v>20000000000</v>
      </c>
      <c r="G178" s="4">
        <v>20000000000</v>
      </c>
      <c r="H178" s="4">
        <v>20000000000</v>
      </c>
      <c r="I178" s="4">
        <v>20000000000</v>
      </c>
      <c r="J178" s="4">
        <v>20000000000</v>
      </c>
      <c r="K178" s="4">
        <v>20000000000</v>
      </c>
      <c r="L178" s="4">
        <v>20000000000</v>
      </c>
      <c r="M178" s="4">
        <v>20000000000</v>
      </c>
      <c r="N178" s="4">
        <v>20000000000</v>
      </c>
      <c r="O178" s="4">
        <v>20000000000</v>
      </c>
      <c r="P178" s="4">
        <v>20000000000</v>
      </c>
      <c r="Q178" s="4">
        <v>20000000000</v>
      </c>
      <c r="R178" s="4">
        <v>20000000000</v>
      </c>
      <c r="S178" s="4">
        <v>20000000000</v>
      </c>
      <c r="T178" s="4">
        <v>20000000000</v>
      </c>
      <c r="U178" s="4">
        <v>20000000000</v>
      </c>
      <c r="V178" s="4">
        <v>10000000000</v>
      </c>
      <c r="W178" s="4">
        <v>10000000000</v>
      </c>
      <c r="X178" s="4">
        <v>10000000000</v>
      </c>
      <c r="Y178" s="4">
        <v>10000000000</v>
      </c>
      <c r="Z178" s="4">
        <v>10000000000</v>
      </c>
      <c r="AA178" s="4">
        <v>10000000000</v>
      </c>
      <c r="AB178" s="4">
        <v>10000000000</v>
      </c>
      <c r="AC178" s="4">
        <v>10000000000</v>
      </c>
      <c r="AD178" s="4">
        <v>10000000000</v>
      </c>
      <c r="AE178" s="4">
        <v>10000000000</v>
      </c>
      <c r="AF178" s="4">
        <v>10000000000</v>
      </c>
      <c r="AG178" s="4">
        <v>10000000000</v>
      </c>
    </row>
    <row r="179" spans="1:33">
      <c r="A179" t="s">
        <v>6797</v>
      </c>
      <c r="B179" t="s">
        <v>132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t="s">
        <v>6796</v>
      </c>
      <c r="B180" t="s">
        <v>132</v>
      </c>
      <c r="C180" s="4">
        <v>300000000000</v>
      </c>
      <c r="D180" s="4">
        <v>300000000000</v>
      </c>
      <c r="E180" s="4">
        <v>300000000000</v>
      </c>
      <c r="F180" s="4">
        <v>300000000000</v>
      </c>
      <c r="G180" s="4">
        <v>300000000000</v>
      </c>
      <c r="H180" s="4">
        <v>300000000000</v>
      </c>
      <c r="I180" s="4">
        <v>300000000000</v>
      </c>
      <c r="J180" s="4">
        <v>300000000000</v>
      </c>
      <c r="K180" s="4">
        <v>400000000000</v>
      </c>
      <c r="L180" s="4">
        <v>400000000000</v>
      </c>
      <c r="M180" s="4">
        <v>400000000000</v>
      </c>
      <c r="N180" s="4">
        <v>400000000000</v>
      </c>
      <c r="O180" s="4">
        <v>400000000000</v>
      </c>
      <c r="P180" s="4">
        <v>400000000000</v>
      </c>
      <c r="Q180" s="4">
        <v>400000000000</v>
      </c>
      <c r="R180" s="4">
        <v>400000000000</v>
      </c>
      <c r="S180" s="4">
        <v>400000000000</v>
      </c>
      <c r="T180" s="4">
        <v>400000000000</v>
      </c>
      <c r="U180" s="4">
        <v>400000000000</v>
      </c>
      <c r="V180" s="4">
        <v>400000000000</v>
      </c>
      <c r="W180" s="4">
        <v>400000000000</v>
      </c>
      <c r="X180" s="4">
        <v>400000000000</v>
      </c>
      <c r="Y180" s="4">
        <v>400000000000</v>
      </c>
      <c r="Z180" s="4">
        <v>400000000000</v>
      </c>
      <c r="AA180" s="4">
        <v>400000000000</v>
      </c>
      <c r="AB180" s="4">
        <v>400000000000</v>
      </c>
      <c r="AC180" s="4">
        <v>400000000000</v>
      </c>
      <c r="AD180" s="4">
        <v>400000000000</v>
      </c>
      <c r="AE180" s="4">
        <v>400000000000</v>
      </c>
      <c r="AF180" s="4">
        <v>400000000000</v>
      </c>
      <c r="AG180" s="4">
        <v>400000000000</v>
      </c>
    </row>
    <row r="181" spans="1:33">
      <c r="A181" t="s">
        <v>6795</v>
      </c>
      <c r="B181" t="s">
        <v>132</v>
      </c>
      <c r="C181" s="4">
        <v>1000000000000</v>
      </c>
      <c r="D181" s="4">
        <v>1000000000000</v>
      </c>
      <c r="E181" s="4">
        <v>1000000000000</v>
      </c>
      <c r="F181" s="4">
        <v>1000000000000</v>
      </c>
      <c r="G181" s="4">
        <v>1000000000000</v>
      </c>
      <c r="H181" s="4">
        <v>2000000000000</v>
      </c>
      <c r="I181" s="4">
        <v>2000000000000</v>
      </c>
      <c r="J181" s="4">
        <v>2000000000000</v>
      </c>
      <c r="K181" s="4">
        <v>2000000000000</v>
      </c>
      <c r="L181" s="4">
        <v>2000000000000</v>
      </c>
      <c r="M181" s="4">
        <v>2000000000000</v>
      </c>
      <c r="N181" s="4">
        <v>2000000000000</v>
      </c>
      <c r="O181" s="4">
        <v>2000000000000</v>
      </c>
      <c r="P181" s="4">
        <v>2000000000000</v>
      </c>
      <c r="Q181" s="4">
        <v>2000000000000</v>
      </c>
      <c r="R181" s="4">
        <v>2000000000000</v>
      </c>
      <c r="S181" s="4">
        <v>2000000000000</v>
      </c>
      <c r="T181" s="4">
        <v>2000000000000</v>
      </c>
      <c r="U181" s="4">
        <v>2000000000000</v>
      </c>
      <c r="V181" s="4">
        <v>2000000000000</v>
      </c>
      <c r="W181" s="4">
        <v>2000000000000</v>
      </c>
      <c r="X181" s="4">
        <v>2000000000000</v>
      </c>
      <c r="Y181" s="4">
        <v>2000000000000</v>
      </c>
      <c r="Z181" s="4">
        <v>2000000000000</v>
      </c>
      <c r="AA181" s="4">
        <v>2000000000000</v>
      </c>
      <c r="AB181" s="4">
        <v>2000000000000</v>
      </c>
      <c r="AC181" s="4">
        <v>2000000000000</v>
      </c>
      <c r="AD181" s="4">
        <v>2000000000000</v>
      </c>
      <c r="AE181" s="4">
        <v>2000000000000</v>
      </c>
      <c r="AF181" s="4">
        <v>2000000000000</v>
      </c>
      <c r="AG181" s="4">
        <v>2000000000000</v>
      </c>
    </row>
    <row r="182" spans="1:33">
      <c r="A182" t="s">
        <v>6794</v>
      </c>
      <c r="B182" t="s">
        <v>132</v>
      </c>
      <c r="C182" s="4">
        <v>1000000000000</v>
      </c>
      <c r="D182" s="4">
        <v>1000000000000</v>
      </c>
      <c r="E182" s="4">
        <v>1000000000000</v>
      </c>
      <c r="F182" s="4">
        <v>1000000000000</v>
      </c>
      <c r="G182" s="4">
        <v>1000000000000</v>
      </c>
      <c r="H182" s="4">
        <v>1000000000000</v>
      </c>
      <c r="I182" s="4">
        <v>1000000000000</v>
      </c>
      <c r="J182" s="4">
        <v>1000000000000</v>
      </c>
      <c r="K182" s="4">
        <v>1000000000000</v>
      </c>
      <c r="L182" s="4">
        <v>1000000000000</v>
      </c>
      <c r="M182" s="4">
        <v>1000000000000</v>
      </c>
      <c r="N182" s="4">
        <v>1000000000000</v>
      </c>
      <c r="O182" s="4">
        <v>1000000000000</v>
      </c>
      <c r="P182" s="4">
        <v>1000000000000</v>
      </c>
      <c r="Q182" s="4">
        <v>1000000000000</v>
      </c>
      <c r="R182" s="4">
        <v>1000000000000</v>
      </c>
      <c r="S182" s="4">
        <v>1000000000000</v>
      </c>
      <c r="T182" s="4">
        <v>1000000000000</v>
      </c>
      <c r="U182" s="4">
        <v>1000000000000</v>
      </c>
      <c r="V182" s="4">
        <v>1000000000000</v>
      </c>
      <c r="W182" s="4">
        <v>1000000000000</v>
      </c>
      <c r="X182" s="4">
        <v>1000000000000</v>
      </c>
      <c r="Y182" s="4">
        <v>1000000000000</v>
      </c>
      <c r="Z182" s="4">
        <v>1000000000000</v>
      </c>
      <c r="AA182" s="4">
        <v>1000000000000</v>
      </c>
      <c r="AB182" s="4">
        <v>1000000000000</v>
      </c>
      <c r="AC182" s="4">
        <v>1000000000000</v>
      </c>
      <c r="AD182" s="4">
        <v>1000000000000</v>
      </c>
      <c r="AE182" s="4">
        <v>1000000000000</v>
      </c>
      <c r="AF182" s="4">
        <v>1000000000000</v>
      </c>
      <c r="AG182" s="4">
        <v>1000000000000</v>
      </c>
    </row>
    <row r="183" spans="1:33">
      <c r="A183" t="s">
        <v>6793</v>
      </c>
      <c r="B183" t="s">
        <v>132</v>
      </c>
      <c r="C183" s="4">
        <v>70000000000</v>
      </c>
      <c r="D183" s="4">
        <v>80000000000</v>
      </c>
      <c r="E183" s="4">
        <v>80000000000</v>
      </c>
      <c r="F183" s="4">
        <v>80000000000</v>
      </c>
      <c r="G183" s="4">
        <v>80000000000</v>
      </c>
      <c r="H183" s="4">
        <v>80000000000</v>
      </c>
      <c r="I183" s="4">
        <v>80000000000</v>
      </c>
      <c r="J183" s="4">
        <v>80000000000</v>
      </c>
      <c r="K183" s="4">
        <v>90000000000</v>
      </c>
      <c r="L183" s="4">
        <v>90000000000</v>
      </c>
      <c r="M183" s="4">
        <v>90000000000</v>
      </c>
      <c r="N183" s="4">
        <v>90000000000</v>
      </c>
      <c r="O183" s="4">
        <v>90000000000</v>
      </c>
      <c r="P183" s="4">
        <v>90000000000</v>
      </c>
      <c r="Q183" s="4">
        <v>90000000000</v>
      </c>
      <c r="R183" s="4">
        <v>90000000000</v>
      </c>
      <c r="S183" s="4">
        <v>90000000000</v>
      </c>
      <c r="T183" s="4">
        <v>90000000000</v>
      </c>
      <c r="U183" s="4">
        <v>90000000000</v>
      </c>
      <c r="V183" s="4">
        <v>90000000000</v>
      </c>
      <c r="W183" s="4">
        <v>90000000000</v>
      </c>
      <c r="X183" s="4">
        <v>90000000000</v>
      </c>
      <c r="Y183" s="4">
        <v>90000000000</v>
      </c>
      <c r="Z183" s="4">
        <v>90000000000</v>
      </c>
      <c r="AA183" s="4">
        <v>90000000000</v>
      </c>
      <c r="AB183" s="4">
        <v>90000000000</v>
      </c>
      <c r="AC183" s="4">
        <v>90000000000</v>
      </c>
      <c r="AD183" s="4">
        <v>100000000000</v>
      </c>
      <c r="AE183" s="4">
        <v>100000000000</v>
      </c>
      <c r="AF183" s="4">
        <v>100000000000</v>
      </c>
      <c r="AG183" s="4">
        <v>100000000000</v>
      </c>
    </row>
    <row r="184" spans="1:33">
      <c r="A184" t="s">
        <v>6792</v>
      </c>
      <c r="B184" t="s">
        <v>132</v>
      </c>
      <c r="C184" s="4">
        <v>1000000000000</v>
      </c>
      <c r="D184" s="4">
        <v>1000000000000</v>
      </c>
      <c r="E184" s="4">
        <v>1000000000000</v>
      </c>
      <c r="F184" s="4">
        <v>1000000000000</v>
      </c>
      <c r="G184" s="4">
        <v>1000000000000</v>
      </c>
      <c r="H184" s="4">
        <v>1000000000000</v>
      </c>
      <c r="I184" s="4">
        <v>1000000000000</v>
      </c>
      <c r="J184" s="4">
        <v>1000000000000</v>
      </c>
      <c r="K184" s="4">
        <v>1000000000000</v>
      </c>
      <c r="L184" s="4">
        <v>1000000000000</v>
      </c>
      <c r="M184" s="4">
        <v>1000000000000</v>
      </c>
      <c r="N184" s="4">
        <v>1000000000000</v>
      </c>
      <c r="O184" s="4">
        <v>1000000000000</v>
      </c>
      <c r="P184" s="4">
        <v>1000000000000</v>
      </c>
      <c r="Q184" s="4">
        <v>1000000000000</v>
      </c>
      <c r="R184" s="4">
        <v>1000000000000</v>
      </c>
      <c r="S184" s="4">
        <v>1000000000000</v>
      </c>
      <c r="T184" s="4">
        <v>1000000000000</v>
      </c>
      <c r="U184" s="4">
        <v>1000000000000</v>
      </c>
      <c r="V184" s="4">
        <v>1000000000000</v>
      </c>
      <c r="W184" s="4">
        <v>1000000000000</v>
      </c>
      <c r="X184" s="4">
        <v>1000000000000</v>
      </c>
      <c r="Y184" s="4">
        <v>1000000000000</v>
      </c>
      <c r="Z184" s="4">
        <v>1000000000000</v>
      </c>
      <c r="AA184" s="4">
        <v>1000000000000</v>
      </c>
      <c r="AB184" s="4">
        <v>1000000000000</v>
      </c>
      <c r="AC184" s="4">
        <v>1000000000000</v>
      </c>
      <c r="AD184" s="4">
        <v>1000000000000</v>
      </c>
      <c r="AE184" s="4">
        <v>1000000000000</v>
      </c>
      <c r="AF184" s="4">
        <v>1000000000000</v>
      </c>
      <c r="AG184" s="4">
        <v>1000000000000</v>
      </c>
    </row>
    <row r="185" spans="1:33">
      <c r="A185" t="s">
        <v>6791</v>
      </c>
      <c r="B185" t="s">
        <v>132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t="s">
        <v>6790</v>
      </c>
      <c r="B186" t="s">
        <v>132</v>
      </c>
      <c r="C186" s="4">
        <v>300000000000000</v>
      </c>
      <c r="D186" s="4">
        <v>300000000000000</v>
      </c>
      <c r="E186" s="4">
        <v>300000000000000</v>
      </c>
      <c r="F186" s="4">
        <v>300000000000000</v>
      </c>
      <c r="G186" s="4">
        <v>300000000000000</v>
      </c>
      <c r="H186" s="4">
        <v>300000000000000</v>
      </c>
      <c r="I186" s="4">
        <v>300000000000000</v>
      </c>
      <c r="J186" s="4">
        <v>300000000000000</v>
      </c>
      <c r="K186" s="4">
        <v>300000000000000</v>
      </c>
      <c r="L186" s="4">
        <v>300000000000000</v>
      </c>
      <c r="M186" s="4">
        <v>300000000000000</v>
      </c>
      <c r="N186" s="4">
        <v>300000000000000</v>
      </c>
      <c r="O186" s="4">
        <v>300000000000000</v>
      </c>
      <c r="P186" s="4">
        <v>300000000000000</v>
      </c>
      <c r="Q186" s="4">
        <v>300000000000000</v>
      </c>
      <c r="R186" s="4">
        <v>300000000000000</v>
      </c>
      <c r="S186" s="4">
        <v>300000000000000</v>
      </c>
      <c r="T186" s="4">
        <v>300000000000000</v>
      </c>
      <c r="U186" s="4">
        <v>300000000000000</v>
      </c>
      <c r="V186" s="4">
        <v>300000000000000</v>
      </c>
      <c r="W186" s="4">
        <v>300000000000000</v>
      </c>
      <c r="X186" s="4">
        <v>300000000000000</v>
      </c>
      <c r="Y186" s="4">
        <v>300000000000000</v>
      </c>
      <c r="Z186" s="4">
        <v>300000000000000</v>
      </c>
      <c r="AA186" s="4">
        <v>300000000000000</v>
      </c>
      <c r="AB186" s="4">
        <v>300000000000000</v>
      </c>
      <c r="AC186" s="4">
        <v>300000000000000</v>
      </c>
      <c r="AD186" s="4">
        <v>300000000000000</v>
      </c>
      <c r="AE186" s="4">
        <v>300000000000000</v>
      </c>
      <c r="AF186" s="4">
        <v>300000000000000</v>
      </c>
      <c r="AG186" s="4">
        <v>300000000000000</v>
      </c>
    </row>
    <row r="187" spans="1:33">
      <c r="A187" t="s">
        <v>6789</v>
      </c>
      <c r="B187" t="s">
        <v>132</v>
      </c>
      <c r="C187" s="4">
        <v>100000000000000</v>
      </c>
      <c r="D187" s="4">
        <v>100000000000000</v>
      </c>
      <c r="E187" s="4">
        <v>100000000000000</v>
      </c>
      <c r="F187" s="4">
        <v>100000000000000</v>
      </c>
      <c r="G187" s="4">
        <v>200000000000000</v>
      </c>
      <c r="H187" s="4">
        <v>200000000000000</v>
      </c>
      <c r="I187" s="4">
        <v>200000000000000</v>
      </c>
      <c r="J187" s="4">
        <v>200000000000000</v>
      </c>
      <c r="K187" s="4">
        <v>200000000000000</v>
      </c>
      <c r="L187" s="4">
        <v>200000000000000</v>
      </c>
      <c r="M187" s="4">
        <v>200000000000000</v>
      </c>
      <c r="N187" s="4">
        <v>200000000000000</v>
      </c>
      <c r="O187" s="4">
        <v>200000000000000</v>
      </c>
      <c r="P187" s="4">
        <v>200000000000000</v>
      </c>
      <c r="Q187" s="4">
        <v>200000000000000</v>
      </c>
      <c r="R187" s="4">
        <v>200000000000000</v>
      </c>
      <c r="S187" s="4">
        <v>200000000000000</v>
      </c>
      <c r="T187" s="4">
        <v>200000000000000</v>
      </c>
      <c r="U187" s="4">
        <v>200000000000000</v>
      </c>
      <c r="V187" s="4">
        <v>200000000000000</v>
      </c>
      <c r="W187" s="4">
        <v>200000000000000</v>
      </c>
      <c r="X187" s="4">
        <v>200000000000000</v>
      </c>
      <c r="Y187" s="4">
        <v>200000000000000</v>
      </c>
      <c r="Z187" s="4">
        <v>200000000000000</v>
      </c>
      <c r="AA187" s="4">
        <v>200000000000000</v>
      </c>
      <c r="AB187" s="4">
        <v>200000000000000</v>
      </c>
      <c r="AC187" s="4">
        <v>200000000000000</v>
      </c>
      <c r="AD187" s="4">
        <v>200000000000000</v>
      </c>
      <c r="AE187" s="4">
        <v>200000000000000</v>
      </c>
      <c r="AF187" s="4">
        <v>200000000000000</v>
      </c>
      <c r="AG187" s="4">
        <v>200000000000000</v>
      </c>
    </row>
    <row r="188" spans="1:33">
      <c r="A188" t="s">
        <v>6788</v>
      </c>
      <c r="B188" t="s">
        <v>132</v>
      </c>
      <c r="C188" s="4">
        <v>10000000000000</v>
      </c>
      <c r="D188" s="4">
        <v>10000000000000</v>
      </c>
      <c r="E188" s="4">
        <v>10000000000000</v>
      </c>
      <c r="F188" s="4">
        <v>10000000000000</v>
      </c>
      <c r="G188" s="4">
        <v>10000000000000</v>
      </c>
      <c r="H188" s="4">
        <v>20000000000000</v>
      </c>
      <c r="I188" s="4">
        <v>20000000000000</v>
      </c>
      <c r="J188" s="4">
        <v>20000000000000</v>
      </c>
      <c r="K188" s="4">
        <v>20000000000000</v>
      </c>
      <c r="L188" s="4">
        <v>20000000000000</v>
      </c>
      <c r="M188" s="4">
        <v>20000000000000</v>
      </c>
      <c r="N188" s="4">
        <v>20000000000000</v>
      </c>
      <c r="O188" s="4">
        <v>20000000000000</v>
      </c>
      <c r="P188" s="4">
        <v>20000000000000</v>
      </c>
      <c r="Q188" s="4">
        <v>20000000000000</v>
      </c>
      <c r="R188" s="4">
        <v>20000000000000</v>
      </c>
      <c r="S188" s="4">
        <v>20000000000000</v>
      </c>
      <c r="T188" s="4">
        <v>20000000000000</v>
      </c>
      <c r="U188" s="4">
        <v>20000000000000</v>
      </c>
      <c r="V188" s="4">
        <v>20000000000000</v>
      </c>
      <c r="W188" s="4">
        <v>20000000000000</v>
      </c>
      <c r="X188" s="4">
        <v>20000000000000</v>
      </c>
      <c r="Y188" s="4">
        <v>20000000000000</v>
      </c>
      <c r="Z188" s="4">
        <v>20000000000000</v>
      </c>
      <c r="AA188" s="4">
        <v>20000000000000</v>
      </c>
      <c r="AB188" s="4">
        <v>20000000000000</v>
      </c>
      <c r="AC188" s="4">
        <v>20000000000000</v>
      </c>
      <c r="AD188" s="4">
        <v>20000000000000</v>
      </c>
      <c r="AE188" s="4">
        <v>20000000000000</v>
      </c>
      <c r="AF188" s="4">
        <v>20000000000000</v>
      </c>
      <c r="AG188" s="4">
        <v>20000000000000</v>
      </c>
    </row>
    <row r="189" spans="1:33">
      <c r="A189" t="s">
        <v>6787</v>
      </c>
      <c r="B189" t="s">
        <v>132</v>
      </c>
      <c r="C189" s="4">
        <v>2000000000000</v>
      </c>
      <c r="D189" s="4">
        <v>2000000000000</v>
      </c>
      <c r="E189" s="4">
        <v>2000000000000</v>
      </c>
      <c r="F189" s="4">
        <v>2000000000000</v>
      </c>
      <c r="G189" s="4">
        <v>2000000000000</v>
      </c>
      <c r="H189" s="4">
        <v>2000000000000</v>
      </c>
      <c r="I189" s="4">
        <v>2000000000000</v>
      </c>
      <c r="J189" s="4">
        <v>2000000000000</v>
      </c>
      <c r="K189" s="4">
        <v>2000000000000</v>
      </c>
      <c r="L189" s="4">
        <v>3000000000000</v>
      </c>
      <c r="M189" s="4">
        <v>3000000000000</v>
      </c>
      <c r="N189" s="4">
        <v>3000000000000</v>
      </c>
      <c r="O189" s="4">
        <v>3000000000000</v>
      </c>
      <c r="P189" s="4">
        <v>3000000000000</v>
      </c>
      <c r="Q189" s="4">
        <v>3000000000000</v>
      </c>
      <c r="R189" s="4">
        <v>3000000000000</v>
      </c>
      <c r="S189" s="4">
        <v>3000000000000</v>
      </c>
      <c r="T189" s="4">
        <v>3000000000000</v>
      </c>
      <c r="U189" s="4">
        <v>3000000000000</v>
      </c>
      <c r="V189" s="4">
        <v>3000000000000</v>
      </c>
      <c r="W189" s="4">
        <v>3000000000000</v>
      </c>
      <c r="X189" s="4">
        <v>3000000000000</v>
      </c>
      <c r="Y189" s="4">
        <v>3000000000000</v>
      </c>
      <c r="Z189" s="4">
        <v>3000000000000</v>
      </c>
      <c r="AA189" s="4">
        <v>3000000000000</v>
      </c>
      <c r="AB189" s="4">
        <v>3000000000000</v>
      </c>
      <c r="AC189" s="4">
        <v>3000000000000</v>
      </c>
      <c r="AD189" s="4">
        <v>3000000000000</v>
      </c>
      <c r="AE189" s="4">
        <v>3000000000000</v>
      </c>
      <c r="AF189" s="4">
        <v>3000000000000</v>
      </c>
      <c r="AG189" s="4">
        <v>3000000000000</v>
      </c>
    </row>
    <row r="190" spans="1:33">
      <c r="A190" t="s">
        <v>6786</v>
      </c>
      <c r="B190" t="s">
        <v>132</v>
      </c>
      <c r="C190" s="4">
        <v>600000000000</v>
      </c>
      <c r="D190" s="4">
        <v>600000000000</v>
      </c>
      <c r="E190" s="4">
        <v>600000000000</v>
      </c>
      <c r="F190" s="4">
        <v>600000000000</v>
      </c>
      <c r="G190" s="4">
        <v>500000000000</v>
      </c>
      <c r="H190" s="4">
        <v>500000000000</v>
      </c>
      <c r="I190" s="4">
        <v>500000000000</v>
      </c>
      <c r="J190" s="4">
        <v>500000000000</v>
      </c>
      <c r="K190" s="4">
        <v>500000000000</v>
      </c>
      <c r="L190" s="4">
        <v>500000000000</v>
      </c>
      <c r="M190" s="4">
        <v>500000000000</v>
      </c>
      <c r="N190" s="4">
        <v>500000000000</v>
      </c>
      <c r="O190" s="4">
        <v>500000000000</v>
      </c>
      <c r="P190" s="4">
        <v>500000000000</v>
      </c>
      <c r="Q190" s="4">
        <v>500000000000</v>
      </c>
      <c r="R190" s="4">
        <v>500000000000</v>
      </c>
      <c r="S190" s="4">
        <v>500000000000</v>
      </c>
      <c r="T190" s="4">
        <v>500000000000</v>
      </c>
      <c r="U190" s="4">
        <v>500000000000</v>
      </c>
      <c r="V190" s="4">
        <v>500000000000</v>
      </c>
      <c r="W190" s="4">
        <v>500000000000</v>
      </c>
      <c r="X190" s="4">
        <v>500000000000</v>
      </c>
      <c r="Y190" s="4">
        <v>500000000000</v>
      </c>
      <c r="Z190" s="4">
        <v>500000000000</v>
      </c>
      <c r="AA190" s="4">
        <v>500000000000</v>
      </c>
      <c r="AB190" s="4">
        <v>500000000000</v>
      </c>
      <c r="AC190" s="4">
        <v>500000000000</v>
      </c>
      <c r="AD190" s="4">
        <v>400000000000</v>
      </c>
      <c r="AE190" s="4">
        <v>400000000000</v>
      </c>
      <c r="AF190" s="4">
        <v>400000000000</v>
      </c>
      <c r="AG190" s="4">
        <v>400000000000</v>
      </c>
    </row>
    <row r="191" spans="1:33">
      <c r="A191" t="s">
        <v>6785</v>
      </c>
      <c r="B191" t="s">
        <v>132</v>
      </c>
      <c r="C191" s="4">
        <v>947000000000</v>
      </c>
      <c r="D191" s="4">
        <v>961000000000</v>
      </c>
      <c r="E191" s="4">
        <v>974000000000</v>
      </c>
      <c r="F191" s="4">
        <v>988000000000</v>
      </c>
      <c r="G191" s="4">
        <v>1000000000000</v>
      </c>
      <c r="H191" s="4">
        <v>1020000000000</v>
      </c>
      <c r="I191" s="4">
        <v>1010000000000</v>
      </c>
      <c r="J191" s="4">
        <v>1010000000000</v>
      </c>
      <c r="K191" s="4">
        <v>1010000000000</v>
      </c>
      <c r="L191" s="4">
        <v>1010000000000</v>
      </c>
      <c r="M191" s="4">
        <v>1010000000000</v>
      </c>
      <c r="N191" s="4">
        <v>1010000000000</v>
      </c>
      <c r="O191" s="4">
        <v>1010000000000</v>
      </c>
      <c r="P191" s="4">
        <v>1010000000000</v>
      </c>
      <c r="Q191" s="4">
        <v>1000000000000</v>
      </c>
      <c r="R191" s="4">
        <v>1000000000000</v>
      </c>
      <c r="S191" s="4">
        <v>1000000000000</v>
      </c>
      <c r="T191" s="4">
        <v>1000000000000</v>
      </c>
      <c r="U191" s="4">
        <v>1000000000000</v>
      </c>
      <c r="V191" s="4">
        <v>1000000000000</v>
      </c>
      <c r="W191" s="4">
        <v>1000000000000</v>
      </c>
      <c r="X191" s="4">
        <v>999000000000</v>
      </c>
      <c r="Y191" s="4">
        <v>998000000000</v>
      </c>
      <c r="Z191" s="4">
        <v>997000000000</v>
      </c>
      <c r="AA191" s="4">
        <v>996000000000</v>
      </c>
      <c r="AB191" s="4">
        <v>995000000000</v>
      </c>
      <c r="AC191" s="4">
        <v>995000000000</v>
      </c>
      <c r="AD191" s="4">
        <v>994000000000</v>
      </c>
      <c r="AE191" s="4">
        <v>993000000000</v>
      </c>
      <c r="AF191" s="4">
        <v>992000000000</v>
      </c>
      <c r="AG191" s="4">
        <v>991000000000</v>
      </c>
    </row>
    <row r="192" spans="1:33">
      <c r="A192" t="s">
        <v>6784</v>
      </c>
      <c r="B192" t="s">
        <v>132</v>
      </c>
      <c r="C192" s="4">
        <v>8050000000000</v>
      </c>
      <c r="D192" s="4">
        <v>8170000000000</v>
      </c>
      <c r="E192" s="4">
        <v>8280000000000</v>
      </c>
      <c r="F192" s="4">
        <v>8400000000000</v>
      </c>
      <c r="G192" s="4">
        <v>8510000000000</v>
      </c>
      <c r="H192" s="4">
        <v>8630000000000</v>
      </c>
      <c r="I192" s="4">
        <v>8630000000000</v>
      </c>
      <c r="J192" s="4">
        <v>8620000000000</v>
      </c>
      <c r="K192" s="4">
        <v>8620000000000</v>
      </c>
      <c r="L192" s="4">
        <v>8620000000000</v>
      </c>
      <c r="M192" s="4">
        <v>8610000000000</v>
      </c>
      <c r="N192" s="4">
        <v>8590000000000</v>
      </c>
      <c r="O192" s="4">
        <v>8580000000000</v>
      </c>
      <c r="P192" s="4">
        <v>8560000000000</v>
      </c>
      <c r="Q192" s="4">
        <v>8540000000000</v>
      </c>
      <c r="R192" s="4">
        <v>8520000000000</v>
      </c>
      <c r="S192" s="4">
        <v>8520000000000</v>
      </c>
      <c r="T192" s="4">
        <v>8520000000000</v>
      </c>
      <c r="U192" s="4">
        <v>8520000000000</v>
      </c>
      <c r="V192" s="4">
        <v>8520000000000</v>
      </c>
      <c r="W192" s="4">
        <v>8520000000000</v>
      </c>
      <c r="X192" s="4">
        <v>8490000000000</v>
      </c>
      <c r="Y192" s="4">
        <v>8490000000000</v>
      </c>
      <c r="Z192" s="4">
        <v>8480000000000</v>
      </c>
      <c r="AA192" s="4">
        <v>8470000000000</v>
      </c>
      <c r="AB192" s="4">
        <v>8460000000000</v>
      </c>
      <c r="AC192" s="4">
        <v>8450000000000</v>
      </c>
      <c r="AD192" s="4">
        <v>8450000000000</v>
      </c>
      <c r="AE192" s="4">
        <v>8440000000000</v>
      </c>
      <c r="AF192" s="4">
        <v>8430000000000</v>
      </c>
      <c r="AG192" s="4">
        <v>8420000000000</v>
      </c>
    </row>
    <row r="193" spans="1:33">
      <c r="A193" t="s">
        <v>6783</v>
      </c>
      <c r="B193" t="s">
        <v>132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 t="s">
        <v>6782</v>
      </c>
      <c r="B194" t="s">
        <v>132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 t="s">
        <v>6781</v>
      </c>
      <c r="B195" t="s">
        <v>132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t="s">
        <v>6780</v>
      </c>
      <c r="B196" t="s">
        <v>132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 t="s">
        <v>6779</v>
      </c>
      <c r="B197" t="s">
        <v>132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t="s">
        <v>6778</v>
      </c>
      <c r="B198" t="s">
        <v>132</v>
      </c>
      <c r="C198" s="4">
        <v>9000000000000</v>
      </c>
      <c r="D198" s="4">
        <v>9000000000000</v>
      </c>
      <c r="E198" s="4">
        <v>10000000000000</v>
      </c>
      <c r="F198" s="4">
        <v>10000000000000</v>
      </c>
      <c r="G198" s="4">
        <v>10000000000000</v>
      </c>
      <c r="H198" s="4">
        <v>10000000000000</v>
      </c>
      <c r="I198" s="4">
        <v>10000000000000</v>
      </c>
      <c r="J198" s="4">
        <v>10000000000000</v>
      </c>
      <c r="K198" s="4">
        <v>10000000000000</v>
      </c>
      <c r="L198" s="4">
        <v>10000000000000</v>
      </c>
      <c r="M198" s="4">
        <v>10000000000000</v>
      </c>
      <c r="N198" s="4">
        <v>10000000000000</v>
      </c>
      <c r="O198" s="4">
        <v>10000000000000</v>
      </c>
      <c r="P198" s="4">
        <v>10000000000000</v>
      </c>
      <c r="Q198" s="4">
        <v>10000000000000</v>
      </c>
      <c r="R198" s="4">
        <v>10000000000000</v>
      </c>
      <c r="S198" s="4">
        <v>10000000000000</v>
      </c>
      <c r="T198" s="4">
        <v>10000000000000</v>
      </c>
      <c r="U198" s="4">
        <v>10000000000000</v>
      </c>
      <c r="V198" s="4">
        <v>10000000000000</v>
      </c>
      <c r="W198" s="4">
        <v>10000000000000</v>
      </c>
      <c r="X198" s="4">
        <v>10000000000000</v>
      </c>
      <c r="Y198" s="4">
        <v>10000000000000</v>
      </c>
      <c r="Z198" s="4">
        <v>10000000000000</v>
      </c>
      <c r="AA198" s="4">
        <v>10000000000000</v>
      </c>
      <c r="AB198" s="4">
        <v>10000000000000</v>
      </c>
      <c r="AC198" s="4">
        <v>10000000000000</v>
      </c>
      <c r="AD198" s="4">
        <v>10000000000000</v>
      </c>
      <c r="AE198" s="4">
        <v>10000000000000</v>
      </c>
      <c r="AF198" s="4">
        <v>10000000000000</v>
      </c>
      <c r="AG198" s="4">
        <v>10000000000000</v>
      </c>
    </row>
    <row r="199" spans="1:33">
      <c r="A199" t="s">
        <v>6777</v>
      </c>
      <c r="B199" t="s">
        <v>132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 t="s">
        <v>6776</v>
      </c>
      <c r="B200" t="s">
        <v>132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t="s">
        <v>6775</v>
      </c>
      <c r="B201" t="s">
        <v>132</v>
      </c>
      <c r="C201" s="4">
        <v>1000000000000</v>
      </c>
      <c r="D201" s="4">
        <v>1000000000000</v>
      </c>
      <c r="E201" s="4">
        <v>1000000000000</v>
      </c>
      <c r="F201" s="4">
        <v>1000000000000</v>
      </c>
      <c r="G201" s="4">
        <v>1000000000000</v>
      </c>
      <c r="H201" s="4">
        <v>1000000000000</v>
      </c>
      <c r="I201" s="4">
        <v>1000000000000</v>
      </c>
      <c r="J201" s="4">
        <v>1000000000000</v>
      </c>
      <c r="K201" s="4">
        <v>1000000000000</v>
      </c>
      <c r="L201" s="4">
        <v>1000000000000</v>
      </c>
      <c r="M201" s="4">
        <v>1000000000000</v>
      </c>
      <c r="N201" s="4">
        <v>1000000000000</v>
      </c>
      <c r="O201" s="4">
        <v>1000000000000</v>
      </c>
      <c r="P201" s="4">
        <v>1000000000000</v>
      </c>
      <c r="Q201" s="4">
        <v>1000000000000</v>
      </c>
      <c r="R201" s="4">
        <v>1000000000000</v>
      </c>
      <c r="S201" s="4">
        <v>1000000000000</v>
      </c>
      <c r="T201" s="4">
        <v>1000000000000</v>
      </c>
      <c r="U201" s="4">
        <v>1000000000000</v>
      </c>
      <c r="V201" s="4">
        <v>1000000000000</v>
      </c>
      <c r="W201" s="4">
        <v>1000000000000</v>
      </c>
      <c r="X201" s="4">
        <v>1000000000000</v>
      </c>
      <c r="Y201" s="4">
        <v>1000000000000</v>
      </c>
      <c r="Z201" s="4">
        <v>1000000000000</v>
      </c>
      <c r="AA201" s="4">
        <v>1000000000000</v>
      </c>
      <c r="AB201" s="4">
        <v>1000000000000</v>
      </c>
      <c r="AC201" s="4">
        <v>1000000000000</v>
      </c>
      <c r="AD201" s="4">
        <v>1000000000000</v>
      </c>
      <c r="AE201" s="4">
        <v>1000000000000</v>
      </c>
      <c r="AF201" s="4">
        <v>1000000000000</v>
      </c>
      <c r="AG201" s="4">
        <v>1000000000000</v>
      </c>
    </row>
    <row r="202" spans="1:33">
      <c r="A202" t="s">
        <v>6774</v>
      </c>
      <c r="B202" t="s">
        <v>132</v>
      </c>
      <c r="C202" s="4">
        <v>400000000000</v>
      </c>
      <c r="D202" s="4">
        <v>400000000000</v>
      </c>
      <c r="E202" s="4">
        <v>400000000000</v>
      </c>
      <c r="F202" s="4">
        <v>400000000000</v>
      </c>
      <c r="G202" s="4">
        <v>400000000000</v>
      </c>
      <c r="H202" s="4">
        <v>400000000000</v>
      </c>
      <c r="I202" s="4">
        <v>400000000000</v>
      </c>
      <c r="J202" s="4">
        <v>400000000000</v>
      </c>
      <c r="K202" s="4">
        <v>400000000000</v>
      </c>
      <c r="L202" s="4">
        <v>400000000000</v>
      </c>
      <c r="M202" s="4">
        <v>400000000000</v>
      </c>
      <c r="N202" s="4">
        <v>400000000000</v>
      </c>
      <c r="O202" s="4">
        <v>400000000000</v>
      </c>
      <c r="P202" s="4">
        <v>400000000000</v>
      </c>
      <c r="Q202" s="4">
        <v>400000000000</v>
      </c>
      <c r="R202" s="4">
        <v>400000000000</v>
      </c>
      <c r="S202" s="4">
        <v>400000000000</v>
      </c>
      <c r="T202" s="4">
        <v>400000000000</v>
      </c>
      <c r="U202" s="4">
        <v>400000000000</v>
      </c>
      <c r="V202" s="4">
        <v>400000000000</v>
      </c>
      <c r="W202" s="4">
        <v>400000000000</v>
      </c>
      <c r="X202" s="4">
        <v>400000000000</v>
      </c>
      <c r="Y202" s="4">
        <v>400000000000</v>
      </c>
      <c r="Z202" s="4">
        <v>400000000000</v>
      </c>
      <c r="AA202" s="4">
        <v>400000000000</v>
      </c>
      <c r="AB202" s="4">
        <v>400000000000</v>
      </c>
      <c r="AC202" s="4">
        <v>400000000000</v>
      </c>
      <c r="AD202" s="4">
        <v>400000000000</v>
      </c>
      <c r="AE202" s="4">
        <v>400000000000</v>
      </c>
      <c r="AF202" s="4">
        <v>500000000000</v>
      </c>
      <c r="AG202" s="4">
        <v>500000000000</v>
      </c>
    </row>
    <row r="203" spans="1:33">
      <c r="A203" t="s">
        <v>6773</v>
      </c>
      <c r="B203" t="s">
        <v>132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 t="s">
        <v>6772</v>
      </c>
      <c r="B204" t="s">
        <v>132</v>
      </c>
      <c r="C204" s="4">
        <v>100000000000</v>
      </c>
      <c r="D204" s="4">
        <v>100000000000</v>
      </c>
      <c r="E204" s="4">
        <v>100000000000</v>
      </c>
      <c r="F204" s="4">
        <v>100000000000</v>
      </c>
      <c r="G204" s="4">
        <v>100000000000</v>
      </c>
      <c r="H204" s="4">
        <v>100000000000</v>
      </c>
      <c r="I204" s="4">
        <v>100000000000</v>
      </c>
      <c r="J204" s="4">
        <v>100000000000</v>
      </c>
      <c r="K204" s="4">
        <v>100000000000</v>
      </c>
      <c r="L204" s="4">
        <v>100000000000</v>
      </c>
      <c r="M204" s="4">
        <v>100000000000</v>
      </c>
      <c r="N204" s="4">
        <v>100000000000</v>
      </c>
      <c r="O204" s="4">
        <v>100000000000</v>
      </c>
      <c r="P204" s="4">
        <v>100000000000</v>
      </c>
      <c r="Q204" s="4">
        <v>100000000000</v>
      </c>
      <c r="R204" s="4">
        <v>100000000000</v>
      </c>
      <c r="S204" s="4">
        <v>100000000000</v>
      </c>
      <c r="T204" s="4">
        <v>100000000000</v>
      </c>
      <c r="U204" s="4">
        <v>100000000000</v>
      </c>
      <c r="V204" s="4">
        <v>100000000000</v>
      </c>
      <c r="W204" s="4">
        <v>100000000000</v>
      </c>
      <c r="X204" s="4">
        <v>100000000000</v>
      </c>
      <c r="Y204" s="4">
        <v>100000000000</v>
      </c>
      <c r="Z204" s="4">
        <v>100000000000</v>
      </c>
      <c r="AA204" s="4">
        <v>100000000000</v>
      </c>
      <c r="AB204" s="4">
        <v>100000000000</v>
      </c>
      <c r="AC204" s="4">
        <v>100000000000</v>
      </c>
      <c r="AD204" s="4">
        <v>100000000000</v>
      </c>
      <c r="AE204" s="4">
        <v>100000000000</v>
      </c>
      <c r="AF204" s="4">
        <v>100000000000</v>
      </c>
      <c r="AG204" s="4">
        <v>100000000000</v>
      </c>
    </row>
    <row r="205" spans="1:33">
      <c r="A205" t="s">
        <v>6771</v>
      </c>
      <c r="B205" t="s">
        <v>132</v>
      </c>
      <c r="C205" s="4">
        <v>100000000000</v>
      </c>
      <c r="D205" s="4">
        <v>100000000000</v>
      </c>
      <c r="E205" s="4">
        <v>100000000000</v>
      </c>
      <c r="F205" s="4">
        <v>100000000000</v>
      </c>
      <c r="G205" s="4">
        <v>100000000000</v>
      </c>
      <c r="H205" s="4">
        <v>100000000000</v>
      </c>
      <c r="I205" s="4">
        <v>100000000000</v>
      </c>
      <c r="J205" s="4">
        <v>100000000000</v>
      </c>
      <c r="K205" s="4">
        <v>100000000000</v>
      </c>
      <c r="L205" s="4">
        <v>100000000000</v>
      </c>
      <c r="M205" s="4">
        <v>100000000000</v>
      </c>
      <c r="N205" s="4">
        <v>200000000000</v>
      </c>
      <c r="O205" s="4">
        <v>200000000000</v>
      </c>
      <c r="P205" s="4">
        <v>200000000000</v>
      </c>
      <c r="Q205" s="4">
        <v>200000000000</v>
      </c>
      <c r="R205" s="4">
        <v>200000000000</v>
      </c>
      <c r="S205" s="4">
        <v>200000000000</v>
      </c>
      <c r="T205" s="4">
        <v>200000000000</v>
      </c>
      <c r="U205" s="4">
        <v>200000000000</v>
      </c>
      <c r="V205" s="4">
        <v>200000000000</v>
      </c>
      <c r="W205" s="4">
        <v>200000000000</v>
      </c>
      <c r="X205" s="4">
        <v>200000000000</v>
      </c>
      <c r="Y205" s="4">
        <v>200000000000</v>
      </c>
      <c r="Z205" s="4">
        <v>200000000000</v>
      </c>
      <c r="AA205" s="4">
        <v>200000000000</v>
      </c>
      <c r="AB205" s="4">
        <v>200000000000</v>
      </c>
      <c r="AC205" s="4">
        <v>200000000000</v>
      </c>
      <c r="AD205" s="4">
        <v>200000000000</v>
      </c>
      <c r="AE205" s="4">
        <v>200000000000</v>
      </c>
      <c r="AF205" s="4">
        <v>200000000000</v>
      </c>
      <c r="AG205" s="4">
        <v>200000000000</v>
      </c>
    </row>
    <row r="206" spans="1:33">
      <c r="A206" t="s">
        <v>6770</v>
      </c>
      <c r="B206" t="s">
        <v>132</v>
      </c>
      <c r="C206" s="4">
        <v>1000000000000</v>
      </c>
      <c r="D206" s="4">
        <v>1000000000000</v>
      </c>
      <c r="E206" s="4">
        <v>2000000000000</v>
      </c>
      <c r="F206" s="4">
        <v>2000000000000</v>
      </c>
      <c r="G206" s="4">
        <v>2000000000000</v>
      </c>
      <c r="H206" s="4">
        <v>2000000000000</v>
      </c>
      <c r="I206" s="4">
        <v>2000000000000</v>
      </c>
      <c r="J206" s="4">
        <v>2000000000000</v>
      </c>
      <c r="K206" s="4">
        <v>2000000000000</v>
      </c>
      <c r="L206" s="4">
        <v>2000000000000</v>
      </c>
      <c r="M206" s="4">
        <v>2000000000000</v>
      </c>
      <c r="N206" s="4">
        <v>2000000000000</v>
      </c>
      <c r="O206" s="4">
        <v>2000000000000</v>
      </c>
      <c r="P206" s="4">
        <v>2000000000000</v>
      </c>
      <c r="Q206" s="4">
        <v>2000000000000</v>
      </c>
      <c r="R206" s="4">
        <v>2000000000000</v>
      </c>
      <c r="S206" s="4">
        <v>2000000000000</v>
      </c>
      <c r="T206" s="4">
        <v>2000000000000</v>
      </c>
      <c r="U206" s="4">
        <v>2000000000000</v>
      </c>
      <c r="V206" s="4">
        <v>2000000000000</v>
      </c>
      <c r="W206" s="4">
        <v>2000000000000</v>
      </c>
      <c r="X206" s="4">
        <v>2000000000000</v>
      </c>
      <c r="Y206" s="4">
        <v>2000000000000</v>
      </c>
      <c r="Z206" s="4">
        <v>2000000000000</v>
      </c>
      <c r="AA206" s="4">
        <v>2000000000000</v>
      </c>
      <c r="AB206" s="4">
        <v>2000000000000</v>
      </c>
      <c r="AC206" s="4">
        <v>2000000000000</v>
      </c>
      <c r="AD206" s="4">
        <v>2000000000000</v>
      </c>
      <c r="AE206" s="4">
        <v>2000000000000</v>
      </c>
      <c r="AF206" s="4">
        <v>2000000000000</v>
      </c>
      <c r="AG206" s="4">
        <v>2000000000000</v>
      </c>
    </row>
    <row r="207" spans="1:33">
      <c r="A207" t="s">
        <v>6769</v>
      </c>
      <c r="B207" t="s">
        <v>132</v>
      </c>
      <c r="C207" s="4">
        <v>200000000000</v>
      </c>
      <c r="D207" s="4">
        <v>200000000000</v>
      </c>
      <c r="E207" s="4">
        <v>200000000000</v>
      </c>
      <c r="F207" s="4">
        <v>200000000000</v>
      </c>
      <c r="G207" s="4">
        <v>300000000000</v>
      </c>
      <c r="H207" s="4">
        <v>300000000000</v>
      </c>
      <c r="I207" s="4">
        <v>300000000000</v>
      </c>
      <c r="J207" s="4">
        <v>300000000000</v>
      </c>
      <c r="K207" s="4">
        <v>300000000000</v>
      </c>
      <c r="L207" s="4">
        <v>300000000000</v>
      </c>
      <c r="M207" s="4">
        <v>300000000000</v>
      </c>
      <c r="N207" s="4">
        <v>300000000000</v>
      </c>
      <c r="O207" s="4">
        <v>300000000000</v>
      </c>
      <c r="P207" s="4">
        <v>300000000000</v>
      </c>
      <c r="Q207" s="4">
        <v>300000000000</v>
      </c>
      <c r="R207" s="4">
        <v>300000000000</v>
      </c>
      <c r="S207" s="4">
        <v>300000000000</v>
      </c>
      <c r="T207" s="4">
        <v>300000000000</v>
      </c>
      <c r="U207" s="4">
        <v>300000000000</v>
      </c>
      <c r="V207" s="4">
        <v>300000000000</v>
      </c>
      <c r="W207" s="4">
        <v>300000000000</v>
      </c>
      <c r="X207" s="4">
        <v>300000000000</v>
      </c>
      <c r="Y207" s="4">
        <v>300000000000</v>
      </c>
      <c r="Z207" s="4">
        <v>300000000000</v>
      </c>
      <c r="AA207" s="4">
        <v>300000000000</v>
      </c>
      <c r="AB207" s="4">
        <v>300000000000</v>
      </c>
      <c r="AC207" s="4">
        <v>300000000000</v>
      </c>
      <c r="AD207" s="4">
        <v>300000000000</v>
      </c>
      <c r="AE207" s="4">
        <v>300000000000</v>
      </c>
      <c r="AF207" s="4">
        <v>300000000000</v>
      </c>
      <c r="AG207" s="4">
        <v>300000000000</v>
      </c>
    </row>
    <row r="208" spans="1:33">
      <c r="A208" t="s">
        <v>6768</v>
      </c>
      <c r="B208" t="s">
        <v>132</v>
      </c>
      <c r="C208" s="4">
        <v>10000000000</v>
      </c>
      <c r="D208" s="4">
        <v>10000000000</v>
      </c>
      <c r="E208" s="4">
        <v>20000000000</v>
      </c>
      <c r="F208" s="4">
        <v>20000000000</v>
      </c>
      <c r="G208" s="4">
        <v>20000000000</v>
      </c>
      <c r="H208" s="4">
        <v>20000000000</v>
      </c>
      <c r="I208" s="4">
        <v>20000000000</v>
      </c>
      <c r="J208" s="4">
        <v>20000000000</v>
      </c>
      <c r="K208" s="4">
        <v>20000000000</v>
      </c>
      <c r="L208" s="4">
        <v>20000000000</v>
      </c>
      <c r="M208" s="4">
        <v>20000000000</v>
      </c>
      <c r="N208" s="4">
        <v>20000000000</v>
      </c>
      <c r="O208" s="4">
        <v>20000000000</v>
      </c>
      <c r="P208" s="4">
        <v>20000000000</v>
      </c>
      <c r="Q208" s="4">
        <v>20000000000</v>
      </c>
      <c r="R208" s="4">
        <v>20000000000</v>
      </c>
      <c r="S208" s="4">
        <v>20000000000</v>
      </c>
      <c r="T208" s="4">
        <v>20000000000</v>
      </c>
      <c r="U208" s="4">
        <v>20000000000</v>
      </c>
      <c r="V208" s="4">
        <v>20000000000</v>
      </c>
      <c r="W208" s="4">
        <v>20000000000</v>
      </c>
      <c r="X208" s="4">
        <v>20000000000</v>
      </c>
      <c r="Y208" s="4">
        <v>20000000000</v>
      </c>
      <c r="Z208" s="4">
        <v>20000000000</v>
      </c>
      <c r="AA208" s="4">
        <v>20000000000</v>
      </c>
      <c r="AB208" s="4">
        <v>20000000000</v>
      </c>
      <c r="AC208" s="4">
        <v>20000000000</v>
      </c>
      <c r="AD208" s="4">
        <v>20000000000</v>
      </c>
      <c r="AE208" s="4">
        <v>20000000000</v>
      </c>
      <c r="AF208" s="4">
        <v>20000000000</v>
      </c>
      <c r="AG208" s="4">
        <v>20000000000</v>
      </c>
    </row>
    <row r="209" spans="1:33">
      <c r="A209" t="s">
        <v>6767</v>
      </c>
      <c r="B209" t="s">
        <v>132</v>
      </c>
      <c r="C209" s="4">
        <v>300000000000</v>
      </c>
      <c r="D209" s="4">
        <v>300000000000</v>
      </c>
      <c r="E209" s="4">
        <v>300000000000</v>
      </c>
      <c r="F209" s="4">
        <v>300000000000</v>
      </c>
      <c r="G209" s="4">
        <v>300000000000</v>
      </c>
      <c r="H209" s="4">
        <v>400000000000</v>
      </c>
      <c r="I209" s="4">
        <v>400000000000</v>
      </c>
      <c r="J209" s="4">
        <v>400000000000</v>
      </c>
      <c r="K209" s="4">
        <v>400000000000</v>
      </c>
      <c r="L209" s="4">
        <v>400000000000</v>
      </c>
      <c r="M209" s="4">
        <v>400000000000</v>
      </c>
      <c r="N209" s="4">
        <v>400000000000</v>
      </c>
      <c r="O209" s="4">
        <v>400000000000</v>
      </c>
      <c r="P209" s="4">
        <v>400000000000</v>
      </c>
      <c r="Q209" s="4">
        <v>400000000000</v>
      </c>
      <c r="R209" s="4">
        <v>400000000000</v>
      </c>
      <c r="S209" s="4">
        <v>400000000000</v>
      </c>
      <c r="T209" s="4">
        <v>400000000000</v>
      </c>
      <c r="U209" s="4">
        <v>400000000000</v>
      </c>
      <c r="V209" s="4">
        <v>400000000000</v>
      </c>
      <c r="W209" s="4">
        <v>400000000000</v>
      </c>
      <c r="X209" s="4">
        <v>400000000000</v>
      </c>
      <c r="Y209" s="4">
        <v>400000000000</v>
      </c>
      <c r="Z209" s="4">
        <v>400000000000</v>
      </c>
      <c r="AA209" s="4">
        <v>400000000000</v>
      </c>
      <c r="AB209" s="4">
        <v>400000000000</v>
      </c>
      <c r="AC209" s="4">
        <v>400000000000</v>
      </c>
      <c r="AD209" s="4">
        <v>400000000000</v>
      </c>
      <c r="AE209" s="4">
        <v>400000000000</v>
      </c>
      <c r="AF209" s="4">
        <v>400000000000</v>
      </c>
      <c r="AG209" s="4">
        <v>400000000000</v>
      </c>
    </row>
    <row r="210" spans="1:33">
      <c r="A210" t="s">
        <v>6766</v>
      </c>
      <c r="B210" t="s">
        <v>132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t="s">
        <v>6765</v>
      </c>
      <c r="B211" t="s">
        <v>132</v>
      </c>
      <c r="C211" s="4">
        <v>2709730000000</v>
      </c>
      <c r="D211" s="4">
        <v>2994240000000</v>
      </c>
      <c r="E211" s="4">
        <v>2100530000000</v>
      </c>
      <c r="F211" s="4">
        <v>2482240000000</v>
      </c>
      <c r="G211" s="4">
        <v>2301800000000</v>
      </c>
      <c r="H211" s="4">
        <v>2238050000000</v>
      </c>
      <c r="I211" s="4">
        <v>2176670000000</v>
      </c>
      <c r="J211" s="4">
        <v>2175110000000</v>
      </c>
      <c r="K211" s="4">
        <v>2171520000000</v>
      </c>
      <c r="L211" s="4">
        <v>2167410000000</v>
      </c>
      <c r="M211" s="4">
        <v>2157350000000</v>
      </c>
      <c r="N211" s="4">
        <v>2152190000000</v>
      </c>
      <c r="O211" s="4">
        <v>2138350000000</v>
      </c>
      <c r="P211" s="4">
        <v>2134240000000</v>
      </c>
      <c r="Q211" s="4">
        <v>2129400000000</v>
      </c>
      <c r="R211" s="4">
        <v>2132470000000</v>
      </c>
      <c r="S211" s="4">
        <v>2134230000000</v>
      </c>
      <c r="T211" s="4">
        <v>2118260000000</v>
      </c>
      <c r="U211" s="4">
        <v>2100050000000</v>
      </c>
      <c r="V211" s="4">
        <v>2093890000000</v>
      </c>
      <c r="W211" s="4">
        <v>2069880000000</v>
      </c>
      <c r="X211" s="4">
        <v>2063010000000</v>
      </c>
      <c r="Y211" s="4">
        <v>2059540000000</v>
      </c>
      <c r="Z211" s="4">
        <v>2057700000000</v>
      </c>
      <c r="AA211" s="4">
        <v>4102270000000</v>
      </c>
      <c r="AB211" s="4">
        <v>4087300000000</v>
      </c>
      <c r="AC211" s="4">
        <v>4066350000000</v>
      </c>
      <c r="AD211" s="4">
        <v>4045950000000</v>
      </c>
      <c r="AE211" s="4">
        <v>4028600000000</v>
      </c>
      <c r="AF211" s="4">
        <v>4001250000000</v>
      </c>
      <c r="AG211" s="4">
        <v>3993240000000</v>
      </c>
    </row>
    <row r="212" spans="1:33">
      <c r="A212" t="s">
        <v>6764</v>
      </c>
      <c r="B212" t="s">
        <v>132</v>
      </c>
      <c r="C212" s="4">
        <v>600000000000000</v>
      </c>
      <c r="D212" s="4">
        <v>700000000000000</v>
      </c>
      <c r="E212" s="4">
        <v>700000000000000</v>
      </c>
      <c r="F212" s="4">
        <v>700000000000000</v>
      </c>
      <c r="G212" s="4">
        <v>700000000000000</v>
      </c>
      <c r="H212" s="4">
        <v>700000000000000</v>
      </c>
      <c r="I212" s="4">
        <v>700000000000000</v>
      </c>
      <c r="J212" s="4">
        <v>700000000000000</v>
      </c>
      <c r="K212" s="4">
        <v>700000000000000</v>
      </c>
      <c r="L212" s="4">
        <v>800000000000000</v>
      </c>
      <c r="M212" s="4">
        <v>800000000000000</v>
      </c>
      <c r="N212" s="4">
        <v>800000000000000</v>
      </c>
      <c r="O212" s="4">
        <v>800000000000000</v>
      </c>
      <c r="P212" s="4">
        <v>800000000000000</v>
      </c>
      <c r="Q212" s="4">
        <v>800000000000000</v>
      </c>
      <c r="R212" s="4">
        <v>800000000000000</v>
      </c>
      <c r="S212" s="4">
        <v>800000000000000</v>
      </c>
      <c r="T212" s="4">
        <v>800000000000000</v>
      </c>
      <c r="U212" s="4">
        <v>800000000000000</v>
      </c>
      <c r="V212" s="4">
        <v>800000000000000</v>
      </c>
      <c r="W212" s="4">
        <v>800000000000000</v>
      </c>
      <c r="X212" s="4">
        <v>800000000000000</v>
      </c>
      <c r="Y212" s="4">
        <v>800000000000000</v>
      </c>
      <c r="Z212" s="4">
        <v>800000000000000</v>
      </c>
      <c r="AA212" s="4">
        <v>800000000000000</v>
      </c>
      <c r="AB212" s="4">
        <v>800000000000000</v>
      </c>
      <c r="AC212" s="4">
        <v>800000000000000</v>
      </c>
      <c r="AD212" s="4">
        <v>800000000000000</v>
      </c>
      <c r="AE212" s="4">
        <v>800000000000000</v>
      </c>
      <c r="AF212" s="4">
        <v>800000000000000</v>
      </c>
      <c r="AG212" s="4">
        <v>800000000000000</v>
      </c>
    </row>
    <row r="213" spans="1:33">
      <c r="A213" t="s">
        <v>6763</v>
      </c>
      <c r="B213" t="s">
        <v>132</v>
      </c>
      <c r="C213" s="4">
        <v>30000000000</v>
      </c>
      <c r="D213" s="4">
        <v>30000000000</v>
      </c>
      <c r="E213" s="4">
        <v>40000000000</v>
      </c>
      <c r="F213" s="4">
        <v>40000000000</v>
      </c>
      <c r="G213" s="4">
        <v>40000000000</v>
      </c>
      <c r="H213" s="4">
        <v>40000000000</v>
      </c>
      <c r="I213" s="4">
        <v>40000000000</v>
      </c>
      <c r="J213" s="4">
        <v>40000000000</v>
      </c>
      <c r="K213" s="4">
        <v>40000000000</v>
      </c>
      <c r="L213" s="4">
        <v>40000000000</v>
      </c>
      <c r="M213" s="4">
        <v>40000000000</v>
      </c>
      <c r="N213" s="4">
        <v>40000000000</v>
      </c>
      <c r="O213" s="4">
        <v>40000000000</v>
      </c>
      <c r="P213" s="4">
        <v>40000000000</v>
      </c>
      <c r="Q213" s="4">
        <v>40000000000</v>
      </c>
      <c r="R213" s="4">
        <v>40000000000</v>
      </c>
      <c r="S213" s="4">
        <v>40000000000</v>
      </c>
      <c r="T213" s="4">
        <v>40000000000</v>
      </c>
      <c r="U213" s="4">
        <v>40000000000</v>
      </c>
      <c r="V213" s="4">
        <v>40000000000</v>
      </c>
      <c r="W213" s="4">
        <v>40000000000</v>
      </c>
      <c r="X213" s="4">
        <v>40000000000</v>
      </c>
      <c r="Y213" s="4">
        <v>40000000000</v>
      </c>
      <c r="Z213" s="4">
        <v>40000000000</v>
      </c>
      <c r="AA213" s="4">
        <v>40000000000</v>
      </c>
      <c r="AB213" s="4">
        <v>40000000000</v>
      </c>
      <c r="AC213" s="4">
        <v>40000000000</v>
      </c>
      <c r="AD213" s="4">
        <v>40000000000</v>
      </c>
      <c r="AE213" s="4">
        <v>40000000000</v>
      </c>
      <c r="AF213" s="4">
        <v>40000000000</v>
      </c>
      <c r="AG213" s="4">
        <v>40000000000</v>
      </c>
    </row>
    <row r="214" spans="1:33">
      <c r="A214" t="s">
        <v>6762</v>
      </c>
      <c r="B214" t="s">
        <v>132</v>
      </c>
      <c r="C214" s="4">
        <v>900000000000</v>
      </c>
      <c r="D214" s="4">
        <v>1000000000000</v>
      </c>
      <c r="E214" s="4">
        <v>1000000000000</v>
      </c>
      <c r="F214" s="4">
        <v>1000000000000</v>
      </c>
      <c r="G214" s="4">
        <v>1000000000000</v>
      </c>
      <c r="H214" s="4">
        <v>1000000000000</v>
      </c>
      <c r="I214" s="4">
        <v>1000000000000</v>
      </c>
      <c r="J214" s="4">
        <v>1000000000000</v>
      </c>
      <c r="K214" s="4">
        <v>1000000000000</v>
      </c>
      <c r="L214" s="4">
        <v>1000000000000</v>
      </c>
      <c r="M214" s="4">
        <v>1000000000000</v>
      </c>
      <c r="N214" s="4">
        <v>1000000000000</v>
      </c>
      <c r="O214" s="4">
        <v>1000000000000</v>
      </c>
      <c r="P214" s="4">
        <v>1000000000000</v>
      </c>
      <c r="Q214" s="4">
        <v>1000000000000</v>
      </c>
      <c r="R214" s="4">
        <v>1000000000000</v>
      </c>
      <c r="S214" s="4">
        <v>1000000000000</v>
      </c>
      <c r="T214" s="4">
        <v>1000000000000</v>
      </c>
      <c r="U214" s="4">
        <v>1000000000000</v>
      </c>
      <c r="V214" s="4">
        <v>1000000000000</v>
      </c>
      <c r="W214" s="4">
        <v>1000000000000</v>
      </c>
      <c r="X214" s="4">
        <v>1000000000000</v>
      </c>
      <c r="Y214" s="4">
        <v>1000000000000</v>
      </c>
      <c r="Z214" s="4">
        <v>1000000000000</v>
      </c>
      <c r="AA214" s="4">
        <v>1000000000000</v>
      </c>
      <c r="AB214" s="4">
        <v>1000000000000</v>
      </c>
      <c r="AC214" s="4">
        <v>1000000000000</v>
      </c>
      <c r="AD214" s="4">
        <v>1000000000000</v>
      </c>
      <c r="AE214" s="4">
        <v>1000000000000</v>
      </c>
      <c r="AF214" s="4">
        <v>1000000000000</v>
      </c>
      <c r="AG214" s="4">
        <v>1000000000000</v>
      </c>
    </row>
    <row r="215" spans="1:33">
      <c r="A215" t="s">
        <v>6761</v>
      </c>
      <c r="B215" t="s">
        <v>132</v>
      </c>
      <c r="C215" s="4">
        <v>2000000000000</v>
      </c>
      <c r="D215" s="4">
        <v>2000000000000</v>
      </c>
      <c r="E215" s="4">
        <v>1000000000000</v>
      </c>
      <c r="F215" s="4">
        <v>1000000000000</v>
      </c>
      <c r="G215" s="4">
        <v>1000000000000</v>
      </c>
      <c r="H215" s="4">
        <v>1000000000000</v>
      </c>
      <c r="I215" s="4">
        <v>1000000000000</v>
      </c>
      <c r="J215" s="4">
        <v>1000000000000</v>
      </c>
      <c r="K215" s="4">
        <v>1000000000000</v>
      </c>
      <c r="L215" s="4">
        <v>1000000000000</v>
      </c>
      <c r="M215" s="4">
        <v>1000000000000</v>
      </c>
      <c r="N215" s="4">
        <v>1000000000000</v>
      </c>
      <c r="O215" s="4">
        <v>1000000000000</v>
      </c>
      <c r="P215" s="4">
        <v>1000000000000</v>
      </c>
      <c r="Q215" s="4">
        <v>1000000000000</v>
      </c>
      <c r="R215" s="4">
        <v>1000000000000</v>
      </c>
      <c r="S215" s="4">
        <v>1000000000000</v>
      </c>
      <c r="T215" s="4">
        <v>1000000000000</v>
      </c>
      <c r="U215" s="4">
        <v>1000000000000</v>
      </c>
      <c r="V215" s="4">
        <v>1000000000000</v>
      </c>
      <c r="W215" s="4">
        <v>1000000000000</v>
      </c>
      <c r="X215" s="4">
        <v>1000000000000</v>
      </c>
      <c r="Y215" s="4">
        <v>1000000000000</v>
      </c>
      <c r="Z215" s="4">
        <v>1000000000000</v>
      </c>
      <c r="AA215" s="4">
        <v>1000000000000</v>
      </c>
      <c r="AB215" s="4">
        <v>1000000000000</v>
      </c>
      <c r="AC215" s="4">
        <v>1000000000000</v>
      </c>
      <c r="AD215" s="4">
        <v>1000000000000</v>
      </c>
      <c r="AE215" s="4">
        <v>1000000000000</v>
      </c>
      <c r="AF215" s="4">
        <v>1000000000000</v>
      </c>
      <c r="AG215" s="4">
        <v>1000000000000</v>
      </c>
    </row>
    <row r="216" spans="1:33">
      <c r="A216" t="s">
        <v>6760</v>
      </c>
      <c r="B216" t="s">
        <v>132</v>
      </c>
      <c r="C216" s="4">
        <v>940000000000</v>
      </c>
      <c r="D216" s="4">
        <v>953000000000</v>
      </c>
      <c r="E216" s="4">
        <v>967000000000</v>
      </c>
      <c r="F216" s="4">
        <v>980000000000</v>
      </c>
      <c r="G216" s="4">
        <v>993000000000</v>
      </c>
      <c r="H216" s="4">
        <v>1010000000000</v>
      </c>
      <c r="I216" s="4">
        <v>1010000000000</v>
      </c>
      <c r="J216" s="4">
        <v>1010000000000</v>
      </c>
      <c r="K216" s="4">
        <v>1010000000000</v>
      </c>
      <c r="L216" s="4">
        <v>1010000000000</v>
      </c>
      <c r="M216" s="4">
        <v>1010000000000</v>
      </c>
      <c r="N216" s="4">
        <v>1000000000000</v>
      </c>
      <c r="O216" s="4">
        <v>1000000000000</v>
      </c>
      <c r="P216" s="4">
        <v>998000000000</v>
      </c>
      <c r="Q216" s="4">
        <v>996000000000</v>
      </c>
      <c r="R216" s="4">
        <v>994000000000</v>
      </c>
      <c r="S216" s="4">
        <v>994000000000</v>
      </c>
      <c r="T216" s="4">
        <v>994000000000</v>
      </c>
      <c r="U216" s="4">
        <v>994000000000</v>
      </c>
      <c r="V216" s="4">
        <v>994000000000</v>
      </c>
      <c r="W216" s="4">
        <v>994000000000</v>
      </c>
      <c r="X216" s="4">
        <v>991000000000</v>
      </c>
      <c r="Y216" s="4">
        <v>990000000000</v>
      </c>
      <c r="Z216" s="4">
        <v>989000000000</v>
      </c>
      <c r="AA216" s="4">
        <v>988000000000</v>
      </c>
      <c r="AB216" s="4">
        <v>987000000000</v>
      </c>
      <c r="AC216" s="4">
        <v>986000000000</v>
      </c>
      <c r="AD216" s="4">
        <v>986000000000</v>
      </c>
      <c r="AE216" s="4">
        <v>985000000000</v>
      </c>
      <c r="AF216" s="4">
        <v>984000000000</v>
      </c>
      <c r="AG216" s="4">
        <v>983000000000</v>
      </c>
    </row>
    <row r="217" spans="1:33">
      <c r="A217" t="s">
        <v>6759</v>
      </c>
      <c r="B217" t="s">
        <v>132</v>
      </c>
      <c r="C217" s="4">
        <v>7990000000000</v>
      </c>
      <c r="D217" s="4">
        <v>8100000000000</v>
      </c>
      <c r="E217" s="4">
        <v>8220000000000</v>
      </c>
      <c r="F217" s="4">
        <v>8330000000000</v>
      </c>
      <c r="G217" s="4">
        <v>8440000000000</v>
      </c>
      <c r="H217" s="4">
        <v>8560000000000</v>
      </c>
      <c r="I217" s="4">
        <v>8560000000000</v>
      </c>
      <c r="J217" s="4">
        <v>8550000000000</v>
      </c>
      <c r="K217" s="4">
        <v>8550000000000</v>
      </c>
      <c r="L217" s="4">
        <v>8550000000000</v>
      </c>
      <c r="M217" s="4">
        <v>8540000000000</v>
      </c>
      <c r="N217" s="4">
        <v>8520000000000</v>
      </c>
      <c r="O217" s="4">
        <v>8510000000000</v>
      </c>
      <c r="P217" s="4">
        <v>8490000000000</v>
      </c>
      <c r="Q217" s="4">
        <v>8470000000000</v>
      </c>
      <c r="R217" s="4">
        <v>8450000000000</v>
      </c>
      <c r="S217" s="4">
        <v>8450000000000</v>
      </c>
      <c r="T217" s="4">
        <v>8450000000000</v>
      </c>
      <c r="U217" s="4">
        <v>8450000000000</v>
      </c>
      <c r="V217" s="4">
        <v>8450000000000</v>
      </c>
      <c r="W217" s="4">
        <v>8450000000000</v>
      </c>
      <c r="X217" s="4">
        <v>8420000000000</v>
      </c>
      <c r="Y217" s="4">
        <v>8420000000000</v>
      </c>
      <c r="Z217" s="4">
        <v>8410000000000</v>
      </c>
      <c r="AA217" s="4">
        <v>8400000000000</v>
      </c>
      <c r="AB217" s="4">
        <v>8390000000000</v>
      </c>
      <c r="AC217" s="4">
        <v>8390000000000</v>
      </c>
      <c r="AD217" s="4">
        <v>8380000000000</v>
      </c>
      <c r="AE217" s="4">
        <v>8370000000000</v>
      </c>
      <c r="AF217" s="4">
        <v>8360000000000</v>
      </c>
      <c r="AG217" s="4">
        <v>8350000000000</v>
      </c>
    </row>
    <row r="218" spans="1:33">
      <c r="A218" t="s">
        <v>6758</v>
      </c>
      <c r="B218" t="s">
        <v>132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t="s">
        <v>6757</v>
      </c>
      <c r="B219" t="s">
        <v>132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t="s">
        <v>6756</v>
      </c>
      <c r="B220" t="s">
        <v>132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t="s">
        <v>6755</v>
      </c>
      <c r="B221" t="s">
        <v>132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 t="s">
        <v>6754</v>
      </c>
      <c r="B222" t="s">
        <v>132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 t="s">
        <v>6753</v>
      </c>
      <c r="B223" t="s">
        <v>132</v>
      </c>
      <c r="C223" s="4">
        <v>50000000000000</v>
      </c>
      <c r="D223" s="4">
        <v>50000000000000</v>
      </c>
      <c r="E223" s="4">
        <v>50000000000000</v>
      </c>
      <c r="F223" s="4">
        <v>50000000000000</v>
      </c>
      <c r="G223" s="4">
        <v>60000000000000</v>
      </c>
      <c r="H223" s="4">
        <v>60000000000000</v>
      </c>
      <c r="I223" s="4">
        <v>60000000000000</v>
      </c>
      <c r="J223" s="4">
        <v>60000000000000</v>
      </c>
      <c r="K223" s="4">
        <v>60000000000000</v>
      </c>
      <c r="L223" s="4">
        <v>60000000000000</v>
      </c>
      <c r="M223" s="4">
        <v>60000000000000</v>
      </c>
      <c r="N223" s="4">
        <v>60000000000000</v>
      </c>
      <c r="O223" s="4">
        <v>60000000000000</v>
      </c>
      <c r="P223" s="4">
        <v>60000000000000</v>
      </c>
      <c r="Q223" s="4">
        <v>60000000000000</v>
      </c>
      <c r="R223" s="4">
        <v>60000000000000</v>
      </c>
      <c r="S223" s="4">
        <v>60000000000000</v>
      </c>
      <c r="T223" s="4">
        <v>60000000000000</v>
      </c>
      <c r="U223" s="4">
        <v>60000000000000</v>
      </c>
      <c r="V223" s="4">
        <v>60000000000000</v>
      </c>
      <c r="W223" s="4">
        <v>60000000000000</v>
      </c>
      <c r="X223" s="4">
        <v>60000000000000</v>
      </c>
      <c r="Y223" s="4">
        <v>60000000000000</v>
      </c>
      <c r="Z223" s="4">
        <v>60000000000000</v>
      </c>
      <c r="AA223" s="4">
        <v>60000000000000</v>
      </c>
      <c r="AB223" s="4">
        <v>60000000000000</v>
      </c>
      <c r="AC223" s="4">
        <v>70000000000000</v>
      </c>
      <c r="AD223" s="4">
        <v>70000000000000</v>
      </c>
      <c r="AE223" s="4">
        <v>70000000000000</v>
      </c>
      <c r="AF223" s="4">
        <v>70000000000000</v>
      </c>
      <c r="AG223" s="4">
        <v>70000000000000</v>
      </c>
    </row>
    <row r="224" spans="1:33">
      <c r="A224" t="s">
        <v>6752</v>
      </c>
      <c r="B224" t="s">
        <v>132</v>
      </c>
      <c r="C224" s="4">
        <v>4000000000000</v>
      </c>
      <c r="D224" s="4">
        <v>4000000000000</v>
      </c>
      <c r="E224" s="4">
        <v>4000000000000</v>
      </c>
      <c r="F224" s="4">
        <v>4000000000000</v>
      </c>
      <c r="G224" s="4">
        <v>4000000000000</v>
      </c>
      <c r="H224" s="4">
        <v>4000000000000</v>
      </c>
      <c r="I224" s="4">
        <v>4000000000000</v>
      </c>
      <c r="J224" s="4">
        <v>4000000000000</v>
      </c>
      <c r="K224" s="4">
        <v>4000000000000</v>
      </c>
      <c r="L224" s="4">
        <v>4000000000000</v>
      </c>
      <c r="M224" s="4">
        <v>4000000000000</v>
      </c>
      <c r="N224" s="4">
        <v>4000000000000</v>
      </c>
      <c r="O224" s="4">
        <v>4000000000000</v>
      </c>
      <c r="P224" s="4">
        <v>4000000000000</v>
      </c>
      <c r="Q224" s="4">
        <v>4000000000000</v>
      </c>
      <c r="R224" s="4">
        <v>4000000000000</v>
      </c>
      <c r="S224" s="4">
        <v>4000000000000</v>
      </c>
      <c r="T224" s="4">
        <v>5000000000000</v>
      </c>
      <c r="U224" s="4">
        <v>5000000000000</v>
      </c>
      <c r="V224" s="4">
        <v>5000000000000</v>
      </c>
      <c r="W224" s="4">
        <v>5000000000000</v>
      </c>
      <c r="X224" s="4">
        <v>5000000000000</v>
      </c>
      <c r="Y224" s="4">
        <v>5000000000000</v>
      </c>
      <c r="Z224" s="4">
        <v>5000000000000</v>
      </c>
      <c r="AA224" s="4">
        <v>5000000000000</v>
      </c>
      <c r="AB224" s="4">
        <v>5000000000000</v>
      </c>
      <c r="AC224" s="4">
        <v>5000000000000</v>
      </c>
      <c r="AD224" s="4">
        <v>5000000000000</v>
      </c>
      <c r="AE224" s="4">
        <v>5000000000000</v>
      </c>
      <c r="AF224" s="4">
        <v>5000000000000</v>
      </c>
      <c r="AG224" s="4">
        <v>5000000000000</v>
      </c>
    </row>
    <row r="225" spans="1:33">
      <c r="A225" t="s">
        <v>6751</v>
      </c>
      <c r="B225" t="s">
        <v>132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 t="s">
        <v>6750</v>
      </c>
      <c r="B226" t="s">
        <v>132</v>
      </c>
      <c r="C226" s="4">
        <v>1000000000000</v>
      </c>
      <c r="D226" s="4">
        <v>1000000000000</v>
      </c>
      <c r="E226" s="4">
        <v>1000000000000</v>
      </c>
      <c r="F226" s="4">
        <v>1000000000000</v>
      </c>
      <c r="G226" s="4">
        <v>1000000000000</v>
      </c>
      <c r="H226" s="4">
        <v>1000000000000</v>
      </c>
      <c r="I226" s="4">
        <v>1000000000000</v>
      </c>
      <c r="J226" s="4">
        <v>1000000000000</v>
      </c>
      <c r="K226" s="4">
        <v>1000000000000</v>
      </c>
      <c r="L226" s="4">
        <v>1000000000000</v>
      </c>
      <c r="M226" s="4">
        <v>1000000000000</v>
      </c>
      <c r="N226" s="4">
        <v>1000000000000</v>
      </c>
      <c r="O226" s="4">
        <v>1000000000000</v>
      </c>
      <c r="P226" s="4">
        <v>1000000000000</v>
      </c>
      <c r="Q226" s="4">
        <v>1000000000000</v>
      </c>
      <c r="R226" s="4">
        <v>1000000000000</v>
      </c>
      <c r="S226" s="4">
        <v>1000000000000</v>
      </c>
      <c r="T226" s="4">
        <v>1000000000000</v>
      </c>
      <c r="U226" s="4">
        <v>1000000000000</v>
      </c>
      <c r="V226" s="4">
        <v>1000000000000</v>
      </c>
      <c r="W226" s="4">
        <v>1000000000000</v>
      </c>
      <c r="X226" s="4">
        <v>1000000000000</v>
      </c>
      <c r="Y226" s="4">
        <v>1000000000000</v>
      </c>
      <c r="Z226" s="4">
        <v>2000000000000</v>
      </c>
      <c r="AA226" s="4">
        <v>2000000000000</v>
      </c>
      <c r="AB226" s="4">
        <v>2000000000000</v>
      </c>
      <c r="AC226" s="4">
        <v>2000000000000</v>
      </c>
      <c r="AD226" s="4">
        <v>2000000000000</v>
      </c>
      <c r="AE226" s="4">
        <v>2000000000000</v>
      </c>
      <c r="AF226" s="4">
        <v>2000000000000</v>
      </c>
      <c r="AG226" s="4">
        <v>2000000000000</v>
      </c>
    </row>
    <row r="227" spans="1:33">
      <c r="A227" t="s">
        <v>6749</v>
      </c>
      <c r="B227" t="s">
        <v>132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 t="s">
        <v>6748</v>
      </c>
      <c r="B228" t="s">
        <v>132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 t="s">
        <v>6747</v>
      </c>
      <c r="B229" t="s">
        <v>132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 t="s">
        <v>6746</v>
      </c>
      <c r="B230" t="s">
        <v>132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 t="s">
        <v>6745</v>
      </c>
      <c r="B231" t="s">
        <v>132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>
      <c r="A232" t="s">
        <v>6744</v>
      </c>
      <c r="B232" t="s">
        <v>132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 t="s">
        <v>6743</v>
      </c>
      <c r="B233" t="s">
        <v>132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 t="s">
        <v>6742</v>
      </c>
      <c r="B234" t="s">
        <v>132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 t="s">
        <v>6741</v>
      </c>
      <c r="B235" t="s">
        <v>132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>
      <c r="A236" t="s">
        <v>6740</v>
      </c>
      <c r="B236" t="s">
        <v>132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t="s">
        <v>6739</v>
      </c>
      <c r="B237" t="s">
        <v>132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 t="s">
        <v>6738</v>
      </c>
      <c r="B238" t="s">
        <v>132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>
      <c r="A239" t="s">
        <v>6737</v>
      </c>
      <c r="B239" t="s">
        <v>132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 t="s">
        <v>6736</v>
      </c>
      <c r="B240" t="s">
        <v>132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>
      <c r="A241" t="s">
        <v>6735</v>
      </c>
      <c r="B241" t="s">
        <v>132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 t="s">
        <v>6734</v>
      </c>
      <c r="B242" t="s">
        <v>132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t="s">
        <v>6733</v>
      </c>
      <c r="B243" t="s">
        <v>132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t="s">
        <v>6732</v>
      </c>
      <c r="B244" t="s">
        <v>132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t="s">
        <v>6731</v>
      </c>
      <c r="B245" t="s">
        <v>132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 t="s">
        <v>6730</v>
      </c>
      <c r="B246" t="s">
        <v>132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>
      <c r="A247" t="s">
        <v>6729</v>
      </c>
      <c r="B247" t="s">
        <v>132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t="s">
        <v>6728</v>
      </c>
      <c r="B248" t="s">
        <v>132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 t="s">
        <v>6727</v>
      </c>
      <c r="B249" t="s">
        <v>132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 t="s">
        <v>6726</v>
      </c>
      <c r="B250" t="s">
        <v>132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t="s">
        <v>6725</v>
      </c>
      <c r="B251" t="s">
        <v>132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t="s">
        <v>6724</v>
      </c>
      <c r="B252" t="s">
        <v>132</v>
      </c>
      <c r="C252" s="4">
        <v>656799000000</v>
      </c>
      <c r="D252" s="4">
        <v>955278000000</v>
      </c>
      <c r="E252" s="4">
        <v>1334690000000</v>
      </c>
      <c r="F252" s="4">
        <v>1808650000000</v>
      </c>
      <c r="G252" s="4">
        <v>2398650000000</v>
      </c>
      <c r="H252" s="4">
        <v>3086100000000</v>
      </c>
      <c r="I252" s="4">
        <v>3977190000000</v>
      </c>
      <c r="J252" s="4">
        <v>5097280000000</v>
      </c>
      <c r="K252" s="4">
        <v>6506770000000</v>
      </c>
      <c r="L252" s="4">
        <v>8245320000000</v>
      </c>
      <c r="M252" s="4">
        <v>10199600000000</v>
      </c>
      <c r="N252" s="4">
        <v>12581200000000</v>
      </c>
      <c r="O252" s="4">
        <v>15296000000000</v>
      </c>
      <c r="P252" s="4">
        <v>18185300000000</v>
      </c>
      <c r="Q252" s="4">
        <v>21147500000000</v>
      </c>
      <c r="R252" s="4">
        <v>24249500000000</v>
      </c>
      <c r="S252" s="4">
        <v>27446600000000</v>
      </c>
      <c r="T252" s="4">
        <v>30660200000000</v>
      </c>
      <c r="U252" s="4">
        <v>33841800000000</v>
      </c>
      <c r="V252" s="4">
        <v>36928200000000</v>
      </c>
      <c r="W252" s="4">
        <v>39841800000000</v>
      </c>
      <c r="X252" s="4">
        <v>42495800000000</v>
      </c>
      <c r="Y252" s="4">
        <v>44840200000000</v>
      </c>
      <c r="Z252" s="4">
        <v>46810500000000</v>
      </c>
      <c r="AA252" s="4">
        <v>48427200000000</v>
      </c>
      <c r="AB252" s="4">
        <v>49687700000000</v>
      </c>
      <c r="AC252" s="4">
        <v>50609100000000</v>
      </c>
      <c r="AD252" s="4">
        <v>51232600000000</v>
      </c>
      <c r="AE252" s="4">
        <v>51591600000000</v>
      </c>
      <c r="AF252" s="4">
        <v>51725400000000</v>
      </c>
      <c r="AG252" s="4">
        <v>51678300000000</v>
      </c>
    </row>
    <row r="253" spans="1:33">
      <c r="A253" t="s">
        <v>6723</v>
      </c>
      <c r="B253" t="s">
        <v>132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t="s">
        <v>6722</v>
      </c>
      <c r="B254" t="s">
        <v>132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t="s">
        <v>6721</v>
      </c>
      <c r="B255" t="s">
        <v>132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t="s">
        <v>6720</v>
      </c>
      <c r="B256" t="s">
        <v>132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t="s">
        <v>6719</v>
      </c>
      <c r="B257" t="s">
        <v>132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t="s">
        <v>6718</v>
      </c>
      <c r="B258" t="s">
        <v>132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t="s">
        <v>6717</v>
      </c>
      <c r="B259" t="s">
        <v>132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 t="s">
        <v>6716</v>
      </c>
      <c r="B260" t="s">
        <v>132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 t="s">
        <v>6715</v>
      </c>
      <c r="B261" t="s">
        <v>132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t="s">
        <v>6714</v>
      </c>
      <c r="B262" t="s">
        <v>132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t="s">
        <v>6713</v>
      </c>
      <c r="B263" t="s">
        <v>132</v>
      </c>
      <c r="C263" s="4">
        <v>1127270000000</v>
      </c>
      <c r="D263" s="4">
        <v>1019100000000</v>
      </c>
      <c r="E263" s="4">
        <v>925837000000</v>
      </c>
      <c r="F263" s="4">
        <v>836056000000</v>
      </c>
      <c r="G263" s="4">
        <v>749351000000</v>
      </c>
      <c r="H263" s="4">
        <v>658819000000</v>
      </c>
      <c r="I263" s="4">
        <v>578748000000</v>
      </c>
      <c r="J263" s="4">
        <v>501117000000</v>
      </c>
      <c r="K263" s="4">
        <v>425535000000</v>
      </c>
      <c r="L263" s="4">
        <v>350933000000</v>
      </c>
      <c r="M263" s="4">
        <v>274158000000</v>
      </c>
      <c r="N263" s="4">
        <v>202144000000</v>
      </c>
      <c r="O263" s="4">
        <v>130890000000</v>
      </c>
      <c r="P263" s="4">
        <v>128944000000</v>
      </c>
      <c r="Q263" s="4">
        <v>125846000000</v>
      </c>
      <c r="R263" s="4">
        <v>123146000000</v>
      </c>
      <c r="S263" s="4">
        <v>120761000000</v>
      </c>
      <c r="T263" s="4">
        <v>118603000000</v>
      </c>
      <c r="U263" s="4">
        <v>116458000000</v>
      </c>
      <c r="V263" s="4">
        <v>114350000000</v>
      </c>
      <c r="W263" s="4">
        <v>112281000000</v>
      </c>
      <c r="X263" s="4">
        <v>110218000000</v>
      </c>
      <c r="Y263" s="4">
        <v>108250000000</v>
      </c>
      <c r="Z263" s="4">
        <v>106318000000</v>
      </c>
      <c r="AA263" s="4">
        <v>104458000000</v>
      </c>
      <c r="AB263" s="4">
        <v>102573000000</v>
      </c>
      <c r="AC263" s="4">
        <v>100656000000</v>
      </c>
      <c r="AD263" s="4">
        <v>98785300000</v>
      </c>
      <c r="AE263" s="4">
        <v>96865600000</v>
      </c>
      <c r="AF263" s="4">
        <v>94908000000</v>
      </c>
      <c r="AG263" s="4">
        <v>92894500000</v>
      </c>
    </row>
    <row r="264" spans="1:33">
      <c r="A264" t="s">
        <v>6712</v>
      </c>
      <c r="B264" t="s">
        <v>132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 t="s">
        <v>6711</v>
      </c>
      <c r="B265" t="s">
        <v>132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 t="s">
        <v>6710</v>
      </c>
      <c r="B266" t="s">
        <v>132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 t="s">
        <v>6709</v>
      </c>
      <c r="B267" t="s">
        <v>132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 t="s">
        <v>6708</v>
      </c>
      <c r="B268" t="s">
        <v>132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 t="s">
        <v>6707</v>
      </c>
      <c r="B269" t="s">
        <v>132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t="s">
        <v>6706</v>
      </c>
      <c r="B270" t="s">
        <v>132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 t="s">
        <v>6705</v>
      </c>
      <c r="B271" t="s">
        <v>132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t="s">
        <v>6704</v>
      </c>
      <c r="B272" t="s">
        <v>132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t="s">
        <v>6703</v>
      </c>
      <c r="B273" t="s">
        <v>132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t="s">
        <v>6702</v>
      </c>
      <c r="B274" t="s">
        <v>132</v>
      </c>
      <c r="C274" s="4">
        <v>241961000000000</v>
      </c>
      <c r="D274" s="4">
        <v>241565000000000</v>
      </c>
      <c r="E274" s="4">
        <v>243406000000000</v>
      </c>
      <c r="F274" s="4">
        <v>245137000000000</v>
      </c>
      <c r="G274" s="4">
        <v>246764000000000</v>
      </c>
      <c r="H274" s="4">
        <v>245444000000000</v>
      </c>
      <c r="I274" s="4">
        <v>246379000000000</v>
      </c>
      <c r="J274" s="4">
        <v>247066000000000</v>
      </c>
      <c r="K274" s="4">
        <v>247293000000000</v>
      </c>
      <c r="L274" s="4">
        <v>246932000000000</v>
      </c>
      <c r="M274" s="4">
        <v>243070000000000</v>
      </c>
      <c r="N274" s="4">
        <v>241416000000000</v>
      </c>
      <c r="O274" s="4">
        <v>239136000000000</v>
      </c>
      <c r="P274" s="4">
        <v>226038000000000</v>
      </c>
      <c r="Q274" s="4">
        <v>213170000000000</v>
      </c>
      <c r="R274" s="4">
        <v>200117000000000</v>
      </c>
      <c r="S274" s="4">
        <v>187031000000000</v>
      </c>
      <c r="T274" s="4">
        <v>174041000000000</v>
      </c>
      <c r="U274" s="4">
        <v>161302000000000</v>
      </c>
      <c r="V274" s="4">
        <v>148949000000000</v>
      </c>
      <c r="W274" s="4">
        <v>137178000000000</v>
      </c>
      <c r="X274" s="4">
        <v>126228000000000</v>
      </c>
      <c r="Y274" s="4">
        <v>116206000000000</v>
      </c>
      <c r="Z274" s="4">
        <v>107276000000000</v>
      </c>
      <c r="AA274" s="4">
        <v>99370400000000</v>
      </c>
      <c r="AB274" s="4">
        <v>92487100000000</v>
      </c>
      <c r="AC274" s="4">
        <v>86569400000000</v>
      </c>
      <c r="AD274" s="4">
        <v>81510900000000</v>
      </c>
      <c r="AE274" s="4">
        <v>77200700000000</v>
      </c>
      <c r="AF274" s="4">
        <v>73495800000000</v>
      </c>
      <c r="AG274" s="4">
        <v>70304800000000</v>
      </c>
    </row>
    <row r="275" spans="1:33">
      <c r="A275" t="s">
        <v>6701</v>
      </c>
      <c r="B275" t="s">
        <v>132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t="s">
        <v>6700</v>
      </c>
      <c r="B276" t="s">
        <v>132</v>
      </c>
      <c r="C276" s="4">
        <v>27543400000000</v>
      </c>
      <c r="D276" s="4">
        <v>27498300000000</v>
      </c>
      <c r="E276" s="4">
        <v>27707800000000</v>
      </c>
      <c r="F276" s="4">
        <v>27904900000000</v>
      </c>
      <c r="G276" s="4">
        <v>28090100000000</v>
      </c>
      <c r="H276" s="4">
        <v>27939900000000</v>
      </c>
      <c r="I276" s="4">
        <v>28046300000000</v>
      </c>
      <c r="J276" s="4">
        <v>28124500000000</v>
      </c>
      <c r="K276" s="4">
        <v>28150300000000</v>
      </c>
      <c r="L276" s="4">
        <v>28109200000000</v>
      </c>
      <c r="M276" s="4">
        <v>27669600000000</v>
      </c>
      <c r="N276" s="4">
        <v>27481300000000</v>
      </c>
      <c r="O276" s="4">
        <v>27221800000000</v>
      </c>
      <c r="P276" s="4">
        <v>25730700000000</v>
      </c>
      <c r="Q276" s="4">
        <v>24266000000000</v>
      </c>
      <c r="R276" s="4">
        <v>22780100000000</v>
      </c>
      <c r="S276" s="4">
        <v>21290500000000</v>
      </c>
      <c r="T276" s="4">
        <v>19811800000000</v>
      </c>
      <c r="U276" s="4">
        <v>18361600000000</v>
      </c>
      <c r="V276" s="4">
        <v>16955400000000</v>
      </c>
      <c r="W276" s="4">
        <v>15615500000000</v>
      </c>
      <c r="X276" s="4">
        <v>14369100000000</v>
      </c>
      <c r="Y276" s="4">
        <v>13228200000000</v>
      </c>
      <c r="Z276" s="4">
        <v>12211600000000</v>
      </c>
      <c r="AA276" s="4">
        <v>11311700000000</v>
      </c>
      <c r="AB276" s="4">
        <v>10528200000000</v>
      </c>
      <c r="AC276" s="4">
        <v>9854520000000</v>
      </c>
      <c r="AD276" s="4">
        <v>9278700000000</v>
      </c>
      <c r="AE276" s="4">
        <v>8788050000000</v>
      </c>
      <c r="AF276" s="4">
        <v>8366300000000</v>
      </c>
      <c r="AG276" s="4">
        <v>8003060000000</v>
      </c>
    </row>
    <row r="277" spans="1:33">
      <c r="A277" t="s">
        <v>6699</v>
      </c>
      <c r="B277" t="s">
        <v>132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 t="s">
        <v>6698</v>
      </c>
      <c r="B278" t="s">
        <v>132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t="s">
        <v>6697</v>
      </c>
      <c r="B279" t="s">
        <v>132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 t="s">
        <v>6696</v>
      </c>
      <c r="B280" t="s">
        <v>132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 t="s">
        <v>6695</v>
      </c>
      <c r="B281" t="s">
        <v>132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t="s">
        <v>6694</v>
      </c>
      <c r="B282" t="s">
        <v>132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 t="s">
        <v>6693</v>
      </c>
      <c r="B283" t="s">
        <v>132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 t="s">
        <v>6692</v>
      </c>
      <c r="B284" t="s">
        <v>132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 t="s">
        <v>6691</v>
      </c>
      <c r="B285" t="s">
        <v>132</v>
      </c>
      <c r="C285" s="4">
        <v>109906000000000</v>
      </c>
      <c r="D285" s="4">
        <v>96936800000000</v>
      </c>
      <c r="E285" s="4">
        <v>86153700000000</v>
      </c>
      <c r="F285" s="4">
        <v>76066600000000</v>
      </c>
      <c r="G285" s="4">
        <v>66005800000000</v>
      </c>
      <c r="H285" s="4">
        <v>55787700000000</v>
      </c>
      <c r="I285" s="4">
        <v>46484400000000</v>
      </c>
      <c r="J285" s="4">
        <v>37458000000000</v>
      </c>
      <c r="K285" s="4">
        <v>28780300000000</v>
      </c>
      <c r="L285" s="4">
        <v>20457400000000</v>
      </c>
      <c r="M285" s="4">
        <v>12456600000000</v>
      </c>
      <c r="N285" s="4">
        <v>5439440000000</v>
      </c>
      <c r="O285" s="4">
        <v>403247000000</v>
      </c>
      <c r="P285" s="4">
        <v>430082000000</v>
      </c>
      <c r="Q285" s="4">
        <v>449434000000</v>
      </c>
      <c r="R285" s="4">
        <v>461314000000</v>
      </c>
      <c r="S285" s="4">
        <v>465873000000</v>
      </c>
      <c r="T285" s="4">
        <v>463681000000</v>
      </c>
      <c r="U285" s="4">
        <v>455592000000</v>
      </c>
      <c r="V285" s="4">
        <v>442804000000</v>
      </c>
      <c r="W285" s="4">
        <v>427165000000</v>
      </c>
      <c r="X285" s="4">
        <v>409637000000</v>
      </c>
      <c r="Y285" s="4">
        <v>391290000000</v>
      </c>
      <c r="Z285" s="4">
        <v>374565000000</v>
      </c>
      <c r="AA285" s="4">
        <v>359624000000</v>
      </c>
      <c r="AB285" s="4">
        <v>347087000000</v>
      </c>
      <c r="AC285" s="4">
        <v>336744000000</v>
      </c>
      <c r="AD285" s="4">
        <v>327597000000</v>
      </c>
      <c r="AE285" s="4">
        <v>321690000000</v>
      </c>
      <c r="AF285" s="4">
        <v>317724000000</v>
      </c>
      <c r="AG285" s="4">
        <v>315537000000</v>
      </c>
    </row>
    <row r="286" spans="1:33">
      <c r="A286" t="s">
        <v>6690</v>
      </c>
      <c r="B286" t="s">
        <v>132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 t="s">
        <v>6689</v>
      </c>
      <c r="B287" t="s">
        <v>132</v>
      </c>
      <c r="C287" s="4">
        <v>4945990000000</v>
      </c>
      <c r="D287" s="4">
        <v>5015810000000</v>
      </c>
      <c r="E287" s="4">
        <v>4457850000000</v>
      </c>
      <c r="F287" s="4">
        <v>3598860000000</v>
      </c>
      <c r="G287" s="4">
        <v>3105750000000</v>
      </c>
      <c r="H287" s="4">
        <v>2567940000000</v>
      </c>
      <c r="I287" s="4">
        <v>2148190000000</v>
      </c>
      <c r="J287" s="4">
        <v>1763370000000</v>
      </c>
      <c r="K287" s="4">
        <v>1364470000000</v>
      </c>
      <c r="L287" s="4">
        <v>979015000000</v>
      </c>
      <c r="M287" s="4">
        <v>602035000000</v>
      </c>
      <c r="N287" s="4">
        <v>265078000000</v>
      </c>
      <c r="O287" s="4">
        <v>19771700000</v>
      </c>
      <c r="P287" s="4">
        <v>21252500000</v>
      </c>
      <c r="Q287" s="4">
        <v>22313900000</v>
      </c>
      <c r="R287" s="4">
        <v>22457400000</v>
      </c>
      <c r="S287" s="4">
        <v>22438300000</v>
      </c>
      <c r="T287" s="4">
        <v>22345300000</v>
      </c>
      <c r="U287" s="4">
        <v>21904300000</v>
      </c>
      <c r="V287" s="4">
        <v>21213000000</v>
      </c>
      <c r="W287" s="4">
        <v>19900200000</v>
      </c>
      <c r="X287" s="4">
        <v>18669500000</v>
      </c>
      <c r="Y287" s="4">
        <v>17858200000</v>
      </c>
      <c r="Z287" s="4">
        <v>16869800000</v>
      </c>
      <c r="AA287" s="4">
        <v>15741700000</v>
      </c>
      <c r="AB287" s="4">
        <v>14546100000</v>
      </c>
      <c r="AC287" s="4">
        <v>13815300000</v>
      </c>
      <c r="AD287" s="4">
        <v>14425200000</v>
      </c>
      <c r="AE287" s="4">
        <v>14278900000</v>
      </c>
      <c r="AF287" s="4">
        <v>14255300000</v>
      </c>
      <c r="AG287" s="4">
        <v>14284000000</v>
      </c>
    </row>
    <row r="288" spans="1:33">
      <c r="A288" t="s">
        <v>6688</v>
      </c>
      <c r="B288" t="s">
        <v>132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 t="s">
        <v>6687</v>
      </c>
      <c r="B289" t="s">
        <v>132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>
      <c r="A290" t="s">
        <v>6686</v>
      </c>
      <c r="B290" t="s">
        <v>132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>
      <c r="A291" t="s">
        <v>6685</v>
      </c>
      <c r="B291" t="s">
        <v>132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>
      <c r="A292" t="s">
        <v>6684</v>
      </c>
      <c r="B292" t="s">
        <v>132</v>
      </c>
      <c r="C292" s="4">
        <v>2873290000000</v>
      </c>
      <c r="D292" s="4">
        <v>2575230000000</v>
      </c>
      <c r="E292" s="4">
        <v>2318920000000</v>
      </c>
      <c r="F292" s="4">
        <v>2076570000000</v>
      </c>
      <c r="G292" s="4">
        <v>1851330000000</v>
      </c>
      <c r="H292" s="4">
        <v>1628140000000</v>
      </c>
      <c r="I292" s="4">
        <v>1444200000000</v>
      </c>
      <c r="J292" s="4">
        <v>1276670000000</v>
      </c>
      <c r="K292" s="4">
        <v>1125460000000</v>
      </c>
      <c r="L292" s="4">
        <v>991503000000</v>
      </c>
      <c r="M292" s="4">
        <v>863602000000</v>
      </c>
      <c r="N292" s="4">
        <v>763449000000</v>
      </c>
      <c r="O292" s="4">
        <v>679202000000</v>
      </c>
      <c r="P292" s="4">
        <v>784914000000</v>
      </c>
      <c r="Q292" s="4">
        <v>888757000000</v>
      </c>
      <c r="R292" s="4">
        <v>999447000000</v>
      </c>
      <c r="S292" s="4">
        <v>1114480000000</v>
      </c>
      <c r="T292" s="4">
        <v>1230580000000</v>
      </c>
      <c r="U292" s="4">
        <v>1343740000000</v>
      </c>
      <c r="V292" s="4">
        <v>1452140000000</v>
      </c>
      <c r="W292" s="4">
        <v>1552680000000</v>
      </c>
      <c r="X292" s="4">
        <v>1643030000000</v>
      </c>
      <c r="Y292" s="4">
        <v>1721590000000</v>
      </c>
      <c r="Z292" s="4">
        <v>1786760000000</v>
      </c>
      <c r="AA292" s="4">
        <v>1838220000000</v>
      </c>
      <c r="AB292" s="4">
        <v>1875800000000</v>
      </c>
      <c r="AC292" s="4">
        <v>1900330000000</v>
      </c>
      <c r="AD292" s="4">
        <v>1912720000000</v>
      </c>
      <c r="AE292" s="4">
        <v>1914050000000</v>
      </c>
      <c r="AF292" s="4">
        <v>1905520000000</v>
      </c>
      <c r="AG292" s="4">
        <v>1889070000000</v>
      </c>
    </row>
    <row r="293" spans="1:33">
      <c r="A293" t="s">
        <v>6683</v>
      </c>
      <c r="B293" t="s">
        <v>132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>
      <c r="A294" t="s">
        <v>6682</v>
      </c>
      <c r="B294" t="s">
        <v>132</v>
      </c>
      <c r="C294" s="4">
        <v>2346170000000</v>
      </c>
      <c r="D294" s="4">
        <v>2102320000000</v>
      </c>
      <c r="E294" s="4">
        <v>1893510000000</v>
      </c>
      <c r="F294" s="4">
        <v>1695240000000</v>
      </c>
      <c r="G294" s="4">
        <v>1511350000000</v>
      </c>
      <c r="H294" s="4">
        <v>1329150000000</v>
      </c>
      <c r="I294" s="4">
        <v>1178990000000</v>
      </c>
      <c r="J294" s="4">
        <v>1042460000000</v>
      </c>
      <c r="K294" s="4">
        <v>918990000000</v>
      </c>
      <c r="L294" s="4">
        <v>809607000000</v>
      </c>
      <c r="M294" s="4">
        <v>705170000000</v>
      </c>
      <c r="N294" s="4">
        <v>623391000000</v>
      </c>
      <c r="O294" s="4">
        <v>554600000000</v>
      </c>
      <c r="P294" s="4">
        <v>640918000000</v>
      </c>
      <c r="Q294" s="4">
        <v>725710000000</v>
      </c>
      <c r="R294" s="4">
        <v>816094000000</v>
      </c>
      <c r="S294" s="4">
        <v>910027000000</v>
      </c>
      <c r="T294" s="4">
        <v>1004820000000</v>
      </c>
      <c r="U294" s="4">
        <v>1097230000000</v>
      </c>
      <c r="V294" s="4">
        <v>1185740000000</v>
      </c>
      <c r="W294" s="4">
        <v>1267550000000</v>
      </c>
      <c r="X294" s="4">
        <v>1341310000000</v>
      </c>
      <c r="Y294" s="4">
        <v>1405440000000</v>
      </c>
      <c r="Z294" s="4">
        <v>1458650000000</v>
      </c>
      <c r="AA294" s="4">
        <v>1500650000000</v>
      </c>
      <c r="AB294" s="4">
        <v>1531330000000</v>
      </c>
      <c r="AC294" s="4">
        <v>1551360000000</v>
      </c>
      <c r="AD294" s="4">
        <v>1561480000000</v>
      </c>
      <c r="AE294" s="4">
        <v>1562210000000</v>
      </c>
      <c r="AF294" s="4">
        <v>1555250000000</v>
      </c>
      <c r="AG294" s="4">
        <v>1541830000000</v>
      </c>
    </row>
    <row r="295" spans="1:33">
      <c r="A295" t="s">
        <v>6681</v>
      </c>
      <c r="B295" t="s">
        <v>132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>
      <c r="A296" t="s">
        <v>6680</v>
      </c>
      <c r="B296" t="s">
        <v>132</v>
      </c>
      <c r="C296" s="4">
        <v>4701750000</v>
      </c>
      <c r="D296" s="4">
        <v>4682230000</v>
      </c>
      <c r="E296" s="4">
        <v>3794600000</v>
      </c>
      <c r="F296" s="4">
        <v>3775580000</v>
      </c>
      <c r="G296" s="4">
        <v>3366050000</v>
      </c>
      <c r="H296" s="4">
        <v>2960260000</v>
      </c>
      <c r="I296" s="4">
        <v>2625810000</v>
      </c>
      <c r="J296" s="4">
        <v>2089100000</v>
      </c>
      <c r="K296" s="4">
        <v>1841660000</v>
      </c>
      <c r="L296" s="4">
        <v>1622460000</v>
      </c>
      <c r="M296" s="4">
        <v>1413170000</v>
      </c>
      <c r="N296" s="4">
        <v>1249280000</v>
      </c>
      <c r="O296" s="4">
        <v>1111420000</v>
      </c>
      <c r="P296" s="4">
        <v>1284400000</v>
      </c>
      <c r="Q296" s="4">
        <v>1454330000</v>
      </c>
      <c r="R296" s="4">
        <v>1635460000</v>
      </c>
      <c r="S296" s="4">
        <v>1823700000</v>
      </c>
      <c r="T296" s="4">
        <v>2013670000</v>
      </c>
      <c r="U296" s="4">
        <v>2198850000</v>
      </c>
      <c r="V296" s="4">
        <v>2376230000</v>
      </c>
      <c r="W296" s="4">
        <v>2823060000</v>
      </c>
      <c r="X296" s="4">
        <v>2987330000</v>
      </c>
      <c r="Y296" s="4">
        <v>3130170000</v>
      </c>
      <c r="Z296" s="4">
        <v>3248660000</v>
      </c>
      <c r="AA296" s="4">
        <v>3342210000</v>
      </c>
      <c r="AB296" s="4">
        <v>3410540000</v>
      </c>
      <c r="AC296" s="4">
        <v>3455140000</v>
      </c>
      <c r="AD296" s="4">
        <v>3477680000</v>
      </c>
      <c r="AE296" s="4">
        <v>3828100000</v>
      </c>
      <c r="AF296" s="4">
        <v>3811040000</v>
      </c>
      <c r="AG296" s="4">
        <v>3778140000</v>
      </c>
    </row>
    <row r="297" spans="1:33">
      <c r="A297" t="s">
        <v>6679</v>
      </c>
      <c r="B297" t="s">
        <v>132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>
      <c r="A298" t="s">
        <v>6678</v>
      </c>
      <c r="B298" t="s">
        <v>132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>
      <c r="A299" t="s">
        <v>6677</v>
      </c>
      <c r="B299" t="s">
        <v>132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>
      <c r="A300" t="s">
        <v>6676</v>
      </c>
      <c r="B300" t="s">
        <v>132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>
      <c r="A301" t="s">
        <v>6675</v>
      </c>
      <c r="B301" t="s">
        <v>132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>
      <c r="A302" t="s">
        <v>6674</v>
      </c>
      <c r="B302" t="s">
        <v>132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>
      <c r="A303" t="s">
        <v>6673</v>
      </c>
      <c r="B303" t="s">
        <v>132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>
      <c r="A304" t="s">
        <v>6672</v>
      </c>
      <c r="B304" t="s">
        <v>132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 t="s">
        <v>6671</v>
      </c>
      <c r="B305" t="s">
        <v>132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>
      <c r="A306" t="s">
        <v>6670</v>
      </c>
      <c r="B306" t="s">
        <v>132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 t="s">
        <v>6669</v>
      </c>
      <c r="B307" t="s">
        <v>132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>
      <c r="A308" t="s">
        <v>6668</v>
      </c>
      <c r="B308" t="s">
        <v>132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 t="s">
        <v>6667</v>
      </c>
      <c r="B309" t="s">
        <v>132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>
      <c r="A310" t="s">
        <v>6666</v>
      </c>
      <c r="B310" t="s">
        <v>132</v>
      </c>
      <c r="C310" s="4">
        <v>47893800000000</v>
      </c>
      <c r="D310" s="4">
        <v>43112600000000</v>
      </c>
      <c r="E310" s="4">
        <v>38906200000000</v>
      </c>
      <c r="F310" s="4">
        <v>34782600000000</v>
      </c>
      <c r="G310" s="4">
        <v>30734100000000</v>
      </c>
      <c r="H310" s="4">
        <v>26485800000000</v>
      </c>
      <c r="I310" s="4">
        <v>22618300000000</v>
      </c>
      <c r="J310" s="4">
        <v>18797200000000</v>
      </c>
      <c r="K310" s="4">
        <v>15014900000000</v>
      </c>
      <c r="L310" s="4">
        <v>11263700000000</v>
      </c>
      <c r="M310" s="4">
        <v>7455360000000</v>
      </c>
      <c r="N310" s="4">
        <v>3785530000000</v>
      </c>
      <c r="O310" s="4">
        <v>119169000000</v>
      </c>
      <c r="P310" s="4">
        <v>115188000000</v>
      </c>
      <c r="Q310" s="4">
        <v>110603000000</v>
      </c>
      <c r="R310" s="4">
        <v>105829000000</v>
      </c>
      <c r="S310" s="4">
        <v>100912000000</v>
      </c>
      <c r="T310" s="4">
        <v>95801700000</v>
      </c>
      <c r="U310" s="4">
        <v>90665900000</v>
      </c>
      <c r="V310" s="4">
        <v>85483900000</v>
      </c>
      <c r="W310" s="4">
        <v>80469900000</v>
      </c>
      <c r="X310" s="4">
        <v>75640800000</v>
      </c>
      <c r="Y310" s="4">
        <v>71125800000</v>
      </c>
      <c r="Z310" s="4">
        <v>67033200000</v>
      </c>
      <c r="AA310" s="4">
        <v>63388400000</v>
      </c>
      <c r="AB310" s="4">
        <v>60264800000</v>
      </c>
      <c r="AC310" s="4">
        <v>57499200000</v>
      </c>
      <c r="AD310" s="4">
        <v>55220100000</v>
      </c>
      <c r="AE310" s="4">
        <v>53342200000</v>
      </c>
      <c r="AF310" s="4">
        <v>51759900000</v>
      </c>
      <c r="AG310" s="4">
        <v>50475700000</v>
      </c>
    </row>
    <row r="311" spans="1:33">
      <c r="A311" t="s">
        <v>6665</v>
      </c>
      <c r="B311" t="s">
        <v>132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>
      <c r="A312" t="s">
        <v>6664</v>
      </c>
      <c r="B312" t="s">
        <v>132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>
      <c r="A313" t="s">
        <v>6663</v>
      </c>
      <c r="B313" t="s">
        <v>132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>
      <c r="A314" t="s">
        <v>6662</v>
      </c>
      <c r="B314" t="s">
        <v>132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 t="s">
        <v>6661</v>
      </c>
      <c r="B315" t="s">
        <v>132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>
      <c r="A316" t="s">
        <v>6660</v>
      </c>
      <c r="B316" t="s">
        <v>132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>
      <c r="A317" t="s">
        <v>6659</v>
      </c>
      <c r="B317" t="s">
        <v>132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>
      <c r="A318" t="s">
        <v>6658</v>
      </c>
      <c r="B318" t="s">
        <v>132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>
      <c r="A319" t="s">
        <v>6657</v>
      </c>
      <c r="B319" t="s">
        <v>132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>
      <c r="A320" t="s">
        <v>6656</v>
      </c>
      <c r="B320" t="s">
        <v>132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 t="s">
        <v>6655</v>
      </c>
      <c r="B321" t="s">
        <v>132</v>
      </c>
      <c r="C321" s="4">
        <v>60889000000</v>
      </c>
      <c r="D321" s="4">
        <v>54906600000</v>
      </c>
      <c r="E321" s="4">
        <v>49653300000</v>
      </c>
      <c r="F321" s="4">
        <v>44503800000</v>
      </c>
      <c r="G321" s="4">
        <v>39448000000</v>
      </c>
      <c r="H321" s="4">
        <v>34183700000</v>
      </c>
      <c r="I321" s="4">
        <v>29405300000</v>
      </c>
      <c r="J321" s="4">
        <v>24735500000</v>
      </c>
      <c r="K321" s="4">
        <v>20113800000</v>
      </c>
      <c r="L321" s="4">
        <v>15581600000</v>
      </c>
      <c r="M321" s="4">
        <v>11010200000</v>
      </c>
      <c r="N321" s="4">
        <v>6695760000</v>
      </c>
      <c r="O321" s="4">
        <v>2383950000</v>
      </c>
      <c r="P321" s="4">
        <v>2741220000</v>
      </c>
      <c r="Q321" s="4">
        <v>3098100000</v>
      </c>
      <c r="R321" s="4">
        <v>3507140000</v>
      </c>
      <c r="S321" s="4">
        <v>3968950000</v>
      </c>
      <c r="T321" s="4">
        <v>4483000000</v>
      </c>
      <c r="U321" s="4">
        <v>4944690000</v>
      </c>
      <c r="V321" s="4">
        <v>5457950000</v>
      </c>
      <c r="W321" s="4">
        <v>5921310000</v>
      </c>
      <c r="X321" s="4">
        <v>6437770000</v>
      </c>
      <c r="Y321" s="4">
        <v>6904440000</v>
      </c>
      <c r="Z321" s="4">
        <v>7314110000</v>
      </c>
      <c r="AA321" s="4">
        <v>7672910000</v>
      </c>
      <c r="AB321" s="4">
        <v>8082800000</v>
      </c>
      <c r="AC321" s="4">
        <v>8441720000</v>
      </c>
      <c r="AD321" s="4">
        <v>8748920000</v>
      </c>
      <c r="AE321" s="4">
        <v>9004080000</v>
      </c>
      <c r="AF321" s="4">
        <v>9206550000</v>
      </c>
      <c r="AG321" s="4">
        <v>9357140000</v>
      </c>
    </row>
    <row r="322" spans="1:33">
      <c r="A322" t="s">
        <v>6654</v>
      </c>
      <c r="B322" t="s">
        <v>132</v>
      </c>
      <c r="C322" s="4">
        <v>77976400000</v>
      </c>
      <c r="D322" s="4">
        <v>164687000000</v>
      </c>
      <c r="E322" s="4">
        <v>283083000000</v>
      </c>
      <c r="F322" s="4">
        <v>441613000000</v>
      </c>
      <c r="G322" s="4">
        <v>659034000000</v>
      </c>
      <c r="H322" s="4">
        <v>937481000000</v>
      </c>
      <c r="I322" s="4">
        <v>1297550000000</v>
      </c>
      <c r="J322" s="4">
        <v>1759450000000</v>
      </c>
      <c r="K322" s="4">
        <v>2350010000000</v>
      </c>
      <c r="L322" s="4">
        <v>3089950000000</v>
      </c>
      <c r="M322" s="4">
        <v>4002120000000</v>
      </c>
      <c r="N322" s="4">
        <v>5179840000000</v>
      </c>
      <c r="O322" s="4">
        <v>6529250000000</v>
      </c>
      <c r="P322" s="4">
        <v>8100340000000</v>
      </c>
      <c r="Q322" s="4">
        <v>9890730000000</v>
      </c>
      <c r="R322" s="4">
        <v>11783600000000</v>
      </c>
      <c r="S322" s="4">
        <v>13968900000000</v>
      </c>
      <c r="T322" s="4">
        <v>16113600000000</v>
      </c>
      <c r="U322" s="4">
        <v>18377600000000</v>
      </c>
      <c r="V322" s="4">
        <v>20692400000000</v>
      </c>
      <c r="W322" s="4">
        <v>23296100000000</v>
      </c>
      <c r="X322" s="4">
        <v>25601100000000</v>
      </c>
      <c r="Y322" s="4">
        <v>27814100000000</v>
      </c>
      <c r="Z322" s="4">
        <v>29880200000000</v>
      </c>
      <c r="AA322" s="4">
        <v>32170800000000</v>
      </c>
      <c r="AB322" s="4">
        <v>33870700000000</v>
      </c>
      <c r="AC322" s="4">
        <v>35320700000000</v>
      </c>
      <c r="AD322" s="4">
        <v>36524500000000</v>
      </c>
      <c r="AE322" s="4">
        <v>37970300000000</v>
      </c>
      <c r="AF322" s="4">
        <v>38686600000000</v>
      </c>
      <c r="AG322" s="4">
        <v>39206900000000</v>
      </c>
    </row>
    <row r="323" spans="1:33">
      <c r="A323" t="s">
        <v>6653</v>
      </c>
      <c r="B323" t="s">
        <v>132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>
      <c r="A324" t="s">
        <v>6652</v>
      </c>
      <c r="B324" t="s">
        <v>132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>
      <c r="A325" t="s">
        <v>6651</v>
      </c>
      <c r="B325" t="s">
        <v>132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>
      <c r="A326" t="s">
        <v>6650</v>
      </c>
      <c r="B326" t="s">
        <v>132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>
      <c r="A327" t="s">
        <v>6649</v>
      </c>
      <c r="B327" t="s">
        <v>132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>
      <c r="A328" t="s">
        <v>6648</v>
      </c>
      <c r="B328" t="s">
        <v>132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 t="s">
        <v>6647</v>
      </c>
      <c r="B329" t="s">
        <v>132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 t="s">
        <v>6646</v>
      </c>
      <c r="B330" t="s">
        <v>132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>
      <c r="A331" t="s">
        <v>6645</v>
      </c>
      <c r="B331" t="s">
        <v>132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 t="s">
        <v>6644</v>
      </c>
      <c r="B332" t="s">
        <v>132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 t="s">
        <v>6643</v>
      </c>
      <c r="B333" t="s">
        <v>132</v>
      </c>
      <c r="C333" s="4">
        <v>11961100000000</v>
      </c>
      <c r="D333" s="4">
        <v>10969700000000</v>
      </c>
      <c r="E333" s="4">
        <v>10001500000000</v>
      </c>
      <c r="F333" s="4">
        <v>9054060000000</v>
      </c>
      <c r="G333" s="4">
        <v>8205650000000</v>
      </c>
      <c r="H333" s="4">
        <v>7280960000000</v>
      </c>
      <c r="I333" s="4">
        <v>6372550000000</v>
      </c>
      <c r="J333" s="4">
        <v>5479440000000</v>
      </c>
      <c r="K333" s="4">
        <v>4599850000000</v>
      </c>
      <c r="L333" s="4">
        <v>3731490000000</v>
      </c>
      <c r="M333" s="4">
        <v>2873250000000</v>
      </c>
      <c r="N333" s="4">
        <v>2044540000000</v>
      </c>
      <c r="O333" s="4">
        <v>1191540000000</v>
      </c>
      <c r="P333" s="4">
        <v>347289000000</v>
      </c>
      <c r="Q333" s="4">
        <v>345877000000</v>
      </c>
      <c r="R333" s="4">
        <v>338011000000</v>
      </c>
      <c r="S333" s="4">
        <v>333730000000</v>
      </c>
      <c r="T333" s="4">
        <v>326079000000</v>
      </c>
      <c r="U333" s="4">
        <v>318420000000</v>
      </c>
      <c r="V333" s="4">
        <v>310828000000</v>
      </c>
      <c r="W333" s="4">
        <v>307066000000</v>
      </c>
      <c r="X333" s="4">
        <v>299083000000</v>
      </c>
      <c r="Y333" s="4">
        <v>291075000000</v>
      </c>
      <c r="Z333" s="4">
        <v>283440000000</v>
      </c>
      <c r="AA333" s="4">
        <v>279465000000</v>
      </c>
      <c r="AB333" s="4">
        <v>272141000000</v>
      </c>
      <c r="AC333" s="4">
        <v>265650000000</v>
      </c>
      <c r="AD333" s="4">
        <v>259118000000</v>
      </c>
      <c r="AE333" s="4">
        <v>256546000000</v>
      </c>
      <c r="AF333" s="4">
        <v>251314000000</v>
      </c>
      <c r="AG333" s="4">
        <v>246235000000</v>
      </c>
    </row>
    <row r="334" spans="1:33">
      <c r="A334" t="s">
        <v>6642</v>
      </c>
      <c r="B334" t="s">
        <v>132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>
      <c r="A335" t="s">
        <v>6641</v>
      </c>
      <c r="B335" t="s">
        <v>132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>
      <c r="A336" t="s">
        <v>6640</v>
      </c>
      <c r="B336" t="s">
        <v>132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>
      <c r="A337" t="s">
        <v>6639</v>
      </c>
      <c r="B337" t="s">
        <v>132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 t="s">
        <v>6638</v>
      </c>
      <c r="B338" t="s">
        <v>132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 t="s">
        <v>6637</v>
      </c>
      <c r="B339" t="s">
        <v>132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 t="s">
        <v>6636</v>
      </c>
      <c r="B340" t="s">
        <v>132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>
      <c r="A341" t="s">
        <v>6635</v>
      </c>
      <c r="B341" t="s">
        <v>132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>
      <c r="A342" t="s">
        <v>6634</v>
      </c>
      <c r="B342" t="s">
        <v>132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>
      <c r="A343" t="s">
        <v>6633</v>
      </c>
      <c r="B343" t="s">
        <v>132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>
      <c r="A344" t="s">
        <v>6632</v>
      </c>
      <c r="B344" t="s">
        <v>132</v>
      </c>
      <c r="C344" s="4">
        <v>11314300000000</v>
      </c>
      <c r="D344" s="4">
        <v>21487100000000</v>
      </c>
      <c r="E344" s="4">
        <v>31420700000000</v>
      </c>
      <c r="F344" s="4">
        <v>41063700000000</v>
      </c>
      <c r="G344" s="4">
        <v>50975300000000</v>
      </c>
      <c r="H344" s="4">
        <v>60161400000000</v>
      </c>
      <c r="I344" s="4">
        <v>69014300000000</v>
      </c>
      <c r="J344" s="4">
        <v>77596200000000</v>
      </c>
      <c r="K344" s="4">
        <v>85986400000000</v>
      </c>
      <c r="L344" s="4">
        <v>94123800000000</v>
      </c>
      <c r="M344" s="4">
        <v>102011000000000</v>
      </c>
      <c r="N344" s="4">
        <v>110920000000000</v>
      </c>
      <c r="O344" s="4">
        <v>118473000000000</v>
      </c>
      <c r="P344" s="4">
        <v>125817000000000</v>
      </c>
      <c r="Q344" s="4">
        <v>123137000000000</v>
      </c>
      <c r="R344" s="4">
        <v>120201000000000</v>
      </c>
      <c r="S344" s="4">
        <v>118509000000000</v>
      </c>
      <c r="T344" s="4">
        <v>115343000000000</v>
      </c>
      <c r="U344" s="4">
        <v>112021000000000</v>
      </c>
      <c r="V344" s="4">
        <v>108622000000000</v>
      </c>
      <c r="W344" s="4">
        <v>106411000000000</v>
      </c>
      <c r="X344" s="4">
        <v>102891000000000</v>
      </c>
      <c r="Y344" s="4">
        <v>99428000000000</v>
      </c>
      <c r="Z344" s="4">
        <v>96025200000000</v>
      </c>
      <c r="AA344" s="4">
        <v>93888400000000</v>
      </c>
      <c r="AB344" s="4">
        <v>90698800000000</v>
      </c>
      <c r="AC344" s="4">
        <v>87700600000000</v>
      </c>
      <c r="AD344" s="4">
        <v>84915400000000</v>
      </c>
      <c r="AE344" s="4">
        <v>83413800000000</v>
      </c>
      <c r="AF344" s="4">
        <v>80983400000000</v>
      </c>
      <c r="AG344" s="4">
        <v>78713500000000</v>
      </c>
    </row>
    <row r="345" spans="1:33">
      <c r="A345" t="s">
        <v>6631</v>
      </c>
      <c r="B345" t="s">
        <v>132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>
      <c r="A346" t="s">
        <v>6630</v>
      </c>
      <c r="B346" t="s">
        <v>132</v>
      </c>
      <c r="C346" s="4">
        <v>1287950000000</v>
      </c>
      <c r="D346" s="4">
        <v>2445960000000</v>
      </c>
      <c r="E346" s="4">
        <v>3576730000000</v>
      </c>
      <c r="F346" s="4">
        <v>4674440000000</v>
      </c>
      <c r="G346" s="4">
        <v>5802720000000</v>
      </c>
      <c r="H346" s="4">
        <v>6848400000000</v>
      </c>
      <c r="I346" s="4">
        <v>7856160000000</v>
      </c>
      <c r="J346" s="4">
        <v>8833070000000</v>
      </c>
      <c r="K346" s="4">
        <v>9788160000000</v>
      </c>
      <c r="L346" s="4">
        <v>10714500000000</v>
      </c>
      <c r="M346" s="4">
        <v>11612300000000</v>
      </c>
      <c r="N346" s="4">
        <v>12626500000000</v>
      </c>
      <c r="O346" s="4">
        <v>13486200000000</v>
      </c>
      <c r="P346" s="4">
        <v>14322200000000</v>
      </c>
      <c r="Q346" s="4">
        <v>14017100000000</v>
      </c>
      <c r="R346" s="4">
        <v>13683000000000</v>
      </c>
      <c r="S346" s="4">
        <v>13490300000000</v>
      </c>
      <c r="T346" s="4">
        <v>13129900000000</v>
      </c>
      <c r="U346" s="4">
        <v>12751800000000</v>
      </c>
      <c r="V346" s="4">
        <v>12364900000000</v>
      </c>
      <c r="W346" s="4">
        <v>12113200000000</v>
      </c>
      <c r="X346" s="4">
        <v>11712500000000</v>
      </c>
      <c r="Y346" s="4">
        <v>11318300000000</v>
      </c>
      <c r="Z346" s="4">
        <v>10930900000000</v>
      </c>
      <c r="AA346" s="4">
        <v>10687700000000</v>
      </c>
      <c r="AB346" s="4">
        <v>10324600000000</v>
      </c>
      <c r="AC346" s="4">
        <v>9983300000000</v>
      </c>
      <c r="AD346" s="4">
        <v>9666240000000</v>
      </c>
      <c r="AE346" s="4">
        <v>9495310000000</v>
      </c>
      <c r="AF346" s="4">
        <v>9218650000000</v>
      </c>
      <c r="AG346" s="4">
        <v>8960260000000</v>
      </c>
    </row>
    <row r="347" spans="1:33">
      <c r="A347" t="s">
        <v>6629</v>
      </c>
      <c r="B347" t="s">
        <v>132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>
      <c r="A348" t="s">
        <v>6628</v>
      </c>
      <c r="B348" t="s">
        <v>132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>
      <c r="A349" t="s">
        <v>6627</v>
      </c>
      <c r="B349" t="s">
        <v>132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>
      <c r="A350" t="s">
        <v>6626</v>
      </c>
      <c r="B350" t="s">
        <v>132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>
      <c r="A351" t="s">
        <v>6625</v>
      </c>
      <c r="B351" t="s">
        <v>132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 t="s">
        <v>6624</v>
      </c>
      <c r="B352" t="s">
        <v>132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>
      <c r="A353" t="s">
        <v>6623</v>
      </c>
      <c r="B353" t="s">
        <v>132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>
      <c r="A354" t="s">
        <v>6622</v>
      </c>
      <c r="B354" t="s">
        <v>132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 t="s">
        <v>6621</v>
      </c>
      <c r="B355" t="s">
        <v>132</v>
      </c>
      <c r="C355" s="4">
        <v>372856000000000</v>
      </c>
      <c r="D355" s="4">
        <v>349894000000000</v>
      </c>
      <c r="E355" s="4">
        <v>329857000000000</v>
      </c>
      <c r="F355" s="4">
        <v>311530000000000</v>
      </c>
      <c r="G355" s="4">
        <v>295121000000000</v>
      </c>
      <c r="H355" s="4">
        <v>275966000000000</v>
      </c>
      <c r="I355" s="4">
        <v>256682000000000</v>
      </c>
      <c r="J355" s="4">
        <v>237478000000000</v>
      </c>
      <c r="K355" s="4">
        <v>218684000000000</v>
      </c>
      <c r="L355" s="4">
        <v>200020000000000</v>
      </c>
      <c r="M355" s="4">
        <v>181459000000000</v>
      </c>
      <c r="N355" s="4">
        <v>164808000000000</v>
      </c>
      <c r="O355" s="4">
        <v>146228000000000</v>
      </c>
      <c r="P355" s="4">
        <v>127675000000000</v>
      </c>
      <c r="Q355" s="4">
        <v>124646000000000</v>
      </c>
      <c r="R355" s="4">
        <v>121897000000000</v>
      </c>
      <c r="S355" s="4">
        <v>120283000000000</v>
      </c>
      <c r="T355" s="4">
        <v>117073000000000</v>
      </c>
      <c r="U355" s="4">
        <v>113785000000000</v>
      </c>
      <c r="V355" s="4">
        <v>110348000000000</v>
      </c>
      <c r="W355" s="4">
        <v>108258000000000</v>
      </c>
      <c r="X355" s="4">
        <v>104748000000000</v>
      </c>
      <c r="Y355" s="4">
        <v>101160000000000</v>
      </c>
      <c r="Z355" s="4">
        <v>97704500000000</v>
      </c>
      <c r="AA355" s="4">
        <v>95611000000000</v>
      </c>
      <c r="AB355" s="4">
        <v>92436200000000</v>
      </c>
      <c r="AC355" s="4">
        <v>89326300000000</v>
      </c>
      <c r="AD355" s="4">
        <v>86101500000000</v>
      </c>
      <c r="AE355" s="4">
        <v>84386600000000</v>
      </c>
      <c r="AF355" s="4">
        <v>81730400000000</v>
      </c>
      <c r="AG355" s="4">
        <v>79243400000000</v>
      </c>
    </row>
    <row r="356" spans="1:33">
      <c r="A356" t="s">
        <v>6620</v>
      </c>
      <c r="B356" t="s">
        <v>132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>
      <c r="A357" t="s">
        <v>6619</v>
      </c>
      <c r="B357" t="s">
        <v>132</v>
      </c>
      <c r="C357" s="4">
        <v>16779200000000</v>
      </c>
      <c r="D357" s="4">
        <v>18104600000000</v>
      </c>
      <c r="E357" s="4">
        <v>17067800000000</v>
      </c>
      <c r="F357" s="4">
        <v>14739100000000</v>
      </c>
      <c r="G357" s="4">
        <v>13886300000000</v>
      </c>
      <c r="H357" s="4">
        <v>12702900000000</v>
      </c>
      <c r="I357" s="4">
        <v>11862100000000</v>
      </c>
      <c r="J357" s="4">
        <v>11179500000000</v>
      </c>
      <c r="K357" s="4">
        <v>10367800000000</v>
      </c>
      <c r="L357" s="4">
        <v>9572240000000</v>
      </c>
      <c r="M357" s="4">
        <v>8770020000000</v>
      </c>
      <c r="N357" s="4">
        <v>8031490000000</v>
      </c>
      <c r="O357" s="4">
        <v>7169700000000</v>
      </c>
      <c r="P357" s="4">
        <v>6309050000000</v>
      </c>
      <c r="Q357" s="4">
        <v>6188570000000</v>
      </c>
      <c r="R357" s="4">
        <v>5934150000000</v>
      </c>
      <c r="S357" s="4">
        <v>5793310000000</v>
      </c>
      <c r="T357" s="4">
        <v>5641890000000</v>
      </c>
      <c r="U357" s="4">
        <v>5470650000000</v>
      </c>
      <c r="V357" s="4">
        <v>5286350000000</v>
      </c>
      <c r="W357" s="4">
        <v>5043400000000</v>
      </c>
      <c r="X357" s="4">
        <v>4773980000000</v>
      </c>
      <c r="Y357" s="4">
        <v>4616880000000</v>
      </c>
      <c r="Z357" s="4">
        <v>4400450000000</v>
      </c>
      <c r="AA357" s="4">
        <v>4185160000000</v>
      </c>
      <c r="AB357" s="4">
        <v>3873920000000</v>
      </c>
      <c r="AC357" s="4">
        <v>3664710000000</v>
      </c>
      <c r="AD357" s="4">
        <v>3791340000000</v>
      </c>
      <c r="AE357" s="4">
        <v>3745680000000</v>
      </c>
      <c r="AF357" s="4">
        <v>3666990000000</v>
      </c>
      <c r="AG357" s="4">
        <v>3587260000000</v>
      </c>
    </row>
    <row r="358" spans="1:33">
      <c r="A358" t="s">
        <v>6618</v>
      </c>
      <c r="B358" t="s">
        <v>132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 t="s">
        <v>6617</v>
      </c>
      <c r="B359" t="s">
        <v>132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>
      <c r="A360" t="s">
        <v>6616</v>
      </c>
      <c r="B360" t="s">
        <v>132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 t="s">
        <v>6615</v>
      </c>
      <c r="B361" t="s">
        <v>132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>
      <c r="A362" t="s">
        <v>6614</v>
      </c>
      <c r="B362" t="s">
        <v>132</v>
      </c>
      <c r="C362">
        <v>0</v>
      </c>
      <c r="D362" s="4">
        <v>5186490000</v>
      </c>
      <c r="E362" s="4">
        <v>12085400000</v>
      </c>
      <c r="F362" s="4">
        <v>21194100000</v>
      </c>
      <c r="G362" s="4">
        <v>33630600000</v>
      </c>
      <c r="H362" s="4">
        <v>49516800000</v>
      </c>
      <c r="I362" s="4">
        <v>70003000000</v>
      </c>
      <c r="J362" s="4">
        <v>96525700000</v>
      </c>
      <c r="K362" s="4">
        <v>130740000000</v>
      </c>
      <c r="L362" s="4">
        <v>174127000000</v>
      </c>
      <c r="M362" s="4">
        <v>228522000000</v>
      </c>
      <c r="N362" s="4">
        <v>299710000000</v>
      </c>
      <c r="O362" s="4">
        <v>383261000000</v>
      </c>
      <c r="P362" s="4">
        <v>482877000000</v>
      </c>
      <c r="Q362" s="4">
        <v>599302000000</v>
      </c>
      <c r="R362" s="4">
        <v>727045000000</v>
      </c>
      <c r="S362" s="4">
        <v>879199000000</v>
      </c>
      <c r="T362" s="4">
        <v>1034660000000</v>
      </c>
      <c r="U362" s="4">
        <v>1198680000000</v>
      </c>
      <c r="V362" s="4">
        <v>1366800000000</v>
      </c>
      <c r="W362" s="4">
        <v>1555220000000</v>
      </c>
      <c r="X362" s="4">
        <v>1724380000000</v>
      </c>
      <c r="Y362" s="4">
        <v>1888380000000</v>
      </c>
      <c r="Z362" s="4">
        <v>2043470000000</v>
      </c>
      <c r="AA362" s="4">
        <v>2215450000000</v>
      </c>
      <c r="AB362" s="4">
        <v>2348120000000</v>
      </c>
      <c r="AC362" s="4">
        <v>2464020000000</v>
      </c>
      <c r="AD362" s="4">
        <v>2562720000000</v>
      </c>
      <c r="AE362" s="4">
        <v>2677490000000</v>
      </c>
      <c r="AF362" s="4">
        <v>2739650000000</v>
      </c>
      <c r="AG362" s="4">
        <v>2784720000000</v>
      </c>
    </row>
    <row r="363" spans="1:33">
      <c r="A363" t="s">
        <v>6613</v>
      </c>
      <c r="B363" t="s">
        <v>132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 t="s">
        <v>6612</v>
      </c>
      <c r="B364" t="s">
        <v>132</v>
      </c>
      <c r="C364">
        <v>0</v>
      </c>
      <c r="D364" s="4">
        <v>4199170000</v>
      </c>
      <c r="E364" s="4">
        <v>9784790000</v>
      </c>
      <c r="F364" s="4">
        <v>17144100000</v>
      </c>
      <c r="G364" s="4">
        <v>27191900000</v>
      </c>
      <c r="H364" s="4">
        <v>40018600000</v>
      </c>
      <c r="I364" s="4">
        <v>56549700000</v>
      </c>
      <c r="J364" s="4">
        <v>77957700000</v>
      </c>
      <c r="K364" s="4">
        <v>105543000000</v>
      </c>
      <c r="L364" s="4">
        <v>140537000000</v>
      </c>
      <c r="M364" s="4">
        <v>184355000000</v>
      </c>
      <c r="N364" s="4">
        <v>241676000000</v>
      </c>
      <c r="O364" s="4">
        <v>308908000000</v>
      </c>
      <c r="P364" s="4">
        <v>388935000000</v>
      </c>
      <c r="Q364" s="4">
        <v>482492000000</v>
      </c>
      <c r="R364" s="4">
        <v>584941000000</v>
      </c>
      <c r="S364" s="4">
        <v>706876000000</v>
      </c>
      <c r="T364" s="4">
        <v>831305000000</v>
      </c>
      <c r="U364" s="4">
        <v>962433000000</v>
      </c>
      <c r="V364" s="4">
        <v>1096670000000</v>
      </c>
      <c r="W364" s="4">
        <v>1246720000000</v>
      </c>
      <c r="X364" s="4">
        <v>1381380000000</v>
      </c>
      <c r="Y364" s="4">
        <v>1511390000000</v>
      </c>
      <c r="Z364" s="4">
        <v>1634040000000</v>
      </c>
      <c r="AA364" s="4">
        <v>1769950000000</v>
      </c>
      <c r="AB364" s="4">
        <v>1874230000000</v>
      </c>
      <c r="AC364" s="4">
        <v>1964950000000</v>
      </c>
      <c r="AD364" s="4">
        <v>2041790000000</v>
      </c>
      <c r="AE364" s="4">
        <v>2130800000000</v>
      </c>
      <c r="AF364" s="4">
        <v>2177770000000</v>
      </c>
      <c r="AG364" s="4">
        <v>2211570000000</v>
      </c>
    </row>
    <row r="365" spans="1:33">
      <c r="A365" t="s">
        <v>6611</v>
      </c>
      <c r="B365" t="s">
        <v>132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>
      <c r="A366" t="s">
        <v>6610</v>
      </c>
      <c r="B366" t="s">
        <v>132</v>
      </c>
      <c r="C366">
        <v>0</v>
      </c>
      <c r="D366" s="4">
        <v>44320900</v>
      </c>
      <c r="E366" s="4">
        <v>103275000</v>
      </c>
      <c r="F366" s="4">
        <v>196527000</v>
      </c>
      <c r="G366" s="4">
        <v>324077000</v>
      </c>
      <c r="H366" s="4">
        <v>495168000</v>
      </c>
      <c r="I366" s="4">
        <v>725486000</v>
      </c>
      <c r="J366" s="4">
        <v>1017910000</v>
      </c>
      <c r="K366" s="4">
        <v>1426250000</v>
      </c>
      <c r="L366" s="4">
        <v>1931230000</v>
      </c>
      <c r="M366" s="4">
        <v>2617610000</v>
      </c>
      <c r="N366" s="4">
        <v>3542030000</v>
      </c>
      <c r="O366" s="4">
        <v>4668820000</v>
      </c>
      <c r="P366" s="4">
        <v>6145710000</v>
      </c>
      <c r="Q366" s="4">
        <v>7845410000</v>
      </c>
      <c r="R366" s="4">
        <v>9914250000</v>
      </c>
      <c r="S366" s="4">
        <v>12468600000</v>
      </c>
      <c r="T366" s="4">
        <v>15237800000</v>
      </c>
      <c r="U366" s="4">
        <v>18307100000</v>
      </c>
      <c r="V366" s="4">
        <v>21620300000</v>
      </c>
      <c r="W366" s="4">
        <v>25731800000</v>
      </c>
      <c r="X366" s="4">
        <v>29471200000</v>
      </c>
      <c r="Y366" s="4">
        <v>33647400000</v>
      </c>
      <c r="Z366" s="4">
        <v>37897100000</v>
      </c>
      <c r="AA366" s="4">
        <v>42697800000</v>
      </c>
      <c r="AB366" s="4">
        <v>46962400000</v>
      </c>
      <c r="AC366" s="4">
        <v>51072500000</v>
      </c>
      <c r="AD366" s="4">
        <v>54982000000</v>
      </c>
      <c r="AE366" s="4">
        <v>59878400000</v>
      </c>
      <c r="AF366" s="4">
        <v>63759200000</v>
      </c>
      <c r="AG366" s="4">
        <v>66833200000</v>
      </c>
    </row>
    <row r="367" spans="1:33">
      <c r="A367" t="s">
        <v>6609</v>
      </c>
      <c r="B367" t="s">
        <v>132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>
      <c r="A368" t="s">
        <v>6608</v>
      </c>
      <c r="B368" t="s">
        <v>132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 t="s">
        <v>6607</v>
      </c>
      <c r="B369" t="s">
        <v>132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 t="s">
        <v>6606</v>
      </c>
      <c r="B370" t="s">
        <v>132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 t="s">
        <v>6605</v>
      </c>
      <c r="B371" t="s">
        <v>132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 t="s">
        <v>6604</v>
      </c>
      <c r="B372" t="s">
        <v>132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 t="s">
        <v>6603</v>
      </c>
      <c r="B373" t="s">
        <v>132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 t="s">
        <v>6602</v>
      </c>
      <c r="B374" t="s">
        <v>132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 t="s">
        <v>6601</v>
      </c>
      <c r="B375" t="s">
        <v>132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 t="s">
        <v>6600</v>
      </c>
      <c r="B376" t="s">
        <v>132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>
      <c r="A377" t="s">
        <v>6599</v>
      </c>
      <c r="B377" t="s">
        <v>132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>
      <c r="A378" t="s">
        <v>6598</v>
      </c>
      <c r="B378" t="s">
        <v>132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>
      <c r="A379" t="s">
        <v>6597</v>
      </c>
      <c r="B379" t="s">
        <v>132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>
      <c r="A380" t="s">
        <v>6596</v>
      </c>
      <c r="B380" t="s">
        <v>132</v>
      </c>
      <c r="C380" s="4">
        <v>24570200000000</v>
      </c>
      <c r="D380" s="4">
        <v>22477000000000</v>
      </c>
      <c r="E380" s="4">
        <v>20433000000000</v>
      </c>
      <c r="F380" s="4">
        <v>18434000000000</v>
      </c>
      <c r="G380" s="4">
        <v>16637300000000</v>
      </c>
      <c r="H380" s="4">
        <v>14688400000000</v>
      </c>
      <c r="I380" s="4">
        <v>12775400000000</v>
      </c>
      <c r="J380" s="4">
        <v>10894400000000</v>
      </c>
      <c r="K380" s="4">
        <v>9041890000000</v>
      </c>
      <c r="L380" s="4">
        <v>7214110000000</v>
      </c>
      <c r="M380" s="4">
        <v>5407410000000</v>
      </c>
      <c r="N380" s="4">
        <v>3656090000000</v>
      </c>
      <c r="O380" s="4">
        <v>1860910000000</v>
      </c>
      <c r="P380" s="4">
        <v>79046100000</v>
      </c>
      <c r="Q380" s="4">
        <v>79735600000</v>
      </c>
      <c r="R380" s="4">
        <v>79750000000</v>
      </c>
      <c r="S380" s="4">
        <v>79915000000</v>
      </c>
      <c r="T380" s="4">
        <v>79172800000</v>
      </c>
      <c r="U380" s="4">
        <v>78489100000</v>
      </c>
      <c r="V380" s="4">
        <v>77812500000</v>
      </c>
      <c r="W380" s="4">
        <v>78007600000</v>
      </c>
      <c r="X380" s="4">
        <v>77260400000</v>
      </c>
      <c r="Y380" s="4">
        <v>76508300000</v>
      </c>
      <c r="Z380" s="4">
        <v>74993600000</v>
      </c>
      <c r="AA380" s="4">
        <v>74336400000</v>
      </c>
      <c r="AB380" s="4">
        <v>72806000000</v>
      </c>
      <c r="AC380" s="4">
        <v>71266100000</v>
      </c>
      <c r="AD380" s="4">
        <v>69727800000</v>
      </c>
      <c r="AE380" s="4">
        <v>69027400000</v>
      </c>
      <c r="AF380" s="4">
        <v>67424000000</v>
      </c>
      <c r="AG380" s="4">
        <v>66605900000</v>
      </c>
    </row>
    <row r="381" spans="1:33">
      <c r="A381" t="s">
        <v>6595</v>
      </c>
      <c r="B381" t="s">
        <v>132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>
      <c r="A382" t="s">
        <v>6594</v>
      </c>
      <c r="B382" t="s">
        <v>132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>
      <c r="A383" t="s">
        <v>6593</v>
      </c>
      <c r="B383" t="s">
        <v>132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 t="s">
        <v>6592</v>
      </c>
      <c r="B384" t="s">
        <v>132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>
      <c r="A385" t="s">
        <v>6591</v>
      </c>
      <c r="B385" t="s">
        <v>132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>
      <c r="A386" t="s">
        <v>6590</v>
      </c>
      <c r="B386" t="s">
        <v>132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>
      <c r="A387" t="s">
        <v>6589</v>
      </c>
      <c r="B387" t="s">
        <v>132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>
      <c r="A388" t="s">
        <v>6588</v>
      </c>
      <c r="B388" t="s">
        <v>132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 t="s">
        <v>6587</v>
      </c>
      <c r="B389" t="s">
        <v>132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>
      <c r="A390" t="s">
        <v>6586</v>
      </c>
      <c r="B390" t="s">
        <v>132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>
      <c r="A391" t="s">
        <v>6585</v>
      </c>
      <c r="B391" t="s">
        <v>132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 s="4">
        <v>128730000</v>
      </c>
      <c r="N391" s="4">
        <v>260302000</v>
      </c>
      <c r="O391" s="4">
        <v>390165000</v>
      </c>
      <c r="P391" s="4">
        <v>652037000</v>
      </c>
      <c r="Q391" s="4">
        <v>915141000</v>
      </c>
      <c r="R391" s="4">
        <v>1312300000</v>
      </c>
      <c r="S391" s="4">
        <v>1865070000</v>
      </c>
      <c r="T391" s="4">
        <v>2401580000</v>
      </c>
      <c r="U391" s="4">
        <v>3075130000</v>
      </c>
      <c r="V391" s="4">
        <v>3748320000</v>
      </c>
      <c r="W391" s="4">
        <v>4609200000</v>
      </c>
      <c r="X391" s="4">
        <v>5419660000</v>
      </c>
      <c r="Y391" s="4">
        <v>6228150000</v>
      </c>
      <c r="Z391" s="4">
        <v>7168190000</v>
      </c>
      <c r="AA391" s="4">
        <v>8064900000</v>
      </c>
      <c r="AB391" s="4">
        <v>8871960000</v>
      </c>
      <c r="AC391" s="4">
        <v>9672830000</v>
      </c>
      <c r="AD391" s="4">
        <v>10335700000</v>
      </c>
      <c r="AE391" s="4">
        <v>11267000000</v>
      </c>
      <c r="AF391" s="4">
        <v>11923700000</v>
      </c>
      <c r="AG391" s="4">
        <v>12447300000</v>
      </c>
    </row>
    <row r="392" spans="1:33">
      <c r="A392" t="s">
        <v>6584</v>
      </c>
      <c r="B392" t="s">
        <v>132</v>
      </c>
      <c r="C392" s="4">
        <v>1122200000000</v>
      </c>
      <c r="D392" s="4">
        <v>1090360000000</v>
      </c>
      <c r="E392" s="4">
        <v>1062810000000</v>
      </c>
      <c r="F392" s="4">
        <v>1069090000000</v>
      </c>
      <c r="G392" s="4">
        <v>1093390000000</v>
      </c>
      <c r="H392" s="4">
        <v>1167180000000</v>
      </c>
      <c r="I392" s="4">
        <v>1274270000000</v>
      </c>
      <c r="J392" s="4">
        <v>1454510000000</v>
      </c>
      <c r="K392" s="4">
        <v>1690710000000</v>
      </c>
      <c r="L392" s="4">
        <v>2031130000000</v>
      </c>
      <c r="M392" s="4">
        <v>2439780000000</v>
      </c>
      <c r="N392" s="4">
        <v>2982750000000</v>
      </c>
      <c r="O392" s="4">
        <v>3648420000000</v>
      </c>
      <c r="P392" s="4">
        <v>4379280000000</v>
      </c>
      <c r="Q392" s="4">
        <v>5280700000000</v>
      </c>
      <c r="R392" s="4">
        <v>6297270000000</v>
      </c>
      <c r="S392" s="4">
        <v>7412050000000</v>
      </c>
      <c r="T392" s="4">
        <v>8498180000000</v>
      </c>
      <c r="U392" s="4">
        <v>9844170000000</v>
      </c>
      <c r="V392" s="4">
        <v>11258000000000</v>
      </c>
      <c r="W392" s="4">
        <v>12722400000000</v>
      </c>
      <c r="X392" s="4">
        <v>14229000000000</v>
      </c>
      <c r="Y392" s="4">
        <v>15769200000000</v>
      </c>
      <c r="Z392" s="4">
        <v>17090700000000</v>
      </c>
      <c r="AA392" s="4">
        <v>18617400000000</v>
      </c>
      <c r="AB392" s="4">
        <v>20119400000000</v>
      </c>
      <c r="AC392" s="4">
        <v>21597800000000</v>
      </c>
      <c r="AD392" s="4">
        <v>23028400000000</v>
      </c>
      <c r="AE392" s="4">
        <v>24411800000000</v>
      </c>
      <c r="AF392" s="4">
        <v>25723000000000</v>
      </c>
      <c r="AG392" s="4">
        <v>26960700000000</v>
      </c>
    </row>
    <row r="393" spans="1:33">
      <c r="A393" t="s">
        <v>6583</v>
      </c>
      <c r="B393" t="s">
        <v>132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>
      <c r="A394" t="s">
        <v>6582</v>
      </c>
      <c r="B394" t="s">
        <v>132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>
      <c r="A395" t="s">
        <v>6581</v>
      </c>
      <c r="B395" t="s">
        <v>132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>
      <c r="A396" t="s">
        <v>6580</v>
      </c>
      <c r="B396" t="s">
        <v>132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>
      <c r="A397" t="s">
        <v>6579</v>
      </c>
      <c r="B397" t="s">
        <v>132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>
      <c r="A398" t="s">
        <v>6578</v>
      </c>
      <c r="B398" t="s">
        <v>132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>
      <c r="A399" t="s">
        <v>6577</v>
      </c>
      <c r="B399" t="s">
        <v>132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>
      <c r="A400" t="s">
        <v>6576</v>
      </c>
      <c r="B400" t="s">
        <v>132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 t="s">
        <v>6575</v>
      </c>
      <c r="B401" t="s">
        <v>132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 t="s">
        <v>6574</v>
      </c>
      <c r="B402" t="s">
        <v>132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>
      <c r="A403" t="s">
        <v>6573</v>
      </c>
      <c r="B403" t="s">
        <v>132</v>
      </c>
      <c r="C403" s="4">
        <v>4278430000000</v>
      </c>
      <c r="D403" s="4">
        <v>6012680000000</v>
      </c>
      <c r="E403" s="4">
        <v>7549760000000</v>
      </c>
      <c r="F403" s="4">
        <v>9036630000000</v>
      </c>
      <c r="G403" s="4">
        <v>10289500000000</v>
      </c>
      <c r="H403" s="4">
        <v>11527100000000</v>
      </c>
      <c r="I403" s="4">
        <v>12504800000000</v>
      </c>
      <c r="J403" s="4">
        <v>13517200000000</v>
      </c>
      <c r="K403" s="4">
        <v>14284400000000</v>
      </c>
      <c r="L403" s="4">
        <v>15117700000000</v>
      </c>
      <c r="M403" s="4">
        <v>15691600000000</v>
      </c>
      <c r="N403" s="4">
        <v>16358200000000</v>
      </c>
      <c r="O403" s="4">
        <v>16956300000000</v>
      </c>
      <c r="P403" s="4">
        <v>17275800000000</v>
      </c>
      <c r="Q403" s="4">
        <v>17749900000000</v>
      </c>
      <c r="R403" s="4">
        <v>18171900000000</v>
      </c>
      <c r="S403" s="4">
        <v>18549300000000</v>
      </c>
      <c r="T403" s="4">
        <v>18637700000000</v>
      </c>
      <c r="U403" s="4">
        <v>18926300000000</v>
      </c>
      <c r="V403" s="4">
        <v>19190400000000</v>
      </c>
      <c r="W403" s="4">
        <v>19437700000000</v>
      </c>
      <c r="X403" s="4">
        <v>19673800000000</v>
      </c>
      <c r="Y403" s="4">
        <v>19903000000000</v>
      </c>
      <c r="Z403" s="4">
        <v>18434500000000</v>
      </c>
      <c r="AA403" s="4">
        <v>17168200000000</v>
      </c>
      <c r="AB403" s="4">
        <v>15956300000000</v>
      </c>
      <c r="AC403" s="4">
        <v>14805400000000</v>
      </c>
      <c r="AD403" s="4">
        <v>13723500000000</v>
      </c>
      <c r="AE403" s="4">
        <v>12711300000000</v>
      </c>
      <c r="AF403" s="4">
        <v>11778100000000</v>
      </c>
      <c r="AG403" s="4">
        <v>10908600000000</v>
      </c>
    </row>
    <row r="404" spans="1:33">
      <c r="A404" t="s">
        <v>6572</v>
      </c>
      <c r="B404" t="s">
        <v>132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 t="s">
        <v>6571</v>
      </c>
      <c r="B405" t="s">
        <v>132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>
      <c r="A406" t="s">
        <v>6570</v>
      </c>
      <c r="B406" t="s">
        <v>132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 t="s">
        <v>6569</v>
      </c>
      <c r="B407" t="s">
        <v>132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 t="s">
        <v>6568</v>
      </c>
      <c r="B408" t="s">
        <v>132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 t="s">
        <v>6567</v>
      </c>
      <c r="B409" t="s">
        <v>132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>
      <c r="A410" t="s">
        <v>6566</v>
      </c>
      <c r="B410" t="s">
        <v>132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 t="s">
        <v>6565</v>
      </c>
      <c r="B411" t="s">
        <v>132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>
      <c r="A412" t="s">
        <v>6564</v>
      </c>
      <c r="B412" t="s">
        <v>132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>
      <c r="A413" t="s">
        <v>6563</v>
      </c>
      <c r="B413" t="s">
        <v>132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 t="s">
        <v>6562</v>
      </c>
      <c r="B414" t="s">
        <v>132</v>
      </c>
      <c r="C414" s="4">
        <v>399465000000000</v>
      </c>
      <c r="D414" s="4">
        <v>379977000000000</v>
      </c>
      <c r="E414" s="4">
        <v>357200000000000</v>
      </c>
      <c r="F414" s="4">
        <v>338620000000000</v>
      </c>
      <c r="G414" s="4">
        <v>316960000000000</v>
      </c>
      <c r="H414" s="4">
        <v>299121000000000</v>
      </c>
      <c r="I414" s="4">
        <v>278472000000000</v>
      </c>
      <c r="J414" s="4">
        <v>261292000000000</v>
      </c>
      <c r="K414" s="4">
        <v>241605000000000</v>
      </c>
      <c r="L414" s="4">
        <v>225049000000000</v>
      </c>
      <c r="M414" s="4">
        <v>206246000000000</v>
      </c>
      <c r="N414" s="4">
        <v>190221000000000</v>
      </c>
      <c r="O414" s="4">
        <v>174325000000000</v>
      </c>
      <c r="P414" s="4">
        <v>156642000000000</v>
      </c>
      <c r="Q414" s="4">
        <v>141216000000000</v>
      </c>
      <c r="R414" s="4">
        <v>125885000000000</v>
      </c>
      <c r="S414" s="4">
        <v>110631000000000</v>
      </c>
      <c r="T414" s="4">
        <v>94218600000000</v>
      </c>
      <c r="U414" s="4">
        <v>79307100000000</v>
      </c>
      <c r="V414" s="4">
        <v>64445200000000</v>
      </c>
      <c r="W414" s="4">
        <v>49635800000000</v>
      </c>
      <c r="X414" s="4">
        <v>34904700000000</v>
      </c>
      <c r="Y414" s="4">
        <v>20358300000000</v>
      </c>
      <c r="Z414" s="4">
        <v>18322300000000</v>
      </c>
      <c r="AA414" s="4">
        <v>16669100000000</v>
      </c>
      <c r="AB414" s="4">
        <v>15095000000000</v>
      </c>
      <c r="AC414" s="4">
        <v>13600500000000</v>
      </c>
      <c r="AD414" s="4">
        <v>12202800000000</v>
      </c>
      <c r="AE414" s="4">
        <v>10890500000000</v>
      </c>
      <c r="AF414" s="4">
        <v>9669230000000</v>
      </c>
      <c r="AG414" s="4">
        <v>8530340000000</v>
      </c>
    </row>
    <row r="415" spans="1:33">
      <c r="A415" t="s">
        <v>6561</v>
      </c>
      <c r="B415" t="s">
        <v>132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 t="s">
        <v>6560</v>
      </c>
      <c r="B416" t="s">
        <v>132</v>
      </c>
      <c r="C416" s="4">
        <v>45472600000000</v>
      </c>
      <c r="D416" s="4">
        <v>43254300000000</v>
      </c>
      <c r="E416" s="4">
        <v>40661500000000</v>
      </c>
      <c r="F416" s="4">
        <v>38546400000000</v>
      </c>
      <c r="G416" s="4">
        <v>36080800000000</v>
      </c>
      <c r="H416" s="4">
        <v>34050100000000</v>
      </c>
      <c r="I416" s="4">
        <v>31699500000000</v>
      </c>
      <c r="J416" s="4">
        <v>29743900000000</v>
      </c>
      <c r="K416" s="4">
        <v>27502900000000</v>
      </c>
      <c r="L416" s="4">
        <v>25618200000000</v>
      </c>
      <c r="M416" s="4">
        <v>23477800000000</v>
      </c>
      <c r="N416" s="4">
        <v>21653500000000</v>
      </c>
      <c r="O416" s="4">
        <v>19844100000000</v>
      </c>
      <c r="P416" s="4">
        <v>17831200000000</v>
      </c>
      <c r="Q416" s="4">
        <v>16075200000000</v>
      </c>
      <c r="R416" s="4">
        <v>14330000000000</v>
      </c>
      <c r="S416" s="4">
        <v>12593500000000</v>
      </c>
      <c r="T416" s="4">
        <v>10725300000000</v>
      </c>
      <c r="U416" s="4">
        <v>9027830000000</v>
      </c>
      <c r="V416" s="4">
        <v>7336040000000</v>
      </c>
      <c r="W416" s="4">
        <v>5650230000000</v>
      </c>
      <c r="X416" s="4">
        <v>3973340000000</v>
      </c>
      <c r="Y416" s="4">
        <v>2317460000000</v>
      </c>
      <c r="Z416" s="4">
        <v>2085690000000</v>
      </c>
      <c r="AA416" s="4">
        <v>1897500000000</v>
      </c>
      <c r="AB416" s="4">
        <v>1718320000000</v>
      </c>
      <c r="AC416" s="4">
        <v>1548200000000</v>
      </c>
      <c r="AD416" s="4">
        <v>1389090000000</v>
      </c>
      <c r="AE416" s="4">
        <v>1239710000000</v>
      </c>
      <c r="AF416" s="4">
        <v>1100690000000</v>
      </c>
      <c r="AG416" s="4">
        <v>971041000000</v>
      </c>
    </row>
    <row r="417" spans="1:33">
      <c r="A417" t="s">
        <v>6559</v>
      </c>
      <c r="B417" t="s">
        <v>132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>
      <c r="A418" t="s">
        <v>6558</v>
      </c>
      <c r="B418" t="s">
        <v>132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>
      <c r="A419" t="s">
        <v>6557</v>
      </c>
      <c r="B419" t="s">
        <v>132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>
      <c r="A420" t="s">
        <v>6556</v>
      </c>
      <c r="B420" t="s">
        <v>132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>
      <c r="A421" t="s">
        <v>6555</v>
      </c>
      <c r="B421" t="s">
        <v>132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>
      <c r="A422" t="s">
        <v>6554</v>
      </c>
      <c r="B422" t="s">
        <v>132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>
      <c r="A423" t="s">
        <v>6553</v>
      </c>
      <c r="B423" t="s">
        <v>132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>
      <c r="A424" t="s">
        <v>6552</v>
      </c>
      <c r="B424" t="s">
        <v>132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>
      <c r="A425" t="s">
        <v>6551</v>
      </c>
      <c r="B425" t="s">
        <v>132</v>
      </c>
      <c r="C425" s="4">
        <v>278710000000000</v>
      </c>
      <c r="D425" s="4">
        <v>288990000000000</v>
      </c>
      <c r="E425" s="4">
        <v>297105000000000</v>
      </c>
      <c r="F425" s="4">
        <v>308588000000000</v>
      </c>
      <c r="G425" s="4">
        <v>314225000000000</v>
      </c>
      <c r="H425" s="4">
        <v>322329000000000</v>
      </c>
      <c r="I425" s="4">
        <v>325331000000000</v>
      </c>
      <c r="J425" s="4">
        <v>330702000000000</v>
      </c>
      <c r="K425" s="4">
        <v>331815000000000</v>
      </c>
      <c r="L425" s="4">
        <v>335728000000000</v>
      </c>
      <c r="M425" s="4">
        <v>335012000000000</v>
      </c>
      <c r="N425" s="4">
        <v>337543000000000</v>
      </c>
      <c r="O425" s="4">
        <v>339533000000000</v>
      </c>
      <c r="P425" s="4">
        <v>336805000000000</v>
      </c>
      <c r="Q425" s="4">
        <v>337895000000000</v>
      </c>
      <c r="R425" s="4">
        <v>338985000000000</v>
      </c>
      <c r="S425" s="4">
        <v>339487000000000</v>
      </c>
      <c r="T425" s="4">
        <v>334995000000000</v>
      </c>
      <c r="U425" s="4">
        <v>334473000000000</v>
      </c>
      <c r="V425" s="4">
        <v>333766000000000</v>
      </c>
      <c r="W425" s="4">
        <v>333288000000000</v>
      </c>
      <c r="X425" s="4">
        <v>332628000000000</v>
      </c>
      <c r="Y425" s="4">
        <v>331574000000000</v>
      </c>
      <c r="Z425" s="4">
        <v>312461000000000</v>
      </c>
      <c r="AA425" s="4">
        <v>298812000000000</v>
      </c>
      <c r="AB425" s="4">
        <v>285633000000000</v>
      </c>
      <c r="AC425" s="4">
        <v>272585000000000</v>
      </c>
      <c r="AD425" s="4">
        <v>259220000000000</v>
      </c>
      <c r="AE425" s="4">
        <v>247174000000000</v>
      </c>
      <c r="AF425" s="4">
        <v>235805000000000</v>
      </c>
      <c r="AG425" s="4">
        <v>225145000000000</v>
      </c>
    </row>
    <row r="426" spans="1:33">
      <c r="A426" t="s">
        <v>6550</v>
      </c>
      <c r="B426" t="s">
        <v>132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>
      <c r="A427" t="s">
        <v>6549</v>
      </c>
      <c r="B427" t="s">
        <v>132</v>
      </c>
      <c r="C427" s="4">
        <v>12542500000000</v>
      </c>
      <c r="D427" s="4">
        <v>14953200000000</v>
      </c>
      <c r="E427" s="4">
        <v>15373100000000</v>
      </c>
      <c r="F427" s="4">
        <v>14599900000000</v>
      </c>
      <c r="G427" s="4">
        <v>14785200000000</v>
      </c>
      <c r="H427" s="4">
        <v>14837000000000</v>
      </c>
      <c r="I427" s="4">
        <v>15034600000000</v>
      </c>
      <c r="J427" s="4">
        <v>15568100000000</v>
      </c>
      <c r="K427" s="4">
        <v>15731400000000</v>
      </c>
      <c r="L427" s="4">
        <v>16066700000000</v>
      </c>
      <c r="M427" s="4">
        <v>16191300000000</v>
      </c>
      <c r="N427" s="4">
        <v>16449300000000</v>
      </c>
      <c r="O427" s="4">
        <v>16647700000000</v>
      </c>
      <c r="P427" s="4">
        <v>16643200000000</v>
      </c>
      <c r="Q427" s="4">
        <v>16776100000000</v>
      </c>
      <c r="R427" s="4">
        <v>16502300000000</v>
      </c>
      <c r="S427" s="4">
        <v>16351000000000</v>
      </c>
      <c r="T427" s="4">
        <v>16143800000000</v>
      </c>
      <c r="U427" s="4">
        <v>16081000000000</v>
      </c>
      <c r="V427" s="4">
        <v>15989400000000</v>
      </c>
      <c r="W427" s="4">
        <v>15526800000000</v>
      </c>
      <c r="X427" s="4">
        <v>15159800000000</v>
      </c>
      <c r="Y427" s="4">
        <v>15132900000000</v>
      </c>
      <c r="Z427" s="4">
        <v>14072800000000</v>
      </c>
      <c r="AA427" s="4">
        <v>13079800000000</v>
      </c>
      <c r="AB427" s="4">
        <v>11970600000000</v>
      </c>
      <c r="AC427" s="4">
        <v>11183100000000</v>
      </c>
      <c r="AD427" s="4">
        <v>11414300000000</v>
      </c>
      <c r="AE427" s="4">
        <v>10971400000000</v>
      </c>
      <c r="AF427" s="4">
        <v>10579900000000</v>
      </c>
      <c r="AG427" s="4">
        <v>10192100000000</v>
      </c>
    </row>
    <row r="428" spans="1:33">
      <c r="A428" t="s">
        <v>6548</v>
      </c>
      <c r="B428" t="s">
        <v>132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>
      <c r="A429" t="s">
        <v>6547</v>
      </c>
      <c r="B429" t="s">
        <v>132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>
      <c r="A430" t="s">
        <v>6546</v>
      </c>
      <c r="B430" t="s">
        <v>132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>
      <c r="A431" t="s">
        <v>6545</v>
      </c>
      <c r="B431" t="s">
        <v>132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>
      <c r="A432" t="s">
        <v>6544</v>
      </c>
      <c r="B432" t="s">
        <v>132</v>
      </c>
      <c r="C432" s="4">
        <v>5068690000000</v>
      </c>
      <c r="D432" s="4">
        <v>4793580000000</v>
      </c>
      <c r="E432" s="4">
        <v>4479820000000</v>
      </c>
      <c r="F432" s="4">
        <v>4221570000000</v>
      </c>
      <c r="G432" s="4">
        <v>3928200000000</v>
      </c>
      <c r="H432" s="4">
        <v>3685160000000</v>
      </c>
      <c r="I432" s="4">
        <v>3410510000000</v>
      </c>
      <c r="J432" s="4">
        <v>3181230000000</v>
      </c>
      <c r="K432" s="4">
        <v>2924000000000</v>
      </c>
      <c r="L432" s="4">
        <v>2707300000000</v>
      </c>
      <c r="M432" s="4">
        <v>2466350000000</v>
      </c>
      <c r="N432" s="4">
        <v>2261130000000</v>
      </c>
      <c r="O432" s="4">
        <v>2059850000000</v>
      </c>
      <c r="P432" s="4">
        <v>1839770000000</v>
      </c>
      <c r="Q432" s="4">
        <v>1648620000000</v>
      </c>
      <c r="R432" s="4">
        <v>1460650000000</v>
      </c>
      <c r="S432" s="4">
        <v>1275620000000</v>
      </c>
      <c r="T432" s="4">
        <v>1078890000000</v>
      </c>
      <c r="U432" s="4">
        <v>900624000000</v>
      </c>
      <c r="V432" s="4">
        <v>724356000000</v>
      </c>
      <c r="W432" s="4">
        <v>550306000000</v>
      </c>
      <c r="X432" s="4">
        <v>379255000000</v>
      </c>
      <c r="Y432" s="4">
        <v>213912000000</v>
      </c>
      <c r="Z432" s="4">
        <v>229147000000</v>
      </c>
      <c r="AA432" s="4">
        <v>246602000000</v>
      </c>
      <c r="AB432" s="4">
        <v>263620000000</v>
      </c>
      <c r="AC432" s="4">
        <v>280106000000</v>
      </c>
      <c r="AD432" s="4">
        <v>295836000000</v>
      </c>
      <c r="AE432" s="4">
        <v>310823000000</v>
      </c>
      <c r="AF432" s="4">
        <v>324822000000</v>
      </c>
      <c r="AG432" s="4">
        <v>337763000000</v>
      </c>
    </row>
    <row r="433" spans="1:33">
      <c r="A433" t="s">
        <v>6543</v>
      </c>
      <c r="B433" t="s">
        <v>132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>
      <c r="A434" t="s">
        <v>6542</v>
      </c>
      <c r="B434" t="s">
        <v>132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>
      <c r="A435" t="s">
        <v>6541</v>
      </c>
      <c r="B435" t="s">
        <v>132</v>
      </c>
      <c r="C435" s="4">
        <v>3968520000000</v>
      </c>
      <c r="D435" s="4">
        <v>3729070000000</v>
      </c>
      <c r="E435" s="4">
        <v>3484980000000</v>
      </c>
      <c r="F435" s="4">
        <v>3297980000000</v>
      </c>
      <c r="G435" s="4">
        <v>3069550000000</v>
      </c>
      <c r="H435" s="4">
        <v>2882450000000</v>
      </c>
      <c r="I435" s="4">
        <v>2667160000000</v>
      </c>
      <c r="J435" s="4">
        <v>2485800000000</v>
      </c>
      <c r="K435" s="4">
        <v>2284070000000</v>
      </c>
      <c r="L435" s="4">
        <v>2113900000000</v>
      </c>
      <c r="M435" s="4">
        <v>1924890000000</v>
      </c>
      <c r="N435" s="4">
        <v>1764050000000</v>
      </c>
      <c r="O435" s="4">
        <v>1606560000000</v>
      </c>
      <c r="P435" s="4">
        <v>1434390000000</v>
      </c>
      <c r="Q435" s="4">
        <v>1285070000000</v>
      </c>
      <c r="R435" s="4">
        <v>1139600000000</v>
      </c>
      <c r="S435" s="4">
        <v>995732000000</v>
      </c>
      <c r="T435" s="4">
        <v>842147000000</v>
      </c>
      <c r="U435" s="4">
        <v>703072000000</v>
      </c>
      <c r="V435" s="4">
        <v>565561000000</v>
      </c>
      <c r="W435" s="4">
        <v>430208000000</v>
      </c>
      <c r="X435" s="4">
        <v>296774000000</v>
      </c>
      <c r="Y435" s="4">
        <v>167380000000</v>
      </c>
      <c r="Z435" s="4">
        <v>179404000000</v>
      </c>
      <c r="AA435" s="4">
        <v>193304000000</v>
      </c>
      <c r="AB435" s="4">
        <v>207013000000</v>
      </c>
      <c r="AC435" s="4">
        <v>220146000000</v>
      </c>
      <c r="AD435" s="4">
        <v>231839000000</v>
      </c>
      <c r="AE435" s="4">
        <v>243502000000</v>
      </c>
      <c r="AF435" s="4">
        <v>254352000000</v>
      </c>
      <c r="AG435" s="4">
        <v>264383000000</v>
      </c>
    </row>
    <row r="436" spans="1:33">
      <c r="A436" t="s">
        <v>6540</v>
      </c>
      <c r="B436" t="s">
        <v>132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>
      <c r="A437" t="s">
        <v>6539</v>
      </c>
      <c r="B437" t="s">
        <v>132</v>
      </c>
      <c r="C437" s="4">
        <v>178591000000</v>
      </c>
      <c r="D437" s="4">
        <v>192953000000</v>
      </c>
      <c r="E437" s="4">
        <v>180324000000</v>
      </c>
      <c r="F437" s="4">
        <v>156034000000</v>
      </c>
      <c r="G437" s="4">
        <v>144431000000</v>
      </c>
      <c r="H437" s="4">
        <v>132681000000</v>
      </c>
      <c r="I437" s="4">
        <v>123258000000</v>
      </c>
      <c r="J437" s="4">
        <v>117021000000</v>
      </c>
      <c r="K437" s="4">
        <v>108288000000</v>
      </c>
      <c r="L437" s="4">
        <v>101164000000</v>
      </c>
      <c r="M437" s="4">
        <v>93031100000</v>
      </c>
      <c r="N437" s="4">
        <v>85966700000</v>
      </c>
      <c r="O437" s="4">
        <v>78771200000</v>
      </c>
      <c r="P437" s="4">
        <v>70880400000</v>
      </c>
      <c r="Q437" s="4">
        <v>63802200000</v>
      </c>
      <c r="R437" s="4">
        <v>55477400000</v>
      </c>
      <c r="S437" s="4">
        <v>47958300000</v>
      </c>
      <c r="T437" s="4">
        <v>40583900000</v>
      </c>
      <c r="U437" s="4">
        <v>33802800000</v>
      </c>
      <c r="V437" s="4">
        <v>27093800000</v>
      </c>
      <c r="W437" s="4">
        <v>20042000000</v>
      </c>
      <c r="X437" s="4">
        <v>13525700000</v>
      </c>
      <c r="Y437" s="4">
        <v>7639110000</v>
      </c>
      <c r="Z437" s="4">
        <v>8080070000</v>
      </c>
      <c r="AA437" s="4">
        <v>8461430000</v>
      </c>
      <c r="AB437" s="4">
        <v>8675740000</v>
      </c>
      <c r="AC437" s="4">
        <v>9031720000</v>
      </c>
      <c r="AD437" s="4">
        <v>10208700000</v>
      </c>
      <c r="AE437" s="4">
        <v>10808300000</v>
      </c>
      <c r="AF437" s="4">
        <v>11412000000</v>
      </c>
      <c r="AG437" s="4">
        <v>11968400000</v>
      </c>
    </row>
    <row r="438" spans="1:33">
      <c r="A438" t="s">
        <v>6538</v>
      </c>
      <c r="B438" t="s">
        <v>132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 t="s">
        <v>6537</v>
      </c>
      <c r="B439" t="s">
        <v>132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>
      <c r="A440" t="s">
        <v>6536</v>
      </c>
      <c r="B440" t="s">
        <v>132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>
      <c r="A441" t="s">
        <v>6535</v>
      </c>
      <c r="B441" t="s">
        <v>132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>
      <c r="A442" t="s">
        <v>6534</v>
      </c>
      <c r="B442" t="s">
        <v>132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>
      <c r="A443" t="s">
        <v>6533</v>
      </c>
      <c r="B443" t="s">
        <v>132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>
      <c r="A444" t="s">
        <v>6532</v>
      </c>
      <c r="B444" t="s">
        <v>132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 t="s">
        <v>6531</v>
      </c>
      <c r="B445" t="s">
        <v>132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>
      <c r="A446" t="s">
        <v>6530</v>
      </c>
      <c r="B446" t="s">
        <v>132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 t="s">
        <v>6529</v>
      </c>
      <c r="B447" t="s">
        <v>132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 t="s">
        <v>6528</v>
      </c>
      <c r="B448" t="s">
        <v>132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>
      <c r="A449" t="s">
        <v>6527</v>
      </c>
      <c r="B449" t="s">
        <v>132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>
      <c r="A450" t="s">
        <v>6526</v>
      </c>
      <c r="B450" t="s">
        <v>132</v>
      </c>
      <c r="C450" s="4">
        <v>76180000000000</v>
      </c>
      <c r="D450" s="4">
        <v>72185100000000</v>
      </c>
      <c r="E450" s="4">
        <v>67620700000000</v>
      </c>
      <c r="F450" s="4">
        <v>63899800000000</v>
      </c>
      <c r="G450" s="4">
        <v>59644300000000</v>
      </c>
      <c r="H450" s="4">
        <v>56147600000000</v>
      </c>
      <c r="I450" s="4">
        <v>52158000000000</v>
      </c>
      <c r="J450" s="4">
        <v>48849300000000</v>
      </c>
      <c r="K450" s="4">
        <v>45098800000000</v>
      </c>
      <c r="L450" s="4">
        <v>41953300000000</v>
      </c>
      <c r="M450" s="4">
        <v>38411200000000</v>
      </c>
      <c r="N450" s="4">
        <v>35402800000000</v>
      </c>
      <c r="O450" s="4">
        <v>32433200000000</v>
      </c>
      <c r="P450" s="4">
        <v>29144000000000</v>
      </c>
      <c r="Q450" s="4">
        <v>26287500000000</v>
      </c>
      <c r="R450" s="4">
        <v>23459800000000</v>
      </c>
      <c r="S450" s="4">
        <v>20655600000000</v>
      </c>
      <c r="T450" s="4">
        <v>17643200000000</v>
      </c>
      <c r="U450" s="4">
        <v>14917400000000</v>
      </c>
      <c r="V450" s="4">
        <v>12212300000000</v>
      </c>
      <c r="W450" s="4">
        <v>9531600000000</v>
      </c>
      <c r="X450" s="4">
        <v>6884750000000</v>
      </c>
      <c r="Y450" s="4">
        <v>4299260000000</v>
      </c>
      <c r="Z450" s="4">
        <v>4338200000000</v>
      </c>
      <c r="AA450" s="4">
        <v>4419870000000</v>
      </c>
      <c r="AB450" s="4">
        <v>4484450000000</v>
      </c>
      <c r="AC450" s="4">
        <v>4535860000000</v>
      </c>
      <c r="AD450" s="4">
        <v>4577200000000</v>
      </c>
      <c r="AE450" s="4">
        <v>4610280000000</v>
      </c>
      <c r="AF450" s="4">
        <v>4637110000000</v>
      </c>
      <c r="AG450" s="4">
        <v>4659200000000</v>
      </c>
    </row>
    <row r="451" spans="1:33">
      <c r="A451" t="s">
        <v>6525</v>
      </c>
      <c r="B451" t="s">
        <v>132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>
      <c r="A452" t="s">
        <v>6524</v>
      </c>
      <c r="B452" t="s">
        <v>132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>
      <c r="A453" t="s">
        <v>6523</v>
      </c>
      <c r="B453" t="s">
        <v>132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 t="s">
        <v>6522</v>
      </c>
      <c r="B454" t="s">
        <v>132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 t="s">
        <v>6521</v>
      </c>
      <c r="B455" t="s">
        <v>132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 t="s">
        <v>6520</v>
      </c>
      <c r="B456" t="s">
        <v>132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>
      <c r="A457" t="s">
        <v>6519</v>
      </c>
      <c r="B457" t="s">
        <v>132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>
      <c r="A458" t="s">
        <v>6518</v>
      </c>
      <c r="B458" t="s">
        <v>132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>
      <c r="A459" t="s">
        <v>6517</v>
      </c>
      <c r="B459" t="s">
        <v>132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>
      <c r="A460" t="s">
        <v>6516</v>
      </c>
      <c r="B460" t="s">
        <v>132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>
      <c r="A461" t="s">
        <v>6515</v>
      </c>
      <c r="B461" t="s">
        <v>132</v>
      </c>
      <c r="C461" s="4">
        <v>68578500000</v>
      </c>
      <c r="D461" s="4">
        <v>66031700000</v>
      </c>
      <c r="E461" s="4">
        <v>63276200000</v>
      </c>
      <c r="F461" s="4">
        <v>61831900000</v>
      </c>
      <c r="G461" s="4">
        <v>60453200000</v>
      </c>
      <c r="H461" s="4">
        <v>60683100000</v>
      </c>
      <c r="I461" s="4">
        <v>61348100000</v>
      </c>
      <c r="J461" s="4">
        <v>64113200000</v>
      </c>
      <c r="K461" s="4">
        <v>68005600000</v>
      </c>
      <c r="L461" s="4">
        <v>74968300000</v>
      </c>
      <c r="M461" s="4">
        <v>83693400000</v>
      </c>
      <c r="N461" s="4">
        <v>96535700000</v>
      </c>
      <c r="O461" s="4">
        <v>113152000000</v>
      </c>
      <c r="P461" s="4">
        <v>132248000000</v>
      </c>
      <c r="Q461" s="4">
        <v>157223000000</v>
      </c>
      <c r="R461" s="4">
        <v>186750000000</v>
      </c>
      <c r="S461" s="4">
        <v>220713000000</v>
      </c>
      <c r="T461" s="4">
        <v>254882000000</v>
      </c>
      <c r="U461" s="4">
        <v>294298000000</v>
      </c>
      <c r="V461" s="4">
        <v>336929000000</v>
      </c>
      <c r="W461" s="4">
        <v>382379000000</v>
      </c>
      <c r="X461" s="4">
        <v>430449000000</v>
      </c>
      <c r="Y461" s="4">
        <v>480810000000</v>
      </c>
      <c r="Z461" s="4">
        <v>526983000000</v>
      </c>
      <c r="AA461" s="4">
        <v>580823000000</v>
      </c>
      <c r="AB461" s="4">
        <v>635575000000</v>
      </c>
      <c r="AC461" s="4">
        <v>691063000000</v>
      </c>
      <c r="AD461" s="4">
        <v>746695000000</v>
      </c>
      <c r="AE461" s="4">
        <v>802466000000</v>
      </c>
      <c r="AF461" s="4">
        <v>857622000000</v>
      </c>
      <c r="AG461" s="4">
        <v>912339000000</v>
      </c>
    </row>
    <row r="462" spans="1:33">
      <c r="A462" t="s">
        <v>6514</v>
      </c>
      <c r="B462" t="s">
        <v>132</v>
      </c>
      <c r="C462" s="4">
        <v>59703500000</v>
      </c>
      <c r="D462" s="4">
        <v>61843600000</v>
      </c>
      <c r="E462" s="4">
        <v>64970500000</v>
      </c>
      <c r="F462" s="4">
        <v>68098900000</v>
      </c>
      <c r="G462" s="4">
        <v>72482100000</v>
      </c>
      <c r="H462" s="4">
        <v>77901600000</v>
      </c>
      <c r="I462" s="4">
        <v>84332000000</v>
      </c>
      <c r="J462" s="4">
        <v>92770000000</v>
      </c>
      <c r="K462" s="4">
        <v>102295000000</v>
      </c>
      <c r="L462" s="4">
        <v>114894000000</v>
      </c>
      <c r="M462" s="4">
        <v>130609000000</v>
      </c>
      <c r="N462" s="4">
        <v>150461000000</v>
      </c>
      <c r="O462" s="4">
        <v>175450000000</v>
      </c>
      <c r="P462" s="4">
        <v>208644000000</v>
      </c>
      <c r="Q462" s="4">
        <v>246830000000</v>
      </c>
      <c r="R462" s="4">
        <v>292660000000</v>
      </c>
      <c r="S462" s="4">
        <v>346152000000</v>
      </c>
      <c r="T462" s="4">
        <v>408387000000</v>
      </c>
      <c r="U462" s="4">
        <v>478284000000</v>
      </c>
      <c r="V462" s="4">
        <v>560220000000</v>
      </c>
      <c r="W462" s="4">
        <v>644667000000</v>
      </c>
      <c r="X462" s="4">
        <v>735545000000</v>
      </c>
      <c r="Y462" s="4">
        <v>832777000000</v>
      </c>
      <c r="Z462" s="4">
        <v>935182000000</v>
      </c>
      <c r="AA462" s="4">
        <v>1050550000000</v>
      </c>
      <c r="AB462" s="4">
        <v>1163430000000</v>
      </c>
      <c r="AC462" s="4">
        <v>1280050000000</v>
      </c>
      <c r="AD462" s="4">
        <v>1400300000000</v>
      </c>
      <c r="AE462" s="4">
        <v>1538160000000</v>
      </c>
      <c r="AF462" s="4">
        <v>1665660000000</v>
      </c>
      <c r="AG462" s="4">
        <v>1795840000000</v>
      </c>
    </row>
    <row r="463" spans="1:33">
      <c r="A463" t="s">
        <v>6513</v>
      </c>
      <c r="B463" t="s">
        <v>132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>
      <c r="A464" t="s">
        <v>6512</v>
      </c>
      <c r="B464" t="s">
        <v>132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>
      <c r="A465" t="s">
        <v>6511</v>
      </c>
      <c r="B465" t="s">
        <v>132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>
      <c r="A466" t="s">
        <v>6510</v>
      </c>
      <c r="B466" t="s">
        <v>132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>
      <c r="A467" t="s">
        <v>6509</v>
      </c>
      <c r="B467" t="s">
        <v>132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>
      <c r="A468" t="s">
        <v>6508</v>
      </c>
      <c r="B468" t="s">
        <v>132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 t="s">
        <v>6507</v>
      </c>
      <c r="B469" t="s">
        <v>132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 t="s">
        <v>6506</v>
      </c>
      <c r="B470" t="s">
        <v>132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>
      <c r="A471" t="s">
        <v>6505</v>
      </c>
      <c r="B471" t="s">
        <v>132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>
      <c r="A472" t="s">
        <v>6504</v>
      </c>
      <c r="B472" t="s">
        <v>132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>
      <c r="A473" t="s">
        <v>6503</v>
      </c>
      <c r="B473" t="s">
        <v>132</v>
      </c>
      <c r="C473" s="4">
        <v>24078600000000</v>
      </c>
      <c r="D473" s="4">
        <v>23624400000000</v>
      </c>
      <c r="E473" s="4">
        <v>23155100000000</v>
      </c>
      <c r="F473" s="4">
        <v>22669600000000</v>
      </c>
      <c r="G473" s="4">
        <v>22169900000000</v>
      </c>
      <c r="H473" s="4">
        <v>21658100000000</v>
      </c>
      <c r="I473" s="4">
        <v>21138400000000</v>
      </c>
      <c r="J473" s="4">
        <v>20616600000000</v>
      </c>
      <c r="K473" s="4">
        <v>20105900000000</v>
      </c>
      <c r="L473" s="4">
        <v>19611100000000</v>
      </c>
      <c r="M473" s="4">
        <v>19144300000000</v>
      </c>
      <c r="N473" s="4">
        <v>18714300000000</v>
      </c>
      <c r="O473" s="4">
        <v>18339800000000</v>
      </c>
      <c r="P473" s="4">
        <v>18201400000000</v>
      </c>
      <c r="Q473" s="4">
        <v>17993800000000</v>
      </c>
      <c r="R473" s="4">
        <v>17888300000000</v>
      </c>
      <c r="S473" s="4">
        <v>17896000000000</v>
      </c>
      <c r="T473" s="4">
        <v>18015800000000</v>
      </c>
      <c r="U473" s="4">
        <v>18245100000000</v>
      </c>
      <c r="V473" s="4">
        <v>18737900000000</v>
      </c>
      <c r="W473" s="4">
        <v>19178700000000</v>
      </c>
      <c r="X473" s="4">
        <v>19710700000000</v>
      </c>
      <c r="Y473" s="4">
        <v>20324200000000</v>
      </c>
      <c r="Z473" s="4">
        <v>21012400000000</v>
      </c>
      <c r="AA473" s="4">
        <v>21944000000000</v>
      </c>
      <c r="AB473" s="4">
        <v>22769300000000</v>
      </c>
      <c r="AC473" s="4">
        <v>23650500000000</v>
      </c>
      <c r="AD473" s="4">
        <v>24583400000000</v>
      </c>
      <c r="AE473" s="4">
        <v>26562800000000</v>
      </c>
      <c r="AF473" s="4">
        <v>28317800000000</v>
      </c>
      <c r="AG473" s="4">
        <v>30112500000000</v>
      </c>
    </row>
    <row r="474" spans="1:33">
      <c r="A474" t="s">
        <v>6502</v>
      </c>
      <c r="B474" t="s">
        <v>132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>
      <c r="A475" t="s">
        <v>6501</v>
      </c>
      <c r="B475" t="s">
        <v>132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>
      <c r="A476" t="s">
        <v>6500</v>
      </c>
      <c r="B476" t="s">
        <v>132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 t="s">
        <v>6499</v>
      </c>
      <c r="B477" t="s">
        <v>132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>
      <c r="A478" t="s">
        <v>6498</v>
      </c>
      <c r="B478" t="s">
        <v>132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>
      <c r="A479" t="s">
        <v>6497</v>
      </c>
      <c r="B479" t="s">
        <v>132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>
      <c r="A480" t="s">
        <v>6496</v>
      </c>
      <c r="B480" t="s">
        <v>132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>
      <c r="A481" t="s">
        <v>6495</v>
      </c>
      <c r="B481" t="s">
        <v>132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 t="s">
        <v>6494</v>
      </c>
      <c r="B482" t="s">
        <v>132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>
      <c r="A483" t="s">
        <v>6493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>
      <c r="A484" t="s">
        <v>6492</v>
      </c>
      <c r="B484" t="s">
        <v>132</v>
      </c>
      <c r="C484" s="4">
        <v>186785000000</v>
      </c>
      <c r="D484" s="4">
        <v>181543000000</v>
      </c>
      <c r="E484" s="4">
        <v>176105000000</v>
      </c>
      <c r="F484" s="4">
        <v>170480000000</v>
      </c>
      <c r="G484" s="4">
        <v>164672000000</v>
      </c>
      <c r="H484" s="4">
        <v>158691000000</v>
      </c>
      <c r="I484" s="4">
        <v>152542000000</v>
      </c>
      <c r="J484" s="4">
        <v>146233000000</v>
      </c>
      <c r="K484" s="4">
        <v>139772000000</v>
      </c>
      <c r="L484" s="4">
        <v>133168000000</v>
      </c>
      <c r="M484" s="4">
        <v>126428000000</v>
      </c>
      <c r="N484" s="4">
        <v>119561000000</v>
      </c>
      <c r="O484" s="4">
        <v>112575000000</v>
      </c>
      <c r="P484" s="4">
        <v>106368000000</v>
      </c>
      <c r="Q484" s="4">
        <v>99070300000</v>
      </c>
      <c r="R484" s="4">
        <v>91686200000</v>
      </c>
      <c r="S484" s="4">
        <v>84224300000</v>
      </c>
      <c r="T484" s="4">
        <v>76693500000</v>
      </c>
      <c r="U484" s="4">
        <v>69103200000</v>
      </c>
      <c r="V484" s="4">
        <v>61949200000</v>
      </c>
      <c r="W484" s="4">
        <v>54183100000</v>
      </c>
      <c r="X484" s="4">
        <v>46388900000</v>
      </c>
      <c r="Y484" s="4">
        <v>38575000000</v>
      </c>
      <c r="Z484" s="4">
        <v>30828100000</v>
      </c>
      <c r="AA484" s="4">
        <v>23251600000</v>
      </c>
      <c r="AB484" s="4">
        <v>15439800000</v>
      </c>
      <c r="AC484" s="4">
        <v>7645260000</v>
      </c>
      <c r="AD484">
        <v>0</v>
      </c>
      <c r="AE484">
        <v>0</v>
      </c>
      <c r="AF484">
        <v>0</v>
      </c>
      <c r="AG484">
        <v>0</v>
      </c>
    </row>
    <row r="485" spans="1:33">
      <c r="A485" t="s">
        <v>6491</v>
      </c>
      <c r="B485" t="s">
        <v>132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 t="s">
        <v>6490</v>
      </c>
      <c r="B486" t="s">
        <v>132</v>
      </c>
      <c r="C486" s="4">
        <v>21262400000</v>
      </c>
      <c r="D486" s="4">
        <v>20665700000</v>
      </c>
      <c r="E486" s="4">
        <v>20046700000</v>
      </c>
      <c r="F486" s="4">
        <v>19406400000</v>
      </c>
      <c r="G486" s="4">
        <v>18745300000</v>
      </c>
      <c r="H486" s="4">
        <v>18064400000</v>
      </c>
      <c r="I486" s="4">
        <v>17364400000</v>
      </c>
      <c r="J486" s="4">
        <v>16646200000</v>
      </c>
      <c r="K486" s="4">
        <v>15910800000</v>
      </c>
      <c r="L486" s="4">
        <v>15159000000</v>
      </c>
      <c r="M486" s="4">
        <v>14391800000</v>
      </c>
      <c r="N486" s="4">
        <v>13610100000</v>
      </c>
      <c r="O486" s="4">
        <v>12814900000</v>
      </c>
      <c r="P486" s="4">
        <v>12108300000</v>
      </c>
      <c r="Q486" s="4">
        <v>11277600000</v>
      </c>
      <c r="R486" s="4">
        <v>10437000000</v>
      </c>
      <c r="S486" s="4">
        <v>9587570000</v>
      </c>
      <c r="T486" s="4">
        <v>8730310000</v>
      </c>
      <c r="U486" s="4">
        <v>7866280000</v>
      </c>
      <c r="V486" s="4">
        <v>7051920000</v>
      </c>
      <c r="W486" s="4">
        <v>6167870000</v>
      </c>
      <c r="X486" s="4">
        <v>5280630000</v>
      </c>
      <c r="Y486" s="4">
        <v>4391140000</v>
      </c>
      <c r="Z486" s="4">
        <v>3509280000</v>
      </c>
      <c r="AA486" s="4">
        <v>2646810000</v>
      </c>
      <c r="AB486" s="4">
        <v>1757580000</v>
      </c>
      <c r="AC486" s="4">
        <v>870289000</v>
      </c>
      <c r="AD486">
        <v>0</v>
      </c>
      <c r="AE486">
        <v>0</v>
      </c>
      <c r="AF486">
        <v>0</v>
      </c>
      <c r="AG486">
        <v>0</v>
      </c>
    </row>
    <row r="487" spans="1:33">
      <c r="A487" t="s">
        <v>6489</v>
      </c>
      <c r="B487" t="s">
        <v>132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>
      <c r="A488" t="s">
        <v>6488</v>
      </c>
      <c r="B488" t="s">
        <v>132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>
      <c r="A489" t="s">
        <v>6487</v>
      </c>
      <c r="B489" t="s">
        <v>132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 t="s">
        <v>6486</v>
      </c>
      <c r="B490" t="s">
        <v>132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 t="s">
        <v>6485</v>
      </c>
      <c r="B491" t="s">
        <v>132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>
      <c r="A492" t="s">
        <v>6484</v>
      </c>
      <c r="B492" t="s">
        <v>132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>
      <c r="A493" t="s">
        <v>6483</v>
      </c>
      <c r="B493" t="s">
        <v>132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>
      <c r="A494" t="s">
        <v>6482</v>
      </c>
      <c r="B494" t="s">
        <v>132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>
      <c r="A495" t="s">
        <v>6481</v>
      </c>
      <c r="B495" t="s">
        <v>132</v>
      </c>
      <c r="C495" s="4">
        <v>556660000000000</v>
      </c>
      <c r="D495" s="4">
        <v>558278000000000</v>
      </c>
      <c r="E495" s="4">
        <v>563079000000000</v>
      </c>
      <c r="F495" s="4">
        <v>569824000000000</v>
      </c>
      <c r="G495" s="4">
        <v>573732000000000</v>
      </c>
      <c r="H495" s="4">
        <v>577397000000000</v>
      </c>
      <c r="I495" s="4">
        <v>579633000000000</v>
      </c>
      <c r="J495" s="4">
        <v>580726000000000</v>
      </c>
      <c r="K495" s="4">
        <v>581734000000000</v>
      </c>
      <c r="L495" s="4">
        <v>582114000000000</v>
      </c>
      <c r="M495" s="4">
        <v>581984000000000</v>
      </c>
      <c r="N495" s="4">
        <v>581470000000000</v>
      </c>
      <c r="O495" s="4">
        <v>580778000000000</v>
      </c>
      <c r="P495" s="4">
        <v>585024000000000</v>
      </c>
      <c r="Q495" s="4">
        <v>584153000000000</v>
      </c>
      <c r="R495" s="4">
        <v>583915000000000</v>
      </c>
      <c r="S495" s="4">
        <v>583379000000000</v>
      </c>
      <c r="T495" s="4">
        <v>582467000000000</v>
      </c>
      <c r="U495" s="4">
        <v>581597000000000</v>
      </c>
      <c r="V495" s="4">
        <v>585502000000000</v>
      </c>
      <c r="W495" s="4">
        <v>585184000000000</v>
      </c>
      <c r="X495" s="4">
        <v>584685000000000</v>
      </c>
      <c r="Y495" s="4">
        <v>583586000000000</v>
      </c>
      <c r="Z495" s="4">
        <v>582865000000000</v>
      </c>
      <c r="AA495" s="4">
        <v>587099000000000</v>
      </c>
      <c r="AB495" s="4">
        <v>587068000000000</v>
      </c>
      <c r="AC495" s="4">
        <v>586516000000000</v>
      </c>
      <c r="AD495" s="4">
        <v>583815000000000</v>
      </c>
      <c r="AE495" s="4">
        <v>586503000000000</v>
      </c>
      <c r="AF495" s="4">
        <v>584915000000000</v>
      </c>
      <c r="AG495" s="4">
        <v>583621000000000</v>
      </c>
    </row>
    <row r="496" spans="1:33">
      <c r="A496" t="s">
        <v>6480</v>
      </c>
      <c r="B496" t="s">
        <v>132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>
      <c r="A497" t="s">
        <v>6479</v>
      </c>
      <c r="B497" t="s">
        <v>132</v>
      </c>
      <c r="C497" s="4">
        <v>25050800000000</v>
      </c>
      <c r="D497" s="4">
        <v>28887000000000</v>
      </c>
      <c r="E497" s="4">
        <v>29135400000000</v>
      </c>
      <c r="F497" s="4">
        <v>26959500000000</v>
      </c>
      <c r="G497" s="4">
        <v>26995700000000</v>
      </c>
      <c r="H497" s="4">
        <v>26577900000000</v>
      </c>
      <c r="I497" s="4">
        <v>26786700000000</v>
      </c>
      <c r="J497" s="4">
        <v>27338100000000</v>
      </c>
      <c r="K497" s="4">
        <v>27580000000000</v>
      </c>
      <c r="L497" s="4">
        <v>27857900000000</v>
      </c>
      <c r="M497" s="4">
        <v>28127700000000</v>
      </c>
      <c r="N497" s="4">
        <v>28336500000000</v>
      </c>
      <c r="O497" s="4">
        <v>28476200000000</v>
      </c>
      <c r="P497" s="4">
        <v>28909000000000</v>
      </c>
      <c r="Q497" s="4">
        <v>29002600000000</v>
      </c>
      <c r="R497" s="4">
        <v>28425800000000</v>
      </c>
      <c r="S497" s="4">
        <v>28097800000000</v>
      </c>
      <c r="T497" s="4">
        <v>28069700000000</v>
      </c>
      <c r="U497" s="4">
        <v>27962500000000</v>
      </c>
      <c r="V497" s="4">
        <v>28049100000000</v>
      </c>
      <c r="W497" s="4">
        <v>27261800000000</v>
      </c>
      <c r="X497" s="4">
        <v>26647500000000</v>
      </c>
      <c r="Y497" s="4">
        <v>26634500000000</v>
      </c>
      <c r="Z497" s="4">
        <v>26251300000000</v>
      </c>
      <c r="AA497" s="4">
        <v>25698900000000</v>
      </c>
      <c r="AB497" s="4">
        <v>24603500000000</v>
      </c>
      <c r="AC497" s="4">
        <v>24062400000000</v>
      </c>
      <c r="AD497" s="4">
        <v>25707300000000</v>
      </c>
      <c r="AE497" s="4">
        <v>26033100000000</v>
      </c>
      <c r="AF497" s="4">
        <v>26243300000000</v>
      </c>
      <c r="AG497" s="4">
        <v>26419900000000</v>
      </c>
    </row>
    <row r="498" spans="1:33">
      <c r="A498" t="s">
        <v>6478</v>
      </c>
      <c r="B498" t="s">
        <v>132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 t="s">
        <v>6477</v>
      </c>
      <c r="B499" t="s">
        <v>132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>
      <c r="A500" t="s">
        <v>6476</v>
      </c>
      <c r="B500" t="s">
        <v>132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 t="s">
        <v>6475</v>
      </c>
      <c r="B501" t="s">
        <v>132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>
      <c r="A502" t="s">
        <v>6474</v>
      </c>
      <c r="B502" t="s">
        <v>132</v>
      </c>
      <c r="C502" s="4">
        <v>2277080000</v>
      </c>
      <c r="D502" s="4">
        <v>6096250000</v>
      </c>
      <c r="E502" s="4">
        <v>10670000000</v>
      </c>
      <c r="F502" s="4">
        <v>15987800000</v>
      </c>
      <c r="G502" s="4">
        <v>21986400000</v>
      </c>
      <c r="H502" s="4">
        <v>28642600000</v>
      </c>
      <c r="I502" s="4">
        <v>35871500000</v>
      </c>
      <c r="J502" s="4">
        <v>44398200000</v>
      </c>
      <c r="K502" s="4">
        <v>54262400000</v>
      </c>
      <c r="L502" s="4">
        <v>66695900000</v>
      </c>
      <c r="M502" s="4">
        <v>81072500000</v>
      </c>
      <c r="N502" s="4">
        <v>98676000000</v>
      </c>
      <c r="O502" s="4">
        <v>119609000000</v>
      </c>
      <c r="P502" s="4">
        <v>146388000000</v>
      </c>
      <c r="Q502" s="4">
        <v>176274000000</v>
      </c>
      <c r="R502" s="4">
        <v>211000000000</v>
      </c>
      <c r="S502" s="4">
        <v>250565000000</v>
      </c>
      <c r="T502" s="4">
        <v>294962000000</v>
      </c>
      <c r="U502" s="4">
        <v>343499000000</v>
      </c>
      <c r="V502" s="4">
        <v>399289000000</v>
      </c>
      <c r="W502" s="4">
        <v>454917000000</v>
      </c>
      <c r="X502" s="4">
        <v>513197000000</v>
      </c>
      <c r="Y502" s="4">
        <v>573395000000</v>
      </c>
      <c r="Z502" s="4">
        <v>634768000000</v>
      </c>
      <c r="AA502" s="4">
        <v>702535000000</v>
      </c>
      <c r="AB502" s="4">
        <v>765607000000</v>
      </c>
      <c r="AC502" s="4">
        <v>828285000000</v>
      </c>
      <c r="AD502" s="4">
        <v>890526000000</v>
      </c>
      <c r="AE502" s="4">
        <v>956824000000</v>
      </c>
      <c r="AF502" s="4">
        <v>1014450000000</v>
      </c>
      <c r="AG502" s="4">
        <v>1069730000000</v>
      </c>
    </row>
    <row r="503" spans="1:33">
      <c r="A503" t="s">
        <v>6473</v>
      </c>
      <c r="B503" t="s">
        <v>132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>
      <c r="A504" t="s">
        <v>6472</v>
      </c>
      <c r="B504" t="s">
        <v>132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 t="s">
        <v>6471</v>
      </c>
      <c r="B505" t="s">
        <v>132</v>
      </c>
      <c r="C505" s="4">
        <v>1782830000</v>
      </c>
      <c r="D505" s="4">
        <v>4742450000</v>
      </c>
      <c r="E505" s="4">
        <v>8300530000</v>
      </c>
      <c r="F505" s="4">
        <v>12490000000</v>
      </c>
      <c r="G505" s="4">
        <v>17180500000</v>
      </c>
      <c r="H505" s="4">
        <v>22403600000</v>
      </c>
      <c r="I505" s="4">
        <v>28053000000</v>
      </c>
      <c r="J505" s="4">
        <v>34692600000</v>
      </c>
      <c r="K505" s="4">
        <v>42387000000</v>
      </c>
      <c r="L505" s="4">
        <v>52077200000</v>
      </c>
      <c r="M505" s="4">
        <v>63274000000</v>
      </c>
      <c r="N505" s="4">
        <v>76983300000</v>
      </c>
      <c r="O505" s="4">
        <v>93288000000</v>
      </c>
      <c r="P505" s="4">
        <v>114132000000</v>
      </c>
      <c r="Q505" s="4">
        <v>137402000000</v>
      </c>
      <c r="R505" s="4">
        <v>164622000000</v>
      </c>
      <c r="S505" s="4">
        <v>195588000000</v>
      </c>
      <c r="T505" s="4">
        <v>230237000000</v>
      </c>
      <c r="U505" s="4">
        <v>268152000000</v>
      </c>
      <c r="V505" s="4">
        <v>311756000000</v>
      </c>
      <c r="W505" s="4">
        <v>355637000000</v>
      </c>
      <c r="X505" s="4">
        <v>401586000000</v>
      </c>
      <c r="Y505" s="4">
        <v>448664000000</v>
      </c>
      <c r="Z505" s="4">
        <v>496973000000</v>
      </c>
      <c r="AA505" s="4">
        <v>550696000000</v>
      </c>
      <c r="AB505" s="4">
        <v>601210000000</v>
      </c>
      <c r="AC505" s="4">
        <v>650981000000</v>
      </c>
      <c r="AD505" s="4">
        <v>697882000000</v>
      </c>
      <c r="AE505" s="4">
        <v>749584000000</v>
      </c>
      <c r="AF505" s="4">
        <v>794364000000</v>
      </c>
      <c r="AG505" s="4">
        <v>837327000000</v>
      </c>
    </row>
    <row r="506" spans="1:33">
      <c r="A506" t="s">
        <v>6470</v>
      </c>
      <c r="B506" t="s">
        <v>132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 t="s">
        <v>6469</v>
      </c>
      <c r="B507" t="s">
        <v>132</v>
      </c>
      <c r="C507" s="4">
        <v>80231000</v>
      </c>
      <c r="D507" s="4">
        <v>245389000</v>
      </c>
      <c r="E507" s="4">
        <v>429495000</v>
      </c>
      <c r="F507" s="4">
        <v>590926000</v>
      </c>
      <c r="G507" s="4">
        <v>808391000</v>
      </c>
      <c r="H507" s="4">
        <v>1031250000</v>
      </c>
      <c r="I507" s="4">
        <v>1296420000</v>
      </c>
      <c r="J507" s="4">
        <v>1633180000</v>
      </c>
      <c r="K507" s="4">
        <v>2009570000</v>
      </c>
      <c r="L507" s="4">
        <v>2492220000</v>
      </c>
      <c r="M507" s="4">
        <v>3058070000</v>
      </c>
      <c r="N507" s="4">
        <v>3751590000</v>
      </c>
      <c r="O507" s="4">
        <v>4574010000</v>
      </c>
      <c r="P507" s="4">
        <v>5639840000</v>
      </c>
      <c r="Q507" s="4">
        <v>6821890000</v>
      </c>
      <c r="R507" s="4">
        <v>8014050000</v>
      </c>
      <c r="S507" s="4">
        <v>9420260000</v>
      </c>
      <c r="T507" s="4">
        <v>11095400000</v>
      </c>
      <c r="U507" s="4">
        <v>12892400000</v>
      </c>
      <c r="V507" s="4">
        <v>14935000000</v>
      </c>
      <c r="W507" s="4">
        <v>16568000000</v>
      </c>
      <c r="X507" s="4">
        <v>18302600000</v>
      </c>
      <c r="Y507" s="4">
        <v>20476800000</v>
      </c>
      <c r="Z507" s="4">
        <v>22382900000</v>
      </c>
      <c r="AA507" s="4">
        <v>24105500000</v>
      </c>
      <c r="AB507" s="4">
        <v>25196200000</v>
      </c>
      <c r="AC507" s="4">
        <v>26707200000</v>
      </c>
      <c r="AD507" s="4">
        <v>30730100000</v>
      </c>
      <c r="AE507" s="4">
        <v>33271800000</v>
      </c>
      <c r="AF507" s="4">
        <v>35640700000</v>
      </c>
      <c r="AG507" s="4">
        <v>37904900000</v>
      </c>
    </row>
    <row r="508" spans="1:33">
      <c r="A508" t="s">
        <v>6468</v>
      </c>
      <c r="B508" t="s">
        <v>132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 t="s">
        <v>6467</v>
      </c>
      <c r="B509" t="s">
        <v>132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 t="s">
        <v>6466</v>
      </c>
      <c r="B510" t="s">
        <v>132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>
      <c r="A511" t="s">
        <v>6465</v>
      </c>
      <c r="B511" t="s">
        <v>132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 t="s">
        <v>6464</v>
      </c>
      <c r="B512" t="s">
        <v>132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 t="s">
        <v>6463</v>
      </c>
      <c r="B513" t="s">
        <v>132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 t="s">
        <v>6462</v>
      </c>
      <c r="B514" t="s">
        <v>132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>
      <c r="A515" t="s">
        <v>6461</v>
      </c>
      <c r="B515" t="s">
        <v>132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 t="s">
        <v>6460</v>
      </c>
      <c r="B516" t="s">
        <v>132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 t="s">
        <v>6459</v>
      </c>
      <c r="B517" t="s">
        <v>132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 t="s">
        <v>6458</v>
      </c>
      <c r="B518" t="s">
        <v>132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 t="s">
        <v>6457</v>
      </c>
      <c r="B519" t="s">
        <v>132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 t="s">
        <v>6456</v>
      </c>
      <c r="B520" t="s">
        <v>132</v>
      </c>
      <c r="C520" s="4">
        <v>4672770000000</v>
      </c>
      <c r="D520" s="4">
        <v>4549290000000</v>
      </c>
      <c r="E520" s="4">
        <v>4421940000000</v>
      </c>
      <c r="F520" s="4">
        <v>4291350000000</v>
      </c>
      <c r="G520" s="4">
        <v>4157040000000</v>
      </c>
      <c r="H520" s="4">
        <v>4019580000000</v>
      </c>
      <c r="I520" s="4">
        <v>3878600000000</v>
      </c>
      <c r="J520" s="4">
        <v>3734140000000</v>
      </c>
      <c r="K520" s="4">
        <v>3587080000000</v>
      </c>
      <c r="L520" s="4">
        <v>3437010000000</v>
      </c>
      <c r="M520" s="4">
        <v>3284550000000</v>
      </c>
      <c r="N520" s="4">
        <v>3129460000000</v>
      </c>
      <c r="O520" s="4">
        <v>2972550000000</v>
      </c>
      <c r="P520" s="4">
        <v>2838390000000</v>
      </c>
      <c r="Q520" s="4">
        <v>2676950000000</v>
      </c>
      <c r="R520" s="4">
        <v>2514790000000</v>
      </c>
      <c r="S520" s="4">
        <v>2352450000000</v>
      </c>
      <c r="T520" s="4">
        <v>2189880000000</v>
      </c>
      <c r="U520" s="4">
        <v>2027780000000</v>
      </c>
      <c r="V520" s="4">
        <v>1881240000000</v>
      </c>
      <c r="W520" s="4">
        <v>1719000000000</v>
      </c>
      <c r="X520" s="4">
        <v>1558300000000</v>
      </c>
      <c r="Y520" s="4">
        <v>1399490000000</v>
      </c>
      <c r="Z520" s="4">
        <v>1243400000000</v>
      </c>
      <c r="AA520" s="4">
        <v>1098770000000</v>
      </c>
      <c r="AB520" s="4">
        <v>948196000000</v>
      </c>
      <c r="AC520" s="4">
        <v>802413000000</v>
      </c>
      <c r="AD520" s="4">
        <v>662068000000</v>
      </c>
      <c r="AE520" s="4">
        <v>711175000000</v>
      </c>
      <c r="AF520" s="4">
        <v>755103000000</v>
      </c>
      <c r="AG520" s="4">
        <v>800176000000</v>
      </c>
    </row>
    <row r="521" spans="1:33">
      <c r="A521" t="s">
        <v>6455</v>
      </c>
      <c r="B521" t="s">
        <v>132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>
      <c r="A522" t="s">
        <v>6454</v>
      </c>
      <c r="B522" t="s">
        <v>132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>
      <c r="A523" t="s">
        <v>6453</v>
      </c>
      <c r="B523" t="s">
        <v>132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>
      <c r="A524" t="s">
        <v>6452</v>
      </c>
      <c r="B524" t="s">
        <v>132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>
      <c r="A525" t="s">
        <v>6451</v>
      </c>
      <c r="B525" t="s">
        <v>132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>
      <c r="A526" t="s">
        <v>6450</v>
      </c>
      <c r="B526" t="s">
        <v>132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 t="s">
        <v>6449</v>
      </c>
      <c r="B527" t="s">
        <v>132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 t="s">
        <v>6448</v>
      </c>
      <c r="B528" t="s">
        <v>132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 t="s">
        <v>6447</v>
      </c>
      <c r="B529" t="s">
        <v>132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 t="s">
        <v>6446</v>
      </c>
      <c r="B530" t="s">
        <v>132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 t="s">
        <v>6445</v>
      </c>
      <c r="B531" t="s">
        <v>132</v>
      </c>
      <c r="C531">
        <v>0</v>
      </c>
      <c r="D531">
        <v>0</v>
      </c>
      <c r="E531">
        <v>0</v>
      </c>
      <c r="F531">
        <v>0</v>
      </c>
      <c r="G531" s="4">
        <v>524990000</v>
      </c>
      <c r="H531" s="4">
        <v>1044620000</v>
      </c>
      <c r="I531" s="4">
        <v>2061950000</v>
      </c>
      <c r="J531" s="4">
        <v>3559620000</v>
      </c>
      <c r="K531" s="4">
        <v>5544330000</v>
      </c>
      <c r="L531" s="4">
        <v>8001340000</v>
      </c>
      <c r="M531" s="4">
        <v>11399400000</v>
      </c>
      <c r="N531" s="4">
        <v>16206400000</v>
      </c>
      <c r="O531" s="4">
        <v>22435400000</v>
      </c>
      <c r="P531" s="4">
        <v>30850700000</v>
      </c>
      <c r="Q531" s="4">
        <v>41517600000</v>
      </c>
      <c r="R531" s="4">
        <v>54646700000</v>
      </c>
      <c r="S531" s="4">
        <v>70727400000</v>
      </c>
      <c r="T531" s="4">
        <v>89765000000</v>
      </c>
      <c r="U531" s="4">
        <v>111759000000</v>
      </c>
      <c r="V531" s="4">
        <v>138277000000</v>
      </c>
      <c r="W531" s="4">
        <v>166805000000</v>
      </c>
      <c r="X531" s="4">
        <v>197763000000</v>
      </c>
      <c r="Y531" s="4">
        <v>231125000000</v>
      </c>
      <c r="Z531" s="4">
        <v>266859000000</v>
      </c>
      <c r="AA531" s="4">
        <v>307238000000</v>
      </c>
      <c r="AB531" s="4">
        <v>347791000000</v>
      </c>
      <c r="AC531" s="4">
        <v>390101000000</v>
      </c>
      <c r="AD531" s="4">
        <v>434129000000</v>
      </c>
      <c r="AE531" s="4">
        <v>483736000000</v>
      </c>
      <c r="AF531" s="4">
        <v>531798000000</v>
      </c>
      <c r="AG531" s="4">
        <v>582118000000</v>
      </c>
    </row>
    <row r="532" spans="1:33">
      <c r="A532" t="s">
        <v>6444</v>
      </c>
      <c r="B532" t="s">
        <v>132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 t="s">
        <v>6443</v>
      </c>
      <c r="B533" t="s">
        <v>132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>
      <c r="A534" t="s">
        <v>6442</v>
      </c>
      <c r="B534" t="s">
        <v>132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>
      <c r="A535" t="s">
        <v>6441</v>
      </c>
      <c r="B535" t="s">
        <v>132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>
      <c r="A536" t="s">
        <v>6440</v>
      </c>
      <c r="B536" t="s">
        <v>132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 t="s">
        <v>6439</v>
      </c>
      <c r="B537" t="s">
        <v>132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 t="s">
        <v>6438</v>
      </c>
      <c r="B538" t="s">
        <v>132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>
      <c r="A539" t="s">
        <v>6437</v>
      </c>
      <c r="B539" t="s">
        <v>132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 t="s">
        <v>6436</v>
      </c>
      <c r="B540" t="s">
        <v>132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 t="s">
        <v>6435</v>
      </c>
      <c r="B541" t="s">
        <v>132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 t="s">
        <v>6434</v>
      </c>
      <c r="B542" t="s">
        <v>132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>
      <c r="A543" t="s">
        <v>6433</v>
      </c>
      <c r="B543" t="s">
        <v>132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 t="s">
        <v>6432</v>
      </c>
      <c r="B544" t="s">
        <v>132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>
      <c r="A545" t="s">
        <v>6431</v>
      </c>
      <c r="B545" t="s">
        <v>132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 t="s">
        <v>6430</v>
      </c>
      <c r="B546" t="s">
        <v>132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 t="s">
        <v>6429</v>
      </c>
      <c r="B547" t="s">
        <v>132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 t="s">
        <v>6428</v>
      </c>
      <c r="B548" t="s">
        <v>132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>
      <c r="A549" t="s">
        <v>6427</v>
      </c>
      <c r="B549" t="s">
        <v>132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 t="s">
        <v>6426</v>
      </c>
      <c r="B550" t="s">
        <v>132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>
      <c r="A551" t="s">
        <v>6425</v>
      </c>
      <c r="B551" t="s">
        <v>132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 t="s">
        <v>6424</v>
      </c>
      <c r="B552" t="s">
        <v>132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 t="s">
        <v>6423</v>
      </c>
      <c r="B553" t="s">
        <v>132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 t="s">
        <v>6422</v>
      </c>
      <c r="B554" t="s">
        <v>132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 t="s">
        <v>6421</v>
      </c>
      <c r="B555" t="s">
        <v>132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>
      <c r="A556" t="s">
        <v>6420</v>
      </c>
      <c r="B556" t="s">
        <v>132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>
      <c r="A557" t="s">
        <v>6419</v>
      </c>
      <c r="B557" t="s">
        <v>132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>
      <c r="A558" t="s">
        <v>6418</v>
      </c>
      <c r="B558" t="s">
        <v>132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>
      <c r="A559" t="s">
        <v>6417</v>
      </c>
      <c r="B559" t="s">
        <v>132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 t="s">
        <v>6416</v>
      </c>
      <c r="B560" t="s">
        <v>132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 t="s">
        <v>6415</v>
      </c>
      <c r="B561" t="s">
        <v>132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 t="s">
        <v>6414</v>
      </c>
      <c r="B562" t="s">
        <v>132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 t="s">
        <v>6413</v>
      </c>
      <c r="B563" t="s">
        <v>132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 t="s">
        <v>6412</v>
      </c>
      <c r="B564" t="s">
        <v>132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>
      <c r="A565" t="s">
        <v>6411</v>
      </c>
      <c r="B565" t="s">
        <v>132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>
      <c r="A566" t="s">
        <v>6410</v>
      </c>
      <c r="B566" t="s">
        <v>132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>
      <c r="A567" t="s">
        <v>6409</v>
      </c>
      <c r="B567" t="s">
        <v>132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 t="s">
        <v>6408</v>
      </c>
      <c r="B568" t="s">
        <v>132</v>
      </c>
      <c r="C568" s="4">
        <v>116460000000000</v>
      </c>
      <c r="D568" s="4">
        <v>103752000000000</v>
      </c>
      <c r="E568" s="4">
        <v>167627000000000</v>
      </c>
      <c r="F568" s="4">
        <v>227409000000000</v>
      </c>
      <c r="G568" s="4">
        <v>288841000000000</v>
      </c>
      <c r="H568" s="4">
        <v>297608000000000</v>
      </c>
      <c r="I568" s="4">
        <v>309102000000000</v>
      </c>
      <c r="J568" s="4">
        <v>317579000000000</v>
      </c>
      <c r="K568" s="4">
        <v>328707000000000</v>
      </c>
      <c r="L568" s="4">
        <v>339669000000000</v>
      </c>
      <c r="M568" s="4">
        <v>350442000000000</v>
      </c>
      <c r="N568" s="4">
        <v>361051000000000</v>
      </c>
      <c r="O568" s="4">
        <v>374190000000000</v>
      </c>
      <c r="P568" s="4">
        <v>387136000000000</v>
      </c>
      <c r="Q568" s="4">
        <v>399902000000000</v>
      </c>
      <c r="R568" s="4">
        <v>412470000000000</v>
      </c>
      <c r="S568" s="4">
        <v>427490000000000</v>
      </c>
      <c r="T568" s="4">
        <v>442309000000000</v>
      </c>
      <c r="U568" s="4">
        <v>456961000000000</v>
      </c>
      <c r="V568" s="4">
        <v>471408000000000</v>
      </c>
      <c r="W568" s="4">
        <v>488225000000000</v>
      </c>
      <c r="X568" s="4">
        <v>504859000000000</v>
      </c>
      <c r="Y568" s="4">
        <v>523881000000000</v>
      </c>
      <c r="Z568" s="4">
        <v>542711000000000</v>
      </c>
      <c r="AA568" s="4">
        <v>562601000000000</v>
      </c>
      <c r="AB568" s="4">
        <v>582398000000000</v>
      </c>
      <c r="AC568" s="4">
        <v>604036000000000</v>
      </c>
      <c r="AD568" s="4">
        <v>627513000000000</v>
      </c>
      <c r="AE568" s="4">
        <v>648042000000000</v>
      </c>
      <c r="AF568" s="4">
        <v>644353000000000</v>
      </c>
      <c r="AG568" s="4">
        <v>640683000000000</v>
      </c>
    </row>
    <row r="569" spans="1:33">
      <c r="A569" t="s">
        <v>6407</v>
      </c>
      <c r="B569" t="s">
        <v>132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 t="s">
        <v>6406</v>
      </c>
      <c r="B570" t="s">
        <v>132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 t="s">
        <v>6405</v>
      </c>
      <c r="B571" t="s">
        <v>132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 t="s">
        <v>6404</v>
      </c>
      <c r="B572" t="s">
        <v>132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 t="s">
        <v>6403</v>
      </c>
      <c r="B573" t="s">
        <v>132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 t="s">
        <v>6402</v>
      </c>
      <c r="B574" t="s">
        <v>132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>
      <c r="A575" t="s">
        <v>6401</v>
      </c>
      <c r="B575" t="s">
        <v>132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>
      <c r="A576" t="s">
        <v>6400</v>
      </c>
      <c r="B576" t="s">
        <v>132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 t="s">
        <v>6399</v>
      </c>
      <c r="B577" t="s">
        <v>132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>
      <c r="A578" t="s">
        <v>6398</v>
      </c>
      <c r="B578" t="s">
        <v>132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 t="s">
        <v>6397</v>
      </c>
      <c r="B579" t="s">
        <v>132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>
      <c r="A580" t="s">
        <v>6396</v>
      </c>
      <c r="B580" t="s">
        <v>132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>
      <c r="A581" t="s">
        <v>6395</v>
      </c>
      <c r="B581" t="s">
        <v>132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>
      <c r="A582" t="s">
        <v>6394</v>
      </c>
      <c r="B582" t="s">
        <v>132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>
      <c r="A583" t="s">
        <v>6393</v>
      </c>
      <c r="B583" t="s">
        <v>132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>
      <c r="A584" t="s">
        <v>6392</v>
      </c>
      <c r="B584" t="s">
        <v>132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>
      <c r="A585" t="s">
        <v>6391</v>
      </c>
      <c r="B585" t="s">
        <v>132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>
      <c r="A586" t="s">
        <v>6390</v>
      </c>
      <c r="B586" t="s">
        <v>132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>
      <c r="A587" t="s">
        <v>6389</v>
      </c>
      <c r="B587" t="s">
        <v>132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>
      <c r="A588" t="s">
        <v>6388</v>
      </c>
      <c r="B588" t="s">
        <v>132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>
      <c r="A589" t="s">
        <v>6387</v>
      </c>
      <c r="B589" t="s">
        <v>132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 t="s">
        <v>6386</v>
      </c>
      <c r="B590" t="s">
        <v>132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>
      <c r="A591" t="s">
        <v>6385</v>
      </c>
      <c r="B591" t="s">
        <v>132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>
      <c r="A592" t="s">
        <v>6384</v>
      </c>
      <c r="B592" t="s">
        <v>132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 t="s">
        <v>6383</v>
      </c>
      <c r="B593" t="s">
        <v>132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>
      <c r="A594" t="s">
        <v>6382</v>
      </c>
      <c r="B594" t="s">
        <v>132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 t="s">
        <v>6381</v>
      </c>
      <c r="B595" t="s">
        <v>132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>
      <c r="A596" t="s">
        <v>6380</v>
      </c>
      <c r="B596" t="s">
        <v>132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>
      <c r="A597" t="s">
        <v>6379</v>
      </c>
      <c r="B597" t="s">
        <v>132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>
      <c r="A598" t="s">
        <v>6378</v>
      </c>
      <c r="B598" t="s">
        <v>132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 t="s">
        <v>6377</v>
      </c>
      <c r="B599" t="s">
        <v>132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>
      <c r="A600" t="s">
        <v>6376</v>
      </c>
      <c r="B600" t="s">
        <v>132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>
      <c r="A601" t="s">
        <v>6375</v>
      </c>
      <c r="B601" t="s">
        <v>132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>
      <c r="A602" t="s">
        <v>6374</v>
      </c>
      <c r="B602" t="s">
        <v>132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>
      <c r="A603" t="s">
        <v>6373</v>
      </c>
      <c r="B603" t="s">
        <v>132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>
      <c r="A604" t="s">
        <v>6372</v>
      </c>
      <c r="B604" t="s">
        <v>132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>
      <c r="A605" t="s">
        <v>6371</v>
      </c>
      <c r="B605" t="s">
        <v>132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>
      <c r="A606" t="s">
        <v>6370</v>
      </c>
      <c r="B606" t="s">
        <v>132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>
      <c r="A607" t="s">
        <v>6369</v>
      </c>
      <c r="B607" t="s">
        <v>132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>
      <c r="A608" t="s">
        <v>6368</v>
      </c>
      <c r="B608" t="s">
        <v>132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>
      <c r="A609" t="s">
        <v>6367</v>
      </c>
      <c r="B609" t="s">
        <v>132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>
      <c r="A610" t="s">
        <v>6366</v>
      </c>
      <c r="B610" t="s">
        <v>132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>
      <c r="A611" t="s">
        <v>6365</v>
      </c>
      <c r="B611" t="s">
        <v>132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>
      <c r="A612" t="s">
        <v>6364</v>
      </c>
      <c r="B612" t="s">
        <v>132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>
      <c r="A613" t="s">
        <v>6363</v>
      </c>
      <c r="B613" t="s">
        <v>132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>
      <c r="A614" t="s">
        <v>6362</v>
      </c>
      <c r="B614" t="s">
        <v>132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>
      <c r="A615" t="s">
        <v>6361</v>
      </c>
      <c r="B615" t="s">
        <v>132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>
      <c r="A616" t="s">
        <v>6360</v>
      </c>
      <c r="B616" t="s">
        <v>132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>
      <c r="A617" t="s">
        <v>6359</v>
      </c>
      <c r="B617" t="s">
        <v>132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>
      <c r="A618" t="s">
        <v>6358</v>
      </c>
      <c r="B618" t="s">
        <v>132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>
      <c r="A619" t="s">
        <v>6357</v>
      </c>
      <c r="B619" t="s">
        <v>132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>
      <c r="A620" t="s">
        <v>6356</v>
      </c>
      <c r="B620" t="s">
        <v>132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>
      <c r="A621" t="s">
        <v>6355</v>
      </c>
      <c r="B621" t="s">
        <v>132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>
      <c r="A622" t="s">
        <v>6354</v>
      </c>
      <c r="B622" t="s">
        <v>132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>
      <c r="A623" t="s">
        <v>6353</v>
      </c>
      <c r="B623" t="s">
        <v>132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 t="s">
        <v>6352</v>
      </c>
      <c r="B624" t="s">
        <v>132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 t="s">
        <v>6351</v>
      </c>
      <c r="B625" t="s">
        <v>132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 t="s">
        <v>6350</v>
      </c>
      <c r="B626" t="s">
        <v>132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>
      <c r="A627" t="s">
        <v>6349</v>
      </c>
      <c r="B627" t="s">
        <v>132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>
      <c r="A628" t="s">
        <v>6348</v>
      </c>
      <c r="B628" t="s">
        <v>132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>
      <c r="A629" t="s">
        <v>6347</v>
      </c>
      <c r="B629" t="s">
        <v>132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 t="s">
        <v>6346</v>
      </c>
      <c r="B630" t="s">
        <v>132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 t="s">
        <v>6345</v>
      </c>
      <c r="B631" t="s">
        <v>132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>
      <c r="A632" t="s">
        <v>6344</v>
      </c>
      <c r="B632" t="s">
        <v>132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 t="s">
        <v>6343</v>
      </c>
      <c r="B633" t="s">
        <v>132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 t="s">
        <v>6342</v>
      </c>
      <c r="B634" t="s">
        <v>132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 t="s">
        <v>6341</v>
      </c>
      <c r="B635" t="s">
        <v>132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 t="s">
        <v>6340</v>
      </c>
      <c r="B636" t="s">
        <v>132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>
      <c r="A637" t="s">
        <v>6339</v>
      </c>
      <c r="B637" t="s">
        <v>132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 t="s">
        <v>6338</v>
      </c>
      <c r="B638" t="s">
        <v>132</v>
      </c>
      <c r="C638" s="4">
        <v>53742900000000</v>
      </c>
      <c r="D638" s="4">
        <v>58370100000000</v>
      </c>
      <c r="E638" s="4">
        <v>59576900000000</v>
      </c>
      <c r="F638" s="4">
        <v>60089700000000</v>
      </c>
      <c r="G638" s="4">
        <v>61172900000000</v>
      </c>
      <c r="H638" s="4">
        <v>61559000000000</v>
      </c>
      <c r="I638" s="4">
        <v>62510300000000</v>
      </c>
      <c r="J638" s="4">
        <v>63400600000000</v>
      </c>
      <c r="K638" s="4">
        <v>64201600000000</v>
      </c>
      <c r="L638" s="4">
        <v>64919300000000</v>
      </c>
      <c r="M638" s="4">
        <v>65549000000000</v>
      </c>
      <c r="N638" s="4">
        <v>66085200000000</v>
      </c>
      <c r="O638" s="4">
        <v>67216400000000</v>
      </c>
      <c r="P638" s="4">
        <v>68888600000000</v>
      </c>
      <c r="Q638" s="4">
        <v>69977400000000</v>
      </c>
      <c r="R638" s="4">
        <v>71598900000000</v>
      </c>
      <c r="S638" s="4">
        <v>72761300000000</v>
      </c>
      <c r="T638" s="4">
        <v>74469700000000</v>
      </c>
      <c r="U638" s="4">
        <v>76172500000000</v>
      </c>
      <c r="V638" s="4">
        <v>77869200000000</v>
      </c>
      <c r="W638" s="4">
        <v>79559300000000</v>
      </c>
      <c r="X638" s="4">
        <v>81242400000000</v>
      </c>
      <c r="Y638" s="4">
        <v>82918100000000</v>
      </c>
      <c r="Z638" s="4">
        <v>85111600000000</v>
      </c>
      <c r="AA638" s="4">
        <v>86840400000000</v>
      </c>
      <c r="AB638" s="4">
        <v>89097700000000</v>
      </c>
      <c r="AC638" s="4">
        <v>91340300000000</v>
      </c>
      <c r="AD638" s="4">
        <v>93550900000000</v>
      </c>
      <c r="AE638" s="4">
        <v>95764600000000</v>
      </c>
      <c r="AF638" s="4">
        <v>95399500000000</v>
      </c>
      <c r="AG638" s="4">
        <v>95071800000000</v>
      </c>
    </row>
    <row r="639" spans="1:33">
      <c r="A639" t="s">
        <v>6337</v>
      </c>
      <c r="B639" t="s">
        <v>132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>
      <c r="A640" t="s">
        <v>6336</v>
      </c>
      <c r="B640" t="s">
        <v>132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 t="s">
        <v>6335</v>
      </c>
      <c r="B641" t="s">
        <v>132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>
      <c r="A642" t="s">
        <v>6334</v>
      </c>
      <c r="B642" t="s">
        <v>132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>
      <c r="A643" t="s">
        <v>6333</v>
      </c>
      <c r="B643" t="s">
        <v>132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>
      <c r="A644" t="s">
        <v>6332</v>
      </c>
      <c r="B644" t="s">
        <v>132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>
      <c r="A645" t="s">
        <v>6331</v>
      </c>
      <c r="B645" t="s">
        <v>132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>
      <c r="A646" t="s">
        <v>6330</v>
      </c>
      <c r="B646" t="s">
        <v>132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>
      <c r="A647" t="s">
        <v>6329</v>
      </c>
      <c r="B647" t="s">
        <v>132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 t="s">
        <v>6328</v>
      </c>
      <c r="B648" t="s">
        <v>132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 t="s">
        <v>6327</v>
      </c>
      <c r="B649" t="s">
        <v>132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 t="s">
        <v>6326</v>
      </c>
      <c r="B650" t="s">
        <v>132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>
      <c r="A651" t="s">
        <v>6325</v>
      </c>
      <c r="B651" t="s">
        <v>132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 t="s">
        <v>6324</v>
      </c>
      <c r="B652" t="s">
        <v>132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 t="s">
        <v>6323</v>
      </c>
      <c r="B653" t="s">
        <v>132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>
      <c r="A654" t="s">
        <v>6322</v>
      </c>
      <c r="B654" t="s">
        <v>132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 t="s">
        <v>6321</v>
      </c>
      <c r="B655" t="s">
        <v>132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 t="s">
        <v>6320</v>
      </c>
      <c r="B656" t="s">
        <v>132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 t="s">
        <v>6319</v>
      </c>
      <c r="B657" t="s">
        <v>132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>
      <c r="A658" t="s">
        <v>6318</v>
      </c>
      <c r="B658" t="s">
        <v>132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>
      <c r="A659" t="s">
        <v>6317</v>
      </c>
      <c r="B659" t="s">
        <v>132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>
      <c r="A660" t="s">
        <v>6316</v>
      </c>
      <c r="B660" t="s">
        <v>132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>
      <c r="A661" t="s">
        <v>6315</v>
      </c>
      <c r="B661" t="s">
        <v>132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>
      <c r="A662" t="s">
        <v>6314</v>
      </c>
      <c r="B662" t="s">
        <v>132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>
      <c r="A663" t="s">
        <v>6313</v>
      </c>
      <c r="B663" t="s">
        <v>132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>
      <c r="A664" t="s">
        <v>6312</v>
      </c>
      <c r="B664" t="s">
        <v>132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>
      <c r="A665" t="s">
        <v>6311</v>
      </c>
      <c r="B665" t="s">
        <v>132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>
      <c r="A666" t="s">
        <v>6310</v>
      </c>
      <c r="B666" t="s">
        <v>132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>
      <c r="A667" t="s">
        <v>6309</v>
      </c>
      <c r="B667" t="s">
        <v>132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>
      <c r="A668" t="s">
        <v>6308</v>
      </c>
      <c r="B668" t="s">
        <v>132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>
      <c r="A669" t="s">
        <v>6307</v>
      </c>
      <c r="B669" t="s">
        <v>132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>
      <c r="A670" t="s">
        <v>6306</v>
      </c>
      <c r="B670" t="s">
        <v>132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>
      <c r="A671" t="s">
        <v>6305</v>
      </c>
      <c r="B671" t="s">
        <v>132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>
      <c r="A672" t="s">
        <v>6304</v>
      </c>
      <c r="B672" t="s">
        <v>132</v>
      </c>
      <c r="C672" s="4">
        <v>17833100000000</v>
      </c>
      <c r="D672" s="4">
        <v>18240900000000</v>
      </c>
      <c r="E672" s="4">
        <v>18931400000000</v>
      </c>
      <c r="F672" s="4">
        <v>19928100000000</v>
      </c>
      <c r="G672" s="4">
        <v>20934400000000</v>
      </c>
      <c r="H672" s="4">
        <v>21963100000000</v>
      </c>
      <c r="I672" s="4">
        <v>22698200000000</v>
      </c>
      <c r="J672" s="4">
        <v>23748900000000</v>
      </c>
      <c r="K672" s="4">
        <v>25121500000000</v>
      </c>
      <c r="L672" s="4">
        <v>26205000000000</v>
      </c>
      <c r="M672" s="4">
        <v>27312500000000</v>
      </c>
      <c r="N672" s="4">
        <v>28732100000000</v>
      </c>
      <c r="O672" s="4">
        <v>29872300000000</v>
      </c>
      <c r="P672" s="4">
        <v>31327400000000</v>
      </c>
      <c r="Q672" s="4">
        <v>32821100000000</v>
      </c>
      <c r="R672" s="4">
        <v>34322100000000</v>
      </c>
      <c r="S672" s="4">
        <v>35862000000000</v>
      </c>
      <c r="T672" s="4">
        <v>37737200000000</v>
      </c>
      <c r="U672" s="4">
        <v>39322800000000</v>
      </c>
      <c r="V672" s="4">
        <v>41245900000000</v>
      </c>
      <c r="W672" s="4">
        <v>43184300000000</v>
      </c>
      <c r="X672" s="4">
        <v>45163300000000</v>
      </c>
      <c r="Y672" s="4">
        <v>47153900000000</v>
      </c>
      <c r="Z672" s="4">
        <v>49487800000000</v>
      </c>
      <c r="AA672" s="4">
        <v>51801000000000</v>
      </c>
      <c r="AB672" s="4">
        <v>54151600000000</v>
      </c>
      <c r="AC672" s="4">
        <v>56506500000000</v>
      </c>
      <c r="AD672" s="4">
        <v>58886300000000</v>
      </c>
      <c r="AE672" s="4">
        <v>61609100000000</v>
      </c>
      <c r="AF672" s="4">
        <v>64343300000000</v>
      </c>
      <c r="AG672" s="4">
        <v>67074500000000</v>
      </c>
    </row>
    <row r="673" spans="1:33">
      <c r="A673" t="s">
        <v>6303</v>
      </c>
      <c r="B673" t="s">
        <v>132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 t="s">
        <v>6302</v>
      </c>
      <c r="B674" t="s">
        <v>132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>
      <c r="A675" t="s">
        <v>6301</v>
      </c>
      <c r="B675" t="s">
        <v>132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 t="s">
        <v>6300</v>
      </c>
      <c r="B676" t="s">
        <v>132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>
      <c r="A677" t="s">
        <v>6299</v>
      </c>
      <c r="B677" t="s">
        <v>132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>
      <c r="A678" t="s">
        <v>6298</v>
      </c>
      <c r="B678" t="s">
        <v>132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>
      <c r="A679" t="s">
        <v>6297</v>
      </c>
      <c r="B679" t="s">
        <v>132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>
      <c r="A680" t="s">
        <v>6296</v>
      </c>
      <c r="B680" t="s">
        <v>132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>
      <c r="A681" t="s">
        <v>6295</v>
      </c>
      <c r="B681" t="s">
        <v>132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 t="s">
        <v>6294</v>
      </c>
      <c r="B682" t="s">
        <v>132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>
      <c r="A683" t="s">
        <v>6293</v>
      </c>
      <c r="B683" t="s">
        <v>132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>
      <c r="A684" t="s">
        <v>6292</v>
      </c>
      <c r="B684" t="s">
        <v>132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>
      <c r="A685" t="s">
        <v>6291</v>
      </c>
      <c r="B685" t="s">
        <v>132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>
      <c r="A686" t="s">
        <v>6290</v>
      </c>
      <c r="B686" t="s">
        <v>132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>
      <c r="A687" t="s">
        <v>6289</v>
      </c>
      <c r="B687" t="s">
        <v>132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>
      <c r="A688" t="s">
        <v>6288</v>
      </c>
      <c r="B688" t="s">
        <v>132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>
      <c r="A689" t="s">
        <v>6287</v>
      </c>
      <c r="B689" t="s">
        <v>132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>
      <c r="A690" t="s">
        <v>6286</v>
      </c>
      <c r="B690" t="s">
        <v>132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 t="s">
        <v>6285</v>
      </c>
      <c r="B691" t="s">
        <v>132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 t="s">
        <v>6284</v>
      </c>
      <c r="B692" t="s">
        <v>132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>
      <c r="A693" t="s">
        <v>6283</v>
      </c>
      <c r="B693" t="s">
        <v>132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>
      <c r="A694" t="s">
        <v>6282</v>
      </c>
      <c r="B694" t="s">
        <v>132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 t="s">
        <v>6281</v>
      </c>
      <c r="B695" t="s">
        <v>132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 t="s">
        <v>6280</v>
      </c>
      <c r="B696" t="s">
        <v>132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>
      <c r="A697" t="s">
        <v>6279</v>
      </c>
      <c r="B697" t="s">
        <v>132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>
      <c r="A698" t="s">
        <v>6278</v>
      </c>
      <c r="B698" t="s">
        <v>132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>
      <c r="A699" t="s">
        <v>6277</v>
      </c>
      <c r="B699" t="s">
        <v>132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 t="s">
        <v>6276</v>
      </c>
      <c r="B700" t="s">
        <v>132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>
      <c r="A701" t="s">
        <v>6275</v>
      </c>
      <c r="B701" t="s">
        <v>132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 t="s">
        <v>6274</v>
      </c>
      <c r="B702" t="s">
        <v>132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 t="s">
        <v>6273</v>
      </c>
      <c r="B703" t="s">
        <v>132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 t="s">
        <v>6272</v>
      </c>
      <c r="B704" t="s">
        <v>132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 t="s">
        <v>6271</v>
      </c>
      <c r="B705" t="s">
        <v>132</v>
      </c>
      <c r="C705" s="4">
        <v>32813400000000</v>
      </c>
      <c r="D705" s="4">
        <v>32878400000000</v>
      </c>
      <c r="E705" s="4">
        <v>33473100000000</v>
      </c>
      <c r="F705" s="4">
        <v>34518800000000</v>
      </c>
      <c r="G705" s="4">
        <v>35544600000000</v>
      </c>
      <c r="H705" s="4">
        <v>36510000000000</v>
      </c>
      <c r="I705" s="4">
        <v>37003900000000</v>
      </c>
      <c r="J705" s="4">
        <v>37925000000000</v>
      </c>
      <c r="K705" s="4">
        <v>39282300000000</v>
      </c>
      <c r="L705" s="4">
        <v>40163900000000</v>
      </c>
      <c r="M705" s="4">
        <v>40991900000000</v>
      </c>
      <c r="N705" s="4">
        <v>42272500000000</v>
      </c>
      <c r="O705" s="4">
        <v>43047400000000</v>
      </c>
      <c r="P705" s="4">
        <v>44276800000000</v>
      </c>
      <c r="Q705" s="4">
        <v>45407500000000</v>
      </c>
      <c r="R705" s="4">
        <v>46530200000000</v>
      </c>
      <c r="S705" s="4">
        <v>47544300000000</v>
      </c>
      <c r="T705" s="4">
        <v>48940200000000</v>
      </c>
      <c r="U705" s="4">
        <v>49837300000000</v>
      </c>
      <c r="V705" s="4">
        <v>51111000000000</v>
      </c>
      <c r="W705" s="4">
        <v>52353300000000</v>
      </c>
      <c r="X705" s="4">
        <v>53478700000000</v>
      </c>
      <c r="Y705" s="4">
        <v>54586000000000</v>
      </c>
      <c r="Z705" s="4">
        <v>56056900000000</v>
      </c>
      <c r="AA705" s="4">
        <v>57601300000000</v>
      </c>
      <c r="AB705" s="4">
        <v>59036100000000</v>
      </c>
      <c r="AC705" s="4">
        <v>60467800000000</v>
      </c>
      <c r="AD705" s="4">
        <v>61833800000000</v>
      </c>
      <c r="AE705" s="4">
        <v>63572900000000</v>
      </c>
      <c r="AF705" s="4">
        <v>65286100000000</v>
      </c>
      <c r="AG705" s="4">
        <v>67015500000000</v>
      </c>
    </row>
    <row r="706" spans="1:33">
      <c r="A706" t="s">
        <v>6270</v>
      </c>
      <c r="B706" t="s">
        <v>132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>
      <c r="A707" t="s">
        <v>6269</v>
      </c>
      <c r="B707" t="s">
        <v>132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>
      <c r="A708" t="s">
        <v>6268</v>
      </c>
      <c r="B708" t="s">
        <v>132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>
      <c r="A709" t="s">
        <v>6267</v>
      </c>
      <c r="B709" t="s">
        <v>132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>
      <c r="A710" t="s">
        <v>6266</v>
      </c>
      <c r="B710" t="s">
        <v>132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 t="s">
        <v>6265</v>
      </c>
      <c r="B711" t="s">
        <v>132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>
      <c r="A712" t="s">
        <v>6264</v>
      </c>
      <c r="B712" t="s">
        <v>132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 t="s">
        <v>6263</v>
      </c>
      <c r="B713" t="s">
        <v>132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>
      <c r="A714" t="s">
        <v>6262</v>
      </c>
      <c r="B714" t="s">
        <v>132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>
      <c r="A715" t="s">
        <v>6261</v>
      </c>
      <c r="B715" t="s">
        <v>132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>
      <c r="A716" t="s">
        <v>6260</v>
      </c>
      <c r="B716" t="s">
        <v>132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>
      <c r="A717" t="s">
        <v>6259</v>
      </c>
      <c r="B717" t="s">
        <v>132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>
      <c r="A718" t="s">
        <v>6258</v>
      </c>
      <c r="B718" t="s">
        <v>132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>
      <c r="A719" t="s">
        <v>6257</v>
      </c>
      <c r="B719" t="s">
        <v>132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>
      <c r="A720" t="s">
        <v>6256</v>
      </c>
      <c r="B720" t="s">
        <v>132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 t="s">
        <v>6255</v>
      </c>
      <c r="B721" t="s">
        <v>132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 t="s">
        <v>6254</v>
      </c>
      <c r="B722" t="s">
        <v>132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>
      <c r="A723" t="s">
        <v>6253</v>
      </c>
      <c r="B723" t="s">
        <v>132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 t="s">
        <v>6252</v>
      </c>
      <c r="B724" t="s">
        <v>132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>
      <c r="A725" t="s">
        <v>6251</v>
      </c>
      <c r="B725" t="s">
        <v>132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>
      <c r="A726" t="s">
        <v>6250</v>
      </c>
      <c r="B726" t="s">
        <v>132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>
      <c r="A727" t="s">
        <v>6249</v>
      </c>
      <c r="B727" t="s">
        <v>132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>
      <c r="A728" t="s">
        <v>6248</v>
      </c>
      <c r="B728" t="s">
        <v>132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>
      <c r="A729" t="s">
        <v>6247</v>
      </c>
      <c r="B729" t="s">
        <v>132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>
      <c r="A730" t="s">
        <v>6246</v>
      </c>
      <c r="B730" t="s">
        <v>132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>
      <c r="A731" t="s">
        <v>6245</v>
      </c>
      <c r="B731" t="s">
        <v>132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>
      <c r="A732" t="s">
        <v>6244</v>
      </c>
      <c r="B732" t="s">
        <v>132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>
      <c r="A733" t="s">
        <v>6243</v>
      </c>
      <c r="B733" t="s">
        <v>132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>
      <c r="A734" t="s">
        <v>6242</v>
      </c>
      <c r="B734" t="s">
        <v>132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 t="s">
        <v>6241</v>
      </c>
      <c r="B735" t="s">
        <v>132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>
      <c r="A736" t="s">
        <v>6240</v>
      </c>
      <c r="B736" t="s">
        <v>132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 t="s">
        <v>6239</v>
      </c>
      <c r="B737" t="s">
        <v>132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 t="s">
        <v>6238</v>
      </c>
      <c r="B738" t="s">
        <v>132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>
      <c r="A739" t="s">
        <v>6237</v>
      </c>
      <c r="B739" t="s">
        <v>132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>
      <c r="A740" t="s">
        <v>6236</v>
      </c>
      <c r="B740" t="s">
        <v>132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>
      <c r="A741" t="s">
        <v>6235</v>
      </c>
      <c r="B741" t="s">
        <v>132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>
      <c r="A742" t="s">
        <v>6234</v>
      </c>
      <c r="B742" t="s">
        <v>132</v>
      </c>
      <c r="C742" s="4">
        <v>167264000000</v>
      </c>
      <c r="D742" s="4">
        <v>153063000000</v>
      </c>
      <c r="E742" s="4">
        <v>142669000000</v>
      </c>
      <c r="F742" s="4">
        <v>132601000000</v>
      </c>
      <c r="G742" s="4">
        <v>124359000000</v>
      </c>
      <c r="H742" s="4">
        <v>115458000000</v>
      </c>
      <c r="I742" s="4">
        <v>106817000000</v>
      </c>
      <c r="J742" s="4">
        <v>99771700000</v>
      </c>
      <c r="K742" s="4">
        <v>91610000000</v>
      </c>
      <c r="L742" s="4">
        <v>84938800000</v>
      </c>
      <c r="M742" s="4">
        <v>77278200000</v>
      </c>
      <c r="N742" s="4">
        <v>71000200000</v>
      </c>
      <c r="O742" s="4">
        <v>65256800000</v>
      </c>
      <c r="P742" s="4">
        <v>59641600000</v>
      </c>
      <c r="Q742" s="4">
        <v>54160100000</v>
      </c>
      <c r="R742" s="4">
        <v>48818800000</v>
      </c>
      <c r="S742" s="4">
        <v>43625100000</v>
      </c>
      <c r="T742" s="4">
        <v>38587600000</v>
      </c>
      <c r="U742" s="4">
        <v>33716700000</v>
      </c>
      <c r="V742" s="4">
        <v>29617000000</v>
      </c>
      <c r="W742" s="4">
        <v>26428100000</v>
      </c>
      <c r="X742" s="4">
        <v>23338300000</v>
      </c>
      <c r="Y742" s="4">
        <v>20831400000</v>
      </c>
      <c r="Z742" s="4">
        <v>17943800000</v>
      </c>
      <c r="AA742" s="4">
        <v>15563000000</v>
      </c>
      <c r="AB742" s="4">
        <v>12811500000</v>
      </c>
      <c r="AC742" s="4">
        <v>10518100000</v>
      </c>
      <c r="AD742" s="4">
        <v>8337830000</v>
      </c>
      <c r="AE742" s="4">
        <v>6123220000</v>
      </c>
      <c r="AF742" s="4">
        <v>4293610000</v>
      </c>
      <c r="AG742" s="4">
        <v>2674460000</v>
      </c>
    </row>
    <row r="743" spans="1:33">
      <c r="A743" t="s">
        <v>6233</v>
      </c>
      <c r="B743" t="s">
        <v>132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>
      <c r="A744" t="s">
        <v>6232</v>
      </c>
      <c r="B744" t="s">
        <v>132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 t="s">
        <v>6231</v>
      </c>
      <c r="B745" t="s">
        <v>132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>
      <c r="A746" t="s">
        <v>6230</v>
      </c>
      <c r="B746" t="s">
        <v>132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 t="s">
        <v>6229</v>
      </c>
      <c r="B747" t="s">
        <v>132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>
      <c r="A748" t="s">
        <v>6228</v>
      </c>
      <c r="B748" t="s">
        <v>132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 t="s">
        <v>6227</v>
      </c>
      <c r="B749" t="s">
        <v>132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>
      <c r="A750" t="s">
        <v>6226</v>
      </c>
      <c r="B750" t="s">
        <v>132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>
      <c r="A751" t="s">
        <v>6225</v>
      </c>
      <c r="B751" t="s">
        <v>132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>
      <c r="A752" t="s">
        <v>6224</v>
      </c>
      <c r="B752" t="s">
        <v>132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 t="s">
        <v>6223</v>
      </c>
      <c r="B753" t="s">
        <v>132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 t="s">
        <v>6222</v>
      </c>
      <c r="B754" t="s">
        <v>132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>
      <c r="A755" t="s">
        <v>6221</v>
      </c>
      <c r="B755" t="s">
        <v>132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 t="s">
        <v>6220</v>
      </c>
      <c r="B756" t="s">
        <v>132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 t="s">
        <v>6219</v>
      </c>
      <c r="B757" t="s">
        <v>132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>
      <c r="A758" t="s">
        <v>6218</v>
      </c>
      <c r="B758" t="s">
        <v>132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 t="s">
        <v>6217</v>
      </c>
      <c r="B759" t="s">
        <v>132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>
      <c r="A760" t="s">
        <v>6216</v>
      </c>
      <c r="B760" t="s">
        <v>132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>
      <c r="A761" t="s">
        <v>6215</v>
      </c>
      <c r="B761" t="s">
        <v>132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>
      <c r="A762" t="s">
        <v>6214</v>
      </c>
      <c r="B762" t="s">
        <v>132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>
      <c r="A763" t="s">
        <v>6213</v>
      </c>
      <c r="B763" t="s">
        <v>132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>
      <c r="A764" t="s">
        <v>6212</v>
      </c>
      <c r="B764" t="s">
        <v>132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>
      <c r="A765" t="s">
        <v>6211</v>
      </c>
      <c r="B765" t="s">
        <v>132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 t="s">
        <v>6210</v>
      </c>
      <c r="B766" t="s">
        <v>132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 t="s">
        <v>6209</v>
      </c>
      <c r="B767" t="s">
        <v>132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 t="s">
        <v>6208</v>
      </c>
      <c r="B768" t="s">
        <v>132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>
      <c r="A769" t="s">
        <v>6207</v>
      </c>
      <c r="B769" t="s">
        <v>132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>
      <c r="A770" t="s">
        <v>6206</v>
      </c>
      <c r="B770" t="s">
        <v>132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 t="s">
        <v>6205</v>
      </c>
      <c r="B771" t="s">
        <v>132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 t="s">
        <v>6204</v>
      </c>
      <c r="B772" t="s">
        <v>132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 t="s">
        <v>6203</v>
      </c>
      <c r="B773" t="s">
        <v>132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 t="s">
        <v>6202</v>
      </c>
      <c r="B774" t="s">
        <v>132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 t="s">
        <v>6201</v>
      </c>
      <c r="B775" t="s">
        <v>132</v>
      </c>
      <c r="C775" s="4">
        <v>809880000000</v>
      </c>
      <c r="D775" s="4">
        <v>775155000000</v>
      </c>
      <c r="E775" s="4">
        <v>757001000000</v>
      </c>
      <c r="F775" s="4">
        <v>738513000000</v>
      </c>
      <c r="G775" s="4">
        <v>728467000000</v>
      </c>
      <c r="H775" s="4">
        <v>707560000000</v>
      </c>
      <c r="I775" s="4">
        <v>686414000000</v>
      </c>
      <c r="J775" s="4">
        <v>674118000000</v>
      </c>
      <c r="K775" s="4">
        <v>652692000000</v>
      </c>
      <c r="L775" s="4">
        <v>640178000000</v>
      </c>
      <c r="M775" s="4">
        <v>618347000000</v>
      </c>
      <c r="N775" s="4">
        <v>605561000000</v>
      </c>
      <c r="O775" s="4">
        <v>591402000000</v>
      </c>
      <c r="P775" s="4">
        <v>577244000000</v>
      </c>
      <c r="Q775" s="4">
        <v>563067000000</v>
      </c>
      <c r="R775" s="4">
        <v>548905000000</v>
      </c>
      <c r="S775" s="4">
        <v>534668000000</v>
      </c>
      <c r="T775" s="4">
        <v>520378000000</v>
      </c>
      <c r="U775" s="4">
        <v>506033000000</v>
      </c>
      <c r="V775" s="4">
        <v>501609000000</v>
      </c>
      <c r="W775" s="4">
        <v>483209000000</v>
      </c>
      <c r="X775" s="4">
        <v>464825000000</v>
      </c>
      <c r="Y775" s="4">
        <v>456655000000</v>
      </c>
      <c r="Z775" s="4">
        <v>438381000000</v>
      </c>
      <c r="AA775" s="4">
        <v>430384000000</v>
      </c>
      <c r="AB775" s="4">
        <v>413455000000</v>
      </c>
      <c r="AC775" s="4">
        <v>406813000000</v>
      </c>
      <c r="AD775" s="4">
        <v>400199000000</v>
      </c>
      <c r="AE775" s="4">
        <v>382982000000</v>
      </c>
      <c r="AF775" s="4">
        <v>376298000000</v>
      </c>
      <c r="AG775" s="4">
        <v>369639000000</v>
      </c>
    </row>
    <row r="776" spans="1:33">
      <c r="A776" t="s">
        <v>6200</v>
      </c>
      <c r="B776" t="s">
        <v>132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>
      <c r="A777" t="s">
        <v>6199</v>
      </c>
      <c r="B777" t="s">
        <v>132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>
      <c r="A778" t="s">
        <v>6198</v>
      </c>
      <c r="B778" t="s">
        <v>132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 t="s">
        <v>6197</v>
      </c>
      <c r="B779" t="s">
        <v>132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 t="s">
        <v>6196</v>
      </c>
      <c r="B780" t="s">
        <v>132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 t="s">
        <v>6195</v>
      </c>
      <c r="B781" t="s">
        <v>132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 t="s">
        <v>6194</v>
      </c>
      <c r="B782" t="s">
        <v>132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>
      <c r="A783" t="s">
        <v>6193</v>
      </c>
      <c r="B783" t="s">
        <v>132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>
      <c r="A784" t="s">
        <v>6192</v>
      </c>
      <c r="B784" t="s">
        <v>132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>
      <c r="A785" t="s">
        <v>6191</v>
      </c>
      <c r="B785" t="s">
        <v>132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>
      <c r="A786" t="s">
        <v>6190</v>
      </c>
      <c r="B786" t="s">
        <v>132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>
      <c r="A787" t="s">
        <v>6189</v>
      </c>
      <c r="B787" t="s">
        <v>132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>
      <c r="A788" t="s">
        <v>6188</v>
      </c>
      <c r="B788" t="s">
        <v>132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>
      <c r="A789" t="s">
        <v>6187</v>
      </c>
      <c r="B789" t="s">
        <v>132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>
      <c r="A790" t="s">
        <v>6186</v>
      </c>
      <c r="B790" t="s">
        <v>132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>
      <c r="A791" t="s">
        <v>6185</v>
      </c>
      <c r="B791" t="s">
        <v>132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>
      <c r="A792" t="s">
        <v>6184</v>
      </c>
      <c r="B792" t="s">
        <v>132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>
      <c r="A793" t="s">
        <v>6183</v>
      </c>
      <c r="B793" t="s">
        <v>132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>
      <c r="A794" t="s">
        <v>6182</v>
      </c>
      <c r="B794" t="s">
        <v>132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>
      <c r="A795" t="s">
        <v>6181</v>
      </c>
      <c r="B795" t="s">
        <v>132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 t="s">
        <v>6180</v>
      </c>
      <c r="B796" t="s">
        <v>132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 t="s">
        <v>6179</v>
      </c>
      <c r="B797" t="s">
        <v>132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>
      <c r="A798" t="s">
        <v>6178</v>
      </c>
      <c r="B798" t="s">
        <v>132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 t="s">
        <v>6177</v>
      </c>
      <c r="B799" t="s">
        <v>132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>
      <c r="A800" t="s">
        <v>6176</v>
      </c>
      <c r="B800" t="s">
        <v>132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 t="s">
        <v>6175</v>
      </c>
      <c r="B801" t="s">
        <v>132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 t="s">
        <v>6174</v>
      </c>
      <c r="B802" t="s">
        <v>132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>
      <c r="A803" t="s">
        <v>6173</v>
      </c>
      <c r="B803" t="s">
        <v>132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 t="s">
        <v>6172</v>
      </c>
      <c r="B804" t="s">
        <v>132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 t="s">
        <v>6171</v>
      </c>
      <c r="B805" t="s">
        <v>132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>
      <c r="A806" t="s">
        <v>6170</v>
      </c>
      <c r="B806" t="s">
        <v>132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 t="s">
        <v>6169</v>
      </c>
      <c r="B807" t="s">
        <v>132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 t="s">
        <v>6168</v>
      </c>
      <c r="B808" t="s">
        <v>132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>
      <c r="A809" t="s">
        <v>6167</v>
      </c>
      <c r="B809" t="s">
        <v>132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 t="s">
        <v>6166</v>
      </c>
      <c r="B810" t="s">
        <v>132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 t="s">
        <v>6165</v>
      </c>
      <c r="B811" t="s">
        <v>132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>
      <c r="A812" t="s">
        <v>6164</v>
      </c>
      <c r="B812" t="s">
        <v>132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>
      <c r="A813" t="s">
        <v>6163</v>
      </c>
      <c r="B813" t="s">
        <v>132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>
      <c r="A814" t="s">
        <v>6162</v>
      </c>
      <c r="B814" t="s">
        <v>132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 t="s">
        <v>6161</v>
      </c>
      <c r="B815" t="s">
        <v>132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 t="s">
        <v>6160</v>
      </c>
      <c r="B816" t="s">
        <v>132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>
      <c r="A817" t="s">
        <v>6159</v>
      </c>
      <c r="B817" t="s">
        <v>132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 t="s">
        <v>6158</v>
      </c>
      <c r="B818" t="s">
        <v>132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 t="s">
        <v>6157</v>
      </c>
      <c r="B819" t="s">
        <v>132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 t="s">
        <v>6156</v>
      </c>
      <c r="B820" t="s">
        <v>132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 t="s">
        <v>6155</v>
      </c>
      <c r="B821" t="s">
        <v>132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 t="s">
        <v>6154</v>
      </c>
      <c r="B822" t="s">
        <v>132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 t="s">
        <v>6153</v>
      </c>
      <c r="B823" t="s">
        <v>132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 t="s">
        <v>6152</v>
      </c>
      <c r="B824" t="s">
        <v>132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>
      <c r="A825" t="s">
        <v>6151</v>
      </c>
      <c r="B825" t="s">
        <v>132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>
      <c r="A826" t="s">
        <v>6150</v>
      </c>
      <c r="B826" t="s">
        <v>132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>
      <c r="A827" t="s">
        <v>6149</v>
      </c>
      <c r="B827" t="s">
        <v>132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>
      <c r="A828" t="s">
        <v>6148</v>
      </c>
      <c r="B828" t="s">
        <v>132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 t="s">
        <v>6147</v>
      </c>
      <c r="B829" t="s">
        <v>132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 t="s">
        <v>6146</v>
      </c>
      <c r="B830" t="s">
        <v>132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 t="s">
        <v>6145</v>
      </c>
      <c r="B831" t="s">
        <v>132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 t="s">
        <v>6144</v>
      </c>
      <c r="B832" t="s">
        <v>132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 t="s">
        <v>6143</v>
      </c>
      <c r="B833" t="s">
        <v>132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 t="s">
        <v>6142</v>
      </c>
      <c r="B834" t="s">
        <v>132</v>
      </c>
      <c r="C834" s="4">
        <v>1414910000000</v>
      </c>
      <c r="D834" s="4">
        <v>2809840000000</v>
      </c>
      <c r="E834" s="4">
        <v>4184580000000</v>
      </c>
      <c r="F834" s="4">
        <v>5538970000000</v>
      </c>
      <c r="G834" s="4">
        <v>6549440000000</v>
      </c>
      <c r="H834" s="4">
        <v>7550630000000</v>
      </c>
      <c r="I834" s="4">
        <v>8542370000000</v>
      </c>
      <c r="J834" s="4">
        <v>9524490000000</v>
      </c>
      <c r="K834" s="4">
        <v>10381400000000</v>
      </c>
      <c r="L834" s="4">
        <v>11331800000000</v>
      </c>
      <c r="M834" s="4">
        <v>12411200000000</v>
      </c>
      <c r="N834" s="4">
        <v>13352900000000</v>
      </c>
      <c r="O834" s="4">
        <v>14284000000000</v>
      </c>
      <c r="P834" s="4">
        <v>14922800000000</v>
      </c>
      <c r="Q834" s="4">
        <v>15558900000000</v>
      </c>
      <c r="R834" s="4">
        <v>16192000000000</v>
      </c>
      <c r="S834" s="4">
        <v>16822200000000</v>
      </c>
      <c r="T834" s="4">
        <v>17449400000000</v>
      </c>
      <c r="U834" s="4">
        <v>18073300000000</v>
      </c>
      <c r="V834" s="4">
        <v>18694000000000</v>
      </c>
      <c r="W834" s="4">
        <v>19311400000000</v>
      </c>
      <c r="X834" s="4">
        <v>19925200000000</v>
      </c>
      <c r="Y834" s="4">
        <v>20535500000000</v>
      </c>
      <c r="Z834" s="4">
        <v>21420200000000</v>
      </c>
      <c r="AA834" s="4">
        <v>22034700000000</v>
      </c>
      <c r="AB834" s="4">
        <v>22730600000000</v>
      </c>
      <c r="AC834" s="4">
        <v>23430000000000</v>
      </c>
      <c r="AD834" s="4">
        <v>24132900000000</v>
      </c>
      <c r="AE834" s="4">
        <v>24839500000000</v>
      </c>
      <c r="AF834" s="4">
        <v>25909900000000</v>
      </c>
      <c r="AG834" s="4">
        <v>26639900000000</v>
      </c>
    </row>
    <row r="835" spans="1:33">
      <c r="A835" t="s">
        <v>6141</v>
      </c>
      <c r="B835" t="s">
        <v>132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 t="s">
        <v>6140</v>
      </c>
      <c r="B836" t="s">
        <v>132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 t="s">
        <v>6139</v>
      </c>
      <c r="B837" t="s">
        <v>132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 t="s">
        <v>6138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 t="s">
        <v>6137</v>
      </c>
      <c r="B839" t="s">
        <v>132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>
      <c r="A840" t="s">
        <v>6136</v>
      </c>
      <c r="B840" t="s">
        <v>132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 t="s">
        <v>6135</v>
      </c>
      <c r="B841" t="s">
        <v>132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 t="s">
        <v>6134</v>
      </c>
      <c r="B842" t="s">
        <v>132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 t="s">
        <v>6133</v>
      </c>
      <c r="B843" t="s">
        <v>132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 t="s">
        <v>6132</v>
      </c>
      <c r="B844" t="s">
        <v>132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 t="s">
        <v>6131</v>
      </c>
      <c r="B845" t="s">
        <v>132</v>
      </c>
      <c r="C845" s="4">
        <v>113677000000000</v>
      </c>
      <c r="D845" s="4">
        <v>111118000000000</v>
      </c>
      <c r="E845" s="4">
        <v>108579000000000</v>
      </c>
      <c r="F845" s="4">
        <v>106060000000000</v>
      </c>
      <c r="G845" s="4">
        <v>103884000000000</v>
      </c>
      <c r="H845" s="4">
        <v>101717000000000</v>
      </c>
      <c r="I845" s="4">
        <v>99559400000000</v>
      </c>
      <c r="J845" s="4">
        <v>97411400000000</v>
      </c>
      <c r="K845" s="4">
        <v>94226400000000</v>
      </c>
      <c r="L845" s="4">
        <v>92110400000000</v>
      </c>
      <c r="M845" s="4">
        <v>91027500000000</v>
      </c>
      <c r="N845" s="4">
        <v>88920100000000</v>
      </c>
      <c r="O845" s="4">
        <v>86823400000000</v>
      </c>
      <c r="P845" s="4">
        <v>85017100000000</v>
      </c>
      <c r="Q845" s="4">
        <v>83213700000000</v>
      </c>
      <c r="R845" s="4">
        <v>81413200000000</v>
      </c>
      <c r="S845" s="4">
        <v>79615700000000</v>
      </c>
      <c r="T845" s="4">
        <v>77821300000000</v>
      </c>
      <c r="U845" s="4">
        <v>76030000000000</v>
      </c>
      <c r="V845" s="4">
        <v>74242100000000</v>
      </c>
      <c r="W845" s="4">
        <v>72457500000000</v>
      </c>
      <c r="X845" s="4">
        <v>70676400000000</v>
      </c>
      <c r="Y845" s="4">
        <v>68899000000000</v>
      </c>
      <c r="Z845" s="4">
        <v>68008500000000</v>
      </c>
      <c r="AA845" s="4">
        <v>66226900000000</v>
      </c>
      <c r="AB845" s="4">
        <v>64361800000000</v>
      </c>
      <c r="AC845" s="4">
        <v>62493300000000</v>
      </c>
      <c r="AD845" s="4">
        <v>60621200000000</v>
      </c>
      <c r="AE845" s="4">
        <v>58745400000000</v>
      </c>
      <c r="AF845" s="4">
        <v>57666500000000</v>
      </c>
      <c r="AG845" s="4">
        <v>55767100000000</v>
      </c>
    </row>
    <row r="846" spans="1:33">
      <c r="A846" t="s">
        <v>6130</v>
      </c>
      <c r="B846" t="s">
        <v>132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 t="s">
        <v>6129</v>
      </c>
      <c r="B847" t="s">
        <v>132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 t="s">
        <v>6128</v>
      </c>
      <c r="B848" t="s">
        <v>132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 t="s">
        <v>6127</v>
      </c>
      <c r="B849" t="s">
        <v>132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>
      <c r="A850" t="s">
        <v>6126</v>
      </c>
      <c r="B850" t="s">
        <v>132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 t="s">
        <v>6125</v>
      </c>
      <c r="B851" t="s">
        <v>132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 t="s">
        <v>6124</v>
      </c>
      <c r="B852" t="s">
        <v>132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 t="s">
        <v>6123</v>
      </c>
      <c r="B853" t="s">
        <v>132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>
      <c r="A854" t="s">
        <v>6122</v>
      </c>
      <c r="B854" t="s">
        <v>132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 t="s">
        <v>6121</v>
      </c>
      <c r="B855" t="s">
        <v>132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 t="s">
        <v>6120</v>
      </c>
      <c r="B856" t="s">
        <v>132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 t="s">
        <v>6119</v>
      </c>
      <c r="B857" t="s">
        <v>132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 t="s">
        <v>6118</v>
      </c>
      <c r="B858" t="s">
        <v>132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 t="s">
        <v>6117</v>
      </c>
      <c r="B859" t="s">
        <v>132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 t="s">
        <v>6116</v>
      </c>
      <c r="B860" t="s">
        <v>132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 t="s">
        <v>6115</v>
      </c>
      <c r="B861" t="s">
        <v>132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 t="s">
        <v>6114</v>
      </c>
      <c r="B862" t="s">
        <v>132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 t="s">
        <v>6113</v>
      </c>
      <c r="B863" t="s">
        <v>132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 t="s">
        <v>6112</v>
      </c>
      <c r="B864" t="s">
        <v>132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>
      <c r="A865" t="s">
        <v>6111</v>
      </c>
      <c r="B865" t="s">
        <v>132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 t="s">
        <v>6110</v>
      </c>
      <c r="B866" t="s">
        <v>132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>
      <c r="A867" t="s">
        <v>6109</v>
      </c>
      <c r="B867" t="s">
        <v>132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 t="s">
        <v>6108</v>
      </c>
      <c r="B868" t="s">
        <v>132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 t="s">
        <v>6107</v>
      </c>
      <c r="B869" t="s">
        <v>132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 t="s">
        <v>6106</v>
      </c>
      <c r="B870" t="s">
        <v>132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 t="s">
        <v>6105</v>
      </c>
      <c r="B871" t="s">
        <v>132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>
      <c r="A872" t="s">
        <v>6104</v>
      </c>
      <c r="B872" t="s">
        <v>132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>
      <c r="A873" t="s">
        <v>6103</v>
      </c>
      <c r="B873" t="s">
        <v>132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 t="s">
        <v>6102</v>
      </c>
      <c r="B874" t="s">
        <v>132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 t="s">
        <v>6101</v>
      </c>
      <c r="B875" t="s">
        <v>132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 t="s">
        <v>6100</v>
      </c>
      <c r="B876" t="s">
        <v>132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 t="s">
        <v>6099</v>
      </c>
      <c r="B877" t="s">
        <v>132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 t="s">
        <v>6098</v>
      </c>
      <c r="B878" t="s">
        <v>132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>
      <c r="A879" t="s">
        <v>6097</v>
      </c>
      <c r="B879" t="s">
        <v>132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 t="s">
        <v>6096</v>
      </c>
      <c r="B880" t="s">
        <v>132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>
      <c r="A881" t="s">
        <v>6095</v>
      </c>
      <c r="B881" t="s">
        <v>132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>
      <c r="A882" t="s">
        <v>6094</v>
      </c>
      <c r="B882" t="s">
        <v>132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>
      <c r="A883" t="s">
        <v>6093</v>
      </c>
      <c r="B883" t="s">
        <v>132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>
      <c r="A884" t="s">
        <v>6092</v>
      </c>
      <c r="B884" t="s">
        <v>132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 t="s">
        <v>6091</v>
      </c>
      <c r="B885" t="s">
        <v>132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 t="s">
        <v>6090</v>
      </c>
      <c r="B886" t="s">
        <v>132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 t="s">
        <v>6089</v>
      </c>
      <c r="B887" t="s">
        <v>132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>
      <c r="A888" t="s">
        <v>6088</v>
      </c>
      <c r="B888" t="s">
        <v>132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 t="s">
        <v>6087</v>
      </c>
      <c r="B889" t="s">
        <v>132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 t="s">
        <v>6086</v>
      </c>
      <c r="B890" t="s">
        <v>132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>
      <c r="A891" t="s">
        <v>6085</v>
      </c>
      <c r="B891" t="s">
        <v>132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 t="s">
        <v>6084</v>
      </c>
      <c r="B892" t="s">
        <v>132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 t="s">
        <v>6083</v>
      </c>
      <c r="B893" t="s">
        <v>132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 t="s">
        <v>6082</v>
      </c>
      <c r="B894" t="s">
        <v>132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>
      <c r="A895" t="s">
        <v>6081</v>
      </c>
      <c r="B895" t="s">
        <v>132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>
      <c r="A896" t="s">
        <v>6080</v>
      </c>
      <c r="B896" t="s">
        <v>132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 t="s">
        <v>6079</v>
      </c>
      <c r="B897" t="s">
        <v>132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>
      <c r="A898" t="s">
        <v>6078</v>
      </c>
      <c r="B898" t="s">
        <v>132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>
      <c r="A899" t="s">
        <v>6077</v>
      </c>
      <c r="B899" t="s">
        <v>132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 t="s">
        <v>6076</v>
      </c>
      <c r="B900" t="s">
        <v>132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>
      <c r="A901" t="s">
        <v>6075</v>
      </c>
      <c r="B901" t="s">
        <v>132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 t="s">
        <v>6074</v>
      </c>
      <c r="B902" t="s">
        <v>132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>
      <c r="A903" t="s">
        <v>6073</v>
      </c>
      <c r="B903" t="s">
        <v>132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 t="s">
        <v>6072</v>
      </c>
      <c r="B904" t="s">
        <v>132</v>
      </c>
      <c r="C904" s="4">
        <v>517157000000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 t="s">
        <v>6071</v>
      </c>
      <c r="B905" t="s">
        <v>132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 t="s">
        <v>6070</v>
      </c>
      <c r="B906" t="s">
        <v>132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 t="s">
        <v>6069</v>
      </c>
      <c r="B907" t="s">
        <v>132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>
      <c r="A908" t="s">
        <v>6068</v>
      </c>
      <c r="B908" t="s">
        <v>132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 t="s">
        <v>6067</v>
      </c>
      <c r="B909" t="s">
        <v>132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>
      <c r="A910" t="s">
        <v>6066</v>
      </c>
      <c r="B910" t="s">
        <v>132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>
      <c r="A911" t="s">
        <v>6065</v>
      </c>
      <c r="B911" t="s">
        <v>132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>
      <c r="A912" t="s">
        <v>6064</v>
      </c>
      <c r="B912" t="s">
        <v>132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>
      <c r="A913" t="s">
        <v>6063</v>
      </c>
      <c r="B913" t="s">
        <v>132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>
      <c r="A914" t="s">
        <v>6062</v>
      </c>
      <c r="B914" t="s">
        <v>132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 t="s">
        <v>6061</v>
      </c>
      <c r="B915" t="s">
        <v>132</v>
      </c>
      <c r="C915" s="4">
        <v>790480000000000</v>
      </c>
      <c r="D915" s="4">
        <v>730955000000000</v>
      </c>
      <c r="E915" s="4">
        <v>499115000000000</v>
      </c>
      <c r="F915" s="4">
        <v>454797000000000</v>
      </c>
      <c r="G915" s="4">
        <v>590223000000000</v>
      </c>
      <c r="H915" s="4">
        <v>585140000000000</v>
      </c>
      <c r="I915" s="4">
        <v>553121000000000</v>
      </c>
      <c r="J915" s="4">
        <v>615610000000000</v>
      </c>
      <c r="K915" s="4">
        <v>617152000000000</v>
      </c>
      <c r="L915" s="4">
        <v>639549000000000</v>
      </c>
      <c r="M915" s="4">
        <v>641605000000000</v>
      </c>
      <c r="N915" s="4">
        <v>596401000000000</v>
      </c>
      <c r="O915" s="4">
        <v>639940000000000</v>
      </c>
      <c r="P915" s="4">
        <v>643872000000000</v>
      </c>
      <c r="Q915" s="4">
        <v>656696000000000</v>
      </c>
      <c r="R915" s="4">
        <v>612698000000000</v>
      </c>
      <c r="S915" s="4">
        <v>663362000000000</v>
      </c>
      <c r="T915" s="4">
        <v>670358000000000</v>
      </c>
      <c r="U915" s="4">
        <v>637080000000000</v>
      </c>
      <c r="V915" s="4">
        <v>685722000000000</v>
      </c>
      <c r="W915" s="4">
        <v>693803000000000</v>
      </c>
      <c r="X915" s="4">
        <v>651794000000000</v>
      </c>
      <c r="Y915" s="4">
        <v>707652000000000</v>
      </c>
      <c r="Z915" s="4">
        <v>715198000000000</v>
      </c>
      <c r="AA915" s="4">
        <v>734614000000000</v>
      </c>
      <c r="AB915" s="4">
        <v>736126000000000</v>
      </c>
      <c r="AC915" s="4">
        <v>753562000000000</v>
      </c>
      <c r="AD915" s="4">
        <v>759928000000000</v>
      </c>
      <c r="AE915" s="4">
        <v>764091000000000</v>
      </c>
      <c r="AF915" s="4">
        <v>772952000000000</v>
      </c>
      <c r="AG915" s="4">
        <v>779468000000000</v>
      </c>
    </row>
    <row r="916" spans="1:33">
      <c r="A916" t="s">
        <v>6060</v>
      </c>
      <c r="B916" t="s">
        <v>132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>
      <c r="A917" t="s">
        <v>6059</v>
      </c>
      <c r="B917" t="s">
        <v>132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>
      <c r="A918" t="s">
        <v>6058</v>
      </c>
      <c r="B918" t="s">
        <v>132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>
      <c r="A919" t="s">
        <v>6057</v>
      </c>
      <c r="B919" t="s">
        <v>132</v>
      </c>
      <c r="C919" s="4">
        <v>656244000000000</v>
      </c>
      <c r="D919" s="4">
        <v>778378000000000</v>
      </c>
      <c r="E919" s="4">
        <v>1071650000000000</v>
      </c>
      <c r="F919" s="4">
        <v>1130230000000000</v>
      </c>
      <c r="G919" s="4">
        <v>993392000000000</v>
      </c>
      <c r="H919" s="4">
        <v>1012780000000000</v>
      </c>
      <c r="I919" s="4">
        <v>1059120000000000</v>
      </c>
      <c r="J919" s="4">
        <v>995332000000000</v>
      </c>
      <c r="K919" s="4">
        <v>1008130000000000</v>
      </c>
      <c r="L919" s="4">
        <v>984479000000000</v>
      </c>
      <c r="M919" s="4">
        <v>996815000000000</v>
      </c>
      <c r="N919" s="4">
        <v>1056400000000000</v>
      </c>
      <c r="O919" s="4">
        <v>1011680000000000</v>
      </c>
      <c r="P919" s="4">
        <v>1022190000000000</v>
      </c>
      <c r="Q919" s="4">
        <v>1023790000000000</v>
      </c>
      <c r="R919" s="4">
        <v>1066690000000000</v>
      </c>
      <c r="S919" s="4">
        <v>1030500000000000</v>
      </c>
      <c r="T919" s="4">
        <v>1038000000000000</v>
      </c>
      <c r="U919" s="4">
        <v>1070280000000000</v>
      </c>
      <c r="V919" s="4">
        <v>1036160000000000</v>
      </c>
      <c r="W919" s="4">
        <v>1042620000000000</v>
      </c>
      <c r="X919" s="4">
        <v>1083700000000000</v>
      </c>
      <c r="Y919" s="4">
        <v>1042410000000000</v>
      </c>
      <c r="Z919" s="4">
        <v>1049450000000000</v>
      </c>
      <c r="AA919" s="4">
        <v>1029170000000000</v>
      </c>
      <c r="AB919" s="4">
        <v>1042280000000000</v>
      </c>
      <c r="AC919" s="4">
        <v>1039480000000000</v>
      </c>
      <c r="AD919" s="4">
        <v>1032320000000000</v>
      </c>
      <c r="AE919" s="4">
        <v>1042830000000000</v>
      </c>
      <c r="AF919" s="4">
        <v>1048650000000000</v>
      </c>
      <c r="AG919" s="4">
        <v>1041400000000000</v>
      </c>
    </row>
    <row r="920" spans="1:33">
      <c r="A920" t="s">
        <v>6056</v>
      </c>
      <c r="B920" t="s">
        <v>132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>
      <c r="A921" t="s">
        <v>6055</v>
      </c>
      <c r="B921" t="s">
        <v>132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>
      <c r="A922" t="s">
        <v>6054</v>
      </c>
      <c r="B922" t="s">
        <v>132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 t="s">
        <v>6053</v>
      </c>
      <c r="B923" t="s">
        <v>132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 t="s">
        <v>6052</v>
      </c>
      <c r="B924" t="s">
        <v>132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>
      <c r="A925" t="s">
        <v>6051</v>
      </c>
      <c r="B925" t="s">
        <v>132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 t="s">
        <v>6050</v>
      </c>
      <c r="B926" t="s">
        <v>132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 t="s">
        <v>6049</v>
      </c>
      <c r="B927" t="s">
        <v>132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 t="s">
        <v>6048</v>
      </c>
      <c r="B928" t="s">
        <v>132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 t="s">
        <v>6047</v>
      </c>
      <c r="B929" t="s">
        <v>132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 t="s">
        <v>6046</v>
      </c>
      <c r="B930" t="s">
        <v>132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 t="s">
        <v>6045</v>
      </c>
      <c r="B931" t="s">
        <v>132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 t="s">
        <v>6044</v>
      </c>
      <c r="B932" t="s">
        <v>132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 t="s">
        <v>6043</v>
      </c>
      <c r="B933" t="s">
        <v>132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>
      <c r="A934" t="s">
        <v>6042</v>
      </c>
      <c r="B934" t="s">
        <v>132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>
      <c r="A935" t="s">
        <v>6041</v>
      </c>
      <c r="B935" t="s">
        <v>132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 t="s">
        <v>6040</v>
      </c>
      <c r="B936" t="s">
        <v>132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 t="s">
        <v>6039</v>
      </c>
      <c r="B937" t="s">
        <v>132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>
      <c r="A938" t="s">
        <v>6038</v>
      </c>
      <c r="B938" t="s">
        <v>132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 t="s">
        <v>6037</v>
      </c>
      <c r="B939" t="s">
        <v>132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 t="s">
        <v>6036</v>
      </c>
      <c r="B940" t="s">
        <v>132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>
      <c r="A941" t="s">
        <v>6035</v>
      </c>
      <c r="B941" t="s">
        <v>132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>
      <c r="A942" t="s">
        <v>6034</v>
      </c>
      <c r="B942" t="s">
        <v>132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>
      <c r="A943" t="s">
        <v>6033</v>
      </c>
      <c r="B943" t="s">
        <v>132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 t="s">
        <v>6032</v>
      </c>
      <c r="B944" t="s">
        <v>132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>
      <c r="A945" t="s">
        <v>6031</v>
      </c>
      <c r="B945" t="s">
        <v>132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>
      <c r="A946" t="s">
        <v>6030</v>
      </c>
      <c r="B946" t="s">
        <v>132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>
      <c r="A947" t="s">
        <v>6029</v>
      </c>
      <c r="B947" t="s">
        <v>132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 t="s">
        <v>6028</v>
      </c>
      <c r="B948" t="s">
        <v>132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>
      <c r="A949" t="s">
        <v>6027</v>
      </c>
      <c r="B949" t="s">
        <v>132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>
      <c r="A950" t="s">
        <v>6026</v>
      </c>
      <c r="B950" t="s">
        <v>132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 t="s">
        <v>6025</v>
      </c>
      <c r="B951" t="s">
        <v>132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 t="s">
        <v>6024</v>
      </c>
      <c r="B952" t="s">
        <v>132</v>
      </c>
      <c r="C952">
        <v>0</v>
      </c>
      <c r="D952" s="4">
        <v>373387000</v>
      </c>
      <c r="E952" s="4">
        <v>921507000</v>
      </c>
      <c r="F952" s="4">
        <v>1700070000</v>
      </c>
      <c r="G952" s="4">
        <v>2786220000</v>
      </c>
      <c r="H952" s="4">
        <v>4274360000</v>
      </c>
      <c r="I952" s="4">
        <v>6280450000</v>
      </c>
      <c r="J952" s="4">
        <v>8933750000</v>
      </c>
      <c r="K952" s="4">
        <v>12376700000</v>
      </c>
      <c r="L952" s="4">
        <v>16747700000</v>
      </c>
      <c r="M952" s="4">
        <v>22160300000</v>
      </c>
      <c r="N952" s="4">
        <v>28698000000</v>
      </c>
      <c r="O952" s="4">
        <v>36392800000</v>
      </c>
      <c r="P952" s="4">
        <v>45213600000</v>
      </c>
      <c r="Q952" s="4">
        <v>55093100000</v>
      </c>
      <c r="R952" s="4">
        <v>65918000000</v>
      </c>
      <c r="S952" s="4">
        <v>77567900000</v>
      </c>
      <c r="T952" s="4">
        <v>89835800000</v>
      </c>
      <c r="U952" s="4">
        <v>102273000000</v>
      </c>
      <c r="V952" s="4">
        <v>114976000000</v>
      </c>
      <c r="W952" s="4">
        <v>127793000000</v>
      </c>
      <c r="X952" s="4">
        <v>140575000000</v>
      </c>
      <c r="Y952" s="4">
        <v>153168000000</v>
      </c>
      <c r="Z952" s="4">
        <v>165408000000</v>
      </c>
      <c r="AA952" s="4">
        <v>177127000000</v>
      </c>
      <c r="AB952" s="4">
        <v>188158000000</v>
      </c>
      <c r="AC952" s="4">
        <v>198346000000</v>
      </c>
      <c r="AD952" s="4">
        <v>207559000000</v>
      </c>
      <c r="AE952" s="4">
        <v>215705000000</v>
      </c>
      <c r="AF952" s="4">
        <v>222753000000</v>
      </c>
      <c r="AG952" s="4">
        <v>228723000000</v>
      </c>
    </row>
    <row r="953" spans="1:33">
      <c r="A953" t="s">
        <v>6023</v>
      </c>
      <c r="B953" t="s">
        <v>132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>
      <c r="A954" t="s">
        <v>6022</v>
      </c>
      <c r="B954" t="s">
        <v>132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 t="s">
        <v>6021</v>
      </c>
      <c r="B955" t="s">
        <v>132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 t="s">
        <v>6020</v>
      </c>
      <c r="B956" t="s">
        <v>132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>
      <c r="A957" t="s">
        <v>6019</v>
      </c>
      <c r="B957" t="s">
        <v>132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>
      <c r="A958" t="s">
        <v>6018</v>
      </c>
      <c r="B958" t="s">
        <v>132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>
      <c r="A959" t="s">
        <v>6017</v>
      </c>
      <c r="B959" t="s">
        <v>132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>
      <c r="A960" t="s">
        <v>6016</v>
      </c>
      <c r="B960" t="s">
        <v>132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>
      <c r="A961" t="s">
        <v>6015</v>
      </c>
      <c r="B961" t="s">
        <v>132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>
      <c r="A962" t="s">
        <v>6014</v>
      </c>
      <c r="B962" t="s">
        <v>132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 t="s">
        <v>6013</v>
      </c>
      <c r="B963" t="s">
        <v>132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 t="s">
        <v>6012</v>
      </c>
      <c r="B964" t="s">
        <v>132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>
      <c r="A965" t="s">
        <v>6011</v>
      </c>
      <c r="B965" t="s">
        <v>132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 t="s">
        <v>6010</v>
      </c>
      <c r="B966" t="s">
        <v>132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 t="s">
        <v>6009</v>
      </c>
      <c r="B967" t="s">
        <v>132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 t="s">
        <v>6008</v>
      </c>
      <c r="B968" t="s">
        <v>132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 t="s">
        <v>6007</v>
      </c>
      <c r="B969" t="s">
        <v>132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>
      <c r="A970" t="s">
        <v>6006</v>
      </c>
      <c r="B970" t="s">
        <v>132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 t="s">
        <v>6005</v>
      </c>
      <c r="B971" t="s">
        <v>132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>
      <c r="A972" t="s">
        <v>6004</v>
      </c>
      <c r="B972" t="s">
        <v>132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>
      <c r="A973" t="s">
        <v>6003</v>
      </c>
      <c r="B973" t="s">
        <v>132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>
      <c r="A974" t="s">
        <v>6002</v>
      </c>
      <c r="B974" t="s">
        <v>132</v>
      </c>
      <c r="C974" s="4">
        <v>1034490000000</v>
      </c>
      <c r="D974" s="4">
        <v>1033420000000</v>
      </c>
      <c r="E974" s="4">
        <v>1031850000000</v>
      </c>
      <c r="F974" s="4">
        <v>1029620000000</v>
      </c>
      <c r="G974" s="4">
        <v>1026500000000</v>
      </c>
      <c r="H974" s="4">
        <v>1022240000000</v>
      </c>
      <c r="I974" s="4">
        <v>1016500000000</v>
      </c>
      <c r="J974" s="4">
        <v>1008900000000</v>
      </c>
      <c r="K974" s="4">
        <v>999042000000</v>
      </c>
      <c r="L974" s="4">
        <v>986526000000</v>
      </c>
      <c r="M974" s="4">
        <v>971027000000</v>
      </c>
      <c r="N974" s="4">
        <v>952307000000</v>
      </c>
      <c r="O974" s="4">
        <v>930275000000</v>
      </c>
      <c r="P974" s="4">
        <v>905018000000</v>
      </c>
      <c r="Q974" s="4">
        <v>876729000000</v>
      </c>
      <c r="R974" s="4">
        <v>845734000000</v>
      </c>
      <c r="S974" s="4">
        <v>812377000000</v>
      </c>
      <c r="T974" s="4">
        <v>777251000000</v>
      </c>
      <c r="U974" s="4">
        <v>741640000000</v>
      </c>
      <c r="V974" s="4">
        <v>705270000000</v>
      </c>
      <c r="W974" s="4">
        <v>668571000000</v>
      </c>
      <c r="X974" s="4">
        <v>631972000000</v>
      </c>
      <c r="Y974" s="4">
        <v>595917000000</v>
      </c>
      <c r="Z974" s="4">
        <v>560870000000</v>
      </c>
      <c r="AA974" s="4">
        <v>527315000000</v>
      </c>
      <c r="AB974" s="4">
        <v>495733000000</v>
      </c>
      <c r="AC974" s="4">
        <v>466562000000</v>
      </c>
      <c r="AD974" s="4">
        <v>440184000000</v>
      </c>
      <c r="AE974" s="4">
        <v>416859000000</v>
      </c>
      <c r="AF974" s="4">
        <v>396681000000</v>
      </c>
      <c r="AG974" s="4">
        <v>379585000000</v>
      </c>
    </row>
    <row r="975" spans="1:33">
      <c r="A975" t="s">
        <v>6001</v>
      </c>
      <c r="B975" t="s">
        <v>132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>
      <c r="A976" t="s">
        <v>6000</v>
      </c>
      <c r="B976" t="s">
        <v>132</v>
      </c>
      <c r="C976" s="4">
        <v>117759000000</v>
      </c>
      <c r="D976" s="4">
        <v>117638000000</v>
      </c>
      <c r="E976" s="4">
        <v>117459000000</v>
      </c>
      <c r="F976" s="4">
        <v>117205000000</v>
      </c>
      <c r="G976" s="4">
        <v>116851000000</v>
      </c>
      <c r="H976" s="4">
        <v>116366000000</v>
      </c>
      <c r="I976" s="4">
        <v>115712000000</v>
      </c>
      <c r="J976" s="4">
        <v>114847000000</v>
      </c>
      <c r="K976" s="4">
        <v>113725000000</v>
      </c>
      <c r="L976" s="4">
        <v>112300000000</v>
      </c>
      <c r="M976" s="4">
        <v>110536000000</v>
      </c>
      <c r="N976" s="4">
        <v>108405000000</v>
      </c>
      <c r="O976" s="4">
        <v>105897000000</v>
      </c>
      <c r="P976" s="4">
        <v>103022000000</v>
      </c>
      <c r="Q976" s="4">
        <v>99801500000</v>
      </c>
      <c r="R976" s="4">
        <v>96273200000</v>
      </c>
      <c r="S976" s="4">
        <v>92476000000</v>
      </c>
      <c r="T976" s="4">
        <v>88477500000</v>
      </c>
      <c r="U976" s="4">
        <v>84423700000</v>
      </c>
      <c r="V976" s="4">
        <v>80283600000</v>
      </c>
      <c r="W976" s="4">
        <v>76106000000</v>
      </c>
      <c r="X976" s="4">
        <v>71939800000</v>
      </c>
      <c r="Y976" s="4">
        <v>67835500000</v>
      </c>
      <c r="Z976" s="4">
        <v>63846000000</v>
      </c>
      <c r="AA976" s="4">
        <v>60026300000</v>
      </c>
      <c r="AB976" s="4">
        <v>56431100000</v>
      </c>
      <c r="AC976" s="4">
        <v>53110600000</v>
      </c>
      <c r="AD976" s="4">
        <v>50107900000</v>
      </c>
      <c r="AE976" s="4">
        <v>47452700000</v>
      </c>
      <c r="AF976" s="4">
        <v>45155700000</v>
      </c>
      <c r="AG976" s="4">
        <v>43209700000</v>
      </c>
    </row>
    <row r="977" spans="1:33">
      <c r="A977" t="s">
        <v>5999</v>
      </c>
      <c r="B977" t="s">
        <v>132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>
      <c r="A978" t="s">
        <v>5998</v>
      </c>
      <c r="B978" t="s">
        <v>132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>
      <c r="A979" t="s">
        <v>5997</v>
      </c>
      <c r="B979" t="s">
        <v>132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>
      <c r="A980" t="s">
        <v>5996</v>
      </c>
      <c r="B980" t="s">
        <v>132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>
      <c r="A981" t="s">
        <v>5995</v>
      </c>
      <c r="B981" t="s">
        <v>132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 t="s">
        <v>5994</v>
      </c>
      <c r="B982" t="s">
        <v>132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>
      <c r="A983" t="s">
        <v>5993</v>
      </c>
      <c r="B983" t="s">
        <v>132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>
      <c r="A984" t="s">
        <v>5992</v>
      </c>
      <c r="B984" t="s">
        <v>132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>
      <c r="A985" t="s">
        <v>5991</v>
      </c>
      <c r="B985" t="s">
        <v>132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>
      <c r="A986" t="s">
        <v>5990</v>
      </c>
      <c r="B986" t="s">
        <v>132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>
      <c r="A987" t="s">
        <v>5989</v>
      </c>
      <c r="B987" t="s">
        <v>132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>
      <c r="A988" t="s">
        <v>5988</v>
      </c>
      <c r="B988" t="s">
        <v>132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 t="s">
        <v>5987</v>
      </c>
      <c r="B989" t="s">
        <v>132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>
      <c r="A990" t="s">
        <v>5986</v>
      </c>
      <c r="B990" t="s">
        <v>132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>
      <c r="A991" t="s">
        <v>5985</v>
      </c>
      <c r="B991" t="s">
        <v>132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>
      <c r="A992" t="s">
        <v>5984</v>
      </c>
      <c r="B992" t="s">
        <v>132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 t="s">
        <v>5983</v>
      </c>
      <c r="B993" t="s">
        <v>132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 t="s">
        <v>5982</v>
      </c>
      <c r="B994" t="s">
        <v>132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 t="s">
        <v>5981</v>
      </c>
      <c r="B995" t="s">
        <v>132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>
      <c r="A996" t="s">
        <v>5980</v>
      </c>
      <c r="B996" t="s">
        <v>132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 t="s">
        <v>5979</v>
      </c>
      <c r="B997" t="s">
        <v>132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 t="s">
        <v>5978</v>
      </c>
      <c r="B998" t="s">
        <v>132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 t="s">
        <v>5977</v>
      </c>
      <c r="B999" t="s">
        <v>132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 t="s">
        <v>5976</v>
      </c>
      <c r="B1000" t="s">
        <v>132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>
      <c r="A1001" t="s">
        <v>5975</v>
      </c>
      <c r="B1001" t="s">
        <v>132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 t="s">
        <v>5974</v>
      </c>
      <c r="B1002" t="s">
        <v>132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>
      <c r="A1003" t="s">
        <v>5973</v>
      </c>
      <c r="B1003" t="s">
        <v>132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 t="s">
        <v>5972</v>
      </c>
      <c r="B1004" t="s">
        <v>132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>
      <c r="A1005" t="s">
        <v>5971</v>
      </c>
      <c r="B1005" t="s">
        <v>132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>
      <c r="A1006" t="s">
        <v>5970</v>
      </c>
      <c r="B1006" t="s">
        <v>132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>
      <c r="A1007" t="s">
        <v>5969</v>
      </c>
      <c r="B1007" t="s">
        <v>132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>
      <c r="A1008" t="s">
        <v>5968</v>
      </c>
      <c r="B1008" t="s">
        <v>132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 t="s">
        <v>5967</v>
      </c>
      <c r="B1009" t="s">
        <v>132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 t="s">
        <v>5966</v>
      </c>
      <c r="B1010" t="s">
        <v>132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>
      <c r="A1011" t="s">
        <v>5965</v>
      </c>
      <c r="B1011" t="s">
        <v>132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>
      <c r="A1012" t="s">
        <v>5964</v>
      </c>
      <c r="B1012" t="s">
        <v>132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>
      <c r="A1013" t="s">
        <v>5963</v>
      </c>
      <c r="B1013" t="s">
        <v>132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 t="s">
        <v>5962</v>
      </c>
      <c r="B1014" t="s">
        <v>132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>
      <c r="A1015" t="s">
        <v>5961</v>
      </c>
      <c r="B1015" t="s">
        <v>132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 t="s">
        <v>5960</v>
      </c>
      <c r="B1016" t="s">
        <v>132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>
      <c r="A1017" t="s">
        <v>5959</v>
      </c>
      <c r="B1017" t="s">
        <v>132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>
      <c r="A1018" t="s">
        <v>5958</v>
      </c>
      <c r="B1018" t="s">
        <v>132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>
      <c r="A1019" t="s">
        <v>5957</v>
      </c>
      <c r="B1019" t="s">
        <v>132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>
      <c r="A1020" t="s">
        <v>5956</v>
      </c>
      <c r="B1020" t="s">
        <v>132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>
      <c r="A1021" t="s">
        <v>5955</v>
      </c>
      <c r="B1021" t="s">
        <v>132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>
      <c r="A1022" t="s">
        <v>5954</v>
      </c>
      <c r="B1022" t="s">
        <v>132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>
      <c r="A1023" t="s">
        <v>5953</v>
      </c>
      <c r="B1023" t="s">
        <v>132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 t="s">
        <v>5952</v>
      </c>
      <c r="B1024" t="s">
        <v>132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>
      <c r="A1025" t="s">
        <v>5951</v>
      </c>
      <c r="B1025" t="s">
        <v>132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>
      <c r="A1026" t="s">
        <v>5950</v>
      </c>
      <c r="B1026" t="s">
        <v>132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>
      <c r="A1027" t="s">
        <v>5949</v>
      </c>
      <c r="B1027" t="s">
        <v>132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>
      <c r="A1028" t="s">
        <v>5948</v>
      </c>
      <c r="B1028" t="s">
        <v>132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>
      <c r="A1029" t="s">
        <v>5947</v>
      </c>
      <c r="B1029" t="s">
        <v>132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>
      <c r="A1030" t="s">
        <v>5946</v>
      </c>
      <c r="B1030" t="s">
        <v>132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 t="s">
        <v>5945</v>
      </c>
      <c r="B1031" t="s">
        <v>132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>
      <c r="A1032" t="s">
        <v>5944</v>
      </c>
      <c r="B1032" t="s">
        <v>132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>
      <c r="A1033" t="s">
        <v>5943</v>
      </c>
      <c r="B1033" t="s">
        <v>132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>
      <c r="A1034" t="s">
        <v>5942</v>
      </c>
      <c r="B1034" t="s">
        <v>132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>
      <c r="A1035" t="s">
        <v>5941</v>
      </c>
      <c r="B1035" t="s">
        <v>132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>
      <c r="A1036" t="s">
        <v>5940</v>
      </c>
      <c r="B1036" t="s">
        <v>132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>
      <c r="A1037" t="s">
        <v>5939</v>
      </c>
      <c r="B1037" t="s">
        <v>132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>
      <c r="A1038" t="s">
        <v>5938</v>
      </c>
      <c r="B1038" t="s">
        <v>132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>
      <c r="A1039" t="s">
        <v>5937</v>
      </c>
      <c r="B1039" t="s">
        <v>132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>
      <c r="A1040" t="s">
        <v>5936</v>
      </c>
      <c r="B1040" t="s">
        <v>132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>
      <c r="A1041" t="s">
        <v>5935</v>
      </c>
      <c r="B1041" t="s">
        <v>132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 t="s">
        <v>5934</v>
      </c>
      <c r="B1042" t="s">
        <v>132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>
      <c r="A1043" t="s">
        <v>5933</v>
      </c>
      <c r="B1043" t="s">
        <v>132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>
      <c r="A1044" t="s">
        <v>5932</v>
      </c>
      <c r="B1044" t="s">
        <v>132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>
      <c r="A1045" t="s">
        <v>5931</v>
      </c>
      <c r="B1045" t="s">
        <v>132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 t="s">
        <v>5930</v>
      </c>
      <c r="B1046" t="s">
        <v>132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>
      <c r="A1047" t="s">
        <v>5929</v>
      </c>
      <c r="B1047" t="s">
        <v>132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>
      <c r="A1048" t="s">
        <v>5928</v>
      </c>
      <c r="B1048" t="s">
        <v>132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>
      <c r="A1049" t="s">
        <v>5927</v>
      </c>
      <c r="B1049" t="s">
        <v>132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>
      <c r="A1050" t="s">
        <v>5926</v>
      </c>
      <c r="B1050" t="s">
        <v>132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>
      <c r="A1051" t="s">
        <v>5925</v>
      </c>
      <c r="B1051" t="s">
        <v>132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>
      <c r="A1052" t="s">
        <v>5924</v>
      </c>
      <c r="B1052" t="s">
        <v>132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>
      <c r="A1053" t="s">
        <v>5923</v>
      </c>
      <c r="B1053" t="s">
        <v>132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>
      <c r="A1054" t="s">
        <v>5922</v>
      </c>
      <c r="B1054" t="s">
        <v>132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>
      <c r="A1055" t="s">
        <v>5921</v>
      </c>
      <c r="B1055" t="s">
        <v>132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>
      <c r="A1056" t="s">
        <v>5920</v>
      </c>
      <c r="B1056" t="s">
        <v>132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>
      <c r="A1057" t="s">
        <v>5919</v>
      </c>
      <c r="B1057" t="s">
        <v>132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>
      <c r="A1058" t="s">
        <v>5918</v>
      </c>
      <c r="B1058" t="s">
        <v>132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>
      <c r="A1059" t="s">
        <v>5917</v>
      </c>
      <c r="B1059" t="s">
        <v>132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>
      <c r="A1060" t="s">
        <v>5916</v>
      </c>
      <c r="B1060" t="s">
        <v>132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>
      <c r="A1061" t="s">
        <v>5915</v>
      </c>
      <c r="B1061" t="s">
        <v>132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>
      <c r="A1062" t="s">
        <v>5914</v>
      </c>
      <c r="B1062" t="s">
        <v>132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>
      <c r="A1063" t="s">
        <v>5913</v>
      </c>
      <c r="B1063" t="s">
        <v>132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>
      <c r="A1064" t="s">
        <v>5912</v>
      </c>
      <c r="B1064" t="s">
        <v>132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>
      <c r="A1065" t="s">
        <v>5911</v>
      </c>
      <c r="B1065" t="s">
        <v>132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>
      <c r="A1066" t="s">
        <v>5910</v>
      </c>
      <c r="B1066" t="s">
        <v>132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>
      <c r="A1067" t="s">
        <v>5909</v>
      </c>
      <c r="B1067" t="s">
        <v>132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>
      <c r="A1068" t="s">
        <v>5908</v>
      </c>
      <c r="B1068" t="s">
        <v>132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>
      <c r="A1069" t="s">
        <v>5907</v>
      </c>
      <c r="B1069" t="s">
        <v>132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>
      <c r="A1070" t="s">
        <v>5906</v>
      </c>
      <c r="B1070" t="s">
        <v>132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>
      <c r="A1071" t="s">
        <v>5905</v>
      </c>
      <c r="B1071" t="s">
        <v>132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 t="s">
        <v>5904</v>
      </c>
      <c r="B1072" t="s">
        <v>132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>
      <c r="A1073" t="s">
        <v>5903</v>
      </c>
      <c r="B1073" t="s">
        <v>132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>
      <c r="A1074" t="s">
        <v>5902</v>
      </c>
      <c r="B1074" t="s">
        <v>132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>
      <c r="A1075" t="s">
        <v>5901</v>
      </c>
      <c r="B1075" t="s">
        <v>132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>
      <c r="A1076" t="s">
        <v>5900</v>
      </c>
      <c r="B1076" t="s">
        <v>132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>
      <c r="A1077" t="s">
        <v>5899</v>
      </c>
      <c r="B1077" t="s">
        <v>132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>
      <c r="A1078" t="s">
        <v>5898</v>
      </c>
      <c r="B1078" t="s">
        <v>132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>
      <c r="A1079" t="s">
        <v>5897</v>
      </c>
      <c r="B1079" t="s">
        <v>132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>
      <c r="A1080" t="s">
        <v>5896</v>
      </c>
      <c r="B1080" t="s">
        <v>132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 t="s">
        <v>5895</v>
      </c>
      <c r="B1081" t="s">
        <v>132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 t="s">
        <v>5894</v>
      </c>
      <c r="B1082" t="s">
        <v>132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>
      <c r="A1083" t="s">
        <v>5893</v>
      </c>
      <c r="B1083" t="s">
        <v>132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 t="s">
        <v>5892</v>
      </c>
      <c r="B1084" t="s">
        <v>132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 t="s">
        <v>5891</v>
      </c>
      <c r="B1085" t="s">
        <v>132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 t="s">
        <v>5890</v>
      </c>
      <c r="B1086" t="s">
        <v>132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 t="s">
        <v>5889</v>
      </c>
      <c r="B1087" t="s">
        <v>132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>
      <c r="A1088" t="s">
        <v>5888</v>
      </c>
      <c r="B1088" t="s">
        <v>132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>
      <c r="A1089" t="s">
        <v>5887</v>
      </c>
      <c r="B1089" t="s">
        <v>132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>
      <c r="A1090" t="s">
        <v>5886</v>
      </c>
      <c r="B1090" t="s">
        <v>132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 t="s">
        <v>5885</v>
      </c>
      <c r="B1091" t="s">
        <v>132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 t="s">
        <v>5884</v>
      </c>
      <c r="B1092" t="s">
        <v>132</v>
      </c>
      <c r="C1092" s="4">
        <v>518400000</v>
      </c>
      <c r="D1092" s="4">
        <v>533457000</v>
      </c>
      <c r="E1092" s="4">
        <v>548334000</v>
      </c>
      <c r="F1092" s="4">
        <v>563589000</v>
      </c>
      <c r="G1092" s="4">
        <v>578978000</v>
      </c>
      <c r="H1092" s="4">
        <v>594331000</v>
      </c>
      <c r="I1092" s="4">
        <v>603964000</v>
      </c>
      <c r="J1092" s="4">
        <v>614313000</v>
      </c>
      <c r="K1092" s="4">
        <v>624682000</v>
      </c>
      <c r="L1092" s="4">
        <v>635912000</v>
      </c>
      <c r="M1092" s="4">
        <v>646714000</v>
      </c>
      <c r="N1092" s="4">
        <v>657284000</v>
      </c>
      <c r="O1092" s="4">
        <v>667813000</v>
      </c>
      <c r="P1092" s="4">
        <v>679304000</v>
      </c>
      <c r="Q1092" s="4">
        <v>690741000</v>
      </c>
      <c r="R1092" s="4">
        <v>702835000</v>
      </c>
      <c r="S1092" s="4">
        <v>714519000</v>
      </c>
      <c r="T1092" s="4">
        <v>726874000</v>
      </c>
      <c r="U1092" s="4">
        <v>739522000</v>
      </c>
      <c r="V1092" s="4">
        <v>751935000</v>
      </c>
      <c r="W1092" s="4">
        <v>764679000</v>
      </c>
      <c r="X1092" s="4">
        <v>778061000</v>
      </c>
      <c r="Y1092" s="4">
        <v>790431000</v>
      </c>
      <c r="Z1092" s="4">
        <v>803624000</v>
      </c>
      <c r="AA1092" s="4">
        <v>816870000</v>
      </c>
      <c r="AB1092" s="4">
        <v>829448000</v>
      </c>
      <c r="AC1092" s="4">
        <v>842559000</v>
      </c>
      <c r="AD1092" s="4">
        <v>856007000</v>
      </c>
      <c r="AE1092" s="4">
        <v>868770000</v>
      </c>
      <c r="AF1092" s="4">
        <v>881960000</v>
      </c>
      <c r="AG1092" s="4">
        <v>895164000</v>
      </c>
    </row>
    <row r="1093" spans="1:33">
      <c r="A1093" t="s">
        <v>5883</v>
      </c>
      <c r="B1093" t="s">
        <v>132</v>
      </c>
      <c r="C1093">
        <v>36992</v>
      </c>
      <c r="D1093">
        <v>36992</v>
      </c>
      <c r="E1093">
        <v>37508</v>
      </c>
      <c r="F1093">
        <v>38024</v>
      </c>
      <c r="G1093">
        <v>38540</v>
      </c>
      <c r="H1093">
        <v>37250</v>
      </c>
      <c r="I1093">
        <v>37250</v>
      </c>
      <c r="J1093">
        <v>36734</v>
      </c>
      <c r="K1093">
        <v>35444</v>
      </c>
      <c r="L1093">
        <v>34412</v>
      </c>
      <c r="M1093">
        <v>33896</v>
      </c>
      <c r="N1093">
        <v>33380</v>
      </c>
      <c r="O1093">
        <v>32864</v>
      </c>
      <c r="P1093">
        <v>33380</v>
      </c>
      <c r="Q1093">
        <v>32348</v>
      </c>
      <c r="R1093">
        <v>32606</v>
      </c>
      <c r="S1093">
        <v>32864</v>
      </c>
      <c r="T1093">
        <v>31574</v>
      </c>
      <c r="U1093">
        <v>29510</v>
      </c>
      <c r="V1093">
        <v>29510</v>
      </c>
      <c r="W1093">
        <v>30542</v>
      </c>
      <c r="X1093">
        <v>31832</v>
      </c>
      <c r="Y1093">
        <v>33122</v>
      </c>
      <c r="Z1093">
        <v>34670</v>
      </c>
      <c r="AA1093">
        <v>34928</v>
      </c>
      <c r="AB1093">
        <v>36218</v>
      </c>
      <c r="AC1093">
        <v>33380</v>
      </c>
      <c r="AD1093">
        <v>30542</v>
      </c>
      <c r="AE1093">
        <v>31574</v>
      </c>
      <c r="AF1093">
        <v>33122</v>
      </c>
      <c r="AG1093">
        <v>33896</v>
      </c>
    </row>
    <row r="1094" spans="1:33">
      <c r="A1094" t="s">
        <v>5882</v>
      </c>
      <c r="B1094" t="s">
        <v>132</v>
      </c>
      <c r="C1094">
        <v>39655</v>
      </c>
      <c r="D1094">
        <v>39963</v>
      </c>
      <c r="E1094">
        <v>41195</v>
      </c>
      <c r="F1094">
        <v>42427</v>
      </c>
      <c r="G1094">
        <v>43659</v>
      </c>
      <c r="H1094">
        <v>45661</v>
      </c>
      <c r="I1094">
        <v>47201</v>
      </c>
      <c r="J1094">
        <v>48741</v>
      </c>
      <c r="K1094">
        <v>50281</v>
      </c>
      <c r="L1094">
        <v>51667</v>
      </c>
      <c r="M1094">
        <v>52899</v>
      </c>
      <c r="N1094">
        <v>54131</v>
      </c>
      <c r="O1094">
        <v>55517</v>
      </c>
      <c r="P1094">
        <v>56749</v>
      </c>
      <c r="Q1094">
        <v>58597</v>
      </c>
      <c r="R1094">
        <v>59829</v>
      </c>
      <c r="S1094">
        <v>60753</v>
      </c>
      <c r="T1094">
        <v>62447</v>
      </c>
      <c r="U1094">
        <v>64603</v>
      </c>
      <c r="V1094">
        <v>66143</v>
      </c>
      <c r="W1094">
        <v>66913</v>
      </c>
      <c r="X1094">
        <v>68145</v>
      </c>
      <c r="Y1094">
        <v>70763</v>
      </c>
      <c r="Z1094">
        <v>70763</v>
      </c>
      <c r="AA1094">
        <v>70763</v>
      </c>
      <c r="AB1094">
        <v>72611</v>
      </c>
      <c r="AC1094">
        <v>76923</v>
      </c>
      <c r="AD1094">
        <v>78155</v>
      </c>
      <c r="AE1094">
        <v>80465</v>
      </c>
      <c r="AF1094">
        <v>82775</v>
      </c>
      <c r="AG1094">
        <v>85239</v>
      </c>
    </row>
    <row r="1095" spans="1:33">
      <c r="A1095" t="s">
        <v>5881</v>
      </c>
      <c r="B1095" t="s">
        <v>132</v>
      </c>
      <c r="C1095">
        <v>23250</v>
      </c>
      <c r="D1095">
        <v>23250</v>
      </c>
      <c r="E1095">
        <v>24250</v>
      </c>
      <c r="F1095">
        <v>24750</v>
      </c>
      <c r="G1095">
        <v>25250</v>
      </c>
      <c r="H1095">
        <v>24750</v>
      </c>
      <c r="I1095">
        <v>23250</v>
      </c>
      <c r="J1095">
        <v>22250</v>
      </c>
      <c r="K1095">
        <v>21750</v>
      </c>
      <c r="L1095">
        <v>21750</v>
      </c>
      <c r="M1095">
        <v>21750</v>
      </c>
      <c r="N1095">
        <v>21750</v>
      </c>
      <c r="O1095">
        <v>21750</v>
      </c>
      <c r="P1095">
        <v>21750</v>
      </c>
      <c r="Q1095">
        <v>21250</v>
      </c>
      <c r="R1095">
        <v>20750</v>
      </c>
      <c r="S1095">
        <v>21250</v>
      </c>
      <c r="T1095">
        <v>21750</v>
      </c>
      <c r="U1095">
        <v>22250</v>
      </c>
      <c r="V1095">
        <v>22750</v>
      </c>
      <c r="W1095">
        <v>23250</v>
      </c>
      <c r="X1095">
        <v>22750</v>
      </c>
      <c r="Y1095">
        <v>21250</v>
      </c>
      <c r="Z1095">
        <v>21750</v>
      </c>
      <c r="AA1095">
        <v>22250</v>
      </c>
      <c r="AB1095">
        <v>21750</v>
      </c>
      <c r="AC1095">
        <v>20750</v>
      </c>
      <c r="AD1095">
        <v>21750</v>
      </c>
      <c r="AE1095">
        <v>21750</v>
      </c>
      <c r="AF1095">
        <v>20750</v>
      </c>
      <c r="AG1095">
        <v>20750</v>
      </c>
    </row>
    <row r="1096" spans="1:33">
      <c r="A1096" t="s">
        <v>5880</v>
      </c>
      <c r="B1096" t="s">
        <v>132</v>
      </c>
      <c r="C1096">
        <v>1807.44</v>
      </c>
      <c r="D1096">
        <v>1807.44</v>
      </c>
      <c r="E1096">
        <v>1807.44</v>
      </c>
      <c r="F1096">
        <v>1807.44</v>
      </c>
      <c r="G1096">
        <v>1807.44</v>
      </c>
      <c r="H1096">
        <v>1807.44</v>
      </c>
      <c r="I1096">
        <v>1807.44</v>
      </c>
      <c r="J1096">
        <v>1807.44</v>
      </c>
      <c r="K1096">
        <v>1807.44</v>
      </c>
      <c r="L1096">
        <v>1807.44</v>
      </c>
      <c r="M1096">
        <v>1807.44</v>
      </c>
      <c r="N1096">
        <v>1807.44</v>
      </c>
      <c r="O1096">
        <v>1807.44</v>
      </c>
      <c r="P1096">
        <v>1807.44</v>
      </c>
      <c r="Q1096">
        <v>1807.44</v>
      </c>
      <c r="R1096">
        <v>1807.44</v>
      </c>
      <c r="S1096">
        <v>1807.44</v>
      </c>
      <c r="T1096">
        <v>1807.44</v>
      </c>
      <c r="U1096">
        <v>1807.44</v>
      </c>
      <c r="V1096">
        <v>1807.44</v>
      </c>
      <c r="W1096">
        <v>1807.44</v>
      </c>
      <c r="X1096">
        <v>1807.44</v>
      </c>
      <c r="Y1096">
        <v>1807.44</v>
      </c>
      <c r="Z1096">
        <v>1807.44</v>
      </c>
      <c r="AA1096">
        <v>1807.44</v>
      </c>
      <c r="AB1096">
        <v>1807.44</v>
      </c>
      <c r="AC1096">
        <v>1807.44</v>
      </c>
      <c r="AD1096">
        <v>1807.44</v>
      </c>
      <c r="AE1096">
        <v>1807.44</v>
      </c>
      <c r="AF1096">
        <v>1807.44</v>
      </c>
      <c r="AG1096">
        <v>1807.44</v>
      </c>
    </row>
    <row r="1097" spans="1:33">
      <c r="A1097" t="s">
        <v>5879</v>
      </c>
      <c r="B1097" t="s">
        <v>132</v>
      </c>
      <c r="C1097">
        <v>2911.53</v>
      </c>
      <c r="D1097">
        <v>3923.45</v>
      </c>
      <c r="E1097">
        <v>4615.63</v>
      </c>
      <c r="F1097">
        <v>4803.12</v>
      </c>
      <c r="G1097">
        <v>5076.13</v>
      </c>
      <c r="H1097">
        <v>5934.23</v>
      </c>
      <c r="I1097">
        <v>6360.5</v>
      </c>
      <c r="J1097">
        <v>6966.1</v>
      </c>
      <c r="K1097">
        <v>7691.9</v>
      </c>
      <c r="L1097">
        <v>8363.1</v>
      </c>
      <c r="M1097">
        <v>8819.6</v>
      </c>
      <c r="N1097">
        <v>9403.2000000000007</v>
      </c>
      <c r="O1097">
        <v>10033</v>
      </c>
      <c r="P1097">
        <v>10400.1</v>
      </c>
      <c r="Q1097">
        <v>11609.9</v>
      </c>
      <c r="R1097">
        <v>12625.1</v>
      </c>
      <c r="S1097">
        <v>13150.7</v>
      </c>
      <c r="T1097">
        <v>14176.9</v>
      </c>
      <c r="U1097">
        <v>15603.7</v>
      </c>
      <c r="V1097">
        <v>15961.2</v>
      </c>
      <c r="W1097">
        <v>16369.4</v>
      </c>
      <c r="X1097">
        <v>16948.400000000001</v>
      </c>
      <c r="Y1097">
        <v>17398.3</v>
      </c>
      <c r="Z1097">
        <v>17719.099999999999</v>
      </c>
      <c r="AA1097">
        <v>19176.2</v>
      </c>
      <c r="AB1097">
        <v>19189.2</v>
      </c>
      <c r="AC1097">
        <v>21388.400000000001</v>
      </c>
      <c r="AD1097">
        <v>24459.1</v>
      </c>
      <c r="AE1097">
        <v>24476.3</v>
      </c>
      <c r="AF1097">
        <v>24495.200000000001</v>
      </c>
      <c r="AG1097">
        <v>24516.7</v>
      </c>
    </row>
    <row r="1098" spans="1:33">
      <c r="A1098" t="s">
        <v>5878</v>
      </c>
      <c r="B1098" t="s">
        <v>132</v>
      </c>
      <c r="C1098">
        <v>12563.4</v>
      </c>
      <c r="D1098">
        <v>13345</v>
      </c>
      <c r="E1098">
        <v>13974</v>
      </c>
      <c r="F1098">
        <v>14295</v>
      </c>
      <c r="G1098">
        <v>14728</v>
      </c>
      <c r="H1098">
        <v>15584</v>
      </c>
      <c r="I1098">
        <v>16000</v>
      </c>
      <c r="J1098">
        <v>16546</v>
      </c>
      <c r="K1098">
        <v>17251</v>
      </c>
      <c r="L1098">
        <v>17989</v>
      </c>
      <c r="M1098">
        <v>18576</v>
      </c>
      <c r="N1098">
        <v>19503</v>
      </c>
      <c r="O1098">
        <v>20655</v>
      </c>
      <c r="P1098">
        <v>21716</v>
      </c>
      <c r="Q1098">
        <v>23799</v>
      </c>
      <c r="R1098">
        <v>25722</v>
      </c>
      <c r="S1098">
        <v>27018</v>
      </c>
      <c r="T1098">
        <v>29314</v>
      </c>
      <c r="U1098">
        <v>32510</v>
      </c>
      <c r="V1098">
        <v>33842</v>
      </c>
      <c r="W1098">
        <v>35371</v>
      </c>
      <c r="X1098">
        <v>37461</v>
      </c>
      <c r="Y1098">
        <v>39391</v>
      </c>
      <c r="Z1098">
        <v>41162</v>
      </c>
      <c r="AA1098">
        <v>46493</v>
      </c>
      <c r="AB1098">
        <v>47567</v>
      </c>
      <c r="AC1098">
        <v>56687</v>
      </c>
      <c r="AD1098">
        <v>69939</v>
      </c>
      <c r="AE1098">
        <v>71369</v>
      </c>
      <c r="AF1098">
        <v>72939</v>
      </c>
      <c r="AG1098">
        <v>74669</v>
      </c>
    </row>
    <row r="1099" spans="1:33">
      <c r="A1099" t="s">
        <v>5877</v>
      </c>
      <c r="B1099" t="s">
        <v>132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 t="s">
        <v>5876</v>
      </c>
      <c r="B1100" t="s">
        <v>132</v>
      </c>
      <c r="C1100">
        <v>900</v>
      </c>
      <c r="D1100">
        <v>900</v>
      </c>
      <c r="E1100">
        <v>900</v>
      </c>
      <c r="F1100">
        <v>900</v>
      </c>
      <c r="G1100">
        <v>900</v>
      </c>
      <c r="H1100">
        <v>900</v>
      </c>
      <c r="I1100">
        <v>900</v>
      </c>
      <c r="J1100">
        <v>900</v>
      </c>
      <c r="K1100">
        <v>900</v>
      </c>
      <c r="L1100">
        <v>900</v>
      </c>
      <c r="M1100">
        <v>900</v>
      </c>
      <c r="N1100">
        <v>900</v>
      </c>
      <c r="O1100">
        <v>900</v>
      </c>
      <c r="P1100">
        <v>900</v>
      </c>
      <c r="Q1100">
        <v>900</v>
      </c>
      <c r="R1100">
        <v>900</v>
      </c>
      <c r="S1100">
        <v>810</v>
      </c>
      <c r="T1100">
        <v>702</v>
      </c>
      <c r="U1100">
        <v>702</v>
      </c>
      <c r="V1100">
        <v>702</v>
      </c>
      <c r="W1100">
        <v>702</v>
      </c>
      <c r="X1100">
        <v>702</v>
      </c>
      <c r="Y1100">
        <v>702</v>
      </c>
      <c r="Z1100">
        <v>702</v>
      </c>
      <c r="AA1100">
        <v>702</v>
      </c>
      <c r="AB1100">
        <v>702</v>
      </c>
      <c r="AC1100">
        <v>702</v>
      </c>
      <c r="AD1100">
        <v>702</v>
      </c>
      <c r="AE1100">
        <v>702</v>
      </c>
      <c r="AF1100">
        <v>702</v>
      </c>
      <c r="AG1100">
        <v>702</v>
      </c>
    </row>
    <row r="1101" spans="1:33">
      <c r="A1101" t="s">
        <v>5875</v>
      </c>
      <c r="B1101" t="s">
        <v>132</v>
      </c>
      <c r="C1101">
        <v>200</v>
      </c>
      <c r="D1101">
        <v>330</v>
      </c>
      <c r="E1101">
        <v>410</v>
      </c>
      <c r="F1101">
        <v>430</v>
      </c>
      <c r="G1101">
        <v>450</v>
      </c>
      <c r="H1101">
        <v>520</v>
      </c>
      <c r="I1101">
        <v>550</v>
      </c>
      <c r="J1101">
        <v>590</v>
      </c>
      <c r="K1101">
        <v>630</v>
      </c>
      <c r="L1101">
        <v>670</v>
      </c>
      <c r="M1101">
        <v>690</v>
      </c>
      <c r="N1101">
        <v>710</v>
      </c>
      <c r="O1101">
        <v>730</v>
      </c>
      <c r="P1101">
        <v>740</v>
      </c>
      <c r="Q1101">
        <v>780</v>
      </c>
      <c r="R1101">
        <v>810</v>
      </c>
      <c r="S1101">
        <v>820</v>
      </c>
      <c r="T1101">
        <v>840</v>
      </c>
      <c r="U1101">
        <v>870</v>
      </c>
      <c r="V1101">
        <v>870</v>
      </c>
      <c r="W1101">
        <v>870</v>
      </c>
      <c r="X1101">
        <v>880</v>
      </c>
      <c r="Y1101">
        <v>880</v>
      </c>
      <c r="Z1101">
        <v>880</v>
      </c>
      <c r="AA1101">
        <v>900</v>
      </c>
      <c r="AB1101">
        <v>900</v>
      </c>
      <c r="AC1101">
        <v>920</v>
      </c>
      <c r="AD1101">
        <v>950</v>
      </c>
      <c r="AE1101">
        <v>950</v>
      </c>
      <c r="AF1101">
        <v>950</v>
      </c>
      <c r="AG1101">
        <v>950</v>
      </c>
    </row>
    <row r="1102" spans="1:33">
      <c r="A1102" t="s">
        <v>5874</v>
      </c>
      <c r="B1102" t="s">
        <v>132</v>
      </c>
      <c r="C1102">
        <v>1059</v>
      </c>
      <c r="D1102">
        <v>1059</v>
      </c>
      <c r="E1102">
        <v>1059</v>
      </c>
      <c r="F1102">
        <v>1059</v>
      </c>
      <c r="G1102">
        <v>1059</v>
      </c>
      <c r="H1102">
        <v>1059</v>
      </c>
      <c r="I1102">
        <v>1059</v>
      </c>
      <c r="J1102">
        <v>1059</v>
      </c>
      <c r="K1102">
        <v>1059</v>
      </c>
      <c r="L1102">
        <v>1059</v>
      </c>
      <c r="M1102">
        <v>1059</v>
      </c>
      <c r="N1102">
        <v>1059</v>
      </c>
      <c r="O1102">
        <v>1059</v>
      </c>
      <c r="P1102">
        <v>1059</v>
      </c>
      <c r="Q1102">
        <v>1059</v>
      </c>
      <c r="R1102">
        <v>1054</v>
      </c>
      <c r="S1102">
        <v>1051</v>
      </c>
      <c r="T1102">
        <v>1042</v>
      </c>
      <c r="U1102">
        <v>1037</v>
      </c>
      <c r="V1102">
        <v>1037</v>
      </c>
      <c r="W1102">
        <v>1035</v>
      </c>
      <c r="X1102">
        <v>1020</v>
      </c>
      <c r="Y1102">
        <v>1017</v>
      </c>
      <c r="Z1102">
        <v>1011</v>
      </c>
      <c r="AA1102">
        <v>1011</v>
      </c>
      <c r="AB1102">
        <v>1011</v>
      </c>
      <c r="AC1102">
        <v>1010</v>
      </c>
      <c r="AD1102">
        <v>1010</v>
      </c>
      <c r="AE1102">
        <v>1010</v>
      </c>
      <c r="AF1102">
        <v>1010</v>
      </c>
      <c r="AG1102">
        <v>1010</v>
      </c>
    </row>
    <row r="1103" spans="1:33">
      <c r="A1103" t="s">
        <v>5873</v>
      </c>
      <c r="B1103" t="s">
        <v>132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>
      <c r="A1104" t="s">
        <v>5872</v>
      </c>
      <c r="B1104" t="s">
        <v>132</v>
      </c>
      <c r="C1104">
        <v>0</v>
      </c>
      <c r="D1104">
        <v>0</v>
      </c>
      <c r="E1104">
        <v>516</v>
      </c>
      <c r="F1104">
        <v>1032</v>
      </c>
      <c r="G1104">
        <v>1548</v>
      </c>
      <c r="H1104">
        <v>2322</v>
      </c>
      <c r="I1104">
        <v>2838</v>
      </c>
      <c r="J1104">
        <v>3354</v>
      </c>
      <c r="K1104">
        <v>3870</v>
      </c>
      <c r="L1104">
        <v>4128</v>
      </c>
      <c r="M1104">
        <v>4386</v>
      </c>
      <c r="N1104">
        <v>4644</v>
      </c>
      <c r="O1104">
        <v>4902</v>
      </c>
      <c r="P1104">
        <v>5160</v>
      </c>
      <c r="Q1104">
        <v>5418</v>
      </c>
      <c r="R1104">
        <v>5676</v>
      </c>
      <c r="S1104">
        <v>5934</v>
      </c>
      <c r="T1104">
        <v>6450</v>
      </c>
      <c r="U1104">
        <v>6966</v>
      </c>
      <c r="V1104">
        <v>7224</v>
      </c>
      <c r="W1104">
        <v>7740</v>
      </c>
      <c r="X1104">
        <v>8256</v>
      </c>
      <c r="Y1104">
        <v>8772</v>
      </c>
      <c r="Z1104">
        <v>9288</v>
      </c>
      <c r="AA1104">
        <v>10062</v>
      </c>
      <c r="AB1104">
        <v>10578</v>
      </c>
      <c r="AC1104">
        <v>11352</v>
      </c>
      <c r="AD1104">
        <v>12384</v>
      </c>
      <c r="AE1104">
        <v>12642</v>
      </c>
      <c r="AF1104">
        <v>13158</v>
      </c>
      <c r="AG1104">
        <v>13416</v>
      </c>
    </row>
    <row r="1105" spans="1:33">
      <c r="A1105" t="s">
        <v>5871</v>
      </c>
      <c r="B1105" t="s">
        <v>132</v>
      </c>
      <c r="C1105">
        <v>3195</v>
      </c>
      <c r="D1105">
        <v>5280</v>
      </c>
      <c r="E1105">
        <v>6515</v>
      </c>
      <c r="F1105">
        <v>6800</v>
      </c>
      <c r="G1105">
        <v>7170</v>
      </c>
      <c r="H1105">
        <v>8215</v>
      </c>
      <c r="I1105">
        <v>8690</v>
      </c>
      <c r="J1105">
        <v>9305</v>
      </c>
      <c r="K1105">
        <v>10000</v>
      </c>
      <c r="L1105">
        <v>10590</v>
      </c>
      <c r="M1105">
        <v>10955</v>
      </c>
      <c r="N1105">
        <v>11355</v>
      </c>
      <c r="O1105">
        <v>11755</v>
      </c>
      <c r="P1105">
        <v>11970</v>
      </c>
      <c r="Q1105">
        <v>12635</v>
      </c>
      <c r="R1105">
        <v>13140</v>
      </c>
      <c r="S1105">
        <v>13380</v>
      </c>
      <c r="T1105">
        <v>13815</v>
      </c>
      <c r="U1105">
        <v>14375</v>
      </c>
      <c r="V1105">
        <v>14500</v>
      </c>
      <c r="W1105">
        <v>14630</v>
      </c>
      <c r="X1105">
        <v>14800</v>
      </c>
      <c r="Y1105">
        <v>14920</v>
      </c>
      <c r="Z1105">
        <v>14995</v>
      </c>
      <c r="AA1105">
        <v>15315</v>
      </c>
      <c r="AB1105">
        <v>15315</v>
      </c>
      <c r="AC1105">
        <v>15720</v>
      </c>
      <c r="AD1105">
        <v>16235</v>
      </c>
      <c r="AE1105">
        <v>16235</v>
      </c>
      <c r="AF1105">
        <v>16235</v>
      </c>
      <c r="AG1105">
        <v>16235</v>
      </c>
    </row>
    <row r="1106" spans="1:33">
      <c r="A1106" t="s">
        <v>5870</v>
      </c>
      <c r="B1106" t="s">
        <v>132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 t="s">
        <v>5869</v>
      </c>
      <c r="B1107" t="s">
        <v>132</v>
      </c>
      <c r="C1107">
        <v>1200</v>
      </c>
      <c r="D1107">
        <v>1200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>
      <c r="A1108" t="s">
        <v>5868</v>
      </c>
      <c r="B1108" t="s">
        <v>132</v>
      </c>
      <c r="C1108">
        <v>0</v>
      </c>
      <c r="D1108">
        <v>0</v>
      </c>
      <c r="E1108">
        <v>0</v>
      </c>
      <c r="F1108">
        <v>0</v>
      </c>
      <c r="G1108">
        <v>70</v>
      </c>
      <c r="H1108">
        <v>1834</v>
      </c>
      <c r="I1108">
        <v>2842</v>
      </c>
      <c r="J1108">
        <v>4130</v>
      </c>
      <c r="K1108">
        <v>5572</v>
      </c>
      <c r="L1108">
        <v>6790</v>
      </c>
      <c r="M1108">
        <v>7532</v>
      </c>
      <c r="N1108">
        <v>8344</v>
      </c>
      <c r="O1108">
        <v>9142</v>
      </c>
      <c r="P1108">
        <v>9576</v>
      </c>
      <c r="Q1108">
        <v>10892</v>
      </c>
      <c r="R1108">
        <v>11900</v>
      </c>
      <c r="S1108">
        <v>12376</v>
      </c>
      <c r="T1108">
        <v>13244</v>
      </c>
      <c r="U1108">
        <v>14350</v>
      </c>
      <c r="V1108">
        <v>14602</v>
      </c>
      <c r="W1108">
        <v>14854</v>
      </c>
      <c r="X1108">
        <v>15190</v>
      </c>
      <c r="Y1108">
        <v>15428</v>
      </c>
      <c r="Z1108">
        <v>15582</v>
      </c>
      <c r="AA1108">
        <v>16226</v>
      </c>
      <c r="AB1108">
        <v>16226</v>
      </c>
      <c r="AC1108">
        <v>17038</v>
      </c>
      <c r="AD1108">
        <v>18074</v>
      </c>
      <c r="AE1108">
        <v>18074</v>
      </c>
      <c r="AF1108">
        <v>18074</v>
      </c>
      <c r="AG1108">
        <v>18074</v>
      </c>
    </row>
    <row r="1109" spans="1:33">
      <c r="A1109" t="s">
        <v>5867</v>
      </c>
      <c r="B1109" t="s">
        <v>132</v>
      </c>
      <c r="C1109" s="4">
        <v>227159000</v>
      </c>
      <c r="D1109" s="4">
        <v>227159000</v>
      </c>
      <c r="E1109" s="4">
        <v>230328000</v>
      </c>
      <c r="F1109" s="4">
        <v>233496000</v>
      </c>
      <c r="G1109" s="4">
        <v>236665000</v>
      </c>
      <c r="H1109" s="4">
        <v>228743000</v>
      </c>
      <c r="I1109" s="4">
        <v>228743000</v>
      </c>
      <c r="J1109" s="4">
        <v>225575000</v>
      </c>
      <c r="K1109" s="4">
        <v>217653000</v>
      </c>
      <c r="L1109" s="4">
        <v>211316000</v>
      </c>
      <c r="M1109" s="4">
        <v>208147000</v>
      </c>
      <c r="N1109" s="4">
        <v>204979000</v>
      </c>
      <c r="O1109" s="4">
        <v>201810000</v>
      </c>
      <c r="P1109" s="4">
        <v>204979000</v>
      </c>
      <c r="Q1109" s="4">
        <v>198641000</v>
      </c>
      <c r="R1109" s="4">
        <v>200226000</v>
      </c>
      <c r="S1109" s="4">
        <v>201810000</v>
      </c>
      <c r="T1109" s="4">
        <v>193888000</v>
      </c>
      <c r="U1109" s="4">
        <v>181214000</v>
      </c>
      <c r="V1109" s="4">
        <v>181214000</v>
      </c>
      <c r="W1109" s="4">
        <v>187551000</v>
      </c>
      <c r="X1109" s="4">
        <v>195473000</v>
      </c>
      <c r="Y1109" s="4">
        <v>203394000</v>
      </c>
      <c r="Z1109" s="4">
        <v>212900000</v>
      </c>
      <c r="AA1109" s="4">
        <v>214484000</v>
      </c>
      <c r="AB1109" s="4">
        <v>222406000</v>
      </c>
      <c r="AC1109" s="4">
        <v>204979000</v>
      </c>
      <c r="AD1109" s="4">
        <v>187551000</v>
      </c>
      <c r="AE1109" s="4">
        <v>193888000</v>
      </c>
      <c r="AF1109" s="4">
        <v>203394000</v>
      </c>
      <c r="AG1109" s="4">
        <v>208147000</v>
      </c>
    </row>
    <row r="1110" spans="1:33">
      <c r="A1110" t="s">
        <v>5866</v>
      </c>
      <c r="B1110" t="s">
        <v>132</v>
      </c>
      <c r="C1110" s="4">
        <v>133046000</v>
      </c>
      <c r="D1110" s="4">
        <v>134079000</v>
      </c>
      <c r="E1110" s="4">
        <v>138213000</v>
      </c>
      <c r="F1110" s="4">
        <v>142346000</v>
      </c>
      <c r="G1110" s="4">
        <v>146479000</v>
      </c>
      <c r="H1110" s="4">
        <v>153196000</v>
      </c>
      <c r="I1110" s="4">
        <v>158363000</v>
      </c>
      <c r="J1110" s="4">
        <v>163530000</v>
      </c>
      <c r="K1110" s="4">
        <v>168697000</v>
      </c>
      <c r="L1110" s="4">
        <v>173347000</v>
      </c>
      <c r="M1110" s="4">
        <v>177480000</v>
      </c>
      <c r="N1110" s="4">
        <v>181614000</v>
      </c>
      <c r="O1110" s="4">
        <v>186264000</v>
      </c>
      <c r="P1110" s="4">
        <v>190397000</v>
      </c>
      <c r="Q1110" s="4">
        <v>196598000</v>
      </c>
      <c r="R1110" s="4">
        <v>200731000</v>
      </c>
      <c r="S1110" s="4">
        <v>203831000</v>
      </c>
      <c r="T1110" s="4">
        <v>209515000</v>
      </c>
      <c r="U1110" s="4">
        <v>216748000</v>
      </c>
      <c r="V1110" s="4">
        <v>221915000</v>
      </c>
      <c r="W1110" s="4">
        <v>224498000</v>
      </c>
      <c r="X1110" s="4">
        <v>228632000</v>
      </c>
      <c r="Y1110" s="4">
        <v>237416000</v>
      </c>
      <c r="Z1110" s="4">
        <v>237416000</v>
      </c>
      <c r="AA1110" s="4">
        <v>237416000</v>
      </c>
      <c r="AB1110" s="4">
        <v>243616000</v>
      </c>
      <c r="AC1110" s="4">
        <v>258083000</v>
      </c>
      <c r="AD1110" s="4">
        <v>262216000</v>
      </c>
      <c r="AE1110" s="4">
        <v>269967000</v>
      </c>
      <c r="AF1110" s="4">
        <v>277717000</v>
      </c>
      <c r="AG1110" s="4">
        <v>285984000</v>
      </c>
    </row>
    <row r="1111" spans="1:33">
      <c r="A1111" t="s">
        <v>5865</v>
      </c>
      <c r="B1111" t="s">
        <v>132</v>
      </c>
      <c r="C1111" s="4">
        <v>146642000</v>
      </c>
      <c r="D1111" s="4">
        <v>146642000</v>
      </c>
      <c r="E1111" s="4">
        <v>152950000</v>
      </c>
      <c r="F1111" s="4">
        <v>156103000</v>
      </c>
      <c r="G1111" s="4">
        <v>159257000</v>
      </c>
      <c r="H1111" s="4">
        <v>156103000</v>
      </c>
      <c r="I1111" s="4">
        <v>146642000</v>
      </c>
      <c r="J1111" s="4">
        <v>140335000</v>
      </c>
      <c r="K1111" s="4">
        <v>137182000</v>
      </c>
      <c r="L1111" s="4">
        <v>137182000</v>
      </c>
      <c r="M1111" s="4">
        <v>137182000</v>
      </c>
      <c r="N1111" s="4">
        <v>137182000</v>
      </c>
      <c r="O1111" s="4">
        <v>137182000</v>
      </c>
      <c r="P1111" s="4">
        <v>137182000</v>
      </c>
      <c r="Q1111" s="4">
        <v>134028000</v>
      </c>
      <c r="R1111" s="4">
        <v>130874000</v>
      </c>
      <c r="S1111" s="4">
        <v>134028000</v>
      </c>
      <c r="T1111" s="4">
        <v>137182000</v>
      </c>
      <c r="U1111" s="4">
        <v>140335000</v>
      </c>
      <c r="V1111" s="4">
        <v>143489000</v>
      </c>
      <c r="W1111" s="4">
        <v>146642000</v>
      </c>
      <c r="X1111" s="4">
        <v>143489000</v>
      </c>
      <c r="Y1111" s="4">
        <v>134028000</v>
      </c>
      <c r="Z1111" s="4">
        <v>137182000</v>
      </c>
      <c r="AA1111" s="4">
        <v>140335000</v>
      </c>
      <c r="AB1111" s="4">
        <v>137182000</v>
      </c>
      <c r="AC1111" s="4">
        <v>130874000</v>
      </c>
      <c r="AD1111" s="4">
        <v>137182000</v>
      </c>
      <c r="AE1111" s="4">
        <v>137182000</v>
      </c>
      <c r="AF1111" s="4">
        <v>130874000</v>
      </c>
      <c r="AG1111" s="4">
        <v>130874000</v>
      </c>
    </row>
    <row r="1112" spans="1:33">
      <c r="A1112" t="s">
        <v>5864</v>
      </c>
      <c r="B1112" t="s">
        <v>132</v>
      </c>
      <c r="C1112" s="4">
        <v>2454410</v>
      </c>
      <c r="D1112" s="4">
        <v>2454410</v>
      </c>
      <c r="E1112" s="4">
        <v>2454410</v>
      </c>
      <c r="F1112" s="4">
        <v>2454410</v>
      </c>
      <c r="G1112" s="4">
        <v>2454410</v>
      </c>
      <c r="H1112" s="4">
        <v>2454410</v>
      </c>
      <c r="I1112" s="4">
        <v>2454410</v>
      </c>
      <c r="J1112" s="4">
        <v>2454410</v>
      </c>
      <c r="K1112" s="4">
        <v>2454410</v>
      </c>
      <c r="L1112" s="4">
        <v>2454410</v>
      </c>
      <c r="M1112" s="4">
        <v>2454410</v>
      </c>
      <c r="N1112" s="4">
        <v>2454410</v>
      </c>
      <c r="O1112" s="4">
        <v>2454410</v>
      </c>
      <c r="P1112" s="4">
        <v>2454410</v>
      </c>
      <c r="Q1112" s="4">
        <v>2454410</v>
      </c>
      <c r="R1112" s="4">
        <v>2454410</v>
      </c>
      <c r="S1112" s="4">
        <v>2454410</v>
      </c>
      <c r="T1112" s="4">
        <v>2454410</v>
      </c>
      <c r="U1112" s="4">
        <v>2454410</v>
      </c>
      <c r="V1112" s="4">
        <v>2454410</v>
      </c>
      <c r="W1112" s="4">
        <v>2454410</v>
      </c>
      <c r="X1112" s="4">
        <v>2454410</v>
      </c>
      <c r="Y1112" s="4">
        <v>2454410</v>
      </c>
      <c r="Z1112" s="4">
        <v>2454410</v>
      </c>
      <c r="AA1112" s="4">
        <v>2454410</v>
      </c>
      <c r="AB1112" s="4">
        <v>2454410</v>
      </c>
      <c r="AC1112" s="4">
        <v>2454410</v>
      </c>
      <c r="AD1112" s="4">
        <v>2454410</v>
      </c>
      <c r="AE1112" s="4">
        <v>2454410</v>
      </c>
      <c r="AF1112" s="4">
        <v>2454410</v>
      </c>
      <c r="AG1112" s="4">
        <v>2454410</v>
      </c>
    </row>
    <row r="1113" spans="1:33">
      <c r="A1113" t="s">
        <v>5863</v>
      </c>
      <c r="B1113" t="s">
        <v>132</v>
      </c>
      <c r="C1113" s="4">
        <v>3811060</v>
      </c>
      <c r="D1113" s="4">
        <v>6043640</v>
      </c>
      <c r="E1113" s="4">
        <v>6232900</v>
      </c>
      <c r="F1113" s="4">
        <v>6957890</v>
      </c>
      <c r="G1113" s="4">
        <v>7636860</v>
      </c>
      <c r="H1113" s="4">
        <v>9013000</v>
      </c>
      <c r="I1113" s="4">
        <v>10158500</v>
      </c>
      <c r="J1113" s="4">
        <v>11244200</v>
      </c>
      <c r="K1113" s="4">
        <v>12497600</v>
      </c>
      <c r="L1113" s="4">
        <v>13666000</v>
      </c>
      <c r="M1113" s="4">
        <v>14693300</v>
      </c>
      <c r="N1113" s="4">
        <v>15808100</v>
      </c>
      <c r="O1113" s="4">
        <v>16821600</v>
      </c>
      <c r="P1113" s="4">
        <v>17292700</v>
      </c>
      <c r="Q1113" s="4">
        <v>19194000</v>
      </c>
      <c r="R1113" s="4">
        <v>20584100</v>
      </c>
      <c r="S1113" s="4">
        <v>21158500</v>
      </c>
      <c r="T1113" s="4">
        <v>22744100</v>
      </c>
      <c r="U1113" s="4">
        <v>24975100</v>
      </c>
      <c r="V1113" s="4">
        <v>25576000</v>
      </c>
      <c r="W1113" s="4">
        <v>25795900</v>
      </c>
      <c r="X1113" s="4">
        <v>26488500</v>
      </c>
      <c r="Y1113" s="4">
        <v>27229300</v>
      </c>
      <c r="Z1113" s="4">
        <v>27302700</v>
      </c>
      <c r="AA1113" s="4">
        <v>28975400</v>
      </c>
      <c r="AB1113" s="4">
        <v>29049200</v>
      </c>
      <c r="AC1113" s="4">
        <v>32855300</v>
      </c>
      <c r="AD1113" s="4">
        <v>36618700</v>
      </c>
      <c r="AE1113" s="4">
        <v>36541200</v>
      </c>
      <c r="AF1113" s="4">
        <v>36864500</v>
      </c>
      <c r="AG1113" s="4">
        <v>36902100</v>
      </c>
    </row>
    <row r="1114" spans="1:33">
      <c r="A1114" t="s">
        <v>5862</v>
      </c>
      <c r="B1114" t="s">
        <v>132</v>
      </c>
      <c r="C1114" s="4">
        <v>10510400</v>
      </c>
      <c r="D1114" s="4">
        <v>12685000</v>
      </c>
      <c r="E1114" s="4">
        <v>11942600</v>
      </c>
      <c r="F1114" s="4">
        <v>12798800</v>
      </c>
      <c r="G1114" s="4">
        <v>13623300</v>
      </c>
      <c r="H1114" s="4">
        <v>14584800</v>
      </c>
      <c r="I1114" s="4">
        <v>15647500</v>
      </c>
      <c r="J1114" s="4">
        <v>16513200</v>
      </c>
      <c r="K1114" s="4">
        <v>17440700</v>
      </c>
      <c r="L1114" s="4">
        <v>18311900</v>
      </c>
      <c r="M1114" s="4">
        <v>19238900</v>
      </c>
      <c r="N1114" s="4">
        <v>20307600</v>
      </c>
      <c r="O1114" s="4">
        <v>21599100</v>
      </c>
      <c r="P1114" s="4">
        <v>22694200</v>
      </c>
      <c r="Q1114" s="4">
        <v>24996100</v>
      </c>
      <c r="R1114" s="4">
        <v>26960100</v>
      </c>
      <c r="S1114" s="4">
        <v>28312800</v>
      </c>
      <c r="T1114" s="4">
        <v>31004500</v>
      </c>
      <c r="U1114" s="4">
        <v>34560800</v>
      </c>
      <c r="V1114" s="4">
        <v>36474000</v>
      </c>
      <c r="W1114" s="4">
        <v>38008300</v>
      </c>
      <c r="X1114" s="4">
        <v>40597600</v>
      </c>
      <c r="Y1114" s="4">
        <v>43224000</v>
      </c>
      <c r="Z1114" s="4">
        <v>45448300</v>
      </c>
      <c r="AA1114" s="4">
        <v>50753100</v>
      </c>
      <c r="AB1114" s="4">
        <v>52897100</v>
      </c>
      <c r="AC1114" s="4">
        <v>63338800</v>
      </c>
      <c r="AD1114" s="4">
        <v>75667800</v>
      </c>
      <c r="AE1114" s="4">
        <v>77363300</v>
      </c>
      <c r="AF1114" s="4">
        <v>81079600</v>
      </c>
      <c r="AG1114" s="4">
        <v>84912900</v>
      </c>
    </row>
    <row r="1115" spans="1:33">
      <c r="A1115" t="s">
        <v>5861</v>
      </c>
      <c r="B1115" t="s">
        <v>132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 t="s">
        <v>5860</v>
      </c>
      <c r="B1116" t="s">
        <v>132</v>
      </c>
      <c r="C1116">
        <v>0.13749600000000001</v>
      </c>
      <c r="D1116">
        <v>0.14326700000000001</v>
      </c>
      <c r="E1116">
        <v>0.13732</v>
      </c>
      <c r="F1116">
        <v>0.139958</v>
      </c>
      <c r="G1116">
        <v>0.141377</v>
      </c>
      <c r="H1116">
        <v>0.14163899999999999</v>
      </c>
      <c r="I1116">
        <v>0.14421</v>
      </c>
      <c r="J1116">
        <v>0.14422699999999999</v>
      </c>
      <c r="K1116">
        <v>0.14425099999999999</v>
      </c>
      <c r="L1116">
        <v>0.144006</v>
      </c>
      <c r="M1116">
        <v>0.14463799999999999</v>
      </c>
      <c r="N1116">
        <v>0.14458499999999999</v>
      </c>
      <c r="O1116">
        <v>0.144286</v>
      </c>
      <c r="P1116">
        <v>0.14369199999999999</v>
      </c>
      <c r="Q1116">
        <v>0.14321800000000001</v>
      </c>
      <c r="R1116">
        <v>0.14219399999999999</v>
      </c>
      <c r="S1116">
        <v>0.12734400000000001</v>
      </c>
      <c r="T1116">
        <v>0.110212</v>
      </c>
      <c r="U1116">
        <v>0.11010200000000001</v>
      </c>
      <c r="V1116">
        <v>0.11015800000000001</v>
      </c>
      <c r="W1116">
        <v>0.109386</v>
      </c>
      <c r="X1116">
        <v>0.109084</v>
      </c>
      <c r="Y1116">
        <v>0.10911800000000001</v>
      </c>
      <c r="Z1116">
        <v>0.108593</v>
      </c>
      <c r="AA1116">
        <v>0.107851</v>
      </c>
      <c r="AB1116">
        <v>0.10792</v>
      </c>
      <c r="AC1116">
        <v>0.10833</v>
      </c>
      <c r="AD1116">
        <v>0.107602</v>
      </c>
      <c r="AE1116">
        <v>0.107582</v>
      </c>
      <c r="AF1116">
        <v>0.107664</v>
      </c>
      <c r="AG1116">
        <v>0.10763300000000001</v>
      </c>
    </row>
    <row r="1117" spans="1:33">
      <c r="A1117" t="s">
        <v>5859</v>
      </c>
      <c r="B1117" t="s">
        <v>132</v>
      </c>
      <c r="C1117">
        <v>885693</v>
      </c>
      <c r="D1117" s="4">
        <v>1726320</v>
      </c>
      <c r="E1117" s="4">
        <v>1872220</v>
      </c>
      <c r="F1117" s="4">
        <v>2104040</v>
      </c>
      <c r="G1117" s="4">
        <v>2271560</v>
      </c>
      <c r="H1117" s="4">
        <v>2638890</v>
      </c>
      <c r="I1117" s="4">
        <v>2922360</v>
      </c>
      <c r="J1117" s="4">
        <v>3135710</v>
      </c>
      <c r="K1117" s="4">
        <v>3349590</v>
      </c>
      <c r="L1117" s="4">
        <v>3548410</v>
      </c>
      <c r="M1117" s="4">
        <v>3690580</v>
      </c>
      <c r="N1117" s="4">
        <v>3794490</v>
      </c>
      <c r="O1117" s="4">
        <v>3883400</v>
      </c>
      <c r="P1117" s="4">
        <v>3899110</v>
      </c>
      <c r="Q1117" s="4">
        <v>4076920</v>
      </c>
      <c r="R1117" s="4">
        <v>4155570</v>
      </c>
      <c r="S1117" s="4">
        <v>4149100</v>
      </c>
      <c r="T1117" s="4">
        <v>4233200</v>
      </c>
      <c r="U1117" s="4">
        <v>4371570</v>
      </c>
      <c r="V1117" s="4">
        <v>4378170</v>
      </c>
      <c r="W1117" s="4">
        <v>4284710</v>
      </c>
      <c r="X1117" s="4">
        <v>4295180</v>
      </c>
      <c r="Y1117" s="4">
        <v>4299580</v>
      </c>
      <c r="Z1117" s="4">
        <v>4230210</v>
      </c>
      <c r="AA1117" s="4">
        <v>4220910</v>
      </c>
      <c r="AB1117" s="4">
        <v>4231040</v>
      </c>
      <c r="AC1117" s="4">
        <v>4384950</v>
      </c>
      <c r="AD1117" s="4">
        <v>4416710</v>
      </c>
      <c r="AE1117" s="4">
        <v>4413580</v>
      </c>
      <c r="AF1117" s="4">
        <v>4426500</v>
      </c>
      <c r="AG1117" s="4">
        <v>4421620</v>
      </c>
    </row>
    <row r="1118" spans="1:33">
      <c r="A1118" t="s">
        <v>5858</v>
      </c>
      <c r="B1118" t="s">
        <v>132</v>
      </c>
      <c r="C1118" s="4">
        <v>2903650</v>
      </c>
      <c r="D1118" s="4">
        <v>2903650</v>
      </c>
      <c r="E1118" s="4">
        <v>2903650</v>
      </c>
      <c r="F1118" s="4">
        <v>2903650</v>
      </c>
      <c r="G1118" s="4">
        <v>2903650</v>
      </c>
      <c r="H1118" s="4">
        <v>2903650</v>
      </c>
      <c r="I1118" s="4">
        <v>2903650</v>
      </c>
      <c r="J1118" s="4">
        <v>2903650</v>
      </c>
      <c r="K1118" s="4">
        <v>2903650</v>
      </c>
      <c r="L1118" s="4">
        <v>2903650</v>
      </c>
      <c r="M1118" s="4">
        <v>2903650</v>
      </c>
      <c r="N1118" s="4">
        <v>2903650</v>
      </c>
      <c r="O1118" s="4">
        <v>2903650</v>
      </c>
      <c r="P1118" s="4">
        <v>2903650</v>
      </c>
      <c r="Q1118" s="4">
        <v>2903650</v>
      </c>
      <c r="R1118" s="4">
        <v>2889940</v>
      </c>
      <c r="S1118" s="4">
        <v>2881720</v>
      </c>
      <c r="T1118" s="4">
        <v>2857040</v>
      </c>
      <c r="U1118" s="4">
        <v>2843330</v>
      </c>
      <c r="V1118" s="4">
        <v>2843330</v>
      </c>
      <c r="W1118" s="4">
        <v>2837850</v>
      </c>
      <c r="X1118" s="4">
        <v>2796720</v>
      </c>
      <c r="Y1118" s="4">
        <v>2788490</v>
      </c>
      <c r="Z1118" s="4">
        <v>2772040</v>
      </c>
      <c r="AA1118" s="4">
        <v>2772040</v>
      </c>
      <c r="AB1118" s="4">
        <v>2772040</v>
      </c>
      <c r="AC1118" s="4">
        <v>2769300</v>
      </c>
      <c r="AD1118" s="4">
        <v>2769300</v>
      </c>
      <c r="AE1118" s="4">
        <v>2769300</v>
      </c>
      <c r="AF1118" s="4">
        <v>2769300</v>
      </c>
      <c r="AG1118" s="4">
        <v>2769300</v>
      </c>
    </row>
    <row r="1119" spans="1:33">
      <c r="A1119" t="s">
        <v>5857</v>
      </c>
      <c r="B1119" t="s">
        <v>132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>
      <c r="A1120" t="s">
        <v>5856</v>
      </c>
      <c r="B1120" t="s">
        <v>132</v>
      </c>
      <c r="C1120">
        <v>0</v>
      </c>
      <c r="D1120">
        <v>0</v>
      </c>
      <c r="E1120" s="4">
        <v>1700900</v>
      </c>
      <c r="F1120" s="4">
        <v>3401950</v>
      </c>
      <c r="G1120" s="4">
        <v>5103040</v>
      </c>
      <c r="H1120" s="4">
        <v>7654610</v>
      </c>
      <c r="I1120" s="4">
        <v>9356050</v>
      </c>
      <c r="J1120" s="4">
        <v>11057200</v>
      </c>
      <c r="K1120" s="4">
        <v>12758300</v>
      </c>
      <c r="L1120" s="4">
        <v>13608800</v>
      </c>
      <c r="M1120" s="4">
        <v>14459500</v>
      </c>
      <c r="N1120" s="4">
        <v>15310100</v>
      </c>
      <c r="O1120" s="4">
        <v>16160600</v>
      </c>
      <c r="P1120" s="4">
        <v>17011000</v>
      </c>
      <c r="Q1120" s="4">
        <v>17861500</v>
      </c>
      <c r="R1120" s="4">
        <v>18711700</v>
      </c>
      <c r="S1120" s="4">
        <v>19562000</v>
      </c>
      <c r="T1120" s="4">
        <v>21263000</v>
      </c>
      <c r="U1120" s="4">
        <v>22964000</v>
      </c>
      <c r="V1120" s="4">
        <v>23814600</v>
      </c>
      <c r="W1120" s="4">
        <v>25515200</v>
      </c>
      <c r="X1120" s="4">
        <v>27216100</v>
      </c>
      <c r="Y1120" s="4">
        <v>28917100</v>
      </c>
      <c r="Z1120" s="4">
        <v>30617800</v>
      </c>
      <c r="AA1120" s="4">
        <v>33168800</v>
      </c>
      <c r="AB1120" s="4">
        <v>34869800</v>
      </c>
      <c r="AC1120" s="4">
        <v>37421700</v>
      </c>
      <c r="AD1120" s="4">
        <v>40823000</v>
      </c>
      <c r="AE1120" s="4">
        <v>41673500</v>
      </c>
      <c r="AF1120" s="4">
        <v>43374600</v>
      </c>
      <c r="AG1120" s="4">
        <v>44225100</v>
      </c>
    </row>
    <row r="1121" spans="1:33">
      <c r="A1121" t="s">
        <v>5855</v>
      </c>
      <c r="B1121" t="s">
        <v>132</v>
      </c>
      <c r="C1121" s="4">
        <v>10275300</v>
      </c>
      <c r="D1121" s="4">
        <v>19624500</v>
      </c>
      <c r="E1121" s="4">
        <v>21239100</v>
      </c>
      <c r="F1121" s="4">
        <v>23366300</v>
      </c>
      <c r="G1121" s="4">
        <v>25328500</v>
      </c>
      <c r="H1121" s="4">
        <v>29132200</v>
      </c>
      <c r="I1121" s="4">
        <v>31961900</v>
      </c>
      <c r="J1121" s="4">
        <v>34377700</v>
      </c>
      <c r="K1121" s="4">
        <v>37081700</v>
      </c>
      <c r="L1121" s="4">
        <v>39245800</v>
      </c>
      <c r="M1121" s="4">
        <v>41073900</v>
      </c>
      <c r="N1121" s="4">
        <v>42660900</v>
      </c>
      <c r="O1121" s="4">
        <v>44072800</v>
      </c>
      <c r="P1121" s="4">
        <v>44565400</v>
      </c>
      <c r="Q1121" s="4">
        <v>46768500</v>
      </c>
      <c r="R1121" s="4">
        <v>47852300</v>
      </c>
      <c r="S1121" s="4">
        <v>48145200</v>
      </c>
      <c r="T1121" s="4">
        <v>49557600</v>
      </c>
      <c r="U1121" s="4">
        <v>51439100</v>
      </c>
      <c r="V1121" s="4">
        <v>51954300</v>
      </c>
      <c r="W1121" s="4">
        <v>51420300</v>
      </c>
      <c r="X1121" s="4">
        <v>51604300</v>
      </c>
      <c r="Y1121" s="4">
        <v>52073500</v>
      </c>
      <c r="Z1121" s="4">
        <v>51570800</v>
      </c>
      <c r="AA1121" s="4">
        <v>51504300</v>
      </c>
      <c r="AB1121" s="4">
        <v>51606700</v>
      </c>
      <c r="AC1121" s="4">
        <v>53643200</v>
      </c>
      <c r="AD1121" s="4">
        <v>54143100</v>
      </c>
      <c r="AE1121" s="4">
        <v>54086400</v>
      </c>
      <c r="AF1121" s="4">
        <v>54232400</v>
      </c>
      <c r="AG1121" s="4">
        <v>54179700</v>
      </c>
    </row>
    <row r="1122" spans="1:33">
      <c r="A1122" t="s">
        <v>5854</v>
      </c>
      <c r="B1122" t="s">
        <v>132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>
      <c r="A1123" t="s">
        <v>5853</v>
      </c>
      <c r="B1123" t="s">
        <v>132</v>
      </c>
      <c r="C1123">
        <v>851472</v>
      </c>
      <c r="D1123">
        <v>851472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 t="s">
        <v>5852</v>
      </c>
      <c r="B1124" t="s">
        <v>132</v>
      </c>
      <c r="C1124">
        <v>0</v>
      </c>
      <c r="D1124">
        <v>0</v>
      </c>
      <c r="E1124">
        <v>0</v>
      </c>
      <c r="F1124">
        <v>0</v>
      </c>
      <c r="G1124">
        <v>456923</v>
      </c>
      <c r="H1124" s="4">
        <v>12035100</v>
      </c>
      <c r="I1124" s="4">
        <v>19526700</v>
      </c>
      <c r="J1124" s="4">
        <v>28383600</v>
      </c>
      <c r="K1124" s="4">
        <v>38308500</v>
      </c>
      <c r="L1124" s="4">
        <v>46501000</v>
      </c>
      <c r="M1124" s="4">
        <v>52094200</v>
      </c>
      <c r="N1124" s="4">
        <v>57663700</v>
      </c>
      <c r="O1124" s="4">
        <v>62887500</v>
      </c>
      <c r="P1124" s="4">
        <v>65245600</v>
      </c>
      <c r="Q1124" s="4">
        <v>73617000</v>
      </c>
      <c r="R1124" s="4">
        <v>78945200</v>
      </c>
      <c r="S1124" s="4">
        <v>80975600</v>
      </c>
      <c r="T1124" s="4">
        <v>86306200</v>
      </c>
      <c r="U1124" s="4">
        <v>93240200</v>
      </c>
      <c r="V1124" s="4">
        <v>95020900</v>
      </c>
      <c r="W1124" s="4">
        <v>94597300</v>
      </c>
      <c r="X1124" s="4">
        <v>95871500</v>
      </c>
      <c r="Y1124" s="4">
        <v>97473500</v>
      </c>
      <c r="Z1124" s="4">
        <v>96858100</v>
      </c>
      <c r="AA1124" s="4">
        <v>98403100</v>
      </c>
      <c r="AB1124" s="4">
        <v>98639100</v>
      </c>
      <c r="AC1124" s="4">
        <v>105010000</v>
      </c>
      <c r="AD1124" s="4">
        <v>108658000</v>
      </c>
      <c r="AE1124" s="4">
        <v>108581000</v>
      </c>
      <c r="AF1124" s="4">
        <v>108899000</v>
      </c>
      <c r="AG1124" s="4">
        <v>108779000</v>
      </c>
    </row>
    <row r="1125" spans="1:33">
      <c r="A1125" t="s">
        <v>5851</v>
      </c>
      <c r="B1125" t="s">
        <v>132</v>
      </c>
      <c r="C1125" s="4">
        <v>227159000</v>
      </c>
      <c r="D1125" s="4">
        <v>227159000</v>
      </c>
      <c r="E1125" s="4">
        <v>227159000</v>
      </c>
      <c r="F1125" s="4">
        <v>227159000</v>
      </c>
      <c r="G1125" s="4">
        <v>227159000</v>
      </c>
      <c r="H1125" s="4">
        <v>214484000</v>
      </c>
      <c r="I1125" s="4">
        <v>211316000</v>
      </c>
      <c r="J1125" s="4">
        <v>204979000</v>
      </c>
      <c r="K1125" s="4">
        <v>193888000</v>
      </c>
      <c r="L1125" s="4">
        <v>184382000</v>
      </c>
      <c r="M1125" s="4">
        <v>178045000</v>
      </c>
      <c r="N1125" s="4">
        <v>171708000</v>
      </c>
      <c r="O1125" s="4">
        <v>165371000</v>
      </c>
      <c r="P1125" s="4">
        <v>165371000</v>
      </c>
      <c r="Q1125" s="4">
        <v>155865000</v>
      </c>
      <c r="R1125" s="4">
        <v>152696000</v>
      </c>
      <c r="S1125" s="4">
        <v>149528000</v>
      </c>
      <c r="T1125" s="4">
        <v>136853000</v>
      </c>
      <c r="U1125" s="4">
        <v>117841000</v>
      </c>
      <c r="V1125" s="4">
        <v>113088000</v>
      </c>
      <c r="W1125" s="4">
        <v>113088000</v>
      </c>
      <c r="X1125" s="4">
        <v>113088000</v>
      </c>
      <c r="Y1125" s="4">
        <v>113088000</v>
      </c>
      <c r="Z1125" s="4">
        <v>113088000</v>
      </c>
      <c r="AA1125" s="4">
        <v>101998000</v>
      </c>
      <c r="AB1125" s="4">
        <v>100414000</v>
      </c>
      <c r="AC1125" s="4">
        <v>70311700</v>
      </c>
      <c r="AD1125" s="4">
        <v>37041100</v>
      </c>
      <c r="AE1125" s="4">
        <v>37041100</v>
      </c>
      <c r="AF1125" s="4">
        <v>37041100</v>
      </c>
      <c r="AG1125" s="4">
        <v>37041100</v>
      </c>
    </row>
    <row r="1126" spans="1:33">
      <c r="A1126" t="s">
        <v>5850</v>
      </c>
      <c r="B1126" t="s">
        <v>132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>
      <c r="A1127" t="s">
        <v>5849</v>
      </c>
      <c r="B1127" t="s">
        <v>132</v>
      </c>
      <c r="C1127">
        <v>0</v>
      </c>
      <c r="D1127">
        <v>0</v>
      </c>
      <c r="E1127" s="4">
        <v>3168630</v>
      </c>
      <c r="F1127" s="4">
        <v>6337260</v>
      </c>
      <c r="G1127" s="4">
        <v>9505900</v>
      </c>
      <c r="H1127" s="4">
        <v>14258800</v>
      </c>
      <c r="I1127" s="4">
        <v>17427500</v>
      </c>
      <c r="J1127" s="4">
        <v>20596100</v>
      </c>
      <c r="K1127" s="4">
        <v>23764700</v>
      </c>
      <c r="L1127" s="4">
        <v>26933400</v>
      </c>
      <c r="M1127" s="4">
        <v>30102000</v>
      </c>
      <c r="N1127" s="4">
        <v>33270600</v>
      </c>
      <c r="O1127" s="4">
        <v>36439300</v>
      </c>
      <c r="P1127" s="4">
        <v>39607900</v>
      </c>
      <c r="Q1127" s="4">
        <v>42776500</v>
      </c>
      <c r="R1127" s="4">
        <v>47529500</v>
      </c>
      <c r="S1127" s="4">
        <v>52282400</v>
      </c>
      <c r="T1127" s="4">
        <v>57035400</v>
      </c>
      <c r="U1127" s="4">
        <v>63372600</v>
      </c>
      <c r="V1127" s="4">
        <v>68125600</v>
      </c>
      <c r="W1127" s="4">
        <v>74462900</v>
      </c>
      <c r="X1127" s="4">
        <v>82384400</v>
      </c>
      <c r="Y1127" s="4">
        <v>90306000</v>
      </c>
      <c r="Z1127" s="4">
        <v>99811900</v>
      </c>
      <c r="AA1127" s="4">
        <v>112486000</v>
      </c>
      <c r="AB1127" s="4">
        <v>121992000</v>
      </c>
      <c r="AC1127" s="4">
        <v>134667000</v>
      </c>
      <c r="AD1127" s="4">
        <v>150510000</v>
      </c>
      <c r="AE1127" s="4">
        <v>156847000</v>
      </c>
      <c r="AF1127" s="4">
        <v>166353000</v>
      </c>
      <c r="AG1127" s="4">
        <v>171106000</v>
      </c>
    </row>
    <row r="1128" spans="1:33">
      <c r="A1128" t="s">
        <v>5848</v>
      </c>
      <c r="B1128" t="s">
        <v>132</v>
      </c>
      <c r="C1128" s="4">
        <v>133046000</v>
      </c>
      <c r="D1128" s="4">
        <v>133046000</v>
      </c>
      <c r="E1128" s="4">
        <v>133046000</v>
      </c>
      <c r="F1128" s="4">
        <v>133046000</v>
      </c>
      <c r="G1128" s="4">
        <v>133046000</v>
      </c>
      <c r="H1128" s="4">
        <v>133046000</v>
      </c>
      <c r="I1128" s="4">
        <v>133046000</v>
      </c>
      <c r="J1128" s="4">
        <v>133046000</v>
      </c>
      <c r="K1128" s="4">
        <v>133046000</v>
      </c>
      <c r="L1128" s="4">
        <v>133046000</v>
      </c>
      <c r="M1128" s="4">
        <v>133046000</v>
      </c>
      <c r="N1128" s="4">
        <v>133046000</v>
      </c>
      <c r="O1128" s="4">
        <v>133046000</v>
      </c>
      <c r="P1128" s="4">
        <v>133046000</v>
      </c>
      <c r="Q1128" s="4">
        <v>133046000</v>
      </c>
      <c r="R1128" s="4">
        <v>130979000</v>
      </c>
      <c r="S1128" s="4">
        <v>127879000</v>
      </c>
      <c r="T1128" s="4">
        <v>125812000</v>
      </c>
      <c r="U1128" s="4">
        <v>124262000</v>
      </c>
      <c r="V1128" s="4">
        <v>122195000</v>
      </c>
      <c r="W1128" s="4">
        <v>115478000</v>
      </c>
      <c r="X1128" s="4">
        <v>109278000</v>
      </c>
      <c r="Y1128" s="4">
        <v>107728000</v>
      </c>
      <c r="Z1128" s="4">
        <v>95844600</v>
      </c>
      <c r="AA1128" s="4">
        <v>78794100</v>
      </c>
      <c r="AB1128" s="4">
        <v>70527100</v>
      </c>
      <c r="AC1128" s="4">
        <v>67427000</v>
      </c>
      <c r="AD1128" s="4">
        <v>48826500</v>
      </c>
      <c r="AE1128" s="4">
        <v>47276400</v>
      </c>
      <c r="AF1128" s="4">
        <v>41592900</v>
      </c>
      <c r="AG1128" s="4">
        <v>41592900</v>
      </c>
    </row>
    <row r="1129" spans="1:33">
      <c r="A1129" t="s">
        <v>5847</v>
      </c>
      <c r="B1129" t="s">
        <v>132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 t="s">
        <v>5846</v>
      </c>
      <c r="B1130" t="s">
        <v>132</v>
      </c>
      <c r="C1130">
        <v>0</v>
      </c>
      <c r="D1130" s="4">
        <v>1033360</v>
      </c>
      <c r="E1130" s="4">
        <v>5166820</v>
      </c>
      <c r="F1130" s="4">
        <v>9300280</v>
      </c>
      <c r="G1130" s="4">
        <v>13433700</v>
      </c>
      <c r="H1130" s="4">
        <v>20150600</v>
      </c>
      <c r="I1130" s="4">
        <v>25317400</v>
      </c>
      <c r="J1130" s="4">
        <v>30484300</v>
      </c>
      <c r="K1130" s="4">
        <v>35651100</v>
      </c>
      <c r="L1130" s="4">
        <v>40301200</v>
      </c>
      <c r="M1130" s="4">
        <v>44434700</v>
      </c>
      <c r="N1130" s="4">
        <v>48568100</v>
      </c>
      <c r="O1130" s="4">
        <v>53218300</v>
      </c>
      <c r="P1130" s="4">
        <v>57351700</v>
      </c>
      <c r="Q1130" s="4">
        <v>63551900</v>
      </c>
      <c r="R1130" s="4">
        <v>69752100</v>
      </c>
      <c r="S1130" s="4">
        <v>75952300</v>
      </c>
      <c r="T1130" s="4">
        <v>83702500</v>
      </c>
      <c r="U1130" s="4">
        <v>92486100</v>
      </c>
      <c r="V1130" s="4">
        <v>99719700</v>
      </c>
      <c r="W1130" s="4">
        <v>109020000</v>
      </c>
      <c r="X1130" s="4">
        <v>119354000</v>
      </c>
      <c r="Y1130" s="4">
        <v>129687000</v>
      </c>
      <c r="Z1130" s="4">
        <v>141571000</v>
      </c>
      <c r="AA1130" s="4">
        <v>158621000</v>
      </c>
      <c r="AB1130" s="4">
        <v>173089000</v>
      </c>
      <c r="AC1130" s="4">
        <v>190656000</v>
      </c>
      <c r="AD1130" s="4">
        <v>213390000</v>
      </c>
      <c r="AE1130" s="4">
        <v>222690000</v>
      </c>
      <c r="AF1130" s="4">
        <v>236124000</v>
      </c>
      <c r="AG1130" s="4">
        <v>244391000</v>
      </c>
    </row>
    <row r="1131" spans="1:33">
      <c r="A1131" t="s">
        <v>5845</v>
      </c>
      <c r="B1131" t="s">
        <v>132</v>
      </c>
      <c r="C1131" s="4">
        <v>146642000</v>
      </c>
      <c r="D1131" s="4">
        <v>146642000</v>
      </c>
      <c r="E1131" s="4">
        <v>146642000</v>
      </c>
      <c r="F1131" s="4">
        <v>146642000</v>
      </c>
      <c r="G1131" s="4">
        <v>146642000</v>
      </c>
      <c r="H1131" s="4">
        <v>137182000</v>
      </c>
      <c r="I1131" s="4">
        <v>124567000</v>
      </c>
      <c r="J1131" s="4">
        <v>115106000</v>
      </c>
      <c r="K1131" s="4">
        <v>108799000</v>
      </c>
      <c r="L1131" s="4">
        <v>105646000</v>
      </c>
      <c r="M1131" s="4">
        <v>105646000</v>
      </c>
      <c r="N1131" s="4">
        <v>105646000</v>
      </c>
      <c r="O1131" s="4">
        <v>105646000</v>
      </c>
      <c r="P1131" s="4">
        <v>105646000</v>
      </c>
      <c r="Q1131" s="4">
        <v>99338400</v>
      </c>
      <c r="R1131" s="4">
        <v>93031200</v>
      </c>
      <c r="S1131" s="4">
        <v>93031200</v>
      </c>
      <c r="T1131" s="4">
        <v>93031200</v>
      </c>
      <c r="U1131" s="4">
        <v>93031200</v>
      </c>
      <c r="V1131" s="4">
        <v>93031200</v>
      </c>
      <c r="W1131" s="4">
        <v>93031200</v>
      </c>
      <c r="X1131" s="4">
        <v>86724000</v>
      </c>
      <c r="Y1131" s="4">
        <v>74109600</v>
      </c>
      <c r="Z1131" s="4">
        <v>74109600</v>
      </c>
      <c r="AA1131" s="4">
        <v>74109600</v>
      </c>
      <c r="AB1131" s="4">
        <v>67802400</v>
      </c>
      <c r="AC1131" s="4">
        <v>58341600</v>
      </c>
      <c r="AD1131" s="4">
        <v>58341600</v>
      </c>
      <c r="AE1131" s="4">
        <v>58341600</v>
      </c>
      <c r="AF1131" s="4">
        <v>48880800</v>
      </c>
      <c r="AG1131" s="4">
        <v>48880800</v>
      </c>
    </row>
    <row r="1132" spans="1:33">
      <c r="A1132" t="s">
        <v>5844</v>
      </c>
      <c r="B1132" t="s">
        <v>132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>
      <c r="A1133" t="s">
        <v>5843</v>
      </c>
      <c r="B1133" t="s">
        <v>132</v>
      </c>
      <c r="C1133">
        <v>0</v>
      </c>
      <c r="D1133">
        <v>0</v>
      </c>
      <c r="E1133" s="4">
        <v>6307200</v>
      </c>
      <c r="F1133" s="4">
        <v>9460800</v>
      </c>
      <c r="G1133" s="4">
        <v>12614400</v>
      </c>
      <c r="H1133" s="4">
        <v>18921600</v>
      </c>
      <c r="I1133" s="4">
        <v>22075200</v>
      </c>
      <c r="J1133" s="4">
        <v>25228800</v>
      </c>
      <c r="K1133" s="4">
        <v>28382400</v>
      </c>
      <c r="L1133" s="4">
        <v>31536000</v>
      </c>
      <c r="M1133" s="4">
        <v>31536000</v>
      </c>
      <c r="N1133" s="4">
        <v>31536000</v>
      </c>
      <c r="O1133" s="4">
        <v>31536000</v>
      </c>
      <c r="P1133" s="4">
        <v>31536000</v>
      </c>
      <c r="Q1133" s="4">
        <v>34689600</v>
      </c>
      <c r="R1133" s="4">
        <v>37843200</v>
      </c>
      <c r="S1133" s="4">
        <v>40996800</v>
      </c>
      <c r="T1133" s="4">
        <v>44150400</v>
      </c>
      <c r="U1133" s="4">
        <v>47304000</v>
      </c>
      <c r="V1133" s="4">
        <v>50457600</v>
      </c>
      <c r="W1133" s="4">
        <v>53611200</v>
      </c>
      <c r="X1133" s="4">
        <v>56764800</v>
      </c>
      <c r="Y1133" s="4">
        <v>59918400</v>
      </c>
      <c r="Z1133" s="4">
        <v>63072000</v>
      </c>
      <c r="AA1133" s="4">
        <v>66225600</v>
      </c>
      <c r="AB1133" s="4">
        <v>69379200</v>
      </c>
      <c r="AC1133" s="4">
        <v>72532800</v>
      </c>
      <c r="AD1133" s="4">
        <v>78840000</v>
      </c>
      <c r="AE1133" s="4">
        <v>78840000</v>
      </c>
      <c r="AF1133" s="4">
        <v>81993600</v>
      </c>
      <c r="AG1133" s="4">
        <v>81993600</v>
      </c>
    </row>
    <row r="1134" spans="1:33">
      <c r="A1134" t="s">
        <v>5842</v>
      </c>
      <c r="B1134" t="s">
        <v>132</v>
      </c>
      <c r="C1134" s="4">
        <v>2452190</v>
      </c>
      <c r="D1134" s="4">
        <v>2452190</v>
      </c>
      <c r="E1134" s="4">
        <v>2452190</v>
      </c>
      <c r="F1134" s="4">
        <v>2452190</v>
      </c>
      <c r="G1134" s="4">
        <v>2452190</v>
      </c>
      <c r="H1134" s="4">
        <v>2452190</v>
      </c>
      <c r="I1134" s="4">
        <v>2452190</v>
      </c>
      <c r="J1134" s="4">
        <v>2452190</v>
      </c>
      <c r="K1134" s="4">
        <v>2452190</v>
      </c>
      <c r="L1134" s="4">
        <v>2452190</v>
      </c>
      <c r="M1134" s="4">
        <v>2452190</v>
      </c>
      <c r="N1134" s="4">
        <v>2452190</v>
      </c>
      <c r="O1134" s="4">
        <v>2452190</v>
      </c>
      <c r="P1134" s="4">
        <v>2452190</v>
      </c>
      <c r="Q1134" s="4">
        <v>2452190</v>
      </c>
      <c r="R1134" s="4">
        <v>2452190</v>
      </c>
      <c r="S1134" s="4">
        <v>2452190</v>
      </c>
      <c r="T1134" s="4">
        <v>2452190</v>
      </c>
      <c r="U1134" s="4">
        <v>2452190</v>
      </c>
      <c r="V1134" s="4">
        <v>2452190</v>
      </c>
      <c r="W1134" s="4">
        <v>2452190</v>
      </c>
      <c r="X1134" s="4">
        <v>2452190</v>
      </c>
      <c r="Y1134" s="4">
        <v>2452190</v>
      </c>
      <c r="Z1134" s="4">
        <v>2452190</v>
      </c>
      <c r="AA1134" s="4">
        <v>2452190</v>
      </c>
      <c r="AB1134" s="4">
        <v>2452190</v>
      </c>
      <c r="AC1134" s="4">
        <v>2452190</v>
      </c>
      <c r="AD1134" s="4">
        <v>2452190</v>
      </c>
      <c r="AE1134" s="4">
        <v>2452190</v>
      </c>
      <c r="AF1134" s="4">
        <v>2452190</v>
      </c>
      <c r="AG1134" s="4">
        <v>2452190</v>
      </c>
    </row>
    <row r="1135" spans="1:33">
      <c r="A1135" t="s">
        <v>5841</v>
      </c>
      <c r="B1135" t="s">
        <v>132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>
      <c r="A1136" t="s">
        <v>5840</v>
      </c>
      <c r="B1136" t="s">
        <v>132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 t="s">
        <v>5839</v>
      </c>
      <c r="B1137" t="s">
        <v>132</v>
      </c>
      <c r="C1137" s="4">
        <v>1970850</v>
      </c>
      <c r="D1137" s="4">
        <v>2316620</v>
      </c>
      <c r="E1137" s="4">
        <v>2015440</v>
      </c>
      <c r="F1137" s="4">
        <v>2148070</v>
      </c>
      <c r="G1137" s="4">
        <v>2215490</v>
      </c>
      <c r="H1137" s="4">
        <v>2225970</v>
      </c>
      <c r="I1137" s="4">
        <v>2322930</v>
      </c>
      <c r="J1137" s="4">
        <v>2328600</v>
      </c>
      <c r="K1137" s="4">
        <v>2333000</v>
      </c>
      <c r="L1137" s="4">
        <v>2326840</v>
      </c>
      <c r="M1137" s="4">
        <v>2353140</v>
      </c>
      <c r="N1137" s="4">
        <v>2355010</v>
      </c>
      <c r="O1137" s="4">
        <v>2346640</v>
      </c>
      <c r="P1137" s="4">
        <v>2326010</v>
      </c>
      <c r="Q1137" s="4">
        <v>2309390</v>
      </c>
      <c r="R1137" s="4">
        <v>2265930</v>
      </c>
      <c r="S1137" s="4">
        <v>2234370</v>
      </c>
      <c r="T1137" s="4">
        <v>2225870</v>
      </c>
      <c r="U1137" s="4">
        <v>2218390</v>
      </c>
      <c r="V1137" s="4">
        <v>2219730</v>
      </c>
      <c r="W1137" s="4">
        <v>2172530</v>
      </c>
      <c r="X1137" s="4">
        <v>2152960</v>
      </c>
      <c r="Y1137" s="4">
        <v>2154480</v>
      </c>
      <c r="Z1137" s="4">
        <v>2119240</v>
      </c>
      <c r="AA1137" s="4">
        <v>2067290</v>
      </c>
      <c r="AB1137" s="4">
        <v>2069580</v>
      </c>
      <c r="AC1137" s="4">
        <v>2098430</v>
      </c>
      <c r="AD1137" s="4">
        <v>2042620</v>
      </c>
      <c r="AE1137" s="4">
        <v>2034790</v>
      </c>
      <c r="AF1137" s="4">
        <v>2040810</v>
      </c>
      <c r="AG1137" s="4">
        <v>2038640</v>
      </c>
    </row>
    <row r="1138" spans="1:33">
      <c r="A1138" t="s">
        <v>5838</v>
      </c>
      <c r="B1138" t="s">
        <v>132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 t="s">
        <v>5837</v>
      </c>
      <c r="B1139" t="s">
        <v>132</v>
      </c>
      <c r="C1139" s="4">
        <v>1805310</v>
      </c>
      <c r="D1139" s="4">
        <v>3687420</v>
      </c>
      <c r="E1139" s="4">
        <v>4172360</v>
      </c>
      <c r="F1139" s="4">
        <v>4758930</v>
      </c>
      <c r="G1139" s="4">
        <v>5364180</v>
      </c>
      <c r="H1139" s="4">
        <v>6722830</v>
      </c>
      <c r="I1139" s="4">
        <v>7766350</v>
      </c>
      <c r="J1139" s="4">
        <v>8844000</v>
      </c>
      <c r="K1139" s="4">
        <v>10091200</v>
      </c>
      <c r="L1139" s="4">
        <v>11263300</v>
      </c>
      <c r="M1139" s="4">
        <v>12261100</v>
      </c>
      <c r="N1139" s="4">
        <v>13368400</v>
      </c>
      <c r="O1139" s="4">
        <v>14380800</v>
      </c>
      <c r="P1139" s="4">
        <v>14859500</v>
      </c>
      <c r="Q1139" s="4">
        <v>16764500</v>
      </c>
      <c r="R1139" s="4">
        <v>18183700</v>
      </c>
      <c r="S1139" s="4">
        <v>18773800</v>
      </c>
      <c r="T1139" s="4">
        <v>20350500</v>
      </c>
      <c r="U1139" s="4">
        <v>22568800</v>
      </c>
      <c r="V1139" s="4">
        <v>23146400</v>
      </c>
      <c r="W1139" s="4">
        <v>23388400</v>
      </c>
      <c r="X1139" s="4">
        <v>24072500</v>
      </c>
      <c r="Y1139" s="4">
        <v>24780800</v>
      </c>
      <c r="Z1139" s="4">
        <v>24854500</v>
      </c>
      <c r="AA1139" s="4">
        <v>26540100</v>
      </c>
      <c r="AB1139" s="4">
        <v>26569600</v>
      </c>
      <c r="AC1139" s="4">
        <v>30297900</v>
      </c>
      <c r="AD1139" s="4">
        <v>34062100</v>
      </c>
      <c r="AE1139" s="4">
        <v>33931400</v>
      </c>
      <c r="AF1139" s="4">
        <v>34181700</v>
      </c>
      <c r="AG1139" s="4">
        <v>34145400</v>
      </c>
    </row>
    <row r="1140" spans="1:33">
      <c r="A1140" t="s">
        <v>5836</v>
      </c>
      <c r="B1140" t="s">
        <v>132</v>
      </c>
      <c r="C1140" s="4">
        <v>8072520</v>
      </c>
      <c r="D1140" s="4">
        <v>9343250</v>
      </c>
      <c r="E1140" s="4">
        <v>8124820</v>
      </c>
      <c r="F1140" s="4">
        <v>8505350</v>
      </c>
      <c r="G1140" s="4">
        <v>8779580</v>
      </c>
      <c r="H1140" s="4">
        <v>8827690</v>
      </c>
      <c r="I1140" s="4">
        <v>9222030</v>
      </c>
      <c r="J1140" s="4">
        <v>9389920</v>
      </c>
      <c r="K1140" s="4">
        <v>9520160</v>
      </c>
      <c r="L1140" s="4">
        <v>9579650</v>
      </c>
      <c r="M1140" s="4">
        <v>9753160</v>
      </c>
      <c r="N1140" s="4">
        <v>9806950</v>
      </c>
      <c r="O1140" s="4">
        <v>9801680</v>
      </c>
      <c r="P1140" s="4">
        <v>9731660</v>
      </c>
      <c r="Q1140" s="4">
        <v>9678950</v>
      </c>
      <c r="R1140" s="4">
        <v>9497240</v>
      </c>
      <c r="S1140" s="4">
        <v>9363220</v>
      </c>
      <c r="T1140" s="4">
        <v>9328130</v>
      </c>
      <c r="U1140" s="4">
        <v>9285350</v>
      </c>
      <c r="V1140" s="4">
        <v>9268810</v>
      </c>
      <c r="W1140" s="4">
        <v>9064760</v>
      </c>
      <c r="X1140" s="4">
        <v>8972060</v>
      </c>
      <c r="Y1140" s="4">
        <v>8959250</v>
      </c>
      <c r="Z1140" s="4">
        <v>8793910</v>
      </c>
      <c r="AA1140" s="4">
        <v>8559360</v>
      </c>
      <c r="AB1140" s="4">
        <v>8507050</v>
      </c>
      <c r="AC1140" s="4">
        <v>8611050</v>
      </c>
      <c r="AD1140" s="4">
        <v>8259610</v>
      </c>
      <c r="AE1140" s="4">
        <v>8019250</v>
      </c>
      <c r="AF1140" s="4">
        <v>8015080</v>
      </c>
      <c r="AG1140" s="4">
        <v>7975920</v>
      </c>
    </row>
    <row r="1141" spans="1:33">
      <c r="A1141" t="s">
        <v>5835</v>
      </c>
      <c r="B1141" t="s">
        <v>132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 t="s">
        <v>5834</v>
      </c>
      <c r="B1142" t="s">
        <v>132</v>
      </c>
      <c r="C1142">
        <v>660863</v>
      </c>
      <c r="D1142" s="4">
        <v>1326770</v>
      </c>
      <c r="E1142" s="4">
        <v>1529830</v>
      </c>
      <c r="F1142" s="4">
        <v>1712470</v>
      </c>
      <c r="G1142" s="4">
        <v>1937690</v>
      </c>
      <c r="H1142" s="4">
        <v>2493140</v>
      </c>
      <c r="I1142" s="4">
        <v>2911510</v>
      </c>
      <c r="J1142" s="4">
        <v>3480280</v>
      </c>
      <c r="K1142" s="4">
        <v>4190500</v>
      </c>
      <c r="L1142" s="4">
        <v>4882270</v>
      </c>
      <c r="M1142" s="4">
        <v>5472700</v>
      </c>
      <c r="N1142" s="4">
        <v>6195700</v>
      </c>
      <c r="O1142" s="4">
        <v>7014450</v>
      </c>
      <c r="P1142" s="4">
        <v>7507550</v>
      </c>
      <c r="Q1142" s="4">
        <v>9201110</v>
      </c>
      <c r="R1142" s="4">
        <v>10630900</v>
      </c>
      <c r="S1142" s="4">
        <v>11314600</v>
      </c>
      <c r="T1142" s="4">
        <v>13141400</v>
      </c>
      <c r="U1142" s="4">
        <v>15721400</v>
      </c>
      <c r="V1142" s="4">
        <v>16523200</v>
      </c>
      <c r="W1142" s="4">
        <v>17003600</v>
      </c>
      <c r="X1142" s="4">
        <v>18265500</v>
      </c>
      <c r="Y1142" s="4">
        <v>19334800</v>
      </c>
      <c r="Z1142" s="4">
        <v>19964400</v>
      </c>
      <c r="AA1142" s="4">
        <v>23523700</v>
      </c>
      <c r="AB1142" s="4">
        <v>23540100</v>
      </c>
      <c r="AC1142" s="4">
        <v>31407700</v>
      </c>
      <c r="AD1142" s="4">
        <v>41378200</v>
      </c>
      <c r="AE1142" s="4">
        <v>40174100</v>
      </c>
      <c r="AF1142" s="4">
        <v>40424500</v>
      </c>
      <c r="AG1142" s="4">
        <v>40497000</v>
      </c>
    </row>
    <row r="1143" spans="1:33">
      <c r="A1143" t="s">
        <v>5833</v>
      </c>
      <c r="B1143" t="s">
        <v>132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 t="s">
        <v>5832</v>
      </c>
      <c r="B1144" t="s">
        <v>132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 t="s">
        <v>5831</v>
      </c>
      <c r="B1145" t="s">
        <v>132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>
      <c r="A1146" t="s">
        <v>5830</v>
      </c>
      <c r="B1146" t="s">
        <v>132</v>
      </c>
      <c r="C1146">
        <v>0.13749600000000001</v>
      </c>
      <c r="D1146">
        <v>0.14326700000000001</v>
      </c>
      <c r="E1146">
        <v>0.13732</v>
      </c>
      <c r="F1146">
        <v>0.139958</v>
      </c>
      <c r="G1146">
        <v>0.141377</v>
      </c>
      <c r="H1146">
        <v>0.14163899999999999</v>
      </c>
      <c r="I1146">
        <v>0.14421</v>
      </c>
      <c r="J1146">
        <v>0.14422699999999999</v>
      </c>
      <c r="K1146">
        <v>0.14425099999999999</v>
      </c>
      <c r="L1146">
        <v>0.144006</v>
      </c>
      <c r="M1146">
        <v>0.14463799999999999</v>
      </c>
      <c r="N1146">
        <v>0.14458499999999999</v>
      </c>
      <c r="O1146">
        <v>0.144286</v>
      </c>
      <c r="P1146">
        <v>0.14369199999999999</v>
      </c>
      <c r="Q1146">
        <v>0.14321800000000001</v>
      </c>
      <c r="R1146">
        <v>0.14219399999999999</v>
      </c>
      <c r="S1146">
        <v>0.12734400000000001</v>
      </c>
      <c r="T1146">
        <v>0.110212</v>
      </c>
      <c r="U1146">
        <v>0.11010200000000001</v>
      </c>
      <c r="V1146">
        <v>0.11015800000000001</v>
      </c>
      <c r="W1146">
        <v>0.109386</v>
      </c>
      <c r="X1146">
        <v>0.109084</v>
      </c>
      <c r="Y1146">
        <v>0.10911800000000001</v>
      </c>
      <c r="Z1146">
        <v>0.108593</v>
      </c>
      <c r="AA1146">
        <v>0.107851</v>
      </c>
      <c r="AB1146">
        <v>0.10792</v>
      </c>
      <c r="AC1146">
        <v>0.10833</v>
      </c>
      <c r="AD1146">
        <v>0.107602</v>
      </c>
      <c r="AE1146">
        <v>0.107582</v>
      </c>
      <c r="AF1146">
        <v>0.107664</v>
      </c>
      <c r="AG1146">
        <v>0.10763300000000001</v>
      </c>
    </row>
    <row r="1147" spans="1:33">
      <c r="A1147" t="s">
        <v>5829</v>
      </c>
      <c r="B1147" t="s">
        <v>132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>
      <c r="A1148" t="s">
        <v>5828</v>
      </c>
      <c r="B1148" t="s">
        <v>132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>
      <c r="A1149" t="s">
        <v>5827</v>
      </c>
      <c r="B1149" t="s">
        <v>132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 t="s">
        <v>5826</v>
      </c>
      <c r="B1150" t="s">
        <v>132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 t="s">
        <v>5825</v>
      </c>
      <c r="B1151" t="s">
        <v>132</v>
      </c>
      <c r="C1151">
        <v>885693</v>
      </c>
      <c r="D1151" s="4">
        <v>1726320</v>
      </c>
      <c r="E1151" s="4">
        <v>1872220</v>
      </c>
      <c r="F1151" s="4">
        <v>2104040</v>
      </c>
      <c r="G1151" s="4">
        <v>2271560</v>
      </c>
      <c r="H1151" s="4">
        <v>2638890</v>
      </c>
      <c r="I1151" s="4">
        <v>2922360</v>
      </c>
      <c r="J1151" s="4">
        <v>3135710</v>
      </c>
      <c r="K1151" s="4">
        <v>3349590</v>
      </c>
      <c r="L1151" s="4">
        <v>3548410</v>
      </c>
      <c r="M1151" s="4">
        <v>3690580</v>
      </c>
      <c r="N1151" s="4">
        <v>3794490</v>
      </c>
      <c r="O1151" s="4">
        <v>3883400</v>
      </c>
      <c r="P1151" s="4">
        <v>3899110</v>
      </c>
      <c r="Q1151" s="4">
        <v>4076920</v>
      </c>
      <c r="R1151" s="4">
        <v>4155570</v>
      </c>
      <c r="S1151" s="4">
        <v>4149100</v>
      </c>
      <c r="T1151" s="4">
        <v>4233200</v>
      </c>
      <c r="U1151" s="4">
        <v>4371570</v>
      </c>
      <c r="V1151" s="4">
        <v>4378170</v>
      </c>
      <c r="W1151" s="4">
        <v>4284710</v>
      </c>
      <c r="X1151" s="4">
        <v>4295180</v>
      </c>
      <c r="Y1151" s="4">
        <v>4299580</v>
      </c>
      <c r="Z1151" s="4">
        <v>4230210</v>
      </c>
      <c r="AA1151" s="4">
        <v>4220910</v>
      </c>
      <c r="AB1151" s="4">
        <v>4231040</v>
      </c>
      <c r="AC1151" s="4">
        <v>4384950</v>
      </c>
      <c r="AD1151" s="4">
        <v>4416710</v>
      </c>
      <c r="AE1151" s="4">
        <v>4413580</v>
      </c>
      <c r="AF1151" s="4">
        <v>4426500</v>
      </c>
      <c r="AG1151" s="4">
        <v>4421620</v>
      </c>
    </row>
    <row r="1152" spans="1:33">
      <c r="A1152" t="s">
        <v>5824</v>
      </c>
      <c r="B1152" t="s">
        <v>132</v>
      </c>
      <c r="C1152" s="4">
        <v>2903650</v>
      </c>
      <c r="D1152" s="4">
        <v>2903650</v>
      </c>
      <c r="E1152" s="4">
        <v>2903650</v>
      </c>
      <c r="F1152" s="4">
        <v>2903650</v>
      </c>
      <c r="G1152" s="4">
        <v>2903650</v>
      </c>
      <c r="H1152" s="4">
        <v>2903650</v>
      </c>
      <c r="I1152" s="4">
        <v>2903650</v>
      </c>
      <c r="J1152" s="4">
        <v>2903650</v>
      </c>
      <c r="K1152" s="4">
        <v>2903650</v>
      </c>
      <c r="L1152" s="4">
        <v>2903650</v>
      </c>
      <c r="M1152" s="4">
        <v>2903650</v>
      </c>
      <c r="N1152" s="4">
        <v>2903650</v>
      </c>
      <c r="O1152" s="4">
        <v>2903650</v>
      </c>
      <c r="P1152" s="4">
        <v>2903650</v>
      </c>
      <c r="Q1152" s="4">
        <v>2903650</v>
      </c>
      <c r="R1152" s="4">
        <v>2889940</v>
      </c>
      <c r="S1152" s="4">
        <v>2881720</v>
      </c>
      <c r="T1152" s="4">
        <v>2857040</v>
      </c>
      <c r="U1152" s="4">
        <v>2843330</v>
      </c>
      <c r="V1152" s="4">
        <v>2843330</v>
      </c>
      <c r="W1152" s="4">
        <v>2837850</v>
      </c>
      <c r="X1152" s="4">
        <v>2796720</v>
      </c>
      <c r="Y1152" s="4">
        <v>2788490</v>
      </c>
      <c r="Z1152" s="4">
        <v>2772040</v>
      </c>
      <c r="AA1152" s="4">
        <v>2772040</v>
      </c>
      <c r="AB1152" s="4">
        <v>2772040</v>
      </c>
      <c r="AC1152" s="4">
        <v>2769300</v>
      </c>
      <c r="AD1152" s="4">
        <v>2769300</v>
      </c>
      <c r="AE1152" s="4">
        <v>2769300</v>
      </c>
      <c r="AF1152" s="4">
        <v>2769300</v>
      </c>
      <c r="AG1152" s="4">
        <v>2769300</v>
      </c>
    </row>
    <row r="1153" spans="1:33">
      <c r="A1153" t="s">
        <v>5823</v>
      </c>
      <c r="B1153" t="s">
        <v>132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 t="s">
        <v>5822</v>
      </c>
      <c r="B1154" t="s">
        <v>132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>
      <c r="A1155" t="s">
        <v>5821</v>
      </c>
      <c r="B1155" t="s">
        <v>132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 t="s">
        <v>5820</v>
      </c>
      <c r="B1156" t="s">
        <v>132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>
      <c r="A1157" t="s">
        <v>5819</v>
      </c>
      <c r="B1157" t="s">
        <v>132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>
      <c r="A1158" t="s">
        <v>5818</v>
      </c>
      <c r="B1158" t="s">
        <v>132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>
      <c r="A1159" t="s">
        <v>5817</v>
      </c>
      <c r="B1159" t="s">
        <v>132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>
      <c r="A1160" t="s">
        <v>5816</v>
      </c>
      <c r="B1160" t="s">
        <v>132</v>
      </c>
      <c r="C1160">
        <v>0</v>
      </c>
      <c r="D1160">
        <v>0</v>
      </c>
      <c r="E1160" s="4">
        <v>1700900</v>
      </c>
      <c r="F1160" s="4">
        <v>3401950</v>
      </c>
      <c r="G1160" s="4">
        <v>5103040</v>
      </c>
      <c r="H1160" s="4">
        <v>7654610</v>
      </c>
      <c r="I1160" s="4">
        <v>9356050</v>
      </c>
      <c r="J1160" s="4">
        <v>11057200</v>
      </c>
      <c r="K1160" s="4">
        <v>12758300</v>
      </c>
      <c r="L1160" s="4">
        <v>13608800</v>
      </c>
      <c r="M1160" s="4">
        <v>14459500</v>
      </c>
      <c r="N1160" s="4">
        <v>15310100</v>
      </c>
      <c r="O1160" s="4">
        <v>16160600</v>
      </c>
      <c r="P1160" s="4">
        <v>17011000</v>
      </c>
      <c r="Q1160" s="4">
        <v>17861500</v>
      </c>
      <c r="R1160" s="4">
        <v>18711700</v>
      </c>
      <c r="S1160" s="4">
        <v>19562000</v>
      </c>
      <c r="T1160" s="4">
        <v>21263000</v>
      </c>
      <c r="U1160" s="4">
        <v>22964000</v>
      </c>
      <c r="V1160" s="4">
        <v>23814600</v>
      </c>
      <c r="W1160" s="4">
        <v>25515200</v>
      </c>
      <c r="X1160" s="4">
        <v>27216100</v>
      </c>
      <c r="Y1160" s="4">
        <v>28917100</v>
      </c>
      <c r="Z1160" s="4">
        <v>30617800</v>
      </c>
      <c r="AA1160" s="4">
        <v>33168800</v>
      </c>
      <c r="AB1160" s="4">
        <v>34869800</v>
      </c>
      <c r="AC1160" s="4">
        <v>37421700</v>
      </c>
      <c r="AD1160" s="4">
        <v>40823000</v>
      </c>
      <c r="AE1160" s="4">
        <v>41673500</v>
      </c>
      <c r="AF1160" s="4">
        <v>43374600</v>
      </c>
      <c r="AG1160" s="4">
        <v>44225100</v>
      </c>
    </row>
    <row r="1161" spans="1:33">
      <c r="A1161" t="s">
        <v>5815</v>
      </c>
      <c r="B1161" t="s">
        <v>132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 t="s">
        <v>5814</v>
      </c>
      <c r="B1162" t="s">
        <v>132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>
      <c r="A1163" t="s">
        <v>5813</v>
      </c>
      <c r="B1163" t="s">
        <v>132</v>
      </c>
      <c r="C1163" s="4">
        <v>10275300</v>
      </c>
      <c r="D1163" s="4">
        <v>19624500</v>
      </c>
      <c r="E1163" s="4">
        <v>21239100</v>
      </c>
      <c r="F1163" s="4">
        <v>23366300</v>
      </c>
      <c r="G1163" s="4">
        <v>25328500</v>
      </c>
      <c r="H1163" s="4">
        <v>29132200</v>
      </c>
      <c r="I1163" s="4">
        <v>31961900</v>
      </c>
      <c r="J1163" s="4">
        <v>34377700</v>
      </c>
      <c r="K1163" s="4">
        <v>37081700</v>
      </c>
      <c r="L1163" s="4">
        <v>39245800</v>
      </c>
      <c r="M1163" s="4">
        <v>41073900</v>
      </c>
      <c r="N1163" s="4">
        <v>42660900</v>
      </c>
      <c r="O1163" s="4">
        <v>44072800</v>
      </c>
      <c r="P1163" s="4">
        <v>44565400</v>
      </c>
      <c r="Q1163" s="4">
        <v>46768500</v>
      </c>
      <c r="R1163" s="4">
        <v>47852300</v>
      </c>
      <c r="S1163" s="4">
        <v>48145200</v>
      </c>
      <c r="T1163" s="4">
        <v>49557600</v>
      </c>
      <c r="U1163" s="4">
        <v>51439100</v>
      </c>
      <c r="V1163" s="4">
        <v>51954300</v>
      </c>
      <c r="W1163" s="4">
        <v>51420300</v>
      </c>
      <c r="X1163" s="4">
        <v>51604300</v>
      </c>
      <c r="Y1163" s="4">
        <v>52073500</v>
      </c>
      <c r="Z1163" s="4">
        <v>51570800</v>
      </c>
      <c r="AA1163" s="4">
        <v>51504300</v>
      </c>
      <c r="AB1163" s="4">
        <v>51606700</v>
      </c>
      <c r="AC1163" s="4">
        <v>53643200</v>
      </c>
      <c r="AD1163" s="4">
        <v>54143100</v>
      </c>
      <c r="AE1163" s="4">
        <v>54086400</v>
      </c>
      <c r="AF1163" s="4">
        <v>54232400</v>
      </c>
      <c r="AG1163" s="4">
        <v>54179700</v>
      </c>
    </row>
    <row r="1164" spans="1:33">
      <c r="A1164" t="s">
        <v>5812</v>
      </c>
      <c r="B1164" t="s">
        <v>132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 t="s">
        <v>5811</v>
      </c>
      <c r="B1165" t="s">
        <v>132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>
      <c r="A1166" t="s">
        <v>5810</v>
      </c>
      <c r="B1166" t="s">
        <v>132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>
      <c r="A1167" t="s">
        <v>5809</v>
      </c>
      <c r="B1167" t="s">
        <v>132</v>
      </c>
      <c r="C1167">
        <v>851472</v>
      </c>
      <c r="D1167">
        <v>851472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>
      <c r="A1168" t="s">
        <v>5808</v>
      </c>
      <c r="B1168" t="s">
        <v>132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 t="s">
        <v>5807</v>
      </c>
      <c r="B1169" t="s">
        <v>132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 t="s">
        <v>5806</v>
      </c>
      <c r="B1170" t="s">
        <v>132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>
      <c r="A1171" t="s">
        <v>5805</v>
      </c>
      <c r="B1171" t="s">
        <v>132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 t="s">
        <v>5804</v>
      </c>
      <c r="B1172" t="s">
        <v>132</v>
      </c>
      <c r="C1172">
        <v>0</v>
      </c>
      <c r="D1172">
        <v>0</v>
      </c>
      <c r="E1172">
        <v>0</v>
      </c>
      <c r="F1172">
        <v>0</v>
      </c>
      <c r="G1172">
        <v>456923</v>
      </c>
      <c r="H1172" s="4">
        <v>12035100</v>
      </c>
      <c r="I1172" s="4">
        <v>19526700</v>
      </c>
      <c r="J1172" s="4">
        <v>28383600</v>
      </c>
      <c r="K1172" s="4">
        <v>38308500</v>
      </c>
      <c r="L1172" s="4">
        <v>46501000</v>
      </c>
      <c r="M1172" s="4">
        <v>52094200</v>
      </c>
      <c r="N1172" s="4">
        <v>57663700</v>
      </c>
      <c r="O1172" s="4">
        <v>62887500</v>
      </c>
      <c r="P1172" s="4">
        <v>65245600</v>
      </c>
      <c r="Q1172" s="4">
        <v>73617000</v>
      </c>
      <c r="R1172" s="4">
        <v>78945200</v>
      </c>
      <c r="S1172" s="4">
        <v>80975600</v>
      </c>
      <c r="T1172" s="4">
        <v>86306200</v>
      </c>
      <c r="U1172" s="4">
        <v>93240200</v>
      </c>
      <c r="V1172" s="4">
        <v>95020900</v>
      </c>
      <c r="W1172" s="4">
        <v>94597300</v>
      </c>
      <c r="X1172" s="4">
        <v>95871500</v>
      </c>
      <c r="Y1172" s="4">
        <v>97473500</v>
      </c>
      <c r="Z1172" s="4">
        <v>96858100</v>
      </c>
      <c r="AA1172" s="4">
        <v>98403100</v>
      </c>
      <c r="AB1172" s="4">
        <v>98639100</v>
      </c>
      <c r="AC1172" s="4">
        <v>105010000</v>
      </c>
      <c r="AD1172" s="4">
        <v>108658000</v>
      </c>
      <c r="AE1172" s="4">
        <v>108581000</v>
      </c>
      <c r="AF1172" s="4">
        <v>108899000</v>
      </c>
      <c r="AG1172" s="4">
        <v>108779000</v>
      </c>
    </row>
    <row r="1173" spans="1:33">
      <c r="A1173" t="s">
        <v>5803</v>
      </c>
      <c r="B1173" t="s">
        <v>132</v>
      </c>
      <c r="C1173">
        <v>36992</v>
      </c>
      <c r="D1173">
        <v>36992</v>
      </c>
      <c r="E1173">
        <v>36992</v>
      </c>
      <c r="F1173">
        <v>36992</v>
      </c>
      <c r="G1173">
        <v>36992</v>
      </c>
      <c r="H1173">
        <v>34928</v>
      </c>
      <c r="I1173">
        <v>34412</v>
      </c>
      <c r="J1173">
        <v>33380</v>
      </c>
      <c r="K1173">
        <v>31574</v>
      </c>
      <c r="L1173">
        <v>30026</v>
      </c>
      <c r="M1173">
        <v>28994</v>
      </c>
      <c r="N1173">
        <v>27962</v>
      </c>
      <c r="O1173">
        <v>26930</v>
      </c>
      <c r="P1173">
        <v>26930</v>
      </c>
      <c r="Q1173">
        <v>25382</v>
      </c>
      <c r="R1173">
        <v>24866</v>
      </c>
      <c r="S1173">
        <v>24350</v>
      </c>
      <c r="T1173">
        <v>22286</v>
      </c>
      <c r="U1173">
        <v>19190</v>
      </c>
      <c r="V1173">
        <v>18416</v>
      </c>
      <c r="W1173">
        <v>18416</v>
      </c>
      <c r="X1173">
        <v>18416</v>
      </c>
      <c r="Y1173">
        <v>18416</v>
      </c>
      <c r="Z1173">
        <v>18416</v>
      </c>
      <c r="AA1173">
        <v>16610</v>
      </c>
      <c r="AB1173">
        <v>16352</v>
      </c>
      <c r="AC1173">
        <v>11450</v>
      </c>
      <c r="AD1173">
        <v>6032</v>
      </c>
      <c r="AE1173">
        <v>6032</v>
      </c>
      <c r="AF1173">
        <v>6032</v>
      </c>
      <c r="AG1173">
        <v>6032</v>
      </c>
    </row>
    <row r="1174" spans="1:33">
      <c r="A1174" t="s">
        <v>5802</v>
      </c>
      <c r="B1174" t="s">
        <v>132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>
      <c r="A1175" t="s">
        <v>5801</v>
      </c>
      <c r="B1175" t="s">
        <v>132</v>
      </c>
      <c r="C1175">
        <v>0</v>
      </c>
      <c r="D1175">
        <v>0</v>
      </c>
      <c r="E1175">
        <v>516</v>
      </c>
      <c r="F1175">
        <v>1032</v>
      </c>
      <c r="G1175">
        <v>1548</v>
      </c>
      <c r="H1175">
        <v>2322</v>
      </c>
      <c r="I1175">
        <v>2838</v>
      </c>
      <c r="J1175">
        <v>3354</v>
      </c>
      <c r="K1175">
        <v>3870</v>
      </c>
      <c r="L1175">
        <v>4386</v>
      </c>
      <c r="M1175">
        <v>4902</v>
      </c>
      <c r="N1175">
        <v>5418</v>
      </c>
      <c r="O1175">
        <v>5934</v>
      </c>
      <c r="P1175">
        <v>6450</v>
      </c>
      <c r="Q1175">
        <v>6966</v>
      </c>
      <c r="R1175">
        <v>7740</v>
      </c>
      <c r="S1175">
        <v>8514</v>
      </c>
      <c r="T1175">
        <v>9288</v>
      </c>
      <c r="U1175">
        <v>10320</v>
      </c>
      <c r="V1175">
        <v>11094</v>
      </c>
      <c r="W1175">
        <v>12126</v>
      </c>
      <c r="X1175">
        <v>13416</v>
      </c>
      <c r="Y1175">
        <v>14706</v>
      </c>
      <c r="Z1175">
        <v>16254</v>
      </c>
      <c r="AA1175">
        <v>18318</v>
      </c>
      <c r="AB1175">
        <v>19866</v>
      </c>
      <c r="AC1175">
        <v>21930</v>
      </c>
      <c r="AD1175">
        <v>24510</v>
      </c>
      <c r="AE1175">
        <v>25542</v>
      </c>
      <c r="AF1175">
        <v>27090</v>
      </c>
      <c r="AG1175">
        <v>27864</v>
      </c>
    </row>
    <row r="1176" spans="1:33">
      <c r="A1176" t="s">
        <v>5800</v>
      </c>
      <c r="B1176" t="s">
        <v>132</v>
      </c>
      <c r="C1176">
        <v>39655</v>
      </c>
      <c r="D1176">
        <v>39655</v>
      </c>
      <c r="E1176">
        <v>39655</v>
      </c>
      <c r="F1176">
        <v>39655</v>
      </c>
      <c r="G1176">
        <v>39655</v>
      </c>
      <c r="H1176">
        <v>39655</v>
      </c>
      <c r="I1176">
        <v>39655</v>
      </c>
      <c r="J1176">
        <v>39655</v>
      </c>
      <c r="K1176">
        <v>39655</v>
      </c>
      <c r="L1176">
        <v>39655</v>
      </c>
      <c r="M1176">
        <v>39655</v>
      </c>
      <c r="N1176">
        <v>39655</v>
      </c>
      <c r="O1176">
        <v>39655</v>
      </c>
      <c r="P1176">
        <v>39655</v>
      </c>
      <c r="Q1176">
        <v>39655</v>
      </c>
      <c r="R1176">
        <v>39039</v>
      </c>
      <c r="S1176">
        <v>38115</v>
      </c>
      <c r="T1176">
        <v>37499</v>
      </c>
      <c r="U1176">
        <v>37037</v>
      </c>
      <c r="V1176">
        <v>36421</v>
      </c>
      <c r="W1176">
        <v>34419</v>
      </c>
      <c r="X1176">
        <v>32571</v>
      </c>
      <c r="Y1176">
        <v>32109</v>
      </c>
      <c r="Z1176">
        <v>28567</v>
      </c>
      <c r="AA1176">
        <v>23485</v>
      </c>
      <c r="AB1176">
        <v>21021</v>
      </c>
      <c r="AC1176">
        <v>20097</v>
      </c>
      <c r="AD1176">
        <v>14553</v>
      </c>
      <c r="AE1176">
        <v>14091</v>
      </c>
      <c r="AF1176">
        <v>12397</v>
      </c>
      <c r="AG1176">
        <v>12397</v>
      </c>
    </row>
    <row r="1177" spans="1:33">
      <c r="A1177" t="s">
        <v>5799</v>
      </c>
      <c r="B1177" t="s">
        <v>132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 t="s">
        <v>5798</v>
      </c>
      <c r="B1178" t="s">
        <v>132</v>
      </c>
      <c r="C1178">
        <v>0</v>
      </c>
      <c r="D1178">
        <v>308</v>
      </c>
      <c r="E1178">
        <v>1540</v>
      </c>
      <c r="F1178">
        <v>2772</v>
      </c>
      <c r="G1178">
        <v>4004</v>
      </c>
      <c r="H1178">
        <v>6006</v>
      </c>
      <c r="I1178">
        <v>7546</v>
      </c>
      <c r="J1178">
        <v>9086</v>
      </c>
      <c r="K1178">
        <v>10626</v>
      </c>
      <c r="L1178">
        <v>12012</v>
      </c>
      <c r="M1178">
        <v>13244</v>
      </c>
      <c r="N1178">
        <v>14476</v>
      </c>
      <c r="O1178">
        <v>15862</v>
      </c>
      <c r="P1178">
        <v>17094</v>
      </c>
      <c r="Q1178">
        <v>18942</v>
      </c>
      <c r="R1178">
        <v>20790</v>
      </c>
      <c r="S1178">
        <v>22638</v>
      </c>
      <c r="T1178">
        <v>24948</v>
      </c>
      <c r="U1178">
        <v>27566</v>
      </c>
      <c r="V1178">
        <v>29722</v>
      </c>
      <c r="W1178">
        <v>32494</v>
      </c>
      <c r="X1178">
        <v>35574</v>
      </c>
      <c r="Y1178">
        <v>38654</v>
      </c>
      <c r="Z1178">
        <v>42196</v>
      </c>
      <c r="AA1178">
        <v>47278</v>
      </c>
      <c r="AB1178">
        <v>51590</v>
      </c>
      <c r="AC1178">
        <v>56826</v>
      </c>
      <c r="AD1178">
        <v>63602</v>
      </c>
      <c r="AE1178">
        <v>66374</v>
      </c>
      <c r="AF1178">
        <v>70378</v>
      </c>
      <c r="AG1178">
        <v>72842</v>
      </c>
    </row>
    <row r="1179" spans="1:33">
      <c r="A1179" t="s">
        <v>5797</v>
      </c>
      <c r="B1179" t="s">
        <v>132</v>
      </c>
      <c r="C1179">
        <v>23250</v>
      </c>
      <c r="D1179">
        <v>23250</v>
      </c>
      <c r="E1179">
        <v>23250</v>
      </c>
      <c r="F1179">
        <v>23250</v>
      </c>
      <c r="G1179">
        <v>23250</v>
      </c>
      <c r="H1179">
        <v>21750</v>
      </c>
      <c r="I1179">
        <v>19750</v>
      </c>
      <c r="J1179">
        <v>18250</v>
      </c>
      <c r="K1179">
        <v>17250</v>
      </c>
      <c r="L1179">
        <v>16750</v>
      </c>
      <c r="M1179">
        <v>16750</v>
      </c>
      <c r="N1179">
        <v>16750</v>
      </c>
      <c r="O1179">
        <v>16750</v>
      </c>
      <c r="P1179">
        <v>16750</v>
      </c>
      <c r="Q1179">
        <v>15750</v>
      </c>
      <c r="R1179">
        <v>14750</v>
      </c>
      <c r="S1179">
        <v>14750</v>
      </c>
      <c r="T1179">
        <v>14750</v>
      </c>
      <c r="U1179">
        <v>14750</v>
      </c>
      <c r="V1179">
        <v>14750</v>
      </c>
      <c r="W1179">
        <v>14750</v>
      </c>
      <c r="X1179">
        <v>13750</v>
      </c>
      <c r="Y1179">
        <v>11750</v>
      </c>
      <c r="Z1179">
        <v>11750</v>
      </c>
      <c r="AA1179">
        <v>11750</v>
      </c>
      <c r="AB1179">
        <v>10750</v>
      </c>
      <c r="AC1179">
        <v>9250</v>
      </c>
      <c r="AD1179">
        <v>9250</v>
      </c>
      <c r="AE1179">
        <v>9250</v>
      </c>
      <c r="AF1179">
        <v>7750</v>
      </c>
      <c r="AG1179">
        <v>7750</v>
      </c>
    </row>
    <row r="1180" spans="1:33">
      <c r="A1180" t="s">
        <v>5796</v>
      </c>
      <c r="B1180" t="s">
        <v>132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>
      <c r="A1181" t="s">
        <v>5795</v>
      </c>
      <c r="B1181" t="s">
        <v>132</v>
      </c>
      <c r="C1181">
        <v>0</v>
      </c>
      <c r="D1181">
        <v>0</v>
      </c>
      <c r="E1181">
        <v>1000</v>
      </c>
      <c r="F1181">
        <v>1500</v>
      </c>
      <c r="G1181">
        <v>2000</v>
      </c>
      <c r="H1181">
        <v>3000</v>
      </c>
      <c r="I1181">
        <v>3500</v>
      </c>
      <c r="J1181">
        <v>4000</v>
      </c>
      <c r="K1181">
        <v>4500</v>
      </c>
      <c r="L1181">
        <v>5000</v>
      </c>
      <c r="M1181">
        <v>5000</v>
      </c>
      <c r="N1181">
        <v>5000</v>
      </c>
      <c r="O1181">
        <v>5000</v>
      </c>
      <c r="P1181">
        <v>5000</v>
      </c>
      <c r="Q1181">
        <v>5500</v>
      </c>
      <c r="R1181">
        <v>6000</v>
      </c>
      <c r="S1181">
        <v>6500</v>
      </c>
      <c r="T1181">
        <v>7000</v>
      </c>
      <c r="U1181">
        <v>7500</v>
      </c>
      <c r="V1181">
        <v>8000</v>
      </c>
      <c r="W1181">
        <v>8500</v>
      </c>
      <c r="X1181">
        <v>9000</v>
      </c>
      <c r="Y1181">
        <v>9500</v>
      </c>
      <c r="Z1181">
        <v>10000</v>
      </c>
      <c r="AA1181">
        <v>10500</v>
      </c>
      <c r="AB1181">
        <v>11000</v>
      </c>
      <c r="AC1181">
        <v>11500</v>
      </c>
      <c r="AD1181">
        <v>12500</v>
      </c>
      <c r="AE1181">
        <v>12500</v>
      </c>
      <c r="AF1181">
        <v>13000</v>
      </c>
      <c r="AG1181">
        <v>13000</v>
      </c>
    </row>
    <row r="1182" spans="1:33">
      <c r="A1182" t="s">
        <v>5794</v>
      </c>
      <c r="B1182" t="s">
        <v>132</v>
      </c>
      <c r="C1182">
        <v>1806</v>
      </c>
      <c r="D1182">
        <v>1806</v>
      </c>
      <c r="E1182">
        <v>1806</v>
      </c>
      <c r="F1182">
        <v>1806</v>
      </c>
      <c r="G1182">
        <v>1806</v>
      </c>
      <c r="H1182">
        <v>1806</v>
      </c>
      <c r="I1182">
        <v>1806</v>
      </c>
      <c r="J1182">
        <v>1806</v>
      </c>
      <c r="K1182">
        <v>1806</v>
      </c>
      <c r="L1182">
        <v>1806</v>
      </c>
      <c r="M1182">
        <v>1806</v>
      </c>
      <c r="N1182">
        <v>1806</v>
      </c>
      <c r="O1182">
        <v>1806</v>
      </c>
      <c r="P1182">
        <v>1806</v>
      </c>
      <c r="Q1182">
        <v>1806</v>
      </c>
      <c r="R1182">
        <v>1806</v>
      </c>
      <c r="S1182">
        <v>1806</v>
      </c>
      <c r="T1182">
        <v>1806</v>
      </c>
      <c r="U1182">
        <v>1806</v>
      </c>
      <c r="V1182">
        <v>1806</v>
      </c>
      <c r="W1182">
        <v>1806</v>
      </c>
      <c r="X1182">
        <v>1806</v>
      </c>
      <c r="Y1182">
        <v>1806</v>
      </c>
      <c r="Z1182">
        <v>1806</v>
      </c>
      <c r="AA1182">
        <v>1806</v>
      </c>
      <c r="AB1182">
        <v>1806</v>
      </c>
      <c r="AC1182">
        <v>1806</v>
      </c>
      <c r="AD1182">
        <v>1806</v>
      </c>
      <c r="AE1182">
        <v>1806</v>
      </c>
      <c r="AF1182">
        <v>1806</v>
      </c>
      <c r="AG1182">
        <v>1806</v>
      </c>
    </row>
    <row r="1183" spans="1:33">
      <c r="A1183" t="s">
        <v>5793</v>
      </c>
      <c r="B1183" t="s">
        <v>132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 t="s">
        <v>5792</v>
      </c>
      <c r="B1184" t="s">
        <v>132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>
      <c r="A1185" t="s">
        <v>5791</v>
      </c>
      <c r="B1185" t="s">
        <v>132</v>
      </c>
      <c r="C1185">
        <v>1512</v>
      </c>
      <c r="D1185">
        <v>1512</v>
      </c>
      <c r="E1185">
        <v>1512</v>
      </c>
      <c r="F1185">
        <v>1512</v>
      </c>
      <c r="G1185">
        <v>1512</v>
      </c>
      <c r="H1185">
        <v>1512</v>
      </c>
      <c r="I1185">
        <v>1512</v>
      </c>
      <c r="J1185">
        <v>1512</v>
      </c>
      <c r="K1185">
        <v>1512</v>
      </c>
      <c r="L1185">
        <v>1512</v>
      </c>
      <c r="M1185">
        <v>1512</v>
      </c>
      <c r="N1185">
        <v>1512</v>
      </c>
      <c r="O1185">
        <v>1512</v>
      </c>
      <c r="P1185">
        <v>1512</v>
      </c>
      <c r="Q1185">
        <v>1512</v>
      </c>
      <c r="R1185">
        <v>1512</v>
      </c>
      <c r="S1185">
        <v>1512</v>
      </c>
      <c r="T1185">
        <v>1512</v>
      </c>
      <c r="U1185">
        <v>1512</v>
      </c>
      <c r="V1185">
        <v>1512</v>
      </c>
      <c r="W1185">
        <v>1512</v>
      </c>
      <c r="X1185">
        <v>1512</v>
      </c>
      <c r="Y1185">
        <v>1512</v>
      </c>
      <c r="Z1185">
        <v>1512</v>
      </c>
      <c r="AA1185">
        <v>1512</v>
      </c>
      <c r="AB1185">
        <v>1512</v>
      </c>
      <c r="AC1185">
        <v>1512</v>
      </c>
      <c r="AD1185">
        <v>1512</v>
      </c>
      <c r="AE1185">
        <v>1512</v>
      </c>
      <c r="AF1185">
        <v>1512</v>
      </c>
      <c r="AG1185">
        <v>1512</v>
      </c>
    </row>
    <row r="1186" spans="1:33">
      <c r="A1186" t="s">
        <v>5790</v>
      </c>
      <c r="B1186" t="s">
        <v>132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 t="s">
        <v>5789</v>
      </c>
      <c r="B1187" t="s">
        <v>132</v>
      </c>
      <c r="C1187">
        <v>1385</v>
      </c>
      <c r="D1187">
        <v>2395</v>
      </c>
      <c r="E1187">
        <v>3085</v>
      </c>
      <c r="F1187">
        <v>3270</v>
      </c>
      <c r="G1187">
        <v>3540</v>
      </c>
      <c r="H1187">
        <v>4395</v>
      </c>
      <c r="I1187">
        <v>4820</v>
      </c>
      <c r="J1187">
        <v>5425</v>
      </c>
      <c r="K1187">
        <v>6150</v>
      </c>
      <c r="L1187">
        <v>6820</v>
      </c>
      <c r="M1187">
        <v>7275</v>
      </c>
      <c r="N1187">
        <v>7855</v>
      </c>
      <c r="O1187">
        <v>8480</v>
      </c>
      <c r="P1187">
        <v>8840</v>
      </c>
      <c r="Q1187">
        <v>10045</v>
      </c>
      <c r="R1187">
        <v>11055</v>
      </c>
      <c r="S1187">
        <v>11575</v>
      </c>
      <c r="T1187">
        <v>12595</v>
      </c>
      <c r="U1187">
        <v>14015</v>
      </c>
      <c r="V1187">
        <v>14365</v>
      </c>
      <c r="W1187">
        <v>14765</v>
      </c>
      <c r="X1187">
        <v>15335</v>
      </c>
      <c r="Y1187">
        <v>15775</v>
      </c>
      <c r="Z1187">
        <v>16085</v>
      </c>
      <c r="AA1187">
        <v>17530</v>
      </c>
      <c r="AB1187">
        <v>17530</v>
      </c>
      <c r="AC1187">
        <v>19715</v>
      </c>
      <c r="AD1187">
        <v>22770</v>
      </c>
      <c r="AE1187">
        <v>22770</v>
      </c>
      <c r="AF1187">
        <v>22770</v>
      </c>
      <c r="AG1187">
        <v>22770</v>
      </c>
    </row>
    <row r="1188" spans="1:33">
      <c r="A1188" t="s">
        <v>5788</v>
      </c>
      <c r="B1188" t="s">
        <v>132</v>
      </c>
      <c r="C1188">
        <v>10505</v>
      </c>
      <c r="D1188">
        <v>10505</v>
      </c>
      <c r="E1188">
        <v>10505</v>
      </c>
      <c r="F1188">
        <v>10505</v>
      </c>
      <c r="G1188">
        <v>10505</v>
      </c>
      <c r="H1188">
        <v>10505</v>
      </c>
      <c r="I1188">
        <v>10505</v>
      </c>
      <c r="J1188">
        <v>10505</v>
      </c>
      <c r="K1188">
        <v>10505</v>
      </c>
      <c r="L1188">
        <v>10505</v>
      </c>
      <c r="M1188">
        <v>10505</v>
      </c>
      <c r="N1188">
        <v>10505</v>
      </c>
      <c r="O1188">
        <v>10505</v>
      </c>
      <c r="P1188">
        <v>10505</v>
      </c>
      <c r="Q1188">
        <v>10505</v>
      </c>
      <c r="R1188">
        <v>10505</v>
      </c>
      <c r="S1188">
        <v>10505</v>
      </c>
      <c r="T1188">
        <v>10505</v>
      </c>
      <c r="U1188">
        <v>10505</v>
      </c>
      <c r="V1188">
        <v>10505</v>
      </c>
      <c r="W1188">
        <v>10505</v>
      </c>
      <c r="X1188">
        <v>10505</v>
      </c>
      <c r="Y1188">
        <v>10505</v>
      </c>
      <c r="Z1188">
        <v>10505</v>
      </c>
      <c r="AA1188">
        <v>10505</v>
      </c>
      <c r="AB1188">
        <v>10505</v>
      </c>
      <c r="AC1188">
        <v>10505</v>
      </c>
      <c r="AD1188">
        <v>10505</v>
      </c>
      <c r="AE1188">
        <v>10505</v>
      </c>
      <c r="AF1188">
        <v>10505</v>
      </c>
      <c r="AG1188">
        <v>10505</v>
      </c>
    </row>
    <row r="1189" spans="1:33">
      <c r="A1189" t="s">
        <v>5787</v>
      </c>
      <c r="B1189" t="s">
        <v>132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 t="s">
        <v>5786</v>
      </c>
      <c r="B1190" t="s">
        <v>132</v>
      </c>
      <c r="C1190">
        <v>860</v>
      </c>
      <c r="D1190">
        <v>1480</v>
      </c>
      <c r="E1190">
        <v>1932</v>
      </c>
      <c r="F1190">
        <v>2050</v>
      </c>
      <c r="G1190">
        <v>2230</v>
      </c>
      <c r="H1190">
        <v>2832</v>
      </c>
      <c r="I1190">
        <v>3142</v>
      </c>
      <c r="J1190">
        <v>3634</v>
      </c>
      <c r="K1190">
        <v>4284</v>
      </c>
      <c r="L1190">
        <v>4924</v>
      </c>
      <c r="M1190">
        <v>5382</v>
      </c>
      <c r="N1190">
        <v>6016</v>
      </c>
      <c r="O1190">
        <v>6766</v>
      </c>
      <c r="P1190">
        <v>7242</v>
      </c>
      <c r="Q1190">
        <v>8924</v>
      </c>
      <c r="R1190">
        <v>10434</v>
      </c>
      <c r="S1190">
        <v>11264</v>
      </c>
      <c r="T1190">
        <v>13040</v>
      </c>
      <c r="U1190">
        <v>15672</v>
      </c>
      <c r="V1190">
        <v>16386</v>
      </c>
      <c r="W1190">
        <v>17242</v>
      </c>
      <c r="X1190">
        <v>18584</v>
      </c>
      <c r="Y1190">
        <v>19700</v>
      </c>
      <c r="Z1190">
        <v>20582</v>
      </c>
      <c r="AA1190">
        <v>24916</v>
      </c>
      <c r="AB1190">
        <v>24916</v>
      </c>
      <c r="AC1190">
        <v>32842</v>
      </c>
      <c r="AD1190">
        <v>44804</v>
      </c>
      <c r="AE1190">
        <v>44804</v>
      </c>
      <c r="AF1190">
        <v>44804</v>
      </c>
      <c r="AG1190">
        <v>44804</v>
      </c>
    </row>
    <row r="1191" spans="1:33">
      <c r="A1191" t="s">
        <v>5785</v>
      </c>
      <c r="B1191" t="s">
        <v>132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 t="s">
        <v>5784</v>
      </c>
      <c r="B1192" t="s">
        <v>132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 t="s">
        <v>5783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 t="s">
        <v>5782</v>
      </c>
      <c r="B1194" t="s">
        <v>132</v>
      </c>
      <c r="C1194">
        <v>900</v>
      </c>
      <c r="D1194">
        <v>900</v>
      </c>
      <c r="E1194">
        <v>900</v>
      </c>
      <c r="F1194">
        <v>900</v>
      </c>
      <c r="G1194">
        <v>900</v>
      </c>
      <c r="H1194">
        <v>900</v>
      </c>
      <c r="I1194">
        <v>900</v>
      </c>
      <c r="J1194">
        <v>900</v>
      </c>
      <c r="K1194">
        <v>900</v>
      </c>
      <c r="L1194">
        <v>900</v>
      </c>
      <c r="M1194">
        <v>900</v>
      </c>
      <c r="N1194">
        <v>900</v>
      </c>
      <c r="O1194">
        <v>900</v>
      </c>
      <c r="P1194">
        <v>900</v>
      </c>
      <c r="Q1194">
        <v>900</v>
      </c>
      <c r="R1194">
        <v>900</v>
      </c>
      <c r="S1194">
        <v>810</v>
      </c>
      <c r="T1194">
        <v>702</v>
      </c>
      <c r="U1194">
        <v>702</v>
      </c>
      <c r="V1194">
        <v>702</v>
      </c>
      <c r="W1194">
        <v>702</v>
      </c>
      <c r="X1194">
        <v>702</v>
      </c>
      <c r="Y1194">
        <v>702</v>
      </c>
      <c r="Z1194">
        <v>702</v>
      </c>
      <c r="AA1194">
        <v>702</v>
      </c>
      <c r="AB1194">
        <v>702</v>
      </c>
      <c r="AC1194">
        <v>702</v>
      </c>
      <c r="AD1194">
        <v>702</v>
      </c>
      <c r="AE1194">
        <v>702</v>
      </c>
      <c r="AF1194">
        <v>702</v>
      </c>
      <c r="AG1194">
        <v>702</v>
      </c>
    </row>
    <row r="1195" spans="1:33">
      <c r="A1195" t="s">
        <v>5781</v>
      </c>
      <c r="B1195" t="s">
        <v>132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 t="s">
        <v>5780</v>
      </c>
      <c r="B1196" t="s">
        <v>132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>
      <c r="A1197" t="s">
        <v>5779</v>
      </c>
      <c r="B1197" t="s">
        <v>132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 t="s">
        <v>5778</v>
      </c>
      <c r="B1198" t="s">
        <v>132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>
      <c r="A1199" t="s">
        <v>5777</v>
      </c>
      <c r="B1199" t="s">
        <v>132</v>
      </c>
      <c r="C1199">
        <v>200</v>
      </c>
      <c r="D1199">
        <v>330</v>
      </c>
      <c r="E1199">
        <v>410</v>
      </c>
      <c r="F1199">
        <v>430</v>
      </c>
      <c r="G1199">
        <v>450</v>
      </c>
      <c r="H1199">
        <v>520</v>
      </c>
      <c r="I1199">
        <v>550</v>
      </c>
      <c r="J1199">
        <v>590</v>
      </c>
      <c r="K1199">
        <v>630</v>
      </c>
      <c r="L1199">
        <v>670</v>
      </c>
      <c r="M1199">
        <v>690</v>
      </c>
      <c r="N1199">
        <v>710</v>
      </c>
      <c r="O1199">
        <v>730</v>
      </c>
      <c r="P1199">
        <v>740</v>
      </c>
      <c r="Q1199">
        <v>780</v>
      </c>
      <c r="R1199">
        <v>810</v>
      </c>
      <c r="S1199">
        <v>820</v>
      </c>
      <c r="T1199">
        <v>840</v>
      </c>
      <c r="U1199">
        <v>870</v>
      </c>
      <c r="V1199">
        <v>870</v>
      </c>
      <c r="W1199">
        <v>870</v>
      </c>
      <c r="X1199">
        <v>880</v>
      </c>
      <c r="Y1199">
        <v>880</v>
      </c>
      <c r="Z1199">
        <v>880</v>
      </c>
      <c r="AA1199">
        <v>900</v>
      </c>
      <c r="AB1199">
        <v>900</v>
      </c>
      <c r="AC1199">
        <v>920</v>
      </c>
      <c r="AD1199">
        <v>950</v>
      </c>
      <c r="AE1199">
        <v>950</v>
      </c>
      <c r="AF1199">
        <v>950</v>
      </c>
      <c r="AG1199">
        <v>950</v>
      </c>
    </row>
    <row r="1200" spans="1:33">
      <c r="A1200" t="s">
        <v>5776</v>
      </c>
      <c r="B1200" t="s">
        <v>132</v>
      </c>
      <c r="C1200">
        <v>1059</v>
      </c>
      <c r="D1200">
        <v>1059</v>
      </c>
      <c r="E1200">
        <v>1059</v>
      </c>
      <c r="F1200">
        <v>1059</v>
      </c>
      <c r="G1200">
        <v>1059</v>
      </c>
      <c r="H1200">
        <v>1059</v>
      </c>
      <c r="I1200">
        <v>1059</v>
      </c>
      <c r="J1200">
        <v>1059</v>
      </c>
      <c r="K1200">
        <v>1059</v>
      </c>
      <c r="L1200">
        <v>1059</v>
      </c>
      <c r="M1200">
        <v>1059</v>
      </c>
      <c r="N1200">
        <v>1059</v>
      </c>
      <c r="O1200">
        <v>1059</v>
      </c>
      <c r="P1200">
        <v>1059</v>
      </c>
      <c r="Q1200">
        <v>1059</v>
      </c>
      <c r="R1200">
        <v>1054</v>
      </c>
      <c r="S1200">
        <v>1051</v>
      </c>
      <c r="T1200">
        <v>1042</v>
      </c>
      <c r="U1200">
        <v>1037</v>
      </c>
      <c r="V1200">
        <v>1037</v>
      </c>
      <c r="W1200">
        <v>1035</v>
      </c>
      <c r="X1200">
        <v>1020</v>
      </c>
      <c r="Y1200">
        <v>1017</v>
      </c>
      <c r="Z1200">
        <v>1011</v>
      </c>
      <c r="AA1200">
        <v>1011</v>
      </c>
      <c r="AB1200">
        <v>1011</v>
      </c>
      <c r="AC1200">
        <v>1010</v>
      </c>
      <c r="AD1200">
        <v>1010</v>
      </c>
      <c r="AE1200">
        <v>1010</v>
      </c>
      <c r="AF1200">
        <v>1010</v>
      </c>
      <c r="AG1200">
        <v>1010</v>
      </c>
    </row>
    <row r="1201" spans="1:33">
      <c r="A1201" t="s">
        <v>5775</v>
      </c>
      <c r="B1201" t="s">
        <v>132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>
      <c r="A1202" t="s">
        <v>5774</v>
      </c>
      <c r="B1202" t="s">
        <v>132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>
      <c r="A1203" t="s">
        <v>5773</v>
      </c>
      <c r="B1203" t="s">
        <v>132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 t="s">
        <v>5772</v>
      </c>
      <c r="B1204" t="s">
        <v>132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 t="s">
        <v>5771</v>
      </c>
      <c r="B1205" t="s">
        <v>132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>
      <c r="A1206" t="s">
        <v>5770</v>
      </c>
      <c r="B1206" t="s">
        <v>132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 t="s">
        <v>5769</v>
      </c>
      <c r="B1207" t="s">
        <v>132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 t="s">
        <v>5768</v>
      </c>
      <c r="B1208" t="s">
        <v>132</v>
      </c>
      <c r="C1208">
        <v>0</v>
      </c>
      <c r="D1208">
        <v>0</v>
      </c>
      <c r="E1208">
        <v>516</v>
      </c>
      <c r="F1208">
        <v>1032</v>
      </c>
      <c r="G1208">
        <v>1548</v>
      </c>
      <c r="H1208">
        <v>2322</v>
      </c>
      <c r="I1208">
        <v>2838</v>
      </c>
      <c r="J1208">
        <v>3354</v>
      </c>
      <c r="K1208">
        <v>3870</v>
      </c>
      <c r="L1208">
        <v>4128</v>
      </c>
      <c r="M1208">
        <v>4386</v>
      </c>
      <c r="N1208">
        <v>4644</v>
      </c>
      <c r="O1208">
        <v>4902</v>
      </c>
      <c r="P1208">
        <v>5160</v>
      </c>
      <c r="Q1208">
        <v>5418</v>
      </c>
      <c r="R1208">
        <v>5676</v>
      </c>
      <c r="S1208">
        <v>5934</v>
      </c>
      <c r="T1208">
        <v>6450</v>
      </c>
      <c r="U1208">
        <v>6966</v>
      </c>
      <c r="V1208">
        <v>7224</v>
      </c>
      <c r="W1208">
        <v>7740</v>
      </c>
      <c r="X1208">
        <v>8256</v>
      </c>
      <c r="Y1208">
        <v>8772</v>
      </c>
      <c r="Z1208">
        <v>9288</v>
      </c>
      <c r="AA1208">
        <v>10062</v>
      </c>
      <c r="AB1208">
        <v>10578</v>
      </c>
      <c r="AC1208">
        <v>11352</v>
      </c>
      <c r="AD1208">
        <v>12384</v>
      </c>
      <c r="AE1208">
        <v>12642</v>
      </c>
      <c r="AF1208">
        <v>13158</v>
      </c>
      <c r="AG1208">
        <v>13416</v>
      </c>
    </row>
    <row r="1209" spans="1:33">
      <c r="A1209" t="s">
        <v>5767</v>
      </c>
      <c r="B1209" t="s">
        <v>132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>
      <c r="A1210" t="s">
        <v>5766</v>
      </c>
      <c r="B1210" t="s">
        <v>132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 t="s">
        <v>5765</v>
      </c>
      <c r="B1211" t="s">
        <v>132</v>
      </c>
      <c r="C1211">
        <v>3195</v>
      </c>
      <c r="D1211">
        <v>5280</v>
      </c>
      <c r="E1211">
        <v>6515</v>
      </c>
      <c r="F1211">
        <v>6800</v>
      </c>
      <c r="G1211">
        <v>7170</v>
      </c>
      <c r="H1211">
        <v>8215</v>
      </c>
      <c r="I1211">
        <v>8690</v>
      </c>
      <c r="J1211">
        <v>9305</v>
      </c>
      <c r="K1211">
        <v>10000</v>
      </c>
      <c r="L1211">
        <v>10590</v>
      </c>
      <c r="M1211">
        <v>10955</v>
      </c>
      <c r="N1211">
        <v>11355</v>
      </c>
      <c r="O1211">
        <v>11755</v>
      </c>
      <c r="P1211">
        <v>11970</v>
      </c>
      <c r="Q1211">
        <v>12635</v>
      </c>
      <c r="R1211">
        <v>13140</v>
      </c>
      <c r="S1211">
        <v>13380</v>
      </c>
      <c r="T1211">
        <v>13815</v>
      </c>
      <c r="U1211">
        <v>14375</v>
      </c>
      <c r="V1211">
        <v>14500</v>
      </c>
      <c r="W1211">
        <v>14630</v>
      </c>
      <c r="X1211">
        <v>14800</v>
      </c>
      <c r="Y1211">
        <v>14920</v>
      </c>
      <c r="Z1211">
        <v>14995</v>
      </c>
      <c r="AA1211">
        <v>15315</v>
      </c>
      <c r="AB1211">
        <v>15315</v>
      </c>
      <c r="AC1211">
        <v>15720</v>
      </c>
      <c r="AD1211">
        <v>16235</v>
      </c>
      <c r="AE1211">
        <v>16235</v>
      </c>
      <c r="AF1211">
        <v>16235</v>
      </c>
      <c r="AG1211">
        <v>16235</v>
      </c>
    </row>
    <row r="1212" spans="1:33">
      <c r="A1212" t="s">
        <v>5764</v>
      </c>
      <c r="B1212" t="s">
        <v>132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 t="s">
        <v>5763</v>
      </c>
      <c r="B1213" t="s">
        <v>132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 t="s">
        <v>5762</v>
      </c>
      <c r="B1214" t="s">
        <v>132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>
      <c r="A1215" t="s">
        <v>5761</v>
      </c>
      <c r="B1215" t="s">
        <v>132</v>
      </c>
      <c r="C1215">
        <v>1200</v>
      </c>
      <c r="D1215">
        <v>1200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>
      <c r="A1216" t="s">
        <v>5760</v>
      </c>
      <c r="B1216" t="s">
        <v>132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 t="s">
        <v>5759</v>
      </c>
      <c r="B1217" t="s">
        <v>132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 t="s">
        <v>5758</v>
      </c>
      <c r="B1218" t="s">
        <v>132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>
      <c r="A1219" t="s">
        <v>5757</v>
      </c>
      <c r="B1219" t="s">
        <v>132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>
      <c r="A1220" t="s">
        <v>5756</v>
      </c>
      <c r="B1220" t="s">
        <v>132</v>
      </c>
      <c r="C1220">
        <v>0</v>
      </c>
      <c r="D1220">
        <v>0</v>
      </c>
      <c r="E1220">
        <v>0</v>
      </c>
      <c r="F1220">
        <v>0</v>
      </c>
      <c r="G1220">
        <v>70</v>
      </c>
      <c r="H1220">
        <v>1834</v>
      </c>
      <c r="I1220">
        <v>2842</v>
      </c>
      <c r="J1220">
        <v>4130</v>
      </c>
      <c r="K1220">
        <v>5572</v>
      </c>
      <c r="L1220">
        <v>6790</v>
      </c>
      <c r="M1220">
        <v>7532</v>
      </c>
      <c r="N1220">
        <v>8344</v>
      </c>
      <c r="O1220">
        <v>9142</v>
      </c>
      <c r="P1220">
        <v>9576</v>
      </c>
      <c r="Q1220">
        <v>10892</v>
      </c>
      <c r="R1220">
        <v>11900</v>
      </c>
      <c r="S1220">
        <v>12376</v>
      </c>
      <c r="T1220">
        <v>13244</v>
      </c>
      <c r="U1220">
        <v>14350</v>
      </c>
      <c r="V1220">
        <v>14602</v>
      </c>
      <c r="W1220">
        <v>14854</v>
      </c>
      <c r="X1220">
        <v>15190</v>
      </c>
      <c r="Y1220">
        <v>15428</v>
      </c>
      <c r="Z1220">
        <v>15582</v>
      </c>
      <c r="AA1220">
        <v>16226</v>
      </c>
      <c r="AB1220">
        <v>16226</v>
      </c>
      <c r="AC1220">
        <v>17038</v>
      </c>
      <c r="AD1220">
        <v>18074</v>
      </c>
      <c r="AE1220">
        <v>18074</v>
      </c>
      <c r="AF1220">
        <v>18074</v>
      </c>
      <c r="AG1220">
        <v>18074</v>
      </c>
    </row>
    <row r="1221" spans="1:33">
      <c r="A1221" t="s">
        <v>5755</v>
      </c>
      <c r="B1221" t="s">
        <v>132</v>
      </c>
      <c r="C1221" s="4">
        <v>152136000000</v>
      </c>
      <c r="D1221" s="4">
        <v>149063000000</v>
      </c>
      <c r="E1221" s="4">
        <v>147526000000</v>
      </c>
      <c r="F1221" s="4">
        <v>145989000000</v>
      </c>
      <c r="G1221" s="4">
        <v>144452000000</v>
      </c>
      <c r="H1221" s="4">
        <v>141379000000</v>
      </c>
      <c r="I1221" s="4">
        <v>139842000000</v>
      </c>
      <c r="J1221" s="4">
        <v>138305000000</v>
      </c>
      <c r="K1221" s="4">
        <v>136769000000</v>
      </c>
      <c r="L1221" s="4">
        <v>135232000000</v>
      </c>
      <c r="M1221" s="4">
        <v>132159000000</v>
      </c>
      <c r="N1221" s="4">
        <v>130622000000</v>
      </c>
      <c r="O1221" s="4">
        <v>129085000000</v>
      </c>
      <c r="P1221" s="4">
        <v>127548000000</v>
      </c>
      <c r="Q1221" s="4">
        <v>126012000000</v>
      </c>
      <c r="R1221" s="4">
        <v>124475000000</v>
      </c>
      <c r="S1221" s="4">
        <v>122938000000</v>
      </c>
      <c r="T1221" s="4">
        <v>121401000000</v>
      </c>
      <c r="U1221" s="4">
        <v>119865000000</v>
      </c>
      <c r="V1221" s="4">
        <v>118328000000</v>
      </c>
      <c r="W1221" s="4">
        <v>116791000000</v>
      </c>
      <c r="X1221" s="4">
        <v>115255000000</v>
      </c>
      <c r="Y1221" s="4">
        <v>113718000000</v>
      </c>
      <c r="Z1221" s="4">
        <v>112181000000</v>
      </c>
      <c r="AA1221" s="4">
        <v>110644000000</v>
      </c>
      <c r="AB1221" s="4">
        <v>109108000000</v>
      </c>
      <c r="AC1221" s="4">
        <v>107571000000</v>
      </c>
      <c r="AD1221" s="4">
        <v>106034000000</v>
      </c>
      <c r="AE1221" s="4">
        <v>104497000000</v>
      </c>
      <c r="AF1221" s="4">
        <v>102961000000</v>
      </c>
      <c r="AG1221" s="4">
        <v>101424000000</v>
      </c>
    </row>
    <row r="1222" spans="1:33">
      <c r="A1222" t="s">
        <v>5754</v>
      </c>
      <c r="B1222" t="s">
        <v>132</v>
      </c>
      <c r="C1222" s="4">
        <v>32186000000</v>
      </c>
      <c r="D1222" s="4">
        <v>31860800000</v>
      </c>
      <c r="E1222" s="4">
        <v>31535700000</v>
      </c>
      <c r="F1222" s="4">
        <v>31210600000</v>
      </c>
      <c r="G1222" s="4">
        <v>31210600000</v>
      </c>
      <c r="H1222" s="4">
        <v>30885500000</v>
      </c>
      <c r="I1222" s="4">
        <v>30560400000</v>
      </c>
      <c r="J1222" s="4">
        <v>30235300000</v>
      </c>
      <c r="K1222" s="4">
        <v>29910200000</v>
      </c>
      <c r="L1222" s="4">
        <v>29585100000</v>
      </c>
      <c r="M1222" s="4">
        <v>29260000000</v>
      </c>
      <c r="N1222" s="4">
        <v>29260000000</v>
      </c>
      <c r="O1222" s="4">
        <v>28934900000</v>
      </c>
      <c r="P1222" s="4">
        <v>28609700000</v>
      </c>
      <c r="Q1222" s="4">
        <v>28284600000</v>
      </c>
      <c r="R1222" s="4">
        <v>27959500000</v>
      </c>
      <c r="S1222" s="4">
        <v>27959500000</v>
      </c>
      <c r="T1222" s="4">
        <v>27634400000</v>
      </c>
      <c r="U1222" s="4">
        <v>27309300000</v>
      </c>
      <c r="V1222" s="4">
        <v>26984200000</v>
      </c>
      <c r="W1222" s="4">
        <v>26984200000</v>
      </c>
      <c r="X1222" s="4">
        <v>26659100000</v>
      </c>
      <c r="Y1222" s="4">
        <v>26334000000</v>
      </c>
      <c r="Z1222" s="4">
        <v>26008900000</v>
      </c>
      <c r="AA1222" s="4">
        <v>26008900000</v>
      </c>
      <c r="AB1222" s="4">
        <v>25683700000</v>
      </c>
      <c r="AC1222" s="4">
        <v>25358600000</v>
      </c>
      <c r="AD1222" s="4">
        <v>25033500000</v>
      </c>
      <c r="AE1222" s="4">
        <v>25033500000</v>
      </c>
      <c r="AF1222" s="4">
        <v>24708400000</v>
      </c>
      <c r="AG1222" s="4">
        <v>24383300000</v>
      </c>
    </row>
    <row r="1223" spans="1:33">
      <c r="A1223" t="s">
        <v>5753</v>
      </c>
      <c r="B1223" t="s">
        <v>132</v>
      </c>
      <c r="C1223" s="4">
        <v>754091000000</v>
      </c>
      <c r="D1223" s="4">
        <v>746397000000</v>
      </c>
      <c r="E1223" s="4">
        <v>731007000000</v>
      </c>
      <c r="F1223" s="4">
        <v>723312000000</v>
      </c>
      <c r="G1223" s="4">
        <v>707923000000</v>
      </c>
      <c r="H1223" s="4">
        <v>700228000000</v>
      </c>
      <c r="I1223" s="4">
        <v>684838000000</v>
      </c>
      <c r="J1223" s="4">
        <v>677143000000</v>
      </c>
      <c r="K1223" s="4">
        <v>661754000000</v>
      </c>
      <c r="L1223" s="4">
        <v>654059000000</v>
      </c>
      <c r="M1223" s="4">
        <v>638669000000</v>
      </c>
      <c r="N1223" s="4">
        <v>630975000000</v>
      </c>
      <c r="O1223" s="4">
        <v>623280000000</v>
      </c>
      <c r="P1223" s="4">
        <v>607890000000</v>
      </c>
      <c r="Q1223" s="4">
        <v>600195000000</v>
      </c>
      <c r="R1223" s="4">
        <v>592500000000</v>
      </c>
      <c r="S1223" s="4">
        <v>584806000000</v>
      </c>
      <c r="T1223" s="4">
        <v>569416000000</v>
      </c>
      <c r="U1223" s="4">
        <v>561721000000</v>
      </c>
      <c r="V1223" s="4">
        <v>554026000000</v>
      </c>
      <c r="W1223" s="4">
        <v>546332000000</v>
      </c>
      <c r="X1223" s="4">
        <v>538637000000</v>
      </c>
      <c r="Y1223" s="4">
        <v>530942000000</v>
      </c>
      <c r="Z1223" s="4">
        <v>515552000000</v>
      </c>
      <c r="AA1223" s="4">
        <v>507858000000</v>
      </c>
      <c r="AB1223" s="4">
        <v>500163000000</v>
      </c>
      <c r="AC1223" s="4">
        <v>492468000000</v>
      </c>
      <c r="AD1223" s="4">
        <v>484773000000</v>
      </c>
      <c r="AE1223" s="4">
        <v>477078000000</v>
      </c>
      <c r="AF1223" s="4">
        <v>469383000000</v>
      </c>
      <c r="AG1223" s="4">
        <v>461689000000</v>
      </c>
    </row>
    <row r="1224" spans="1:33">
      <c r="A1224" t="s">
        <v>5752</v>
      </c>
      <c r="B1224" t="s">
        <v>132</v>
      </c>
      <c r="C1224" s="4">
        <v>429567000000</v>
      </c>
      <c r="D1224" s="4">
        <v>433821000000</v>
      </c>
      <c r="E1224" s="4">
        <v>438074000000</v>
      </c>
      <c r="F1224" s="4">
        <v>442327000000</v>
      </c>
      <c r="G1224" s="4">
        <v>446580000000</v>
      </c>
      <c r="H1224" s="4">
        <v>450833000000</v>
      </c>
      <c r="I1224" s="4">
        <v>455086000000</v>
      </c>
      <c r="J1224" s="4">
        <v>459339000000</v>
      </c>
      <c r="K1224" s="4">
        <v>463593000000</v>
      </c>
      <c r="L1224" s="4">
        <v>467846000000</v>
      </c>
      <c r="M1224" s="4">
        <v>472099000000</v>
      </c>
      <c r="N1224" s="4">
        <v>476352000000</v>
      </c>
      <c r="O1224" s="4">
        <v>480605000000</v>
      </c>
      <c r="P1224" s="4">
        <v>489111000000</v>
      </c>
      <c r="Q1224" s="4">
        <v>493365000000</v>
      </c>
      <c r="R1224" s="4">
        <v>497618000000</v>
      </c>
      <c r="S1224" s="4">
        <v>501871000000</v>
      </c>
      <c r="T1224" s="4">
        <v>506124000000</v>
      </c>
      <c r="U1224" s="4">
        <v>510377000000</v>
      </c>
      <c r="V1224" s="4">
        <v>518883000000</v>
      </c>
      <c r="W1224" s="4">
        <v>523137000000</v>
      </c>
      <c r="X1224" s="4">
        <v>527390000000</v>
      </c>
      <c r="Y1224" s="4">
        <v>531643000000</v>
      </c>
      <c r="Z1224" s="4">
        <v>535896000000</v>
      </c>
      <c r="AA1224" s="4">
        <v>544402000000</v>
      </c>
      <c r="AB1224" s="4">
        <v>548655000000</v>
      </c>
      <c r="AC1224" s="4">
        <v>552909000000</v>
      </c>
      <c r="AD1224" s="4">
        <v>557162000000</v>
      </c>
      <c r="AE1224" s="4">
        <v>565668000000</v>
      </c>
      <c r="AF1224" s="4">
        <v>569921000000</v>
      </c>
      <c r="AG1224" s="4">
        <v>574174000000</v>
      </c>
    </row>
    <row r="1225" spans="1:33">
      <c r="A1225" t="s">
        <v>5751</v>
      </c>
      <c r="B1225" t="s">
        <v>132</v>
      </c>
      <c r="C1225" s="4">
        <v>51775100000</v>
      </c>
      <c r="D1225" s="4">
        <v>46464800000</v>
      </c>
      <c r="E1225" s="4">
        <v>75671300000</v>
      </c>
      <c r="F1225" s="4">
        <v>103550000000</v>
      </c>
      <c r="G1225" s="4">
        <v>132757000000</v>
      </c>
      <c r="H1225" s="4">
        <v>138067000000</v>
      </c>
      <c r="I1225" s="4">
        <v>144705000000</v>
      </c>
      <c r="J1225" s="4">
        <v>150015000000</v>
      </c>
      <c r="K1225" s="4">
        <v>156653000000</v>
      </c>
      <c r="L1225" s="4">
        <v>163291000000</v>
      </c>
      <c r="M1225" s="4">
        <v>169929000000</v>
      </c>
      <c r="N1225" s="4">
        <v>176566000000</v>
      </c>
      <c r="O1225" s="4">
        <v>184532000000</v>
      </c>
      <c r="P1225" s="4">
        <v>192497000000</v>
      </c>
      <c r="Q1225" s="4">
        <v>200463000000</v>
      </c>
      <c r="R1225" s="4">
        <v>208428000000</v>
      </c>
      <c r="S1225" s="4">
        <v>217721000000</v>
      </c>
      <c r="T1225" s="4">
        <v>227014000000</v>
      </c>
      <c r="U1225" s="4">
        <v>236307000000</v>
      </c>
      <c r="V1225" s="4">
        <v>245600000000</v>
      </c>
      <c r="W1225" s="4">
        <v>256220000000</v>
      </c>
      <c r="X1225" s="4">
        <v>266841000000</v>
      </c>
      <c r="Y1225" s="4">
        <v>278789000000</v>
      </c>
      <c r="Z1225" s="4">
        <v>290737000000</v>
      </c>
      <c r="AA1225" s="4">
        <v>302685000000</v>
      </c>
      <c r="AB1225" s="4">
        <v>314633000000</v>
      </c>
      <c r="AC1225" s="4">
        <v>327909000000</v>
      </c>
      <c r="AD1225" s="4">
        <v>342512000000</v>
      </c>
      <c r="AE1225" s="4">
        <v>355788000000</v>
      </c>
      <c r="AF1225" s="4">
        <v>355788000000</v>
      </c>
      <c r="AG1225" s="4">
        <v>355788000000</v>
      </c>
    </row>
    <row r="1226" spans="1:33">
      <c r="A1226" t="s">
        <v>5750</v>
      </c>
      <c r="B1226" t="s">
        <v>132</v>
      </c>
      <c r="C1226" s="4">
        <v>6185040000</v>
      </c>
      <c r="D1226" s="4">
        <v>6803550000</v>
      </c>
      <c r="E1226" s="4">
        <v>7035490000</v>
      </c>
      <c r="F1226" s="4">
        <v>7190110000</v>
      </c>
      <c r="G1226" s="4">
        <v>7422050000</v>
      </c>
      <c r="H1226" s="4">
        <v>7576680000</v>
      </c>
      <c r="I1226" s="4">
        <v>7808620000</v>
      </c>
      <c r="J1226" s="4">
        <v>8040550000</v>
      </c>
      <c r="K1226" s="4">
        <v>8272490000</v>
      </c>
      <c r="L1226" s="4">
        <v>8504430000</v>
      </c>
      <c r="M1226" s="4">
        <v>8736370000</v>
      </c>
      <c r="N1226" s="4">
        <v>8968310000</v>
      </c>
      <c r="O1226" s="4">
        <v>9200250000</v>
      </c>
      <c r="P1226" s="4">
        <v>9509500000</v>
      </c>
      <c r="Q1226" s="4">
        <v>9741440000</v>
      </c>
      <c r="R1226" s="4">
        <v>10050700000</v>
      </c>
      <c r="S1226" s="4">
        <v>10282600000</v>
      </c>
      <c r="T1226" s="4">
        <v>10591900000</v>
      </c>
      <c r="U1226" s="4">
        <v>10901100000</v>
      </c>
      <c r="V1226" s="4">
        <v>11210400000</v>
      </c>
      <c r="W1226" s="4">
        <v>11519600000</v>
      </c>
      <c r="X1226" s="4">
        <v>11828900000</v>
      </c>
      <c r="Y1226" s="4">
        <v>12138100000</v>
      </c>
      <c r="Z1226" s="4">
        <v>12524700000</v>
      </c>
      <c r="AA1226" s="4">
        <v>12834000000</v>
      </c>
      <c r="AB1226" s="4">
        <v>13220500000</v>
      </c>
      <c r="AC1226" s="4">
        <v>13607100000</v>
      </c>
      <c r="AD1226" s="4">
        <v>13993700000</v>
      </c>
      <c r="AE1226" s="4">
        <v>14380200000</v>
      </c>
      <c r="AF1226" s="4">
        <v>14380200000</v>
      </c>
      <c r="AG1226" s="4">
        <v>14380200000</v>
      </c>
    </row>
    <row r="1227" spans="1:33">
      <c r="A1227" t="s">
        <v>5749</v>
      </c>
      <c r="B1227" t="s">
        <v>132</v>
      </c>
      <c r="C1227" s="4">
        <v>36096300000</v>
      </c>
      <c r="D1227" s="4">
        <v>36669300000</v>
      </c>
      <c r="E1227" s="4">
        <v>37815200000</v>
      </c>
      <c r="F1227" s="4">
        <v>39534100000</v>
      </c>
      <c r="G1227" s="4">
        <v>41253000000</v>
      </c>
      <c r="H1227" s="4">
        <v>42971800000</v>
      </c>
      <c r="I1227" s="4">
        <v>44117700000</v>
      </c>
      <c r="J1227" s="4">
        <v>45836600000</v>
      </c>
      <c r="K1227" s="4">
        <v>48128400000</v>
      </c>
      <c r="L1227" s="4">
        <v>49847300000</v>
      </c>
      <c r="M1227" s="4">
        <v>51566200000</v>
      </c>
      <c r="N1227" s="4">
        <v>53858000000</v>
      </c>
      <c r="O1227" s="4">
        <v>55576900000</v>
      </c>
      <c r="P1227" s="4">
        <v>57868700000</v>
      </c>
      <c r="Q1227" s="4">
        <v>60160600000</v>
      </c>
      <c r="R1227" s="4">
        <v>62452400000</v>
      </c>
      <c r="S1227" s="4">
        <v>64744200000</v>
      </c>
      <c r="T1227" s="4">
        <v>67609000000</v>
      </c>
      <c r="U1227" s="4">
        <v>69900800000</v>
      </c>
      <c r="V1227" s="4">
        <v>72765600000</v>
      </c>
      <c r="W1227" s="4">
        <v>75630400000</v>
      </c>
      <c r="X1227" s="4">
        <v>78495200000</v>
      </c>
      <c r="Y1227" s="4">
        <v>81360000000</v>
      </c>
      <c r="Z1227" s="4">
        <v>84797700000</v>
      </c>
      <c r="AA1227" s="4">
        <v>88235500000</v>
      </c>
      <c r="AB1227" s="4">
        <v>91673200000</v>
      </c>
      <c r="AC1227" s="4">
        <v>95111000000</v>
      </c>
      <c r="AD1227" s="4">
        <v>98548700000</v>
      </c>
      <c r="AE1227" s="4">
        <v>102559000000</v>
      </c>
      <c r="AF1227" s="4">
        <v>106570000000</v>
      </c>
      <c r="AG1227" s="4">
        <v>110581000000</v>
      </c>
    </row>
    <row r="1228" spans="1:33">
      <c r="A1228" t="s">
        <v>5748</v>
      </c>
      <c r="B1228" t="s">
        <v>132</v>
      </c>
      <c r="C1228" s="4">
        <v>4708910000</v>
      </c>
      <c r="D1228" s="4">
        <v>4463650000</v>
      </c>
      <c r="E1228" s="4">
        <v>4316500000</v>
      </c>
      <c r="F1228" s="4">
        <v>4169340000</v>
      </c>
      <c r="G1228" s="4">
        <v>4071240000</v>
      </c>
      <c r="H1228" s="4">
        <v>3924090000</v>
      </c>
      <c r="I1228" s="4">
        <v>3776930000</v>
      </c>
      <c r="J1228" s="4">
        <v>3678830000</v>
      </c>
      <c r="K1228" s="4">
        <v>3531680000</v>
      </c>
      <c r="L1228" s="4">
        <v>3433580000</v>
      </c>
      <c r="M1228" s="4">
        <v>3286420000</v>
      </c>
      <c r="N1228" s="4">
        <v>3188320000</v>
      </c>
      <c r="O1228" s="4">
        <v>3090220000</v>
      </c>
      <c r="P1228" s="4">
        <v>2992120000</v>
      </c>
      <c r="Q1228" s="4">
        <v>2894020000</v>
      </c>
      <c r="R1228" s="4">
        <v>2795910000</v>
      </c>
      <c r="S1228" s="4">
        <v>2697810000</v>
      </c>
      <c r="T1228" s="4">
        <v>2599710000</v>
      </c>
      <c r="U1228" s="4">
        <v>2501610000</v>
      </c>
      <c r="V1228" s="4">
        <v>2452560000</v>
      </c>
      <c r="W1228" s="4">
        <v>2354450000</v>
      </c>
      <c r="X1228" s="4">
        <v>2256350000</v>
      </c>
      <c r="Y1228" s="4">
        <v>2207300000</v>
      </c>
      <c r="Z1228" s="4">
        <v>2109200000</v>
      </c>
      <c r="AA1228" s="4">
        <v>2060150000</v>
      </c>
      <c r="AB1228" s="4">
        <v>1962040000</v>
      </c>
      <c r="AC1228" s="4">
        <v>1912990000</v>
      </c>
      <c r="AD1228" s="4">
        <v>1863940000</v>
      </c>
      <c r="AE1228" s="4">
        <v>1765840000</v>
      </c>
      <c r="AF1228" s="4">
        <v>1716790000</v>
      </c>
      <c r="AG1228" s="4">
        <v>1667740000</v>
      </c>
    </row>
    <row r="1229" spans="1:33">
      <c r="A1229" t="s">
        <v>5747</v>
      </c>
      <c r="B1229" t="s">
        <v>132</v>
      </c>
      <c r="C1229" s="4">
        <v>1156690000</v>
      </c>
      <c r="D1229" s="4">
        <v>1145010000</v>
      </c>
      <c r="E1229" s="4">
        <v>1133330000</v>
      </c>
      <c r="F1229" s="4">
        <v>1121640000</v>
      </c>
      <c r="G1229" s="4">
        <v>1109960000</v>
      </c>
      <c r="H1229" s="4">
        <v>1098270000</v>
      </c>
      <c r="I1229" s="4">
        <v>1086590000</v>
      </c>
      <c r="J1229" s="4">
        <v>1074910000</v>
      </c>
      <c r="K1229" s="4">
        <v>1051540000</v>
      </c>
      <c r="L1229" s="4">
        <v>1039850000</v>
      </c>
      <c r="M1229" s="4">
        <v>1039850000</v>
      </c>
      <c r="N1229" s="4">
        <v>1028170000</v>
      </c>
      <c r="O1229" s="4">
        <v>1016490000</v>
      </c>
      <c r="P1229" s="4">
        <v>1004800000</v>
      </c>
      <c r="Q1229" s="4">
        <v>993120000</v>
      </c>
      <c r="R1229" s="4">
        <v>981436000</v>
      </c>
      <c r="S1229" s="4">
        <v>969752000</v>
      </c>
      <c r="T1229" s="4">
        <v>958069000</v>
      </c>
      <c r="U1229" s="4">
        <v>946385000</v>
      </c>
      <c r="V1229" s="4">
        <v>934701000</v>
      </c>
      <c r="W1229" s="4">
        <v>923017000</v>
      </c>
      <c r="X1229" s="4">
        <v>911334000</v>
      </c>
      <c r="Y1229" s="4">
        <v>899650000</v>
      </c>
      <c r="Z1229" s="4">
        <v>899650000</v>
      </c>
      <c r="AA1229" s="4">
        <v>887966000</v>
      </c>
      <c r="AB1229" s="4">
        <v>876282000</v>
      </c>
      <c r="AC1229" s="4">
        <v>864599000</v>
      </c>
      <c r="AD1229" s="4">
        <v>852915000</v>
      </c>
      <c r="AE1229" s="4">
        <v>841231000</v>
      </c>
      <c r="AF1229" s="4">
        <v>841231000</v>
      </c>
      <c r="AG1229" s="4">
        <v>829547000</v>
      </c>
    </row>
    <row r="1230" spans="1:33">
      <c r="A1230" t="s">
        <v>5746</v>
      </c>
      <c r="B1230" t="s">
        <v>132</v>
      </c>
      <c r="C1230" s="4">
        <v>6974390000000</v>
      </c>
      <c r="D1230" s="4">
        <v>7277620000000</v>
      </c>
      <c r="E1230" s="4">
        <v>7580850000000</v>
      </c>
      <c r="F1230" s="4">
        <v>7656660000000</v>
      </c>
      <c r="G1230" s="4">
        <v>7656660000000</v>
      </c>
      <c r="H1230" s="4">
        <v>7732470000000</v>
      </c>
      <c r="I1230" s="4">
        <v>7808280000000</v>
      </c>
      <c r="J1230" s="4">
        <v>7808280000000</v>
      </c>
      <c r="K1230" s="4">
        <v>7884090000000</v>
      </c>
      <c r="L1230" s="4">
        <v>7884090000000</v>
      </c>
      <c r="M1230" s="4">
        <v>7959900000000</v>
      </c>
      <c r="N1230" s="4">
        <v>8035710000000</v>
      </c>
      <c r="O1230" s="4">
        <v>8035710000000</v>
      </c>
      <c r="P1230" s="4">
        <v>8111510000000</v>
      </c>
      <c r="Q1230" s="4">
        <v>8187320000000</v>
      </c>
      <c r="R1230" s="4">
        <v>8187320000000</v>
      </c>
      <c r="S1230" s="4">
        <v>8263130000000</v>
      </c>
      <c r="T1230" s="4">
        <v>8338940000000</v>
      </c>
      <c r="U1230" s="4">
        <v>8338940000000</v>
      </c>
      <c r="V1230" s="4">
        <v>8414750000000</v>
      </c>
      <c r="W1230" s="4">
        <v>8490560000000</v>
      </c>
      <c r="X1230" s="4">
        <v>8490560000000</v>
      </c>
      <c r="Y1230" s="4">
        <v>8566370000000</v>
      </c>
      <c r="Z1230" s="4">
        <v>8642170000000</v>
      </c>
      <c r="AA1230" s="4">
        <v>8642170000000</v>
      </c>
      <c r="AB1230" s="4">
        <v>8717980000000</v>
      </c>
      <c r="AC1230" s="4">
        <v>8793790000000</v>
      </c>
      <c r="AD1230" s="4">
        <v>8793790000000</v>
      </c>
      <c r="AE1230" s="4">
        <v>8869600000000</v>
      </c>
      <c r="AF1230" s="4">
        <v>8945410000000</v>
      </c>
      <c r="AG1230" s="4">
        <v>8945410000000</v>
      </c>
    </row>
    <row r="1231" spans="1:33">
      <c r="A1231" t="s">
        <v>5745</v>
      </c>
      <c r="B1231" t="s">
        <v>132</v>
      </c>
      <c r="C1231" s="4">
        <v>1280150000</v>
      </c>
      <c r="D1231" s="4">
        <v>1280150000</v>
      </c>
      <c r="E1231" s="4">
        <v>1280150000</v>
      </c>
      <c r="F1231" s="4">
        <v>1280150000</v>
      </c>
      <c r="G1231" s="4">
        <v>1280150000</v>
      </c>
      <c r="H1231" s="4">
        <v>1280150000</v>
      </c>
      <c r="I1231" s="4">
        <v>1280150000</v>
      </c>
      <c r="J1231" s="4">
        <v>1280150000</v>
      </c>
      <c r="K1231" s="4">
        <v>1280150000</v>
      </c>
      <c r="L1231" s="4">
        <v>1280150000</v>
      </c>
      <c r="M1231" s="4">
        <v>1280150000</v>
      </c>
      <c r="N1231" s="4">
        <v>1280150000</v>
      </c>
      <c r="O1231" s="4">
        <v>1280150000</v>
      </c>
      <c r="P1231" s="4">
        <v>1280150000</v>
      </c>
      <c r="Q1231" s="4">
        <v>1280150000</v>
      </c>
      <c r="R1231" s="4">
        <v>1280150000</v>
      </c>
      <c r="S1231" s="4">
        <v>1280150000</v>
      </c>
      <c r="T1231" s="4">
        <v>1280150000</v>
      </c>
      <c r="U1231" s="4">
        <v>1280150000</v>
      </c>
      <c r="V1231" s="4">
        <v>1280150000</v>
      </c>
      <c r="W1231" s="4">
        <v>1280150000</v>
      </c>
      <c r="X1231" s="4">
        <v>1280150000</v>
      </c>
      <c r="Y1231" s="4">
        <v>1280150000</v>
      </c>
      <c r="Z1231" s="4">
        <v>1280150000</v>
      </c>
      <c r="AA1231" s="4">
        <v>1280150000</v>
      </c>
      <c r="AB1231" s="4">
        <v>1280150000</v>
      </c>
      <c r="AC1231" s="4">
        <v>1280150000</v>
      </c>
      <c r="AD1231" s="4">
        <v>1280150000</v>
      </c>
      <c r="AE1231" s="4">
        <v>1280150000</v>
      </c>
      <c r="AF1231" s="4">
        <v>1280150000</v>
      </c>
      <c r="AG1231" s="4">
        <v>1280150000</v>
      </c>
    </row>
    <row r="1232" spans="1:33">
      <c r="A1232" t="s">
        <v>5744</v>
      </c>
      <c r="B1232" t="s">
        <v>132</v>
      </c>
      <c r="C1232" s="4">
        <v>62834400</v>
      </c>
      <c r="D1232" s="4">
        <v>62834400</v>
      </c>
      <c r="E1232" s="4">
        <v>62834400</v>
      </c>
      <c r="F1232" s="4">
        <v>62834400</v>
      </c>
      <c r="G1232" s="4">
        <v>62834400</v>
      </c>
      <c r="H1232" s="4">
        <v>62834400</v>
      </c>
      <c r="I1232" s="4">
        <v>62834400</v>
      </c>
      <c r="J1232" s="4">
        <v>62834400</v>
      </c>
      <c r="K1232" s="4">
        <v>62834400</v>
      </c>
      <c r="L1232" s="4">
        <v>62834400</v>
      </c>
      <c r="M1232" s="4">
        <v>62834400</v>
      </c>
      <c r="N1232" s="4">
        <v>62834400</v>
      </c>
      <c r="O1232" s="4">
        <v>62834400</v>
      </c>
      <c r="P1232" s="4">
        <v>62834400</v>
      </c>
      <c r="Q1232" s="4">
        <v>62834400</v>
      </c>
      <c r="R1232" s="4">
        <v>62834400</v>
      </c>
      <c r="S1232" s="4">
        <v>62834400</v>
      </c>
      <c r="T1232" s="4">
        <v>62834400</v>
      </c>
      <c r="U1232" s="4">
        <v>62834400</v>
      </c>
      <c r="V1232" s="4">
        <v>62834400</v>
      </c>
      <c r="W1232" s="4">
        <v>62834400</v>
      </c>
      <c r="X1232" s="4">
        <v>62834400</v>
      </c>
      <c r="Y1232" s="4">
        <v>62834400</v>
      </c>
      <c r="Z1232" s="4">
        <v>62834400</v>
      </c>
      <c r="AA1232" s="4">
        <v>62834400</v>
      </c>
      <c r="AB1232" s="4">
        <v>62834400</v>
      </c>
      <c r="AC1232" s="4">
        <v>62834400</v>
      </c>
      <c r="AD1232" s="4">
        <v>62834400</v>
      </c>
      <c r="AE1232" s="4">
        <v>62834400</v>
      </c>
      <c r="AF1232" s="4">
        <v>62834400</v>
      </c>
      <c r="AG1232" s="4">
        <v>62834400</v>
      </c>
    </row>
    <row r="1233" spans="1:33">
      <c r="A1233" t="s">
        <v>5743</v>
      </c>
      <c r="B1233" t="s">
        <v>132</v>
      </c>
      <c r="C1233">
        <v>899.08799999999997</v>
      </c>
      <c r="D1233">
        <v>908.92600000000004</v>
      </c>
      <c r="E1233">
        <v>920.91899999999998</v>
      </c>
      <c r="F1233">
        <v>930.62400000000002</v>
      </c>
      <c r="G1233">
        <v>948.34199999999998</v>
      </c>
      <c r="H1233">
        <v>947.49199999999996</v>
      </c>
      <c r="I1233">
        <v>953.14200000000005</v>
      </c>
      <c r="J1233">
        <v>954.41499999999996</v>
      </c>
      <c r="K1233">
        <v>952.36300000000006</v>
      </c>
      <c r="L1233">
        <v>956.572</v>
      </c>
      <c r="M1233">
        <v>957.61900000000003</v>
      </c>
      <c r="N1233">
        <v>955.702</v>
      </c>
      <c r="O1233">
        <v>953.35699999999997</v>
      </c>
      <c r="P1233">
        <v>956.59100000000001</v>
      </c>
      <c r="Q1233">
        <v>952.57799999999997</v>
      </c>
      <c r="R1233">
        <v>953.86300000000006</v>
      </c>
      <c r="S1233">
        <v>957.36599999999999</v>
      </c>
      <c r="T1233">
        <v>953.13199999999995</v>
      </c>
      <c r="U1233">
        <v>943.87199999999996</v>
      </c>
      <c r="V1233">
        <v>946.82899999999995</v>
      </c>
      <c r="W1233">
        <v>955.327</v>
      </c>
      <c r="X1233">
        <v>963.74300000000005</v>
      </c>
      <c r="Y1233">
        <v>974.11800000000005</v>
      </c>
      <c r="Z1233">
        <v>985.298</v>
      </c>
      <c r="AA1233">
        <v>987.76800000000003</v>
      </c>
      <c r="AB1233">
        <v>998.11900000000003</v>
      </c>
      <c r="AC1233">
        <v>989.67499999999995</v>
      </c>
      <c r="AD1233">
        <v>977.03700000000003</v>
      </c>
      <c r="AE1233">
        <v>989.346</v>
      </c>
      <c r="AF1233">
        <v>1001.41</v>
      </c>
      <c r="AG1233">
        <v>1009.03</v>
      </c>
    </row>
    <row r="1234" spans="1:33">
      <c r="A1234" t="s">
        <v>5742</v>
      </c>
      <c r="B1234" t="s">
        <v>132</v>
      </c>
      <c r="C1234">
        <v>774.27800000000002</v>
      </c>
      <c r="D1234">
        <v>779.71299999999997</v>
      </c>
      <c r="E1234">
        <v>787.24099999999999</v>
      </c>
      <c r="F1234">
        <v>792.33199999999999</v>
      </c>
      <c r="G1234">
        <v>805.39</v>
      </c>
      <c r="H1234">
        <v>800</v>
      </c>
      <c r="I1234">
        <v>801.65899999999999</v>
      </c>
      <c r="J1234">
        <v>798.90899999999999</v>
      </c>
      <c r="K1234">
        <v>792.88699999999994</v>
      </c>
      <c r="L1234">
        <v>793.08399999999995</v>
      </c>
      <c r="M1234">
        <v>790.2</v>
      </c>
      <c r="N1234">
        <v>787.65300000000002</v>
      </c>
      <c r="O1234">
        <v>784.73500000000001</v>
      </c>
      <c r="P1234">
        <v>787.42499999999995</v>
      </c>
      <c r="Q1234">
        <v>782.86500000000001</v>
      </c>
      <c r="R1234">
        <v>783.44399999999996</v>
      </c>
      <c r="S1234">
        <v>784.81600000000003</v>
      </c>
      <c r="T1234">
        <v>778.38499999999999</v>
      </c>
      <c r="U1234">
        <v>766.89700000000005</v>
      </c>
      <c r="V1234">
        <v>767.63</v>
      </c>
      <c r="W1234">
        <v>773.98099999999999</v>
      </c>
      <c r="X1234">
        <v>780.59299999999996</v>
      </c>
      <c r="Y1234">
        <v>789.20600000000002</v>
      </c>
      <c r="Z1234">
        <v>798.59699999999998</v>
      </c>
      <c r="AA1234">
        <v>799.25199999999995</v>
      </c>
      <c r="AB1234">
        <v>807.91</v>
      </c>
      <c r="AC1234">
        <v>796.51099999999997</v>
      </c>
      <c r="AD1234">
        <v>780.96500000000003</v>
      </c>
      <c r="AE1234">
        <v>790.22900000000004</v>
      </c>
      <c r="AF1234">
        <v>799.36300000000006</v>
      </c>
      <c r="AG1234">
        <v>804.02200000000005</v>
      </c>
    </row>
    <row r="1235" spans="1:33">
      <c r="A1235" t="s">
        <v>5741</v>
      </c>
      <c r="B1235" t="s">
        <v>132</v>
      </c>
      <c r="C1235" s="4">
        <v>-44500000000000</v>
      </c>
      <c r="D1235" s="4">
        <v>-44500000000000</v>
      </c>
      <c r="E1235" s="4">
        <v>-44500000000000</v>
      </c>
      <c r="F1235" s="4">
        <v>-44600000000000</v>
      </c>
      <c r="G1235" s="4">
        <v>-44500000000000</v>
      </c>
      <c r="H1235" s="4">
        <v>-44500000000000</v>
      </c>
      <c r="I1235" s="4">
        <v>-44700000000000</v>
      </c>
      <c r="J1235" s="4">
        <v>-45000000000000</v>
      </c>
      <c r="K1235" s="4">
        <v>-45200000000000</v>
      </c>
      <c r="L1235" s="4">
        <v>-45500000000000</v>
      </c>
      <c r="M1235" s="4">
        <v>-45700000000000</v>
      </c>
      <c r="N1235" s="4">
        <v>-45900000000000</v>
      </c>
      <c r="O1235" s="4">
        <v>-45400000000000</v>
      </c>
      <c r="P1235" s="4">
        <v>-45600000000000</v>
      </c>
      <c r="Q1235" s="4">
        <v>-45800000000000</v>
      </c>
      <c r="R1235" s="4">
        <v>-45900000000000</v>
      </c>
      <c r="S1235" s="4">
        <v>-46300000000000</v>
      </c>
      <c r="T1235" s="4">
        <v>-46600000000000</v>
      </c>
      <c r="U1235" s="4">
        <v>-46900000000000</v>
      </c>
      <c r="V1235" s="4">
        <v>-47000000000000</v>
      </c>
      <c r="W1235" s="4">
        <v>-47100000000000</v>
      </c>
      <c r="X1235" s="4">
        <v>-47200000000000</v>
      </c>
      <c r="Y1235" s="4">
        <v>-47300000000000</v>
      </c>
      <c r="Z1235" s="4">
        <v>-47400000000000</v>
      </c>
      <c r="AA1235" s="4">
        <v>-47500000000000</v>
      </c>
      <c r="AB1235" s="4">
        <v>-47600000000000</v>
      </c>
      <c r="AC1235" s="4">
        <v>-47600000000000</v>
      </c>
      <c r="AD1235" s="4">
        <v>-47600000000000</v>
      </c>
      <c r="AE1235" s="4">
        <v>-47700000000000</v>
      </c>
      <c r="AF1235" s="4">
        <v>-47700000000000</v>
      </c>
      <c r="AG1235" s="4">
        <v>-47700000000000</v>
      </c>
    </row>
    <row r="1236" spans="1:33">
      <c r="A1236" t="s">
        <v>5740</v>
      </c>
      <c r="B1236" t="s">
        <v>132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 t="s">
        <v>5739</v>
      </c>
      <c r="B1237" t="s">
        <v>132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 t="s">
        <v>5738</v>
      </c>
      <c r="B1238" t="s">
        <v>132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 t="s">
        <v>5737</v>
      </c>
      <c r="B1239" t="s">
        <v>132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>
      <c r="A1240" t="s">
        <v>5736</v>
      </c>
      <c r="B1240" t="s">
        <v>132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>
      <c r="A1241" t="s">
        <v>5735</v>
      </c>
      <c r="B1241" t="s">
        <v>132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 t="s">
        <v>5734</v>
      </c>
      <c r="B1242" t="s">
        <v>132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>
      <c r="A1243" t="s">
        <v>5733</v>
      </c>
      <c r="B1243" t="s">
        <v>132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 t="s">
        <v>5732</v>
      </c>
      <c r="B1244" t="s">
        <v>132</v>
      </c>
      <c r="C1244" s="4">
        <v>265000000000</v>
      </c>
      <c r="D1244" s="4">
        <v>265000000000</v>
      </c>
      <c r="E1244" s="4">
        <v>265000000000</v>
      </c>
      <c r="F1244" s="4">
        <v>265000000000</v>
      </c>
      <c r="G1244" s="4">
        <v>265000000000</v>
      </c>
      <c r="H1244" s="4">
        <v>265000000000</v>
      </c>
      <c r="I1244" s="4">
        <v>265000000000</v>
      </c>
      <c r="J1244" s="4">
        <v>265000000000</v>
      </c>
      <c r="K1244" s="4">
        <v>265000000000</v>
      </c>
      <c r="L1244" s="4">
        <v>265000000000</v>
      </c>
      <c r="M1244" s="4">
        <v>265000000000</v>
      </c>
      <c r="N1244" s="4">
        <v>265000000000</v>
      </c>
      <c r="O1244" s="4">
        <v>265000000000</v>
      </c>
      <c r="P1244" s="4">
        <v>265000000000</v>
      </c>
      <c r="Q1244" s="4">
        <v>265000000000</v>
      </c>
      <c r="R1244" s="4">
        <v>265000000000</v>
      </c>
      <c r="S1244" s="4">
        <v>265000000000</v>
      </c>
      <c r="T1244" s="4">
        <v>265000000000</v>
      </c>
      <c r="U1244" s="4">
        <v>265000000000</v>
      </c>
      <c r="V1244" s="4">
        <v>265000000000</v>
      </c>
      <c r="W1244" s="4">
        <v>265000000000</v>
      </c>
      <c r="X1244" s="4">
        <v>265000000000</v>
      </c>
      <c r="Y1244" s="4">
        <v>265000000000</v>
      </c>
      <c r="Z1244" s="4">
        <v>265000000000</v>
      </c>
      <c r="AA1244" s="4">
        <v>265000000000</v>
      </c>
      <c r="AB1244" s="4">
        <v>265000000000</v>
      </c>
      <c r="AC1244" s="4">
        <v>265000000000</v>
      </c>
      <c r="AD1244" s="4">
        <v>265000000000</v>
      </c>
      <c r="AE1244" s="4">
        <v>265000000000</v>
      </c>
      <c r="AF1244" s="4">
        <v>265000000000</v>
      </c>
      <c r="AG1244" s="4">
        <v>265000000000</v>
      </c>
    </row>
    <row r="1245" spans="1:33">
      <c r="A1245" t="s">
        <v>5731</v>
      </c>
      <c r="B1245" t="s">
        <v>132</v>
      </c>
      <c r="C1245" s="4">
        <v>77500000000</v>
      </c>
      <c r="D1245" s="4">
        <v>77500000000</v>
      </c>
      <c r="E1245" s="4">
        <v>77500000000</v>
      </c>
      <c r="F1245" s="4">
        <v>77500000000</v>
      </c>
      <c r="G1245" s="4">
        <v>77500000000</v>
      </c>
      <c r="H1245" s="4">
        <v>77500000000</v>
      </c>
      <c r="I1245" s="4">
        <v>77500000000</v>
      </c>
      <c r="J1245" s="4">
        <v>77500000000</v>
      </c>
      <c r="K1245" s="4">
        <v>77500000000</v>
      </c>
      <c r="L1245" s="4">
        <v>77500000000</v>
      </c>
      <c r="M1245" s="4">
        <v>77500000000</v>
      </c>
      <c r="N1245" s="4">
        <v>77500000000</v>
      </c>
      <c r="O1245" s="4">
        <v>77500000000</v>
      </c>
      <c r="P1245" s="4">
        <v>77500000000</v>
      </c>
      <c r="Q1245" s="4">
        <v>77500000000</v>
      </c>
      <c r="R1245" s="4">
        <v>77500000000</v>
      </c>
      <c r="S1245" s="4">
        <v>77500000000</v>
      </c>
      <c r="T1245" s="4">
        <v>77500000000</v>
      </c>
      <c r="U1245" s="4">
        <v>77500000000</v>
      </c>
      <c r="V1245" s="4">
        <v>77500000000</v>
      </c>
      <c r="W1245" s="4">
        <v>77500000000</v>
      </c>
      <c r="X1245" s="4">
        <v>77500000000</v>
      </c>
      <c r="Y1245" s="4">
        <v>77500000000</v>
      </c>
      <c r="Z1245" s="4">
        <v>77500000000</v>
      </c>
      <c r="AA1245" s="4">
        <v>77500000000</v>
      </c>
      <c r="AB1245" s="4">
        <v>77500000000</v>
      </c>
      <c r="AC1245" s="4">
        <v>77500000000</v>
      </c>
      <c r="AD1245" s="4">
        <v>77500000000</v>
      </c>
      <c r="AE1245" s="4">
        <v>77500000000</v>
      </c>
      <c r="AF1245" s="4">
        <v>77500000000</v>
      </c>
      <c r="AG1245" s="4">
        <v>77500000000</v>
      </c>
    </row>
    <row r="1246" spans="1:33">
      <c r="A1246" t="s">
        <v>5730</v>
      </c>
      <c r="B1246" t="s">
        <v>132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>
      <c r="A1247" t="s">
        <v>5729</v>
      </c>
      <c r="B1247" t="s">
        <v>132</v>
      </c>
      <c r="C1247">
        <v>21834</v>
      </c>
      <c r="D1247">
        <v>43335</v>
      </c>
      <c r="E1247">
        <v>53148</v>
      </c>
      <c r="F1247">
        <v>65133</v>
      </c>
      <c r="G1247">
        <v>79749</v>
      </c>
      <c r="H1247">
        <v>96567</v>
      </c>
      <c r="I1247">
        <v>119805</v>
      </c>
      <c r="J1247">
        <v>148434</v>
      </c>
      <c r="K1247">
        <v>185667</v>
      </c>
      <c r="L1247">
        <v>226098</v>
      </c>
      <c r="M1247">
        <v>267327</v>
      </c>
      <c r="N1247">
        <v>309114</v>
      </c>
      <c r="O1247">
        <v>350076</v>
      </c>
      <c r="P1247">
        <v>388110</v>
      </c>
      <c r="Q1247">
        <v>419916</v>
      </c>
      <c r="R1247">
        <v>446859</v>
      </c>
      <c r="S1247">
        <v>466368</v>
      </c>
      <c r="T1247">
        <v>481926</v>
      </c>
      <c r="U1247">
        <v>497280</v>
      </c>
      <c r="V1247">
        <v>507831</v>
      </c>
      <c r="W1247">
        <v>513834</v>
      </c>
      <c r="X1247">
        <v>517353</v>
      </c>
      <c r="Y1247">
        <v>517734</v>
      </c>
      <c r="Z1247">
        <v>516603</v>
      </c>
      <c r="AA1247">
        <v>513507</v>
      </c>
      <c r="AB1247">
        <v>509271</v>
      </c>
      <c r="AC1247">
        <v>504315</v>
      </c>
      <c r="AD1247">
        <v>498912</v>
      </c>
      <c r="AE1247">
        <v>492924</v>
      </c>
      <c r="AF1247">
        <v>486102</v>
      </c>
      <c r="AG1247">
        <v>479355</v>
      </c>
    </row>
    <row r="1248" spans="1:33">
      <c r="A1248" t="s">
        <v>5728</v>
      </c>
      <c r="B1248" t="s">
        <v>132</v>
      </c>
      <c r="C1248">
        <v>366</v>
      </c>
      <c r="D1248">
        <v>408</v>
      </c>
      <c r="E1248">
        <v>396</v>
      </c>
      <c r="F1248">
        <v>390</v>
      </c>
      <c r="G1248">
        <v>384</v>
      </c>
      <c r="H1248">
        <v>378</v>
      </c>
      <c r="I1248">
        <v>372</v>
      </c>
      <c r="J1248">
        <v>369</v>
      </c>
      <c r="K1248">
        <v>366</v>
      </c>
      <c r="L1248">
        <v>360</v>
      </c>
      <c r="M1248">
        <v>351</v>
      </c>
      <c r="N1248">
        <v>348</v>
      </c>
      <c r="O1248">
        <v>345</v>
      </c>
      <c r="P1248">
        <v>342</v>
      </c>
      <c r="Q1248">
        <v>339</v>
      </c>
      <c r="R1248">
        <v>336</v>
      </c>
      <c r="S1248">
        <v>336</v>
      </c>
      <c r="T1248">
        <v>333</v>
      </c>
      <c r="U1248">
        <v>327</v>
      </c>
      <c r="V1248">
        <v>318</v>
      </c>
      <c r="W1248">
        <v>312</v>
      </c>
      <c r="X1248">
        <v>306</v>
      </c>
      <c r="Y1248">
        <v>300</v>
      </c>
      <c r="Z1248">
        <v>294</v>
      </c>
      <c r="AA1248">
        <v>291</v>
      </c>
      <c r="AB1248">
        <v>285</v>
      </c>
      <c r="AC1248">
        <v>279</v>
      </c>
      <c r="AD1248">
        <v>276</v>
      </c>
      <c r="AE1248">
        <v>270</v>
      </c>
      <c r="AF1248">
        <v>267</v>
      </c>
      <c r="AG1248">
        <v>261</v>
      </c>
    </row>
    <row r="1249" spans="1:33">
      <c r="A1249" t="s">
        <v>5727</v>
      </c>
      <c r="B1249" t="s">
        <v>132</v>
      </c>
      <c r="C1249" s="4">
        <v>1065920</v>
      </c>
      <c r="D1249" s="4">
        <v>1020760</v>
      </c>
      <c r="E1249">
        <v>999597</v>
      </c>
      <c r="F1249">
        <v>976092</v>
      </c>
      <c r="G1249">
        <v>949752</v>
      </c>
      <c r="H1249">
        <v>910143</v>
      </c>
      <c r="I1249">
        <v>874902</v>
      </c>
      <c r="J1249">
        <v>834213</v>
      </c>
      <c r="K1249">
        <v>784872</v>
      </c>
      <c r="L1249">
        <v>732201</v>
      </c>
      <c r="M1249">
        <v>667893</v>
      </c>
      <c r="N1249">
        <v>613773</v>
      </c>
      <c r="O1249">
        <v>560481</v>
      </c>
      <c r="P1249">
        <v>510222</v>
      </c>
      <c r="Q1249">
        <v>465390</v>
      </c>
      <c r="R1249">
        <v>425613</v>
      </c>
      <c r="S1249">
        <v>393279</v>
      </c>
      <c r="T1249">
        <v>365181</v>
      </c>
      <c r="U1249">
        <v>337791</v>
      </c>
      <c r="V1249">
        <v>315384</v>
      </c>
      <c r="W1249">
        <v>297573</v>
      </c>
      <c r="X1249">
        <v>282426</v>
      </c>
      <c r="Y1249">
        <v>270492</v>
      </c>
      <c r="Z1249">
        <v>260214</v>
      </c>
      <c r="AA1249">
        <v>251964</v>
      </c>
      <c r="AB1249">
        <v>244941</v>
      </c>
      <c r="AC1249">
        <v>238746</v>
      </c>
      <c r="AD1249">
        <v>233070</v>
      </c>
      <c r="AE1249">
        <v>228063</v>
      </c>
      <c r="AF1249">
        <v>223893</v>
      </c>
      <c r="AG1249">
        <v>219762</v>
      </c>
    </row>
    <row r="1250" spans="1:33">
      <c r="A1250" t="s">
        <v>5726</v>
      </c>
      <c r="B1250" t="s">
        <v>132</v>
      </c>
      <c r="C1250">
        <v>4242</v>
      </c>
      <c r="D1250">
        <v>4950</v>
      </c>
      <c r="E1250">
        <v>5712</v>
      </c>
      <c r="F1250">
        <v>6399</v>
      </c>
      <c r="G1250">
        <v>7014</v>
      </c>
      <c r="H1250">
        <v>7503</v>
      </c>
      <c r="I1250">
        <v>7935</v>
      </c>
      <c r="J1250">
        <v>8265</v>
      </c>
      <c r="K1250">
        <v>8445</v>
      </c>
      <c r="L1250">
        <v>8505</v>
      </c>
      <c r="M1250">
        <v>8307</v>
      </c>
      <c r="N1250">
        <v>8151</v>
      </c>
      <c r="O1250">
        <v>7923</v>
      </c>
      <c r="P1250">
        <v>7641</v>
      </c>
      <c r="Q1250">
        <v>7368</v>
      </c>
      <c r="R1250">
        <v>7101</v>
      </c>
      <c r="S1250">
        <v>6894</v>
      </c>
      <c r="T1250">
        <v>6702</v>
      </c>
      <c r="U1250">
        <v>6495</v>
      </c>
      <c r="V1250">
        <v>6327</v>
      </c>
      <c r="W1250">
        <v>6219</v>
      </c>
      <c r="X1250">
        <v>6144</v>
      </c>
      <c r="Y1250">
        <v>6111</v>
      </c>
      <c r="Z1250">
        <v>6099</v>
      </c>
      <c r="AA1250">
        <v>6111</v>
      </c>
      <c r="AB1250">
        <v>6150</v>
      </c>
      <c r="AC1250">
        <v>6192</v>
      </c>
      <c r="AD1250">
        <v>6240</v>
      </c>
      <c r="AE1250">
        <v>6300</v>
      </c>
      <c r="AF1250">
        <v>6369</v>
      </c>
      <c r="AG1250">
        <v>6426</v>
      </c>
    </row>
    <row r="1251" spans="1:33">
      <c r="A1251" t="s">
        <v>5725</v>
      </c>
      <c r="B1251" t="s">
        <v>132</v>
      </c>
      <c r="C1251">
        <v>3234</v>
      </c>
      <c r="D1251">
        <v>4890</v>
      </c>
      <c r="E1251">
        <v>5238</v>
      </c>
      <c r="F1251">
        <v>5784</v>
      </c>
      <c r="G1251">
        <v>6561</v>
      </c>
      <c r="H1251">
        <v>7380</v>
      </c>
      <c r="I1251">
        <v>8517</v>
      </c>
      <c r="J1251">
        <v>9753</v>
      </c>
      <c r="K1251">
        <v>11124</v>
      </c>
      <c r="L1251">
        <v>12678</v>
      </c>
      <c r="M1251">
        <v>14106</v>
      </c>
      <c r="N1251">
        <v>15795</v>
      </c>
      <c r="O1251">
        <v>17469</v>
      </c>
      <c r="P1251">
        <v>19014</v>
      </c>
      <c r="Q1251">
        <v>20421</v>
      </c>
      <c r="R1251">
        <v>21621</v>
      </c>
      <c r="S1251">
        <v>22713</v>
      </c>
      <c r="T1251">
        <v>23493</v>
      </c>
      <c r="U1251">
        <v>23790</v>
      </c>
      <c r="V1251">
        <v>23874</v>
      </c>
      <c r="W1251">
        <v>23868</v>
      </c>
      <c r="X1251">
        <v>23700</v>
      </c>
      <c r="Y1251">
        <v>23472</v>
      </c>
      <c r="Z1251">
        <v>23154</v>
      </c>
      <c r="AA1251">
        <v>22836</v>
      </c>
      <c r="AB1251">
        <v>22491</v>
      </c>
      <c r="AC1251">
        <v>22119</v>
      </c>
      <c r="AD1251">
        <v>21750</v>
      </c>
      <c r="AE1251">
        <v>21354</v>
      </c>
      <c r="AF1251">
        <v>21006</v>
      </c>
      <c r="AG1251">
        <v>20607</v>
      </c>
    </row>
    <row r="1252" spans="1:33">
      <c r="A1252" t="s">
        <v>5724</v>
      </c>
      <c r="B1252" t="s">
        <v>132</v>
      </c>
      <c r="C1252">
        <v>252</v>
      </c>
      <c r="D1252">
        <v>267</v>
      </c>
      <c r="E1252">
        <v>273</v>
      </c>
      <c r="F1252">
        <v>279</v>
      </c>
      <c r="G1252">
        <v>285</v>
      </c>
      <c r="H1252">
        <v>285</v>
      </c>
      <c r="I1252">
        <v>285</v>
      </c>
      <c r="J1252">
        <v>282</v>
      </c>
      <c r="K1252">
        <v>276</v>
      </c>
      <c r="L1252">
        <v>267</v>
      </c>
      <c r="M1252">
        <v>252</v>
      </c>
      <c r="N1252">
        <v>240</v>
      </c>
      <c r="O1252">
        <v>225</v>
      </c>
      <c r="P1252">
        <v>213</v>
      </c>
      <c r="Q1252">
        <v>198</v>
      </c>
      <c r="R1252">
        <v>186</v>
      </c>
      <c r="S1252">
        <v>177</v>
      </c>
      <c r="T1252">
        <v>168</v>
      </c>
      <c r="U1252">
        <v>162</v>
      </c>
      <c r="V1252">
        <v>153</v>
      </c>
      <c r="W1252">
        <v>150</v>
      </c>
      <c r="X1252">
        <v>144</v>
      </c>
      <c r="Y1252">
        <v>141</v>
      </c>
      <c r="Z1252">
        <v>138</v>
      </c>
      <c r="AA1252">
        <v>138</v>
      </c>
      <c r="AB1252">
        <v>138</v>
      </c>
      <c r="AC1252">
        <v>135</v>
      </c>
      <c r="AD1252">
        <v>135</v>
      </c>
      <c r="AE1252">
        <v>135</v>
      </c>
      <c r="AF1252">
        <v>135</v>
      </c>
      <c r="AG1252">
        <v>135</v>
      </c>
    </row>
    <row r="1253" spans="1:33">
      <c r="A1253" t="s">
        <v>5723</v>
      </c>
      <c r="B1253" t="s">
        <v>132</v>
      </c>
      <c r="C1253">
        <v>3</v>
      </c>
      <c r="D1253">
        <v>6</v>
      </c>
      <c r="E1253">
        <v>6</v>
      </c>
      <c r="F1253">
        <v>6</v>
      </c>
      <c r="G1253">
        <v>6</v>
      </c>
      <c r="H1253">
        <v>9</v>
      </c>
      <c r="I1253">
        <v>9</v>
      </c>
      <c r="J1253">
        <v>12</v>
      </c>
      <c r="K1253">
        <v>12</v>
      </c>
      <c r="L1253">
        <v>15</v>
      </c>
      <c r="M1253">
        <v>18</v>
      </c>
      <c r="N1253">
        <v>21</v>
      </c>
      <c r="O1253">
        <v>21</v>
      </c>
      <c r="P1253">
        <v>24</v>
      </c>
      <c r="Q1253">
        <v>27</v>
      </c>
      <c r="R1253">
        <v>30</v>
      </c>
      <c r="S1253">
        <v>33</v>
      </c>
      <c r="T1253">
        <v>36</v>
      </c>
      <c r="U1253">
        <v>36</v>
      </c>
      <c r="V1253">
        <v>39</v>
      </c>
      <c r="W1253">
        <v>39</v>
      </c>
      <c r="X1253">
        <v>42</v>
      </c>
      <c r="Y1253">
        <v>42</v>
      </c>
      <c r="Z1253">
        <v>42</v>
      </c>
      <c r="AA1253">
        <v>42</v>
      </c>
      <c r="AB1253">
        <v>45</v>
      </c>
      <c r="AC1253">
        <v>45</v>
      </c>
      <c r="AD1253">
        <v>45</v>
      </c>
      <c r="AE1253">
        <v>45</v>
      </c>
      <c r="AF1253">
        <v>45</v>
      </c>
      <c r="AG1253">
        <v>45</v>
      </c>
    </row>
    <row r="1254" spans="1:33">
      <c r="A1254" t="s">
        <v>5722</v>
      </c>
      <c r="B1254" t="s">
        <v>132</v>
      </c>
      <c r="C1254">
        <v>0</v>
      </c>
      <c r="D1254">
        <v>1152</v>
      </c>
      <c r="E1254">
        <v>1593</v>
      </c>
      <c r="F1254">
        <v>2157</v>
      </c>
      <c r="G1254">
        <v>2910</v>
      </c>
      <c r="H1254">
        <v>3867</v>
      </c>
      <c r="I1254">
        <v>5118</v>
      </c>
      <c r="J1254">
        <v>6669</v>
      </c>
      <c r="K1254">
        <v>8658</v>
      </c>
      <c r="L1254">
        <v>11013</v>
      </c>
      <c r="M1254">
        <v>13776</v>
      </c>
      <c r="N1254">
        <v>17325</v>
      </c>
      <c r="O1254">
        <v>20913</v>
      </c>
      <c r="P1254">
        <v>24663</v>
      </c>
      <c r="Q1254">
        <v>28380</v>
      </c>
      <c r="R1254">
        <v>32094</v>
      </c>
      <c r="S1254">
        <v>35421</v>
      </c>
      <c r="T1254">
        <v>38280</v>
      </c>
      <c r="U1254">
        <v>41565</v>
      </c>
      <c r="V1254">
        <v>44196</v>
      </c>
      <c r="W1254">
        <v>47070</v>
      </c>
      <c r="X1254">
        <v>48804</v>
      </c>
      <c r="Y1254">
        <v>50307</v>
      </c>
      <c r="Z1254">
        <v>51234</v>
      </c>
      <c r="AA1254">
        <v>52506</v>
      </c>
      <c r="AB1254">
        <v>53220</v>
      </c>
      <c r="AC1254">
        <v>53466</v>
      </c>
      <c r="AD1254">
        <v>53832</v>
      </c>
      <c r="AE1254">
        <v>54543</v>
      </c>
      <c r="AF1254">
        <v>54636</v>
      </c>
      <c r="AG1254">
        <v>54417</v>
      </c>
    </row>
    <row r="1255" spans="1:33">
      <c r="A1255" t="s">
        <v>5721</v>
      </c>
      <c r="B1255" t="s">
        <v>132</v>
      </c>
      <c r="C1255">
        <v>162</v>
      </c>
      <c r="D1255">
        <v>204</v>
      </c>
      <c r="E1255">
        <v>201</v>
      </c>
      <c r="F1255">
        <v>195</v>
      </c>
      <c r="G1255">
        <v>195</v>
      </c>
      <c r="H1255">
        <v>189</v>
      </c>
      <c r="I1255">
        <v>183</v>
      </c>
      <c r="J1255">
        <v>183</v>
      </c>
      <c r="K1255">
        <v>180</v>
      </c>
      <c r="L1255">
        <v>174</v>
      </c>
      <c r="M1255">
        <v>171</v>
      </c>
      <c r="N1255">
        <v>168</v>
      </c>
      <c r="O1255">
        <v>162</v>
      </c>
      <c r="P1255">
        <v>159</v>
      </c>
      <c r="Q1255">
        <v>153</v>
      </c>
      <c r="R1255">
        <v>147</v>
      </c>
      <c r="S1255">
        <v>144</v>
      </c>
      <c r="T1255">
        <v>141</v>
      </c>
      <c r="U1255">
        <v>138</v>
      </c>
      <c r="V1255">
        <v>132</v>
      </c>
      <c r="W1255">
        <v>129</v>
      </c>
      <c r="X1255">
        <v>126</v>
      </c>
      <c r="Y1255">
        <v>123</v>
      </c>
      <c r="Z1255">
        <v>120</v>
      </c>
      <c r="AA1255">
        <v>120</v>
      </c>
      <c r="AB1255">
        <v>117</v>
      </c>
      <c r="AC1255">
        <v>117</v>
      </c>
      <c r="AD1255">
        <v>114</v>
      </c>
      <c r="AE1255">
        <v>114</v>
      </c>
      <c r="AF1255">
        <v>114</v>
      </c>
      <c r="AG1255">
        <v>111</v>
      </c>
    </row>
    <row r="1256" spans="1:33">
      <c r="A1256" t="s">
        <v>5720</v>
      </c>
      <c r="B1256" t="s">
        <v>132</v>
      </c>
      <c r="C1256">
        <v>120597</v>
      </c>
      <c r="D1256">
        <v>120525</v>
      </c>
      <c r="E1256">
        <v>118671</v>
      </c>
      <c r="F1256">
        <v>116988</v>
      </c>
      <c r="G1256">
        <v>116805</v>
      </c>
      <c r="H1256">
        <v>114648</v>
      </c>
      <c r="I1256">
        <v>112767</v>
      </c>
      <c r="J1256">
        <v>110355</v>
      </c>
      <c r="K1256">
        <v>107715</v>
      </c>
      <c r="L1256">
        <v>105033</v>
      </c>
      <c r="M1256">
        <v>102132</v>
      </c>
      <c r="N1256">
        <v>99618</v>
      </c>
      <c r="O1256">
        <v>95922</v>
      </c>
      <c r="P1256">
        <v>92202</v>
      </c>
      <c r="Q1256">
        <v>88467</v>
      </c>
      <c r="R1256">
        <v>84786</v>
      </c>
      <c r="S1256">
        <v>82809</v>
      </c>
      <c r="T1256">
        <v>79569</v>
      </c>
      <c r="U1256">
        <v>76026</v>
      </c>
      <c r="V1256">
        <v>73257</v>
      </c>
      <c r="W1256">
        <v>71520</v>
      </c>
      <c r="X1256">
        <v>69291</v>
      </c>
      <c r="Y1256">
        <v>66915</v>
      </c>
      <c r="Z1256">
        <v>65142</v>
      </c>
      <c r="AA1256">
        <v>64404</v>
      </c>
      <c r="AB1256">
        <v>62826</v>
      </c>
      <c r="AC1256">
        <v>61521</v>
      </c>
      <c r="AD1256">
        <v>59910</v>
      </c>
      <c r="AE1256">
        <v>59532</v>
      </c>
      <c r="AF1256">
        <v>58380</v>
      </c>
      <c r="AG1256">
        <v>57354</v>
      </c>
    </row>
    <row r="1257" spans="1:33">
      <c r="A1257" t="s">
        <v>5719</v>
      </c>
      <c r="B1257" t="s">
        <v>132</v>
      </c>
      <c r="C1257">
        <v>84228</v>
      </c>
      <c r="D1257">
        <v>80922</v>
      </c>
      <c r="E1257">
        <v>80223</v>
      </c>
      <c r="F1257">
        <v>79224</v>
      </c>
      <c r="G1257">
        <v>78585</v>
      </c>
      <c r="H1257">
        <v>77631</v>
      </c>
      <c r="I1257">
        <v>76080</v>
      </c>
      <c r="J1257">
        <v>74727</v>
      </c>
      <c r="K1257">
        <v>73122</v>
      </c>
      <c r="L1257">
        <v>71151</v>
      </c>
      <c r="M1257">
        <v>68949</v>
      </c>
      <c r="N1257">
        <v>67566</v>
      </c>
      <c r="O1257">
        <v>65232</v>
      </c>
      <c r="P1257">
        <v>62724</v>
      </c>
      <c r="Q1257">
        <v>60264</v>
      </c>
      <c r="R1257">
        <v>57729</v>
      </c>
      <c r="S1257">
        <v>55932</v>
      </c>
      <c r="T1257">
        <v>53847</v>
      </c>
      <c r="U1257">
        <v>51714</v>
      </c>
      <c r="V1257">
        <v>49542</v>
      </c>
      <c r="W1257">
        <v>48159</v>
      </c>
      <c r="X1257">
        <v>46434</v>
      </c>
      <c r="Y1257">
        <v>45102</v>
      </c>
      <c r="Z1257">
        <v>43761</v>
      </c>
      <c r="AA1257">
        <v>43104</v>
      </c>
      <c r="AB1257">
        <v>41874</v>
      </c>
      <c r="AC1257">
        <v>40839</v>
      </c>
      <c r="AD1257">
        <v>39978</v>
      </c>
      <c r="AE1257">
        <v>39573</v>
      </c>
      <c r="AF1257">
        <v>38571</v>
      </c>
      <c r="AG1257">
        <v>37713</v>
      </c>
    </row>
    <row r="1258" spans="1:33">
      <c r="A1258" t="s">
        <v>5718</v>
      </c>
      <c r="B1258" t="s">
        <v>132</v>
      </c>
      <c r="C1258">
        <v>0</v>
      </c>
      <c r="D1258">
        <v>108</v>
      </c>
      <c r="E1258">
        <v>147</v>
      </c>
      <c r="F1258">
        <v>198</v>
      </c>
      <c r="G1258">
        <v>270</v>
      </c>
      <c r="H1258">
        <v>357</v>
      </c>
      <c r="I1258">
        <v>471</v>
      </c>
      <c r="J1258">
        <v>618</v>
      </c>
      <c r="K1258">
        <v>807</v>
      </c>
      <c r="L1258">
        <v>1035</v>
      </c>
      <c r="M1258">
        <v>1311</v>
      </c>
      <c r="N1258">
        <v>1656</v>
      </c>
      <c r="O1258">
        <v>2034</v>
      </c>
      <c r="P1258">
        <v>2445</v>
      </c>
      <c r="Q1258">
        <v>2859</v>
      </c>
      <c r="R1258">
        <v>3291</v>
      </c>
      <c r="S1258">
        <v>3741</v>
      </c>
      <c r="T1258">
        <v>4137</v>
      </c>
      <c r="U1258">
        <v>4458</v>
      </c>
      <c r="V1258">
        <v>4707</v>
      </c>
      <c r="W1258">
        <v>4953</v>
      </c>
      <c r="X1258">
        <v>5103</v>
      </c>
      <c r="Y1258">
        <v>5238</v>
      </c>
      <c r="Z1258">
        <v>5355</v>
      </c>
      <c r="AA1258">
        <v>5481</v>
      </c>
      <c r="AB1258">
        <v>5508</v>
      </c>
      <c r="AC1258">
        <v>5529</v>
      </c>
      <c r="AD1258">
        <v>5565</v>
      </c>
      <c r="AE1258">
        <v>5637</v>
      </c>
      <c r="AF1258">
        <v>5631</v>
      </c>
      <c r="AG1258">
        <v>5664</v>
      </c>
    </row>
    <row r="1259" spans="1:33">
      <c r="A1259" t="s">
        <v>5717</v>
      </c>
      <c r="B1259" t="s">
        <v>132</v>
      </c>
      <c r="C1259">
        <v>21</v>
      </c>
      <c r="D1259">
        <v>24</v>
      </c>
      <c r="E1259">
        <v>24</v>
      </c>
      <c r="F1259">
        <v>24</v>
      </c>
      <c r="G1259">
        <v>24</v>
      </c>
      <c r="H1259">
        <v>24</v>
      </c>
      <c r="I1259">
        <v>24</v>
      </c>
      <c r="J1259">
        <v>24</v>
      </c>
      <c r="K1259">
        <v>24</v>
      </c>
      <c r="L1259">
        <v>24</v>
      </c>
      <c r="M1259">
        <v>24</v>
      </c>
      <c r="N1259">
        <v>24</v>
      </c>
      <c r="O1259">
        <v>24</v>
      </c>
      <c r="P1259">
        <v>24</v>
      </c>
      <c r="Q1259">
        <v>24</v>
      </c>
      <c r="R1259">
        <v>24</v>
      </c>
      <c r="S1259">
        <v>21</v>
      </c>
      <c r="T1259">
        <v>21</v>
      </c>
      <c r="U1259">
        <v>21</v>
      </c>
      <c r="V1259">
        <v>21</v>
      </c>
      <c r="W1259">
        <v>21</v>
      </c>
      <c r="X1259">
        <v>21</v>
      </c>
      <c r="Y1259">
        <v>21</v>
      </c>
      <c r="Z1259">
        <v>18</v>
      </c>
      <c r="AA1259">
        <v>18</v>
      </c>
      <c r="AB1259">
        <v>18</v>
      </c>
      <c r="AC1259">
        <v>18</v>
      </c>
      <c r="AD1259">
        <v>18</v>
      </c>
      <c r="AE1259">
        <v>18</v>
      </c>
      <c r="AF1259">
        <v>18</v>
      </c>
      <c r="AG1259">
        <v>18</v>
      </c>
    </row>
    <row r="1260" spans="1:33">
      <c r="A1260" t="s">
        <v>5716</v>
      </c>
      <c r="B1260" t="s">
        <v>132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3</v>
      </c>
      <c r="N1260">
        <v>3</v>
      </c>
      <c r="O1260">
        <v>3</v>
      </c>
      <c r="P1260">
        <v>6</v>
      </c>
      <c r="Q1260">
        <v>6</v>
      </c>
      <c r="R1260">
        <v>9</v>
      </c>
      <c r="S1260">
        <v>12</v>
      </c>
      <c r="T1260">
        <v>12</v>
      </c>
      <c r="U1260">
        <v>15</v>
      </c>
      <c r="V1260">
        <v>15</v>
      </c>
      <c r="W1260">
        <v>18</v>
      </c>
      <c r="X1260">
        <v>18</v>
      </c>
      <c r="Y1260">
        <v>18</v>
      </c>
      <c r="Z1260">
        <v>21</v>
      </c>
      <c r="AA1260">
        <v>21</v>
      </c>
      <c r="AB1260">
        <v>21</v>
      </c>
      <c r="AC1260">
        <v>21</v>
      </c>
      <c r="AD1260">
        <v>21</v>
      </c>
      <c r="AE1260">
        <v>24</v>
      </c>
      <c r="AF1260">
        <v>24</v>
      </c>
      <c r="AG1260">
        <v>24</v>
      </c>
    </row>
    <row r="1261" spans="1:33">
      <c r="A1261" t="s">
        <v>5715</v>
      </c>
      <c r="B1261" t="s">
        <v>132</v>
      </c>
      <c r="C1261">
        <v>27</v>
      </c>
      <c r="D1261">
        <v>1314</v>
      </c>
      <c r="E1261">
        <v>1875</v>
      </c>
      <c r="F1261">
        <v>2733</v>
      </c>
      <c r="G1261">
        <v>3810</v>
      </c>
      <c r="H1261">
        <v>5271</v>
      </c>
      <c r="I1261">
        <v>7125</v>
      </c>
      <c r="J1261">
        <v>9606</v>
      </c>
      <c r="K1261">
        <v>12630</v>
      </c>
      <c r="L1261">
        <v>16464</v>
      </c>
      <c r="M1261">
        <v>20847</v>
      </c>
      <c r="N1261">
        <v>26007</v>
      </c>
      <c r="O1261">
        <v>31689</v>
      </c>
      <c r="P1261">
        <v>37083</v>
      </c>
      <c r="Q1261">
        <v>42804</v>
      </c>
      <c r="R1261">
        <v>48075</v>
      </c>
      <c r="S1261">
        <v>52572</v>
      </c>
      <c r="T1261">
        <v>56301</v>
      </c>
      <c r="U1261">
        <v>63672</v>
      </c>
      <c r="V1261">
        <v>66633</v>
      </c>
      <c r="W1261">
        <v>68709</v>
      </c>
      <c r="X1261">
        <v>70140</v>
      </c>
      <c r="Y1261">
        <v>71199</v>
      </c>
      <c r="Z1261">
        <v>70620</v>
      </c>
      <c r="AA1261">
        <v>70737</v>
      </c>
      <c r="AB1261">
        <v>70455</v>
      </c>
      <c r="AC1261">
        <v>70113</v>
      </c>
      <c r="AD1261">
        <v>69480</v>
      </c>
      <c r="AE1261">
        <v>68727</v>
      </c>
      <c r="AF1261">
        <v>67893</v>
      </c>
      <c r="AG1261">
        <v>66852</v>
      </c>
    </row>
    <row r="1262" spans="1:33">
      <c r="A1262" t="s">
        <v>5714</v>
      </c>
      <c r="B1262" t="s">
        <v>132</v>
      </c>
      <c r="C1262">
        <v>11421</v>
      </c>
      <c r="D1262">
        <v>12138</v>
      </c>
      <c r="E1262">
        <v>11718</v>
      </c>
      <c r="F1262">
        <v>11358</v>
      </c>
      <c r="G1262">
        <v>10887</v>
      </c>
      <c r="H1262">
        <v>10503</v>
      </c>
      <c r="I1262">
        <v>9978</v>
      </c>
      <c r="J1262">
        <v>9627</v>
      </c>
      <c r="K1262">
        <v>9132</v>
      </c>
      <c r="L1262">
        <v>8679</v>
      </c>
      <c r="M1262">
        <v>8115</v>
      </c>
      <c r="N1262">
        <v>7536</v>
      </c>
      <c r="O1262">
        <v>6975</v>
      </c>
      <c r="P1262">
        <v>6312</v>
      </c>
      <c r="Q1262">
        <v>5757</v>
      </c>
      <c r="R1262">
        <v>5217</v>
      </c>
      <c r="S1262">
        <v>4737</v>
      </c>
      <c r="T1262">
        <v>4236</v>
      </c>
      <c r="U1262">
        <v>3741</v>
      </c>
      <c r="V1262">
        <v>3423</v>
      </c>
      <c r="W1262">
        <v>3171</v>
      </c>
      <c r="X1262">
        <v>2964</v>
      </c>
      <c r="Y1262">
        <v>2793</v>
      </c>
      <c r="Z1262">
        <v>2619</v>
      </c>
      <c r="AA1262">
        <v>2511</v>
      </c>
      <c r="AB1262">
        <v>2424</v>
      </c>
      <c r="AC1262">
        <v>2349</v>
      </c>
      <c r="AD1262">
        <v>2286</v>
      </c>
      <c r="AE1262">
        <v>2232</v>
      </c>
      <c r="AF1262">
        <v>2187</v>
      </c>
      <c r="AG1262">
        <v>2148</v>
      </c>
    </row>
    <row r="1263" spans="1:33">
      <c r="A1263" t="s">
        <v>5713</v>
      </c>
      <c r="B1263" t="s">
        <v>132</v>
      </c>
      <c r="C1263">
        <v>19206</v>
      </c>
      <c r="D1263">
        <v>18288</v>
      </c>
      <c r="E1263">
        <v>17316</v>
      </c>
      <c r="F1263">
        <v>16539</v>
      </c>
      <c r="G1263">
        <v>15597</v>
      </c>
      <c r="H1263">
        <v>14811</v>
      </c>
      <c r="I1263">
        <v>13854</v>
      </c>
      <c r="J1263">
        <v>13026</v>
      </c>
      <c r="K1263">
        <v>12024</v>
      </c>
      <c r="L1263">
        <v>11142</v>
      </c>
      <c r="M1263">
        <v>10152</v>
      </c>
      <c r="N1263">
        <v>9282</v>
      </c>
      <c r="O1263">
        <v>8415</v>
      </c>
      <c r="P1263">
        <v>7479</v>
      </c>
      <c r="Q1263">
        <v>6693</v>
      </c>
      <c r="R1263">
        <v>5967</v>
      </c>
      <c r="S1263">
        <v>5310</v>
      </c>
      <c r="T1263">
        <v>4626</v>
      </c>
      <c r="U1263">
        <v>3945</v>
      </c>
      <c r="V1263">
        <v>3456</v>
      </c>
      <c r="W1263">
        <v>3021</v>
      </c>
      <c r="X1263">
        <v>2625</v>
      </c>
      <c r="Y1263">
        <v>2259</v>
      </c>
      <c r="Z1263">
        <v>1893</v>
      </c>
      <c r="AA1263">
        <v>1584</v>
      </c>
      <c r="AB1263">
        <v>1290</v>
      </c>
      <c r="AC1263">
        <v>1011</v>
      </c>
      <c r="AD1263">
        <v>744</v>
      </c>
      <c r="AE1263">
        <v>486</v>
      </c>
      <c r="AF1263">
        <v>237</v>
      </c>
      <c r="AG1263">
        <v>0</v>
      </c>
    </row>
    <row r="1264" spans="1:33">
      <c r="A1264" t="s">
        <v>5712</v>
      </c>
      <c r="B1264" t="s">
        <v>132</v>
      </c>
      <c r="C1264">
        <v>210051</v>
      </c>
      <c r="D1264">
        <v>206226</v>
      </c>
      <c r="E1264">
        <v>201933</v>
      </c>
      <c r="F1264">
        <v>199548</v>
      </c>
      <c r="G1264">
        <v>194787</v>
      </c>
      <c r="H1264">
        <v>191838</v>
      </c>
      <c r="I1264">
        <v>186369</v>
      </c>
      <c r="J1264">
        <v>182394</v>
      </c>
      <c r="K1264">
        <v>175749</v>
      </c>
      <c r="L1264">
        <v>170571</v>
      </c>
      <c r="M1264">
        <v>162618</v>
      </c>
      <c r="N1264">
        <v>156219</v>
      </c>
      <c r="O1264">
        <v>149268</v>
      </c>
      <c r="P1264">
        <v>140361</v>
      </c>
      <c r="Q1264">
        <v>133290</v>
      </c>
      <c r="R1264">
        <v>126609</v>
      </c>
      <c r="S1264">
        <v>120576</v>
      </c>
      <c r="T1264">
        <v>112986</v>
      </c>
      <c r="U1264">
        <v>104313</v>
      </c>
      <c r="V1264">
        <v>99579</v>
      </c>
      <c r="W1264">
        <v>95616</v>
      </c>
      <c r="X1264">
        <v>92226</v>
      </c>
      <c r="Y1264">
        <v>89169</v>
      </c>
      <c r="Z1264">
        <v>85353</v>
      </c>
      <c r="AA1264">
        <v>83124</v>
      </c>
      <c r="AB1264">
        <v>81255</v>
      </c>
      <c r="AC1264">
        <v>79437</v>
      </c>
      <c r="AD1264">
        <v>77880</v>
      </c>
      <c r="AE1264">
        <v>76431</v>
      </c>
      <c r="AF1264">
        <v>75051</v>
      </c>
      <c r="AG1264">
        <v>73848</v>
      </c>
    </row>
    <row r="1265" spans="1:33">
      <c r="A1265" t="s">
        <v>5711</v>
      </c>
      <c r="B1265" t="s">
        <v>132</v>
      </c>
      <c r="C1265">
        <v>0</v>
      </c>
      <c r="D1265">
        <v>33</v>
      </c>
      <c r="E1265">
        <v>42</v>
      </c>
      <c r="F1265">
        <v>57</v>
      </c>
      <c r="G1265">
        <v>75</v>
      </c>
      <c r="H1265">
        <v>99</v>
      </c>
      <c r="I1265">
        <v>126</v>
      </c>
      <c r="J1265">
        <v>162</v>
      </c>
      <c r="K1265">
        <v>204</v>
      </c>
      <c r="L1265">
        <v>255</v>
      </c>
      <c r="M1265">
        <v>315</v>
      </c>
      <c r="N1265">
        <v>378</v>
      </c>
      <c r="O1265">
        <v>450</v>
      </c>
      <c r="P1265">
        <v>516</v>
      </c>
      <c r="Q1265">
        <v>588</v>
      </c>
      <c r="R1265">
        <v>654</v>
      </c>
      <c r="S1265">
        <v>714</v>
      </c>
      <c r="T1265">
        <v>750</v>
      </c>
      <c r="U1265">
        <v>762</v>
      </c>
      <c r="V1265">
        <v>786</v>
      </c>
      <c r="W1265">
        <v>804</v>
      </c>
      <c r="X1265">
        <v>813</v>
      </c>
      <c r="Y1265">
        <v>816</v>
      </c>
      <c r="Z1265">
        <v>801</v>
      </c>
      <c r="AA1265">
        <v>798</v>
      </c>
      <c r="AB1265">
        <v>792</v>
      </c>
      <c r="AC1265">
        <v>783</v>
      </c>
      <c r="AD1265">
        <v>774</v>
      </c>
      <c r="AE1265">
        <v>765</v>
      </c>
      <c r="AF1265">
        <v>756</v>
      </c>
      <c r="AG1265">
        <v>747</v>
      </c>
    </row>
    <row r="1266" spans="1:33">
      <c r="A1266" t="s">
        <v>5710</v>
      </c>
      <c r="B1266" t="s">
        <v>132</v>
      </c>
      <c r="C1266">
        <v>897</v>
      </c>
      <c r="D1266">
        <v>1110</v>
      </c>
      <c r="E1266">
        <v>1281</v>
      </c>
      <c r="F1266">
        <v>1449</v>
      </c>
      <c r="G1266">
        <v>1584</v>
      </c>
      <c r="H1266">
        <v>1728</v>
      </c>
      <c r="I1266">
        <v>1833</v>
      </c>
      <c r="J1266">
        <v>1956</v>
      </c>
      <c r="K1266">
        <v>2043</v>
      </c>
      <c r="L1266">
        <v>2136</v>
      </c>
      <c r="M1266">
        <v>2181</v>
      </c>
      <c r="N1266">
        <v>2232</v>
      </c>
      <c r="O1266">
        <v>2265</v>
      </c>
      <c r="P1266">
        <v>2256</v>
      </c>
      <c r="Q1266">
        <v>2265</v>
      </c>
      <c r="R1266">
        <v>2265</v>
      </c>
      <c r="S1266">
        <v>2265</v>
      </c>
      <c r="T1266">
        <v>2226</v>
      </c>
      <c r="U1266">
        <v>2148</v>
      </c>
      <c r="V1266">
        <v>2142</v>
      </c>
      <c r="W1266">
        <v>2145</v>
      </c>
      <c r="X1266">
        <v>2151</v>
      </c>
      <c r="Y1266">
        <v>2163</v>
      </c>
      <c r="Z1266">
        <v>2148</v>
      </c>
      <c r="AA1266">
        <v>2169</v>
      </c>
      <c r="AB1266">
        <v>2193</v>
      </c>
      <c r="AC1266">
        <v>2217</v>
      </c>
      <c r="AD1266">
        <v>2247</v>
      </c>
      <c r="AE1266">
        <v>2274</v>
      </c>
      <c r="AF1266">
        <v>2304</v>
      </c>
      <c r="AG1266">
        <v>2337</v>
      </c>
    </row>
    <row r="1267" spans="1:33">
      <c r="A1267" t="s">
        <v>5709</v>
      </c>
      <c r="B1267" t="s">
        <v>132</v>
      </c>
      <c r="C1267">
        <v>3</v>
      </c>
      <c r="D1267">
        <v>27</v>
      </c>
      <c r="E1267">
        <v>36</v>
      </c>
      <c r="F1267">
        <v>51</v>
      </c>
      <c r="G1267">
        <v>69</v>
      </c>
      <c r="H1267">
        <v>96</v>
      </c>
      <c r="I1267">
        <v>129</v>
      </c>
      <c r="J1267">
        <v>174</v>
      </c>
      <c r="K1267">
        <v>231</v>
      </c>
      <c r="L1267">
        <v>306</v>
      </c>
      <c r="M1267">
        <v>393</v>
      </c>
      <c r="N1267">
        <v>501</v>
      </c>
      <c r="O1267">
        <v>624</v>
      </c>
      <c r="P1267">
        <v>753</v>
      </c>
      <c r="Q1267">
        <v>897</v>
      </c>
      <c r="R1267">
        <v>1044</v>
      </c>
      <c r="S1267">
        <v>1191</v>
      </c>
      <c r="T1267">
        <v>1305</v>
      </c>
      <c r="U1267">
        <v>1380</v>
      </c>
      <c r="V1267">
        <v>1482</v>
      </c>
      <c r="W1267">
        <v>1569</v>
      </c>
      <c r="X1267">
        <v>1647</v>
      </c>
      <c r="Y1267">
        <v>1710</v>
      </c>
      <c r="Z1267">
        <v>1740</v>
      </c>
      <c r="AA1267">
        <v>1785</v>
      </c>
      <c r="AB1267">
        <v>1830</v>
      </c>
      <c r="AC1267">
        <v>1866</v>
      </c>
      <c r="AD1267">
        <v>1899</v>
      </c>
      <c r="AE1267">
        <v>1929</v>
      </c>
      <c r="AF1267">
        <v>1956</v>
      </c>
      <c r="AG1267">
        <v>1986</v>
      </c>
    </row>
    <row r="1268" spans="1:33">
      <c r="A1268" t="s">
        <v>5708</v>
      </c>
      <c r="B1268" t="s">
        <v>132</v>
      </c>
      <c r="C1268">
        <v>3</v>
      </c>
      <c r="D1268">
        <v>12</v>
      </c>
      <c r="E1268">
        <v>15</v>
      </c>
      <c r="F1268">
        <v>15</v>
      </c>
      <c r="G1268">
        <v>18</v>
      </c>
      <c r="H1268">
        <v>21</v>
      </c>
      <c r="I1268">
        <v>24</v>
      </c>
      <c r="J1268">
        <v>30</v>
      </c>
      <c r="K1268">
        <v>33</v>
      </c>
      <c r="L1268">
        <v>42</v>
      </c>
      <c r="M1268">
        <v>51</v>
      </c>
      <c r="N1268">
        <v>63</v>
      </c>
      <c r="O1268">
        <v>78</v>
      </c>
      <c r="P1268">
        <v>96</v>
      </c>
      <c r="Q1268">
        <v>114</v>
      </c>
      <c r="R1268">
        <v>135</v>
      </c>
      <c r="S1268">
        <v>156</v>
      </c>
      <c r="T1268">
        <v>180</v>
      </c>
      <c r="U1268">
        <v>201</v>
      </c>
      <c r="V1268">
        <v>222</v>
      </c>
      <c r="W1268">
        <v>240</v>
      </c>
      <c r="X1268">
        <v>258</v>
      </c>
      <c r="Y1268">
        <v>276</v>
      </c>
      <c r="Z1268">
        <v>291</v>
      </c>
      <c r="AA1268">
        <v>306</v>
      </c>
      <c r="AB1268">
        <v>321</v>
      </c>
      <c r="AC1268">
        <v>333</v>
      </c>
      <c r="AD1268">
        <v>345</v>
      </c>
      <c r="AE1268">
        <v>360</v>
      </c>
      <c r="AF1268">
        <v>372</v>
      </c>
      <c r="AG1268">
        <v>384</v>
      </c>
    </row>
    <row r="1269" spans="1:33">
      <c r="A1269" t="s">
        <v>5707</v>
      </c>
      <c r="B1269" t="s">
        <v>132</v>
      </c>
      <c r="C1269">
        <v>132</v>
      </c>
      <c r="D1269">
        <v>204</v>
      </c>
      <c r="E1269">
        <v>213</v>
      </c>
      <c r="F1269">
        <v>222</v>
      </c>
      <c r="G1269">
        <v>234</v>
      </c>
      <c r="H1269">
        <v>249</v>
      </c>
      <c r="I1269">
        <v>270</v>
      </c>
      <c r="J1269">
        <v>297</v>
      </c>
      <c r="K1269">
        <v>333</v>
      </c>
      <c r="L1269">
        <v>378</v>
      </c>
      <c r="M1269">
        <v>435</v>
      </c>
      <c r="N1269">
        <v>501</v>
      </c>
      <c r="O1269">
        <v>582</v>
      </c>
      <c r="P1269">
        <v>687</v>
      </c>
      <c r="Q1269">
        <v>795</v>
      </c>
      <c r="R1269">
        <v>909</v>
      </c>
      <c r="S1269">
        <v>1032</v>
      </c>
      <c r="T1269">
        <v>1152</v>
      </c>
      <c r="U1269">
        <v>1266</v>
      </c>
      <c r="V1269">
        <v>1386</v>
      </c>
      <c r="W1269">
        <v>1488</v>
      </c>
      <c r="X1269">
        <v>1581</v>
      </c>
      <c r="Y1269">
        <v>1665</v>
      </c>
      <c r="Z1269">
        <v>1743</v>
      </c>
      <c r="AA1269">
        <v>1827</v>
      </c>
      <c r="AB1269">
        <v>1893</v>
      </c>
      <c r="AC1269">
        <v>1956</v>
      </c>
      <c r="AD1269">
        <v>2016</v>
      </c>
      <c r="AE1269">
        <v>2088</v>
      </c>
      <c r="AF1269">
        <v>2142</v>
      </c>
      <c r="AG1269">
        <v>2202</v>
      </c>
    </row>
    <row r="1270" spans="1:33">
      <c r="A1270" t="s">
        <v>5706</v>
      </c>
      <c r="B1270" t="s">
        <v>132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>
      <c r="A1271" t="s">
        <v>5705</v>
      </c>
      <c r="B1271" t="s">
        <v>132</v>
      </c>
      <c r="C1271">
        <v>28932</v>
      </c>
      <c r="D1271">
        <v>29118</v>
      </c>
      <c r="E1271">
        <v>29388</v>
      </c>
      <c r="F1271">
        <v>29652</v>
      </c>
      <c r="G1271">
        <v>29916</v>
      </c>
      <c r="H1271">
        <v>30171</v>
      </c>
      <c r="I1271">
        <v>30423</v>
      </c>
      <c r="J1271">
        <v>30666</v>
      </c>
      <c r="K1271">
        <v>30894</v>
      </c>
      <c r="L1271">
        <v>31107</v>
      </c>
      <c r="M1271">
        <v>31305</v>
      </c>
      <c r="N1271">
        <v>31488</v>
      </c>
      <c r="O1271">
        <v>31644</v>
      </c>
      <c r="P1271">
        <v>32058</v>
      </c>
      <c r="Q1271">
        <v>32175</v>
      </c>
      <c r="R1271">
        <v>32280</v>
      </c>
      <c r="S1271">
        <v>32376</v>
      </c>
      <c r="T1271">
        <v>32475</v>
      </c>
      <c r="U1271">
        <v>32577</v>
      </c>
      <c r="V1271">
        <v>32961</v>
      </c>
      <c r="W1271">
        <v>33087</v>
      </c>
      <c r="X1271">
        <v>33225</v>
      </c>
      <c r="Y1271">
        <v>33375</v>
      </c>
      <c r="Z1271">
        <v>33537</v>
      </c>
      <c r="AA1271">
        <v>33975</v>
      </c>
      <c r="AB1271">
        <v>34152</v>
      </c>
      <c r="AC1271">
        <v>34338</v>
      </c>
      <c r="AD1271">
        <v>34524</v>
      </c>
      <c r="AE1271">
        <v>34980</v>
      </c>
      <c r="AF1271">
        <v>35178</v>
      </c>
      <c r="AG1271">
        <v>35367</v>
      </c>
    </row>
    <row r="1272" spans="1:33">
      <c r="A1272" t="s">
        <v>5704</v>
      </c>
      <c r="B1272" t="s">
        <v>132</v>
      </c>
      <c r="C1272">
        <v>9</v>
      </c>
      <c r="D1272">
        <v>15</v>
      </c>
      <c r="E1272">
        <v>18</v>
      </c>
      <c r="F1272">
        <v>21</v>
      </c>
      <c r="G1272">
        <v>24</v>
      </c>
      <c r="H1272">
        <v>27</v>
      </c>
      <c r="I1272">
        <v>30</v>
      </c>
      <c r="J1272">
        <v>36</v>
      </c>
      <c r="K1272">
        <v>42</v>
      </c>
      <c r="L1272">
        <v>54</v>
      </c>
      <c r="M1272">
        <v>63</v>
      </c>
      <c r="N1272">
        <v>78</v>
      </c>
      <c r="O1272">
        <v>93</v>
      </c>
      <c r="P1272">
        <v>114</v>
      </c>
      <c r="Q1272">
        <v>132</v>
      </c>
      <c r="R1272">
        <v>153</v>
      </c>
      <c r="S1272">
        <v>174</v>
      </c>
      <c r="T1272">
        <v>195</v>
      </c>
      <c r="U1272">
        <v>213</v>
      </c>
      <c r="V1272">
        <v>231</v>
      </c>
      <c r="W1272">
        <v>243</v>
      </c>
      <c r="X1272">
        <v>255</v>
      </c>
      <c r="Y1272">
        <v>264</v>
      </c>
      <c r="Z1272">
        <v>270</v>
      </c>
      <c r="AA1272">
        <v>276</v>
      </c>
      <c r="AB1272">
        <v>279</v>
      </c>
      <c r="AC1272">
        <v>279</v>
      </c>
      <c r="AD1272">
        <v>279</v>
      </c>
      <c r="AE1272">
        <v>279</v>
      </c>
      <c r="AF1272">
        <v>279</v>
      </c>
      <c r="AG1272">
        <v>273</v>
      </c>
    </row>
    <row r="1273" spans="1:33">
      <c r="A1273" t="s">
        <v>5703</v>
      </c>
      <c r="B1273" t="s">
        <v>132</v>
      </c>
      <c r="C1273">
        <v>27</v>
      </c>
      <c r="D1273">
        <v>42</v>
      </c>
      <c r="E1273">
        <v>48</v>
      </c>
      <c r="F1273">
        <v>57</v>
      </c>
      <c r="G1273">
        <v>63</v>
      </c>
      <c r="H1273">
        <v>72</v>
      </c>
      <c r="I1273">
        <v>78</v>
      </c>
      <c r="J1273">
        <v>84</v>
      </c>
      <c r="K1273">
        <v>93</v>
      </c>
      <c r="L1273">
        <v>99</v>
      </c>
      <c r="M1273">
        <v>108</v>
      </c>
      <c r="N1273">
        <v>114</v>
      </c>
      <c r="O1273">
        <v>123</v>
      </c>
      <c r="P1273">
        <v>135</v>
      </c>
      <c r="Q1273">
        <v>144</v>
      </c>
      <c r="R1273">
        <v>153</v>
      </c>
      <c r="S1273">
        <v>165</v>
      </c>
      <c r="T1273">
        <v>174</v>
      </c>
      <c r="U1273">
        <v>186</v>
      </c>
      <c r="V1273">
        <v>198</v>
      </c>
      <c r="W1273">
        <v>210</v>
      </c>
      <c r="X1273">
        <v>222</v>
      </c>
      <c r="Y1273">
        <v>234</v>
      </c>
      <c r="Z1273">
        <v>249</v>
      </c>
      <c r="AA1273">
        <v>264</v>
      </c>
      <c r="AB1273">
        <v>279</v>
      </c>
      <c r="AC1273">
        <v>294</v>
      </c>
      <c r="AD1273">
        <v>309</v>
      </c>
      <c r="AE1273">
        <v>327</v>
      </c>
      <c r="AF1273">
        <v>345</v>
      </c>
      <c r="AG1273">
        <v>360</v>
      </c>
    </row>
    <row r="1274" spans="1:33">
      <c r="A1274" t="s">
        <v>5702</v>
      </c>
      <c r="B1274" t="s">
        <v>132</v>
      </c>
      <c r="C1274">
        <v>0</v>
      </c>
      <c r="D1274">
        <v>0</v>
      </c>
      <c r="E1274">
        <v>0</v>
      </c>
      <c r="F1274">
        <v>0</v>
      </c>
      <c r="G1274">
        <v>3</v>
      </c>
      <c r="H1274">
        <v>3</v>
      </c>
      <c r="I1274">
        <v>6</v>
      </c>
      <c r="J1274">
        <v>9</v>
      </c>
      <c r="K1274">
        <v>12</v>
      </c>
      <c r="L1274">
        <v>15</v>
      </c>
      <c r="M1274">
        <v>21</v>
      </c>
      <c r="N1274">
        <v>30</v>
      </c>
      <c r="O1274">
        <v>39</v>
      </c>
      <c r="P1274">
        <v>51</v>
      </c>
      <c r="Q1274">
        <v>66</v>
      </c>
      <c r="R1274">
        <v>81</v>
      </c>
      <c r="S1274">
        <v>99</v>
      </c>
      <c r="T1274">
        <v>117</v>
      </c>
      <c r="U1274">
        <v>135</v>
      </c>
      <c r="V1274">
        <v>156</v>
      </c>
      <c r="W1274">
        <v>174</v>
      </c>
      <c r="X1274">
        <v>189</v>
      </c>
      <c r="Y1274">
        <v>204</v>
      </c>
      <c r="Z1274">
        <v>219</v>
      </c>
      <c r="AA1274">
        <v>234</v>
      </c>
      <c r="AB1274">
        <v>249</v>
      </c>
      <c r="AC1274">
        <v>261</v>
      </c>
      <c r="AD1274">
        <v>273</v>
      </c>
      <c r="AE1274">
        <v>288</v>
      </c>
      <c r="AF1274">
        <v>300</v>
      </c>
      <c r="AG1274">
        <v>315</v>
      </c>
    </row>
    <row r="1275" spans="1:33">
      <c r="A1275" t="s">
        <v>5701</v>
      </c>
      <c r="B1275" t="s">
        <v>132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 t="s">
        <v>5700</v>
      </c>
      <c r="B1276" t="s">
        <v>132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 t="s">
        <v>5699</v>
      </c>
      <c r="B1277" t="s">
        <v>132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 t="s">
        <v>5698</v>
      </c>
      <c r="B1278" t="s">
        <v>132</v>
      </c>
      <c r="C1278">
        <v>13</v>
      </c>
      <c r="D1278">
        <v>12</v>
      </c>
      <c r="E1278">
        <v>20</v>
      </c>
      <c r="F1278">
        <v>27</v>
      </c>
      <c r="G1278">
        <v>35</v>
      </c>
      <c r="H1278">
        <v>36</v>
      </c>
      <c r="I1278">
        <v>38</v>
      </c>
      <c r="J1278">
        <v>39</v>
      </c>
      <c r="K1278">
        <v>41</v>
      </c>
      <c r="L1278">
        <v>43</v>
      </c>
      <c r="M1278">
        <v>45</v>
      </c>
      <c r="N1278">
        <v>47</v>
      </c>
      <c r="O1278">
        <v>49</v>
      </c>
      <c r="P1278">
        <v>51</v>
      </c>
      <c r="Q1278">
        <v>53</v>
      </c>
      <c r="R1278">
        <v>55</v>
      </c>
      <c r="S1278">
        <v>57</v>
      </c>
      <c r="T1278">
        <v>60</v>
      </c>
      <c r="U1278">
        <v>62</v>
      </c>
      <c r="V1278">
        <v>65</v>
      </c>
      <c r="W1278">
        <v>68</v>
      </c>
      <c r="X1278">
        <v>71</v>
      </c>
      <c r="Y1278">
        <v>74</v>
      </c>
      <c r="Z1278">
        <v>77</v>
      </c>
      <c r="AA1278">
        <v>80</v>
      </c>
      <c r="AB1278">
        <v>83</v>
      </c>
      <c r="AC1278">
        <v>87</v>
      </c>
      <c r="AD1278">
        <v>91</v>
      </c>
      <c r="AE1278">
        <v>94</v>
      </c>
      <c r="AF1278">
        <v>94</v>
      </c>
      <c r="AG1278">
        <v>94</v>
      </c>
    </row>
    <row r="1279" spans="1:33">
      <c r="A1279" t="s">
        <v>5697</v>
      </c>
      <c r="B1279" t="s">
        <v>132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>
      <c r="A1280" t="s">
        <v>5696</v>
      </c>
      <c r="B1280" t="s">
        <v>132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 t="s">
        <v>5695</v>
      </c>
      <c r="B1281" t="s">
        <v>132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 t="s">
        <v>5694</v>
      </c>
      <c r="B1282" t="s">
        <v>132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 t="s">
        <v>5693</v>
      </c>
      <c r="B1283" t="s">
        <v>132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 t="s">
        <v>5692</v>
      </c>
      <c r="B1284" t="s">
        <v>132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 t="s">
        <v>5691</v>
      </c>
      <c r="B1285" t="s">
        <v>132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2</v>
      </c>
      <c r="T1285">
        <v>2</v>
      </c>
      <c r="U1285">
        <v>2</v>
      </c>
      <c r="V1285">
        <v>2</v>
      </c>
      <c r="W1285">
        <v>2</v>
      </c>
      <c r="X1285">
        <v>2</v>
      </c>
      <c r="Y1285">
        <v>2</v>
      </c>
      <c r="Z1285">
        <v>2</v>
      </c>
      <c r="AA1285">
        <v>2</v>
      </c>
      <c r="AB1285">
        <v>2</v>
      </c>
      <c r="AC1285">
        <v>2</v>
      </c>
      <c r="AD1285">
        <v>2</v>
      </c>
      <c r="AE1285">
        <v>2</v>
      </c>
      <c r="AF1285">
        <v>2</v>
      </c>
      <c r="AG1285">
        <v>2</v>
      </c>
    </row>
    <row r="1286" spans="1:33">
      <c r="A1286" t="s">
        <v>5690</v>
      </c>
      <c r="B1286" t="s">
        <v>132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 t="s">
        <v>5689</v>
      </c>
      <c r="B1287" t="s">
        <v>132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 t="s">
        <v>5688</v>
      </c>
      <c r="B1288" t="s">
        <v>132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 t="s">
        <v>5687</v>
      </c>
      <c r="B1289" t="s">
        <v>132</v>
      </c>
      <c r="C1289">
        <v>24</v>
      </c>
      <c r="D1289">
        <v>26</v>
      </c>
      <c r="E1289">
        <v>26</v>
      </c>
      <c r="F1289">
        <v>27</v>
      </c>
      <c r="G1289">
        <v>28</v>
      </c>
      <c r="H1289">
        <v>29</v>
      </c>
      <c r="I1289">
        <v>29</v>
      </c>
      <c r="J1289">
        <v>30</v>
      </c>
      <c r="K1289">
        <v>32</v>
      </c>
      <c r="L1289">
        <v>33</v>
      </c>
      <c r="M1289">
        <v>34</v>
      </c>
      <c r="N1289">
        <v>35</v>
      </c>
      <c r="O1289">
        <v>36</v>
      </c>
      <c r="P1289">
        <v>37</v>
      </c>
      <c r="Q1289">
        <v>39</v>
      </c>
      <c r="R1289">
        <v>40</v>
      </c>
      <c r="S1289">
        <v>42</v>
      </c>
      <c r="T1289">
        <v>44</v>
      </c>
      <c r="U1289">
        <v>45</v>
      </c>
      <c r="V1289">
        <v>47</v>
      </c>
      <c r="W1289">
        <v>49</v>
      </c>
      <c r="X1289">
        <v>51</v>
      </c>
      <c r="Y1289">
        <v>53</v>
      </c>
      <c r="Z1289">
        <v>55</v>
      </c>
      <c r="AA1289">
        <v>57</v>
      </c>
      <c r="AB1289">
        <v>59</v>
      </c>
      <c r="AC1289">
        <v>61</v>
      </c>
      <c r="AD1289">
        <v>64</v>
      </c>
      <c r="AE1289">
        <v>66</v>
      </c>
      <c r="AF1289">
        <v>69</v>
      </c>
      <c r="AG1289">
        <v>71</v>
      </c>
    </row>
    <row r="1290" spans="1:33">
      <c r="A1290" t="s">
        <v>5686</v>
      </c>
      <c r="B1290" t="s">
        <v>132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 t="s">
        <v>5685</v>
      </c>
      <c r="B1291" t="s">
        <v>132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 t="s">
        <v>5684</v>
      </c>
      <c r="B1292" t="s">
        <v>132</v>
      </c>
      <c r="C1292">
        <v>6</v>
      </c>
      <c r="D1292">
        <v>5</v>
      </c>
      <c r="E1292">
        <v>6</v>
      </c>
      <c r="F1292">
        <v>6</v>
      </c>
      <c r="G1292">
        <v>7</v>
      </c>
      <c r="H1292">
        <v>7</v>
      </c>
      <c r="I1292">
        <v>8</v>
      </c>
      <c r="J1292">
        <v>8</v>
      </c>
      <c r="K1292">
        <v>9</v>
      </c>
      <c r="L1292">
        <v>10</v>
      </c>
      <c r="M1292">
        <v>10</v>
      </c>
      <c r="N1292">
        <v>11</v>
      </c>
      <c r="O1292">
        <v>11</v>
      </c>
      <c r="P1292">
        <v>12</v>
      </c>
      <c r="Q1292">
        <v>12</v>
      </c>
      <c r="R1292">
        <v>13</v>
      </c>
      <c r="S1292">
        <v>13</v>
      </c>
      <c r="T1292">
        <v>14</v>
      </c>
      <c r="U1292">
        <v>14</v>
      </c>
      <c r="V1292">
        <v>15</v>
      </c>
      <c r="W1292">
        <v>16</v>
      </c>
      <c r="X1292">
        <v>16</v>
      </c>
      <c r="Y1292">
        <v>17</v>
      </c>
      <c r="Z1292">
        <v>18</v>
      </c>
      <c r="AA1292">
        <v>19</v>
      </c>
      <c r="AB1292">
        <v>19</v>
      </c>
      <c r="AC1292">
        <v>20</v>
      </c>
      <c r="AD1292">
        <v>21</v>
      </c>
      <c r="AE1292">
        <v>22</v>
      </c>
      <c r="AF1292">
        <v>23</v>
      </c>
      <c r="AG1292">
        <v>24</v>
      </c>
    </row>
    <row r="1293" spans="1:33">
      <c r="A1293" t="s">
        <v>5683</v>
      </c>
      <c r="B1293" t="s">
        <v>132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>
      <c r="A1294" t="s">
        <v>5682</v>
      </c>
      <c r="B1294" t="s">
        <v>132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 t="s">
        <v>5681</v>
      </c>
      <c r="B1295" t="s">
        <v>132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>
      <c r="A1296" t="s">
        <v>5680</v>
      </c>
      <c r="B1296" t="s">
        <v>132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>
      <c r="A1297" t="s">
        <v>5679</v>
      </c>
      <c r="B1297" t="s">
        <v>132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>
      <c r="A1298" t="s">
        <v>5678</v>
      </c>
      <c r="B1298" t="s">
        <v>132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 t="s">
        <v>5677</v>
      </c>
      <c r="B1299" t="s">
        <v>132</v>
      </c>
      <c r="C1299">
        <v>5</v>
      </c>
      <c r="D1299">
        <v>5</v>
      </c>
      <c r="E1299">
        <v>5</v>
      </c>
      <c r="F1299">
        <v>5</v>
      </c>
      <c r="G1299">
        <v>5</v>
      </c>
      <c r="H1299">
        <v>4</v>
      </c>
      <c r="I1299">
        <v>4</v>
      </c>
      <c r="J1299">
        <v>4</v>
      </c>
      <c r="K1299">
        <v>4</v>
      </c>
      <c r="L1299">
        <v>4</v>
      </c>
      <c r="M1299">
        <v>4</v>
      </c>
      <c r="N1299">
        <v>4</v>
      </c>
      <c r="O1299">
        <v>3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3</v>
      </c>
      <c r="W1299">
        <v>2</v>
      </c>
      <c r="X1299">
        <v>2</v>
      </c>
      <c r="Y1299">
        <v>2</v>
      </c>
      <c r="Z1299">
        <v>2</v>
      </c>
      <c r="AA1299">
        <v>2</v>
      </c>
      <c r="AB1299">
        <v>2</v>
      </c>
      <c r="AC1299">
        <v>2</v>
      </c>
      <c r="AD1299">
        <v>2</v>
      </c>
      <c r="AE1299">
        <v>2</v>
      </c>
      <c r="AF1299">
        <v>2</v>
      </c>
      <c r="AG1299">
        <v>2</v>
      </c>
    </row>
    <row r="1300" spans="1:33">
      <c r="A1300" t="s">
        <v>5676</v>
      </c>
      <c r="B1300" t="s">
        <v>132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>
      <c r="A1301" t="s">
        <v>5675</v>
      </c>
      <c r="B1301" t="s">
        <v>132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>
      <c r="A1302" t="s">
        <v>5674</v>
      </c>
      <c r="B1302" t="s">
        <v>132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 t="s">
        <v>5673</v>
      </c>
      <c r="B1303" t="s">
        <v>132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 t="s">
        <v>5672</v>
      </c>
      <c r="B1304" t="s">
        <v>132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>
      <c r="A1305" t="s">
        <v>5671</v>
      </c>
      <c r="B1305" t="s">
        <v>132</v>
      </c>
      <c r="C1305">
        <v>4</v>
      </c>
      <c r="D1305">
        <v>4</v>
      </c>
      <c r="E1305">
        <v>4</v>
      </c>
      <c r="F1305">
        <v>4</v>
      </c>
      <c r="G1305">
        <v>3</v>
      </c>
      <c r="H1305">
        <v>3</v>
      </c>
      <c r="I1305">
        <v>3</v>
      </c>
      <c r="J1305">
        <v>3</v>
      </c>
      <c r="K1305">
        <v>3</v>
      </c>
      <c r="L1305">
        <v>3</v>
      </c>
      <c r="M1305">
        <v>3</v>
      </c>
      <c r="N1305">
        <v>3</v>
      </c>
      <c r="O1305">
        <v>3</v>
      </c>
      <c r="P1305">
        <v>2</v>
      </c>
      <c r="Q1305">
        <v>2</v>
      </c>
      <c r="R1305">
        <v>2</v>
      </c>
      <c r="S1305">
        <v>2</v>
      </c>
      <c r="T1305">
        <v>2</v>
      </c>
      <c r="U1305">
        <v>2</v>
      </c>
      <c r="V1305">
        <v>2</v>
      </c>
      <c r="W1305">
        <v>2</v>
      </c>
      <c r="X1305">
        <v>2</v>
      </c>
      <c r="Y1305">
        <v>2</v>
      </c>
      <c r="Z1305">
        <v>2</v>
      </c>
      <c r="AA1305">
        <v>2</v>
      </c>
      <c r="AB1305">
        <v>2</v>
      </c>
      <c r="AC1305">
        <v>2</v>
      </c>
      <c r="AD1305">
        <v>2</v>
      </c>
      <c r="AE1305">
        <v>2</v>
      </c>
      <c r="AF1305">
        <v>2</v>
      </c>
      <c r="AG1305">
        <v>2</v>
      </c>
    </row>
    <row r="1306" spans="1:33">
      <c r="A1306" t="s">
        <v>5670</v>
      </c>
      <c r="B1306" t="s">
        <v>132</v>
      </c>
      <c r="C1306">
        <v>5</v>
      </c>
      <c r="D1306">
        <v>5</v>
      </c>
      <c r="E1306">
        <v>5</v>
      </c>
      <c r="F1306">
        <v>5</v>
      </c>
      <c r="G1306">
        <v>5</v>
      </c>
      <c r="H1306">
        <v>5</v>
      </c>
      <c r="I1306">
        <v>5</v>
      </c>
      <c r="J1306">
        <v>5</v>
      </c>
      <c r="K1306">
        <v>5</v>
      </c>
      <c r="L1306">
        <v>5</v>
      </c>
      <c r="M1306">
        <v>5</v>
      </c>
      <c r="N1306">
        <v>5</v>
      </c>
      <c r="O1306">
        <v>5</v>
      </c>
      <c r="P1306">
        <v>5</v>
      </c>
      <c r="Q1306">
        <v>5</v>
      </c>
      <c r="R1306">
        <v>5</v>
      </c>
      <c r="S1306">
        <v>5</v>
      </c>
      <c r="T1306">
        <v>5</v>
      </c>
      <c r="U1306">
        <v>5</v>
      </c>
      <c r="V1306">
        <v>5</v>
      </c>
      <c r="W1306">
        <v>5</v>
      </c>
      <c r="X1306">
        <v>5</v>
      </c>
      <c r="Y1306">
        <v>5</v>
      </c>
      <c r="Z1306">
        <v>5</v>
      </c>
      <c r="AA1306">
        <v>5</v>
      </c>
      <c r="AB1306">
        <v>4</v>
      </c>
      <c r="AC1306">
        <v>4</v>
      </c>
      <c r="AD1306">
        <v>4</v>
      </c>
      <c r="AE1306">
        <v>4</v>
      </c>
      <c r="AF1306">
        <v>4</v>
      </c>
      <c r="AG1306">
        <v>4</v>
      </c>
    </row>
    <row r="1307" spans="1:33">
      <c r="A1307" t="s">
        <v>5669</v>
      </c>
      <c r="B1307" t="s">
        <v>132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 t="s">
        <v>5668</v>
      </c>
      <c r="B1308" t="s">
        <v>132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>
      <c r="A1309" t="s">
        <v>5667</v>
      </c>
      <c r="B1309" t="s">
        <v>132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 t="s">
        <v>5666</v>
      </c>
      <c r="B1310" t="s">
        <v>132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>
      <c r="A1311" t="s">
        <v>5665</v>
      </c>
      <c r="B1311" t="s">
        <v>132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 t="s">
        <v>5664</v>
      </c>
      <c r="B1312" t="s">
        <v>132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 t="s">
        <v>5663</v>
      </c>
      <c r="B1313" t="s">
        <v>132</v>
      </c>
      <c r="C1313">
        <v>39</v>
      </c>
      <c r="D1313">
        <v>40</v>
      </c>
      <c r="E1313">
        <v>42</v>
      </c>
      <c r="F1313">
        <v>43</v>
      </c>
      <c r="G1313">
        <v>43</v>
      </c>
      <c r="H1313">
        <v>43</v>
      </c>
      <c r="I1313">
        <v>43</v>
      </c>
      <c r="J1313">
        <v>43</v>
      </c>
      <c r="K1313">
        <v>44</v>
      </c>
      <c r="L1313">
        <v>44</v>
      </c>
      <c r="M1313">
        <v>44</v>
      </c>
      <c r="N1313">
        <v>45</v>
      </c>
      <c r="O1313">
        <v>45</v>
      </c>
      <c r="P1313">
        <v>45</v>
      </c>
      <c r="Q1313">
        <v>46</v>
      </c>
      <c r="R1313">
        <v>46</v>
      </c>
      <c r="S1313">
        <v>46</v>
      </c>
      <c r="T1313">
        <v>46</v>
      </c>
      <c r="U1313">
        <v>46</v>
      </c>
      <c r="V1313">
        <v>47</v>
      </c>
      <c r="W1313">
        <v>47</v>
      </c>
      <c r="X1313">
        <v>47</v>
      </c>
      <c r="Y1313">
        <v>48</v>
      </c>
      <c r="Z1313">
        <v>48</v>
      </c>
      <c r="AA1313">
        <v>48</v>
      </c>
      <c r="AB1313">
        <v>49</v>
      </c>
      <c r="AC1313">
        <v>49</v>
      </c>
      <c r="AD1313">
        <v>49</v>
      </c>
      <c r="AE1313">
        <v>49</v>
      </c>
      <c r="AF1313">
        <v>50</v>
      </c>
      <c r="AG1313">
        <v>50</v>
      </c>
    </row>
    <row r="1314" spans="1:33">
      <c r="A1314" t="s">
        <v>5662</v>
      </c>
      <c r="B1314" t="s">
        <v>132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 t="s">
        <v>5661</v>
      </c>
      <c r="B1315" t="s">
        <v>132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>
      <c r="A1316" t="s">
        <v>5660</v>
      </c>
      <c r="B1316" t="s">
        <v>132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 t="s">
        <v>5659</v>
      </c>
      <c r="B1317" t="s">
        <v>132</v>
      </c>
      <c r="C1317">
        <v>0</v>
      </c>
      <c r="D1317">
        <v>264</v>
      </c>
      <c r="E1317">
        <v>387</v>
      </c>
      <c r="F1317">
        <v>549</v>
      </c>
      <c r="G1317">
        <v>765</v>
      </c>
      <c r="H1317">
        <v>1047</v>
      </c>
      <c r="I1317">
        <v>1410</v>
      </c>
      <c r="J1317">
        <v>1863</v>
      </c>
      <c r="K1317">
        <v>2415</v>
      </c>
      <c r="L1317">
        <v>3063</v>
      </c>
      <c r="M1317">
        <v>3789</v>
      </c>
      <c r="N1317">
        <v>4572</v>
      </c>
      <c r="O1317">
        <v>5376</v>
      </c>
      <c r="P1317">
        <v>6156</v>
      </c>
      <c r="Q1317">
        <v>6888</v>
      </c>
      <c r="R1317">
        <v>7539</v>
      </c>
      <c r="S1317">
        <v>8106</v>
      </c>
      <c r="T1317">
        <v>8580</v>
      </c>
      <c r="U1317">
        <v>8967</v>
      </c>
      <c r="V1317">
        <v>9279</v>
      </c>
      <c r="W1317">
        <v>9528</v>
      </c>
      <c r="X1317">
        <v>9726</v>
      </c>
      <c r="Y1317">
        <v>9882</v>
      </c>
      <c r="Z1317">
        <v>10005</v>
      </c>
      <c r="AA1317">
        <v>10101</v>
      </c>
      <c r="AB1317">
        <v>10179</v>
      </c>
      <c r="AC1317">
        <v>10242</v>
      </c>
      <c r="AD1317">
        <v>10293</v>
      </c>
      <c r="AE1317">
        <v>10335</v>
      </c>
      <c r="AF1317">
        <v>10371</v>
      </c>
      <c r="AG1317">
        <v>10401</v>
      </c>
    </row>
    <row r="1318" spans="1:33">
      <c r="A1318" t="s">
        <v>5658</v>
      </c>
      <c r="B1318" t="s">
        <v>132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>
      <c r="A1319" t="s">
        <v>5657</v>
      </c>
      <c r="B1319" t="s">
        <v>132</v>
      </c>
      <c r="C1319">
        <v>14853</v>
      </c>
      <c r="D1319">
        <v>14586</v>
      </c>
      <c r="E1319">
        <v>14466</v>
      </c>
      <c r="F1319">
        <v>14301</v>
      </c>
      <c r="G1319">
        <v>14085</v>
      </c>
      <c r="H1319">
        <v>13806</v>
      </c>
      <c r="I1319">
        <v>13446</v>
      </c>
      <c r="J1319">
        <v>12993</v>
      </c>
      <c r="K1319">
        <v>12441</v>
      </c>
      <c r="L1319">
        <v>11796</v>
      </c>
      <c r="M1319">
        <v>11070</v>
      </c>
      <c r="N1319">
        <v>10290</v>
      </c>
      <c r="O1319">
        <v>9492</v>
      </c>
      <c r="P1319">
        <v>8712</v>
      </c>
      <c r="Q1319">
        <v>7986</v>
      </c>
      <c r="R1319">
        <v>7338</v>
      </c>
      <c r="S1319">
        <v>6780</v>
      </c>
      <c r="T1319">
        <v>6312</v>
      </c>
      <c r="U1319">
        <v>5928</v>
      </c>
      <c r="V1319">
        <v>5622</v>
      </c>
      <c r="W1319">
        <v>5379</v>
      </c>
      <c r="X1319">
        <v>5187</v>
      </c>
      <c r="Y1319">
        <v>5040</v>
      </c>
      <c r="Z1319">
        <v>4923</v>
      </c>
      <c r="AA1319">
        <v>4833</v>
      </c>
      <c r="AB1319">
        <v>4761</v>
      </c>
      <c r="AC1319">
        <v>4701</v>
      </c>
      <c r="AD1319">
        <v>4656</v>
      </c>
      <c r="AE1319">
        <v>4620</v>
      </c>
      <c r="AF1319">
        <v>4587</v>
      </c>
      <c r="AG1319">
        <v>4560</v>
      </c>
    </row>
    <row r="1320" spans="1:33">
      <c r="A1320" t="s">
        <v>5656</v>
      </c>
      <c r="B1320" t="s">
        <v>132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 t="s">
        <v>5655</v>
      </c>
      <c r="B1321" t="s">
        <v>132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 t="s">
        <v>5654</v>
      </c>
      <c r="B1322" t="s">
        <v>132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 t="s">
        <v>5653</v>
      </c>
      <c r="B1323" t="s">
        <v>132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 t="s">
        <v>5652</v>
      </c>
      <c r="B1324" t="s">
        <v>132</v>
      </c>
      <c r="C1324">
        <v>16977</v>
      </c>
      <c r="D1324">
        <v>16977</v>
      </c>
      <c r="E1324">
        <v>16977</v>
      </c>
      <c r="F1324">
        <v>16977</v>
      </c>
      <c r="G1324">
        <v>16977</v>
      </c>
      <c r="H1324">
        <v>16977</v>
      </c>
      <c r="I1324">
        <v>16977</v>
      </c>
      <c r="J1324">
        <v>16977</v>
      </c>
      <c r="K1324">
        <v>16977</v>
      </c>
      <c r="L1324">
        <v>16977</v>
      </c>
      <c r="M1324">
        <v>16977</v>
      </c>
      <c r="N1324">
        <v>16977</v>
      </c>
      <c r="O1324">
        <v>16977</v>
      </c>
      <c r="P1324">
        <v>16977</v>
      </c>
      <c r="Q1324">
        <v>16977</v>
      </c>
      <c r="R1324">
        <v>16977</v>
      </c>
      <c r="S1324">
        <v>16977</v>
      </c>
      <c r="T1324">
        <v>16977</v>
      </c>
      <c r="U1324">
        <v>16977</v>
      </c>
      <c r="V1324">
        <v>16977</v>
      </c>
      <c r="W1324">
        <v>16977</v>
      </c>
      <c r="X1324">
        <v>16977</v>
      </c>
      <c r="Y1324">
        <v>16977</v>
      </c>
      <c r="Z1324">
        <v>16977</v>
      </c>
      <c r="AA1324">
        <v>16977</v>
      </c>
      <c r="AB1324">
        <v>16977</v>
      </c>
      <c r="AC1324">
        <v>16977</v>
      </c>
      <c r="AD1324">
        <v>16977</v>
      </c>
      <c r="AE1324">
        <v>16977</v>
      </c>
      <c r="AF1324">
        <v>16977</v>
      </c>
      <c r="AG1324">
        <v>16977</v>
      </c>
    </row>
    <row r="1325" spans="1:33">
      <c r="A1325" t="s">
        <v>5651</v>
      </c>
      <c r="B1325" t="s">
        <v>132</v>
      </c>
      <c r="C1325">
        <v>16977</v>
      </c>
      <c r="D1325">
        <v>16977</v>
      </c>
      <c r="E1325">
        <v>16977</v>
      </c>
      <c r="F1325">
        <v>16977</v>
      </c>
      <c r="G1325">
        <v>16977</v>
      </c>
      <c r="H1325">
        <v>16977</v>
      </c>
      <c r="I1325">
        <v>16977</v>
      </c>
      <c r="J1325">
        <v>16977</v>
      </c>
      <c r="K1325">
        <v>16977</v>
      </c>
      <c r="L1325">
        <v>16977</v>
      </c>
      <c r="M1325">
        <v>16977</v>
      </c>
      <c r="N1325">
        <v>16977</v>
      </c>
      <c r="O1325">
        <v>16977</v>
      </c>
      <c r="P1325">
        <v>16977</v>
      </c>
      <c r="Q1325">
        <v>16977</v>
      </c>
      <c r="R1325">
        <v>16977</v>
      </c>
      <c r="S1325">
        <v>16977</v>
      </c>
      <c r="T1325">
        <v>16977</v>
      </c>
      <c r="U1325">
        <v>16977</v>
      </c>
      <c r="V1325">
        <v>16977</v>
      </c>
      <c r="W1325">
        <v>16977</v>
      </c>
      <c r="X1325">
        <v>16977</v>
      </c>
      <c r="Y1325">
        <v>16977</v>
      </c>
      <c r="Z1325">
        <v>16977</v>
      </c>
      <c r="AA1325">
        <v>16977</v>
      </c>
      <c r="AB1325">
        <v>16977</v>
      </c>
      <c r="AC1325">
        <v>16977</v>
      </c>
      <c r="AD1325">
        <v>16977</v>
      </c>
      <c r="AE1325">
        <v>16977</v>
      </c>
      <c r="AF1325">
        <v>16977</v>
      </c>
      <c r="AG1325">
        <v>16977</v>
      </c>
    </row>
    <row r="1326" spans="1:33">
      <c r="A1326" t="s">
        <v>5650</v>
      </c>
      <c r="B1326" t="s">
        <v>132</v>
      </c>
      <c r="C1326">
        <v>16977</v>
      </c>
      <c r="D1326">
        <v>16977</v>
      </c>
      <c r="E1326">
        <v>16977</v>
      </c>
      <c r="F1326">
        <v>16977</v>
      </c>
      <c r="G1326">
        <v>16977</v>
      </c>
      <c r="H1326">
        <v>16977</v>
      </c>
      <c r="I1326">
        <v>16977</v>
      </c>
      <c r="J1326">
        <v>16977</v>
      </c>
      <c r="K1326">
        <v>16977</v>
      </c>
      <c r="L1326">
        <v>16977</v>
      </c>
      <c r="M1326">
        <v>16977</v>
      </c>
      <c r="N1326">
        <v>16977</v>
      </c>
      <c r="O1326">
        <v>16977</v>
      </c>
      <c r="P1326">
        <v>16977</v>
      </c>
      <c r="Q1326">
        <v>16977</v>
      </c>
      <c r="R1326">
        <v>16977</v>
      </c>
      <c r="S1326">
        <v>16977</v>
      </c>
      <c r="T1326">
        <v>16977</v>
      </c>
      <c r="U1326">
        <v>16977</v>
      </c>
      <c r="V1326">
        <v>16977</v>
      </c>
      <c r="W1326">
        <v>16977</v>
      </c>
      <c r="X1326">
        <v>16977</v>
      </c>
      <c r="Y1326">
        <v>16977</v>
      </c>
      <c r="Z1326">
        <v>16977</v>
      </c>
      <c r="AA1326">
        <v>16977</v>
      </c>
      <c r="AB1326">
        <v>16977</v>
      </c>
      <c r="AC1326">
        <v>16977</v>
      </c>
      <c r="AD1326">
        <v>16977</v>
      </c>
      <c r="AE1326">
        <v>16977</v>
      </c>
      <c r="AF1326">
        <v>16977</v>
      </c>
      <c r="AG1326">
        <v>16977</v>
      </c>
    </row>
    <row r="1327" spans="1:33">
      <c r="A1327" t="s">
        <v>5649</v>
      </c>
      <c r="B1327" t="s">
        <v>132</v>
      </c>
      <c r="C1327">
        <v>16977</v>
      </c>
      <c r="D1327">
        <v>16977</v>
      </c>
      <c r="E1327">
        <v>16977</v>
      </c>
      <c r="F1327">
        <v>16977</v>
      </c>
      <c r="G1327">
        <v>16977</v>
      </c>
      <c r="H1327">
        <v>16977</v>
      </c>
      <c r="I1327">
        <v>16977</v>
      </c>
      <c r="J1327">
        <v>16977</v>
      </c>
      <c r="K1327">
        <v>16977</v>
      </c>
      <c r="L1327">
        <v>16977</v>
      </c>
      <c r="M1327">
        <v>16977</v>
      </c>
      <c r="N1327">
        <v>16977</v>
      </c>
      <c r="O1327">
        <v>16977</v>
      </c>
      <c r="P1327">
        <v>16977</v>
      </c>
      <c r="Q1327">
        <v>16977</v>
      </c>
      <c r="R1327">
        <v>16977</v>
      </c>
      <c r="S1327">
        <v>16977</v>
      </c>
      <c r="T1327">
        <v>16977</v>
      </c>
      <c r="U1327">
        <v>16977</v>
      </c>
      <c r="V1327">
        <v>16977</v>
      </c>
      <c r="W1327">
        <v>16977</v>
      </c>
      <c r="X1327">
        <v>16977</v>
      </c>
      <c r="Y1327">
        <v>16977</v>
      </c>
      <c r="Z1327">
        <v>16977</v>
      </c>
      <c r="AA1327">
        <v>16977</v>
      </c>
      <c r="AB1327">
        <v>16977</v>
      </c>
      <c r="AC1327">
        <v>16977</v>
      </c>
      <c r="AD1327">
        <v>16977</v>
      </c>
      <c r="AE1327">
        <v>16977</v>
      </c>
      <c r="AF1327">
        <v>16977</v>
      </c>
      <c r="AG1327">
        <v>16977</v>
      </c>
    </row>
    <row r="1328" spans="1:33">
      <c r="A1328" t="s">
        <v>5648</v>
      </c>
      <c r="B1328" t="s">
        <v>132</v>
      </c>
      <c r="C1328">
        <v>16977</v>
      </c>
      <c r="D1328">
        <v>16977</v>
      </c>
      <c r="E1328">
        <v>16977</v>
      </c>
      <c r="F1328">
        <v>16977</v>
      </c>
      <c r="G1328">
        <v>16977</v>
      </c>
      <c r="H1328">
        <v>16977</v>
      </c>
      <c r="I1328">
        <v>16977</v>
      </c>
      <c r="J1328">
        <v>16977</v>
      </c>
      <c r="K1328">
        <v>16977</v>
      </c>
      <c r="L1328">
        <v>16977</v>
      </c>
      <c r="M1328">
        <v>16977</v>
      </c>
      <c r="N1328">
        <v>16977</v>
      </c>
      <c r="O1328">
        <v>16977</v>
      </c>
      <c r="P1328">
        <v>16977</v>
      </c>
      <c r="Q1328">
        <v>16977</v>
      </c>
      <c r="R1328">
        <v>16977</v>
      </c>
      <c r="S1328">
        <v>16977</v>
      </c>
      <c r="T1328">
        <v>16977</v>
      </c>
      <c r="U1328">
        <v>16977</v>
      </c>
      <c r="V1328">
        <v>16977</v>
      </c>
      <c r="W1328">
        <v>16977</v>
      </c>
      <c r="X1328">
        <v>16977</v>
      </c>
      <c r="Y1328">
        <v>16977</v>
      </c>
      <c r="Z1328">
        <v>16977</v>
      </c>
      <c r="AA1328">
        <v>16977</v>
      </c>
      <c r="AB1328">
        <v>16977</v>
      </c>
      <c r="AC1328">
        <v>16977</v>
      </c>
      <c r="AD1328">
        <v>16977</v>
      </c>
      <c r="AE1328">
        <v>16977</v>
      </c>
      <c r="AF1328">
        <v>16977</v>
      </c>
      <c r="AG1328">
        <v>16977</v>
      </c>
    </row>
    <row r="1329" spans="1:33">
      <c r="A1329" t="s">
        <v>5647</v>
      </c>
      <c r="B1329" t="s">
        <v>132</v>
      </c>
      <c r="C1329">
        <v>16977</v>
      </c>
      <c r="D1329">
        <v>16977</v>
      </c>
      <c r="E1329">
        <v>16977</v>
      </c>
      <c r="F1329">
        <v>16977</v>
      </c>
      <c r="G1329">
        <v>16977</v>
      </c>
      <c r="H1329">
        <v>16977</v>
      </c>
      <c r="I1329">
        <v>16977</v>
      </c>
      <c r="J1329">
        <v>16977</v>
      </c>
      <c r="K1329">
        <v>16977</v>
      </c>
      <c r="L1329">
        <v>16977</v>
      </c>
      <c r="M1329">
        <v>16977</v>
      </c>
      <c r="N1329">
        <v>16977</v>
      </c>
      <c r="O1329">
        <v>16977</v>
      </c>
      <c r="P1329">
        <v>16977</v>
      </c>
      <c r="Q1329">
        <v>16977</v>
      </c>
      <c r="R1329">
        <v>16977</v>
      </c>
      <c r="S1329">
        <v>16977</v>
      </c>
      <c r="T1329">
        <v>16977</v>
      </c>
      <c r="U1329">
        <v>16977</v>
      </c>
      <c r="V1329">
        <v>16977</v>
      </c>
      <c r="W1329">
        <v>16977</v>
      </c>
      <c r="X1329">
        <v>16977</v>
      </c>
      <c r="Y1329">
        <v>16977</v>
      </c>
      <c r="Z1329">
        <v>16977</v>
      </c>
      <c r="AA1329">
        <v>16977</v>
      </c>
      <c r="AB1329">
        <v>16977</v>
      </c>
      <c r="AC1329">
        <v>16977</v>
      </c>
      <c r="AD1329">
        <v>16977</v>
      </c>
      <c r="AE1329">
        <v>16977</v>
      </c>
      <c r="AF1329">
        <v>16977</v>
      </c>
      <c r="AG1329">
        <v>16977</v>
      </c>
    </row>
    <row r="1330" spans="1:33">
      <c r="A1330" t="s">
        <v>5646</v>
      </c>
      <c r="B1330" t="s">
        <v>132</v>
      </c>
      <c r="C1330">
        <v>16977</v>
      </c>
      <c r="D1330">
        <v>16977</v>
      </c>
      <c r="E1330">
        <v>16977</v>
      </c>
      <c r="F1330">
        <v>16977</v>
      </c>
      <c r="G1330">
        <v>16977</v>
      </c>
      <c r="H1330">
        <v>16977</v>
      </c>
      <c r="I1330">
        <v>16977</v>
      </c>
      <c r="J1330">
        <v>16977</v>
      </c>
      <c r="K1330">
        <v>16977</v>
      </c>
      <c r="L1330">
        <v>16977</v>
      </c>
      <c r="M1330">
        <v>16977</v>
      </c>
      <c r="N1330">
        <v>16977</v>
      </c>
      <c r="O1330">
        <v>16977</v>
      </c>
      <c r="P1330">
        <v>16977</v>
      </c>
      <c r="Q1330">
        <v>16977</v>
      </c>
      <c r="R1330">
        <v>16977</v>
      </c>
      <c r="S1330">
        <v>16977</v>
      </c>
      <c r="T1330">
        <v>16977</v>
      </c>
      <c r="U1330">
        <v>16977</v>
      </c>
      <c r="V1330">
        <v>16977</v>
      </c>
      <c r="W1330">
        <v>16977</v>
      </c>
      <c r="X1330">
        <v>16977</v>
      </c>
      <c r="Y1330">
        <v>16977</v>
      </c>
      <c r="Z1330">
        <v>16977</v>
      </c>
      <c r="AA1330">
        <v>16977</v>
      </c>
      <c r="AB1330">
        <v>16977</v>
      </c>
      <c r="AC1330">
        <v>16977</v>
      </c>
      <c r="AD1330">
        <v>16977</v>
      </c>
      <c r="AE1330">
        <v>16977</v>
      </c>
      <c r="AF1330">
        <v>16977</v>
      </c>
      <c r="AG1330">
        <v>16977</v>
      </c>
    </row>
    <row r="1331" spans="1:33">
      <c r="A1331" t="s">
        <v>5645</v>
      </c>
      <c r="B1331" t="s">
        <v>132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 t="s">
        <v>5644</v>
      </c>
      <c r="B1332" t="s">
        <v>132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 t="s">
        <v>5643</v>
      </c>
      <c r="B1333" t="s">
        <v>132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 t="s">
        <v>5642</v>
      </c>
      <c r="B1334" t="s">
        <v>132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 t="s">
        <v>5641</v>
      </c>
      <c r="B1335" t="s">
        <v>132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>
      <c r="A1336" t="s">
        <v>5640</v>
      </c>
      <c r="B1336" t="s">
        <v>132</v>
      </c>
      <c r="C1336">
        <v>854000</v>
      </c>
      <c r="D1336">
        <v>968000</v>
      </c>
      <c r="E1336" s="4">
        <v>1100000</v>
      </c>
      <c r="F1336" s="4">
        <v>1240000</v>
      </c>
      <c r="G1336" s="4">
        <v>1400000</v>
      </c>
      <c r="H1336" s="4">
        <v>1570000</v>
      </c>
      <c r="I1336" s="4">
        <v>1690000</v>
      </c>
      <c r="J1336" s="4">
        <v>1750000</v>
      </c>
      <c r="K1336" s="4">
        <v>1790000</v>
      </c>
      <c r="L1336" s="4">
        <v>1850000</v>
      </c>
      <c r="M1336" s="4">
        <v>1930000</v>
      </c>
      <c r="N1336" s="4">
        <v>2070000</v>
      </c>
      <c r="O1336" s="4">
        <v>2300000</v>
      </c>
      <c r="P1336" s="4">
        <v>2620000</v>
      </c>
      <c r="Q1336" s="4">
        <v>2940000</v>
      </c>
      <c r="R1336" s="4">
        <v>3280000</v>
      </c>
      <c r="S1336" s="4">
        <v>3670000</v>
      </c>
      <c r="T1336" s="4">
        <v>4100000</v>
      </c>
      <c r="U1336" s="4">
        <v>4590000</v>
      </c>
      <c r="V1336" s="4">
        <v>5130000</v>
      </c>
      <c r="W1336" s="4">
        <v>5740000</v>
      </c>
      <c r="X1336" s="4">
        <v>6420000</v>
      </c>
      <c r="Y1336" s="4">
        <v>7170000</v>
      </c>
      <c r="Z1336" s="4">
        <v>8020000</v>
      </c>
      <c r="AA1336" s="4">
        <v>8970000</v>
      </c>
      <c r="AB1336" s="4">
        <v>10000000</v>
      </c>
      <c r="AC1336" s="4">
        <v>11200000</v>
      </c>
      <c r="AD1336" s="4">
        <v>12500000</v>
      </c>
      <c r="AE1336" s="4">
        <v>14000000</v>
      </c>
      <c r="AF1336" s="4">
        <v>15700000</v>
      </c>
      <c r="AG1336" s="4">
        <v>17500000</v>
      </c>
    </row>
    <row r="1337" spans="1:33">
      <c r="A1337" t="s">
        <v>5639</v>
      </c>
      <c r="B1337" t="s">
        <v>132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 t="s">
        <v>5638</v>
      </c>
      <c r="B1338" t="s">
        <v>132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 t="s">
        <v>5637</v>
      </c>
      <c r="B1339" t="s">
        <v>132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 t="s">
        <v>5636</v>
      </c>
      <c r="B1340" t="s">
        <v>132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>
      <c r="A1341" t="s">
        <v>5635</v>
      </c>
      <c r="B1341" t="s">
        <v>132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>
      <c r="A1342" t="s">
        <v>5634</v>
      </c>
      <c r="B1342" t="s">
        <v>132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 t="s">
        <v>5633</v>
      </c>
      <c r="B1343" t="s">
        <v>132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>
      <c r="A1344" t="s">
        <v>5632</v>
      </c>
      <c r="B1344" t="s">
        <v>132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>
      <c r="A1345" t="s">
        <v>5631</v>
      </c>
      <c r="B1345" t="s">
        <v>132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>
      <c r="A1346" t="s">
        <v>5630</v>
      </c>
      <c r="B1346" t="s">
        <v>132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>
      <c r="A1347" t="s">
        <v>5629</v>
      </c>
      <c r="B1347" t="s">
        <v>132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>
      <c r="A1348" t="s">
        <v>5628</v>
      </c>
      <c r="B1348" t="s">
        <v>132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>
      <c r="A1349" t="s">
        <v>5627</v>
      </c>
      <c r="B1349" t="s">
        <v>132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>
      <c r="A1350" t="s">
        <v>5626</v>
      </c>
      <c r="B1350" t="s">
        <v>132</v>
      </c>
      <c r="C1350">
        <v>139</v>
      </c>
      <c r="D1350">
        <v>139</v>
      </c>
      <c r="E1350">
        <v>139</v>
      </c>
      <c r="F1350">
        <v>139</v>
      </c>
      <c r="G1350">
        <v>139</v>
      </c>
      <c r="H1350">
        <v>139</v>
      </c>
      <c r="I1350">
        <v>139</v>
      </c>
      <c r="J1350">
        <v>139</v>
      </c>
      <c r="K1350">
        <v>139</v>
      </c>
      <c r="L1350">
        <v>139</v>
      </c>
      <c r="M1350">
        <v>139</v>
      </c>
      <c r="N1350">
        <v>139</v>
      </c>
      <c r="O1350">
        <v>139</v>
      </c>
      <c r="P1350">
        <v>139</v>
      </c>
      <c r="Q1350">
        <v>139</v>
      </c>
      <c r="R1350">
        <v>139</v>
      </c>
      <c r="S1350">
        <v>139</v>
      </c>
      <c r="T1350">
        <v>139</v>
      </c>
      <c r="U1350">
        <v>139</v>
      </c>
      <c r="V1350">
        <v>139</v>
      </c>
      <c r="W1350">
        <v>139</v>
      </c>
      <c r="X1350">
        <v>139</v>
      </c>
      <c r="Y1350">
        <v>139</v>
      </c>
      <c r="Z1350">
        <v>139</v>
      </c>
      <c r="AA1350">
        <v>139</v>
      </c>
      <c r="AB1350">
        <v>139</v>
      </c>
      <c r="AC1350">
        <v>139</v>
      </c>
      <c r="AD1350">
        <v>139</v>
      </c>
      <c r="AE1350">
        <v>139</v>
      </c>
      <c r="AF1350">
        <v>139</v>
      </c>
      <c r="AG1350">
        <v>139</v>
      </c>
    </row>
    <row r="1351" spans="1:33">
      <c r="A1351" t="s">
        <v>5625</v>
      </c>
      <c r="B1351" t="s">
        <v>132</v>
      </c>
      <c r="C1351">
        <v>22300</v>
      </c>
      <c r="D1351">
        <v>25300</v>
      </c>
      <c r="E1351">
        <v>28800</v>
      </c>
      <c r="F1351">
        <v>32500</v>
      </c>
      <c r="G1351">
        <v>36500</v>
      </c>
      <c r="H1351">
        <v>41000</v>
      </c>
      <c r="I1351">
        <v>44200</v>
      </c>
      <c r="J1351">
        <v>45700</v>
      </c>
      <c r="K1351">
        <v>46900</v>
      </c>
      <c r="L1351">
        <v>48400</v>
      </c>
      <c r="M1351">
        <v>50500</v>
      </c>
      <c r="N1351">
        <v>54100</v>
      </c>
      <c r="O1351">
        <v>60100</v>
      </c>
      <c r="P1351">
        <v>68500</v>
      </c>
      <c r="Q1351">
        <v>76800</v>
      </c>
      <c r="R1351">
        <v>85900</v>
      </c>
      <c r="S1351">
        <v>96000</v>
      </c>
      <c r="T1351">
        <v>107000</v>
      </c>
      <c r="U1351">
        <v>120000</v>
      </c>
      <c r="V1351">
        <v>134000</v>
      </c>
      <c r="W1351">
        <v>150000</v>
      </c>
      <c r="X1351">
        <v>168000</v>
      </c>
      <c r="Y1351">
        <v>188000</v>
      </c>
      <c r="Z1351">
        <v>210000</v>
      </c>
      <c r="AA1351">
        <v>235000</v>
      </c>
      <c r="AB1351">
        <v>262000</v>
      </c>
      <c r="AC1351">
        <v>293000</v>
      </c>
      <c r="AD1351">
        <v>328000</v>
      </c>
      <c r="AE1351">
        <v>367000</v>
      </c>
      <c r="AF1351">
        <v>410000</v>
      </c>
      <c r="AG1351">
        <v>459000</v>
      </c>
    </row>
    <row r="1352" spans="1:33">
      <c r="A1352" t="s">
        <v>5624</v>
      </c>
      <c r="B1352" t="s">
        <v>132</v>
      </c>
      <c r="C1352">
        <v>138000</v>
      </c>
      <c r="D1352">
        <v>157000</v>
      </c>
      <c r="E1352">
        <v>178000</v>
      </c>
      <c r="F1352">
        <v>201000</v>
      </c>
      <c r="G1352">
        <v>226000</v>
      </c>
      <c r="H1352">
        <v>254000</v>
      </c>
      <c r="I1352">
        <v>274000</v>
      </c>
      <c r="J1352">
        <v>283000</v>
      </c>
      <c r="K1352">
        <v>290000</v>
      </c>
      <c r="L1352">
        <v>300000</v>
      </c>
      <c r="M1352">
        <v>313000</v>
      </c>
      <c r="N1352">
        <v>335000</v>
      </c>
      <c r="O1352">
        <v>373000</v>
      </c>
      <c r="P1352">
        <v>425000</v>
      </c>
      <c r="Q1352">
        <v>476000</v>
      </c>
      <c r="R1352">
        <v>532000</v>
      </c>
      <c r="S1352">
        <v>595000</v>
      </c>
      <c r="T1352">
        <v>665000</v>
      </c>
      <c r="U1352">
        <v>744000</v>
      </c>
      <c r="V1352">
        <v>832000</v>
      </c>
      <c r="W1352">
        <v>930000</v>
      </c>
      <c r="X1352" s="4">
        <v>1040000</v>
      </c>
      <c r="Y1352" s="4">
        <v>1160000</v>
      </c>
      <c r="Z1352" s="4">
        <v>1300000</v>
      </c>
      <c r="AA1352" s="4">
        <v>1450000</v>
      </c>
      <c r="AB1352" s="4">
        <v>1630000</v>
      </c>
      <c r="AC1352" s="4">
        <v>1820000</v>
      </c>
      <c r="AD1352" s="4">
        <v>2030000</v>
      </c>
      <c r="AE1352" s="4">
        <v>2270000</v>
      </c>
      <c r="AF1352" s="4">
        <v>2540000</v>
      </c>
      <c r="AG1352" s="4">
        <v>2840000</v>
      </c>
    </row>
    <row r="1353" spans="1:33">
      <c r="A1353" t="s">
        <v>5623</v>
      </c>
      <c r="B1353" t="s">
        <v>132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>
      <c r="A1354" t="s">
        <v>5622</v>
      </c>
      <c r="B1354" t="s">
        <v>132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>
      <c r="A1355" t="s">
        <v>5621</v>
      </c>
      <c r="B1355" t="s">
        <v>132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>
      <c r="A1356" t="s">
        <v>5620</v>
      </c>
      <c r="B1356" t="s">
        <v>132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>
      <c r="A1357" t="s">
        <v>5619</v>
      </c>
      <c r="B1357" t="s">
        <v>132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>
      <c r="A1358" t="s">
        <v>5618</v>
      </c>
      <c r="B1358" t="s">
        <v>132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>
      <c r="A1359" t="s">
        <v>5617</v>
      </c>
      <c r="B1359" t="s">
        <v>132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>
      <c r="A1360" t="s">
        <v>5616</v>
      </c>
      <c r="B1360" t="s">
        <v>132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>
      <c r="A1361" t="s">
        <v>5615</v>
      </c>
      <c r="B1361" t="s">
        <v>132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>
      <c r="A1362" t="s">
        <v>5614</v>
      </c>
      <c r="B1362" t="s">
        <v>132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>
      <c r="A1363" t="s">
        <v>5613</v>
      </c>
      <c r="B1363" t="s">
        <v>132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>
      <c r="A1364" t="s">
        <v>5612</v>
      </c>
      <c r="B1364" t="s">
        <v>132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>
      <c r="A1365" t="s">
        <v>5611</v>
      </c>
      <c r="B1365" t="s">
        <v>132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>
      <c r="A1366" t="s">
        <v>5610</v>
      </c>
      <c r="B1366" t="s">
        <v>132</v>
      </c>
      <c r="C1366">
        <v>2080</v>
      </c>
      <c r="D1366">
        <v>2080</v>
      </c>
      <c r="E1366">
        <v>2080</v>
      </c>
      <c r="F1366">
        <v>2080</v>
      </c>
      <c r="G1366">
        <v>2080</v>
      </c>
      <c r="H1366">
        <v>2080</v>
      </c>
      <c r="I1366">
        <v>2080</v>
      </c>
      <c r="J1366">
        <v>2080</v>
      </c>
      <c r="K1366">
        <v>2080</v>
      </c>
      <c r="L1366">
        <v>2080</v>
      </c>
      <c r="M1366">
        <v>2080</v>
      </c>
      <c r="N1366">
        <v>2080</v>
      </c>
      <c r="O1366">
        <v>2080</v>
      </c>
      <c r="P1366">
        <v>2080</v>
      </c>
      <c r="Q1366">
        <v>2080</v>
      </c>
      <c r="R1366">
        <v>2080</v>
      </c>
      <c r="S1366">
        <v>2080</v>
      </c>
      <c r="T1366">
        <v>2080</v>
      </c>
      <c r="U1366">
        <v>2080</v>
      </c>
      <c r="V1366">
        <v>2080</v>
      </c>
      <c r="W1366">
        <v>2080</v>
      </c>
      <c r="X1366">
        <v>2080</v>
      </c>
      <c r="Y1366">
        <v>2080</v>
      </c>
      <c r="Z1366">
        <v>2080</v>
      </c>
      <c r="AA1366">
        <v>2080</v>
      </c>
      <c r="AB1366">
        <v>2080</v>
      </c>
      <c r="AC1366">
        <v>2080</v>
      </c>
      <c r="AD1366">
        <v>2080</v>
      </c>
      <c r="AE1366">
        <v>2080</v>
      </c>
      <c r="AF1366">
        <v>2080</v>
      </c>
      <c r="AG1366">
        <v>2080</v>
      </c>
    </row>
    <row r="1367" spans="1:33">
      <c r="A1367" t="s">
        <v>5609</v>
      </c>
      <c r="B1367" t="s">
        <v>132</v>
      </c>
      <c r="C1367">
        <v>12600</v>
      </c>
      <c r="D1367">
        <v>14300</v>
      </c>
      <c r="E1367">
        <v>16300</v>
      </c>
      <c r="F1367">
        <v>18400</v>
      </c>
      <c r="G1367">
        <v>20700</v>
      </c>
      <c r="H1367">
        <v>23200</v>
      </c>
      <c r="I1367">
        <v>25000</v>
      </c>
      <c r="J1367">
        <v>25900</v>
      </c>
      <c r="K1367">
        <v>26500</v>
      </c>
      <c r="L1367">
        <v>27400</v>
      </c>
      <c r="M1367">
        <v>28600</v>
      </c>
      <c r="N1367">
        <v>30600</v>
      </c>
      <c r="O1367">
        <v>34000</v>
      </c>
      <c r="P1367">
        <v>38700</v>
      </c>
      <c r="Q1367">
        <v>43400</v>
      </c>
      <c r="R1367">
        <v>48600</v>
      </c>
      <c r="S1367">
        <v>54300</v>
      </c>
      <c r="T1367">
        <v>60700</v>
      </c>
      <c r="U1367">
        <v>67900</v>
      </c>
      <c r="V1367">
        <v>75900</v>
      </c>
      <c r="W1367">
        <v>84900</v>
      </c>
      <c r="X1367">
        <v>95000</v>
      </c>
      <c r="Y1367">
        <v>106000</v>
      </c>
      <c r="Z1367">
        <v>119000</v>
      </c>
      <c r="AA1367">
        <v>133000</v>
      </c>
      <c r="AB1367">
        <v>148000</v>
      </c>
      <c r="AC1367">
        <v>166000</v>
      </c>
      <c r="AD1367">
        <v>186000</v>
      </c>
      <c r="AE1367">
        <v>208000</v>
      </c>
      <c r="AF1367">
        <v>232000</v>
      </c>
      <c r="AG1367">
        <v>259000</v>
      </c>
    </row>
    <row r="1368" spans="1:33">
      <c r="A1368" t="s">
        <v>5608</v>
      </c>
      <c r="B1368" t="s">
        <v>132</v>
      </c>
      <c r="C1368">
        <v>785000</v>
      </c>
      <c r="D1368">
        <v>890000</v>
      </c>
      <c r="E1368" s="4">
        <v>1010000</v>
      </c>
      <c r="F1368" s="4">
        <v>1140000</v>
      </c>
      <c r="G1368" s="4">
        <v>1280000</v>
      </c>
      <c r="H1368" s="4">
        <v>1440000</v>
      </c>
      <c r="I1368" s="4">
        <v>1550000</v>
      </c>
      <c r="J1368" s="4">
        <v>1610000</v>
      </c>
      <c r="K1368" s="4">
        <v>1650000</v>
      </c>
      <c r="L1368" s="4">
        <v>1700000</v>
      </c>
      <c r="M1368" s="4">
        <v>1770000</v>
      </c>
      <c r="N1368" s="4">
        <v>1900000</v>
      </c>
      <c r="O1368" s="4">
        <v>2110000</v>
      </c>
      <c r="P1368" s="4">
        <v>2410000</v>
      </c>
      <c r="Q1368" s="4">
        <v>2700000</v>
      </c>
      <c r="R1368" s="4">
        <v>3020000</v>
      </c>
      <c r="S1368" s="4">
        <v>3370000</v>
      </c>
      <c r="T1368" s="4">
        <v>3770000</v>
      </c>
      <c r="U1368" s="4">
        <v>4220000</v>
      </c>
      <c r="V1368" s="4">
        <v>4720000</v>
      </c>
      <c r="W1368" s="4">
        <v>5270000</v>
      </c>
      <c r="X1368" s="4">
        <v>5900000</v>
      </c>
      <c r="Y1368" s="4">
        <v>6600000</v>
      </c>
      <c r="Z1368" s="4">
        <v>7370000</v>
      </c>
      <c r="AA1368" s="4">
        <v>8250000</v>
      </c>
      <c r="AB1368" s="4">
        <v>9220000</v>
      </c>
      <c r="AC1368" s="4">
        <v>10300000</v>
      </c>
      <c r="AD1368" s="4">
        <v>11500000</v>
      </c>
      <c r="AE1368" s="4">
        <v>12900000</v>
      </c>
      <c r="AF1368" s="4">
        <v>14400000</v>
      </c>
      <c r="AG1368" s="4">
        <v>16100000</v>
      </c>
    </row>
    <row r="1369" spans="1:33">
      <c r="A1369" t="s">
        <v>5607</v>
      </c>
      <c r="B1369" t="s">
        <v>132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>
      <c r="A1370" t="s">
        <v>5606</v>
      </c>
      <c r="B1370" t="s">
        <v>132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>
      <c r="A1371" t="s">
        <v>5605</v>
      </c>
      <c r="B1371" t="s">
        <v>132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>
      <c r="A1372" t="s">
        <v>5604</v>
      </c>
      <c r="B1372" t="s">
        <v>132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>
      <c r="A1373" t="s">
        <v>5603</v>
      </c>
      <c r="B1373" t="s">
        <v>132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>
      <c r="A1374" t="s">
        <v>5602</v>
      </c>
      <c r="B1374" t="s">
        <v>132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>
      <c r="A1375" t="s">
        <v>5601</v>
      </c>
      <c r="B1375" t="s">
        <v>132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>
      <c r="A1376" t="s">
        <v>5600</v>
      </c>
      <c r="B1376" t="s">
        <v>132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>
      <c r="A1377" t="s">
        <v>5599</v>
      </c>
      <c r="B1377" t="s">
        <v>132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>
      <c r="A1378" t="s">
        <v>5598</v>
      </c>
      <c r="B1378" t="s">
        <v>132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>
      <c r="A1379" t="s">
        <v>5597</v>
      </c>
      <c r="B1379" t="s">
        <v>132</v>
      </c>
      <c r="C1379" s="4">
        <v>54100000000000</v>
      </c>
      <c r="D1379" s="4">
        <v>56000000000000</v>
      </c>
      <c r="E1379" s="4">
        <v>58000000000000</v>
      </c>
      <c r="F1379" s="4">
        <v>60000000000000</v>
      </c>
      <c r="G1379" s="4">
        <v>62000000000000</v>
      </c>
      <c r="H1379" s="4">
        <v>64000000000000</v>
      </c>
      <c r="I1379" s="4">
        <v>64500000000000</v>
      </c>
      <c r="J1379" s="4">
        <v>65000000000000</v>
      </c>
      <c r="K1379" s="4">
        <v>65500000000000</v>
      </c>
      <c r="L1379" s="4">
        <v>66100000000000</v>
      </c>
      <c r="M1379" s="4">
        <v>66600000000000</v>
      </c>
      <c r="N1379" s="4">
        <v>66800000000000</v>
      </c>
      <c r="O1379" s="4">
        <v>67100000000000</v>
      </c>
      <c r="P1379" s="4">
        <v>67400000000000</v>
      </c>
      <c r="Q1379" s="4">
        <v>67700000000000</v>
      </c>
      <c r="R1379" s="4">
        <v>67900000000000</v>
      </c>
      <c r="S1379" s="4">
        <v>68100000000000</v>
      </c>
      <c r="T1379" s="4">
        <v>68300000000000</v>
      </c>
      <c r="U1379" s="4">
        <v>68500000000000</v>
      </c>
      <c r="V1379" s="4">
        <v>68700000000000</v>
      </c>
      <c r="W1379" s="4">
        <v>68900000000000</v>
      </c>
      <c r="X1379" s="4">
        <v>69200000000000</v>
      </c>
      <c r="Y1379" s="4">
        <v>69400000000000</v>
      </c>
      <c r="Z1379" s="4">
        <v>69700000000000</v>
      </c>
      <c r="AA1379" s="4">
        <v>69900000000000</v>
      </c>
      <c r="AB1379" s="4">
        <v>70100000000000</v>
      </c>
      <c r="AC1379" s="4">
        <v>70300000000000</v>
      </c>
      <c r="AD1379" s="4">
        <v>70600000000000</v>
      </c>
      <c r="AE1379" s="4">
        <v>70800000000000</v>
      </c>
      <c r="AF1379" s="4">
        <v>71000000000000</v>
      </c>
      <c r="AG1379" s="4">
        <v>71200000000000</v>
      </c>
    </row>
    <row r="1380" spans="1:33">
      <c r="A1380" t="s">
        <v>5596</v>
      </c>
      <c r="B1380" t="s">
        <v>132</v>
      </c>
      <c r="C1380" s="4">
        <v>1690000000000</v>
      </c>
      <c r="D1380" s="4">
        <v>1850000000000</v>
      </c>
      <c r="E1380" s="4">
        <v>2010000000000</v>
      </c>
      <c r="F1380" s="4">
        <v>2180000000000</v>
      </c>
      <c r="G1380" s="4">
        <v>2340000000000</v>
      </c>
      <c r="H1380" s="4">
        <v>2500000000000</v>
      </c>
      <c r="I1380" s="4">
        <v>2560000000000</v>
      </c>
      <c r="J1380" s="4">
        <v>2620000000000</v>
      </c>
      <c r="K1380" s="4">
        <v>2680000000000</v>
      </c>
      <c r="L1380" s="4">
        <v>2740000000000</v>
      </c>
      <c r="M1380" s="4">
        <v>2790000000000</v>
      </c>
      <c r="N1380" s="4">
        <v>2830000000000</v>
      </c>
      <c r="O1380" s="4">
        <v>2880000000000</v>
      </c>
      <c r="P1380" s="4">
        <v>2920000000000</v>
      </c>
      <c r="Q1380" s="4">
        <v>2960000000000</v>
      </c>
      <c r="R1380" s="4">
        <v>3000000000000</v>
      </c>
      <c r="S1380" s="4">
        <v>3020000000000</v>
      </c>
      <c r="T1380" s="4">
        <v>3050000000000</v>
      </c>
      <c r="U1380" s="4">
        <v>3080000000000</v>
      </c>
      <c r="V1380" s="4">
        <v>3100000000000</v>
      </c>
      <c r="W1380" s="4">
        <v>3130000000000</v>
      </c>
      <c r="X1380" s="4">
        <v>3170000000000</v>
      </c>
      <c r="Y1380" s="4">
        <v>3210000000000</v>
      </c>
      <c r="Z1380" s="4">
        <v>3240000000000</v>
      </c>
      <c r="AA1380" s="4">
        <v>3270000000000</v>
      </c>
      <c r="AB1380" s="4">
        <v>3300000000000</v>
      </c>
      <c r="AC1380" s="4">
        <v>3340000000000</v>
      </c>
      <c r="AD1380" s="4">
        <v>3370000000000</v>
      </c>
      <c r="AE1380" s="4">
        <v>3400000000000</v>
      </c>
      <c r="AF1380" s="4">
        <v>3430000000000</v>
      </c>
      <c r="AG1380" s="4">
        <v>3470000000000</v>
      </c>
    </row>
    <row r="1381" spans="1:33">
      <c r="A1381" t="s">
        <v>5595</v>
      </c>
      <c r="B1381" t="s">
        <v>132</v>
      </c>
      <c r="C1381" s="4">
        <v>2520000000</v>
      </c>
      <c r="D1381" s="4">
        <v>2330000000</v>
      </c>
      <c r="E1381" s="4">
        <v>2150000000</v>
      </c>
      <c r="F1381" s="4">
        <v>1960000000</v>
      </c>
      <c r="G1381" s="4">
        <v>1780000000</v>
      </c>
      <c r="H1381" s="4">
        <v>1590000000</v>
      </c>
      <c r="I1381" s="4">
        <v>1620000000</v>
      </c>
      <c r="J1381" s="4">
        <v>1640000000</v>
      </c>
      <c r="K1381" s="4">
        <v>1670000000</v>
      </c>
      <c r="L1381" s="4">
        <v>1700000000</v>
      </c>
      <c r="M1381" s="4">
        <v>1720000000</v>
      </c>
      <c r="N1381" s="4">
        <v>1750000000</v>
      </c>
      <c r="O1381" s="4">
        <v>1780000000</v>
      </c>
      <c r="P1381" s="4">
        <v>1810000000</v>
      </c>
      <c r="Q1381" s="4">
        <v>1840000000</v>
      </c>
      <c r="R1381" s="4">
        <v>1870000000</v>
      </c>
      <c r="S1381" s="4">
        <v>1900000000</v>
      </c>
      <c r="T1381" s="4">
        <v>1930000000</v>
      </c>
      <c r="U1381" s="4">
        <v>1960000000</v>
      </c>
      <c r="V1381" s="4">
        <v>1990000000</v>
      </c>
      <c r="W1381" s="4">
        <v>2030000000</v>
      </c>
      <c r="X1381" s="4">
        <v>2050000000</v>
      </c>
      <c r="Y1381" s="4">
        <v>2080000000</v>
      </c>
      <c r="Z1381" s="4">
        <v>2110000000</v>
      </c>
      <c r="AA1381" s="4">
        <v>2140000000</v>
      </c>
      <c r="AB1381" s="4">
        <v>2170000000</v>
      </c>
      <c r="AC1381" s="4">
        <v>2210000000</v>
      </c>
      <c r="AD1381" s="4">
        <v>2240000000</v>
      </c>
      <c r="AE1381" s="4">
        <v>2270000000</v>
      </c>
      <c r="AF1381" s="4">
        <v>2300000000</v>
      </c>
      <c r="AG1381" s="4">
        <v>2330000000</v>
      </c>
    </row>
    <row r="1382" spans="1:33">
      <c r="A1382" t="s">
        <v>5594</v>
      </c>
      <c r="B1382" t="s">
        <v>132</v>
      </c>
      <c r="C1382" s="4">
        <v>24500000000000</v>
      </c>
      <c r="D1382" s="4">
        <v>25500000000000</v>
      </c>
      <c r="E1382" s="4">
        <v>26600000000000</v>
      </c>
      <c r="F1382" s="4">
        <v>27700000000000</v>
      </c>
      <c r="G1382" s="4">
        <v>28800000000000</v>
      </c>
      <c r="H1382" s="4">
        <v>29900000000000</v>
      </c>
      <c r="I1382" s="4">
        <v>30700000000000</v>
      </c>
      <c r="J1382" s="4">
        <v>31500000000000</v>
      </c>
      <c r="K1382" s="4">
        <v>32300000000000</v>
      </c>
      <c r="L1382" s="4">
        <v>33100000000000</v>
      </c>
      <c r="M1382" s="4">
        <v>33900000000000</v>
      </c>
      <c r="N1382" s="4">
        <v>34600000000000</v>
      </c>
      <c r="O1382" s="4">
        <v>35300000000000</v>
      </c>
      <c r="P1382" s="4">
        <v>36100000000000</v>
      </c>
      <c r="Q1382" s="4">
        <v>36800000000000</v>
      </c>
      <c r="R1382" s="4">
        <v>37500000000000</v>
      </c>
      <c r="S1382" s="4">
        <v>38200000000000</v>
      </c>
      <c r="T1382" s="4">
        <v>39000000000000</v>
      </c>
      <c r="U1382" s="4">
        <v>39700000000000</v>
      </c>
      <c r="V1382" s="4">
        <v>40400000000000</v>
      </c>
      <c r="W1382" s="4">
        <v>41200000000000</v>
      </c>
      <c r="X1382" s="4">
        <v>41900000000000</v>
      </c>
      <c r="Y1382" s="4">
        <v>42600000000000</v>
      </c>
      <c r="Z1382" s="4">
        <v>43300000000000</v>
      </c>
      <c r="AA1382" s="4">
        <v>44100000000000</v>
      </c>
      <c r="AB1382" s="4">
        <v>44800000000000</v>
      </c>
      <c r="AC1382" s="4">
        <v>45500000000000</v>
      </c>
      <c r="AD1382" s="4">
        <v>46200000000000</v>
      </c>
      <c r="AE1382" s="4">
        <v>47000000000000</v>
      </c>
      <c r="AF1382" s="4">
        <v>47700000000000</v>
      </c>
      <c r="AG1382" s="4">
        <v>48400000000000</v>
      </c>
    </row>
    <row r="1383" spans="1:33">
      <c r="A1383" t="s">
        <v>5593</v>
      </c>
      <c r="B1383" t="s">
        <v>132</v>
      </c>
      <c r="C1383" s="4">
        <v>80000000000000</v>
      </c>
      <c r="D1383" s="4">
        <v>80000000000000</v>
      </c>
      <c r="E1383" s="4">
        <v>80000000000000</v>
      </c>
      <c r="F1383" s="4">
        <v>80000000000000</v>
      </c>
      <c r="G1383" s="4">
        <v>80000000000000</v>
      </c>
      <c r="H1383" s="4">
        <v>80000000000000</v>
      </c>
      <c r="I1383" s="4">
        <v>90000000000000</v>
      </c>
      <c r="J1383" s="4">
        <v>90000000000000</v>
      </c>
      <c r="K1383" s="4">
        <v>90000000000000</v>
      </c>
      <c r="L1383" s="4">
        <v>90000000000000</v>
      </c>
      <c r="M1383" s="4">
        <v>90000000000000</v>
      </c>
      <c r="N1383" s="4">
        <v>90000000000000</v>
      </c>
      <c r="O1383" s="4">
        <v>90000000000000</v>
      </c>
      <c r="P1383" s="4">
        <v>90000000000000</v>
      </c>
      <c r="Q1383" s="4">
        <v>90000000000000</v>
      </c>
      <c r="R1383" s="4">
        <v>90000000000000</v>
      </c>
      <c r="S1383" s="4">
        <v>90000000000000</v>
      </c>
      <c r="T1383" s="4">
        <v>90000000000000</v>
      </c>
      <c r="U1383" s="4">
        <v>90000000000000</v>
      </c>
      <c r="V1383" s="4">
        <v>90000000000000</v>
      </c>
      <c r="W1383" s="4">
        <v>90000000000000</v>
      </c>
      <c r="X1383" s="4">
        <v>90000000000000</v>
      </c>
      <c r="Y1383" s="4">
        <v>90000000000000</v>
      </c>
      <c r="Z1383" s="4">
        <v>100000000000000</v>
      </c>
      <c r="AA1383" s="4">
        <v>100000000000000</v>
      </c>
      <c r="AB1383" s="4">
        <v>100000000000000</v>
      </c>
      <c r="AC1383" s="4">
        <v>100000000000000</v>
      </c>
      <c r="AD1383" s="4">
        <v>100000000000000</v>
      </c>
      <c r="AE1383" s="4">
        <v>100000000000000</v>
      </c>
      <c r="AF1383" s="4">
        <v>100000000000000</v>
      </c>
      <c r="AG1383" s="4">
        <v>100000000000000</v>
      </c>
    </row>
    <row r="1384" spans="1:33">
      <c r="A1384" t="s">
        <v>5592</v>
      </c>
      <c r="B1384" t="s">
        <v>132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 t="s">
        <v>5591</v>
      </c>
      <c r="B1385" t="s">
        <v>132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>
      <c r="A1386" t="s">
        <v>5590</v>
      </c>
      <c r="B1386" t="s">
        <v>132</v>
      </c>
      <c r="C1386" s="4">
        <v>2000000000000</v>
      </c>
      <c r="D1386" s="4">
        <v>2000000000000</v>
      </c>
      <c r="E1386" s="4">
        <v>2000000000000</v>
      </c>
      <c r="F1386" s="4">
        <v>2000000000000</v>
      </c>
      <c r="G1386" s="4">
        <v>3000000000000</v>
      </c>
      <c r="H1386" s="4">
        <v>3000000000000</v>
      </c>
      <c r="I1386" s="4">
        <v>3000000000000</v>
      </c>
      <c r="J1386" s="4">
        <v>3000000000000</v>
      </c>
      <c r="K1386" s="4">
        <v>3000000000000</v>
      </c>
      <c r="L1386" s="4">
        <v>3000000000000</v>
      </c>
      <c r="M1386" s="4">
        <v>3000000000000</v>
      </c>
      <c r="N1386" s="4">
        <v>3000000000000</v>
      </c>
      <c r="O1386" s="4">
        <v>3000000000000</v>
      </c>
      <c r="P1386" s="4">
        <v>3000000000000</v>
      </c>
      <c r="Q1386" s="4">
        <v>3000000000000</v>
      </c>
      <c r="R1386" s="4">
        <v>3000000000000</v>
      </c>
      <c r="S1386" s="4">
        <v>3000000000000</v>
      </c>
      <c r="T1386" s="4">
        <v>3000000000000</v>
      </c>
      <c r="U1386" s="4">
        <v>3000000000000</v>
      </c>
      <c r="V1386" s="4">
        <v>3000000000000</v>
      </c>
      <c r="W1386" s="4">
        <v>3000000000000</v>
      </c>
      <c r="X1386" s="4">
        <v>3000000000000</v>
      </c>
      <c r="Y1386" s="4">
        <v>3000000000000</v>
      </c>
      <c r="Z1386" s="4">
        <v>3000000000000</v>
      </c>
      <c r="AA1386" s="4">
        <v>3000000000000</v>
      </c>
      <c r="AB1386" s="4">
        <v>3000000000000</v>
      </c>
      <c r="AC1386" s="4">
        <v>3000000000000</v>
      </c>
      <c r="AD1386" s="4">
        <v>3000000000000</v>
      </c>
      <c r="AE1386" s="4">
        <v>3000000000000</v>
      </c>
      <c r="AF1386" s="4">
        <v>3000000000000</v>
      </c>
      <c r="AG1386" s="4">
        <v>3000000000000</v>
      </c>
    </row>
    <row r="1387" spans="1:33">
      <c r="A1387" t="s">
        <v>5589</v>
      </c>
      <c r="B1387" t="s">
        <v>132</v>
      </c>
      <c r="C1387" s="4">
        <v>400000000000</v>
      </c>
      <c r="D1387" s="4">
        <v>400000000000</v>
      </c>
      <c r="E1387" s="4">
        <v>400000000000</v>
      </c>
      <c r="F1387" s="4">
        <v>400000000000</v>
      </c>
      <c r="G1387" s="4">
        <v>400000000000</v>
      </c>
      <c r="H1387" s="4">
        <v>400000000000</v>
      </c>
      <c r="I1387" s="4">
        <v>400000000000</v>
      </c>
      <c r="J1387" s="4">
        <v>400000000000</v>
      </c>
      <c r="K1387" s="4">
        <v>400000000000</v>
      </c>
      <c r="L1387" s="4">
        <v>400000000000</v>
      </c>
      <c r="M1387" s="4">
        <v>400000000000</v>
      </c>
      <c r="N1387" s="4">
        <v>400000000000</v>
      </c>
      <c r="O1387" s="4">
        <v>400000000000</v>
      </c>
      <c r="P1387" s="4">
        <v>400000000000</v>
      </c>
      <c r="Q1387" s="4">
        <v>400000000000</v>
      </c>
      <c r="R1387" s="4">
        <v>400000000000</v>
      </c>
      <c r="S1387" s="4">
        <v>400000000000</v>
      </c>
      <c r="T1387" s="4">
        <v>400000000000</v>
      </c>
      <c r="U1387" s="4">
        <v>400000000000</v>
      </c>
      <c r="V1387" s="4">
        <v>400000000000</v>
      </c>
      <c r="W1387" s="4">
        <v>400000000000</v>
      </c>
      <c r="X1387" s="4">
        <v>400000000000</v>
      </c>
      <c r="Y1387" s="4">
        <v>400000000000</v>
      </c>
      <c r="Z1387" s="4">
        <v>400000000000</v>
      </c>
      <c r="AA1387" s="4">
        <v>400000000000</v>
      </c>
      <c r="AB1387" s="4">
        <v>400000000000</v>
      </c>
      <c r="AC1387" s="4">
        <v>400000000000</v>
      </c>
      <c r="AD1387" s="4">
        <v>400000000000</v>
      </c>
      <c r="AE1387" s="4">
        <v>400000000000</v>
      </c>
      <c r="AF1387" s="4">
        <v>500000000000</v>
      </c>
      <c r="AG1387" s="4">
        <v>500000000000</v>
      </c>
    </row>
    <row r="1388" spans="1:33">
      <c r="A1388" t="s">
        <v>5588</v>
      </c>
      <c r="B1388" t="s">
        <v>132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 t="s">
        <v>5587</v>
      </c>
      <c r="B1389" t="s">
        <v>132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 t="s">
        <v>5586</v>
      </c>
      <c r="B1390" t="s">
        <v>132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>
      <c r="A1391" t="s">
        <v>5585</v>
      </c>
      <c r="B1391" t="s">
        <v>132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>
      <c r="A1392" t="s">
        <v>5584</v>
      </c>
      <c r="B1392" t="s">
        <v>132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>
      <c r="A1393" t="s">
        <v>5583</v>
      </c>
      <c r="B1393" t="s">
        <v>132</v>
      </c>
      <c r="C1393" s="4">
        <v>400000000000</v>
      </c>
      <c r="D1393" s="4">
        <v>400000000000</v>
      </c>
      <c r="E1393" s="4">
        <v>400000000000</v>
      </c>
      <c r="F1393" s="4">
        <v>400000000000</v>
      </c>
      <c r="G1393" s="4">
        <v>400000000000</v>
      </c>
      <c r="H1393" s="4">
        <v>400000000000</v>
      </c>
      <c r="I1393" s="4">
        <v>400000000000</v>
      </c>
      <c r="J1393" s="4">
        <v>400000000000</v>
      </c>
      <c r="K1393" s="4">
        <v>400000000000</v>
      </c>
      <c r="L1393" s="4">
        <v>400000000000</v>
      </c>
      <c r="M1393" s="4">
        <v>400000000000</v>
      </c>
      <c r="N1393" s="4">
        <v>400000000000</v>
      </c>
      <c r="O1393" s="4">
        <v>400000000000</v>
      </c>
      <c r="P1393" s="4">
        <v>400000000000</v>
      </c>
      <c r="Q1393" s="4">
        <v>400000000000</v>
      </c>
      <c r="R1393" s="4">
        <v>400000000000</v>
      </c>
      <c r="S1393" s="4">
        <v>400000000000</v>
      </c>
      <c r="T1393" s="4">
        <v>400000000000</v>
      </c>
      <c r="U1393" s="4">
        <v>400000000000</v>
      </c>
      <c r="V1393" s="4">
        <v>400000000000</v>
      </c>
      <c r="W1393" s="4">
        <v>300000000000</v>
      </c>
      <c r="X1393" s="4">
        <v>400000000000</v>
      </c>
      <c r="Y1393" s="4">
        <v>300000000000</v>
      </c>
      <c r="Z1393" s="4">
        <v>300000000000</v>
      </c>
      <c r="AA1393" s="4">
        <v>300000000000</v>
      </c>
      <c r="AB1393" s="4">
        <v>300000000000</v>
      </c>
      <c r="AC1393" s="4">
        <v>300000000000</v>
      </c>
      <c r="AD1393" s="4">
        <v>300000000000</v>
      </c>
      <c r="AE1393" s="4">
        <v>300000000000</v>
      </c>
      <c r="AF1393" s="4">
        <v>300000000000</v>
      </c>
      <c r="AG1393" s="4">
        <v>300000000000</v>
      </c>
    </row>
    <row r="1394" spans="1:33">
      <c r="A1394" t="s">
        <v>5582</v>
      </c>
      <c r="B1394" t="s">
        <v>132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>
      <c r="A1395" t="s">
        <v>5581</v>
      </c>
      <c r="B1395" t="s">
        <v>132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>
      <c r="A1396" t="s">
        <v>5580</v>
      </c>
      <c r="B1396" t="s">
        <v>132</v>
      </c>
      <c r="C1396" s="4">
        <v>20000000000</v>
      </c>
      <c r="D1396" s="4">
        <v>20000000000</v>
      </c>
      <c r="E1396" s="4">
        <v>20000000000</v>
      </c>
      <c r="F1396" s="4">
        <v>20000000000</v>
      </c>
      <c r="G1396" s="4">
        <v>20000000000</v>
      </c>
      <c r="H1396" s="4">
        <v>20000000000</v>
      </c>
      <c r="I1396" s="4">
        <v>20000000000</v>
      </c>
      <c r="J1396" s="4">
        <v>20000000000</v>
      </c>
      <c r="K1396" s="4">
        <v>20000000000</v>
      </c>
      <c r="L1396" s="4">
        <v>20000000000</v>
      </c>
      <c r="M1396" s="4">
        <v>20000000000</v>
      </c>
      <c r="N1396" s="4">
        <v>20000000000</v>
      </c>
      <c r="O1396" s="4">
        <v>20000000000</v>
      </c>
      <c r="P1396" s="4">
        <v>20000000000</v>
      </c>
      <c r="Q1396" s="4">
        <v>20000000000</v>
      </c>
      <c r="R1396" s="4">
        <v>20000000000</v>
      </c>
      <c r="S1396" s="4">
        <v>20000000000</v>
      </c>
      <c r="T1396" s="4">
        <v>20000000000</v>
      </c>
      <c r="U1396" s="4">
        <v>20000000000</v>
      </c>
      <c r="V1396" s="4">
        <v>10000000000</v>
      </c>
      <c r="W1396" s="4">
        <v>10000000000</v>
      </c>
      <c r="X1396" s="4">
        <v>10000000000</v>
      </c>
      <c r="Y1396" s="4">
        <v>10000000000</v>
      </c>
      <c r="Z1396" s="4">
        <v>10000000000</v>
      </c>
      <c r="AA1396" s="4">
        <v>10000000000</v>
      </c>
      <c r="AB1396" s="4">
        <v>10000000000</v>
      </c>
      <c r="AC1396" s="4">
        <v>10000000000</v>
      </c>
      <c r="AD1396" s="4">
        <v>10000000000</v>
      </c>
      <c r="AE1396" s="4">
        <v>10000000000</v>
      </c>
      <c r="AF1396" s="4">
        <v>10000000000</v>
      </c>
      <c r="AG1396" s="4">
        <v>10000000000</v>
      </c>
    </row>
    <row r="1397" spans="1:33">
      <c r="A1397" t="s">
        <v>5579</v>
      </c>
      <c r="B1397" t="s">
        <v>132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>
      <c r="A1398" t="s">
        <v>5578</v>
      </c>
      <c r="B1398" t="s">
        <v>132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>
      <c r="A1399" t="s">
        <v>5577</v>
      </c>
      <c r="B1399" t="s">
        <v>132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 t="s">
        <v>5576</v>
      </c>
      <c r="B1400" t="s">
        <v>132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>
      <c r="A1401" t="s">
        <v>5575</v>
      </c>
      <c r="B1401" t="s">
        <v>132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>
      <c r="A1402" t="s">
        <v>5574</v>
      </c>
      <c r="B1402" t="s">
        <v>132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>
      <c r="A1403" t="s">
        <v>5573</v>
      </c>
      <c r="B1403" t="s">
        <v>132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>
      <c r="A1404" t="s">
        <v>5572</v>
      </c>
      <c r="B1404" t="s">
        <v>132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>
      <c r="A1405" t="s">
        <v>5571</v>
      </c>
      <c r="B1405" t="s">
        <v>132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>
      <c r="A1406" t="s">
        <v>5570</v>
      </c>
      <c r="B1406" t="s">
        <v>132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 t="s">
        <v>5569</v>
      </c>
      <c r="B1407" t="s">
        <v>132</v>
      </c>
      <c r="C1407" s="4">
        <v>100000000000</v>
      </c>
      <c r="D1407" s="4">
        <v>100000000000</v>
      </c>
      <c r="E1407" s="4">
        <v>100000000000</v>
      </c>
      <c r="F1407" s="4">
        <v>100000000000</v>
      </c>
      <c r="G1407" s="4">
        <v>100000000000</v>
      </c>
      <c r="H1407" s="4">
        <v>100000000000</v>
      </c>
      <c r="I1407" s="4">
        <v>100000000000</v>
      </c>
      <c r="J1407" s="4">
        <v>100000000000</v>
      </c>
      <c r="K1407" s="4">
        <v>100000000000</v>
      </c>
      <c r="L1407" s="4">
        <v>100000000000</v>
      </c>
      <c r="M1407" s="4">
        <v>100000000000</v>
      </c>
      <c r="N1407" s="4">
        <v>100000000000</v>
      </c>
      <c r="O1407" s="4">
        <v>100000000000</v>
      </c>
      <c r="P1407" s="4">
        <v>100000000000</v>
      </c>
      <c r="Q1407" s="4">
        <v>100000000000</v>
      </c>
      <c r="R1407" s="4">
        <v>100000000000</v>
      </c>
      <c r="S1407" s="4">
        <v>100000000000</v>
      </c>
      <c r="T1407" s="4">
        <v>100000000000</v>
      </c>
      <c r="U1407" s="4">
        <v>100000000000</v>
      </c>
      <c r="V1407" s="4">
        <v>100000000000</v>
      </c>
      <c r="W1407" s="4">
        <v>100000000000</v>
      </c>
      <c r="X1407" s="4">
        <v>100000000000</v>
      </c>
      <c r="Y1407" s="4">
        <v>100000000000</v>
      </c>
      <c r="Z1407" s="4">
        <v>100000000000</v>
      </c>
      <c r="AA1407" s="4">
        <v>100000000000</v>
      </c>
      <c r="AB1407" s="4">
        <v>100000000000</v>
      </c>
      <c r="AC1407" s="4">
        <v>100000000000</v>
      </c>
      <c r="AD1407" s="4">
        <v>100000000000</v>
      </c>
      <c r="AE1407" s="4">
        <v>100000000000</v>
      </c>
      <c r="AF1407" s="4">
        <v>100000000000</v>
      </c>
      <c r="AG1407" s="4">
        <v>100000000000</v>
      </c>
    </row>
    <row r="1408" spans="1:33">
      <c r="A1408" t="s">
        <v>5568</v>
      </c>
      <c r="B1408" t="s">
        <v>132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>
      <c r="A1409" t="s">
        <v>5567</v>
      </c>
      <c r="B1409" t="s">
        <v>132</v>
      </c>
      <c r="C1409" s="4">
        <v>4660000000000</v>
      </c>
      <c r="D1409" s="4">
        <v>4830000000000</v>
      </c>
      <c r="E1409" s="4">
        <v>5010000000000</v>
      </c>
      <c r="F1409" s="4">
        <v>5180000000000</v>
      </c>
      <c r="G1409" s="4">
        <v>5350000000000</v>
      </c>
      <c r="H1409" s="4">
        <v>5520000000000</v>
      </c>
      <c r="I1409" s="4">
        <v>5560000000000</v>
      </c>
      <c r="J1409" s="4">
        <v>5610000000000</v>
      </c>
      <c r="K1409" s="4">
        <v>5650000000000</v>
      </c>
      <c r="L1409" s="4">
        <v>5700000000000</v>
      </c>
      <c r="M1409" s="4">
        <v>5740000000000</v>
      </c>
      <c r="N1409" s="4">
        <v>5760000000000</v>
      </c>
      <c r="O1409" s="4">
        <v>5790000000000</v>
      </c>
      <c r="P1409" s="4">
        <v>5810000000000</v>
      </c>
      <c r="Q1409" s="4">
        <v>5840000000000</v>
      </c>
      <c r="R1409" s="4">
        <v>5860000000000</v>
      </c>
      <c r="S1409" s="4">
        <v>5880000000000</v>
      </c>
      <c r="T1409" s="4">
        <v>5890000000000</v>
      </c>
      <c r="U1409" s="4">
        <v>5910000000000</v>
      </c>
      <c r="V1409" s="4">
        <v>5930000000000</v>
      </c>
      <c r="W1409" s="4">
        <v>5940000000000</v>
      </c>
      <c r="X1409" s="4">
        <v>5970000000000</v>
      </c>
      <c r="Y1409" s="4">
        <v>5990000000000</v>
      </c>
      <c r="Z1409" s="4">
        <v>6010000000000</v>
      </c>
      <c r="AA1409" s="4">
        <v>6030000000000</v>
      </c>
      <c r="AB1409" s="4">
        <v>6050000000000</v>
      </c>
      <c r="AC1409" s="4">
        <v>6070000000000</v>
      </c>
      <c r="AD1409" s="4">
        <v>6090000000000</v>
      </c>
      <c r="AE1409" s="4">
        <v>6110000000000</v>
      </c>
      <c r="AF1409" s="4">
        <v>6130000000000</v>
      </c>
      <c r="AG1409" s="4">
        <v>6140000000000</v>
      </c>
    </row>
    <row r="1410" spans="1:33">
      <c r="A1410" t="s">
        <v>5566</v>
      </c>
      <c r="B1410" t="s">
        <v>132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>
      <c r="A1411" t="s">
        <v>5565</v>
      </c>
      <c r="B1411" t="s">
        <v>132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 t="s">
        <v>5564</v>
      </c>
      <c r="B1412" t="s">
        <v>132</v>
      </c>
      <c r="C1412" s="4">
        <v>10900000000</v>
      </c>
      <c r="D1412" s="4">
        <v>11400000000</v>
      </c>
      <c r="E1412" s="4">
        <v>11900000000</v>
      </c>
      <c r="F1412" s="4">
        <v>12400000000</v>
      </c>
      <c r="G1412" s="4">
        <v>12900000000</v>
      </c>
      <c r="H1412" s="4">
        <v>13300000000</v>
      </c>
      <c r="I1412" s="4">
        <v>13700000000</v>
      </c>
      <c r="J1412" s="4">
        <v>14100000000</v>
      </c>
      <c r="K1412" s="4">
        <v>14400000000</v>
      </c>
      <c r="L1412" s="4">
        <v>14800000000</v>
      </c>
      <c r="M1412" s="4">
        <v>15100000000</v>
      </c>
      <c r="N1412" s="4">
        <v>15500000000</v>
      </c>
      <c r="O1412" s="4">
        <v>15800000000</v>
      </c>
      <c r="P1412" s="4">
        <v>16100000000</v>
      </c>
      <c r="Q1412" s="4">
        <v>16400000000</v>
      </c>
      <c r="R1412" s="4">
        <v>16700000000</v>
      </c>
      <c r="S1412" s="4">
        <v>17100000000</v>
      </c>
      <c r="T1412" s="4">
        <v>17400000000</v>
      </c>
      <c r="U1412" s="4">
        <v>17700000000</v>
      </c>
      <c r="V1412" s="4">
        <v>18000000000</v>
      </c>
      <c r="W1412" s="4">
        <v>18400000000</v>
      </c>
      <c r="X1412" s="4">
        <v>18700000000</v>
      </c>
      <c r="Y1412" s="4">
        <v>19000000000</v>
      </c>
      <c r="Z1412" s="4">
        <v>19300000000</v>
      </c>
      <c r="AA1412" s="4">
        <v>19700000000</v>
      </c>
      <c r="AB1412" s="4">
        <v>20000000000</v>
      </c>
      <c r="AC1412" s="4">
        <v>20300000000</v>
      </c>
      <c r="AD1412" s="4">
        <v>20600000000</v>
      </c>
      <c r="AE1412" s="4">
        <v>21000000000</v>
      </c>
      <c r="AF1412" s="4">
        <v>21300000000</v>
      </c>
      <c r="AG1412" s="4">
        <v>21600000000</v>
      </c>
    </row>
    <row r="1413" spans="1:33">
      <c r="A1413" t="s">
        <v>5563</v>
      </c>
      <c r="B1413" t="s">
        <v>132</v>
      </c>
      <c r="C1413" s="4">
        <v>2000000000000</v>
      </c>
      <c r="D1413" s="4">
        <v>2000000000000</v>
      </c>
      <c r="E1413" s="4">
        <v>2000000000000</v>
      </c>
      <c r="F1413" s="4">
        <v>2000000000000</v>
      </c>
      <c r="G1413" s="4">
        <v>2000000000000</v>
      </c>
      <c r="H1413" s="4">
        <v>2000000000000</v>
      </c>
      <c r="I1413" s="4">
        <v>2000000000000</v>
      </c>
      <c r="J1413" s="4">
        <v>2000000000000</v>
      </c>
      <c r="K1413" s="4">
        <v>2000000000000</v>
      </c>
      <c r="L1413" s="4">
        <v>2000000000000</v>
      </c>
      <c r="M1413" s="4">
        <v>2000000000000</v>
      </c>
      <c r="N1413" s="4">
        <v>2000000000000</v>
      </c>
      <c r="O1413" s="4">
        <v>2000000000000</v>
      </c>
      <c r="P1413" s="4">
        <v>2000000000000</v>
      </c>
      <c r="Q1413" s="4">
        <v>2000000000000</v>
      </c>
      <c r="R1413" s="4">
        <v>2000000000000</v>
      </c>
      <c r="S1413" s="4">
        <v>2000000000000</v>
      </c>
      <c r="T1413" s="4">
        <v>2000000000000</v>
      </c>
      <c r="U1413" s="4">
        <v>2000000000000</v>
      </c>
      <c r="V1413" s="4">
        <v>2000000000000</v>
      </c>
      <c r="W1413" s="4">
        <v>2000000000000</v>
      </c>
      <c r="X1413" s="4">
        <v>2000000000000</v>
      </c>
      <c r="Y1413" s="4">
        <v>2000000000000</v>
      </c>
      <c r="Z1413" s="4">
        <v>2000000000000</v>
      </c>
      <c r="AA1413" s="4">
        <v>2000000000000</v>
      </c>
      <c r="AB1413" s="4">
        <v>2000000000000</v>
      </c>
      <c r="AC1413" s="4">
        <v>3000000000000</v>
      </c>
      <c r="AD1413" s="4">
        <v>3000000000000</v>
      </c>
      <c r="AE1413" s="4">
        <v>3000000000000</v>
      </c>
      <c r="AF1413" s="4">
        <v>3000000000000</v>
      </c>
      <c r="AG1413" s="4">
        <v>3000000000000</v>
      </c>
    </row>
    <row r="1414" spans="1:33">
      <c r="A1414" t="s">
        <v>5562</v>
      </c>
      <c r="B1414" t="s">
        <v>132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>
      <c r="A1415" t="s">
        <v>5561</v>
      </c>
      <c r="B1415" t="s">
        <v>132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>
      <c r="A1416" t="s">
        <v>5560</v>
      </c>
      <c r="B1416" t="s">
        <v>132</v>
      </c>
      <c r="C1416" s="4">
        <v>300000000000</v>
      </c>
      <c r="D1416" s="4">
        <v>300000000000</v>
      </c>
      <c r="E1416" s="4">
        <v>300000000000</v>
      </c>
      <c r="F1416" s="4">
        <v>300000000000</v>
      </c>
      <c r="G1416" s="4">
        <v>300000000000</v>
      </c>
      <c r="H1416" s="4">
        <v>300000000000</v>
      </c>
      <c r="I1416" s="4">
        <v>300000000000</v>
      </c>
      <c r="J1416" s="4">
        <v>300000000000</v>
      </c>
      <c r="K1416" s="4">
        <v>400000000000</v>
      </c>
      <c r="L1416" s="4">
        <v>400000000000</v>
      </c>
      <c r="M1416" s="4">
        <v>400000000000</v>
      </c>
      <c r="N1416" s="4">
        <v>400000000000</v>
      </c>
      <c r="O1416" s="4">
        <v>400000000000</v>
      </c>
      <c r="P1416" s="4">
        <v>400000000000</v>
      </c>
      <c r="Q1416" s="4">
        <v>400000000000</v>
      </c>
      <c r="R1416" s="4">
        <v>400000000000</v>
      </c>
      <c r="S1416" s="4">
        <v>400000000000</v>
      </c>
      <c r="T1416" s="4">
        <v>400000000000</v>
      </c>
      <c r="U1416" s="4">
        <v>400000000000</v>
      </c>
      <c r="V1416" s="4">
        <v>400000000000</v>
      </c>
      <c r="W1416" s="4">
        <v>400000000000</v>
      </c>
      <c r="X1416" s="4">
        <v>400000000000</v>
      </c>
      <c r="Y1416" s="4">
        <v>400000000000</v>
      </c>
      <c r="Z1416" s="4">
        <v>400000000000</v>
      </c>
      <c r="AA1416" s="4">
        <v>400000000000</v>
      </c>
      <c r="AB1416" s="4">
        <v>400000000000</v>
      </c>
      <c r="AC1416" s="4">
        <v>400000000000</v>
      </c>
      <c r="AD1416" s="4">
        <v>400000000000</v>
      </c>
      <c r="AE1416" s="4">
        <v>400000000000</v>
      </c>
      <c r="AF1416" s="4">
        <v>400000000000</v>
      </c>
      <c r="AG1416" s="4">
        <v>400000000000</v>
      </c>
    </row>
    <row r="1417" spans="1:33">
      <c r="A1417" t="s">
        <v>5559</v>
      </c>
      <c r="B1417" t="s">
        <v>132</v>
      </c>
      <c r="C1417" s="4">
        <v>100000000000</v>
      </c>
      <c r="D1417" s="4">
        <v>100000000000</v>
      </c>
      <c r="E1417" s="4">
        <v>100000000000</v>
      </c>
      <c r="F1417" s="4">
        <v>100000000000</v>
      </c>
      <c r="G1417" s="4">
        <v>100000000000</v>
      </c>
      <c r="H1417" s="4">
        <v>100000000000</v>
      </c>
      <c r="I1417" s="4">
        <v>100000000000</v>
      </c>
      <c r="J1417" s="4">
        <v>100000000000</v>
      </c>
      <c r="K1417" s="4">
        <v>100000000000</v>
      </c>
      <c r="L1417" s="4">
        <v>100000000000</v>
      </c>
      <c r="M1417" s="4">
        <v>100000000000</v>
      </c>
      <c r="N1417" s="4">
        <v>200000000000</v>
      </c>
      <c r="O1417" s="4">
        <v>200000000000</v>
      </c>
      <c r="P1417" s="4">
        <v>200000000000</v>
      </c>
      <c r="Q1417" s="4">
        <v>200000000000</v>
      </c>
      <c r="R1417" s="4">
        <v>200000000000</v>
      </c>
      <c r="S1417" s="4">
        <v>200000000000</v>
      </c>
      <c r="T1417" s="4">
        <v>200000000000</v>
      </c>
      <c r="U1417" s="4">
        <v>200000000000</v>
      </c>
      <c r="V1417" s="4">
        <v>200000000000</v>
      </c>
      <c r="W1417" s="4">
        <v>200000000000</v>
      </c>
      <c r="X1417" s="4">
        <v>200000000000</v>
      </c>
      <c r="Y1417" s="4">
        <v>200000000000</v>
      </c>
      <c r="Z1417" s="4">
        <v>200000000000</v>
      </c>
      <c r="AA1417" s="4">
        <v>200000000000</v>
      </c>
      <c r="AB1417" s="4">
        <v>200000000000</v>
      </c>
      <c r="AC1417" s="4">
        <v>200000000000</v>
      </c>
      <c r="AD1417" s="4">
        <v>200000000000</v>
      </c>
      <c r="AE1417" s="4">
        <v>200000000000</v>
      </c>
      <c r="AF1417" s="4">
        <v>200000000000</v>
      </c>
      <c r="AG1417" s="4">
        <v>200000000000</v>
      </c>
    </row>
    <row r="1418" spans="1:33">
      <c r="A1418" t="s">
        <v>5558</v>
      </c>
      <c r="B1418" t="s">
        <v>132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>
      <c r="A1419" t="s">
        <v>5557</v>
      </c>
      <c r="B1419" t="s">
        <v>132</v>
      </c>
      <c r="C1419" s="4">
        <v>42800000000000</v>
      </c>
      <c r="D1419" s="4">
        <v>44400000000000</v>
      </c>
      <c r="E1419" s="4">
        <v>46000000000000</v>
      </c>
      <c r="F1419" s="4">
        <v>47500000000000</v>
      </c>
      <c r="G1419" s="4">
        <v>49100000000000</v>
      </c>
      <c r="H1419" s="4">
        <v>50700000000000</v>
      </c>
      <c r="I1419" s="4">
        <v>51100000000000</v>
      </c>
      <c r="J1419" s="4">
        <v>51500000000000</v>
      </c>
      <c r="K1419" s="4">
        <v>51900000000000</v>
      </c>
      <c r="L1419" s="4">
        <v>52300000000000</v>
      </c>
      <c r="M1419" s="4">
        <v>52700000000000</v>
      </c>
      <c r="N1419" s="4">
        <v>53000000000000</v>
      </c>
      <c r="O1419" s="4">
        <v>53200000000000</v>
      </c>
      <c r="P1419" s="4">
        <v>53400000000000</v>
      </c>
      <c r="Q1419" s="4">
        <v>53600000000000</v>
      </c>
      <c r="R1419" s="4">
        <v>53800000000000</v>
      </c>
      <c r="S1419" s="4">
        <v>54000000000000</v>
      </c>
      <c r="T1419" s="4">
        <v>54100000000000</v>
      </c>
      <c r="U1419" s="4">
        <v>54300000000000</v>
      </c>
      <c r="V1419" s="4">
        <v>54400000000000</v>
      </c>
      <c r="W1419" s="4">
        <v>54600000000000</v>
      </c>
      <c r="X1419" s="4">
        <v>54800000000000</v>
      </c>
      <c r="Y1419" s="4">
        <v>55000000000000</v>
      </c>
      <c r="Z1419" s="4">
        <v>55200000000000</v>
      </c>
      <c r="AA1419" s="4">
        <v>55400000000000</v>
      </c>
      <c r="AB1419" s="4">
        <v>55500000000000</v>
      </c>
      <c r="AC1419" s="4">
        <v>55700000000000</v>
      </c>
      <c r="AD1419" s="4">
        <v>55900000000000</v>
      </c>
      <c r="AE1419" s="4">
        <v>56100000000000</v>
      </c>
      <c r="AF1419" s="4">
        <v>56300000000000</v>
      </c>
      <c r="AG1419" s="4">
        <v>56400000000000</v>
      </c>
    </row>
    <row r="1420" spans="1:33">
      <c r="A1420" t="s">
        <v>5556</v>
      </c>
      <c r="B1420" t="s">
        <v>132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>
      <c r="A1421" t="s">
        <v>5555</v>
      </c>
      <c r="B1421" t="s">
        <v>132</v>
      </c>
      <c r="C1421" s="4">
        <v>49900000000000</v>
      </c>
      <c r="D1421" s="4">
        <v>46200000000000</v>
      </c>
      <c r="E1421" s="4">
        <v>42600000000000</v>
      </c>
      <c r="F1421" s="4">
        <v>38900000000000</v>
      </c>
      <c r="G1421" s="4">
        <v>35200000000000</v>
      </c>
      <c r="H1421" s="4">
        <v>31500000000000</v>
      </c>
      <c r="I1421" s="4">
        <v>32000000000000</v>
      </c>
      <c r="J1421" s="4">
        <v>32600000000000</v>
      </c>
      <c r="K1421" s="4">
        <v>33100000000000</v>
      </c>
      <c r="L1421" s="4">
        <v>33600000000000</v>
      </c>
      <c r="M1421" s="4">
        <v>34200000000000</v>
      </c>
      <c r="N1421" s="4">
        <v>34700000000000</v>
      </c>
      <c r="O1421" s="4">
        <v>35300000000000</v>
      </c>
      <c r="P1421" s="4">
        <v>35900000000000</v>
      </c>
      <c r="Q1421" s="4">
        <v>36400000000000</v>
      </c>
      <c r="R1421" s="4">
        <v>37000000000000</v>
      </c>
      <c r="S1421" s="4">
        <v>37600000000000</v>
      </c>
      <c r="T1421" s="4">
        <v>38200000000000</v>
      </c>
      <c r="U1421" s="4">
        <v>38900000000000</v>
      </c>
      <c r="V1421" s="4">
        <v>39500000000000</v>
      </c>
      <c r="W1421" s="4">
        <v>40100000000000</v>
      </c>
      <c r="X1421" s="4">
        <v>40700000000000</v>
      </c>
      <c r="Y1421" s="4">
        <v>41300000000000</v>
      </c>
      <c r="Z1421" s="4">
        <v>41900000000000</v>
      </c>
      <c r="AA1421" s="4">
        <v>42500000000000</v>
      </c>
      <c r="AB1421" s="4">
        <v>43100000000000</v>
      </c>
      <c r="AC1421" s="4">
        <v>43700000000000</v>
      </c>
      <c r="AD1421" s="4">
        <v>44300000000000</v>
      </c>
      <c r="AE1421" s="4">
        <v>44900000000000</v>
      </c>
      <c r="AF1421" s="4">
        <v>45500000000000</v>
      </c>
      <c r="AG1421" s="4">
        <v>46100000000000</v>
      </c>
    </row>
    <row r="1422" spans="1:33">
      <c r="A1422" t="s">
        <v>5554</v>
      </c>
      <c r="B1422" t="s">
        <v>132</v>
      </c>
      <c r="C1422" s="4">
        <v>9240000000000</v>
      </c>
      <c r="D1422" s="4">
        <v>9650000000000</v>
      </c>
      <c r="E1422" s="4">
        <v>10100000000000</v>
      </c>
      <c r="F1422" s="4">
        <v>10500000000000</v>
      </c>
      <c r="G1422" s="4">
        <v>10900000000000</v>
      </c>
      <c r="H1422" s="4">
        <v>11300000000000</v>
      </c>
      <c r="I1422" s="4">
        <v>11600000000000</v>
      </c>
      <c r="J1422" s="4">
        <v>11900000000000</v>
      </c>
      <c r="K1422" s="4">
        <v>12200000000000</v>
      </c>
      <c r="L1422" s="4">
        <v>12500000000000</v>
      </c>
      <c r="M1422" s="4">
        <v>12800000000000</v>
      </c>
      <c r="N1422" s="4">
        <v>13100000000000</v>
      </c>
      <c r="O1422" s="4">
        <v>13400000000000</v>
      </c>
      <c r="P1422" s="4">
        <v>13600000000000</v>
      </c>
      <c r="Q1422" s="4">
        <v>13900000000000</v>
      </c>
      <c r="R1422" s="4">
        <v>14200000000000</v>
      </c>
      <c r="S1422" s="4">
        <v>14400000000000</v>
      </c>
      <c r="T1422" s="4">
        <v>14700000000000</v>
      </c>
      <c r="U1422" s="4">
        <v>15000000000000</v>
      </c>
      <c r="V1422" s="4">
        <v>15300000000000</v>
      </c>
      <c r="W1422" s="4">
        <v>15600000000000</v>
      </c>
      <c r="X1422" s="4">
        <v>15800000000000</v>
      </c>
      <c r="Y1422" s="4">
        <v>16100000000000</v>
      </c>
      <c r="Z1422" s="4">
        <v>16400000000000</v>
      </c>
      <c r="AA1422" s="4">
        <v>16600000000000</v>
      </c>
      <c r="AB1422" s="4">
        <v>16900000000000</v>
      </c>
      <c r="AC1422" s="4">
        <v>17200000000000</v>
      </c>
      <c r="AD1422" s="4">
        <v>17500000000000</v>
      </c>
      <c r="AE1422" s="4">
        <v>17700000000000</v>
      </c>
      <c r="AF1422" s="4">
        <v>18000000000000</v>
      </c>
      <c r="AG1422" s="4">
        <v>18300000000000</v>
      </c>
    </row>
    <row r="1423" spans="1:33">
      <c r="A1423" t="s">
        <v>5553</v>
      </c>
      <c r="B1423" t="s">
        <v>132</v>
      </c>
      <c r="C1423" s="4">
        <v>2000000000000</v>
      </c>
      <c r="D1423" s="4">
        <v>2000000000000</v>
      </c>
      <c r="E1423" s="4">
        <v>2000000000000</v>
      </c>
      <c r="F1423" s="4">
        <v>2000000000000</v>
      </c>
      <c r="G1423" s="4">
        <v>2000000000000</v>
      </c>
      <c r="H1423" s="4">
        <v>3000000000000</v>
      </c>
      <c r="I1423" s="4">
        <v>3000000000000</v>
      </c>
      <c r="J1423" s="4">
        <v>3000000000000</v>
      </c>
      <c r="K1423" s="4">
        <v>3000000000000</v>
      </c>
      <c r="L1423" s="4">
        <v>3000000000000</v>
      </c>
      <c r="M1423" s="4">
        <v>3000000000000</v>
      </c>
      <c r="N1423" s="4">
        <v>3000000000000</v>
      </c>
      <c r="O1423" s="4">
        <v>3000000000000</v>
      </c>
      <c r="P1423" s="4">
        <v>3000000000000</v>
      </c>
      <c r="Q1423" s="4">
        <v>3000000000000</v>
      </c>
      <c r="R1423" s="4">
        <v>3000000000000</v>
      </c>
      <c r="S1423" s="4">
        <v>3000000000000</v>
      </c>
      <c r="T1423" s="4">
        <v>3000000000000</v>
      </c>
      <c r="U1423" s="4">
        <v>3000000000000</v>
      </c>
      <c r="V1423" s="4">
        <v>3000000000000</v>
      </c>
      <c r="W1423" s="4">
        <v>3000000000000</v>
      </c>
      <c r="X1423" s="4">
        <v>3000000000000</v>
      </c>
      <c r="Y1423" s="4">
        <v>3000000000000</v>
      </c>
      <c r="Z1423" s="4">
        <v>3000000000000</v>
      </c>
      <c r="AA1423" s="4">
        <v>3000000000000</v>
      </c>
      <c r="AB1423" s="4">
        <v>3000000000000</v>
      </c>
      <c r="AC1423" s="4">
        <v>3000000000000</v>
      </c>
      <c r="AD1423" s="4">
        <v>3000000000000</v>
      </c>
      <c r="AE1423" s="4">
        <v>3000000000000</v>
      </c>
      <c r="AF1423" s="4">
        <v>3000000000000</v>
      </c>
      <c r="AG1423" s="4">
        <v>3000000000000</v>
      </c>
    </row>
    <row r="1424" spans="1:33">
      <c r="A1424" t="s">
        <v>5552</v>
      </c>
      <c r="B1424" t="s">
        <v>132</v>
      </c>
      <c r="C1424">
        <v>100</v>
      </c>
      <c r="D1424">
        <v>100</v>
      </c>
      <c r="E1424">
        <v>100</v>
      </c>
      <c r="F1424">
        <v>100</v>
      </c>
      <c r="G1424">
        <v>100</v>
      </c>
      <c r="H1424">
        <v>100</v>
      </c>
      <c r="I1424">
        <v>100</v>
      </c>
      <c r="J1424">
        <v>200</v>
      </c>
      <c r="K1424">
        <v>200</v>
      </c>
      <c r="L1424">
        <v>200</v>
      </c>
      <c r="M1424">
        <v>200</v>
      </c>
      <c r="N1424">
        <v>200</v>
      </c>
      <c r="O1424">
        <v>200</v>
      </c>
      <c r="P1424">
        <v>200</v>
      </c>
      <c r="Q1424">
        <v>200</v>
      </c>
      <c r="R1424">
        <v>200</v>
      </c>
      <c r="S1424">
        <v>200</v>
      </c>
      <c r="T1424">
        <v>200</v>
      </c>
      <c r="U1424">
        <v>200</v>
      </c>
      <c r="V1424">
        <v>200</v>
      </c>
      <c r="W1424">
        <v>200</v>
      </c>
      <c r="X1424">
        <v>200</v>
      </c>
      <c r="Y1424">
        <v>200</v>
      </c>
      <c r="Z1424">
        <v>200</v>
      </c>
      <c r="AA1424">
        <v>200</v>
      </c>
      <c r="AB1424">
        <v>200</v>
      </c>
      <c r="AC1424">
        <v>200</v>
      </c>
      <c r="AD1424">
        <v>200</v>
      </c>
      <c r="AE1424">
        <v>200</v>
      </c>
      <c r="AF1424">
        <v>200</v>
      </c>
      <c r="AG1424">
        <v>200</v>
      </c>
    </row>
    <row r="1425" spans="1:33">
      <c r="A1425" t="s">
        <v>5551</v>
      </c>
      <c r="B1425" t="s">
        <v>132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>
      <c r="A1426" t="s">
        <v>5550</v>
      </c>
      <c r="B1426" t="s">
        <v>132</v>
      </c>
      <c r="C1426" s="4">
        <v>1000000000000</v>
      </c>
      <c r="D1426" s="4">
        <v>1000000000000</v>
      </c>
      <c r="E1426" s="4">
        <v>1000000000000</v>
      </c>
      <c r="F1426" s="4">
        <v>1000000000000</v>
      </c>
      <c r="G1426" s="4">
        <v>1000000000000</v>
      </c>
      <c r="H1426" s="4">
        <v>2000000000000</v>
      </c>
      <c r="I1426" s="4">
        <v>2000000000000</v>
      </c>
      <c r="J1426" s="4">
        <v>2000000000000</v>
      </c>
      <c r="K1426" s="4">
        <v>2000000000000</v>
      </c>
      <c r="L1426" s="4">
        <v>2000000000000</v>
      </c>
      <c r="M1426" s="4">
        <v>2000000000000</v>
      </c>
      <c r="N1426" s="4">
        <v>2000000000000</v>
      </c>
      <c r="O1426" s="4">
        <v>2000000000000</v>
      </c>
      <c r="P1426" s="4">
        <v>2000000000000</v>
      </c>
      <c r="Q1426" s="4">
        <v>2000000000000</v>
      </c>
      <c r="R1426" s="4">
        <v>2000000000000</v>
      </c>
      <c r="S1426" s="4">
        <v>2000000000000</v>
      </c>
      <c r="T1426" s="4">
        <v>2000000000000</v>
      </c>
      <c r="U1426" s="4">
        <v>2000000000000</v>
      </c>
      <c r="V1426" s="4">
        <v>2000000000000</v>
      </c>
      <c r="W1426" s="4">
        <v>2000000000000</v>
      </c>
      <c r="X1426" s="4">
        <v>2000000000000</v>
      </c>
      <c r="Y1426" s="4">
        <v>2000000000000</v>
      </c>
      <c r="Z1426" s="4">
        <v>2000000000000</v>
      </c>
      <c r="AA1426" s="4">
        <v>2000000000000</v>
      </c>
      <c r="AB1426" s="4">
        <v>2000000000000</v>
      </c>
      <c r="AC1426" s="4">
        <v>2000000000000</v>
      </c>
      <c r="AD1426" s="4">
        <v>2000000000000</v>
      </c>
      <c r="AE1426" s="4">
        <v>2000000000000</v>
      </c>
      <c r="AF1426" s="4">
        <v>2000000000000</v>
      </c>
      <c r="AG1426" s="4">
        <v>2000000000000</v>
      </c>
    </row>
    <row r="1427" spans="1:33">
      <c r="A1427" t="s">
        <v>5549</v>
      </c>
      <c r="B1427" t="s">
        <v>132</v>
      </c>
      <c r="C1427" s="4">
        <v>1000000000000</v>
      </c>
      <c r="D1427" s="4">
        <v>1000000000000</v>
      </c>
      <c r="E1427" s="4">
        <v>2000000000000</v>
      </c>
      <c r="F1427" s="4">
        <v>2000000000000</v>
      </c>
      <c r="G1427" s="4">
        <v>2000000000000</v>
      </c>
      <c r="H1427" s="4">
        <v>2000000000000</v>
      </c>
      <c r="I1427" s="4">
        <v>2000000000000</v>
      </c>
      <c r="J1427" s="4">
        <v>2000000000000</v>
      </c>
      <c r="K1427" s="4">
        <v>2000000000000</v>
      </c>
      <c r="L1427" s="4">
        <v>2000000000000</v>
      </c>
      <c r="M1427" s="4">
        <v>2000000000000</v>
      </c>
      <c r="N1427" s="4">
        <v>2000000000000</v>
      </c>
      <c r="O1427" s="4">
        <v>2000000000000</v>
      </c>
      <c r="P1427" s="4">
        <v>2000000000000</v>
      </c>
      <c r="Q1427" s="4">
        <v>2000000000000</v>
      </c>
      <c r="R1427" s="4">
        <v>2000000000000</v>
      </c>
      <c r="S1427" s="4">
        <v>2000000000000</v>
      </c>
      <c r="T1427" s="4">
        <v>2000000000000</v>
      </c>
      <c r="U1427" s="4">
        <v>2000000000000</v>
      </c>
      <c r="V1427" s="4">
        <v>2000000000000</v>
      </c>
      <c r="W1427" s="4">
        <v>2000000000000</v>
      </c>
      <c r="X1427" s="4">
        <v>2000000000000</v>
      </c>
      <c r="Y1427" s="4">
        <v>2000000000000</v>
      </c>
      <c r="Z1427" s="4">
        <v>2000000000000</v>
      </c>
      <c r="AA1427" s="4">
        <v>2000000000000</v>
      </c>
      <c r="AB1427" s="4">
        <v>2000000000000</v>
      </c>
      <c r="AC1427" s="4">
        <v>2000000000000</v>
      </c>
      <c r="AD1427" s="4">
        <v>2000000000000</v>
      </c>
      <c r="AE1427" s="4">
        <v>2000000000000</v>
      </c>
      <c r="AF1427" s="4">
        <v>2000000000000</v>
      </c>
      <c r="AG1427" s="4">
        <v>2000000000000</v>
      </c>
    </row>
    <row r="1428" spans="1:33">
      <c r="A1428" t="s">
        <v>5548</v>
      </c>
      <c r="B1428" t="s">
        <v>132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 t="s">
        <v>5547</v>
      </c>
      <c r="B1429" t="s">
        <v>132</v>
      </c>
      <c r="C1429" s="4">
        <v>32300000000000</v>
      </c>
      <c r="D1429" s="4">
        <v>33500000000000</v>
      </c>
      <c r="E1429" s="4">
        <v>34600000000000</v>
      </c>
      <c r="F1429" s="4">
        <v>35800000000000</v>
      </c>
      <c r="G1429" s="4">
        <v>37000000000000</v>
      </c>
      <c r="H1429" s="4">
        <v>38200000000000</v>
      </c>
      <c r="I1429" s="4">
        <v>38500000000000</v>
      </c>
      <c r="J1429" s="4">
        <v>38800000000000</v>
      </c>
      <c r="K1429" s="4">
        <v>39100000000000</v>
      </c>
      <c r="L1429" s="4">
        <v>39400000000000</v>
      </c>
      <c r="M1429" s="4">
        <v>39700000000000</v>
      </c>
      <c r="N1429" s="4">
        <v>39900000000000</v>
      </c>
      <c r="O1429" s="4">
        <v>40100000000000</v>
      </c>
      <c r="P1429" s="4">
        <v>40200000000000</v>
      </c>
      <c r="Q1429" s="4">
        <v>40400000000000</v>
      </c>
      <c r="R1429" s="4">
        <v>40500000000000</v>
      </c>
      <c r="S1429" s="4">
        <v>40700000000000</v>
      </c>
      <c r="T1429" s="4">
        <v>40800000000000</v>
      </c>
      <c r="U1429" s="4">
        <v>40900000000000</v>
      </c>
      <c r="V1429" s="4">
        <v>41000000000000</v>
      </c>
      <c r="W1429" s="4">
        <v>41100000000000</v>
      </c>
      <c r="X1429" s="4">
        <v>41300000000000</v>
      </c>
      <c r="Y1429" s="4">
        <v>41400000000000</v>
      </c>
      <c r="Z1429" s="4">
        <v>41600000000000</v>
      </c>
      <c r="AA1429" s="4">
        <v>41700000000000</v>
      </c>
      <c r="AB1429" s="4">
        <v>41900000000000</v>
      </c>
      <c r="AC1429" s="4">
        <v>42000000000000</v>
      </c>
      <c r="AD1429" s="4">
        <v>42100000000000</v>
      </c>
      <c r="AE1429" s="4">
        <v>42300000000000</v>
      </c>
      <c r="AF1429" s="4">
        <v>42400000000000</v>
      </c>
      <c r="AG1429" s="4">
        <v>42500000000000</v>
      </c>
    </row>
    <row r="1430" spans="1:33">
      <c r="A1430" t="s">
        <v>5546</v>
      </c>
      <c r="B1430" t="s">
        <v>132</v>
      </c>
      <c r="C1430" s="4">
        <v>14200000000000</v>
      </c>
      <c r="D1430" s="4">
        <v>15600000000000</v>
      </c>
      <c r="E1430" s="4">
        <v>17000000000000</v>
      </c>
      <c r="F1430" s="4">
        <v>18300000000000</v>
      </c>
      <c r="G1430" s="4">
        <v>19700000000000</v>
      </c>
      <c r="H1430" s="4">
        <v>21100000000000</v>
      </c>
      <c r="I1430" s="4">
        <v>21600000000000</v>
      </c>
      <c r="J1430" s="4">
        <v>22100000000000</v>
      </c>
      <c r="K1430" s="4">
        <v>22500000000000</v>
      </c>
      <c r="L1430" s="4">
        <v>23000000000000</v>
      </c>
      <c r="M1430" s="4">
        <v>23500000000000</v>
      </c>
      <c r="N1430" s="4">
        <v>23900000000000</v>
      </c>
      <c r="O1430" s="4">
        <v>24200000000000</v>
      </c>
      <c r="P1430" s="4">
        <v>24600000000000</v>
      </c>
      <c r="Q1430" s="4">
        <v>24900000000000</v>
      </c>
      <c r="R1430" s="4">
        <v>25300000000000</v>
      </c>
      <c r="S1430" s="4">
        <v>25500000000000</v>
      </c>
      <c r="T1430" s="4">
        <v>25700000000000</v>
      </c>
      <c r="U1430" s="4">
        <v>25900000000000</v>
      </c>
      <c r="V1430" s="4">
        <v>26100000000000</v>
      </c>
      <c r="W1430" s="4">
        <v>26400000000000</v>
      </c>
      <c r="X1430" s="4">
        <v>26700000000000</v>
      </c>
      <c r="Y1430" s="4">
        <v>27000000000000</v>
      </c>
      <c r="Z1430" s="4">
        <v>27300000000000</v>
      </c>
      <c r="AA1430" s="4">
        <v>27600000000000</v>
      </c>
      <c r="AB1430" s="4">
        <v>27800000000000</v>
      </c>
      <c r="AC1430" s="4">
        <v>28100000000000</v>
      </c>
      <c r="AD1430" s="4">
        <v>28400000000000</v>
      </c>
      <c r="AE1430" s="4">
        <v>28700000000000</v>
      </c>
      <c r="AF1430" s="4">
        <v>28900000000000</v>
      </c>
      <c r="AG1430" s="4">
        <v>29200000000000</v>
      </c>
    </row>
    <row r="1431" spans="1:33">
      <c r="A1431" t="s">
        <v>5545</v>
      </c>
      <c r="B1431" t="s">
        <v>132</v>
      </c>
      <c r="C1431" s="4">
        <v>16000000000000</v>
      </c>
      <c r="D1431" s="4">
        <v>14900000000000</v>
      </c>
      <c r="E1431" s="4">
        <v>13700000000000</v>
      </c>
      <c r="F1431" s="4">
        <v>12500000000000</v>
      </c>
      <c r="G1431" s="4">
        <v>11300000000000</v>
      </c>
      <c r="H1431" s="4">
        <v>10100000000000</v>
      </c>
      <c r="I1431" s="4">
        <v>10300000000000</v>
      </c>
      <c r="J1431" s="4">
        <v>10500000000000</v>
      </c>
      <c r="K1431" s="4">
        <v>10600000000000</v>
      </c>
      <c r="L1431" s="4">
        <v>10800000000000</v>
      </c>
      <c r="M1431" s="4">
        <v>11000000000000</v>
      </c>
      <c r="N1431" s="4">
        <v>11200000000000</v>
      </c>
      <c r="O1431" s="4">
        <v>11300000000000</v>
      </c>
      <c r="P1431" s="4">
        <v>11500000000000</v>
      </c>
      <c r="Q1431" s="4">
        <v>11700000000000</v>
      </c>
      <c r="R1431" s="4">
        <v>11900000000000</v>
      </c>
      <c r="S1431" s="4">
        <v>12100000000000</v>
      </c>
      <c r="T1431" s="4">
        <v>12300000000000</v>
      </c>
      <c r="U1431" s="4">
        <v>12500000000000</v>
      </c>
      <c r="V1431" s="4">
        <v>12700000000000</v>
      </c>
      <c r="W1431" s="4">
        <v>12900000000000</v>
      </c>
      <c r="X1431" s="4">
        <v>13100000000000</v>
      </c>
      <c r="Y1431" s="4">
        <v>13300000000000</v>
      </c>
      <c r="Z1431" s="4">
        <v>13500000000000</v>
      </c>
      <c r="AA1431" s="4">
        <v>13600000000000</v>
      </c>
      <c r="AB1431" s="4">
        <v>13800000000000</v>
      </c>
      <c r="AC1431" s="4">
        <v>14000000000000</v>
      </c>
      <c r="AD1431" s="4">
        <v>14200000000000</v>
      </c>
      <c r="AE1431" s="4">
        <v>14400000000000</v>
      </c>
      <c r="AF1431" s="4">
        <v>14600000000000</v>
      </c>
      <c r="AG1431" s="4">
        <v>14800000000000</v>
      </c>
    </row>
    <row r="1432" spans="1:33">
      <c r="A1432" t="s">
        <v>5544</v>
      </c>
      <c r="B1432" t="s">
        <v>132</v>
      </c>
      <c r="C1432" s="4">
        <v>19900000000000</v>
      </c>
      <c r="D1432" s="4">
        <v>20800000000000</v>
      </c>
      <c r="E1432" s="4">
        <v>21700000000000</v>
      </c>
      <c r="F1432" s="4">
        <v>22600000000000</v>
      </c>
      <c r="G1432" s="4">
        <v>23500000000000</v>
      </c>
      <c r="H1432" s="4">
        <v>24400000000000</v>
      </c>
      <c r="I1432" s="4">
        <v>25000000000000</v>
      </c>
      <c r="J1432" s="4">
        <v>25700000000000</v>
      </c>
      <c r="K1432" s="4">
        <v>26300000000000</v>
      </c>
      <c r="L1432" s="4">
        <v>27000000000000</v>
      </c>
      <c r="M1432" s="4">
        <v>27600000000000</v>
      </c>
      <c r="N1432" s="4">
        <v>28200000000000</v>
      </c>
      <c r="O1432" s="4">
        <v>28800000000000</v>
      </c>
      <c r="P1432" s="4">
        <v>29400000000000</v>
      </c>
      <c r="Q1432" s="4">
        <v>30000000000000</v>
      </c>
      <c r="R1432" s="4">
        <v>30600000000000</v>
      </c>
      <c r="S1432" s="4">
        <v>31200000000000</v>
      </c>
      <c r="T1432" s="4">
        <v>31800000000000</v>
      </c>
      <c r="U1432" s="4">
        <v>32400000000000</v>
      </c>
      <c r="V1432" s="4">
        <v>33000000000000</v>
      </c>
      <c r="W1432" s="4">
        <v>33600000000000</v>
      </c>
      <c r="X1432" s="4">
        <v>34100000000000</v>
      </c>
      <c r="Y1432" s="4">
        <v>34700000000000</v>
      </c>
      <c r="Z1432" s="4">
        <v>35300000000000</v>
      </c>
      <c r="AA1432" s="4">
        <v>35900000000000</v>
      </c>
      <c r="AB1432" s="4">
        <v>36500000000000</v>
      </c>
      <c r="AC1432" s="4">
        <v>37100000000000</v>
      </c>
      <c r="AD1432" s="4">
        <v>37700000000000</v>
      </c>
      <c r="AE1432" s="4">
        <v>38300000000000</v>
      </c>
      <c r="AF1432" s="4">
        <v>38900000000000</v>
      </c>
      <c r="AG1432" s="4">
        <v>39500000000000</v>
      </c>
    </row>
    <row r="1433" spans="1:33">
      <c r="A1433" t="s">
        <v>5543</v>
      </c>
      <c r="B1433" t="s">
        <v>132</v>
      </c>
      <c r="C1433" s="4">
        <v>400000000000</v>
      </c>
      <c r="D1433" s="4">
        <v>400000000000</v>
      </c>
      <c r="E1433" s="4">
        <v>400000000000</v>
      </c>
      <c r="F1433" s="4">
        <v>400000000000</v>
      </c>
      <c r="G1433" s="4">
        <v>400000000000</v>
      </c>
      <c r="H1433" s="4">
        <v>500000000000</v>
      </c>
      <c r="I1433" s="4">
        <v>500000000000</v>
      </c>
      <c r="J1433" s="4">
        <v>500000000000</v>
      </c>
      <c r="K1433" s="4">
        <v>500000000000</v>
      </c>
      <c r="L1433" s="4">
        <v>500000000000</v>
      </c>
      <c r="M1433" s="4">
        <v>500000000000</v>
      </c>
      <c r="N1433" s="4">
        <v>500000000000</v>
      </c>
      <c r="O1433" s="4">
        <v>500000000000</v>
      </c>
      <c r="P1433" s="4">
        <v>500000000000</v>
      </c>
      <c r="Q1433" s="4">
        <v>500000000000</v>
      </c>
      <c r="R1433" s="4">
        <v>500000000000</v>
      </c>
      <c r="S1433" s="4">
        <v>500000000000</v>
      </c>
      <c r="T1433" s="4">
        <v>500000000000</v>
      </c>
      <c r="U1433" s="4">
        <v>500000000000</v>
      </c>
      <c r="V1433" s="4">
        <v>500000000000</v>
      </c>
      <c r="W1433" s="4">
        <v>500000000000</v>
      </c>
      <c r="X1433" s="4">
        <v>500000000000</v>
      </c>
      <c r="Y1433" s="4">
        <v>500000000000</v>
      </c>
      <c r="Z1433" s="4">
        <v>500000000000</v>
      </c>
      <c r="AA1433" s="4">
        <v>500000000000</v>
      </c>
      <c r="AB1433" s="4">
        <v>500000000000</v>
      </c>
      <c r="AC1433" s="4">
        <v>500000000000</v>
      </c>
      <c r="AD1433" s="4">
        <v>500000000000</v>
      </c>
      <c r="AE1433" s="4">
        <v>500000000000</v>
      </c>
      <c r="AF1433" s="4">
        <v>500000000000</v>
      </c>
      <c r="AG1433" s="4">
        <v>500000000000</v>
      </c>
    </row>
    <row r="1434" spans="1:33">
      <c r="A1434" t="s">
        <v>5542</v>
      </c>
      <c r="B1434" t="s">
        <v>132</v>
      </c>
      <c r="C1434">
        <v>300</v>
      </c>
      <c r="D1434">
        <v>300</v>
      </c>
      <c r="E1434">
        <v>300</v>
      </c>
      <c r="F1434">
        <v>300</v>
      </c>
      <c r="G1434">
        <v>300</v>
      </c>
      <c r="H1434">
        <v>300</v>
      </c>
      <c r="I1434">
        <v>300</v>
      </c>
      <c r="J1434">
        <v>300</v>
      </c>
      <c r="K1434">
        <v>300</v>
      </c>
      <c r="L1434">
        <v>300</v>
      </c>
      <c r="M1434">
        <v>300</v>
      </c>
      <c r="N1434">
        <v>300</v>
      </c>
      <c r="O1434">
        <v>300</v>
      </c>
      <c r="P1434">
        <v>300</v>
      </c>
      <c r="Q1434">
        <v>300</v>
      </c>
      <c r="R1434">
        <v>300</v>
      </c>
      <c r="S1434">
        <v>300</v>
      </c>
      <c r="T1434">
        <v>300</v>
      </c>
      <c r="U1434">
        <v>300</v>
      </c>
      <c r="V1434">
        <v>300</v>
      </c>
      <c r="W1434">
        <v>300</v>
      </c>
      <c r="X1434">
        <v>400</v>
      </c>
      <c r="Y1434">
        <v>400</v>
      </c>
      <c r="Z1434">
        <v>400</v>
      </c>
      <c r="AA1434">
        <v>400</v>
      </c>
      <c r="AB1434">
        <v>400</v>
      </c>
      <c r="AC1434">
        <v>400</v>
      </c>
      <c r="AD1434">
        <v>400</v>
      </c>
      <c r="AE1434">
        <v>400</v>
      </c>
      <c r="AF1434">
        <v>400</v>
      </c>
      <c r="AG1434">
        <v>400</v>
      </c>
    </row>
    <row r="1435" spans="1:33">
      <c r="A1435" t="s">
        <v>5541</v>
      </c>
      <c r="B1435" t="s">
        <v>132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>
      <c r="A1436" t="s">
        <v>5540</v>
      </c>
      <c r="B1436" t="s">
        <v>132</v>
      </c>
      <c r="C1436" s="4">
        <v>1000000000000</v>
      </c>
      <c r="D1436" s="4">
        <v>1000000000000</v>
      </c>
      <c r="E1436" s="4">
        <v>1000000000000</v>
      </c>
      <c r="F1436" s="4">
        <v>1000000000000</v>
      </c>
      <c r="G1436" s="4">
        <v>1000000000000</v>
      </c>
      <c r="H1436" s="4">
        <v>1000000000000</v>
      </c>
      <c r="I1436" s="4">
        <v>1000000000000</v>
      </c>
      <c r="J1436" s="4">
        <v>1000000000000</v>
      </c>
      <c r="K1436" s="4">
        <v>1000000000000</v>
      </c>
      <c r="L1436" s="4">
        <v>1000000000000</v>
      </c>
      <c r="M1436" s="4">
        <v>1000000000000</v>
      </c>
      <c r="N1436" s="4">
        <v>1000000000000</v>
      </c>
      <c r="O1436" s="4">
        <v>1000000000000</v>
      </c>
      <c r="P1436" s="4">
        <v>1000000000000</v>
      </c>
      <c r="Q1436" s="4">
        <v>1000000000000</v>
      </c>
      <c r="R1436" s="4">
        <v>1000000000000</v>
      </c>
      <c r="S1436" s="4">
        <v>1000000000000</v>
      </c>
      <c r="T1436" s="4">
        <v>1000000000000</v>
      </c>
      <c r="U1436" s="4">
        <v>1000000000000</v>
      </c>
      <c r="V1436" s="4">
        <v>1000000000000</v>
      </c>
      <c r="W1436" s="4">
        <v>1000000000000</v>
      </c>
      <c r="X1436" s="4">
        <v>1000000000000</v>
      </c>
      <c r="Y1436" s="4">
        <v>1000000000000</v>
      </c>
      <c r="Z1436" s="4">
        <v>1000000000000</v>
      </c>
      <c r="AA1436" s="4">
        <v>1000000000000</v>
      </c>
      <c r="AB1436" s="4">
        <v>1000000000000</v>
      </c>
      <c r="AC1436" s="4">
        <v>1000000000000</v>
      </c>
      <c r="AD1436" s="4">
        <v>1000000000000</v>
      </c>
      <c r="AE1436" s="4">
        <v>1000000000000</v>
      </c>
      <c r="AF1436" s="4">
        <v>1000000000000</v>
      </c>
      <c r="AG1436" s="4">
        <v>1000000000000</v>
      </c>
    </row>
    <row r="1437" spans="1:33">
      <c r="A1437" t="s">
        <v>5539</v>
      </c>
      <c r="B1437" t="s">
        <v>132</v>
      </c>
      <c r="C1437" s="4">
        <v>200000000000</v>
      </c>
      <c r="D1437" s="4">
        <v>200000000000</v>
      </c>
      <c r="E1437" s="4">
        <v>200000000000</v>
      </c>
      <c r="F1437" s="4">
        <v>200000000000</v>
      </c>
      <c r="G1437" s="4">
        <v>300000000000</v>
      </c>
      <c r="H1437" s="4">
        <v>300000000000</v>
      </c>
      <c r="I1437" s="4">
        <v>300000000000</v>
      </c>
      <c r="J1437" s="4">
        <v>300000000000</v>
      </c>
      <c r="K1437" s="4">
        <v>300000000000</v>
      </c>
      <c r="L1437" s="4">
        <v>300000000000</v>
      </c>
      <c r="M1437" s="4">
        <v>300000000000</v>
      </c>
      <c r="N1437" s="4">
        <v>300000000000</v>
      </c>
      <c r="O1437" s="4">
        <v>300000000000</v>
      </c>
      <c r="P1437" s="4">
        <v>300000000000</v>
      </c>
      <c r="Q1437" s="4">
        <v>300000000000</v>
      </c>
      <c r="R1437" s="4">
        <v>300000000000</v>
      </c>
      <c r="S1437" s="4">
        <v>300000000000</v>
      </c>
      <c r="T1437" s="4">
        <v>300000000000</v>
      </c>
      <c r="U1437" s="4">
        <v>300000000000</v>
      </c>
      <c r="V1437" s="4">
        <v>300000000000</v>
      </c>
      <c r="W1437" s="4">
        <v>300000000000</v>
      </c>
      <c r="X1437" s="4">
        <v>300000000000</v>
      </c>
      <c r="Y1437" s="4">
        <v>300000000000</v>
      </c>
      <c r="Z1437" s="4">
        <v>300000000000</v>
      </c>
      <c r="AA1437" s="4">
        <v>300000000000</v>
      </c>
      <c r="AB1437" s="4">
        <v>300000000000</v>
      </c>
      <c r="AC1437" s="4">
        <v>300000000000</v>
      </c>
      <c r="AD1437" s="4">
        <v>300000000000</v>
      </c>
      <c r="AE1437" s="4">
        <v>300000000000</v>
      </c>
      <c r="AF1437" s="4">
        <v>300000000000</v>
      </c>
      <c r="AG1437" s="4">
        <v>300000000000</v>
      </c>
    </row>
    <row r="1438" spans="1:33">
      <c r="A1438" t="s">
        <v>5538</v>
      </c>
      <c r="B1438" t="s">
        <v>132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>
      <c r="A1439" t="s">
        <v>5537</v>
      </c>
      <c r="B1439" t="s">
        <v>132</v>
      </c>
      <c r="C1439" s="4">
        <v>5420000000000</v>
      </c>
      <c r="D1439" s="4">
        <v>5620000000000</v>
      </c>
      <c r="E1439" s="4">
        <v>5820000000000</v>
      </c>
      <c r="F1439" s="4">
        <v>6020000000000</v>
      </c>
      <c r="G1439" s="4">
        <v>6210000000000</v>
      </c>
      <c r="H1439" s="4">
        <v>6410000000000</v>
      </c>
      <c r="I1439" s="4">
        <v>6470000000000</v>
      </c>
      <c r="J1439" s="4">
        <v>6520000000000</v>
      </c>
      <c r="K1439" s="4">
        <v>6570000000000</v>
      </c>
      <c r="L1439" s="4">
        <v>6620000000000</v>
      </c>
      <c r="M1439" s="4">
        <v>6670000000000</v>
      </c>
      <c r="N1439" s="4">
        <v>6700000000000</v>
      </c>
      <c r="O1439" s="4">
        <v>6730000000000</v>
      </c>
      <c r="P1439" s="4">
        <v>6750000000000</v>
      </c>
      <c r="Q1439" s="4">
        <v>6780000000000</v>
      </c>
      <c r="R1439" s="4">
        <v>6810000000000</v>
      </c>
      <c r="S1439" s="4">
        <v>6830000000000</v>
      </c>
      <c r="T1439" s="4">
        <v>6850000000000</v>
      </c>
      <c r="U1439" s="4">
        <v>6870000000000</v>
      </c>
      <c r="V1439" s="4">
        <v>6890000000000</v>
      </c>
      <c r="W1439" s="4">
        <v>6910000000000</v>
      </c>
      <c r="X1439" s="4">
        <v>6940000000000</v>
      </c>
      <c r="Y1439" s="4">
        <v>6960000000000</v>
      </c>
      <c r="Z1439" s="4">
        <v>6980000000000</v>
      </c>
      <c r="AA1439" s="4">
        <v>7000000000000</v>
      </c>
      <c r="AB1439" s="4">
        <v>7030000000000</v>
      </c>
      <c r="AC1439" s="4">
        <v>7050000000000</v>
      </c>
      <c r="AD1439" s="4">
        <v>7070000000000</v>
      </c>
      <c r="AE1439" s="4">
        <v>7100000000000</v>
      </c>
      <c r="AF1439" s="4">
        <v>7120000000000</v>
      </c>
      <c r="AG1439" s="4">
        <v>7140000000000</v>
      </c>
    </row>
    <row r="1440" spans="1:33">
      <c r="A1440" t="s">
        <v>5536</v>
      </c>
      <c r="B1440" t="s">
        <v>132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>
      <c r="A1441" t="s">
        <v>5535</v>
      </c>
      <c r="B1441" t="s">
        <v>132</v>
      </c>
      <c r="C1441" s="4">
        <v>1660000000000</v>
      </c>
      <c r="D1441" s="4">
        <v>1540000000000</v>
      </c>
      <c r="E1441" s="4">
        <v>1410000000000</v>
      </c>
      <c r="F1441" s="4">
        <v>1290000000000</v>
      </c>
      <c r="G1441" s="4">
        <v>1170000000000</v>
      </c>
      <c r="H1441" s="4">
        <v>1050000000000</v>
      </c>
      <c r="I1441" s="4">
        <v>1060000000000</v>
      </c>
      <c r="J1441" s="4">
        <v>1080000000000</v>
      </c>
      <c r="K1441" s="4">
        <v>1100000000000</v>
      </c>
      <c r="L1441" s="4">
        <v>1120000000000</v>
      </c>
      <c r="M1441" s="4">
        <v>1140000000000</v>
      </c>
      <c r="N1441" s="4">
        <v>1150000000000</v>
      </c>
      <c r="O1441" s="4">
        <v>1170000000000</v>
      </c>
      <c r="P1441" s="4">
        <v>1190000000000</v>
      </c>
      <c r="Q1441" s="4">
        <v>1210000000000</v>
      </c>
      <c r="R1441" s="4">
        <v>1230000000000</v>
      </c>
      <c r="S1441" s="4">
        <v>1250000000000</v>
      </c>
      <c r="T1441" s="4">
        <v>1270000000000</v>
      </c>
      <c r="U1441" s="4">
        <v>1290000000000</v>
      </c>
      <c r="V1441" s="4">
        <v>1310000000000</v>
      </c>
      <c r="W1441" s="4">
        <v>1330000000000</v>
      </c>
      <c r="X1441" s="4">
        <v>1350000000000</v>
      </c>
      <c r="Y1441" s="4">
        <v>1370000000000</v>
      </c>
      <c r="Z1441" s="4">
        <v>1390000000000</v>
      </c>
      <c r="AA1441" s="4">
        <v>1410000000000</v>
      </c>
      <c r="AB1441" s="4">
        <v>1430000000000</v>
      </c>
      <c r="AC1441" s="4">
        <v>1450000000000</v>
      </c>
      <c r="AD1441" s="4">
        <v>1470000000000</v>
      </c>
      <c r="AE1441" s="4">
        <v>1490000000000</v>
      </c>
      <c r="AF1441" s="4">
        <v>1510000000000</v>
      </c>
      <c r="AG1441" s="4">
        <v>1530000000000</v>
      </c>
    </row>
    <row r="1442" spans="1:33">
      <c r="A1442" t="s">
        <v>5534</v>
      </c>
      <c r="B1442" t="s">
        <v>132</v>
      </c>
      <c r="C1442" s="4">
        <v>12300000000000</v>
      </c>
      <c r="D1442" s="4">
        <v>12800000000000</v>
      </c>
      <c r="E1442" s="4">
        <v>13400000000000</v>
      </c>
      <c r="F1442" s="4">
        <v>13900000000000</v>
      </c>
      <c r="G1442" s="4">
        <v>14500000000000</v>
      </c>
      <c r="H1442" s="4">
        <v>15000000000000</v>
      </c>
      <c r="I1442" s="4">
        <v>15400000000000</v>
      </c>
      <c r="J1442" s="4">
        <v>15800000000000</v>
      </c>
      <c r="K1442" s="4">
        <v>16200000000000</v>
      </c>
      <c r="L1442" s="4">
        <v>16600000000000</v>
      </c>
      <c r="M1442" s="4">
        <v>17100000000000</v>
      </c>
      <c r="N1442" s="4">
        <v>17400000000000</v>
      </c>
      <c r="O1442" s="4">
        <v>17800000000000</v>
      </c>
      <c r="P1442" s="4">
        <v>18100000000000</v>
      </c>
      <c r="Q1442" s="4">
        <v>18500000000000</v>
      </c>
      <c r="R1442" s="4">
        <v>18900000000000</v>
      </c>
      <c r="S1442" s="4">
        <v>19200000000000</v>
      </c>
      <c r="T1442" s="4">
        <v>19600000000000</v>
      </c>
      <c r="U1442" s="4">
        <v>20000000000000</v>
      </c>
      <c r="V1442" s="4">
        <v>20300000000000</v>
      </c>
      <c r="W1442" s="4">
        <v>20700000000000</v>
      </c>
      <c r="X1442" s="4">
        <v>21100000000000</v>
      </c>
      <c r="Y1442" s="4">
        <v>21400000000000</v>
      </c>
      <c r="Z1442" s="4">
        <v>21800000000000</v>
      </c>
      <c r="AA1442" s="4">
        <v>22200000000000</v>
      </c>
      <c r="AB1442" s="4">
        <v>22500000000000</v>
      </c>
      <c r="AC1442" s="4">
        <v>22900000000000</v>
      </c>
      <c r="AD1442" s="4">
        <v>23300000000000</v>
      </c>
      <c r="AE1442" s="4">
        <v>23600000000000</v>
      </c>
      <c r="AF1442" s="4">
        <v>24000000000000</v>
      </c>
      <c r="AG1442" s="4">
        <v>24300000000000</v>
      </c>
    </row>
    <row r="1443" spans="1:33">
      <c r="A1443" t="s">
        <v>5533</v>
      </c>
      <c r="B1443" t="s">
        <v>132</v>
      </c>
      <c r="C1443" s="4">
        <v>60000000000</v>
      </c>
      <c r="D1443" s="4">
        <v>70000000000</v>
      </c>
      <c r="E1443" s="4">
        <v>70000000000</v>
      </c>
      <c r="F1443" s="4">
        <v>70000000000</v>
      </c>
      <c r="G1443" s="4">
        <v>70000000000</v>
      </c>
      <c r="H1443" s="4">
        <v>70000000000</v>
      </c>
      <c r="I1443" s="4">
        <v>70000000000</v>
      </c>
      <c r="J1443" s="4">
        <v>70000000000</v>
      </c>
      <c r="K1443" s="4">
        <v>70000000000</v>
      </c>
      <c r="L1443" s="4">
        <v>70000000000</v>
      </c>
      <c r="M1443" s="4">
        <v>80000000000</v>
      </c>
      <c r="N1443" s="4">
        <v>80000000000</v>
      </c>
      <c r="O1443" s="4">
        <v>80000000000</v>
      </c>
      <c r="P1443" s="4">
        <v>80000000000</v>
      </c>
      <c r="Q1443" s="4">
        <v>80000000000</v>
      </c>
      <c r="R1443" s="4">
        <v>80000000000</v>
      </c>
      <c r="S1443" s="4">
        <v>80000000000</v>
      </c>
      <c r="T1443" s="4">
        <v>80000000000</v>
      </c>
      <c r="U1443" s="4">
        <v>80000000000</v>
      </c>
      <c r="V1443" s="4">
        <v>80000000000</v>
      </c>
      <c r="W1443" s="4">
        <v>80000000000</v>
      </c>
      <c r="X1443" s="4">
        <v>80000000000</v>
      </c>
      <c r="Y1443" s="4">
        <v>80000000000</v>
      </c>
      <c r="Z1443" s="4">
        <v>80000000000</v>
      </c>
      <c r="AA1443" s="4">
        <v>80000000000</v>
      </c>
      <c r="AB1443" s="4">
        <v>80000000000</v>
      </c>
      <c r="AC1443" s="4">
        <v>80000000000</v>
      </c>
      <c r="AD1443" s="4">
        <v>80000000000</v>
      </c>
      <c r="AE1443" s="4">
        <v>80000000000</v>
      </c>
      <c r="AF1443" s="4">
        <v>80000000000</v>
      </c>
      <c r="AG1443" s="4">
        <v>80000000000</v>
      </c>
    </row>
    <row r="1444" spans="1:33">
      <c r="A1444" t="s">
        <v>5532</v>
      </c>
      <c r="B1444" t="s">
        <v>132</v>
      </c>
      <c r="C1444">
        <v>9</v>
      </c>
      <c r="D1444">
        <v>9</v>
      </c>
      <c r="E1444">
        <v>9</v>
      </c>
      <c r="F1444">
        <v>9</v>
      </c>
      <c r="G1444">
        <v>9</v>
      </c>
      <c r="H1444">
        <v>10</v>
      </c>
      <c r="I1444">
        <v>10</v>
      </c>
      <c r="J1444">
        <v>10</v>
      </c>
      <c r="K1444">
        <v>10</v>
      </c>
      <c r="L1444">
        <v>10</v>
      </c>
      <c r="M1444">
        <v>10</v>
      </c>
      <c r="N1444">
        <v>10</v>
      </c>
      <c r="O1444">
        <v>10</v>
      </c>
      <c r="P1444">
        <v>10</v>
      </c>
      <c r="Q1444">
        <v>10</v>
      </c>
      <c r="R1444">
        <v>10</v>
      </c>
      <c r="S1444">
        <v>10</v>
      </c>
      <c r="T1444">
        <v>10</v>
      </c>
      <c r="U1444">
        <v>10</v>
      </c>
      <c r="V1444">
        <v>10</v>
      </c>
      <c r="W1444">
        <v>10</v>
      </c>
      <c r="X1444">
        <v>10</v>
      </c>
      <c r="Y1444">
        <v>10</v>
      </c>
      <c r="Z1444">
        <v>10</v>
      </c>
      <c r="AA1444">
        <v>10</v>
      </c>
      <c r="AB1444">
        <v>10</v>
      </c>
      <c r="AC1444">
        <v>10</v>
      </c>
      <c r="AD1444">
        <v>10</v>
      </c>
      <c r="AE1444">
        <v>10</v>
      </c>
      <c r="AF1444">
        <v>10</v>
      </c>
      <c r="AG1444">
        <v>10</v>
      </c>
    </row>
    <row r="1445" spans="1:33">
      <c r="A1445" t="s">
        <v>5531</v>
      </c>
      <c r="B1445" t="s">
        <v>132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>
      <c r="A1446" t="s">
        <v>5530</v>
      </c>
      <c r="B1446" t="s">
        <v>132</v>
      </c>
      <c r="C1446" s="4">
        <v>70000000000</v>
      </c>
      <c r="D1446" s="4">
        <v>80000000000</v>
      </c>
      <c r="E1446" s="4">
        <v>80000000000</v>
      </c>
      <c r="F1446" s="4">
        <v>80000000000</v>
      </c>
      <c r="G1446" s="4">
        <v>80000000000</v>
      </c>
      <c r="H1446" s="4">
        <v>80000000000</v>
      </c>
      <c r="I1446" s="4">
        <v>80000000000</v>
      </c>
      <c r="J1446" s="4">
        <v>80000000000</v>
      </c>
      <c r="K1446" s="4">
        <v>90000000000</v>
      </c>
      <c r="L1446" s="4">
        <v>90000000000</v>
      </c>
      <c r="M1446" s="4">
        <v>90000000000</v>
      </c>
      <c r="N1446" s="4">
        <v>90000000000</v>
      </c>
      <c r="O1446" s="4">
        <v>90000000000</v>
      </c>
      <c r="P1446" s="4">
        <v>90000000000</v>
      </c>
      <c r="Q1446" s="4">
        <v>90000000000</v>
      </c>
      <c r="R1446" s="4">
        <v>90000000000</v>
      </c>
      <c r="S1446" s="4">
        <v>90000000000</v>
      </c>
      <c r="T1446" s="4">
        <v>90000000000</v>
      </c>
      <c r="U1446" s="4">
        <v>90000000000</v>
      </c>
      <c r="V1446" s="4">
        <v>90000000000</v>
      </c>
      <c r="W1446" s="4">
        <v>90000000000</v>
      </c>
      <c r="X1446" s="4">
        <v>90000000000</v>
      </c>
      <c r="Y1446" s="4">
        <v>90000000000</v>
      </c>
      <c r="Z1446" s="4">
        <v>90000000000</v>
      </c>
      <c r="AA1446" s="4">
        <v>90000000000</v>
      </c>
      <c r="AB1446" s="4">
        <v>90000000000</v>
      </c>
      <c r="AC1446" s="4">
        <v>90000000000</v>
      </c>
      <c r="AD1446" s="4">
        <v>100000000000</v>
      </c>
      <c r="AE1446" s="4">
        <v>100000000000</v>
      </c>
      <c r="AF1446" s="4">
        <v>100000000000</v>
      </c>
      <c r="AG1446" s="4">
        <v>100000000000</v>
      </c>
    </row>
    <row r="1447" spans="1:33">
      <c r="A1447" t="s">
        <v>5529</v>
      </c>
      <c r="B1447" t="s">
        <v>132</v>
      </c>
      <c r="C1447" s="4">
        <v>10000000000</v>
      </c>
      <c r="D1447" s="4">
        <v>10000000000</v>
      </c>
      <c r="E1447" s="4">
        <v>20000000000</v>
      </c>
      <c r="F1447" s="4">
        <v>20000000000</v>
      </c>
      <c r="G1447" s="4">
        <v>20000000000</v>
      </c>
      <c r="H1447" s="4">
        <v>20000000000</v>
      </c>
      <c r="I1447" s="4">
        <v>20000000000</v>
      </c>
      <c r="J1447" s="4">
        <v>20000000000</v>
      </c>
      <c r="K1447" s="4">
        <v>20000000000</v>
      </c>
      <c r="L1447" s="4">
        <v>20000000000</v>
      </c>
      <c r="M1447" s="4">
        <v>20000000000</v>
      </c>
      <c r="N1447" s="4">
        <v>20000000000</v>
      </c>
      <c r="O1447" s="4">
        <v>20000000000</v>
      </c>
      <c r="P1447" s="4">
        <v>20000000000</v>
      </c>
      <c r="Q1447" s="4">
        <v>20000000000</v>
      </c>
      <c r="R1447" s="4">
        <v>20000000000</v>
      </c>
      <c r="S1447" s="4">
        <v>20000000000</v>
      </c>
      <c r="T1447" s="4">
        <v>20000000000</v>
      </c>
      <c r="U1447" s="4">
        <v>20000000000</v>
      </c>
      <c r="V1447" s="4">
        <v>20000000000</v>
      </c>
      <c r="W1447" s="4">
        <v>20000000000</v>
      </c>
      <c r="X1447" s="4">
        <v>20000000000</v>
      </c>
      <c r="Y1447" s="4">
        <v>20000000000</v>
      </c>
      <c r="Z1447" s="4">
        <v>20000000000</v>
      </c>
      <c r="AA1447" s="4">
        <v>20000000000</v>
      </c>
      <c r="AB1447" s="4">
        <v>20000000000</v>
      </c>
      <c r="AC1447" s="4">
        <v>20000000000</v>
      </c>
      <c r="AD1447" s="4">
        <v>20000000000</v>
      </c>
      <c r="AE1447" s="4">
        <v>20000000000</v>
      </c>
      <c r="AF1447" s="4">
        <v>20000000000</v>
      </c>
      <c r="AG1447" s="4">
        <v>20000000000</v>
      </c>
    </row>
    <row r="1448" spans="1:33">
      <c r="A1448" t="s">
        <v>5528</v>
      </c>
      <c r="B1448" t="s">
        <v>132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>
      <c r="A1449" t="s">
        <v>5527</v>
      </c>
      <c r="B1449" t="s">
        <v>132</v>
      </c>
      <c r="C1449" s="4">
        <v>30900000000000</v>
      </c>
      <c r="D1449" s="4">
        <v>32100000000000</v>
      </c>
      <c r="E1449" s="4">
        <v>33200000000000</v>
      </c>
      <c r="F1449" s="4">
        <v>34300000000000</v>
      </c>
      <c r="G1449" s="4">
        <v>35500000000000</v>
      </c>
      <c r="H1449" s="4">
        <v>36600000000000</v>
      </c>
      <c r="I1449" s="4">
        <v>36900000000000</v>
      </c>
      <c r="J1449" s="4">
        <v>37200000000000</v>
      </c>
      <c r="K1449" s="4">
        <v>37500000000000</v>
      </c>
      <c r="L1449" s="4">
        <v>37800000000000</v>
      </c>
      <c r="M1449" s="4">
        <v>38100000000000</v>
      </c>
      <c r="N1449" s="4">
        <v>38200000000000</v>
      </c>
      <c r="O1449" s="4">
        <v>38400000000000</v>
      </c>
      <c r="P1449" s="4">
        <v>38600000000000</v>
      </c>
      <c r="Q1449" s="4">
        <v>38700000000000</v>
      </c>
      <c r="R1449" s="4">
        <v>38900000000000</v>
      </c>
      <c r="S1449" s="4">
        <v>39000000000000</v>
      </c>
      <c r="T1449" s="4">
        <v>39100000000000</v>
      </c>
      <c r="U1449" s="4">
        <v>39200000000000</v>
      </c>
      <c r="V1449" s="4">
        <v>39300000000000</v>
      </c>
      <c r="W1449" s="4">
        <v>39400000000000</v>
      </c>
      <c r="X1449" s="4">
        <v>39600000000000</v>
      </c>
      <c r="Y1449" s="4">
        <v>39700000000000</v>
      </c>
      <c r="Z1449" s="4">
        <v>39900000000000</v>
      </c>
      <c r="AA1449" s="4">
        <v>40000000000000</v>
      </c>
      <c r="AB1449" s="4">
        <v>40100000000000</v>
      </c>
      <c r="AC1449" s="4">
        <v>40200000000000</v>
      </c>
      <c r="AD1449" s="4">
        <v>40400000000000</v>
      </c>
      <c r="AE1449" s="4">
        <v>40500000000000</v>
      </c>
      <c r="AF1449" s="4">
        <v>40600000000000</v>
      </c>
      <c r="AG1449" s="4">
        <v>40800000000000</v>
      </c>
    </row>
    <row r="1450" spans="1:33">
      <c r="A1450" t="s">
        <v>5526</v>
      </c>
      <c r="B1450" t="s">
        <v>132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 t="s">
        <v>5525</v>
      </c>
      <c r="B1451" t="s">
        <v>132</v>
      </c>
      <c r="C1451" s="4">
        <v>18000000000000</v>
      </c>
      <c r="D1451" s="4">
        <v>16700000000000</v>
      </c>
      <c r="E1451" s="4">
        <v>15300000000000</v>
      </c>
      <c r="F1451" s="4">
        <v>14000000000000</v>
      </c>
      <c r="G1451" s="4">
        <v>12700000000000</v>
      </c>
      <c r="H1451" s="4">
        <v>11300000000000</v>
      </c>
      <c r="I1451" s="4">
        <v>11500000000000</v>
      </c>
      <c r="J1451" s="4">
        <v>11700000000000</v>
      </c>
      <c r="K1451" s="4">
        <v>11900000000000</v>
      </c>
      <c r="L1451" s="4">
        <v>12100000000000</v>
      </c>
      <c r="M1451" s="4">
        <v>12300000000000</v>
      </c>
      <c r="N1451" s="4">
        <v>12500000000000</v>
      </c>
      <c r="O1451" s="4">
        <v>12700000000000</v>
      </c>
      <c r="P1451" s="4">
        <v>12900000000000</v>
      </c>
      <c r="Q1451" s="4">
        <v>13100000000000</v>
      </c>
      <c r="R1451" s="4">
        <v>13300000000000</v>
      </c>
      <c r="S1451" s="4">
        <v>13500000000000</v>
      </c>
      <c r="T1451" s="4">
        <v>13800000000000</v>
      </c>
      <c r="U1451" s="4">
        <v>14000000000000</v>
      </c>
      <c r="V1451" s="4">
        <v>14200000000000</v>
      </c>
      <c r="W1451" s="4">
        <v>14500000000000</v>
      </c>
      <c r="X1451" s="4">
        <v>14700000000000</v>
      </c>
      <c r="Y1451" s="4">
        <v>14900000000000</v>
      </c>
      <c r="Z1451" s="4">
        <v>15100000000000</v>
      </c>
      <c r="AA1451" s="4">
        <v>15300000000000</v>
      </c>
      <c r="AB1451" s="4">
        <v>15500000000000</v>
      </c>
      <c r="AC1451" s="4">
        <v>15700000000000</v>
      </c>
      <c r="AD1451" s="4">
        <v>16000000000000</v>
      </c>
      <c r="AE1451" s="4">
        <v>16200000000000</v>
      </c>
      <c r="AF1451" s="4">
        <v>16400000000000</v>
      </c>
      <c r="AG1451" s="4">
        <v>16600000000000</v>
      </c>
    </row>
    <row r="1452" spans="1:33">
      <c r="A1452" t="s">
        <v>5524</v>
      </c>
      <c r="B1452" t="s">
        <v>132</v>
      </c>
      <c r="C1452" s="4">
        <v>109000000000000</v>
      </c>
      <c r="D1452" s="4">
        <v>114000000000000</v>
      </c>
      <c r="E1452" s="4">
        <v>119000000000000</v>
      </c>
      <c r="F1452" s="4">
        <v>124000000000000</v>
      </c>
      <c r="G1452" s="4">
        <v>129000000000000</v>
      </c>
      <c r="H1452" s="4">
        <v>133000000000000</v>
      </c>
      <c r="I1452" s="4">
        <v>137000000000000</v>
      </c>
      <c r="J1452" s="4">
        <v>141000000000000</v>
      </c>
      <c r="K1452" s="4">
        <v>144000000000000</v>
      </c>
      <c r="L1452" s="4">
        <v>148000000000000</v>
      </c>
      <c r="M1452" s="4">
        <v>151000000000000</v>
      </c>
      <c r="N1452" s="4">
        <v>155000000000000</v>
      </c>
      <c r="O1452" s="4">
        <v>158000000000000</v>
      </c>
      <c r="P1452" s="4">
        <v>161000000000000</v>
      </c>
      <c r="Q1452" s="4">
        <v>164000000000000</v>
      </c>
      <c r="R1452" s="4">
        <v>167000000000000</v>
      </c>
      <c r="S1452" s="4">
        <v>171000000000000</v>
      </c>
      <c r="T1452" s="4">
        <v>174000000000000</v>
      </c>
      <c r="U1452" s="4">
        <v>177000000000000</v>
      </c>
      <c r="V1452" s="4">
        <v>180000000000000</v>
      </c>
      <c r="W1452" s="4">
        <v>184000000000000</v>
      </c>
      <c r="X1452" s="4">
        <v>187000000000000</v>
      </c>
      <c r="Y1452" s="4">
        <v>190000000000000</v>
      </c>
      <c r="Z1452" s="4">
        <v>193000000000000</v>
      </c>
      <c r="AA1452" s="4">
        <v>197000000000000</v>
      </c>
      <c r="AB1452" s="4">
        <v>200000000000000</v>
      </c>
      <c r="AC1452" s="4">
        <v>203000000000000</v>
      </c>
      <c r="AD1452" s="4">
        <v>206000000000000</v>
      </c>
      <c r="AE1452" s="4">
        <v>210000000000000</v>
      </c>
      <c r="AF1452" s="4">
        <v>213000000000000</v>
      </c>
      <c r="AG1452" s="4">
        <v>216000000000000</v>
      </c>
    </row>
    <row r="1453" spans="1:33">
      <c r="A1453" t="s">
        <v>5523</v>
      </c>
      <c r="B1453" t="s">
        <v>132</v>
      </c>
      <c r="C1453" s="4">
        <v>200000000000</v>
      </c>
      <c r="D1453" s="4">
        <v>200000000000</v>
      </c>
      <c r="E1453" s="4">
        <v>200000000000</v>
      </c>
      <c r="F1453" s="4">
        <v>200000000000</v>
      </c>
      <c r="G1453" s="4">
        <v>200000000000</v>
      </c>
      <c r="H1453" s="4">
        <v>200000000000</v>
      </c>
      <c r="I1453" s="4">
        <v>200000000000</v>
      </c>
      <c r="J1453" s="4">
        <v>200000000000</v>
      </c>
      <c r="K1453" s="4">
        <v>200000000000</v>
      </c>
      <c r="L1453" s="4">
        <v>200000000000</v>
      </c>
      <c r="M1453" s="4">
        <v>200000000000</v>
      </c>
      <c r="N1453" s="4">
        <v>200000000000</v>
      </c>
      <c r="O1453" s="4">
        <v>200000000000</v>
      </c>
      <c r="P1453" s="4">
        <v>200000000000</v>
      </c>
      <c r="Q1453" s="4">
        <v>200000000000</v>
      </c>
      <c r="R1453" s="4">
        <v>200000000000</v>
      </c>
      <c r="S1453" s="4">
        <v>200000000000</v>
      </c>
      <c r="T1453" s="4">
        <v>200000000000</v>
      </c>
      <c r="U1453" s="4">
        <v>200000000000</v>
      </c>
      <c r="V1453" s="4">
        <v>200000000000</v>
      </c>
      <c r="W1453" s="4">
        <v>200000000000</v>
      </c>
      <c r="X1453" s="4">
        <v>200000000000</v>
      </c>
      <c r="Y1453" s="4">
        <v>200000000000</v>
      </c>
      <c r="Z1453" s="4">
        <v>300000000000</v>
      </c>
      <c r="AA1453" s="4">
        <v>300000000000</v>
      </c>
      <c r="AB1453" s="4">
        <v>300000000000</v>
      </c>
      <c r="AC1453" s="4">
        <v>300000000000</v>
      </c>
      <c r="AD1453" s="4">
        <v>300000000000</v>
      </c>
      <c r="AE1453" s="4">
        <v>300000000000</v>
      </c>
      <c r="AF1453" s="4">
        <v>300000000000</v>
      </c>
      <c r="AG1453" s="4">
        <v>300000000000</v>
      </c>
    </row>
    <row r="1454" spans="1:33">
      <c r="A1454" t="s">
        <v>5522</v>
      </c>
      <c r="B1454" t="s">
        <v>132</v>
      </c>
      <c r="C1454">
        <v>300</v>
      </c>
      <c r="D1454">
        <v>300</v>
      </c>
      <c r="E1454">
        <v>300</v>
      </c>
      <c r="F1454">
        <v>300</v>
      </c>
      <c r="G1454">
        <v>300</v>
      </c>
      <c r="H1454">
        <v>300</v>
      </c>
      <c r="I1454">
        <v>300</v>
      </c>
      <c r="J1454">
        <v>300</v>
      </c>
      <c r="K1454">
        <v>300</v>
      </c>
      <c r="L1454">
        <v>300</v>
      </c>
      <c r="M1454">
        <v>300</v>
      </c>
      <c r="N1454">
        <v>300</v>
      </c>
      <c r="O1454">
        <v>300</v>
      </c>
      <c r="P1454">
        <v>300</v>
      </c>
      <c r="Q1454">
        <v>300</v>
      </c>
      <c r="R1454">
        <v>300</v>
      </c>
      <c r="S1454">
        <v>300</v>
      </c>
      <c r="T1454">
        <v>300</v>
      </c>
      <c r="U1454">
        <v>300</v>
      </c>
      <c r="V1454">
        <v>300</v>
      </c>
      <c r="W1454">
        <v>400</v>
      </c>
      <c r="X1454">
        <v>400</v>
      </c>
      <c r="Y1454">
        <v>400</v>
      </c>
      <c r="Z1454">
        <v>400</v>
      </c>
      <c r="AA1454">
        <v>400</v>
      </c>
      <c r="AB1454">
        <v>400</v>
      </c>
      <c r="AC1454">
        <v>400</v>
      </c>
      <c r="AD1454">
        <v>400</v>
      </c>
      <c r="AE1454">
        <v>400</v>
      </c>
      <c r="AF1454">
        <v>400</v>
      </c>
      <c r="AG1454">
        <v>400</v>
      </c>
    </row>
    <row r="1455" spans="1:33">
      <c r="A1455" t="s">
        <v>5521</v>
      </c>
      <c r="B1455" t="s">
        <v>132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>
      <c r="A1456" t="s">
        <v>5520</v>
      </c>
      <c r="B1456" t="s">
        <v>132</v>
      </c>
      <c r="C1456" s="4">
        <v>1000000000000</v>
      </c>
      <c r="D1456" s="4">
        <v>1000000000000</v>
      </c>
      <c r="E1456" s="4">
        <v>1000000000000</v>
      </c>
      <c r="F1456" s="4">
        <v>1000000000000</v>
      </c>
      <c r="G1456" s="4">
        <v>1000000000000</v>
      </c>
      <c r="H1456" s="4">
        <v>1000000000000</v>
      </c>
      <c r="I1456" s="4">
        <v>1000000000000</v>
      </c>
      <c r="J1456" s="4">
        <v>1000000000000</v>
      </c>
      <c r="K1456" s="4">
        <v>1000000000000</v>
      </c>
      <c r="L1456" s="4">
        <v>1000000000000</v>
      </c>
      <c r="M1456" s="4">
        <v>1000000000000</v>
      </c>
      <c r="N1456" s="4">
        <v>1000000000000</v>
      </c>
      <c r="O1456" s="4">
        <v>1000000000000</v>
      </c>
      <c r="P1456" s="4">
        <v>1000000000000</v>
      </c>
      <c r="Q1456" s="4">
        <v>1000000000000</v>
      </c>
      <c r="R1456" s="4">
        <v>1000000000000</v>
      </c>
      <c r="S1456" s="4">
        <v>1000000000000</v>
      </c>
      <c r="T1456" s="4">
        <v>1000000000000</v>
      </c>
      <c r="U1456" s="4">
        <v>1000000000000</v>
      </c>
      <c r="V1456" s="4">
        <v>1000000000000</v>
      </c>
      <c r="W1456" s="4">
        <v>1000000000000</v>
      </c>
      <c r="X1456" s="4">
        <v>1000000000000</v>
      </c>
      <c r="Y1456" s="4">
        <v>1000000000000</v>
      </c>
      <c r="Z1456" s="4">
        <v>1000000000000</v>
      </c>
      <c r="AA1456" s="4">
        <v>1000000000000</v>
      </c>
      <c r="AB1456" s="4">
        <v>1000000000000</v>
      </c>
      <c r="AC1456" s="4">
        <v>1000000000000</v>
      </c>
      <c r="AD1456" s="4">
        <v>1000000000000</v>
      </c>
      <c r="AE1456" s="4">
        <v>1000000000000</v>
      </c>
      <c r="AF1456" s="4">
        <v>1000000000000</v>
      </c>
      <c r="AG1456" s="4">
        <v>1000000000000</v>
      </c>
    </row>
    <row r="1457" spans="1:33">
      <c r="A1457" t="s">
        <v>5519</v>
      </c>
      <c r="B1457" t="s">
        <v>132</v>
      </c>
      <c r="C1457" s="4">
        <v>300000000000</v>
      </c>
      <c r="D1457" s="4">
        <v>300000000000</v>
      </c>
      <c r="E1457" s="4">
        <v>300000000000</v>
      </c>
      <c r="F1457" s="4">
        <v>300000000000</v>
      </c>
      <c r="G1457" s="4">
        <v>300000000000</v>
      </c>
      <c r="H1457" s="4">
        <v>400000000000</v>
      </c>
      <c r="I1457" s="4">
        <v>400000000000</v>
      </c>
      <c r="J1457" s="4">
        <v>400000000000</v>
      </c>
      <c r="K1457" s="4">
        <v>400000000000</v>
      </c>
      <c r="L1457" s="4">
        <v>400000000000</v>
      </c>
      <c r="M1457" s="4">
        <v>400000000000</v>
      </c>
      <c r="N1457" s="4">
        <v>400000000000</v>
      </c>
      <c r="O1457" s="4">
        <v>400000000000</v>
      </c>
      <c r="P1457" s="4">
        <v>400000000000</v>
      </c>
      <c r="Q1457" s="4">
        <v>400000000000</v>
      </c>
      <c r="R1457" s="4">
        <v>400000000000</v>
      </c>
      <c r="S1457" s="4">
        <v>400000000000</v>
      </c>
      <c r="T1457" s="4">
        <v>400000000000</v>
      </c>
      <c r="U1457" s="4">
        <v>400000000000</v>
      </c>
      <c r="V1457" s="4">
        <v>400000000000</v>
      </c>
      <c r="W1457" s="4">
        <v>400000000000</v>
      </c>
      <c r="X1457" s="4">
        <v>400000000000</v>
      </c>
      <c r="Y1457" s="4">
        <v>400000000000</v>
      </c>
      <c r="Z1457" s="4">
        <v>400000000000</v>
      </c>
      <c r="AA1457" s="4">
        <v>400000000000</v>
      </c>
      <c r="AB1457" s="4">
        <v>400000000000</v>
      </c>
      <c r="AC1457" s="4">
        <v>400000000000</v>
      </c>
      <c r="AD1457" s="4">
        <v>400000000000</v>
      </c>
      <c r="AE1457" s="4">
        <v>400000000000</v>
      </c>
      <c r="AF1457" s="4">
        <v>400000000000</v>
      </c>
      <c r="AG1457" s="4">
        <v>400000000000</v>
      </c>
    </row>
    <row r="1458" spans="1:33">
      <c r="A1458" t="s">
        <v>5518</v>
      </c>
      <c r="B1458" t="s">
        <v>132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>
      <c r="A1459" t="s">
        <v>5517</v>
      </c>
      <c r="B1459" t="s">
        <v>132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>
      <c r="A1460" t="s">
        <v>5516</v>
      </c>
      <c r="B1460" t="s">
        <v>132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>
      <c r="A1461" t="s">
        <v>5515</v>
      </c>
      <c r="B1461" t="s">
        <v>132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 t="s">
        <v>5514</v>
      </c>
      <c r="B1462" t="s">
        <v>132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 t="s">
        <v>5513</v>
      </c>
      <c r="B1463" t="s">
        <v>132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>
      <c r="A1464" t="s">
        <v>5512</v>
      </c>
      <c r="B1464" t="s">
        <v>132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>
      <c r="A1465" t="s">
        <v>5511</v>
      </c>
      <c r="B1465" t="s">
        <v>132</v>
      </c>
      <c r="C1465" s="4">
        <v>5976950000000000</v>
      </c>
      <c r="D1465" s="4">
        <v>5764460000000000</v>
      </c>
      <c r="E1465" s="4">
        <v>5551980000000000</v>
      </c>
      <c r="F1465" s="4">
        <v>5339490000000000</v>
      </c>
      <c r="G1465" s="4">
        <v>5127010000000000</v>
      </c>
      <c r="H1465" s="4">
        <v>4914520000000000</v>
      </c>
      <c r="I1465" s="4">
        <v>4928870000000000</v>
      </c>
      <c r="J1465" s="4">
        <v>4943230000000000</v>
      </c>
      <c r="K1465" s="4">
        <v>4957580000000000</v>
      </c>
      <c r="L1465" s="4">
        <v>4971930000000000</v>
      </c>
      <c r="M1465" s="4">
        <v>4986280000000000</v>
      </c>
      <c r="N1465" s="4">
        <v>4983680000000000</v>
      </c>
      <c r="O1465" s="4">
        <v>4981090000000000</v>
      </c>
      <c r="P1465" s="4">
        <v>4978490000000000</v>
      </c>
      <c r="Q1465" s="4">
        <v>4975890000000000</v>
      </c>
      <c r="R1465" s="4">
        <v>4973300000000000</v>
      </c>
      <c r="S1465" s="4">
        <v>4962300000000000</v>
      </c>
      <c r="T1465" s="4">
        <v>4951300000000000</v>
      </c>
      <c r="U1465" s="4">
        <v>4940310000000000</v>
      </c>
      <c r="V1465" s="4">
        <v>4929310000000000</v>
      </c>
      <c r="W1465" s="4">
        <v>4918320000000000</v>
      </c>
      <c r="X1465" s="4">
        <v>4918520000000000</v>
      </c>
      <c r="Y1465" s="4">
        <v>4911090000000000</v>
      </c>
      <c r="Z1465" s="4">
        <v>4903650000000000</v>
      </c>
      <c r="AA1465" s="4">
        <v>4896220000000000</v>
      </c>
      <c r="AB1465" s="4">
        <v>4888790000000000</v>
      </c>
      <c r="AC1465" s="4">
        <v>4881350000000000</v>
      </c>
      <c r="AD1465" s="4">
        <v>4873920000000000</v>
      </c>
      <c r="AE1465" s="4">
        <v>4866490000000000</v>
      </c>
      <c r="AF1465" s="4">
        <v>4859060000000000</v>
      </c>
      <c r="AG1465" s="4">
        <v>4851620000000000</v>
      </c>
    </row>
    <row r="1466" spans="1:33">
      <c r="A1466" t="s">
        <v>5510</v>
      </c>
      <c r="B1466" t="s">
        <v>132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>
      <c r="A1467" t="s">
        <v>5509</v>
      </c>
      <c r="B1467" t="s">
        <v>132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>
      <c r="A1468" t="s">
        <v>5508</v>
      </c>
      <c r="B1468" t="s">
        <v>132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>
      <c r="A1469" t="s">
        <v>5507</v>
      </c>
      <c r="B1469" t="s">
        <v>132</v>
      </c>
      <c r="C1469" s="4">
        <v>112000000000000</v>
      </c>
      <c r="D1469" s="4">
        <v>119000000000000</v>
      </c>
      <c r="E1469" s="4">
        <v>125000000000000</v>
      </c>
      <c r="F1469" s="4">
        <v>132000000000000</v>
      </c>
      <c r="G1469" s="4">
        <v>139000000000000</v>
      </c>
      <c r="H1469" s="4">
        <v>145000000000000</v>
      </c>
      <c r="I1469" s="4">
        <v>148000000000000</v>
      </c>
      <c r="J1469" s="4">
        <v>151000000000000</v>
      </c>
      <c r="K1469" s="4">
        <v>155000000000000</v>
      </c>
      <c r="L1469" s="4">
        <v>158000000000000</v>
      </c>
      <c r="M1469" s="4">
        <v>161000000000000</v>
      </c>
      <c r="N1469" s="4">
        <v>164000000000000</v>
      </c>
      <c r="O1469" s="4">
        <v>166000000000000</v>
      </c>
      <c r="P1469" s="4">
        <v>169000000000000</v>
      </c>
      <c r="Q1469" s="4">
        <v>172000000000000</v>
      </c>
      <c r="R1469" s="4">
        <v>175000000000000</v>
      </c>
      <c r="S1469" s="4">
        <v>177000000000000</v>
      </c>
      <c r="T1469" s="4">
        <v>180000000000000</v>
      </c>
      <c r="U1469" s="4">
        <v>183000000000000</v>
      </c>
      <c r="V1469" s="4">
        <v>185000000000000</v>
      </c>
      <c r="W1469" s="4">
        <v>188000000000000</v>
      </c>
      <c r="X1469" s="4">
        <v>191000000000000</v>
      </c>
      <c r="Y1469" s="4">
        <v>193000000000000</v>
      </c>
      <c r="Z1469" s="4">
        <v>196000000000000</v>
      </c>
      <c r="AA1469" s="4">
        <v>199000000000000</v>
      </c>
      <c r="AB1469" s="4">
        <v>201000000000000</v>
      </c>
      <c r="AC1469" s="4">
        <v>204000000000000</v>
      </c>
      <c r="AD1469" s="4">
        <v>207000000000000</v>
      </c>
      <c r="AE1469" s="4">
        <v>209000000000000</v>
      </c>
      <c r="AF1469" s="4">
        <v>212000000000000</v>
      </c>
      <c r="AG1469" s="4">
        <v>215000000000000</v>
      </c>
    </row>
    <row r="1470" spans="1:33">
      <c r="A1470" t="s">
        <v>5506</v>
      </c>
      <c r="B1470" t="s">
        <v>132</v>
      </c>
      <c r="C1470" s="4">
        <v>3640000000000</v>
      </c>
      <c r="D1470" s="4">
        <v>3830000000000</v>
      </c>
      <c r="E1470" s="4">
        <v>4020000000000</v>
      </c>
      <c r="F1470" s="4">
        <v>4210000000000</v>
      </c>
      <c r="G1470" s="4">
        <v>4390000000000</v>
      </c>
      <c r="H1470" s="4">
        <v>4580000000000</v>
      </c>
      <c r="I1470" s="4">
        <v>4670000000000</v>
      </c>
      <c r="J1470" s="4">
        <v>4770000000000</v>
      </c>
      <c r="K1470" s="4">
        <v>4860000000000</v>
      </c>
      <c r="L1470" s="4">
        <v>4950000000000</v>
      </c>
      <c r="M1470" s="4">
        <v>5040000000000</v>
      </c>
      <c r="N1470" s="4">
        <v>5090000000000</v>
      </c>
      <c r="O1470" s="4">
        <v>5130000000000</v>
      </c>
      <c r="P1470" s="4">
        <v>5180000000000</v>
      </c>
      <c r="Q1470" s="4">
        <v>5220000000000</v>
      </c>
      <c r="R1470" s="4">
        <v>5270000000000</v>
      </c>
      <c r="S1470" s="4">
        <v>5280000000000</v>
      </c>
      <c r="T1470" s="4">
        <v>5300000000000</v>
      </c>
      <c r="U1470" s="4">
        <v>5310000000000</v>
      </c>
      <c r="V1470" s="4">
        <v>5330000000000</v>
      </c>
      <c r="W1470" s="4">
        <v>5340000000000</v>
      </c>
      <c r="X1470" s="4">
        <v>5400000000000</v>
      </c>
      <c r="Y1470" s="4">
        <v>5420000000000</v>
      </c>
      <c r="Z1470" s="4">
        <v>5450000000000</v>
      </c>
      <c r="AA1470" s="4">
        <v>5480000000000</v>
      </c>
      <c r="AB1470" s="4">
        <v>5510000000000</v>
      </c>
      <c r="AC1470" s="4">
        <v>5530000000000</v>
      </c>
      <c r="AD1470" s="4">
        <v>5560000000000</v>
      </c>
      <c r="AE1470" s="4">
        <v>5590000000000</v>
      </c>
      <c r="AF1470" s="4">
        <v>5620000000000</v>
      </c>
      <c r="AG1470" s="4">
        <v>5640000000000</v>
      </c>
    </row>
    <row r="1471" spans="1:33">
      <c r="A1471" t="s">
        <v>5505</v>
      </c>
      <c r="B1471" t="s">
        <v>132</v>
      </c>
      <c r="C1471" s="4">
        <v>125000000000000</v>
      </c>
      <c r="D1471" s="4">
        <v>117000000000000</v>
      </c>
      <c r="E1471" s="4">
        <v>110000000000000</v>
      </c>
      <c r="F1471" s="4">
        <v>103000000000000</v>
      </c>
      <c r="G1471" s="4">
        <v>95900000000000</v>
      </c>
      <c r="H1471" s="4">
        <v>88800000000000</v>
      </c>
      <c r="I1471" s="4">
        <v>90700000000000</v>
      </c>
      <c r="J1471" s="4">
        <v>92700000000000</v>
      </c>
      <c r="K1471" s="4">
        <v>94700000000000</v>
      </c>
      <c r="L1471" s="4">
        <v>96600000000000</v>
      </c>
      <c r="M1471" s="4">
        <v>98600000000000</v>
      </c>
      <c r="N1471" s="4">
        <v>99500000000000</v>
      </c>
      <c r="O1471" s="4">
        <v>100000000000000</v>
      </c>
      <c r="P1471" s="4">
        <v>101000000000000</v>
      </c>
      <c r="Q1471" s="4">
        <v>102000000000000</v>
      </c>
      <c r="R1471" s="4">
        <v>103000000000000</v>
      </c>
      <c r="S1471" s="4">
        <v>103000000000000</v>
      </c>
      <c r="T1471" s="4">
        <v>104000000000000</v>
      </c>
      <c r="U1471" s="4">
        <v>104000000000000</v>
      </c>
      <c r="V1471" s="4">
        <v>104000000000000</v>
      </c>
      <c r="W1471" s="4">
        <v>105000000000000</v>
      </c>
      <c r="X1471" s="4">
        <v>106000000000000</v>
      </c>
      <c r="Y1471" s="4">
        <v>106000000000000</v>
      </c>
      <c r="Z1471" s="4">
        <v>107000000000000</v>
      </c>
      <c r="AA1471" s="4">
        <v>107000000000000</v>
      </c>
      <c r="AB1471" s="4">
        <v>108000000000000</v>
      </c>
      <c r="AC1471" s="4">
        <v>108000000000000</v>
      </c>
      <c r="AD1471" s="4">
        <v>109000000000000</v>
      </c>
      <c r="AE1471" s="4">
        <v>110000000000000</v>
      </c>
      <c r="AF1471" s="4">
        <v>110000000000000</v>
      </c>
      <c r="AG1471" s="4">
        <v>111000000000000</v>
      </c>
    </row>
    <row r="1472" spans="1:33">
      <c r="A1472" t="s">
        <v>5504</v>
      </c>
      <c r="B1472" t="s">
        <v>132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 t="s">
        <v>5503</v>
      </c>
      <c r="B1473" t="s">
        <v>132</v>
      </c>
      <c r="C1473" s="4">
        <v>80000000000000</v>
      </c>
      <c r="D1473" s="4">
        <v>80000000000000</v>
      </c>
      <c r="E1473" s="4">
        <v>80000000000000</v>
      </c>
      <c r="F1473" s="4">
        <v>80000000000000</v>
      </c>
      <c r="G1473" s="4">
        <v>90000000000000</v>
      </c>
      <c r="H1473" s="4">
        <v>90000000000000</v>
      </c>
      <c r="I1473" s="4">
        <v>90000000000000</v>
      </c>
      <c r="J1473" s="4">
        <v>90000000000000</v>
      </c>
      <c r="K1473" s="4">
        <v>90000000000000</v>
      </c>
      <c r="L1473" s="4">
        <v>90000000000000</v>
      </c>
      <c r="M1473" s="4">
        <v>90000000000000</v>
      </c>
      <c r="N1473" s="4">
        <v>90000000000000</v>
      </c>
      <c r="O1473" s="4">
        <v>90000000000000</v>
      </c>
      <c r="P1473" s="4">
        <v>90000000000000</v>
      </c>
      <c r="Q1473" s="4">
        <v>90000000000000</v>
      </c>
      <c r="R1473" s="4">
        <v>90000000000000</v>
      </c>
      <c r="S1473" s="4">
        <v>90000000000000</v>
      </c>
      <c r="T1473" s="4">
        <v>90000000000000</v>
      </c>
      <c r="U1473" s="4">
        <v>90000000000000</v>
      </c>
      <c r="V1473" s="4">
        <v>90000000000000</v>
      </c>
      <c r="W1473" s="4">
        <v>90000000000000</v>
      </c>
      <c r="X1473" s="4">
        <v>90000000000000</v>
      </c>
      <c r="Y1473" s="4">
        <v>90000000000000</v>
      </c>
      <c r="Z1473" s="4">
        <v>90000000000000</v>
      </c>
      <c r="AA1473" s="4">
        <v>90000000000000</v>
      </c>
      <c r="AB1473" s="4">
        <v>90000000000000</v>
      </c>
      <c r="AC1473" s="4">
        <v>90000000000000</v>
      </c>
      <c r="AD1473" s="4">
        <v>90000000000000</v>
      </c>
      <c r="AE1473" s="4">
        <v>90000000000000</v>
      </c>
      <c r="AF1473" s="4">
        <v>90000000000000</v>
      </c>
      <c r="AG1473" s="4">
        <v>90000000000000</v>
      </c>
    </row>
    <row r="1474" spans="1:33">
      <c r="A1474" t="s">
        <v>5502</v>
      </c>
      <c r="B1474" t="s">
        <v>132</v>
      </c>
      <c r="C1474">
        <v>1000</v>
      </c>
      <c r="D1474">
        <v>1000</v>
      </c>
      <c r="E1474">
        <v>1000</v>
      </c>
      <c r="F1474">
        <v>1000</v>
      </c>
      <c r="G1474">
        <v>1000</v>
      </c>
      <c r="H1474">
        <v>1000</v>
      </c>
      <c r="I1474">
        <v>1000</v>
      </c>
      <c r="J1474">
        <v>1000</v>
      </c>
      <c r="K1474">
        <v>1000</v>
      </c>
      <c r="L1474">
        <v>1000</v>
      </c>
      <c r="M1474">
        <v>1000</v>
      </c>
      <c r="N1474">
        <v>2000</v>
      </c>
      <c r="O1474">
        <v>2000</v>
      </c>
      <c r="P1474">
        <v>2000</v>
      </c>
      <c r="Q1474">
        <v>2000</v>
      </c>
      <c r="R1474">
        <v>2000</v>
      </c>
      <c r="S1474">
        <v>2000</v>
      </c>
      <c r="T1474">
        <v>2000</v>
      </c>
      <c r="U1474">
        <v>2000</v>
      </c>
      <c r="V1474">
        <v>2000</v>
      </c>
      <c r="W1474">
        <v>2000</v>
      </c>
      <c r="X1474">
        <v>2000</v>
      </c>
      <c r="Y1474">
        <v>2000</v>
      </c>
      <c r="Z1474">
        <v>2000</v>
      </c>
      <c r="AA1474">
        <v>2000</v>
      </c>
      <c r="AB1474">
        <v>2000</v>
      </c>
      <c r="AC1474">
        <v>2000</v>
      </c>
      <c r="AD1474">
        <v>2000</v>
      </c>
      <c r="AE1474">
        <v>2000</v>
      </c>
      <c r="AF1474">
        <v>2000</v>
      </c>
      <c r="AG1474">
        <v>2000</v>
      </c>
    </row>
    <row r="1475" spans="1:33">
      <c r="A1475" t="s">
        <v>5501</v>
      </c>
      <c r="B1475" t="s">
        <v>132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>
      <c r="A1476" t="s">
        <v>5500</v>
      </c>
      <c r="B1476" t="s">
        <v>132</v>
      </c>
      <c r="C1476" s="4">
        <v>300000000000000</v>
      </c>
      <c r="D1476" s="4">
        <v>300000000000000</v>
      </c>
      <c r="E1476" s="4">
        <v>300000000000000</v>
      </c>
      <c r="F1476" s="4">
        <v>300000000000000</v>
      </c>
      <c r="G1476" s="4">
        <v>300000000000000</v>
      </c>
      <c r="H1476" s="4">
        <v>300000000000000</v>
      </c>
      <c r="I1476" s="4">
        <v>300000000000000</v>
      </c>
      <c r="J1476" s="4">
        <v>300000000000000</v>
      </c>
      <c r="K1476" s="4">
        <v>300000000000000</v>
      </c>
      <c r="L1476" s="4">
        <v>300000000000000</v>
      </c>
      <c r="M1476" s="4">
        <v>300000000000000</v>
      </c>
      <c r="N1476" s="4">
        <v>300000000000000</v>
      </c>
      <c r="O1476" s="4">
        <v>300000000000000</v>
      </c>
      <c r="P1476" s="4">
        <v>300000000000000</v>
      </c>
      <c r="Q1476" s="4">
        <v>300000000000000</v>
      </c>
      <c r="R1476" s="4">
        <v>300000000000000</v>
      </c>
      <c r="S1476" s="4">
        <v>300000000000000</v>
      </c>
      <c r="T1476" s="4">
        <v>300000000000000</v>
      </c>
      <c r="U1476" s="4">
        <v>300000000000000</v>
      </c>
      <c r="V1476" s="4">
        <v>300000000000000</v>
      </c>
      <c r="W1476" s="4">
        <v>300000000000000</v>
      </c>
      <c r="X1476" s="4">
        <v>300000000000000</v>
      </c>
      <c r="Y1476" s="4">
        <v>300000000000000</v>
      </c>
      <c r="Z1476" s="4">
        <v>300000000000000</v>
      </c>
      <c r="AA1476" s="4">
        <v>300000000000000</v>
      </c>
      <c r="AB1476" s="4">
        <v>300000000000000</v>
      </c>
      <c r="AC1476" s="4">
        <v>300000000000000</v>
      </c>
      <c r="AD1476" s="4">
        <v>300000000000000</v>
      </c>
      <c r="AE1476" s="4">
        <v>300000000000000</v>
      </c>
      <c r="AF1476" s="4">
        <v>300000000000000</v>
      </c>
      <c r="AG1476" s="4">
        <v>300000000000000</v>
      </c>
    </row>
    <row r="1477" spans="1:33">
      <c r="A1477" t="s">
        <v>5499</v>
      </c>
      <c r="B1477" t="s">
        <v>132</v>
      </c>
      <c r="C1477" s="4">
        <v>1000000000000000</v>
      </c>
      <c r="D1477" s="4">
        <v>1000000000000000</v>
      </c>
      <c r="E1477" s="4">
        <v>1000000000000000</v>
      </c>
      <c r="F1477" s="4">
        <v>1000000000000000</v>
      </c>
      <c r="G1477" s="4">
        <v>1000000000000000</v>
      </c>
      <c r="H1477" s="4">
        <v>1000000000000000</v>
      </c>
      <c r="I1477" s="4">
        <v>1000000000000000</v>
      </c>
      <c r="J1477" s="4">
        <v>1000000000000000</v>
      </c>
      <c r="K1477" s="4">
        <v>1000000000000000</v>
      </c>
      <c r="L1477" s="4">
        <v>1000000000000000</v>
      </c>
      <c r="M1477" s="4">
        <v>1000000000000000</v>
      </c>
      <c r="N1477" s="4">
        <v>1000000000000000</v>
      </c>
      <c r="O1477" s="4">
        <v>1000000000000000</v>
      </c>
      <c r="P1477" s="4">
        <v>1000000000000000</v>
      </c>
      <c r="Q1477" s="4">
        <v>1000000000000000</v>
      </c>
      <c r="R1477" s="4">
        <v>1000000000000000</v>
      </c>
      <c r="S1477" s="4">
        <v>1000000000000000</v>
      </c>
      <c r="T1477" s="4">
        <v>1000000000000000</v>
      </c>
      <c r="U1477" s="4">
        <v>1000000000000000</v>
      </c>
      <c r="V1477" s="4">
        <v>1000000000000000</v>
      </c>
      <c r="W1477" s="4">
        <v>1000000000000000</v>
      </c>
      <c r="X1477" s="4">
        <v>1000000000000000</v>
      </c>
      <c r="Y1477" s="4">
        <v>1000000000000000</v>
      </c>
      <c r="Z1477" s="4">
        <v>1000000000000000</v>
      </c>
      <c r="AA1477" s="4">
        <v>2000000000000000</v>
      </c>
      <c r="AB1477" s="4">
        <v>2000000000000000</v>
      </c>
      <c r="AC1477" s="4">
        <v>2000000000000000</v>
      </c>
      <c r="AD1477" s="4">
        <v>2000000000000000</v>
      </c>
      <c r="AE1477" s="4">
        <v>2000000000000000</v>
      </c>
      <c r="AF1477" s="4">
        <v>2000000000000000</v>
      </c>
      <c r="AG1477" s="4">
        <v>2000000000000000</v>
      </c>
    </row>
    <row r="1478" spans="1:33">
      <c r="A1478" t="s">
        <v>5498</v>
      </c>
      <c r="B1478" t="s">
        <v>132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>
      <c r="A1479" t="s">
        <v>5497</v>
      </c>
      <c r="B1479" t="s">
        <v>132</v>
      </c>
      <c r="C1479" s="4">
        <v>90900000000000</v>
      </c>
      <c r="D1479" s="4">
        <v>96300000000000</v>
      </c>
      <c r="E1479" s="4">
        <v>102000000000000</v>
      </c>
      <c r="F1479" s="4">
        <v>107000000000000</v>
      </c>
      <c r="G1479" s="4">
        <v>112000000000000</v>
      </c>
      <c r="H1479" s="4">
        <v>118000000000000</v>
      </c>
      <c r="I1479" s="4">
        <v>120000000000000</v>
      </c>
      <c r="J1479" s="4">
        <v>123000000000000</v>
      </c>
      <c r="K1479" s="4">
        <v>125000000000000</v>
      </c>
      <c r="L1479" s="4">
        <v>128000000000000</v>
      </c>
      <c r="M1479" s="4">
        <v>131000000000000</v>
      </c>
      <c r="N1479" s="4">
        <v>133000000000000</v>
      </c>
      <c r="O1479" s="4">
        <v>135000000000000</v>
      </c>
      <c r="P1479" s="4">
        <v>137000000000000</v>
      </c>
      <c r="Q1479" s="4">
        <v>139000000000000</v>
      </c>
      <c r="R1479" s="4">
        <v>142000000000000</v>
      </c>
      <c r="S1479" s="4">
        <v>144000000000000</v>
      </c>
      <c r="T1479" s="4">
        <v>146000000000000</v>
      </c>
      <c r="U1479" s="4">
        <v>148000000000000</v>
      </c>
      <c r="V1479" s="4">
        <v>150000000000000</v>
      </c>
      <c r="W1479" s="4">
        <v>152000000000000</v>
      </c>
      <c r="X1479" s="4">
        <v>155000000000000</v>
      </c>
      <c r="Y1479" s="4">
        <v>157000000000000</v>
      </c>
      <c r="Z1479" s="4">
        <v>159000000000000</v>
      </c>
      <c r="AA1479" s="4">
        <v>161000000000000</v>
      </c>
      <c r="AB1479" s="4">
        <v>163000000000000</v>
      </c>
      <c r="AC1479" s="4">
        <v>165000000000000</v>
      </c>
      <c r="AD1479" s="4">
        <v>168000000000000</v>
      </c>
      <c r="AE1479" s="4">
        <v>170000000000000</v>
      </c>
      <c r="AF1479" s="4">
        <v>172000000000000</v>
      </c>
      <c r="AG1479" s="4">
        <v>174000000000000</v>
      </c>
    </row>
    <row r="1480" spans="1:33">
      <c r="A1480" t="s">
        <v>5496</v>
      </c>
      <c r="B1480" t="s">
        <v>132</v>
      </c>
      <c r="C1480" s="4">
        <v>4550000000000</v>
      </c>
      <c r="D1480" s="4">
        <v>4790000000000</v>
      </c>
      <c r="E1480" s="4">
        <v>5020000000000</v>
      </c>
      <c r="F1480" s="4">
        <v>5260000000000</v>
      </c>
      <c r="G1480" s="4">
        <v>5490000000000</v>
      </c>
      <c r="H1480" s="4">
        <v>5730000000000</v>
      </c>
      <c r="I1480" s="4">
        <v>5840000000000</v>
      </c>
      <c r="J1480" s="4">
        <v>5960000000000</v>
      </c>
      <c r="K1480" s="4">
        <v>6070000000000</v>
      </c>
      <c r="L1480" s="4">
        <v>6190000000000</v>
      </c>
      <c r="M1480" s="4">
        <v>6300000000000</v>
      </c>
      <c r="N1480" s="4">
        <v>6360000000000</v>
      </c>
      <c r="O1480" s="4">
        <v>6420000000000</v>
      </c>
      <c r="P1480" s="4">
        <v>6470000000000</v>
      </c>
      <c r="Q1480" s="4">
        <v>6530000000000</v>
      </c>
      <c r="R1480" s="4">
        <v>6590000000000</v>
      </c>
      <c r="S1480" s="4">
        <v>6610000000000</v>
      </c>
      <c r="T1480" s="4">
        <v>6620000000000</v>
      </c>
      <c r="U1480" s="4">
        <v>6640000000000</v>
      </c>
      <c r="V1480" s="4">
        <v>6660000000000</v>
      </c>
      <c r="W1480" s="4">
        <v>6680000000000</v>
      </c>
      <c r="X1480" s="4">
        <v>6750000000000</v>
      </c>
      <c r="Y1480" s="4">
        <v>6780000000000</v>
      </c>
      <c r="Z1480" s="4">
        <v>6820000000000</v>
      </c>
      <c r="AA1480" s="4">
        <v>6850000000000</v>
      </c>
      <c r="AB1480" s="4">
        <v>6880000000000</v>
      </c>
      <c r="AC1480" s="4">
        <v>6920000000000</v>
      </c>
      <c r="AD1480" s="4">
        <v>6950000000000</v>
      </c>
      <c r="AE1480" s="4">
        <v>6990000000000</v>
      </c>
      <c r="AF1480" s="4">
        <v>7020000000000</v>
      </c>
      <c r="AG1480" s="4">
        <v>7060000000000</v>
      </c>
    </row>
    <row r="1481" spans="1:33">
      <c r="A1481" t="s">
        <v>5495</v>
      </c>
      <c r="B1481" t="s">
        <v>132</v>
      </c>
      <c r="C1481" s="4">
        <v>131000000000000</v>
      </c>
      <c r="D1481" s="4">
        <v>124000000000000</v>
      </c>
      <c r="E1481" s="4">
        <v>116000000000000</v>
      </c>
      <c r="F1481" s="4">
        <v>109000000000000</v>
      </c>
      <c r="G1481" s="4">
        <v>101000000000000</v>
      </c>
      <c r="H1481" s="4">
        <v>93500000000000</v>
      </c>
      <c r="I1481" s="4">
        <v>95600000000000</v>
      </c>
      <c r="J1481" s="4">
        <v>97600000000000</v>
      </c>
      <c r="K1481" s="4">
        <v>99700000000000</v>
      </c>
      <c r="L1481" s="4">
        <v>102000000000000</v>
      </c>
      <c r="M1481" s="4">
        <v>104000000000000</v>
      </c>
      <c r="N1481" s="4">
        <v>105000000000000</v>
      </c>
      <c r="O1481" s="4">
        <v>106000000000000</v>
      </c>
      <c r="P1481" s="4">
        <v>107000000000000</v>
      </c>
      <c r="Q1481" s="4">
        <v>108000000000000</v>
      </c>
      <c r="R1481" s="4">
        <v>109000000000000</v>
      </c>
      <c r="S1481" s="4">
        <v>109000000000000</v>
      </c>
      <c r="T1481" s="4">
        <v>109000000000000</v>
      </c>
      <c r="U1481" s="4">
        <v>110000000000000</v>
      </c>
      <c r="V1481" s="4">
        <v>110000000000000</v>
      </c>
      <c r="W1481" s="4">
        <v>110000000000000</v>
      </c>
      <c r="X1481" s="4">
        <v>111000000000000</v>
      </c>
      <c r="Y1481" s="4">
        <v>112000000000000</v>
      </c>
      <c r="Z1481" s="4">
        <v>113000000000000</v>
      </c>
      <c r="AA1481" s="4">
        <v>113000000000000</v>
      </c>
      <c r="AB1481" s="4">
        <v>114000000000000</v>
      </c>
      <c r="AC1481" s="4">
        <v>114000000000000</v>
      </c>
      <c r="AD1481" s="4">
        <v>115000000000000</v>
      </c>
      <c r="AE1481" s="4">
        <v>115000000000000</v>
      </c>
      <c r="AF1481" s="4">
        <v>116000000000000</v>
      </c>
      <c r="AG1481" s="4">
        <v>117000000000000</v>
      </c>
    </row>
    <row r="1482" spans="1:33">
      <c r="A1482" t="s">
        <v>5494</v>
      </c>
      <c r="B1482" t="s">
        <v>132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 t="s">
        <v>5493</v>
      </c>
      <c r="B1483" t="s">
        <v>132</v>
      </c>
      <c r="C1483" s="4">
        <v>40000000000000</v>
      </c>
      <c r="D1483" s="4">
        <v>40000000000000</v>
      </c>
      <c r="E1483" s="4">
        <v>40000000000000</v>
      </c>
      <c r="F1483" s="4">
        <v>40000000000000</v>
      </c>
      <c r="G1483" s="4">
        <v>40000000000000</v>
      </c>
      <c r="H1483" s="4">
        <v>50000000000000</v>
      </c>
      <c r="I1483" s="4">
        <v>50000000000000</v>
      </c>
      <c r="J1483" s="4">
        <v>50000000000000</v>
      </c>
      <c r="K1483" s="4">
        <v>50000000000000</v>
      </c>
      <c r="L1483" s="4">
        <v>50000000000000</v>
      </c>
      <c r="M1483" s="4">
        <v>50000000000000</v>
      </c>
      <c r="N1483" s="4">
        <v>50000000000000</v>
      </c>
      <c r="O1483" s="4">
        <v>50000000000000</v>
      </c>
      <c r="P1483" s="4">
        <v>50000000000000</v>
      </c>
      <c r="Q1483" s="4">
        <v>50000000000000</v>
      </c>
      <c r="R1483" s="4">
        <v>50000000000000</v>
      </c>
      <c r="S1483" s="4">
        <v>50000000000000</v>
      </c>
      <c r="T1483" s="4">
        <v>50000000000000</v>
      </c>
      <c r="U1483" s="4">
        <v>50000000000000</v>
      </c>
      <c r="V1483" s="4">
        <v>50000000000000</v>
      </c>
      <c r="W1483" s="4">
        <v>50000000000000</v>
      </c>
      <c r="X1483" s="4">
        <v>50000000000000</v>
      </c>
      <c r="Y1483" s="4">
        <v>50000000000000</v>
      </c>
      <c r="Z1483" s="4">
        <v>50000000000000</v>
      </c>
      <c r="AA1483" s="4">
        <v>50000000000000</v>
      </c>
      <c r="AB1483" s="4">
        <v>50000000000000</v>
      </c>
      <c r="AC1483" s="4">
        <v>50000000000000</v>
      </c>
      <c r="AD1483" s="4">
        <v>50000000000000</v>
      </c>
      <c r="AE1483" s="4">
        <v>50000000000000</v>
      </c>
      <c r="AF1483" s="4">
        <v>50000000000000</v>
      </c>
      <c r="AG1483" s="4">
        <v>50000000000000</v>
      </c>
    </row>
    <row r="1484" spans="1:33">
      <c r="A1484" t="s">
        <v>5492</v>
      </c>
      <c r="B1484" t="s">
        <v>132</v>
      </c>
      <c r="C1484">
        <v>1000</v>
      </c>
      <c r="D1484">
        <v>1000</v>
      </c>
      <c r="E1484">
        <v>1000</v>
      </c>
      <c r="F1484">
        <v>1000</v>
      </c>
      <c r="G1484">
        <v>1000</v>
      </c>
      <c r="H1484">
        <v>1000</v>
      </c>
      <c r="I1484">
        <v>1000</v>
      </c>
      <c r="J1484">
        <v>1000</v>
      </c>
      <c r="K1484">
        <v>1000</v>
      </c>
      <c r="L1484">
        <v>1000</v>
      </c>
      <c r="M1484">
        <v>1000</v>
      </c>
      <c r="N1484">
        <v>1000</v>
      </c>
      <c r="O1484">
        <v>1000</v>
      </c>
      <c r="P1484">
        <v>1000</v>
      </c>
      <c r="Q1484">
        <v>1000</v>
      </c>
      <c r="R1484">
        <v>1000</v>
      </c>
      <c r="S1484">
        <v>1000</v>
      </c>
      <c r="T1484">
        <v>1000</v>
      </c>
      <c r="U1484">
        <v>1000</v>
      </c>
      <c r="V1484">
        <v>1000</v>
      </c>
      <c r="W1484">
        <v>1000</v>
      </c>
      <c r="X1484">
        <v>1000</v>
      </c>
      <c r="Y1484">
        <v>1000</v>
      </c>
      <c r="Z1484">
        <v>1000</v>
      </c>
      <c r="AA1484">
        <v>1000</v>
      </c>
      <c r="AB1484">
        <v>1000</v>
      </c>
      <c r="AC1484">
        <v>1000</v>
      </c>
      <c r="AD1484">
        <v>1000</v>
      </c>
      <c r="AE1484">
        <v>1000</v>
      </c>
      <c r="AF1484">
        <v>1000</v>
      </c>
      <c r="AG1484">
        <v>1000</v>
      </c>
    </row>
    <row r="1485" spans="1:33">
      <c r="A1485" t="s">
        <v>5491</v>
      </c>
      <c r="B1485" t="s">
        <v>132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 t="s">
        <v>5490</v>
      </c>
      <c r="B1486" t="s">
        <v>132</v>
      </c>
      <c r="C1486" s="4">
        <v>100000000000000</v>
      </c>
      <c r="D1486" s="4">
        <v>100000000000000</v>
      </c>
      <c r="E1486" s="4">
        <v>100000000000000</v>
      </c>
      <c r="F1486" s="4">
        <v>100000000000000</v>
      </c>
      <c r="G1486" s="4">
        <v>200000000000000</v>
      </c>
      <c r="H1486" s="4">
        <v>200000000000000</v>
      </c>
      <c r="I1486" s="4">
        <v>200000000000000</v>
      </c>
      <c r="J1486" s="4">
        <v>200000000000000</v>
      </c>
      <c r="K1486" s="4">
        <v>200000000000000</v>
      </c>
      <c r="L1486" s="4">
        <v>200000000000000</v>
      </c>
      <c r="M1486" s="4">
        <v>200000000000000</v>
      </c>
      <c r="N1486" s="4">
        <v>200000000000000</v>
      </c>
      <c r="O1486" s="4">
        <v>200000000000000</v>
      </c>
      <c r="P1486" s="4">
        <v>200000000000000</v>
      </c>
      <c r="Q1486" s="4">
        <v>200000000000000</v>
      </c>
      <c r="R1486" s="4">
        <v>200000000000000</v>
      </c>
      <c r="S1486" s="4">
        <v>200000000000000</v>
      </c>
      <c r="T1486" s="4">
        <v>200000000000000</v>
      </c>
      <c r="U1486" s="4">
        <v>200000000000000</v>
      </c>
      <c r="V1486" s="4">
        <v>200000000000000</v>
      </c>
      <c r="W1486" s="4">
        <v>200000000000000</v>
      </c>
      <c r="X1486" s="4">
        <v>200000000000000</v>
      </c>
      <c r="Y1486" s="4">
        <v>200000000000000</v>
      </c>
      <c r="Z1486" s="4">
        <v>200000000000000</v>
      </c>
      <c r="AA1486" s="4">
        <v>200000000000000</v>
      </c>
      <c r="AB1486" s="4">
        <v>200000000000000</v>
      </c>
      <c r="AC1486" s="4">
        <v>200000000000000</v>
      </c>
      <c r="AD1486" s="4">
        <v>200000000000000</v>
      </c>
      <c r="AE1486" s="4">
        <v>200000000000000</v>
      </c>
      <c r="AF1486" s="4">
        <v>200000000000000</v>
      </c>
      <c r="AG1486" s="4">
        <v>200000000000000</v>
      </c>
    </row>
    <row r="1487" spans="1:33">
      <c r="A1487" t="s">
        <v>5489</v>
      </c>
      <c r="B1487" t="s">
        <v>132</v>
      </c>
      <c r="C1487" s="4">
        <v>600000000000000</v>
      </c>
      <c r="D1487" s="4">
        <v>700000000000000</v>
      </c>
      <c r="E1487" s="4">
        <v>700000000000000</v>
      </c>
      <c r="F1487" s="4">
        <v>700000000000000</v>
      </c>
      <c r="G1487" s="4">
        <v>700000000000000</v>
      </c>
      <c r="H1487" s="4">
        <v>700000000000000</v>
      </c>
      <c r="I1487" s="4">
        <v>700000000000000</v>
      </c>
      <c r="J1487" s="4">
        <v>700000000000000</v>
      </c>
      <c r="K1487" s="4">
        <v>700000000000000</v>
      </c>
      <c r="L1487" s="4">
        <v>800000000000000</v>
      </c>
      <c r="M1487" s="4">
        <v>800000000000000</v>
      </c>
      <c r="N1487" s="4">
        <v>800000000000000</v>
      </c>
      <c r="O1487" s="4">
        <v>800000000000000</v>
      </c>
      <c r="P1487" s="4">
        <v>800000000000000</v>
      </c>
      <c r="Q1487" s="4">
        <v>800000000000000</v>
      </c>
      <c r="R1487" s="4">
        <v>800000000000000</v>
      </c>
      <c r="S1487" s="4">
        <v>800000000000000</v>
      </c>
      <c r="T1487" s="4">
        <v>800000000000000</v>
      </c>
      <c r="U1487" s="4">
        <v>800000000000000</v>
      </c>
      <c r="V1487" s="4">
        <v>800000000000000</v>
      </c>
      <c r="W1487" s="4">
        <v>800000000000000</v>
      </c>
      <c r="X1487" s="4">
        <v>800000000000000</v>
      </c>
      <c r="Y1487" s="4">
        <v>800000000000000</v>
      </c>
      <c r="Z1487" s="4">
        <v>800000000000000</v>
      </c>
      <c r="AA1487" s="4">
        <v>800000000000000</v>
      </c>
      <c r="AB1487" s="4">
        <v>800000000000000</v>
      </c>
      <c r="AC1487" s="4">
        <v>800000000000000</v>
      </c>
      <c r="AD1487" s="4">
        <v>800000000000000</v>
      </c>
      <c r="AE1487" s="4">
        <v>800000000000000</v>
      </c>
      <c r="AF1487" s="4">
        <v>800000000000000</v>
      </c>
      <c r="AG1487" s="4">
        <v>800000000000000</v>
      </c>
    </row>
    <row r="1488" spans="1:33">
      <c r="A1488" t="s">
        <v>5488</v>
      </c>
      <c r="B1488" t="s">
        <v>132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 t="s">
        <v>5487</v>
      </c>
      <c r="B1489" t="s">
        <v>132</v>
      </c>
      <c r="C1489" s="4">
        <v>10400000000000</v>
      </c>
      <c r="D1489" s="4">
        <v>10800000000000</v>
      </c>
      <c r="E1489" s="4">
        <v>11200000000000</v>
      </c>
      <c r="F1489" s="4">
        <v>11600000000000</v>
      </c>
      <c r="G1489" s="4">
        <v>11900000000000</v>
      </c>
      <c r="H1489" s="4">
        <v>12300000000000</v>
      </c>
      <c r="I1489" s="4">
        <v>12400000000000</v>
      </c>
      <c r="J1489" s="4">
        <v>12500000000000</v>
      </c>
      <c r="K1489" s="4">
        <v>12600000000000</v>
      </c>
      <c r="L1489" s="4">
        <v>12700000000000</v>
      </c>
      <c r="M1489" s="4">
        <v>12800000000000</v>
      </c>
      <c r="N1489" s="4">
        <v>12900000000000</v>
      </c>
      <c r="O1489" s="4">
        <v>12900000000000</v>
      </c>
      <c r="P1489" s="4">
        <v>13000000000000</v>
      </c>
      <c r="Q1489" s="4">
        <v>13000000000000</v>
      </c>
      <c r="R1489" s="4">
        <v>13100000000000</v>
      </c>
      <c r="S1489" s="4">
        <v>13100000000000</v>
      </c>
      <c r="T1489" s="4">
        <v>13100000000000</v>
      </c>
      <c r="U1489" s="4">
        <v>13200000000000</v>
      </c>
      <c r="V1489" s="4">
        <v>13200000000000</v>
      </c>
      <c r="W1489" s="4">
        <v>13300000000000</v>
      </c>
      <c r="X1489" s="4">
        <v>13300000000000</v>
      </c>
      <c r="Y1489" s="4">
        <v>13400000000000</v>
      </c>
      <c r="Z1489" s="4">
        <v>13400000000000</v>
      </c>
      <c r="AA1489" s="4">
        <v>13400000000000</v>
      </c>
      <c r="AB1489" s="4">
        <v>13500000000000</v>
      </c>
      <c r="AC1489" s="4">
        <v>13500000000000</v>
      </c>
      <c r="AD1489" s="4">
        <v>13600000000000</v>
      </c>
      <c r="AE1489" s="4">
        <v>13600000000000</v>
      </c>
      <c r="AF1489" s="4">
        <v>13700000000000</v>
      </c>
      <c r="AG1489" s="4">
        <v>13700000000000</v>
      </c>
    </row>
    <row r="1490" spans="1:33">
      <c r="A1490" t="s">
        <v>5486</v>
      </c>
      <c r="B1490" t="s">
        <v>132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>
      <c r="A1491" t="s">
        <v>5485</v>
      </c>
      <c r="B1491" t="s">
        <v>132</v>
      </c>
      <c r="C1491" s="4">
        <v>14400000000000</v>
      </c>
      <c r="D1491" s="4">
        <v>13300000000000</v>
      </c>
      <c r="E1491" s="4">
        <v>12300000000000</v>
      </c>
      <c r="F1491" s="4">
        <v>11200000000000</v>
      </c>
      <c r="G1491" s="4">
        <v>10100000000000</v>
      </c>
      <c r="H1491" s="4">
        <v>9080000000000</v>
      </c>
      <c r="I1491" s="4">
        <v>9240000000000</v>
      </c>
      <c r="J1491" s="4">
        <v>9390000000000</v>
      </c>
      <c r="K1491" s="4">
        <v>9550000000000</v>
      </c>
      <c r="L1491" s="4">
        <v>9700000000000</v>
      </c>
      <c r="M1491" s="4">
        <v>9860000000000</v>
      </c>
      <c r="N1491" s="4">
        <v>10000000000000</v>
      </c>
      <c r="O1491" s="4">
        <v>10200000000000</v>
      </c>
      <c r="P1491" s="4">
        <v>10300000000000</v>
      </c>
      <c r="Q1491" s="4">
        <v>10500000000000</v>
      </c>
      <c r="R1491" s="4">
        <v>10700000000000</v>
      </c>
      <c r="S1491" s="4">
        <v>10800000000000</v>
      </c>
      <c r="T1491" s="4">
        <v>11000000000000</v>
      </c>
      <c r="U1491" s="4">
        <v>11200000000000</v>
      </c>
      <c r="V1491" s="4">
        <v>11400000000000</v>
      </c>
      <c r="W1491" s="4">
        <v>11600000000000</v>
      </c>
      <c r="X1491" s="4">
        <v>11700000000000</v>
      </c>
      <c r="Y1491" s="4">
        <v>11900000000000</v>
      </c>
      <c r="Z1491" s="4">
        <v>12100000000000</v>
      </c>
      <c r="AA1491" s="4">
        <v>12300000000000</v>
      </c>
      <c r="AB1491" s="4">
        <v>12400000000000</v>
      </c>
      <c r="AC1491" s="4">
        <v>12600000000000</v>
      </c>
      <c r="AD1491" s="4">
        <v>12800000000000</v>
      </c>
      <c r="AE1491" s="4">
        <v>12900000000000</v>
      </c>
      <c r="AF1491" s="4">
        <v>13100000000000</v>
      </c>
      <c r="AG1491" s="4">
        <v>13300000000000</v>
      </c>
    </row>
    <row r="1492" spans="1:33">
      <c r="A1492" t="s">
        <v>5484</v>
      </c>
      <c r="B1492" t="s">
        <v>132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>
      <c r="A1493" t="s">
        <v>5483</v>
      </c>
      <c r="B1493" t="s">
        <v>132</v>
      </c>
      <c r="C1493" s="4">
        <v>70000000000</v>
      </c>
      <c r="D1493" s="4">
        <v>70000000000</v>
      </c>
      <c r="E1493" s="4">
        <v>70000000000</v>
      </c>
      <c r="F1493" s="4">
        <v>80000000000</v>
      </c>
      <c r="G1493" s="4">
        <v>80000000000</v>
      </c>
      <c r="H1493" s="4">
        <v>80000000000</v>
      </c>
      <c r="I1493" s="4">
        <v>80000000000</v>
      </c>
      <c r="J1493" s="4">
        <v>80000000000</v>
      </c>
      <c r="K1493" s="4">
        <v>80000000000</v>
      </c>
      <c r="L1493" s="4">
        <v>80000000000</v>
      </c>
      <c r="M1493" s="4">
        <v>80000000000</v>
      </c>
      <c r="N1493" s="4">
        <v>80000000000</v>
      </c>
      <c r="O1493" s="4">
        <v>80000000000</v>
      </c>
      <c r="P1493" s="4">
        <v>80000000000</v>
      </c>
      <c r="Q1493" s="4">
        <v>80000000000</v>
      </c>
      <c r="R1493" s="4">
        <v>90000000000</v>
      </c>
      <c r="S1493" s="4">
        <v>90000000000</v>
      </c>
      <c r="T1493" s="4">
        <v>90000000000</v>
      </c>
      <c r="U1493" s="4">
        <v>90000000000</v>
      </c>
      <c r="V1493" s="4">
        <v>90000000000</v>
      </c>
      <c r="W1493" s="4">
        <v>90000000000</v>
      </c>
      <c r="X1493" s="4">
        <v>90000000000</v>
      </c>
      <c r="Y1493" s="4">
        <v>90000000000</v>
      </c>
      <c r="Z1493" s="4">
        <v>90000000000</v>
      </c>
      <c r="AA1493" s="4">
        <v>90000000000</v>
      </c>
      <c r="AB1493" s="4">
        <v>90000000000</v>
      </c>
      <c r="AC1493" s="4">
        <v>90000000000</v>
      </c>
      <c r="AD1493" s="4">
        <v>90000000000</v>
      </c>
      <c r="AE1493" s="4">
        <v>90000000000</v>
      </c>
      <c r="AF1493" s="4">
        <v>90000000000</v>
      </c>
      <c r="AG1493" s="4">
        <v>90000000000</v>
      </c>
    </row>
    <row r="1494" spans="1:33">
      <c r="A1494" t="s">
        <v>5482</v>
      </c>
      <c r="B1494" t="s">
        <v>132</v>
      </c>
      <c r="C1494" s="4">
        <v>7.9999999999999996E-6</v>
      </c>
      <c r="D1494" s="4">
        <v>7.9999999999999996E-6</v>
      </c>
      <c r="E1494" s="4">
        <v>7.9999999999999996E-6</v>
      </c>
      <c r="F1494" s="4">
        <v>7.9999999999999996E-6</v>
      </c>
      <c r="G1494" s="4">
        <v>7.9999999999999996E-6</v>
      </c>
      <c r="H1494" s="4">
        <v>9.0000000000000002E-6</v>
      </c>
      <c r="I1494" s="4">
        <v>9.0000000000000002E-6</v>
      </c>
      <c r="J1494" s="4">
        <v>9.0000000000000002E-6</v>
      </c>
      <c r="K1494" s="4">
        <v>9.0000000000000002E-6</v>
      </c>
      <c r="L1494" s="4">
        <v>9.0000000000000002E-6</v>
      </c>
      <c r="M1494" s="4">
        <v>9.0000000000000002E-6</v>
      </c>
      <c r="N1494" s="4">
        <v>9.0000000000000002E-6</v>
      </c>
      <c r="O1494" s="4">
        <v>1.0000000000000001E-5</v>
      </c>
      <c r="P1494" s="4">
        <v>1.0000000000000001E-5</v>
      </c>
      <c r="Q1494" s="4">
        <v>1.0000000000000001E-5</v>
      </c>
      <c r="R1494" s="4">
        <v>1.0000000000000001E-5</v>
      </c>
      <c r="S1494" s="4">
        <v>1.0000000000000001E-5</v>
      </c>
      <c r="T1494" s="4">
        <v>1.0000000000000001E-5</v>
      </c>
      <c r="U1494" s="4">
        <v>1.0000000000000001E-5</v>
      </c>
      <c r="V1494" s="4">
        <v>1.0000000000000001E-5</v>
      </c>
      <c r="W1494" s="4">
        <v>1.0000000000000001E-5</v>
      </c>
      <c r="X1494" s="4">
        <v>1.0000000000000001E-5</v>
      </c>
      <c r="Y1494" s="4">
        <v>1.0000000000000001E-5</v>
      </c>
      <c r="Z1494" s="4">
        <v>1.0000000000000001E-5</v>
      </c>
      <c r="AA1494" s="4">
        <v>1.0000000000000001E-5</v>
      </c>
      <c r="AB1494" s="4">
        <v>1.0000000000000001E-5</v>
      </c>
      <c r="AC1494" s="4">
        <v>1.0000000000000001E-5</v>
      </c>
      <c r="AD1494" s="4">
        <v>1.0000000000000001E-5</v>
      </c>
      <c r="AE1494" s="4">
        <v>1.0000000000000001E-5</v>
      </c>
      <c r="AF1494" s="4">
        <v>1.0000000000000001E-5</v>
      </c>
      <c r="AG1494" s="4">
        <v>1.0000000000000001E-5</v>
      </c>
    </row>
    <row r="1495" spans="1:33">
      <c r="A1495" t="s">
        <v>5481</v>
      </c>
      <c r="B1495" t="s">
        <v>132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>
      <c r="A1496" t="s">
        <v>5480</v>
      </c>
      <c r="B1496" t="s">
        <v>132</v>
      </c>
      <c r="C1496" s="4">
        <v>10000000000000</v>
      </c>
      <c r="D1496" s="4">
        <v>10000000000000</v>
      </c>
      <c r="E1496" s="4">
        <v>10000000000000</v>
      </c>
      <c r="F1496" s="4">
        <v>10000000000000</v>
      </c>
      <c r="G1496" s="4">
        <v>10000000000000</v>
      </c>
      <c r="H1496" s="4">
        <v>20000000000000</v>
      </c>
      <c r="I1496" s="4">
        <v>20000000000000</v>
      </c>
      <c r="J1496" s="4">
        <v>20000000000000</v>
      </c>
      <c r="K1496" s="4">
        <v>20000000000000</v>
      </c>
      <c r="L1496" s="4">
        <v>20000000000000</v>
      </c>
      <c r="M1496" s="4">
        <v>20000000000000</v>
      </c>
      <c r="N1496" s="4">
        <v>20000000000000</v>
      </c>
      <c r="O1496" s="4">
        <v>20000000000000</v>
      </c>
      <c r="P1496" s="4">
        <v>20000000000000</v>
      </c>
      <c r="Q1496" s="4">
        <v>20000000000000</v>
      </c>
      <c r="R1496" s="4">
        <v>20000000000000</v>
      </c>
      <c r="S1496" s="4">
        <v>20000000000000</v>
      </c>
      <c r="T1496" s="4">
        <v>20000000000000</v>
      </c>
      <c r="U1496" s="4">
        <v>20000000000000</v>
      </c>
      <c r="V1496" s="4">
        <v>20000000000000</v>
      </c>
      <c r="W1496" s="4">
        <v>20000000000000</v>
      </c>
      <c r="X1496" s="4">
        <v>20000000000000</v>
      </c>
      <c r="Y1496" s="4">
        <v>20000000000000</v>
      </c>
      <c r="Z1496" s="4">
        <v>20000000000000</v>
      </c>
      <c r="AA1496" s="4">
        <v>20000000000000</v>
      </c>
      <c r="AB1496" s="4">
        <v>20000000000000</v>
      </c>
      <c r="AC1496" s="4">
        <v>20000000000000</v>
      </c>
      <c r="AD1496" s="4">
        <v>20000000000000</v>
      </c>
      <c r="AE1496" s="4">
        <v>20000000000000</v>
      </c>
      <c r="AF1496" s="4">
        <v>20000000000000</v>
      </c>
      <c r="AG1496" s="4">
        <v>20000000000000</v>
      </c>
    </row>
    <row r="1497" spans="1:33">
      <c r="A1497" t="s">
        <v>5479</v>
      </c>
      <c r="B1497" t="s">
        <v>132</v>
      </c>
      <c r="C1497" s="4">
        <v>30000000000</v>
      </c>
      <c r="D1497" s="4">
        <v>30000000000</v>
      </c>
      <c r="E1497" s="4">
        <v>40000000000</v>
      </c>
      <c r="F1497" s="4">
        <v>40000000000</v>
      </c>
      <c r="G1497" s="4">
        <v>40000000000</v>
      </c>
      <c r="H1497" s="4">
        <v>40000000000</v>
      </c>
      <c r="I1497" s="4">
        <v>40000000000</v>
      </c>
      <c r="J1497" s="4">
        <v>40000000000</v>
      </c>
      <c r="K1497" s="4">
        <v>40000000000</v>
      </c>
      <c r="L1497" s="4">
        <v>40000000000</v>
      </c>
      <c r="M1497" s="4">
        <v>40000000000</v>
      </c>
      <c r="N1497" s="4">
        <v>40000000000</v>
      </c>
      <c r="O1497" s="4">
        <v>40000000000</v>
      </c>
      <c r="P1497" s="4">
        <v>40000000000</v>
      </c>
      <c r="Q1497" s="4">
        <v>40000000000</v>
      </c>
      <c r="R1497" s="4">
        <v>40000000000</v>
      </c>
      <c r="S1497" s="4">
        <v>40000000000</v>
      </c>
      <c r="T1497" s="4">
        <v>40000000000</v>
      </c>
      <c r="U1497" s="4">
        <v>40000000000</v>
      </c>
      <c r="V1497" s="4">
        <v>40000000000</v>
      </c>
      <c r="W1497" s="4">
        <v>40000000000</v>
      </c>
      <c r="X1497" s="4">
        <v>40000000000</v>
      </c>
      <c r="Y1497" s="4">
        <v>40000000000</v>
      </c>
      <c r="Z1497" s="4">
        <v>40000000000</v>
      </c>
      <c r="AA1497" s="4">
        <v>40000000000</v>
      </c>
      <c r="AB1497" s="4">
        <v>40000000000</v>
      </c>
      <c r="AC1497" s="4">
        <v>40000000000</v>
      </c>
      <c r="AD1497" s="4">
        <v>40000000000</v>
      </c>
      <c r="AE1497" s="4">
        <v>40000000000</v>
      </c>
      <c r="AF1497" s="4">
        <v>40000000000</v>
      </c>
      <c r="AG1497" s="4">
        <v>40000000000</v>
      </c>
    </row>
    <row r="1498" spans="1:33">
      <c r="A1498" t="s">
        <v>5478</v>
      </c>
      <c r="B1498" t="s">
        <v>132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>
      <c r="A1499" t="s">
        <v>5477</v>
      </c>
      <c r="B1499" t="s">
        <v>132</v>
      </c>
      <c r="C1499" s="4">
        <v>26200000000000</v>
      </c>
      <c r="D1499" s="4">
        <v>27200000000000</v>
      </c>
      <c r="E1499" s="4">
        <v>28100000000000</v>
      </c>
      <c r="F1499" s="4">
        <v>29100000000000</v>
      </c>
      <c r="G1499" s="4">
        <v>30100000000000</v>
      </c>
      <c r="H1499" s="4">
        <v>31000000000000</v>
      </c>
      <c r="I1499" s="4">
        <v>31300000000000</v>
      </c>
      <c r="J1499" s="4">
        <v>31500000000000</v>
      </c>
      <c r="K1499" s="4">
        <v>31800000000000</v>
      </c>
      <c r="L1499" s="4">
        <v>32000000000000</v>
      </c>
      <c r="M1499" s="4">
        <v>32300000000000</v>
      </c>
      <c r="N1499" s="4">
        <v>32400000000000</v>
      </c>
      <c r="O1499" s="4">
        <v>32600000000000</v>
      </c>
      <c r="P1499" s="4">
        <v>32700000000000</v>
      </c>
      <c r="Q1499" s="4">
        <v>32800000000000</v>
      </c>
      <c r="R1499" s="4">
        <v>32900000000000</v>
      </c>
      <c r="S1499" s="4">
        <v>33000000000000</v>
      </c>
      <c r="T1499" s="4">
        <v>33100000000000</v>
      </c>
      <c r="U1499" s="4">
        <v>33200000000000</v>
      </c>
      <c r="V1499" s="4">
        <v>33300000000000</v>
      </c>
      <c r="W1499" s="4">
        <v>33400000000000</v>
      </c>
      <c r="X1499" s="4">
        <v>33600000000000</v>
      </c>
      <c r="Y1499" s="4">
        <v>33700000000000</v>
      </c>
      <c r="Z1499" s="4">
        <v>33800000000000</v>
      </c>
      <c r="AA1499" s="4">
        <v>33900000000000</v>
      </c>
      <c r="AB1499" s="4">
        <v>34000000000000</v>
      </c>
      <c r="AC1499" s="4">
        <v>34100000000000</v>
      </c>
      <c r="AD1499" s="4">
        <v>34200000000000</v>
      </c>
      <c r="AE1499" s="4">
        <v>34300000000000</v>
      </c>
      <c r="AF1499" s="4">
        <v>34400000000000</v>
      </c>
      <c r="AG1499" s="4">
        <v>34600000000000</v>
      </c>
    </row>
    <row r="1500" spans="1:33">
      <c r="A1500" t="s">
        <v>5476</v>
      </c>
      <c r="B1500" t="s">
        <v>132</v>
      </c>
      <c r="C1500" s="4">
        <v>72100000000000</v>
      </c>
      <c r="D1500" s="4">
        <v>79000000000000</v>
      </c>
      <c r="E1500" s="4">
        <v>85900000000000</v>
      </c>
      <c r="F1500" s="4">
        <v>92900000000000</v>
      </c>
      <c r="G1500" s="4">
        <v>99800000000000</v>
      </c>
      <c r="H1500" s="4">
        <v>107000000000000</v>
      </c>
      <c r="I1500" s="4">
        <v>109000000000000</v>
      </c>
      <c r="J1500" s="4">
        <v>112000000000000</v>
      </c>
      <c r="K1500" s="4">
        <v>114000000000000</v>
      </c>
      <c r="L1500" s="4">
        <v>117000000000000</v>
      </c>
      <c r="M1500" s="4">
        <v>119000000000000</v>
      </c>
      <c r="N1500" s="4">
        <v>121000000000000</v>
      </c>
      <c r="O1500" s="4">
        <v>123000000000000</v>
      </c>
      <c r="P1500" s="4">
        <v>124000000000000</v>
      </c>
      <c r="Q1500" s="4">
        <v>126000000000000</v>
      </c>
      <c r="R1500" s="4">
        <v>128000000000000</v>
      </c>
      <c r="S1500" s="4">
        <v>129000000000000</v>
      </c>
      <c r="T1500" s="4">
        <v>130000000000000</v>
      </c>
      <c r="U1500" s="4">
        <v>131000000000000</v>
      </c>
      <c r="V1500" s="4">
        <v>132000000000000</v>
      </c>
      <c r="W1500" s="4">
        <v>134000000000000</v>
      </c>
      <c r="X1500" s="4">
        <v>136000000000000</v>
      </c>
      <c r="Y1500" s="4">
        <v>137000000000000</v>
      </c>
      <c r="Z1500" s="4">
        <v>138000000000000</v>
      </c>
      <c r="AA1500" s="4">
        <v>140000000000000</v>
      </c>
      <c r="AB1500" s="4">
        <v>141000000000000</v>
      </c>
      <c r="AC1500" s="4">
        <v>142000000000000</v>
      </c>
      <c r="AD1500" s="4">
        <v>144000000000000</v>
      </c>
      <c r="AE1500" s="4">
        <v>145000000000000</v>
      </c>
      <c r="AF1500" s="4">
        <v>147000000000000</v>
      </c>
      <c r="AG1500" s="4">
        <v>148000000000000</v>
      </c>
    </row>
    <row r="1501" spans="1:33">
      <c r="A1501" t="s">
        <v>5475</v>
      </c>
      <c r="B1501" t="s">
        <v>132</v>
      </c>
      <c r="C1501" s="4">
        <v>22400000000000</v>
      </c>
      <c r="D1501" s="4">
        <v>20700000000000</v>
      </c>
      <c r="E1501" s="4">
        <v>19100000000000</v>
      </c>
      <c r="F1501" s="4">
        <v>17400000000000</v>
      </c>
      <c r="G1501" s="4">
        <v>15800000000000</v>
      </c>
      <c r="H1501" s="4">
        <v>14100000000000</v>
      </c>
      <c r="I1501" s="4">
        <v>14400000000000</v>
      </c>
      <c r="J1501" s="4">
        <v>14600000000000</v>
      </c>
      <c r="K1501" s="4">
        <v>14800000000000</v>
      </c>
      <c r="L1501" s="4">
        <v>15100000000000</v>
      </c>
      <c r="M1501" s="4">
        <v>15300000000000</v>
      </c>
      <c r="N1501" s="4">
        <v>15600000000000</v>
      </c>
      <c r="O1501" s="4">
        <v>15800000000000</v>
      </c>
      <c r="P1501" s="4">
        <v>16100000000000</v>
      </c>
      <c r="Q1501" s="4">
        <v>16300000000000</v>
      </c>
      <c r="R1501" s="4">
        <v>16600000000000</v>
      </c>
      <c r="S1501" s="4">
        <v>16800000000000</v>
      </c>
      <c r="T1501" s="4">
        <v>17100000000000</v>
      </c>
      <c r="U1501" s="4">
        <v>17400000000000</v>
      </c>
      <c r="V1501" s="4">
        <v>17700000000000</v>
      </c>
      <c r="W1501" s="4">
        <v>18000000000000</v>
      </c>
      <c r="X1501" s="4">
        <v>18200000000000</v>
      </c>
      <c r="Y1501" s="4">
        <v>18500000000000</v>
      </c>
      <c r="Z1501" s="4">
        <v>18800000000000</v>
      </c>
      <c r="AA1501" s="4">
        <v>19000000000000</v>
      </c>
      <c r="AB1501" s="4">
        <v>19300000000000</v>
      </c>
      <c r="AC1501" s="4">
        <v>19600000000000</v>
      </c>
      <c r="AD1501" s="4">
        <v>19800000000000</v>
      </c>
      <c r="AE1501" s="4">
        <v>20100000000000</v>
      </c>
      <c r="AF1501" s="4">
        <v>20400000000000</v>
      </c>
      <c r="AG1501" s="4">
        <v>20700000000000</v>
      </c>
    </row>
    <row r="1502" spans="1:33">
      <c r="A1502" t="s">
        <v>5474</v>
      </c>
      <c r="B1502" t="s">
        <v>132</v>
      </c>
      <c r="C1502" s="4">
        <v>127000000000000</v>
      </c>
      <c r="D1502" s="4">
        <v>133000000000000</v>
      </c>
      <c r="E1502" s="4">
        <v>139000000000000</v>
      </c>
      <c r="F1502" s="4">
        <v>144000000000000</v>
      </c>
      <c r="G1502" s="4">
        <v>150000000000000</v>
      </c>
      <c r="H1502" s="4">
        <v>156000000000000</v>
      </c>
      <c r="I1502" s="4">
        <v>160000000000000</v>
      </c>
      <c r="J1502" s="4">
        <v>164000000000000</v>
      </c>
      <c r="K1502" s="4">
        <v>168000000000000</v>
      </c>
      <c r="L1502" s="4">
        <v>172000000000000</v>
      </c>
      <c r="M1502" s="4">
        <v>176000000000000</v>
      </c>
      <c r="N1502" s="4">
        <v>180000000000000</v>
      </c>
      <c r="O1502" s="4">
        <v>184000000000000</v>
      </c>
      <c r="P1502" s="4">
        <v>188000000000000</v>
      </c>
      <c r="Q1502" s="4">
        <v>191000000000000</v>
      </c>
      <c r="R1502" s="4">
        <v>195000000000000</v>
      </c>
      <c r="S1502" s="4">
        <v>199000000000000</v>
      </c>
      <c r="T1502" s="4">
        <v>203000000000000</v>
      </c>
      <c r="U1502" s="4">
        <v>207000000000000</v>
      </c>
      <c r="V1502" s="4">
        <v>210000000000000</v>
      </c>
      <c r="W1502" s="4">
        <v>214000000000000</v>
      </c>
      <c r="X1502" s="4">
        <v>218000000000000</v>
      </c>
      <c r="Y1502" s="4">
        <v>222000000000000</v>
      </c>
      <c r="Z1502" s="4">
        <v>225000000000000</v>
      </c>
      <c r="AA1502" s="4">
        <v>229000000000000</v>
      </c>
      <c r="AB1502" s="4">
        <v>233000000000000</v>
      </c>
      <c r="AC1502" s="4">
        <v>237000000000000</v>
      </c>
      <c r="AD1502" s="4">
        <v>241000000000000</v>
      </c>
      <c r="AE1502" s="4">
        <v>244000000000000</v>
      </c>
      <c r="AF1502" s="4">
        <v>248000000000000</v>
      </c>
      <c r="AG1502" s="4">
        <v>252000000000000</v>
      </c>
    </row>
    <row r="1503" spans="1:33">
      <c r="A1503" t="s">
        <v>5473</v>
      </c>
      <c r="B1503" t="s">
        <v>132</v>
      </c>
      <c r="C1503" s="4">
        <v>8000000000000</v>
      </c>
      <c r="D1503" s="4">
        <v>8000000000000</v>
      </c>
      <c r="E1503" s="4">
        <v>9000000000000</v>
      </c>
      <c r="F1503" s="4">
        <v>9000000000000</v>
      </c>
      <c r="G1503" s="4">
        <v>9000000000000</v>
      </c>
      <c r="H1503" s="4">
        <v>9000000000000</v>
      </c>
      <c r="I1503" s="4">
        <v>9000000000000</v>
      </c>
      <c r="J1503" s="4">
        <v>9000000000000</v>
      </c>
      <c r="K1503" s="4">
        <v>9000000000000</v>
      </c>
      <c r="L1503" s="4">
        <v>9000000000000</v>
      </c>
      <c r="M1503" s="4">
        <v>10000000000000</v>
      </c>
      <c r="N1503" s="4">
        <v>10000000000000</v>
      </c>
      <c r="O1503" s="4">
        <v>10000000000000</v>
      </c>
      <c r="P1503" s="4">
        <v>10000000000000</v>
      </c>
      <c r="Q1503" s="4">
        <v>10000000000000</v>
      </c>
      <c r="R1503" s="4">
        <v>10000000000000</v>
      </c>
      <c r="S1503" s="4">
        <v>10000000000000</v>
      </c>
      <c r="T1503" s="4">
        <v>10000000000000</v>
      </c>
      <c r="U1503" s="4">
        <v>10000000000000</v>
      </c>
      <c r="V1503" s="4">
        <v>10000000000000</v>
      </c>
      <c r="W1503" s="4">
        <v>10000000000000</v>
      </c>
      <c r="X1503" s="4">
        <v>10000000000000</v>
      </c>
      <c r="Y1503" s="4">
        <v>10000000000000</v>
      </c>
      <c r="Z1503" s="4">
        <v>10000000000000</v>
      </c>
      <c r="AA1503" s="4">
        <v>10000000000000</v>
      </c>
      <c r="AB1503" s="4">
        <v>10000000000000</v>
      </c>
      <c r="AC1503" s="4">
        <v>10000000000000</v>
      </c>
      <c r="AD1503" s="4">
        <v>10000000000000</v>
      </c>
      <c r="AE1503" s="4">
        <v>10000000000000</v>
      </c>
      <c r="AF1503" s="4">
        <v>10000000000000</v>
      </c>
      <c r="AG1503" s="4">
        <v>10000000000000</v>
      </c>
    </row>
    <row r="1504" spans="1:33">
      <c r="A1504" t="s">
        <v>5472</v>
      </c>
      <c r="B1504" t="s">
        <v>132</v>
      </c>
      <c r="C1504">
        <v>2.0000000000000001E-4</v>
      </c>
      <c r="D1504">
        <v>2.0000000000000001E-4</v>
      </c>
      <c r="E1504">
        <v>2.0000000000000001E-4</v>
      </c>
      <c r="F1504">
        <v>2.0000000000000001E-4</v>
      </c>
      <c r="G1504">
        <v>2.0000000000000001E-4</v>
      </c>
      <c r="H1504">
        <v>2.0000000000000001E-4</v>
      </c>
      <c r="I1504">
        <v>2.0000000000000001E-4</v>
      </c>
      <c r="J1504">
        <v>2.0000000000000001E-4</v>
      </c>
      <c r="K1504">
        <v>2.0000000000000001E-4</v>
      </c>
      <c r="L1504">
        <v>2.0000000000000001E-4</v>
      </c>
      <c r="M1504">
        <v>2.0000000000000001E-4</v>
      </c>
      <c r="N1504">
        <v>2.0000000000000001E-4</v>
      </c>
      <c r="O1504">
        <v>2.0000000000000001E-4</v>
      </c>
      <c r="P1504">
        <v>2.0000000000000001E-4</v>
      </c>
      <c r="Q1504">
        <v>2.0000000000000001E-4</v>
      </c>
      <c r="R1504">
        <v>2.0000000000000001E-4</v>
      </c>
      <c r="S1504">
        <v>2.0000000000000001E-4</v>
      </c>
      <c r="T1504">
        <v>2.0000000000000001E-4</v>
      </c>
      <c r="U1504">
        <v>2.0000000000000001E-4</v>
      </c>
      <c r="V1504">
        <v>2.0000000000000001E-4</v>
      </c>
      <c r="W1504">
        <v>2.0000000000000001E-4</v>
      </c>
      <c r="X1504">
        <v>2.0000000000000001E-4</v>
      </c>
      <c r="Y1504">
        <v>2.0000000000000001E-4</v>
      </c>
      <c r="Z1504">
        <v>2.0000000000000001E-4</v>
      </c>
      <c r="AA1504">
        <v>2.0000000000000001E-4</v>
      </c>
      <c r="AB1504">
        <v>2.0000000000000001E-4</v>
      </c>
      <c r="AC1504">
        <v>2.0000000000000001E-4</v>
      </c>
      <c r="AD1504">
        <v>2.9999999999999997E-4</v>
      </c>
      <c r="AE1504">
        <v>2.9999999999999997E-4</v>
      </c>
      <c r="AF1504">
        <v>2.9999999999999997E-4</v>
      </c>
      <c r="AG1504">
        <v>2.9999999999999997E-4</v>
      </c>
    </row>
    <row r="1505" spans="1:33">
      <c r="A1505" t="s">
        <v>5471</v>
      </c>
      <c r="B1505" t="s">
        <v>132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>
      <c r="A1506" t="s">
        <v>5470</v>
      </c>
      <c r="B1506" t="s">
        <v>132</v>
      </c>
      <c r="C1506" s="4">
        <v>2000000000000</v>
      </c>
      <c r="D1506" s="4">
        <v>2000000000000</v>
      </c>
      <c r="E1506" s="4">
        <v>2000000000000</v>
      </c>
      <c r="F1506" s="4">
        <v>2000000000000</v>
      </c>
      <c r="G1506" s="4">
        <v>2000000000000</v>
      </c>
      <c r="H1506" s="4">
        <v>2000000000000</v>
      </c>
      <c r="I1506" s="4">
        <v>2000000000000</v>
      </c>
      <c r="J1506" s="4">
        <v>2000000000000</v>
      </c>
      <c r="K1506" s="4">
        <v>2000000000000</v>
      </c>
      <c r="L1506" s="4">
        <v>3000000000000</v>
      </c>
      <c r="M1506" s="4">
        <v>3000000000000</v>
      </c>
      <c r="N1506" s="4">
        <v>3000000000000</v>
      </c>
      <c r="O1506" s="4">
        <v>3000000000000</v>
      </c>
      <c r="P1506" s="4">
        <v>3000000000000</v>
      </c>
      <c r="Q1506" s="4">
        <v>3000000000000</v>
      </c>
      <c r="R1506" s="4">
        <v>3000000000000</v>
      </c>
      <c r="S1506" s="4">
        <v>3000000000000</v>
      </c>
      <c r="T1506" s="4">
        <v>3000000000000</v>
      </c>
      <c r="U1506" s="4">
        <v>3000000000000</v>
      </c>
      <c r="V1506" s="4">
        <v>3000000000000</v>
      </c>
      <c r="W1506" s="4">
        <v>3000000000000</v>
      </c>
      <c r="X1506" s="4">
        <v>3000000000000</v>
      </c>
      <c r="Y1506" s="4">
        <v>3000000000000</v>
      </c>
      <c r="Z1506" s="4">
        <v>3000000000000</v>
      </c>
      <c r="AA1506" s="4">
        <v>3000000000000</v>
      </c>
      <c r="AB1506" s="4">
        <v>3000000000000</v>
      </c>
      <c r="AC1506" s="4">
        <v>3000000000000</v>
      </c>
      <c r="AD1506" s="4">
        <v>3000000000000</v>
      </c>
      <c r="AE1506" s="4">
        <v>3000000000000</v>
      </c>
      <c r="AF1506" s="4">
        <v>3000000000000</v>
      </c>
      <c r="AG1506" s="4">
        <v>3000000000000</v>
      </c>
    </row>
    <row r="1507" spans="1:33">
      <c r="A1507" t="s">
        <v>5469</v>
      </c>
      <c r="B1507" t="s">
        <v>132</v>
      </c>
      <c r="C1507" s="4">
        <v>900000000000</v>
      </c>
      <c r="D1507" s="4">
        <v>1000000000000</v>
      </c>
      <c r="E1507" s="4">
        <v>1000000000000</v>
      </c>
      <c r="F1507" s="4">
        <v>1000000000000</v>
      </c>
      <c r="G1507" s="4">
        <v>1000000000000</v>
      </c>
      <c r="H1507" s="4">
        <v>1000000000000</v>
      </c>
      <c r="I1507" s="4">
        <v>1000000000000</v>
      </c>
      <c r="J1507" s="4">
        <v>1000000000000</v>
      </c>
      <c r="K1507" s="4">
        <v>1000000000000</v>
      </c>
      <c r="L1507" s="4">
        <v>1000000000000</v>
      </c>
      <c r="M1507" s="4">
        <v>1000000000000</v>
      </c>
      <c r="N1507" s="4">
        <v>1000000000000</v>
      </c>
      <c r="O1507" s="4">
        <v>1000000000000</v>
      </c>
      <c r="P1507" s="4">
        <v>1000000000000</v>
      </c>
      <c r="Q1507" s="4">
        <v>1000000000000</v>
      </c>
      <c r="R1507" s="4">
        <v>1000000000000</v>
      </c>
      <c r="S1507" s="4">
        <v>1000000000000</v>
      </c>
      <c r="T1507" s="4">
        <v>1000000000000</v>
      </c>
      <c r="U1507" s="4">
        <v>1000000000000</v>
      </c>
      <c r="V1507" s="4">
        <v>1000000000000</v>
      </c>
      <c r="W1507" s="4">
        <v>1000000000000</v>
      </c>
      <c r="X1507" s="4">
        <v>1000000000000</v>
      </c>
      <c r="Y1507" s="4">
        <v>1000000000000</v>
      </c>
      <c r="Z1507" s="4">
        <v>1000000000000</v>
      </c>
      <c r="AA1507" s="4">
        <v>1000000000000</v>
      </c>
      <c r="AB1507" s="4">
        <v>1000000000000</v>
      </c>
      <c r="AC1507" s="4">
        <v>1000000000000</v>
      </c>
      <c r="AD1507" s="4">
        <v>1000000000000</v>
      </c>
      <c r="AE1507" s="4">
        <v>1000000000000</v>
      </c>
      <c r="AF1507" s="4">
        <v>1000000000000</v>
      </c>
      <c r="AG1507" s="4">
        <v>1000000000000</v>
      </c>
    </row>
    <row r="1508" spans="1:33">
      <c r="A1508" t="s">
        <v>5468</v>
      </c>
      <c r="B1508" t="s">
        <v>132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 t="s">
        <v>5467</v>
      </c>
      <c r="B1509" t="s">
        <v>132</v>
      </c>
      <c r="C1509" s="4">
        <v>113000000000000</v>
      </c>
      <c r="D1509" s="4">
        <v>112000000000000</v>
      </c>
      <c r="E1509" s="4">
        <v>110000000000000</v>
      </c>
      <c r="F1509" s="4">
        <v>108000000000000</v>
      </c>
      <c r="G1509" s="4">
        <v>106000000000000</v>
      </c>
      <c r="H1509" s="4">
        <v>104000000000000</v>
      </c>
      <c r="I1509" s="4">
        <v>103000000000000</v>
      </c>
      <c r="J1509" s="4">
        <v>103000000000000</v>
      </c>
      <c r="K1509" s="4">
        <v>102000000000000</v>
      </c>
      <c r="L1509" s="4">
        <v>102000000000000</v>
      </c>
      <c r="M1509" s="4">
        <v>101000000000000</v>
      </c>
      <c r="N1509" s="4">
        <v>101000000000000</v>
      </c>
      <c r="O1509" s="4">
        <v>100000000000000</v>
      </c>
      <c r="P1509" s="4">
        <v>100000000000000</v>
      </c>
      <c r="Q1509" s="4">
        <v>99800000000000</v>
      </c>
      <c r="R1509" s="4">
        <v>99500000000000</v>
      </c>
      <c r="S1509" s="4">
        <v>99400000000000</v>
      </c>
      <c r="T1509" s="4">
        <v>99300000000000</v>
      </c>
      <c r="U1509" s="4">
        <v>99100000000000</v>
      </c>
      <c r="V1509" s="4">
        <v>99000000000000</v>
      </c>
      <c r="W1509" s="4">
        <v>98800000000000</v>
      </c>
      <c r="X1509" s="4">
        <v>98500000000000</v>
      </c>
      <c r="Y1509" s="4">
        <v>98300000000000</v>
      </c>
      <c r="Z1509" s="4">
        <v>98100000000000</v>
      </c>
      <c r="AA1509" s="4">
        <v>97900000000000</v>
      </c>
      <c r="AB1509" s="4">
        <v>97700000000000</v>
      </c>
      <c r="AC1509" s="4">
        <v>97500000000000</v>
      </c>
      <c r="AD1509" s="4">
        <v>97300000000000</v>
      </c>
      <c r="AE1509" s="4">
        <v>97100000000000</v>
      </c>
      <c r="AF1509" s="4">
        <v>96900000000000</v>
      </c>
      <c r="AG1509" s="4">
        <v>96700000000000</v>
      </c>
    </row>
    <row r="1510" spans="1:33">
      <c r="A1510" t="s">
        <v>5466</v>
      </c>
      <c r="B1510" t="s">
        <v>132</v>
      </c>
      <c r="C1510" s="4">
        <v>955882000000000</v>
      </c>
      <c r="D1510" s="4">
        <v>1000520000000000</v>
      </c>
      <c r="E1510" s="4">
        <v>1045160000000000</v>
      </c>
      <c r="F1510" s="4">
        <v>1089800000000000</v>
      </c>
      <c r="G1510" s="4">
        <v>1134430000000000</v>
      </c>
      <c r="H1510" s="4">
        <v>1179070000000000</v>
      </c>
      <c r="I1510" s="4">
        <v>1188030000000000</v>
      </c>
      <c r="J1510" s="4">
        <v>1197000000000000</v>
      </c>
      <c r="K1510" s="4">
        <v>1205960000000000</v>
      </c>
      <c r="L1510" s="4">
        <v>1214920000000000</v>
      </c>
      <c r="M1510" s="4">
        <v>1223880000000000</v>
      </c>
      <c r="N1510" s="4">
        <v>1221930000000000</v>
      </c>
      <c r="O1510" s="4">
        <v>1219970000000000</v>
      </c>
      <c r="P1510" s="4">
        <v>1218010000000000</v>
      </c>
      <c r="Q1510" s="4">
        <v>1216050000000000</v>
      </c>
      <c r="R1510" s="4">
        <v>1214090000000000</v>
      </c>
      <c r="S1510" s="4">
        <v>1206320000000000</v>
      </c>
      <c r="T1510" s="4">
        <v>1198540000000000</v>
      </c>
      <c r="U1510" s="4">
        <v>1190770000000000</v>
      </c>
      <c r="V1510" s="4">
        <v>1183000000000000</v>
      </c>
      <c r="W1510" s="4">
        <v>1175230000000000</v>
      </c>
      <c r="X1510" s="4">
        <v>1175200000000000</v>
      </c>
      <c r="Y1510" s="4">
        <v>1169900000000000</v>
      </c>
      <c r="Z1510" s="4">
        <v>1164590000000000</v>
      </c>
      <c r="AA1510" s="4">
        <v>1159290000000000</v>
      </c>
      <c r="AB1510" s="4">
        <v>1153980000000000</v>
      </c>
      <c r="AC1510" s="4">
        <v>1148670000000000</v>
      </c>
      <c r="AD1510" s="4">
        <v>1143370000000000</v>
      </c>
      <c r="AE1510" s="4">
        <v>1138060000000000</v>
      </c>
      <c r="AF1510" s="4">
        <v>1132750000000000</v>
      </c>
      <c r="AG1510" s="4">
        <v>1127450000000000</v>
      </c>
    </row>
    <row r="1511" spans="1:33">
      <c r="A1511" t="s">
        <v>5465</v>
      </c>
      <c r="B1511" t="s">
        <v>132</v>
      </c>
      <c r="C1511" s="4">
        <v>100000000000000</v>
      </c>
      <c r="D1511" s="4">
        <v>106954000000000</v>
      </c>
      <c r="E1511" s="4">
        <v>97922000000000</v>
      </c>
      <c r="F1511" s="4">
        <v>88890300000000</v>
      </c>
      <c r="G1511" s="4">
        <v>79858500000000</v>
      </c>
      <c r="H1511" s="4">
        <v>70826800000000</v>
      </c>
      <c r="I1511" s="4">
        <v>71366100000000</v>
      </c>
      <c r="J1511" s="4">
        <v>71905500000000</v>
      </c>
      <c r="K1511" s="4">
        <v>72444800000000</v>
      </c>
      <c r="L1511" s="4">
        <v>72984100000000</v>
      </c>
      <c r="M1511" s="4">
        <v>73523500000000</v>
      </c>
      <c r="N1511" s="4">
        <v>74150000000000</v>
      </c>
      <c r="O1511" s="4">
        <v>74776600000000</v>
      </c>
      <c r="P1511" s="4">
        <v>75403200000000</v>
      </c>
      <c r="Q1511" s="4">
        <v>76029800000000</v>
      </c>
      <c r="R1511" s="4">
        <v>76656300000000</v>
      </c>
      <c r="S1511" s="4">
        <v>77171900000000</v>
      </c>
      <c r="T1511" s="4">
        <v>77687400000000</v>
      </c>
      <c r="U1511" s="4">
        <v>78202900000000</v>
      </c>
      <c r="V1511" s="4">
        <v>78718500000000</v>
      </c>
      <c r="W1511" s="4">
        <v>79234000000000</v>
      </c>
      <c r="X1511" s="4">
        <v>79897600000000</v>
      </c>
      <c r="Y1511" s="4">
        <v>80460300000000</v>
      </c>
      <c r="Z1511" s="4">
        <v>81022900000000</v>
      </c>
      <c r="AA1511" s="4">
        <v>81585500000000</v>
      </c>
      <c r="AB1511" s="4">
        <v>82148200000000</v>
      </c>
      <c r="AC1511" s="4">
        <v>82710800000000</v>
      </c>
      <c r="AD1511" s="4">
        <v>83273500000000</v>
      </c>
      <c r="AE1511" s="4">
        <v>83836100000000</v>
      </c>
      <c r="AF1511" s="4">
        <v>84398800000000</v>
      </c>
      <c r="AG1511" s="4">
        <v>84961400000000</v>
      </c>
    </row>
    <row r="1512" spans="1:33">
      <c r="A1512" t="s">
        <v>5464</v>
      </c>
      <c r="B1512" t="s">
        <v>132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>
      <c r="A1513" t="s">
        <v>5463</v>
      </c>
      <c r="B1513" t="s">
        <v>132</v>
      </c>
      <c r="C1513" s="4">
        <v>500000000000</v>
      </c>
      <c r="D1513" s="4">
        <v>400000000000</v>
      </c>
      <c r="E1513" s="4">
        <v>400000000000</v>
      </c>
      <c r="F1513" s="4">
        <v>400000000000</v>
      </c>
      <c r="G1513" s="4">
        <v>400000000000</v>
      </c>
      <c r="H1513" s="4">
        <v>400000000000</v>
      </c>
      <c r="I1513" s="4">
        <v>400000000000</v>
      </c>
      <c r="J1513" s="4">
        <v>400000000000</v>
      </c>
      <c r="K1513" s="4">
        <v>400000000000</v>
      </c>
      <c r="L1513" s="4">
        <v>400000000000</v>
      </c>
      <c r="M1513" s="4">
        <v>400000000000</v>
      </c>
      <c r="N1513" s="4">
        <v>400000000000</v>
      </c>
      <c r="O1513" s="4">
        <v>400000000000</v>
      </c>
      <c r="P1513" s="4">
        <v>400000000000</v>
      </c>
      <c r="Q1513" s="4">
        <v>400000000000</v>
      </c>
      <c r="R1513" s="4">
        <v>400000000000</v>
      </c>
      <c r="S1513" s="4">
        <v>400000000000</v>
      </c>
      <c r="T1513" s="4">
        <v>400000000000</v>
      </c>
      <c r="U1513" s="4">
        <v>400000000000</v>
      </c>
      <c r="V1513" s="4">
        <v>400000000000</v>
      </c>
      <c r="W1513" s="4">
        <v>400000000000</v>
      </c>
      <c r="X1513" s="4">
        <v>400000000000</v>
      </c>
      <c r="Y1513" s="4">
        <v>400000000000</v>
      </c>
      <c r="Z1513" s="4">
        <v>300000000000</v>
      </c>
      <c r="AA1513" s="4">
        <v>300000000000</v>
      </c>
      <c r="AB1513" s="4">
        <v>300000000000</v>
      </c>
      <c r="AC1513" s="4">
        <v>300000000000</v>
      </c>
      <c r="AD1513" s="4">
        <v>300000000000</v>
      </c>
      <c r="AE1513" s="4">
        <v>300000000000</v>
      </c>
      <c r="AF1513" s="4">
        <v>300000000000</v>
      </c>
      <c r="AG1513" s="4">
        <v>300000000000</v>
      </c>
    </row>
    <row r="1514" spans="1:33">
      <c r="A1514" t="s">
        <v>5462</v>
      </c>
      <c r="B1514" t="s">
        <v>132</v>
      </c>
      <c r="C1514">
        <v>6</v>
      </c>
      <c r="D1514">
        <v>6</v>
      </c>
      <c r="E1514">
        <v>6</v>
      </c>
      <c r="F1514">
        <v>6</v>
      </c>
      <c r="G1514">
        <v>6</v>
      </c>
      <c r="H1514">
        <v>6</v>
      </c>
      <c r="I1514">
        <v>6</v>
      </c>
      <c r="J1514">
        <v>6</v>
      </c>
      <c r="K1514">
        <v>6</v>
      </c>
      <c r="L1514">
        <v>6</v>
      </c>
      <c r="M1514">
        <v>6</v>
      </c>
      <c r="N1514">
        <v>6</v>
      </c>
      <c r="O1514">
        <v>6</v>
      </c>
      <c r="P1514">
        <v>6</v>
      </c>
      <c r="Q1514">
        <v>7</v>
      </c>
      <c r="R1514">
        <v>7</v>
      </c>
      <c r="S1514">
        <v>7</v>
      </c>
      <c r="T1514">
        <v>7</v>
      </c>
      <c r="U1514">
        <v>7</v>
      </c>
      <c r="V1514">
        <v>7</v>
      </c>
      <c r="W1514">
        <v>7</v>
      </c>
      <c r="X1514">
        <v>7</v>
      </c>
      <c r="Y1514">
        <v>7</v>
      </c>
      <c r="Z1514">
        <v>7</v>
      </c>
      <c r="AA1514">
        <v>7</v>
      </c>
      <c r="AB1514">
        <v>7</v>
      </c>
      <c r="AC1514">
        <v>7</v>
      </c>
      <c r="AD1514">
        <v>7</v>
      </c>
      <c r="AE1514">
        <v>7</v>
      </c>
      <c r="AF1514">
        <v>7</v>
      </c>
      <c r="AG1514">
        <v>7</v>
      </c>
    </row>
    <row r="1515" spans="1:33">
      <c r="A1515" t="s">
        <v>5461</v>
      </c>
      <c r="B1515" t="s">
        <v>132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 t="s">
        <v>5460</v>
      </c>
      <c r="B1516" t="s">
        <v>132</v>
      </c>
      <c r="C1516" s="4">
        <v>600000000000</v>
      </c>
      <c r="D1516" s="4">
        <v>600000000000</v>
      </c>
      <c r="E1516" s="4">
        <v>600000000000</v>
      </c>
      <c r="F1516" s="4">
        <v>600000000000</v>
      </c>
      <c r="G1516" s="4">
        <v>500000000000</v>
      </c>
      <c r="H1516" s="4">
        <v>500000000000</v>
      </c>
      <c r="I1516" s="4">
        <v>500000000000</v>
      </c>
      <c r="J1516" s="4">
        <v>500000000000</v>
      </c>
      <c r="K1516" s="4">
        <v>500000000000</v>
      </c>
      <c r="L1516" s="4">
        <v>500000000000</v>
      </c>
      <c r="M1516" s="4">
        <v>500000000000</v>
      </c>
      <c r="N1516" s="4">
        <v>500000000000</v>
      </c>
      <c r="O1516" s="4">
        <v>500000000000</v>
      </c>
      <c r="P1516" s="4">
        <v>500000000000</v>
      </c>
      <c r="Q1516" s="4">
        <v>500000000000</v>
      </c>
      <c r="R1516" s="4">
        <v>500000000000</v>
      </c>
      <c r="S1516" s="4">
        <v>500000000000</v>
      </c>
      <c r="T1516" s="4">
        <v>500000000000</v>
      </c>
      <c r="U1516" s="4">
        <v>500000000000</v>
      </c>
      <c r="V1516" s="4">
        <v>500000000000</v>
      </c>
      <c r="W1516" s="4">
        <v>500000000000</v>
      </c>
      <c r="X1516" s="4">
        <v>500000000000</v>
      </c>
      <c r="Y1516" s="4">
        <v>500000000000</v>
      </c>
      <c r="Z1516" s="4">
        <v>500000000000</v>
      </c>
      <c r="AA1516" s="4">
        <v>500000000000</v>
      </c>
      <c r="AB1516" s="4">
        <v>500000000000</v>
      </c>
      <c r="AC1516" s="4">
        <v>500000000000</v>
      </c>
      <c r="AD1516" s="4">
        <v>400000000000</v>
      </c>
      <c r="AE1516" s="4">
        <v>400000000000</v>
      </c>
      <c r="AF1516" s="4">
        <v>400000000000</v>
      </c>
      <c r="AG1516" s="4">
        <v>400000000000</v>
      </c>
    </row>
    <row r="1517" spans="1:33">
      <c r="A1517" t="s">
        <v>5459</v>
      </c>
      <c r="B1517" t="s">
        <v>132</v>
      </c>
      <c r="C1517" s="4">
        <v>2000000000000</v>
      </c>
      <c r="D1517" s="4">
        <v>2000000000000</v>
      </c>
      <c r="E1517" s="4">
        <v>1000000000000</v>
      </c>
      <c r="F1517" s="4">
        <v>1000000000000</v>
      </c>
      <c r="G1517" s="4">
        <v>1000000000000</v>
      </c>
      <c r="H1517" s="4">
        <v>1000000000000</v>
      </c>
      <c r="I1517" s="4">
        <v>1000000000000</v>
      </c>
      <c r="J1517" s="4">
        <v>1000000000000</v>
      </c>
      <c r="K1517" s="4">
        <v>1000000000000</v>
      </c>
      <c r="L1517" s="4">
        <v>1000000000000</v>
      </c>
      <c r="M1517" s="4">
        <v>1000000000000</v>
      </c>
      <c r="N1517" s="4">
        <v>1000000000000</v>
      </c>
      <c r="O1517" s="4">
        <v>1000000000000</v>
      </c>
      <c r="P1517" s="4">
        <v>1000000000000</v>
      </c>
      <c r="Q1517" s="4">
        <v>1000000000000</v>
      </c>
      <c r="R1517" s="4">
        <v>1000000000000</v>
      </c>
      <c r="S1517" s="4">
        <v>1000000000000</v>
      </c>
      <c r="T1517" s="4">
        <v>1000000000000</v>
      </c>
      <c r="U1517" s="4">
        <v>1000000000000</v>
      </c>
      <c r="V1517" s="4">
        <v>1000000000000</v>
      </c>
      <c r="W1517" s="4">
        <v>1000000000000</v>
      </c>
      <c r="X1517" s="4">
        <v>1000000000000</v>
      </c>
      <c r="Y1517" s="4">
        <v>1000000000000</v>
      </c>
      <c r="Z1517" s="4">
        <v>1000000000000</v>
      </c>
      <c r="AA1517" s="4">
        <v>1000000000000</v>
      </c>
      <c r="AB1517" s="4">
        <v>1000000000000</v>
      </c>
      <c r="AC1517" s="4">
        <v>1000000000000</v>
      </c>
      <c r="AD1517" s="4">
        <v>1000000000000</v>
      </c>
      <c r="AE1517" s="4">
        <v>1000000000000</v>
      </c>
      <c r="AF1517" s="4">
        <v>1000000000000</v>
      </c>
      <c r="AG1517" s="4">
        <v>1000000000000</v>
      </c>
    </row>
    <row r="1518" spans="1:33">
      <c r="A1518" t="s">
        <v>5458</v>
      </c>
      <c r="B1518" t="s">
        <v>132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 t="s">
        <v>5457</v>
      </c>
      <c r="B1519" t="s">
        <v>132</v>
      </c>
      <c r="C1519" s="4">
        <v>13400000000000</v>
      </c>
      <c r="D1519" s="4">
        <v>13800000000000</v>
      </c>
      <c r="E1519" s="4">
        <v>14200000000000</v>
      </c>
      <c r="F1519" s="4">
        <v>14700000000000</v>
      </c>
      <c r="G1519" s="4">
        <v>15100000000000</v>
      </c>
      <c r="H1519" s="4">
        <v>15500000000000</v>
      </c>
      <c r="I1519" s="4">
        <v>15600000000000</v>
      </c>
      <c r="J1519" s="4">
        <v>15800000000000</v>
      </c>
      <c r="K1519" s="4">
        <v>15900000000000</v>
      </c>
      <c r="L1519" s="4">
        <v>16000000000000</v>
      </c>
      <c r="M1519" s="4">
        <v>16100000000000</v>
      </c>
      <c r="N1519" s="4">
        <v>16200000000000</v>
      </c>
      <c r="O1519" s="4">
        <v>16300000000000</v>
      </c>
      <c r="P1519" s="4">
        <v>16400000000000</v>
      </c>
      <c r="Q1519" s="4">
        <v>16500000000000</v>
      </c>
      <c r="R1519" s="4">
        <v>16600000000000</v>
      </c>
      <c r="S1519" s="4">
        <v>16700000000000</v>
      </c>
      <c r="T1519" s="4">
        <v>16800000000000</v>
      </c>
      <c r="U1519" s="4">
        <v>16900000000000</v>
      </c>
      <c r="V1519" s="4">
        <v>17000000000000</v>
      </c>
      <c r="W1519" s="4">
        <v>17100000000000</v>
      </c>
      <c r="X1519" s="4">
        <v>17200000000000</v>
      </c>
      <c r="Y1519" s="4">
        <v>17300000000000</v>
      </c>
      <c r="Z1519" s="4">
        <v>17400000000000</v>
      </c>
      <c r="AA1519" s="4">
        <v>17500000000000</v>
      </c>
      <c r="AB1519" s="4">
        <v>17600000000000</v>
      </c>
      <c r="AC1519" s="4">
        <v>17700000000000</v>
      </c>
      <c r="AD1519" s="4">
        <v>17800000000000</v>
      </c>
      <c r="AE1519" s="4">
        <v>17900000000000</v>
      </c>
      <c r="AF1519" s="4">
        <v>18000000000000</v>
      </c>
      <c r="AG1519" s="4">
        <v>18100000000000</v>
      </c>
    </row>
    <row r="1520" spans="1:33">
      <c r="A1520" t="s">
        <v>5456</v>
      </c>
      <c r="B1520" t="s">
        <v>132</v>
      </c>
      <c r="C1520" s="4">
        <v>79700000000000</v>
      </c>
      <c r="D1520" s="4">
        <v>80400000000000</v>
      </c>
      <c r="E1520" s="4">
        <v>81100000000000</v>
      </c>
      <c r="F1520" s="4">
        <v>81800000000000</v>
      </c>
      <c r="G1520" s="4">
        <v>82500000000000</v>
      </c>
      <c r="H1520" s="4">
        <v>83300000000000</v>
      </c>
      <c r="I1520" s="4">
        <v>82600000000000</v>
      </c>
      <c r="J1520" s="4">
        <v>82000000000000</v>
      </c>
      <c r="K1520" s="4">
        <v>81400000000000</v>
      </c>
      <c r="L1520" s="4">
        <v>80700000000000</v>
      </c>
      <c r="M1520" s="4">
        <v>80100000000000</v>
      </c>
      <c r="N1520" s="4">
        <v>79400000000000</v>
      </c>
      <c r="O1520" s="4">
        <v>78700000000000</v>
      </c>
      <c r="P1520" s="4">
        <v>78000000000000</v>
      </c>
      <c r="Q1520" s="4">
        <v>77400000000000</v>
      </c>
      <c r="R1520" s="4">
        <v>76700000000000</v>
      </c>
      <c r="S1520" s="4">
        <v>76100000000000</v>
      </c>
      <c r="T1520" s="4">
        <v>75600000000000</v>
      </c>
      <c r="U1520" s="4">
        <v>75000000000000</v>
      </c>
      <c r="V1520" s="4">
        <v>74400000000000</v>
      </c>
      <c r="W1520" s="4">
        <v>73900000000000</v>
      </c>
      <c r="X1520" s="4">
        <v>73200000000000</v>
      </c>
      <c r="Y1520" s="4">
        <v>72600000000000</v>
      </c>
      <c r="Z1520" s="4">
        <v>71900000000000</v>
      </c>
      <c r="AA1520" s="4">
        <v>71300000000000</v>
      </c>
      <c r="AB1520" s="4">
        <v>70700000000000</v>
      </c>
      <c r="AC1520" s="4">
        <v>70100000000000</v>
      </c>
      <c r="AD1520" s="4">
        <v>69500000000000</v>
      </c>
      <c r="AE1520" s="4">
        <v>68900000000000</v>
      </c>
      <c r="AF1520" s="4">
        <v>68300000000000</v>
      </c>
      <c r="AG1520" s="4">
        <v>67700000000000</v>
      </c>
    </row>
    <row r="1521" spans="1:33">
      <c r="A1521" t="s">
        <v>5455</v>
      </c>
      <c r="B1521" t="s">
        <v>132</v>
      </c>
      <c r="C1521" s="4">
        <v>15700000000000</v>
      </c>
      <c r="D1521" s="4">
        <v>14600000000000</v>
      </c>
      <c r="E1521" s="4">
        <v>13500000000000</v>
      </c>
      <c r="F1521" s="4">
        <v>12400000000000</v>
      </c>
      <c r="G1521" s="4">
        <v>11400000000000</v>
      </c>
      <c r="H1521" s="4">
        <v>10300000000000</v>
      </c>
      <c r="I1521" s="4">
        <v>10400000000000</v>
      </c>
      <c r="J1521" s="4">
        <v>10500000000000</v>
      </c>
      <c r="K1521" s="4">
        <v>10600000000000</v>
      </c>
      <c r="L1521" s="4">
        <v>10700000000000</v>
      </c>
      <c r="M1521" s="4">
        <v>10800000000000</v>
      </c>
      <c r="N1521" s="4">
        <v>10900000000000</v>
      </c>
      <c r="O1521" s="4">
        <v>10900000000000</v>
      </c>
      <c r="P1521" s="4">
        <v>11000000000000</v>
      </c>
      <c r="Q1521" s="4">
        <v>11000000000000</v>
      </c>
      <c r="R1521" s="4">
        <v>11100000000000</v>
      </c>
      <c r="S1521" s="4">
        <v>11100000000000</v>
      </c>
      <c r="T1521" s="4">
        <v>11100000000000</v>
      </c>
      <c r="U1521" s="4">
        <v>11200000000000</v>
      </c>
      <c r="V1521" s="4">
        <v>11200000000000</v>
      </c>
      <c r="W1521" s="4">
        <v>11200000000000</v>
      </c>
      <c r="X1521" s="4">
        <v>11300000000000</v>
      </c>
      <c r="Y1521" s="4">
        <v>11300000000000</v>
      </c>
      <c r="Z1521" s="4">
        <v>11400000000000</v>
      </c>
      <c r="AA1521" s="4">
        <v>11400000000000</v>
      </c>
      <c r="AB1521" s="4">
        <v>11400000000000</v>
      </c>
      <c r="AC1521" s="4">
        <v>11500000000000</v>
      </c>
      <c r="AD1521" s="4">
        <v>11500000000000</v>
      </c>
      <c r="AE1521" s="4">
        <v>11600000000000</v>
      </c>
      <c r="AF1521" s="4">
        <v>11600000000000</v>
      </c>
      <c r="AG1521" s="4">
        <v>11600000000000</v>
      </c>
    </row>
    <row r="1522" spans="1:33">
      <c r="A1522" t="s">
        <v>5454</v>
      </c>
      <c r="B1522" t="s">
        <v>132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>
      <c r="A1523" t="s">
        <v>5453</v>
      </c>
      <c r="B1523" t="s">
        <v>132</v>
      </c>
      <c r="C1523" s="4">
        <v>252000000000</v>
      </c>
      <c r="D1523" s="4">
        <v>255000000000</v>
      </c>
      <c r="E1523" s="4">
        <v>259000000000</v>
      </c>
      <c r="F1523" s="4">
        <v>262000000000</v>
      </c>
      <c r="G1523" s="4">
        <v>266000000000</v>
      </c>
      <c r="H1523" s="4">
        <v>270000000000</v>
      </c>
      <c r="I1523" s="4">
        <v>270000000000</v>
      </c>
      <c r="J1523" s="4">
        <v>269000000000</v>
      </c>
      <c r="K1523" s="4">
        <v>269000000000</v>
      </c>
      <c r="L1523" s="4">
        <v>269000000000</v>
      </c>
      <c r="M1523" s="4">
        <v>269000000000</v>
      </c>
      <c r="N1523" s="4">
        <v>269000000000</v>
      </c>
      <c r="O1523" s="4">
        <v>268000000000</v>
      </c>
      <c r="P1523" s="4">
        <v>267000000000</v>
      </c>
      <c r="Q1523" s="4">
        <v>267000000000</v>
      </c>
      <c r="R1523" s="4">
        <v>266000000000</v>
      </c>
      <c r="S1523" s="4">
        <v>266000000000</v>
      </c>
      <c r="T1523" s="4">
        <v>266000000000</v>
      </c>
      <c r="U1523" s="4">
        <v>266000000000</v>
      </c>
      <c r="V1523" s="4">
        <v>266000000000</v>
      </c>
      <c r="W1523" s="4">
        <v>266000000000</v>
      </c>
      <c r="X1523" s="4">
        <v>265000000000</v>
      </c>
      <c r="Y1523" s="4">
        <v>265000000000</v>
      </c>
      <c r="Z1523" s="4">
        <v>265000000000</v>
      </c>
      <c r="AA1523" s="4">
        <v>265000000000</v>
      </c>
      <c r="AB1523" s="4">
        <v>264000000000</v>
      </c>
      <c r="AC1523" s="4">
        <v>264000000000</v>
      </c>
      <c r="AD1523" s="4">
        <v>264000000000</v>
      </c>
      <c r="AE1523" s="4">
        <v>264000000000</v>
      </c>
      <c r="AF1523" s="4">
        <v>263000000000</v>
      </c>
      <c r="AG1523" s="4">
        <v>263000000000</v>
      </c>
    </row>
    <row r="1524" spans="1:33">
      <c r="A1524" t="s">
        <v>5452</v>
      </c>
      <c r="B1524" t="s">
        <v>132</v>
      </c>
      <c r="C1524">
        <v>2</v>
      </c>
      <c r="D1524">
        <v>2</v>
      </c>
      <c r="E1524">
        <v>2</v>
      </c>
      <c r="F1524">
        <v>2</v>
      </c>
      <c r="G1524">
        <v>2</v>
      </c>
      <c r="H1524">
        <v>2</v>
      </c>
      <c r="I1524">
        <v>2</v>
      </c>
      <c r="J1524">
        <v>2</v>
      </c>
      <c r="K1524">
        <v>2</v>
      </c>
      <c r="L1524">
        <v>2</v>
      </c>
      <c r="M1524">
        <v>2</v>
      </c>
      <c r="N1524">
        <v>2</v>
      </c>
      <c r="O1524">
        <v>2</v>
      </c>
      <c r="P1524">
        <v>2</v>
      </c>
      <c r="Q1524">
        <v>2</v>
      </c>
      <c r="R1524">
        <v>2</v>
      </c>
      <c r="S1524">
        <v>2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2</v>
      </c>
      <c r="AC1524">
        <v>2</v>
      </c>
      <c r="AD1524">
        <v>2</v>
      </c>
      <c r="AE1524">
        <v>2</v>
      </c>
      <c r="AF1524">
        <v>2</v>
      </c>
      <c r="AG1524">
        <v>2</v>
      </c>
    </row>
    <row r="1525" spans="1:33">
      <c r="A1525" t="s">
        <v>5451</v>
      </c>
      <c r="B1525" t="s">
        <v>132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>
      <c r="A1526" t="s">
        <v>5450</v>
      </c>
      <c r="B1526" t="s">
        <v>132</v>
      </c>
      <c r="C1526" s="4">
        <v>947000000000</v>
      </c>
      <c r="D1526" s="4">
        <v>961000000000</v>
      </c>
      <c r="E1526" s="4">
        <v>974000000000</v>
      </c>
      <c r="F1526" s="4">
        <v>988000000000</v>
      </c>
      <c r="G1526" s="4">
        <v>1000000000000</v>
      </c>
      <c r="H1526" s="4">
        <v>1020000000000</v>
      </c>
      <c r="I1526" s="4">
        <v>1010000000000</v>
      </c>
      <c r="J1526" s="4">
        <v>1010000000000</v>
      </c>
      <c r="K1526" s="4">
        <v>1010000000000</v>
      </c>
      <c r="L1526" s="4">
        <v>1010000000000</v>
      </c>
      <c r="M1526" s="4">
        <v>1010000000000</v>
      </c>
      <c r="N1526" s="4">
        <v>1010000000000</v>
      </c>
      <c r="O1526" s="4">
        <v>1010000000000</v>
      </c>
      <c r="P1526" s="4">
        <v>1010000000000</v>
      </c>
      <c r="Q1526" s="4">
        <v>1000000000000</v>
      </c>
      <c r="R1526" s="4">
        <v>1000000000000</v>
      </c>
      <c r="S1526" s="4">
        <v>1000000000000</v>
      </c>
      <c r="T1526" s="4">
        <v>1000000000000</v>
      </c>
      <c r="U1526" s="4">
        <v>1000000000000</v>
      </c>
      <c r="V1526" s="4">
        <v>1000000000000</v>
      </c>
      <c r="W1526" s="4">
        <v>1000000000000</v>
      </c>
      <c r="X1526" s="4">
        <v>999000000000</v>
      </c>
      <c r="Y1526" s="4">
        <v>998000000000</v>
      </c>
      <c r="Z1526" s="4">
        <v>997000000000</v>
      </c>
      <c r="AA1526" s="4">
        <v>996000000000</v>
      </c>
      <c r="AB1526" s="4">
        <v>995000000000</v>
      </c>
      <c r="AC1526" s="4">
        <v>995000000000</v>
      </c>
      <c r="AD1526" s="4">
        <v>994000000000</v>
      </c>
      <c r="AE1526" s="4">
        <v>993000000000</v>
      </c>
      <c r="AF1526" s="4">
        <v>992000000000</v>
      </c>
      <c r="AG1526" s="4">
        <v>991000000000</v>
      </c>
    </row>
    <row r="1527" spans="1:33">
      <c r="A1527" t="s">
        <v>5449</v>
      </c>
      <c r="B1527" t="s">
        <v>132</v>
      </c>
      <c r="C1527" s="4">
        <v>940000000000</v>
      </c>
      <c r="D1527" s="4">
        <v>953000000000</v>
      </c>
      <c r="E1527" s="4">
        <v>967000000000</v>
      </c>
      <c r="F1527" s="4">
        <v>980000000000</v>
      </c>
      <c r="G1527" s="4">
        <v>993000000000</v>
      </c>
      <c r="H1527" s="4">
        <v>1010000000000</v>
      </c>
      <c r="I1527" s="4">
        <v>1010000000000</v>
      </c>
      <c r="J1527" s="4">
        <v>1010000000000</v>
      </c>
      <c r="K1527" s="4">
        <v>1010000000000</v>
      </c>
      <c r="L1527" s="4">
        <v>1010000000000</v>
      </c>
      <c r="M1527" s="4">
        <v>1010000000000</v>
      </c>
      <c r="N1527" s="4">
        <v>1000000000000</v>
      </c>
      <c r="O1527" s="4">
        <v>1000000000000</v>
      </c>
      <c r="P1527" s="4">
        <v>998000000000</v>
      </c>
      <c r="Q1527" s="4">
        <v>996000000000</v>
      </c>
      <c r="R1527" s="4">
        <v>994000000000</v>
      </c>
      <c r="S1527" s="4">
        <v>994000000000</v>
      </c>
      <c r="T1527" s="4">
        <v>994000000000</v>
      </c>
      <c r="U1527" s="4">
        <v>994000000000</v>
      </c>
      <c r="V1527" s="4">
        <v>994000000000</v>
      </c>
      <c r="W1527" s="4">
        <v>994000000000</v>
      </c>
      <c r="X1527" s="4">
        <v>991000000000</v>
      </c>
      <c r="Y1527" s="4">
        <v>990000000000</v>
      </c>
      <c r="Z1527" s="4">
        <v>989000000000</v>
      </c>
      <c r="AA1527" s="4">
        <v>988000000000</v>
      </c>
      <c r="AB1527" s="4">
        <v>987000000000</v>
      </c>
      <c r="AC1527" s="4">
        <v>986000000000</v>
      </c>
      <c r="AD1527" s="4">
        <v>986000000000</v>
      </c>
      <c r="AE1527" s="4">
        <v>985000000000</v>
      </c>
      <c r="AF1527" s="4">
        <v>984000000000</v>
      </c>
      <c r="AG1527" s="4">
        <v>983000000000</v>
      </c>
    </row>
    <row r="1528" spans="1:33">
      <c r="A1528" t="s">
        <v>5448</v>
      </c>
      <c r="B1528" t="s">
        <v>132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>
      <c r="A1529" t="s">
        <v>5447</v>
      </c>
      <c r="B1529" t="s">
        <v>132</v>
      </c>
      <c r="C1529" s="4">
        <v>26200000000000</v>
      </c>
      <c r="D1529" s="4">
        <v>27000000000000</v>
      </c>
      <c r="E1529" s="4">
        <v>27800000000000</v>
      </c>
      <c r="F1529" s="4">
        <v>28700000000000</v>
      </c>
      <c r="G1529" s="4">
        <v>29500000000000</v>
      </c>
      <c r="H1529" s="4">
        <v>30400000000000</v>
      </c>
      <c r="I1529" s="4">
        <v>30600000000000</v>
      </c>
      <c r="J1529" s="4">
        <v>30800000000000</v>
      </c>
      <c r="K1529" s="4">
        <v>31000000000000</v>
      </c>
      <c r="L1529" s="4">
        <v>31300000000000</v>
      </c>
      <c r="M1529" s="4">
        <v>31500000000000</v>
      </c>
      <c r="N1529" s="4">
        <v>31700000000000</v>
      </c>
      <c r="O1529" s="4">
        <v>31900000000000</v>
      </c>
      <c r="P1529" s="4">
        <v>32100000000000</v>
      </c>
      <c r="Q1529" s="4">
        <v>32300000000000</v>
      </c>
      <c r="R1529" s="4">
        <v>32500000000000</v>
      </c>
      <c r="S1529" s="4">
        <v>32700000000000</v>
      </c>
      <c r="T1529" s="4">
        <v>32900000000000</v>
      </c>
      <c r="U1529" s="4">
        <v>33100000000000</v>
      </c>
      <c r="V1529" s="4">
        <v>33300000000000</v>
      </c>
      <c r="W1529" s="4">
        <v>33500000000000</v>
      </c>
      <c r="X1529" s="4">
        <v>33700000000000</v>
      </c>
      <c r="Y1529" s="4">
        <v>33900000000000</v>
      </c>
      <c r="Z1529" s="4">
        <v>34100000000000</v>
      </c>
      <c r="AA1529" s="4">
        <v>34300000000000</v>
      </c>
      <c r="AB1529" s="4">
        <v>34500000000000</v>
      </c>
      <c r="AC1529" s="4">
        <v>34700000000000</v>
      </c>
      <c r="AD1529" s="4">
        <v>34900000000000</v>
      </c>
      <c r="AE1529" s="4">
        <v>35000000000000</v>
      </c>
      <c r="AF1529" s="4">
        <v>35200000000000</v>
      </c>
      <c r="AG1529" s="4">
        <v>35400000000000</v>
      </c>
    </row>
    <row r="1530" spans="1:33">
      <c r="A1530" t="s">
        <v>5446</v>
      </c>
      <c r="B1530" t="s">
        <v>132</v>
      </c>
      <c r="C1530" s="4">
        <v>2440000000000</v>
      </c>
      <c r="D1530" s="4">
        <v>2460000000000</v>
      </c>
      <c r="E1530" s="4">
        <v>2480000000000</v>
      </c>
      <c r="F1530" s="4">
        <v>2510000000000</v>
      </c>
      <c r="G1530" s="4">
        <v>2530000000000</v>
      </c>
      <c r="H1530" s="4">
        <v>2550000000000</v>
      </c>
      <c r="I1530" s="4">
        <v>2530000000000</v>
      </c>
      <c r="J1530" s="4">
        <v>2510000000000</v>
      </c>
      <c r="K1530" s="4">
        <v>2490000000000</v>
      </c>
      <c r="L1530" s="4">
        <v>2470000000000</v>
      </c>
      <c r="M1530" s="4">
        <v>2450000000000</v>
      </c>
      <c r="N1530" s="4">
        <v>2430000000000</v>
      </c>
      <c r="O1530" s="4">
        <v>2410000000000</v>
      </c>
      <c r="P1530" s="4">
        <v>2390000000000</v>
      </c>
      <c r="Q1530" s="4">
        <v>2370000000000</v>
      </c>
      <c r="R1530" s="4">
        <v>2350000000000</v>
      </c>
      <c r="S1530" s="4">
        <v>2330000000000</v>
      </c>
      <c r="T1530" s="4">
        <v>2310000000000</v>
      </c>
      <c r="U1530" s="4">
        <v>2300000000000</v>
      </c>
      <c r="V1530" s="4">
        <v>2280000000000</v>
      </c>
      <c r="W1530" s="4">
        <v>2260000000000</v>
      </c>
      <c r="X1530" s="4">
        <v>2240000000000</v>
      </c>
      <c r="Y1530" s="4">
        <v>2220000000000</v>
      </c>
      <c r="Z1530" s="4">
        <v>2200000000000</v>
      </c>
      <c r="AA1530" s="4">
        <v>2180000000000</v>
      </c>
      <c r="AB1530" s="4">
        <v>2160000000000</v>
      </c>
      <c r="AC1530" s="4">
        <v>2150000000000</v>
      </c>
      <c r="AD1530" s="4">
        <v>2130000000000</v>
      </c>
      <c r="AE1530" s="4">
        <v>2110000000000</v>
      </c>
      <c r="AF1530" s="4">
        <v>2090000000000</v>
      </c>
      <c r="AG1530" s="4">
        <v>2070000000000</v>
      </c>
    </row>
    <row r="1531" spans="1:33">
      <c r="A1531" t="s">
        <v>5445</v>
      </c>
      <c r="B1531" t="s">
        <v>132</v>
      </c>
      <c r="C1531" s="4">
        <v>22600000000000</v>
      </c>
      <c r="D1531" s="4">
        <v>21100000000000</v>
      </c>
      <c r="E1531" s="4">
        <v>19500000000000</v>
      </c>
      <c r="F1531" s="4">
        <v>18000000000000</v>
      </c>
      <c r="G1531" s="4">
        <v>16400000000000</v>
      </c>
      <c r="H1531" s="4">
        <v>14800000000000</v>
      </c>
      <c r="I1531" s="4">
        <v>15000000000000</v>
      </c>
      <c r="J1531" s="4">
        <v>15100000000000</v>
      </c>
      <c r="K1531" s="4">
        <v>15300000000000</v>
      </c>
      <c r="L1531" s="4">
        <v>15400000000000</v>
      </c>
      <c r="M1531" s="4">
        <v>15600000000000</v>
      </c>
      <c r="N1531" s="4">
        <v>15700000000000</v>
      </c>
      <c r="O1531" s="4">
        <v>15700000000000</v>
      </c>
      <c r="P1531" s="4">
        <v>15800000000000</v>
      </c>
      <c r="Q1531" s="4">
        <v>15900000000000</v>
      </c>
      <c r="R1531" s="4">
        <v>16000000000000</v>
      </c>
      <c r="S1531" s="4">
        <v>16000000000000</v>
      </c>
      <c r="T1531" s="4">
        <v>16100000000000</v>
      </c>
      <c r="U1531" s="4">
        <v>16100000000000</v>
      </c>
      <c r="V1531" s="4">
        <v>16100000000000</v>
      </c>
      <c r="W1531" s="4">
        <v>16200000000000</v>
      </c>
      <c r="X1531" s="4">
        <v>16300000000000</v>
      </c>
      <c r="Y1531" s="4">
        <v>16300000000000</v>
      </c>
      <c r="Z1531" s="4">
        <v>16400000000000</v>
      </c>
      <c r="AA1531" s="4">
        <v>16500000000000</v>
      </c>
      <c r="AB1531" s="4">
        <v>16500000000000</v>
      </c>
      <c r="AC1531" s="4">
        <v>16600000000000</v>
      </c>
      <c r="AD1531" s="4">
        <v>16600000000000</v>
      </c>
      <c r="AE1531" s="4">
        <v>16700000000000</v>
      </c>
      <c r="AF1531" s="4">
        <v>16700000000000</v>
      </c>
      <c r="AG1531" s="4">
        <v>16800000000000</v>
      </c>
    </row>
    <row r="1532" spans="1:33">
      <c r="A1532" t="s">
        <v>5444</v>
      </c>
      <c r="B1532" t="s">
        <v>132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>
      <c r="A1533" t="s">
        <v>5443</v>
      </c>
      <c r="B1533" t="s">
        <v>132</v>
      </c>
      <c r="C1533" s="4">
        <v>2140000000000</v>
      </c>
      <c r="D1533" s="4">
        <v>2170000000000</v>
      </c>
      <c r="E1533" s="4">
        <v>2200000000000</v>
      </c>
      <c r="F1533" s="4">
        <v>2230000000000</v>
      </c>
      <c r="G1533" s="4">
        <v>2260000000000</v>
      </c>
      <c r="H1533" s="4">
        <v>2290000000000</v>
      </c>
      <c r="I1533" s="4">
        <v>2290000000000</v>
      </c>
      <c r="J1533" s="4">
        <v>2290000000000</v>
      </c>
      <c r="K1533" s="4">
        <v>2290000000000</v>
      </c>
      <c r="L1533" s="4">
        <v>2290000000000</v>
      </c>
      <c r="M1533" s="4">
        <v>2290000000000</v>
      </c>
      <c r="N1533" s="4">
        <v>2280000000000</v>
      </c>
      <c r="O1533" s="4">
        <v>2280000000000</v>
      </c>
      <c r="P1533" s="4">
        <v>2270000000000</v>
      </c>
      <c r="Q1533" s="4">
        <v>2270000000000</v>
      </c>
      <c r="R1533" s="4">
        <v>2260000000000</v>
      </c>
      <c r="S1533" s="4">
        <v>2260000000000</v>
      </c>
      <c r="T1533" s="4">
        <v>2260000000000</v>
      </c>
      <c r="U1533" s="4">
        <v>2260000000000</v>
      </c>
      <c r="V1533" s="4">
        <v>2260000000000</v>
      </c>
      <c r="W1533" s="4">
        <v>2260000000000</v>
      </c>
      <c r="X1533" s="4">
        <v>2260000000000</v>
      </c>
      <c r="Y1533" s="4">
        <v>2250000000000</v>
      </c>
      <c r="Z1533" s="4">
        <v>2250000000000</v>
      </c>
      <c r="AA1533" s="4">
        <v>2250000000000</v>
      </c>
      <c r="AB1533" s="4">
        <v>2250000000000</v>
      </c>
      <c r="AC1533" s="4">
        <v>2250000000000</v>
      </c>
      <c r="AD1533" s="4">
        <v>2240000000000</v>
      </c>
      <c r="AE1533" s="4">
        <v>2240000000000</v>
      </c>
      <c r="AF1533" s="4">
        <v>2240000000000</v>
      </c>
      <c r="AG1533" s="4">
        <v>2240000000000</v>
      </c>
    </row>
    <row r="1534" spans="1:33">
      <c r="A1534" t="s">
        <v>5442</v>
      </c>
      <c r="B1534" t="s">
        <v>132</v>
      </c>
      <c r="C1534">
        <v>2</v>
      </c>
      <c r="D1534">
        <v>2</v>
      </c>
      <c r="E1534">
        <v>2</v>
      </c>
      <c r="F1534">
        <v>2</v>
      </c>
      <c r="G1534">
        <v>2</v>
      </c>
      <c r="H1534">
        <v>2</v>
      </c>
      <c r="I1534">
        <v>2</v>
      </c>
      <c r="J1534">
        <v>2</v>
      </c>
      <c r="K1534">
        <v>2</v>
      </c>
      <c r="L1534">
        <v>2</v>
      </c>
      <c r="M1534">
        <v>2</v>
      </c>
      <c r="N1534">
        <v>2</v>
      </c>
      <c r="O1534">
        <v>2</v>
      </c>
      <c r="P1534">
        <v>2</v>
      </c>
      <c r="Q1534">
        <v>2</v>
      </c>
      <c r="R1534">
        <v>2</v>
      </c>
      <c r="S1534">
        <v>2</v>
      </c>
      <c r="T1534">
        <v>2</v>
      </c>
      <c r="U1534">
        <v>2</v>
      </c>
      <c r="V1534">
        <v>2</v>
      </c>
      <c r="W1534">
        <v>2</v>
      </c>
      <c r="X1534">
        <v>2</v>
      </c>
      <c r="Y1534">
        <v>2</v>
      </c>
      <c r="Z1534">
        <v>2</v>
      </c>
      <c r="AA1534">
        <v>2</v>
      </c>
      <c r="AB1534">
        <v>2</v>
      </c>
      <c r="AC1534">
        <v>2</v>
      </c>
      <c r="AD1534">
        <v>2</v>
      </c>
      <c r="AE1534">
        <v>2</v>
      </c>
      <c r="AF1534">
        <v>2</v>
      </c>
      <c r="AG1534">
        <v>2</v>
      </c>
    </row>
    <row r="1535" spans="1:33">
      <c r="A1535" t="s">
        <v>5441</v>
      </c>
      <c r="B1535" t="s">
        <v>132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>
      <c r="A1536" t="s">
        <v>5440</v>
      </c>
      <c r="B1536" t="s">
        <v>132</v>
      </c>
      <c r="C1536" s="4">
        <v>8050000000000</v>
      </c>
      <c r="D1536" s="4">
        <v>8170000000000</v>
      </c>
      <c r="E1536" s="4">
        <v>8280000000000</v>
      </c>
      <c r="F1536" s="4">
        <v>8400000000000</v>
      </c>
      <c r="G1536" s="4">
        <v>8510000000000</v>
      </c>
      <c r="H1536" s="4">
        <v>8630000000000</v>
      </c>
      <c r="I1536" s="4">
        <v>8630000000000</v>
      </c>
      <c r="J1536" s="4">
        <v>8620000000000</v>
      </c>
      <c r="K1536" s="4">
        <v>8620000000000</v>
      </c>
      <c r="L1536" s="4">
        <v>8620000000000</v>
      </c>
      <c r="M1536" s="4">
        <v>8610000000000</v>
      </c>
      <c r="N1536" s="4">
        <v>8590000000000</v>
      </c>
      <c r="O1536" s="4">
        <v>8580000000000</v>
      </c>
      <c r="P1536" s="4">
        <v>8560000000000</v>
      </c>
      <c r="Q1536" s="4">
        <v>8540000000000</v>
      </c>
      <c r="R1536" s="4">
        <v>8520000000000</v>
      </c>
      <c r="S1536" s="4">
        <v>8520000000000</v>
      </c>
      <c r="T1536" s="4">
        <v>8520000000000</v>
      </c>
      <c r="U1536" s="4">
        <v>8520000000000</v>
      </c>
      <c r="V1536" s="4">
        <v>8520000000000</v>
      </c>
      <c r="W1536" s="4">
        <v>8520000000000</v>
      </c>
      <c r="X1536" s="4">
        <v>8490000000000</v>
      </c>
      <c r="Y1536" s="4">
        <v>8490000000000</v>
      </c>
      <c r="Z1536" s="4">
        <v>8480000000000</v>
      </c>
      <c r="AA1536" s="4">
        <v>8470000000000</v>
      </c>
      <c r="AB1536" s="4">
        <v>8460000000000</v>
      </c>
      <c r="AC1536" s="4">
        <v>8450000000000</v>
      </c>
      <c r="AD1536" s="4">
        <v>8450000000000</v>
      </c>
      <c r="AE1536" s="4">
        <v>8440000000000</v>
      </c>
      <c r="AF1536" s="4">
        <v>8430000000000</v>
      </c>
      <c r="AG1536" s="4">
        <v>8420000000000</v>
      </c>
    </row>
    <row r="1537" spans="1:33">
      <c r="A1537" t="s">
        <v>5439</v>
      </c>
      <c r="B1537" t="s">
        <v>132</v>
      </c>
      <c r="C1537" s="4">
        <v>7990000000000</v>
      </c>
      <c r="D1537" s="4">
        <v>8100000000000</v>
      </c>
      <c r="E1537" s="4">
        <v>8220000000000</v>
      </c>
      <c r="F1537" s="4">
        <v>8330000000000</v>
      </c>
      <c r="G1537" s="4">
        <v>8440000000000</v>
      </c>
      <c r="H1537" s="4">
        <v>8560000000000</v>
      </c>
      <c r="I1537" s="4">
        <v>8560000000000</v>
      </c>
      <c r="J1537" s="4">
        <v>8550000000000</v>
      </c>
      <c r="K1537" s="4">
        <v>8550000000000</v>
      </c>
      <c r="L1537" s="4">
        <v>8550000000000</v>
      </c>
      <c r="M1537" s="4">
        <v>8540000000000</v>
      </c>
      <c r="N1537" s="4">
        <v>8520000000000</v>
      </c>
      <c r="O1537" s="4">
        <v>8510000000000</v>
      </c>
      <c r="P1537" s="4">
        <v>8490000000000</v>
      </c>
      <c r="Q1537" s="4">
        <v>8470000000000</v>
      </c>
      <c r="R1537" s="4">
        <v>8450000000000</v>
      </c>
      <c r="S1537" s="4">
        <v>8450000000000</v>
      </c>
      <c r="T1537" s="4">
        <v>8450000000000</v>
      </c>
      <c r="U1537" s="4">
        <v>8450000000000</v>
      </c>
      <c r="V1537" s="4">
        <v>8450000000000</v>
      </c>
      <c r="W1537" s="4">
        <v>8450000000000</v>
      </c>
      <c r="X1537" s="4">
        <v>8420000000000</v>
      </c>
      <c r="Y1537" s="4">
        <v>8420000000000</v>
      </c>
      <c r="Z1537" s="4">
        <v>8410000000000</v>
      </c>
      <c r="AA1537" s="4">
        <v>8400000000000</v>
      </c>
      <c r="AB1537" s="4">
        <v>8390000000000</v>
      </c>
      <c r="AC1537" s="4">
        <v>8390000000000</v>
      </c>
      <c r="AD1537" s="4">
        <v>8380000000000</v>
      </c>
      <c r="AE1537" s="4">
        <v>8370000000000</v>
      </c>
      <c r="AF1537" s="4">
        <v>8360000000000</v>
      </c>
      <c r="AG1537" s="4">
        <v>8350000000000</v>
      </c>
    </row>
    <row r="1538" spans="1:33">
      <c r="A1538" t="s">
        <v>5438</v>
      </c>
      <c r="B1538" t="s">
        <v>132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>
      <c r="A1539" t="s">
        <v>5437</v>
      </c>
      <c r="B1539" t="s">
        <v>132</v>
      </c>
      <c r="C1539" s="4">
        <v>193000000000000</v>
      </c>
      <c r="D1539" s="4">
        <v>201000000000000</v>
      </c>
      <c r="E1539" s="4">
        <v>210000000000000</v>
      </c>
      <c r="F1539" s="4">
        <v>219000000000000</v>
      </c>
      <c r="G1539" s="4">
        <v>228000000000000</v>
      </c>
      <c r="H1539" s="4">
        <v>236000000000000</v>
      </c>
      <c r="I1539" s="4">
        <v>241000000000000</v>
      </c>
      <c r="J1539" s="4">
        <v>245000000000000</v>
      </c>
      <c r="K1539" s="4">
        <v>249000000000000</v>
      </c>
      <c r="L1539" s="4">
        <v>254000000000000</v>
      </c>
      <c r="M1539" s="4">
        <v>258000000000000</v>
      </c>
      <c r="N1539" s="4">
        <v>261000000000000</v>
      </c>
      <c r="O1539" s="4">
        <v>265000000000000</v>
      </c>
      <c r="P1539" s="4">
        <v>269000000000000</v>
      </c>
      <c r="Q1539" s="4">
        <v>272000000000000</v>
      </c>
      <c r="R1539" s="4">
        <v>276000000000000</v>
      </c>
      <c r="S1539" s="4">
        <v>279000000000000</v>
      </c>
      <c r="T1539" s="4">
        <v>283000000000000</v>
      </c>
      <c r="U1539" s="4">
        <v>287000000000000</v>
      </c>
      <c r="V1539" s="4">
        <v>291000000000000</v>
      </c>
      <c r="W1539" s="4">
        <v>294000000000000</v>
      </c>
      <c r="X1539" s="4">
        <v>298000000000000</v>
      </c>
      <c r="Y1539" s="4">
        <v>301000000000000</v>
      </c>
      <c r="Z1539" s="4">
        <v>305000000000000</v>
      </c>
      <c r="AA1539" s="4">
        <v>309000000000000</v>
      </c>
      <c r="AB1539" s="4">
        <v>312000000000000</v>
      </c>
      <c r="AC1539" s="4">
        <v>316000000000000</v>
      </c>
      <c r="AD1539" s="4">
        <v>320000000000000</v>
      </c>
      <c r="AE1539" s="4">
        <v>323000000000000</v>
      </c>
      <c r="AF1539" s="4">
        <v>327000000000000</v>
      </c>
      <c r="AG1539" s="4">
        <v>331000000000000</v>
      </c>
    </row>
    <row r="1540" spans="1:33">
      <c r="A1540" t="s">
        <v>5436</v>
      </c>
      <c r="B1540" t="s">
        <v>132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>
      <c r="A1541" t="s">
        <v>5435</v>
      </c>
      <c r="B1541" t="s">
        <v>132</v>
      </c>
      <c r="C1541" s="4">
        <v>70800000000000</v>
      </c>
      <c r="D1541" s="4">
        <v>65200000000000</v>
      </c>
      <c r="E1541" s="4">
        <v>59700000000000</v>
      </c>
      <c r="F1541" s="4">
        <v>54100000000000</v>
      </c>
      <c r="G1541" s="4">
        <v>48500000000000</v>
      </c>
      <c r="H1541" s="4">
        <v>42900000000000</v>
      </c>
      <c r="I1541" s="4">
        <v>43800000000000</v>
      </c>
      <c r="J1541" s="4">
        <v>44700000000000</v>
      </c>
      <c r="K1541" s="4">
        <v>45600000000000</v>
      </c>
      <c r="L1541" s="4">
        <v>46500000000000</v>
      </c>
      <c r="M1541" s="4">
        <v>47400000000000</v>
      </c>
      <c r="N1541" s="4">
        <v>48200000000000</v>
      </c>
      <c r="O1541" s="4">
        <v>49000000000000</v>
      </c>
      <c r="P1541" s="4">
        <v>49800000000000</v>
      </c>
      <c r="Q1541" s="4">
        <v>50600000000000</v>
      </c>
      <c r="R1541" s="4">
        <v>51400000000000</v>
      </c>
      <c r="S1541" s="4">
        <v>52300000000000</v>
      </c>
      <c r="T1541" s="4">
        <v>53100000000000</v>
      </c>
      <c r="U1541" s="4">
        <v>54000000000000</v>
      </c>
      <c r="V1541" s="4">
        <v>54800000000000</v>
      </c>
      <c r="W1541" s="4">
        <v>55700000000000</v>
      </c>
      <c r="X1541" s="4">
        <v>56500000000000</v>
      </c>
      <c r="Y1541" s="4">
        <v>57300000000000</v>
      </c>
      <c r="Z1541" s="4">
        <v>58100000000000</v>
      </c>
      <c r="AA1541" s="4">
        <v>59000000000000</v>
      </c>
      <c r="AB1541" s="4">
        <v>59800000000000</v>
      </c>
      <c r="AC1541" s="4">
        <v>60600000000000</v>
      </c>
      <c r="AD1541" s="4">
        <v>61500000000000</v>
      </c>
      <c r="AE1541" s="4">
        <v>62300000000000</v>
      </c>
      <c r="AF1541" s="4">
        <v>63100000000000</v>
      </c>
      <c r="AG1541" s="4">
        <v>64000000000000</v>
      </c>
    </row>
    <row r="1542" spans="1:33">
      <c r="A1542" t="s">
        <v>5434</v>
      </c>
      <c r="B1542" t="s">
        <v>132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>
      <c r="A1543" t="s">
        <v>5433</v>
      </c>
      <c r="B1543" t="s">
        <v>132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>
      <c r="A1544" t="s">
        <v>5432</v>
      </c>
      <c r="B1544" t="s">
        <v>132</v>
      </c>
      <c r="C1544">
        <v>300</v>
      </c>
      <c r="D1544">
        <v>300</v>
      </c>
      <c r="E1544">
        <v>300</v>
      </c>
      <c r="F1544">
        <v>300</v>
      </c>
      <c r="G1544">
        <v>300</v>
      </c>
      <c r="H1544">
        <v>300</v>
      </c>
      <c r="I1544">
        <v>300</v>
      </c>
      <c r="J1544">
        <v>300</v>
      </c>
      <c r="K1544">
        <v>300</v>
      </c>
      <c r="L1544">
        <v>300</v>
      </c>
      <c r="M1544">
        <v>300</v>
      </c>
      <c r="N1544">
        <v>300</v>
      </c>
      <c r="O1544">
        <v>300</v>
      </c>
      <c r="P1544">
        <v>300</v>
      </c>
      <c r="Q1544">
        <v>300</v>
      </c>
      <c r="R1544">
        <v>300</v>
      </c>
      <c r="S1544">
        <v>400</v>
      </c>
      <c r="T1544">
        <v>400</v>
      </c>
      <c r="U1544">
        <v>400</v>
      </c>
      <c r="V1544">
        <v>400</v>
      </c>
      <c r="W1544">
        <v>400</v>
      </c>
      <c r="X1544">
        <v>400</v>
      </c>
      <c r="Y1544">
        <v>400</v>
      </c>
      <c r="Z1544">
        <v>400</v>
      </c>
      <c r="AA1544">
        <v>400</v>
      </c>
      <c r="AB1544">
        <v>400</v>
      </c>
      <c r="AC1544">
        <v>400</v>
      </c>
      <c r="AD1544">
        <v>400</v>
      </c>
      <c r="AE1544">
        <v>400</v>
      </c>
      <c r="AF1544">
        <v>400</v>
      </c>
      <c r="AG1544">
        <v>400</v>
      </c>
    </row>
    <row r="1545" spans="1:33">
      <c r="A1545" t="s">
        <v>5431</v>
      </c>
      <c r="B1545" t="s">
        <v>132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>
      <c r="A1546" t="s">
        <v>5430</v>
      </c>
      <c r="B1546" t="s">
        <v>132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>
      <c r="A1547" t="s">
        <v>5429</v>
      </c>
      <c r="B1547" t="s">
        <v>132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>
      <c r="A1548" t="s">
        <v>5428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>
      <c r="A1549" t="s">
        <v>5427</v>
      </c>
      <c r="B1549" t="s">
        <v>132</v>
      </c>
      <c r="C1549" s="4">
        <v>33500000000000</v>
      </c>
      <c r="D1549" s="4">
        <v>35100000000000</v>
      </c>
      <c r="E1549" s="4">
        <v>36600000000000</v>
      </c>
      <c r="F1549" s="4">
        <v>38100000000000</v>
      </c>
      <c r="G1549" s="4">
        <v>39600000000000</v>
      </c>
      <c r="H1549" s="4">
        <v>41200000000000</v>
      </c>
      <c r="I1549" s="4">
        <v>41900000000000</v>
      </c>
      <c r="J1549" s="4">
        <v>42700000000000</v>
      </c>
      <c r="K1549" s="4">
        <v>43400000000000</v>
      </c>
      <c r="L1549" s="4">
        <v>44200000000000</v>
      </c>
      <c r="M1549" s="4">
        <v>44900000000000</v>
      </c>
      <c r="N1549" s="4">
        <v>45500000000000</v>
      </c>
      <c r="O1549" s="4">
        <v>46200000000000</v>
      </c>
      <c r="P1549" s="4">
        <v>46800000000000</v>
      </c>
      <c r="Q1549" s="4">
        <v>47400000000000</v>
      </c>
      <c r="R1549" s="4">
        <v>48000000000000</v>
      </c>
      <c r="S1549" s="4">
        <v>48700000000000</v>
      </c>
      <c r="T1549" s="4">
        <v>49300000000000</v>
      </c>
      <c r="U1549" s="4">
        <v>50000000000000</v>
      </c>
      <c r="V1549" s="4">
        <v>50600000000000</v>
      </c>
      <c r="W1549" s="4">
        <v>51200000000000</v>
      </c>
      <c r="X1549" s="4">
        <v>51900000000000</v>
      </c>
      <c r="Y1549" s="4">
        <v>52500000000000</v>
      </c>
      <c r="Z1549" s="4">
        <v>53100000000000</v>
      </c>
      <c r="AA1549" s="4">
        <v>53800000000000</v>
      </c>
      <c r="AB1549" s="4">
        <v>54400000000000</v>
      </c>
      <c r="AC1549" s="4">
        <v>55000000000000</v>
      </c>
      <c r="AD1549" s="4">
        <v>55700000000000</v>
      </c>
      <c r="AE1549" s="4">
        <v>56300000000000</v>
      </c>
      <c r="AF1549" s="4">
        <v>56900000000000</v>
      </c>
      <c r="AG1549" s="4">
        <v>57600000000000</v>
      </c>
    </row>
    <row r="1550" spans="1:33">
      <c r="A1550" t="s">
        <v>5426</v>
      </c>
      <c r="B1550" t="s">
        <v>132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>
      <c r="A1551" t="s">
        <v>5425</v>
      </c>
      <c r="B1551" t="s">
        <v>132</v>
      </c>
      <c r="C1551" s="4">
        <v>10400000000000</v>
      </c>
      <c r="D1551" s="4">
        <v>9600000000000</v>
      </c>
      <c r="E1551" s="4">
        <v>8780000000000</v>
      </c>
      <c r="F1551" s="4">
        <v>7960000000000</v>
      </c>
      <c r="G1551" s="4">
        <v>7140000000000</v>
      </c>
      <c r="H1551" s="4">
        <v>6320000000000</v>
      </c>
      <c r="I1551" s="4">
        <v>6450000000000</v>
      </c>
      <c r="J1551" s="4">
        <v>6580000000000</v>
      </c>
      <c r="K1551" s="4">
        <v>6710000000000</v>
      </c>
      <c r="L1551" s="4">
        <v>6840000000000</v>
      </c>
      <c r="M1551" s="4">
        <v>6970000000000</v>
      </c>
      <c r="N1551" s="4">
        <v>7090000000000</v>
      </c>
      <c r="O1551" s="4">
        <v>7210000000000</v>
      </c>
      <c r="P1551" s="4">
        <v>7330000000000</v>
      </c>
      <c r="Q1551" s="4">
        <v>7450000000000</v>
      </c>
      <c r="R1551" s="4">
        <v>7570000000000</v>
      </c>
      <c r="S1551" s="4">
        <v>7690000000000</v>
      </c>
      <c r="T1551" s="4">
        <v>7820000000000</v>
      </c>
      <c r="U1551" s="4">
        <v>7940000000000</v>
      </c>
      <c r="V1551" s="4">
        <v>8070000000000</v>
      </c>
      <c r="W1551" s="4">
        <v>8190000000000</v>
      </c>
      <c r="X1551" s="4">
        <v>8310000000000</v>
      </c>
      <c r="Y1551" s="4">
        <v>8430000000000</v>
      </c>
      <c r="Z1551" s="4">
        <v>8550000000000</v>
      </c>
      <c r="AA1551" s="4">
        <v>8680000000000</v>
      </c>
      <c r="AB1551" s="4">
        <v>8800000000000</v>
      </c>
      <c r="AC1551" s="4">
        <v>8920000000000</v>
      </c>
      <c r="AD1551" s="4">
        <v>9050000000000</v>
      </c>
      <c r="AE1551" s="4">
        <v>9170000000000</v>
      </c>
      <c r="AF1551" s="4">
        <v>9290000000000</v>
      </c>
      <c r="AG1551" s="4">
        <v>9410000000000</v>
      </c>
    </row>
    <row r="1552" spans="1:33">
      <c r="A1552" t="s">
        <v>5424</v>
      </c>
      <c r="B1552" t="s">
        <v>132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>
      <c r="A1553" t="s">
        <v>5423</v>
      </c>
      <c r="B1553" t="s">
        <v>132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>
      <c r="A1554" t="s">
        <v>5422</v>
      </c>
      <c r="B1554" t="s">
        <v>132</v>
      </c>
      <c r="C1554">
        <v>60</v>
      </c>
      <c r="D1554">
        <v>60</v>
      </c>
      <c r="E1554">
        <v>60</v>
      </c>
      <c r="F1554">
        <v>60</v>
      </c>
      <c r="G1554">
        <v>60</v>
      </c>
      <c r="H1554">
        <v>60</v>
      </c>
      <c r="I1554">
        <v>60</v>
      </c>
      <c r="J1554">
        <v>60</v>
      </c>
      <c r="K1554">
        <v>60</v>
      </c>
      <c r="L1554">
        <v>70</v>
      </c>
      <c r="M1554">
        <v>70</v>
      </c>
      <c r="N1554">
        <v>70</v>
      </c>
      <c r="O1554">
        <v>70</v>
      </c>
      <c r="P1554">
        <v>70</v>
      </c>
      <c r="Q1554">
        <v>70</v>
      </c>
      <c r="R1554">
        <v>70</v>
      </c>
      <c r="S1554">
        <v>70</v>
      </c>
      <c r="T1554">
        <v>70</v>
      </c>
      <c r="U1554">
        <v>70</v>
      </c>
      <c r="V1554">
        <v>70</v>
      </c>
      <c r="W1554">
        <v>80</v>
      </c>
      <c r="X1554">
        <v>80</v>
      </c>
      <c r="Y1554">
        <v>80</v>
      </c>
      <c r="Z1554">
        <v>80</v>
      </c>
      <c r="AA1554">
        <v>80</v>
      </c>
      <c r="AB1554">
        <v>80</v>
      </c>
      <c r="AC1554">
        <v>80</v>
      </c>
      <c r="AD1554">
        <v>80</v>
      </c>
      <c r="AE1554">
        <v>80</v>
      </c>
      <c r="AF1554">
        <v>80</v>
      </c>
      <c r="AG1554">
        <v>90</v>
      </c>
    </row>
    <row r="1555" spans="1:33">
      <c r="A1555" t="s">
        <v>5421</v>
      </c>
      <c r="B1555" t="s">
        <v>132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>
      <c r="A1556" t="s">
        <v>5420</v>
      </c>
      <c r="B1556" t="s">
        <v>132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>
      <c r="A1557" t="s">
        <v>5419</v>
      </c>
      <c r="B1557" t="s">
        <v>132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>
      <c r="A1558" t="s">
        <v>5418</v>
      </c>
      <c r="B1558" t="s">
        <v>132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>
      <c r="A1559" t="s">
        <v>5417</v>
      </c>
      <c r="B1559" t="s">
        <v>132</v>
      </c>
      <c r="C1559" s="4">
        <v>52400000000000</v>
      </c>
      <c r="D1559" s="4">
        <v>54800000000000</v>
      </c>
      <c r="E1559" s="4">
        <v>57100000000000</v>
      </c>
      <c r="F1559" s="4">
        <v>59500000000000</v>
      </c>
      <c r="G1559" s="4">
        <v>61900000000000</v>
      </c>
      <c r="H1559" s="4">
        <v>64300000000000</v>
      </c>
      <c r="I1559" s="4">
        <v>65400000000000</v>
      </c>
      <c r="J1559" s="4">
        <v>66600000000000</v>
      </c>
      <c r="K1559" s="4">
        <v>67800000000000</v>
      </c>
      <c r="L1559" s="4">
        <v>68900000000000</v>
      </c>
      <c r="M1559" s="4">
        <v>70100000000000</v>
      </c>
      <c r="N1559" s="4">
        <v>71100000000000</v>
      </c>
      <c r="O1559" s="4">
        <v>72100000000000</v>
      </c>
      <c r="P1559" s="4">
        <v>73000000000000</v>
      </c>
      <c r="Q1559" s="4">
        <v>74000000000000</v>
      </c>
      <c r="R1559" s="4">
        <v>75000000000000</v>
      </c>
      <c r="S1559" s="4">
        <v>76000000000000</v>
      </c>
      <c r="T1559" s="4">
        <v>77000000000000</v>
      </c>
      <c r="U1559" s="4">
        <v>78000000000000</v>
      </c>
      <c r="V1559" s="4">
        <v>79000000000000</v>
      </c>
      <c r="W1559" s="4">
        <v>80000000000000</v>
      </c>
      <c r="X1559" s="4">
        <v>81000000000000</v>
      </c>
      <c r="Y1559" s="4">
        <v>81900000000000</v>
      </c>
      <c r="Z1559" s="4">
        <v>82900000000000</v>
      </c>
      <c r="AA1559" s="4">
        <v>83900000000000</v>
      </c>
      <c r="AB1559" s="4">
        <v>84900000000000</v>
      </c>
      <c r="AC1559" s="4">
        <v>85900000000000</v>
      </c>
      <c r="AD1559" s="4">
        <v>86900000000000</v>
      </c>
      <c r="AE1559" s="4">
        <v>87900000000000</v>
      </c>
      <c r="AF1559" s="4">
        <v>88900000000000</v>
      </c>
      <c r="AG1559" s="4">
        <v>89900000000000</v>
      </c>
    </row>
    <row r="1560" spans="1:33">
      <c r="A1560" t="s">
        <v>5416</v>
      </c>
      <c r="B1560" t="s">
        <v>132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>
      <c r="A1561" t="s">
        <v>5415</v>
      </c>
      <c r="B1561" t="s">
        <v>132</v>
      </c>
      <c r="C1561" s="4">
        <v>8280000000000</v>
      </c>
      <c r="D1561" s="4">
        <v>7630000000000</v>
      </c>
      <c r="E1561" s="4">
        <v>6970000000000</v>
      </c>
      <c r="F1561" s="4">
        <v>6320000000000</v>
      </c>
      <c r="G1561" s="4">
        <v>5670000000000</v>
      </c>
      <c r="H1561" s="4">
        <v>5020000000000</v>
      </c>
      <c r="I1561" s="4">
        <v>5120000000000</v>
      </c>
      <c r="J1561" s="4">
        <v>5230000000000</v>
      </c>
      <c r="K1561" s="4">
        <v>5330000000000</v>
      </c>
      <c r="L1561" s="4">
        <v>5430000000000</v>
      </c>
      <c r="M1561" s="4">
        <v>5540000000000</v>
      </c>
      <c r="N1561" s="4">
        <v>5630000000000</v>
      </c>
      <c r="O1561" s="4">
        <v>5730000000000</v>
      </c>
      <c r="P1561" s="4">
        <v>5820000000000</v>
      </c>
      <c r="Q1561" s="4">
        <v>5920000000000</v>
      </c>
      <c r="R1561" s="4">
        <v>6010000000000</v>
      </c>
      <c r="S1561" s="4">
        <v>6110000000000</v>
      </c>
      <c r="T1561" s="4">
        <v>6210000000000</v>
      </c>
      <c r="U1561" s="4">
        <v>6310000000000</v>
      </c>
      <c r="V1561" s="4">
        <v>6410000000000</v>
      </c>
      <c r="W1561" s="4">
        <v>6510000000000</v>
      </c>
      <c r="X1561" s="4">
        <v>6600000000000</v>
      </c>
      <c r="Y1561" s="4">
        <v>6700000000000</v>
      </c>
      <c r="Z1561" s="4">
        <v>6800000000000</v>
      </c>
      <c r="AA1561" s="4">
        <v>6900000000000</v>
      </c>
      <c r="AB1561" s="4">
        <v>6990000000000</v>
      </c>
      <c r="AC1561" s="4">
        <v>7090000000000</v>
      </c>
      <c r="AD1561" s="4">
        <v>7190000000000</v>
      </c>
      <c r="AE1561" s="4">
        <v>7290000000000</v>
      </c>
      <c r="AF1561" s="4">
        <v>7380000000000</v>
      </c>
      <c r="AG1561" s="4">
        <v>7480000000000</v>
      </c>
    </row>
    <row r="1562" spans="1:33">
      <c r="A1562" t="s">
        <v>5414</v>
      </c>
      <c r="B1562" t="s">
        <v>132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>
      <c r="A1563" t="s">
        <v>5413</v>
      </c>
      <c r="B1563" t="s">
        <v>132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>
      <c r="A1564" t="s">
        <v>5412</v>
      </c>
      <c r="B1564" t="s">
        <v>132</v>
      </c>
      <c r="C1564">
        <v>3</v>
      </c>
      <c r="D1564">
        <v>3</v>
      </c>
      <c r="E1564">
        <v>3</v>
      </c>
      <c r="F1564">
        <v>3</v>
      </c>
      <c r="G1564">
        <v>3</v>
      </c>
      <c r="H1564">
        <v>3</v>
      </c>
      <c r="I1564">
        <v>3</v>
      </c>
      <c r="J1564">
        <v>3</v>
      </c>
      <c r="K1564">
        <v>3</v>
      </c>
      <c r="L1564">
        <v>3</v>
      </c>
      <c r="M1564">
        <v>3</v>
      </c>
      <c r="N1564">
        <v>3</v>
      </c>
      <c r="O1564">
        <v>3</v>
      </c>
      <c r="P1564">
        <v>3</v>
      </c>
      <c r="Q1564">
        <v>3</v>
      </c>
      <c r="R1564">
        <v>3</v>
      </c>
      <c r="S1564">
        <v>3</v>
      </c>
      <c r="T1564">
        <v>3</v>
      </c>
      <c r="U1564">
        <v>3</v>
      </c>
      <c r="V1564">
        <v>3</v>
      </c>
      <c r="W1564">
        <v>3</v>
      </c>
      <c r="X1564">
        <v>3</v>
      </c>
      <c r="Y1564">
        <v>3</v>
      </c>
      <c r="Z1564">
        <v>3</v>
      </c>
      <c r="AA1564">
        <v>3</v>
      </c>
      <c r="AB1564">
        <v>4</v>
      </c>
      <c r="AC1564">
        <v>4</v>
      </c>
      <c r="AD1564">
        <v>4</v>
      </c>
      <c r="AE1564">
        <v>4</v>
      </c>
      <c r="AF1564">
        <v>4</v>
      </c>
      <c r="AG1564">
        <v>4</v>
      </c>
    </row>
    <row r="1565" spans="1:33">
      <c r="A1565" t="s">
        <v>5411</v>
      </c>
      <c r="B1565" t="s">
        <v>132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>
      <c r="A1566" t="s">
        <v>5410</v>
      </c>
      <c r="B1566" t="s">
        <v>132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>
      <c r="A1567" t="s">
        <v>5409</v>
      </c>
      <c r="B1567" t="s">
        <v>132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>
      <c r="A1568" t="s">
        <v>5408</v>
      </c>
      <c r="B1568" t="s">
        <v>132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>
      <c r="A1569" t="s">
        <v>5407</v>
      </c>
      <c r="B1569" t="s">
        <v>132</v>
      </c>
      <c r="C1569" s="4">
        <v>54700000000000</v>
      </c>
      <c r="D1569" s="4">
        <v>57200000000000</v>
      </c>
      <c r="E1569" s="4">
        <v>59700000000000</v>
      </c>
      <c r="F1569" s="4">
        <v>62100000000000</v>
      </c>
      <c r="G1569" s="4">
        <v>64600000000000</v>
      </c>
      <c r="H1569" s="4">
        <v>67100000000000</v>
      </c>
      <c r="I1569" s="4">
        <v>68300000000000</v>
      </c>
      <c r="J1569" s="4">
        <v>69500000000000</v>
      </c>
      <c r="K1569" s="4">
        <v>70800000000000</v>
      </c>
      <c r="L1569" s="4">
        <v>72000000000000</v>
      </c>
      <c r="M1569" s="4">
        <v>73200000000000</v>
      </c>
      <c r="N1569" s="4">
        <v>74200000000000</v>
      </c>
      <c r="O1569" s="4">
        <v>75200000000000</v>
      </c>
      <c r="P1569" s="4">
        <v>76200000000000</v>
      </c>
      <c r="Q1569" s="4">
        <v>77300000000000</v>
      </c>
      <c r="R1569" s="4">
        <v>78300000000000</v>
      </c>
      <c r="S1569" s="4">
        <v>79300000000000</v>
      </c>
      <c r="T1569" s="4">
        <v>80400000000000</v>
      </c>
      <c r="U1569" s="4">
        <v>81400000000000</v>
      </c>
      <c r="V1569" s="4">
        <v>82500000000000</v>
      </c>
      <c r="W1569" s="4">
        <v>83500000000000</v>
      </c>
      <c r="X1569" s="4">
        <v>84500000000000</v>
      </c>
      <c r="Y1569" s="4">
        <v>85600000000000</v>
      </c>
      <c r="Z1569" s="4">
        <v>86600000000000</v>
      </c>
      <c r="AA1569" s="4">
        <v>87600000000000</v>
      </c>
      <c r="AB1569" s="4">
        <v>88700000000000</v>
      </c>
      <c r="AC1569" s="4">
        <v>89700000000000</v>
      </c>
      <c r="AD1569" s="4">
        <v>90700000000000</v>
      </c>
      <c r="AE1569" s="4">
        <v>91800000000000</v>
      </c>
      <c r="AF1569" s="4">
        <v>92800000000000</v>
      </c>
      <c r="AG1569" s="4">
        <v>93800000000000</v>
      </c>
    </row>
    <row r="1570" spans="1:33">
      <c r="A1570" t="s">
        <v>5406</v>
      </c>
      <c r="B1570" t="s">
        <v>132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>
      <c r="A1571" t="s">
        <v>5405</v>
      </c>
      <c r="B1571" t="s">
        <v>132</v>
      </c>
      <c r="C1571" s="4">
        <v>43500000000000</v>
      </c>
      <c r="D1571" s="4">
        <v>40100000000000</v>
      </c>
      <c r="E1571" s="4">
        <v>36600000000000</v>
      </c>
      <c r="F1571" s="4">
        <v>33200000000000</v>
      </c>
      <c r="G1571" s="4">
        <v>29800000000000</v>
      </c>
      <c r="H1571" s="4">
        <v>26400000000000</v>
      </c>
      <c r="I1571" s="4">
        <v>26900000000000</v>
      </c>
      <c r="J1571" s="4">
        <v>27500000000000</v>
      </c>
      <c r="K1571" s="4">
        <v>28000000000000</v>
      </c>
      <c r="L1571" s="4">
        <v>28600000000000</v>
      </c>
      <c r="M1571" s="4">
        <v>29100000000000</v>
      </c>
      <c r="N1571" s="4">
        <v>29600000000000</v>
      </c>
      <c r="O1571" s="4">
        <v>30100000000000</v>
      </c>
      <c r="P1571" s="4">
        <v>30600000000000</v>
      </c>
      <c r="Q1571" s="4">
        <v>31100000000000</v>
      </c>
      <c r="R1571" s="4">
        <v>31600000000000</v>
      </c>
      <c r="S1571" s="4">
        <v>32100000000000</v>
      </c>
      <c r="T1571" s="4">
        <v>32600000000000</v>
      </c>
      <c r="U1571" s="4">
        <v>33200000000000</v>
      </c>
      <c r="V1571" s="4">
        <v>33700000000000</v>
      </c>
      <c r="W1571" s="4">
        <v>34200000000000</v>
      </c>
      <c r="X1571" s="4">
        <v>34700000000000</v>
      </c>
      <c r="Y1571" s="4">
        <v>35200000000000</v>
      </c>
      <c r="Z1571" s="4">
        <v>35700000000000</v>
      </c>
      <c r="AA1571" s="4">
        <v>36200000000000</v>
      </c>
      <c r="AB1571" s="4">
        <v>36700000000000</v>
      </c>
      <c r="AC1571" s="4">
        <v>37300000000000</v>
      </c>
      <c r="AD1571" s="4">
        <v>37800000000000</v>
      </c>
      <c r="AE1571" s="4">
        <v>38300000000000</v>
      </c>
      <c r="AF1571" s="4">
        <v>38800000000000</v>
      </c>
      <c r="AG1571" s="4">
        <v>39300000000000</v>
      </c>
    </row>
    <row r="1572" spans="1:33">
      <c r="A1572" t="s">
        <v>5404</v>
      </c>
      <c r="B1572" t="s">
        <v>132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>
      <c r="A1573" t="s">
        <v>5403</v>
      </c>
      <c r="B1573" t="s">
        <v>132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>
      <c r="A1574" t="s">
        <v>5402</v>
      </c>
      <c r="B1574" t="s">
        <v>132</v>
      </c>
      <c r="C1574">
        <v>10</v>
      </c>
      <c r="D1574">
        <v>10</v>
      </c>
      <c r="E1574">
        <v>10</v>
      </c>
      <c r="F1574">
        <v>10</v>
      </c>
      <c r="G1574">
        <v>10</v>
      </c>
      <c r="H1574">
        <v>10</v>
      </c>
      <c r="I1574">
        <v>10</v>
      </c>
      <c r="J1574">
        <v>10</v>
      </c>
      <c r="K1574">
        <v>10</v>
      </c>
      <c r="L1574">
        <v>10</v>
      </c>
      <c r="M1574">
        <v>10</v>
      </c>
      <c r="N1574">
        <v>10</v>
      </c>
      <c r="O1574">
        <v>10</v>
      </c>
      <c r="P1574">
        <v>10</v>
      </c>
      <c r="Q1574">
        <v>10</v>
      </c>
      <c r="R1574">
        <v>10</v>
      </c>
      <c r="S1574">
        <v>10</v>
      </c>
      <c r="T1574">
        <v>10</v>
      </c>
      <c r="U1574">
        <v>10</v>
      </c>
      <c r="V1574">
        <v>10</v>
      </c>
      <c r="W1574">
        <v>10</v>
      </c>
      <c r="X1574">
        <v>10</v>
      </c>
      <c r="Y1574">
        <v>10</v>
      </c>
      <c r="Z1574">
        <v>10</v>
      </c>
      <c r="AA1574">
        <v>10</v>
      </c>
      <c r="AB1574">
        <v>10</v>
      </c>
      <c r="AC1574">
        <v>10</v>
      </c>
      <c r="AD1574">
        <v>10</v>
      </c>
      <c r="AE1574">
        <v>10</v>
      </c>
      <c r="AF1574">
        <v>20</v>
      </c>
      <c r="AG1574">
        <v>20</v>
      </c>
    </row>
    <row r="1575" spans="1:33">
      <c r="A1575" t="s">
        <v>5401</v>
      </c>
      <c r="B1575" t="s">
        <v>132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>
      <c r="A1576" t="s">
        <v>5400</v>
      </c>
      <c r="B1576" t="s">
        <v>132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>
      <c r="A1577" t="s">
        <v>5399</v>
      </c>
      <c r="B1577" t="s">
        <v>132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>
      <c r="A1578" t="s">
        <v>5398</v>
      </c>
      <c r="B1578" t="s">
        <v>132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>
      <c r="A1579" t="s">
        <v>5397</v>
      </c>
      <c r="B1579" t="s">
        <v>132</v>
      </c>
      <c r="C1579" s="4">
        <v>14000000000000</v>
      </c>
      <c r="D1579" s="4">
        <v>14600000000000</v>
      </c>
      <c r="E1579" s="4">
        <v>15300000000000</v>
      </c>
      <c r="F1579" s="4">
        <v>15900000000000</v>
      </c>
      <c r="G1579" s="4">
        <v>16500000000000</v>
      </c>
      <c r="H1579" s="4">
        <v>17200000000000</v>
      </c>
      <c r="I1579" s="4">
        <v>17500000000000</v>
      </c>
      <c r="J1579" s="4">
        <v>17800000000000</v>
      </c>
      <c r="K1579" s="4">
        <v>18100000000000</v>
      </c>
      <c r="L1579" s="4">
        <v>18400000000000</v>
      </c>
      <c r="M1579" s="4">
        <v>18700000000000</v>
      </c>
      <c r="N1579" s="4">
        <v>19000000000000</v>
      </c>
      <c r="O1579" s="4">
        <v>19300000000000</v>
      </c>
      <c r="P1579" s="4">
        <v>19500000000000</v>
      </c>
      <c r="Q1579" s="4">
        <v>19800000000000</v>
      </c>
      <c r="R1579" s="4">
        <v>20000000000000</v>
      </c>
      <c r="S1579" s="4">
        <v>20300000000000</v>
      </c>
      <c r="T1579" s="4">
        <v>20600000000000</v>
      </c>
      <c r="U1579" s="4">
        <v>20900000000000</v>
      </c>
      <c r="V1579" s="4">
        <v>21100000000000</v>
      </c>
      <c r="W1579" s="4">
        <v>21400000000000</v>
      </c>
      <c r="X1579" s="4">
        <v>21600000000000</v>
      </c>
      <c r="Y1579" s="4">
        <v>21900000000000</v>
      </c>
      <c r="Z1579" s="4">
        <v>22200000000000</v>
      </c>
      <c r="AA1579" s="4">
        <v>22400000000000</v>
      </c>
      <c r="AB1579" s="4">
        <v>22700000000000</v>
      </c>
      <c r="AC1579" s="4">
        <v>23000000000000</v>
      </c>
      <c r="AD1579" s="4">
        <v>23200000000000</v>
      </c>
      <c r="AE1579" s="4">
        <v>23500000000000</v>
      </c>
      <c r="AF1579" s="4">
        <v>23800000000000</v>
      </c>
      <c r="AG1579" s="4">
        <v>24000000000000</v>
      </c>
    </row>
    <row r="1580" spans="1:33">
      <c r="A1580" t="s">
        <v>5396</v>
      </c>
      <c r="B1580" t="s">
        <v>132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>
      <c r="A1581" t="s">
        <v>5395</v>
      </c>
      <c r="B1581" t="s">
        <v>132</v>
      </c>
      <c r="C1581" s="4">
        <v>4840000000000</v>
      </c>
      <c r="D1581" s="4">
        <v>4460000000000</v>
      </c>
      <c r="E1581" s="4">
        <v>4080000000000</v>
      </c>
      <c r="F1581" s="4">
        <v>3700000000000</v>
      </c>
      <c r="G1581" s="4">
        <v>3320000000000</v>
      </c>
      <c r="H1581" s="4">
        <v>2940000000000</v>
      </c>
      <c r="I1581" s="4">
        <v>3000000000000</v>
      </c>
      <c r="J1581" s="4">
        <v>3060000000000</v>
      </c>
      <c r="K1581" s="4">
        <v>3120000000000</v>
      </c>
      <c r="L1581" s="4">
        <v>3180000000000</v>
      </c>
      <c r="M1581" s="4">
        <v>3240000000000</v>
      </c>
      <c r="N1581" s="4">
        <v>3300000000000</v>
      </c>
      <c r="O1581" s="4">
        <v>3350000000000</v>
      </c>
      <c r="P1581" s="4">
        <v>3410000000000</v>
      </c>
      <c r="Q1581" s="4">
        <v>3460000000000</v>
      </c>
      <c r="R1581" s="4">
        <v>3520000000000</v>
      </c>
      <c r="S1581" s="4">
        <v>3580000000000</v>
      </c>
      <c r="T1581" s="4">
        <v>3630000000000</v>
      </c>
      <c r="U1581" s="4">
        <v>3690000000000</v>
      </c>
      <c r="V1581" s="4">
        <v>3750000000000</v>
      </c>
      <c r="W1581" s="4">
        <v>3810000000000</v>
      </c>
      <c r="X1581" s="4">
        <v>3860000000000</v>
      </c>
      <c r="Y1581" s="4">
        <v>3920000000000</v>
      </c>
      <c r="Z1581" s="4">
        <v>3980000000000</v>
      </c>
      <c r="AA1581" s="4">
        <v>4030000000000</v>
      </c>
      <c r="AB1581" s="4">
        <v>4090000000000</v>
      </c>
      <c r="AC1581" s="4">
        <v>4150000000000</v>
      </c>
      <c r="AD1581" s="4">
        <v>4210000000000</v>
      </c>
      <c r="AE1581" s="4">
        <v>4260000000000</v>
      </c>
      <c r="AF1581" s="4">
        <v>4320000000000</v>
      </c>
      <c r="AG1581" s="4">
        <v>4380000000000</v>
      </c>
    </row>
    <row r="1582" spans="1:33">
      <c r="A1582" t="s">
        <v>5394</v>
      </c>
      <c r="B1582" t="s">
        <v>132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>
      <c r="A1583" t="s">
        <v>5393</v>
      </c>
      <c r="B1583" t="s">
        <v>132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>
      <c r="A1584" t="s">
        <v>5392</v>
      </c>
      <c r="B1584" t="s">
        <v>132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>
      <c r="A1585" t="s">
        <v>5391</v>
      </c>
      <c r="B1585" t="s">
        <v>132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>
      <c r="A1586" t="s">
        <v>5390</v>
      </c>
      <c r="B1586" t="s">
        <v>132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>
      <c r="A1587" t="s">
        <v>5389</v>
      </c>
      <c r="B1587" t="s">
        <v>132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>
      <c r="A1588" t="s">
        <v>5388</v>
      </c>
      <c r="B1588" t="s">
        <v>132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>
      <c r="A1589" t="s">
        <v>5387</v>
      </c>
      <c r="B1589" t="s">
        <v>132</v>
      </c>
      <c r="C1589" s="4">
        <v>13600000000000</v>
      </c>
      <c r="D1589" s="4">
        <v>14200000000000</v>
      </c>
      <c r="E1589" s="4">
        <v>14700000000000</v>
      </c>
      <c r="F1589" s="4">
        <v>15200000000000</v>
      </c>
      <c r="G1589" s="4">
        <v>15700000000000</v>
      </c>
      <c r="H1589" s="4">
        <v>16200000000000</v>
      </c>
      <c r="I1589" s="4">
        <v>16300000000000</v>
      </c>
      <c r="J1589" s="4">
        <v>16400000000000</v>
      </c>
      <c r="K1589" s="4">
        <v>16500000000000</v>
      </c>
      <c r="L1589" s="4">
        <v>16700000000000</v>
      </c>
      <c r="M1589" s="4">
        <v>16800000000000</v>
      </c>
      <c r="N1589" s="4">
        <v>16900000000000</v>
      </c>
      <c r="O1589" s="4">
        <v>16900000000000</v>
      </c>
      <c r="P1589" s="4">
        <v>17000000000000</v>
      </c>
      <c r="Q1589" s="4">
        <v>17100000000000</v>
      </c>
      <c r="R1589" s="4">
        <v>17200000000000</v>
      </c>
      <c r="S1589" s="4">
        <v>17200000000000</v>
      </c>
      <c r="T1589" s="4">
        <v>17200000000000</v>
      </c>
      <c r="U1589" s="4">
        <v>17300000000000</v>
      </c>
      <c r="V1589" s="4">
        <v>17300000000000</v>
      </c>
      <c r="W1589" s="4">
        <v>17400000000000</v>
      </c>
      <c r="X1589" s="4">
        <v>17500000000000</v>
      </c>
      <c r="Y1589" s="4">
        <v>17500000000000</v>
      </c>
      <c r="Z1589" s="4">
        <v>17600000000000</v>
      </c>
      <c r="AA1589" s="4">
        <v>17600000000000</v>
      </c>
      <c r="AB1589" s="4">
        <v>17700000000000</v>
      </c>
      <c r="AC1589" s="4">
        <v>17800000000000</v>
      </c>
      <c r="AD1589" s="4">
        <v>17800000000000</v>
      </c>
      <c r="AE1589" s="4">
        <v>17900000000000</v>
      </c>
      <c r="AF1589" s="4">
        <v>17900000000000</v>
      </c>
      <c r="AG1589" s="4">
        <v>18000000000000</v>
      </c>
    </row>
    <row r="1590" spans="1:33">
      <c r="A1590" t="s">
        <v>5386</v>
      </c>
      <c r="B1590" t="s">
        <v>132</v>
      </c>
      <c r="C1590" s="4">
        <v>62100000000000</v>
      </c>
      <c r="D1590" s="4">
        <v>68100000000000</v>
      </c>
      <c r="E1590" s="4">
        <v>74100000000000</v>
      </c>
      <c r="F1590" s="4">
        <v>80100000000000</v>
      </c>
      <c r="G1590" s="4">
        <v>86100000000000</v>
      </c>
      <c r="H1590" s="4">
        <v>92000000000000</v>
      </c>
      <c r="I1590" s="4">
        <v>94200000000000</v>
      </c>
      <c r="J1590" s="4">
        <v>96400000000000</v>
      </c>
      <c r="K1590" s="4">
        <v>98500000000000</v>
      </c>
      <c r="L1590" s="4">
        <v>101000000000000</v>
      </c>
      <c r="M1590" s="4">
        <v>103000000000000</v>
      </c>
      <c r="N1590" s="4">
        <v>104000000000000</v>
      </c>
      <c r="O1590" s="4">
        <v>106000000000000</v>
      </c>
      <c r="P1590" s="4">
        <v>107000000000000</v>
      </c>
      <c r="Q1590" s="4">
        <v>109000000000000</v>
      </c>
      <c r="R1590" s="4">
        <v>110000000000000</v>
      </c>
      <c r="S1590" s="4">
        <v>111000000000000</v>
      </c>
      <c r="T1590" s="4">
        <v>112000000000000</v>
      </c>
      <c r="U1590" s="4">
        <v>113000000000000</v>
      </c>
      <c r="V1590" s="4">
        <v>114000000000000</v>
      </c>
      <c r="W1590" s="4">
        <v>115000000000000</v>
      </c>
      <c r="X1590" s="4">
        <v>117000000000000</v>
      </c>
      <c r="Y1590" s="4">
        <v>118000000000000</v>
      </c>
      <c r="Z1590" s="4">
        <v>119000000000000</v>
      </c>
      <c r="AA1590" s="4">
        <v>120000000000000</v>
      </c>
      <c r="AB1590" s="4">
        <v>122000000000000</v>
      </c>
      <c r="AC1590" s="4">
        <v>123000000000000</v>
      </c>
      <c r="AD1590" s="4">
        <v>124000000000000</v>
      </c>
      <c r="AE1590" s="4">
        <v>125000000000000</v>
      </c>
      <c r="AF1590" s="4">
        <v>126000000000000</v>
      </c>
      <c r="AG1590" s="4">
        <v>128000000000000</v>
      </c>
    </row>
    <row r="1591" spans="1:33">
      <c r="A1591" t="s">
        <v>5385</v>
      </c>
      <c r="B1591" t="s">
        <v>132</v>
      </c>
      <c r="C1591" s="4">
        <v>23500000000000</v>
      </c>
      <c r="D1591" s="4">
        <v>21800000000000</v>
      </c>
      <c r="E1591" s="4">
        <v>20000000000000</v>
      </c>
      <c r="F1591" s="4">
        <v>18300000000000</v>
      </c>
      <c r="G1591" s="4">
        <v>16600000000000</v>
      </c>
      <c r="H1591" s="4">
        <v>14800000000000</v>
      </c>
      <c r="I1591" s="4">
        <v>15100000000000</v>
      </c>
      <c r="J1591" s="4">
        <v>15300000000000</v>
      </c>
      <c r="K1591" s="4">
        <v>15600000000000</v>
      </c>
      <c r="L1591" s="4">
        <v>15800000000000</v>
      </c>
      <c r="M1591" s="4">
        <v>16100000000000</v>
      </c>
      <c r="N1591" s="4">
        <v>16300000000000</v>
      </c>
      <c r="O1591" s="4">
        <v>16600000000000</v>
      </c>
      <c r="P1591" s="4">
        <v>16900000000000</v>
      </c>
      <c r="Q1591" s="4">
        <v>17100000000000</v>
      </c>
      <c r="R1591" s="4">
        <v>17400000000000</v>
      </c>
      <c r="S1591" s="4">
        <v>17700000000000</v>
      </c>
      <c r="T1591" s="4">
        <v>18000000000000</v>
      </c>
      <c r="U1591" s="4">
        <v>18300000000000</v>
      </c>
      <c r="V1591" s="4">
        <v>18600000000000</v>
      </c>
      <c r="W1591" s="4">
        <v>18900000000000</v>
      </c>
      <c r="X1591" s="4">
        <v>19100000000000</v>
      </c>
      <c r="Y1591" s="4">
        <v>19400000000000</v>
      </c>
      <c r="Z1591" s="4">
        <v>19700000000000</v>
      </c>
      <c r="AA1591" s="4">
        <v>20000000000000</v>
      </c>
      <c r="AB1591" s="4">
        <v>20300000000000</v>
      </c>
      <c r="AC1591" s="4">
        <v>20600000000000</v>
      </c>
      <c r="AD1591" s="4">
        <v>20800000000000</v>
      </c>
      <c r="AE1591" s="4">
        <v>21100000000000</v>
      </c>
      <c r="AF1591" s="4">
        <v>21400000000000</v>
      </c>
      <c r="AG1591" s="4">
        <v>21700000000000</v>
      </c>
    </row>
    <row r="1592" spans="1:33">
      <c r="A1592" t="s">
        <v>5384</v>
      </c>
      <c r="B1592" t="s">
        <v>132</v>
      </c>
      <c r="C1592" s="4">
        <v>68500000000000</v>
      </c>
      <c r="D1592" s="4">
        <v>71600000000000</v>
      </c>
      <c r="E1592" s="4">
        <v>74600000000000</v>
      </c>
      <c r="F1592" s="4">
        <v>77700000000000</v>
      </c>
      <c r="G1592" s="4">
        <v>80700000000000</v>
      </c>
      <c r="H1592" s="4">
        <v>83700000000000</v>
      </c>
      <c r="I1592" s="4">
        <v>86000000000000</v>
      </c>
      <c r="J1592" s="4">
        <v>88200000000000</v>
      </c>
      <c r="K1592" s="4">
        <v>90500000000000</v>
      </c>
      <c r="L1592" s="4">
        <v>92700000000000</v>
      </c>
      <c r="M1592" s="4">
        <v>95000000000000</v>
      </c>
      <c r="N1592" s="4">
        <v>97000000000000</v>
      </c>
      <c r="O1592" s="4">
        <v>99000000000000</v>
      </c>
      <c r="P1592" s="4">
        <v>101000000000000</v>
      </c>
      <c r="Q1592" s="4">
        <v>103000000000000</v>
      </c>
      <c r="R1592" s="4">
        <v>105000000000000</v>
      </c>
      <c r="S1592" s="4">
        <v>107000000000000</v>
      </c>
      <c r="T1592" s="4">
        <v>109000000000000</v>
      </c>
      <c r="U1592" s="4">
        <v>111000000000000</v>
      </c>
      <c r="V1592" s="4">
        <v>113000000000000</v>
      </c>
      <c r="W1592" s="4">
        <v>115000000000000</v>
      </c>
      <c r="X1592" s="4">
        <v>117000000000000</v>
      </c>
      <c r="Y1592" s="4">
        <v>119000000000000</v>
      </c>
      <c r="Z1592" s="4">
        <v>121000000000000</v>
      </c>
      <c r="AA1592" s="4">
        <v>123000000000000</v>
      </c>
      <c r="AB1592" s="4">
        <v>125000000000000</v>
      </c>
      <c r="AC1592" s="4">
        <v>128000000000000</v>
      </c>
      <c r="AD1592" s="4">
        <v>130000000000000</v>
      </c>
      <c r="AE1592" s="4">
        <v>132000000000000</v>
      </c>
      <c r="AF1592" s="4">
        <v>134000000000000</v>
      </c>
      <c r="AG1592" s="4">
        <v>136000000000000</v>
      </c>
    </row>
    <row r="1593" spans="1:33">
      <c r="A1593" t="s">
        <v>5383</v>
      </c>
      <c r="B1593" t="s">
        <v>132</v>
      </c>
      <c r="C1593" s="4">
        <v>10000000000000</v>
      </c>
      <c r="D1593" s="4">
        <v>10000000000000</v>
      </c>
      <c r="E1593" s="4">
        <v>10000000000000</v>
      </c>
      <c r="F1593" s="4">
        <v>10000000000000</v>
      </c>
      <c r="G1593" s="4">
        <v>10000000000000</v>
      </c>
      <c r="H1593" s="4">
        <v>10000000000000</v>
      </c>
      <c r="I1593" s="4">
        <v>10000000000000</v>
      </c>
      <c r="J1593" s="4">
        <v>10000000000000</v>
      </c>
      <c r="K1593" s="4">
        <v>10000000000000</v>
      </c>
      <c r="L1593" s="4">
        <v>10000000000000</v>
      </c>
      <c r="M1593" s="4">
        <v>10000000000000</v>
      </c>
      <c r="N1593" s="4">
        <v>10000000000000</v>
      </c>
      <c r="O1593" s="4">
        <v>10000000000000</v>
      </c>
      <c r="P1593" s="4">
        <v>10000000000000</v>
      </c>
      <c r="Q1593" s="4">
        <v>10000000000000</v>
      </c>
      <c r="R1593" s="4">
        <v>10000000000000</v>
      </c>
      <c r="S1593" s="4">
        <v>10000000000000</v>
      </c>
      <c r="T1593" s="4">
        <v>10000000000000</v>
      </c>
      <c r="U1593" s="4">
        <v>10000000000000</v>
      </c>
      <c r="V1593" s="4">
        <v>10000000000000</v>
      </c>
      <c r="W1593" s="4">
        <v>10000000000000</v>
      </c>
      <c r="X1593" s="4">
        <v>10000000000000</v>
      </c>
      <c r="Y1593" s="4">
        <v>10000000000000</v>
      </c>
      <c r="Z1593" s="4">
        <v>20000000000000</v>
      </c>
      <c r="AA1593" s="4">
        <v>20000000000000</v>
      </c>
      <c r="AB1593" s="4">
        <v>20000000000000</v>
      </c>
      <c r="AC1593" s="4">
        <v>20000000000000</v>
      </c>
      <c r="AD1593" s="4">
        <v>20000000000000</v>
      </c>
      <c r="AE1593" s="4">
        <v>20000000000000</v>
      </c>
      <c r="AF1593" s="4">
        <v>20000000000000</v>
      </c>
      <c r="AG1593" s="4">
        <v>20000000000000</v>
      </c>
    </row>
    <row r="1594" spans="1:33">
      <c r="A1594" t="s">
        <v>5382</v>
      </c>
      <c r="B1594" t="s">
        <v>132</v>
      </c>
      <c r="C1594">
        <v>0.05</v>
      </c>
      <c r="D1594">
        <v>0.05</v>
      </c>
      <c r="E1594">
        <v>0.05</v>
      </c>
      <c r="F1594">
        <v>0.05</v>
      </c>
      <c r="G1594">
        <v>0.05</v>
      </c>
      <c r="H1594">
        <v>0.05</v>
      </c>
      <c r="I1594">
        <v>0.05</v>
      </c>
      <c r="J1594">
        <v>0.06</v>
      </c>
      <c r="K1594">
        <v>0.06</v>
      </c>
      <c r="L1594">
        <v>0.06</v>
      </c>
      <c r="M1594">
        <v>0.06</v>
      </c>
      <c r="N1594">
        <v>0.06</v>
      </c>
      <c r="O1594">
        <v>0.06</v>
      </c>
      <c r="P1594">
        <v>0.06</v>
      </c>
      <c r="Q1594">
        <v>0.06</v>
      </c>
      <c r="R1594">
        <v>0.06</v>
      </c>
      <c r="S1594">
        <v>0.06</v>
      </c>
      <c r="T1594">
        <v>0.06</v>
      </c>
      <c r="U1594">
        <v>7.0000000000000007E-2</v>
      </c>
      <c r="V1594">
        <v>7.0000000000000007E-2</v>
      </c>
      <c r="W1594">
        <v>7.0000000000000007E-2</v>
      </c>
      <c r="X1594">
        <v>7.0000000000000007E-2</v>
      </c>
      <c r="Y1594">
        <v>7.0000000000000007E-2</v>
      </c>
      <c r="Z1594">
        <v>7.0000000000000007E-2</v>
      </c>
      <c r="AA1594">
        <v>7.0000000000000007E-2</v>
      </c>
      <c r="AB1594">
        <v>7.0000000000000007E-2</v>
      </c>
      <c r="AC1594">
        <v>7.0000000000000007E-2</v>
      </c>
      <c r="AD1594">
        <v>0.08</v>
      </c>
      <c r="AE1594">
        <v>0.08</v>
      </c>
      <c r="AF1594">
        <v>0.08</v>
      </c>
      <c r="AG1594">
        <v>0.08</v>
      </c>
    </row>
    <row r="1595" spans="1:33">
      <c r="A1595" t="s">
        <v>5381</v>
      </c>
      <c r="B1595" t="s">
        <v>132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>
      <c r="A1596" t="s">
        <v>5380</v>
      </c>
      <c r="B1596" t="s">
        <v>132</v>
      </c>
      <c r="C1596" s="4">
        <v>9000000000000</v>
      </c>
      <c r="D1596" s="4">
        <v>9000000000000</v>
      </c>
      <c r="E1596" s="4">
        <v>10000000000000</v>
      </c>
      <c r="F1596" s="4">
        <v>10000000000000</v>
      </c>
      <c r="G1596" s="4">
        <v>10000000000000</v>
      </c>
      <c r="H1596" s="4">
        <v>10000000000000</v>
      </c>
      <c r="I1596" s="4">
        <v>10000000000000</v>
      </c>
      <c r="J1596" s="4">
        <v>10000000000000</v>
      </c>
      <c r="K1596" s="4">
        <v>10000000000000</v>
      </c>
      <c r="L1596" s="4">
        <v>10000000000000</v>
      </c>
      <c r="M1596" s="4">
        <v>10000000000000</v>
      </c>
      <c r="N1596" s="4">
        <v>10000000000000</v>
      </c>
      <c r="O1596" s="4">
        <v>10000000000000</v>
      </c>
      <c r="P1596" s="4">
        <v>10000000000000</v>
      </c>
      <c r="Q1596" s="4">
        <v>10000000000000</v>
      </c>
      <c r="R1596" s="4">
        <v>10000000000000</v>
      </c>
      <c r="S1596" s="4">
        <v>10000000000000</v>
      </c>
      <c r="T1596" s="4">
        <v>10000000000000</v>
      </c>
      <c r="U1596" s="4">
        <v>10000000000000</v>
      </c>
      <c r="V1596" s="4">
        <v>10000000000000</v>
      </c>
      <c r="W1596" s="4">
        <v>10000000000000</v>
      </c>
      <c r="X1596" s="4">
        <v>10000000000000</v>
      </c>
      <c r="Y1596" s="4">
        <v>10000000000000</v>
      </c>
      <c r="Z1596" s="4">
        <v>10000000000000</v>
      </c>
      <c r="AA1596" s="4">
        <v>10000000000000</v>
      </c>
      <c r="AB1596" s="4">
        <v>10000000000000</v>
      </c>
      <c r="AC1596" s="4">
        <v>10000000000000</v>
      </c>
      <c r="AD1596" s="4">
        <v>10000000000000</v>
      </c>
      <c r="AE1596" s="4">
        <v>10000000000000</v>
      </c>
      <c r="AF1596" s="4">
        <v>10000000000000</v>
      </c>
      <c r="AG1596" s="4">
        <v>10000000000000</v>
      </c>
    </row>
    <row r="1597" spans="1:33">
      <c r="A1597" t="s">
        <v>5379</v>
      </c>
      <c r="B1597" t="s">
        <v>132</v>
      </c>
      <c r="C1597" s="4">
        <v>50000000000000</v>
      </c>
      <c r="D1597" s="4">
        <v>50000000000000</v>
      </c>
      <c r="E1597" s="4">
        <v>50000000000000</v>
      </c>
      <c r="F1597" s="4">
        <v>50000000000000</v>
      </c>
      <c r="G1597" s="4">
        <v>60000000000000</v>
      </c>
      <c r="H1597" s="4">
        <v>60000000000000</v>
      </c>
      <c r="I1597" s="4">
        <v>60000000000000</v>
      </c>
      <c r="J1597" s="4">
        <v>60000000000000</v>
      </c>
      <c r="K1597" s="4">
        <v>60000000000000</v>
      </c>
      <c r="L1597" s="4">
        <v>60000000000000</v>
      </c>
      <c r="M1597" s="4">
        <v>60000000000000</v>
      </c>
      <c r="N1597" s="4">
        <v>60000000000000</v>
      </c>
      <c r="O1597" s="4">
        <v>60000000000000</v>
      </c>
      <c r="P1597" s="4">
        <v>60000000000000</v>
      </c>
      <c r="Q1597" s="4">
        <v>60000000000000</v>
      </c>
      <c r="R1597" s="4">
        <v>60000000000000</v>
      </c>
      <c r="S1597" s="4">
        <v>60000000000000</v>
      </c>
      <c r="T1597" s="4">
        <v>60000000000000</v>
      </c>
      <c r="U1597" s="4">
        <v>60000000000000</v>
      </c>
      <c r="V1597" s="4">
        <v>60000000000000</v>
      </c>
      <c r="W1597" s="4">
        <v>60000000000000</v>
      </c>
      <c r="X1597" s="4">
        <v>60000000000000</v>
      </c>
      <c r="Y1597" s="4">
        <v>60000000000000</v>
      </c>
      <c r="Z1597" s="4">
        <v>60000000000000</v>
      </c>
      <c r="AA1597" s="4">
        <v>60000000000000</v>
      </c>
      <c r="AB1597" s="4">
        <v>60000000000000</v>
      </c>
      <c r="AC1597" s="4">
        <v>70000000000000</v>
      </c>
      <c r="AD1597" s="4">
        <v>70000000000000</v>
      </c>
      <c r="AE1597" s="4">
        <v>70000000000000</v>
      </c>
      <c r="AF1597" s="4">
        <v>70000000000000</v>
      </c>
      <c r="AG1597" s="4">
        <v>70000000000000</v>
      </c>
    </row>
    <row r="1598" spans="1:33">
      <c r="A1598" t="s">
        <v>5378</v>
      </c>
      <c r="B1598" t="s">
        <v>132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>
      <c r="A1599" t="s">
        <v>5377</v>
      </c>
      <c r="B1599" t="s">
        <v>132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>
      <c r="A1600" t="s">
        <v>5376</v>
      </c>
      <c r="B1600" t="s">
        <v>132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>
      <c r="A1601" t="s">
        <v>5375</v>
      </c>
      <c r="B1601" t="s">
        <v>132</v>
      </c>
      <c r="C1601" s="4">
        <v>5000000000000</v>
      </c>
      <c r="D1601" s="4">
        <v>5000000000000</v>
      </c>
      <c r="E1601" s="4">
        <v>5000000000000</v>
      </c>
      <c r="F1601" s="4">
        <v>5000000000000</v>
      </c>
      <c r="G1601" s="4">
        <v>5000000000000</v>
      </c>
      <c r="H1601" s="4">
        <v>5000000000000</v>
      </c>
      <c r="I1601" s="4">
        <v>5000000000000</v>
      </c>
      <c r="J1601" s="4">
        <v>5000000000000</v>
      </c>
      <c r="K1601" s="4">
        <v>5000000000000</v>
      </c>
      <c r="L1601" s="4">
        <v>5000000000000</v>
      </c>
      <c r="M1601" s="4">
        <v>5000000000000</v>
      </c>
      <c r="N1601" s="4">
        <v>5000000000000</v>
      </c>
      <c r="O1601" s="4">
        <v>5000000000000</v>
      </c>
      <c r="P1601" s="4">
        <v>5000000000000</v>
      </c>
      <c r="Q1601" s="4">
        <v>5000000000000</v>
      </c>
      <c r="R1601" s="4">
        <v>6000000000000</v>
      </c>
      <c r="S1601" s="4">
        <v>6000000000000</v>
      </c>
      <c r="T1601" s="4">
        <v>6000000000000</v>
      </c>
      <c r="U1601" s="4">
        <v>6000000000000</v>
      </c>
      <c r="V1601" s="4">
        <v>6000000000000</v>
      </c>
      <c r="W1601" s="4">
        <v>6000000000000</v>
      </c>
      <c r="X1601" s="4">
        <v>6000000000000</v>
      </c>
      <c r="Y1601" s="4">
        <v>6000000000000</v>
      </c>
      <c r="Z1601" s="4">
        <v>6000000000000</v>
      </c>
      <c r="AA1601" s="4">
        <v>6000000000000</v>
      </c>
      <c r="AB1601" s="4">
        <v>6000000000000</v>
      </c>
      <c r="AC1601" s="4">
        <v>7000000000000</v>
      </c>
      <c r="AD1601" s="4">
        <v>7000000000000</v>
      </c>
      <c r="AE1601" s="4">
        <v>7000000000000</v>
      </c>
      <c r="AF1601" s="4">
        <v>7000000000000</v>
      </c>
      <c r="AG1601" s="4">
        <v>7000000000000</v>
      </c>
    </row>
    <row r="1602" spans="1:33">
      <c r="A1602" t="s">
        <v>5374</v>
      </c>
      <c r="B1602" t="s">
        <v>132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>
      <c r="A1603" t="s">
        <v>5373</v>
      </c>
      <c r="B1603" t="s">
        <v>132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>
      <c r="A1604" t="s">
        <v>5372</v>
      </c>
      <c r="B1604" t="s">
        <v>132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>
      <c r="A1605" t="s">
        <v>5371</v>
      </c>
      <c r="B1605" t="s">
        <v>132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>
      <c r="A1606" t="s">
        <v>5370</v>
      </c>
      <c r="B1606" t="s">
        <v>132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>
      <c r="A1607" t="s">
        <v>5369</v>
      </c>
      <c r="B1607" t="s">
        <v>132</v>
      </c>
      <c r="C1607" s="4">
        <v>4000000000000</v>
      </c>
      <c r="D1607" s="4">
        <v>4000000000000</v>
      </c>
      <c r="E1607" s="4">
        <v>4000000000000</v>
      </c>
      <c r="F1607" s="4">
        <v>4000000000000</v>
      </c>
      <c r="G1607" s="4">
        <v>4000000000000</v>
      </c>
      <c r="H1607" s="4">
        <v>4000000000000</v>
      </c>
      <c r="I1607" s="4">
        <v>4000000000000</v>
      </c>
      <c r="J1607" s="4">
        <v>4000000000000</v>
      </c>
      <c r="K1607" s="4">
        <v>4000000000000</v>
      </c>
      <c r="L1607" s="4">
        <v>4000000000000</v>
      </c>
      <c r="M1607" s="4">
        <v>4000000000000</v>
      </c>
      <c r="N1607" s="4">
        <v>4000000000000</v>
      </c>
      <c r="O1607" s="4">
        <v>4000000000000</v>
      </c>
      <c r="P1607" s="4">
        <v>4000000000000</v>
      </c>
      <c r="Q1607" s="4">
        <v>4000000000000</v>
      </c>
      <c r="R1607" s="4">
        <v>4000000000000</v>
      </c>
      <c r="S1607" s="4">
        <v>4000000000000</v>
      </c>
      <c r="T1607" s="4">
        <v>5000000000000</v>
      </c>
      <c r="U1607" s="4">
        <v>5000000000000</v>
      </c>
      <c r="V1607" s="4">
        <v>5000000000000</v>
      </c>
      <c r="W1607" s="4">
        <v>5000000000000</v>
      </c>
      <c r="X1607" s="4">
        <v>5000000000000</v>
      </c>
      <c r="Y1607" s="4">
        <v>5000000000000</v>
      </c>
      <c r="Z1607" s="4">
        <v>5000000000000</v>
      </c>
      <c r="AA1607" s="4">
        <v>5000000000000</v>
      </c>
      <c r="AB1607" s="4">
        <v>5000000000000</v>
      </c>
      <c r="AC1607" s="4">
        <v>5000000000000</v>
      </c>
      <c r="AD1607" s="4">
        <v>5000000000000</v>
      </c>
      <c r="AE1607" s="4">
        <v>5000000000000</v>
      </c>
      <c r="AF1607" s="4">
        <v>5000000000000</v>
      </c>
      <c r="AG1607" s="4">
        <v>5000000000000</v>
      </c>
    </row>
    <row r="1608" spans="1:33">
      <c r="A1608" t="s">
        <v>5368</v>
      </c>
      <c r="B1608" t="s">
        <v>132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>
      <c r="A1609" t="s">
        <v>5367</v>
      </c>
      <c r="B1609" t="s">
        <v>132</v>
      </c>
      <c r="C1609" s="4">
        <v>4050000000000</v>
      </c>
      <c r="D1609" s="4">
        <v>4060000000000</v>
      </c>
      <c r="E1609" s="4">
        <v>4060000000000</v>
      </c>
      <c r="F1609" s="4">
        <v>4070000000000</v>
      </c>
      <c r="G1609" s="4">
        <v>4070000000000</v>
      </c>
      <c r="H1609" s="4">
        <v>4070000000000</v>
      </c>
      <c r="I1609" s="4">
        <v>4080000000000</v>
      </c>
      <c r="J1609" s="4">
        <v>4080000000000</v>
      </c>
      <c r="K1609" s="4">
        <v>4090000000000</v>
      </c>
      <c r="L1609" s="4">
        <v>4090000000000</v>
      </c>
      <c r="M1609" s="4">
        <v>4090000000000</v>
      </c>
      <c r="N1609" s="4">
        <v>4100000000000</v>
      </c>
      <c r="O1609" s="4">
        <v>4100000000000</v>
      </c>
      <c r="P1609" s="4">
        <v>4110000000000</v>
      </c>
      <c r="Q1609" s="4">
        <v>4110000000000</v>
      </c>
      <c r="R1609" s="4">
        <v>4120000000000</v>
      </c>
      <c r="S1609" s="4">
        <v>4120000000000</v>
      </c>
      <c r="T1609" s="4">
        <v>4120000000000</v>
      </c>
      <c r="U1609" s="4">
        <v>4130000000000</v>
      </c>
      <c r="V1609" s="4">
        <v>4130000000000</v>
      </c>
      <c r="W1609" s="4">
        <v>4140000000000</v>
      </c>
      <c r="X1609" s="4">
        <v>4120000000000</v>
      </c>
      <c r="Y1609" s="4">
        <v>4090000000000</v>
      </c>
      <c r="Z1609" s="4">
        <v>4070000000000</v>
      </c>
      <c r="AA1609" s="4">
        <v>4050000000000</v>
      </c>
      <c r="AB1609" s="4">
        <v>4030000000000</v>
      </c>
      <c r="AC1609" s="4">
        <v>4010000000000</v>
      </c>
      <c r="AD1609" s="4">
        <v>3990000000000</v>
      </c>
      <c r="AE1609" s="4">
        <v>3970000000000</v>
      </c>
      <c r="AF1609" s="4">
        <v>3950000000000</v>
      </c>
      <c r="AG1609" s="4">
        <v>3930000000000</v>
      </c>
    </row>
    <row r="1610" spans="1:33">
      <c r="A1610" t="s">
        <v>5366</v>
      </c>
      <c r="B1610" t="s">
        <v>132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>
      <c r="A1611" t="s">
        <v>5365</v>
      </c>
      <c r="B1611" t="s">
        <v>132</v>
      </c>
      <c r="C1611" s="4">
        <v>6000000000000</v>
      </c>
      <c r="D1611" s="4">
        <v>6000000000000</v>
      </c>
      <c r="E1611" s="4">
        <v>6000000000000</v>
      </c>
      <c r="F1611" s="4">
        <v>6000000000000</v>
      </c>
      <c r="G1611" s="4">
        <v>6000000000000</v>
      </c>
      <c r="H1611" s="4">
        <v>6000000000000</v>
      </c>
      <c r="I1611" s="4">
        <v>6000000000000</v>
      </c>
      <c r="J1611" s="4">
        <v>6000000000000</v>
      </c>
      <c r="K1611" s="4">
        <v>6000000000000</v>
      </c>
      <c r="L1611" s="4">
        <v>6000000000000</v>
      </c>
      <c r="M1611" s="4">
        <v>6000000000000</v>
      </c>
      <c r="N1611" s="4">
        <v>6000000000000</v>
      </c>
      <c r="O1611" s="4">
        <v>6000000000000</v>
      </c>
      <c r="P1611" s="4">
        <v>6000000000000</v>
      </c>
      <c r="Q1611" s="4">
        <v>6000000000000</v>
      </c>
      <c r="R1611" s="4">
        <v>6000000000000</v>
      </c>
      <c r="S1611" s="4">
        <v>6000000000000</v>
      </c>
      <c r="T1611" s="4">
        <v>6000000000000</v>
      </c>
      <c r="U1611" s="4">
        <v>6000000000000</v>
      </c>
      <c r="V1611" s="4">
        <v>6000000000000</v>
      </c>
      <c r="W1611" s="4">
        <v>6000000000000</v>
      </c>
      <c r="X1611" s="4">
        <v>6000000000000</v>
      </c>
      <c r="Y1611" s="4">
        <v>6000000000000</v>
      </c>
      <c r="Z1611" s="4">
        <v>6000000000000</v>
      </c>
      <c r="AA1611" s="4">
        <v>6000000000000</v>
      </c>
      <c r="AB1611" s="4">
        <v>5000000000000</v>
      </c>
      <c r="AC1611" s="4">
        <v>5000000000000</v>
      </c>
      <c r="AD1611" s="4">
        <v>5000000000000</v>
      </c>
      <c r="AE1611" s="4">
        <v>5000000000000</v>
      </c>
      <c r="AF1611" s="4">
        <v>5000000000000</v>
      </c>
      <c r="AG1611" s="4">
        <v>5000000000000</v>
      </c>
    </row>
    <row r="1612" spans="1:33">
      <c r="A1612" t="s">
        <v>5364</v>
      </c>
      <c r="B1612" t="s">
        <v>132</v>
      </c>
      <c r="C1612" s="4">
        <v>30000000000</v>
      </c>
      <c r="D1612" s="4">
        <v>30000000000</v>
      </c>
      <c r="E1612" s="4">
        <v>30000000000</v>
      </c>
      <c r="F1612" s="4">
        <v>30000000000</v>
      </c>
      <c r="G1612" s="4">
        <v>30000000000</v>
      </c>
      <c r="H1612" s="4">
        <v>30000000000</v>
      </c>
      <c r="I1612" s="4">
        <v>30000000000</v>
      </c>
      <c r="J1612" s="4">
        <v>30000000000</v>
      </c>
      <c r="K1612" s="4">
        <v>30000000000</v>
      </c>
      <c r="L1612" s="4">
        <v>30000000000</v>
      </c>
      <c r="M1612" s="4">
        <v>30000000000</v>
      </c>
      <c r="N1612" s="4">
        <v>30000000000</v>
      </c>
      <c r="O1612" s="4">
        <v>30000000000</v>
      </c>
      <c r="P1612" s="4">
        <v>30000000000</v>
      </c>
      <c r="Q1612" s="4">
        <v>30000000000</v>
      </c>
      <c r="R1612" s="4">
        <v>30000000000</v>
      </c>
      <c r="S1612" s="4">
        <v>30000000000</v>
      </c>
      <c r="T1612" s="4">
        <v>30000000000</v>
      </c>
      <c r="U1612" s="4">
        <v>30000000000</v>
      </c>
      <c r="V1612" s="4">
        <v>30000000000</v>
      </c>
      <c r="W1612" s="4">
        <v>30000000000</v>
      </c>
      <c r="X1612" s="4">
        <v>30000000000</v>
      </c>
      <c r="Y1612" s="4">
        <v>30000000000</v>
      </c>
      <c r="Z1612" s="4">
        <v>30000000000</v>
      </c>
      <c r="AA1612" s="4">
        <v>30000000000</v>
      </c>
      <c r="AB1612" s="4">
        <v>30000000000</v>
      </c>
      <c r="AC1612" s="4">
        <v>30000000000</v>
      </c>
      <c r="AD1612" s="4">
        <v>30000000000</v>
      </c>
      <c r="AE1612" s="4">
        <v>30000000000</v>
      </c>
      <c r="AF1612" s="4">
        <v>20000000000</v>
      </c>
      <c r="AG1612" s="4">
        <v>20000000000</v>
      </c>
    </row>
    <row r="1613" spans="1:33">
      <c r="A1613" t="s">
        <v>5363</v>
      </c>
      <c r="B1613" t="s">
        <v>132</v>
      </c>
      <c r="C1613" s="4">
        <v>400000000000</v>
      </c>
      <c r="D1613" s="4">
        <v>400000000000</v>
      </c>
      <c r="E1613" s="4">
        <v>400000000000</v>
      </c>
      <c r="F1613" s="4">
        <v>400000000000</v>
      </c>
      <c r="G1613" s="4">
        <v>400000000000</v>
      </c>
      <c r="H1613" s="4">
        <v>400000000000</v>
      </c>
      <c r="I1613" s="4">
        <v>400000000000</v>
      </c>
      <c r="J1613" s="4">
        <v>400000000000</v>
      </c>
      <c r="K1613" s="4">
        <v>400000000000</v>
      </c>
      <c r="L1613" s="4">
        <v>400000000000</v>
      </c>
      <c r="M1613" s="4">
        <v>400000000000</v>
      </c>
      <c r="N1613" s="4">
        <v>400000000000</v>
      </c>
      <c r="O1613" s="4">
        <v>400000000000</v>
      </c>
      <c r="P1613" s="4">
        <v>400000000000</v>
      </c>
      <c r="Q1613" s="4">
        <v>400000000000</v>
      </c>
      <c r="R1613" s="4">
        <v>400000000000</v>
      </c>
      <c r="S1613" s="4">
        <v>400000000000</v>
      </c>
      <c r="T1613" s="4">
        <v>400000000000</v>
      </c>
      <c r="U1613" s="4">
        <v>400000000000</v>
      </c>
      <c r="V1613" s="4">
        <v>400000000000</v>
      </c>
      <c r="W1613" s="4">
        <v>400000000000</v>
      </c>
      <c r="X1613" s="4">
        <v>400000000000</v>
      </c>
      <c r="Y1613" s="4">
        <v>400000000000</v>
      </c>
      <c r="Z1613" s="4">
        <v>400000000000</v>
      </c>
      <c r="AA1613" s="4">
        <v>400000000000</v>
      </c>
      <c r="AB1613" s="4">
        <v>400000000000</v>
      </c>
      <c r="AC1613" s="4">
        <v>400000000000</v>
      </c>
      <c r="AD1613" s="4">
        <v>400000000000</v>
      </c>
      <c r="AE1613" s="4">
        <v>300000000000</v>
      </c>
      <c r="AF1613" s="4">
        <v>300000000000</v>
      </c>
      <c r="AG1613" s="4">
        <v>300000000000</v>
      </c>
    </row>
    <row r="1614" spans="1:33">
      <c r="A1614" t="s">
        <v>5362</v>
      </c>
      <c r="B1614" t="s">
        <v>132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>
      <c r="A1615" t="s">
        <v>5361</v>
      </c>
      <c r="B1615" t="s">
        <v>132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>
      <c r="A1616" t="s">
        <v>5360</v>
      </c>
      <c r="B1616" t="s">
        <v>132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>
      <c r="A1617" t="s">
        <v>5359</v>
      </c>
      <c r="B1617" t="s">
        <v>132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>
      <c r="A1618" t="s">
        <v>5358</v>
      </c>
      <c r="B1618" t="s">
        <v>132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>
      <c r="A1619" t="s">
        <v>5357</v>
      </c>
      <c r="B1619" t="s">
        <v>132</v>
      </c>
      <c r="C1619" s="4">
        <v>30400000000</v>
      </c>
      <c r="D1619" s="4">
        <v>31500000000</v>
      </c>
      <c r="E1619" s="4">
        <v>32600000000</v>
      </c>
      <c r="F1619" s="4">
        <v>33700000000</v>
      </c>
      <c r="G1619" s="4">
        <v>34800000000</v>
      </c>
      <c r="H1619" s="4">
        <v>35900000000</v>
      </c>
      <c r="I1619" s="4">
        <v>36200000000</v>
      </c>
      <c r="J1619" s="4">
        <v>36500000000</v>
      </c>
      <c r="K1619" s="4">
        <v>36800000000</v>
      </c>
      <c r="L1619" s="4">
        <v>37100000000</v>
      </c>
      <c r="M1619" s="4">
        <v>37400000000</v>
      </c>
      <c r="N1619" s="4">
        <v>37500000000</v>
      </c>
      <c r="O1619" s="4">
        <v>37700000000</v>
      </c>
      <c r="P1619" s="4">
        <v>37900000000</v>
      </c>
      <c r="Q1619" s="4">
        <v>38000000000</v>
      </c>
      <c r="R1619" s="4">
        <v>38200000000</v>
      </c>
      <c r="S1619" s="4">
        <v>38300000000</v>
      </c>
      <c r="T1619" s="4">
        <v>38400000000</v>
      </c>
      <c r="U1619" s="4">
        <v>38500000000</v>
      </c>
      <c r="V1619" s="4">
        <v>38600000000</v>
      </c>
      <c r="W1619" s="4">
        <v>38700000000</v>
      </c>
      <c r="X1619" s="4">
        <v>38900000000</v>
      </c>
      <c r="Y1619" s="4">
        <v>39000000000</v>
      </c>
      <c r="Z1619" s="4">
        <v>39100000000</v>
      </c>
      <c r="AA1619" s="4">
        <v>39300000000</v>
      </c>
      <c r="AB1619" s="4">
        <v>39400000000</v>
      </c>
      <c r="AC1619" s="4">
        <v>39500000000</v>
      </c>
      <c r="AD1619" s="4">
        <v>39600000000</v>
      </c>
      <c r="AE1619" s="4">
        <v>39800000000</v>
      </c>
      <c r="AF1619" s="4">
        <v>39900000000</v>
      </c>
      <c r="AG1619" s="4">
        <v>40000000000</v>
      </c>
    </row>
    <row r="1620" spans="1:33">
      <c r="A1620" t="s">
        <v>5356</v>
      </c>
      <c r="B1620" t="s">
        <v>132</v>
      </c>
      <c r="C1620" s="4">
        <v>17600000000</v>
      </c>
      <c r="D1620" s="4">
        <v>19300000000</v>
      </c>
      <c r="E1620" s="4">
        <v>21000000000</v>
      </c>
      <c r="F1620" s="4">
        <v>22700000000</v>
      </c>
      <c r="G1620" s="4">
        <v>24400000000</v>
      </c>
      <c r="H1620" s="4">
        <v>26100000000</v>
      </c>
      <c r="I1620" s="4">
        <v>26700000000</v>
      </c>
      <c r="J1620" s="4">
        <v>27300000000</v>
      </c>
      <c r="K1620" s="4">
        <v>27900000000</v>
      </c>
      <c r="L1620" s="4">
        <v>28500000000</v>
      </c>
      <c r="M1620" s="4">
        <v>29100000000</v>
      </c>
      <c r="N1620" s="4">
        <v>29600000000</v>
      </c>
      <c r="O1620" s="4">
        <v>30000000000</v>
      </c>
      <c r="P1620" s="4">
        <v>30400000000</v>
      </c>
      <c r="Q1620" s="4">
        <v>30800000000</v>
      </c>
      <c r="R1620" s="4">
        <v>31300000000</v>
      </c>
      <c r="S1620" s="4">
        <v>31500000000</v>
      </c>
      <c r="T1620" s="4">
        <v>31800000000</v>
      </c>
      <c r="U1620" s="4">
        <v>32100000000</v>
      </c>
      <c r="V1620" s="4">
        <v>32400000000</v>
      </c>
      <c r="W1620" s="4">
        <v>32600000000</v>
      </c>
      <c r="X1620" s="4">
        <v>33100000000</v>
      </c>
      <c r="Y1620" s="4">
        <v>33500000000</v>
      </c>
      <c r="Z1620" s="4">
        <v>33800000000</v>
      </c>
      <c r="AA1620" s="4">
        <v>34100000000</v>
      </c>
      <c r="AB1620" s="4">
        <v>34500000000</v>
      </c>
      <c r="AC1620" s="4">
        <v>34800000000</v>
      </c>
      <c r="AD1620" s="4">
        <v>35100000000</v>
      </c>
      <c r="AE1620" s="4">
        <v>35500000000</v>
      </c>
      <c r="AF1620" s="4">
        <v>35800000000</v>
      </c>
      <c r="AG1620" s="4">
        <v>36200000000</v>
      </c>
    </row>
    <row r="1621" spans="1:33">
      <c r="A1621" t="s">
        <v>5355</v>
      </c>
      <c r="B1621" t="s">
        <v>132</v>
      </c>
      <c r="C1621" s="4">
        <v>7990000000</v>
      </c>
      <c r="D1621" s="4">
        <v>7400000000</v>
      </c>
      <c r="E1621" s="4">
        <v>6810000000</v>
      </c>
      <c r="F1621" s="4">
        <v>6220000000</v>
      </c>
      <c r="G1621" s="4">
        <v>5630000000</v>
      </c>
      <c r="H1621" s="4">
        <v>5040000000</v>
      </c>
      <c r="I1621" s="4">
        <v>5130000000</v>
      </c>
      <c r="J1621" s="4">
        <v>5210000000</v>
      </c>
      <c r="K1621" s="4">
        <v>5300000000</v>
      </c>
      <c r="L1621" s="4">
        <v>5380000000</v>
      </c>
      <c r="M1621" s="4">
        <v>5470000000</v>
      </c>
      <c r="N1621" s="4">
        <v>5560000000</v>
      </c>
      <c r="O1621" s="4">
        <v>5650000000</v>
      </c>
      <c r="P1621" s="4">
        <v>5740000000</v>
      </c>
      <c r="Q1621" s="4">
        <v>5830000000</v>
      </c>
      <c r="R1621" s="4">
        <v>5920000000</v>
      </c>
      <c r="S1621" s="4">
        <v>6020000000</v>
      </c>
      <c r="T1621" s="4">
        <v>6120000000</v>
      </c>
      <c r="U1621" s="4">
        <v>6220000000</v>
      </c>
      <c r="V1621" s="4">
        <v>6320000000</v>
      </c>
      <c r="W1621" s="4">
        <v>6420000000</v>
      </c>
      <c r="X1621" s="4">
        <v>6510000000</v>
      </c>
      <c r="Y1621" s="4">
        <v>6610000000</v>
      </c>
      <c r="Z1621" s="4">
        <v>6700000000</v>
      </c>
      <c r="AA1621" s="4">
        <v>6800000000</v>
      </c>
      <c r="AB1621" s="4">
        <v>6900000000</v>
      </c>
      <c r="AC1621" s="4">
        <v>6990000000</v>
      </c>
      <c r="AD1621" s="4">
        <v>7090000000</v>
      </c>
      <c r="AE1621" s="4">
        <v>7180000000</v>
      </c>
      <c r="AF1621" s="4">
        <v>7280000000</v>
      </c>
      <c r="AG1621" s="4">
        <v>7380000000</v>
      </c>
    </row>
    <row r="1622" spans="1:33">
      <c r="A1622" t="s">
        <v>5354</v>
      </c>
      <c r="B1622" t="s">
        <v>132</v>
      </c>
      <c r="C1622" s="4">
        <v>6090000000000</v>
      </c>
      <c r="D1622" s="4">
        <v>6360000000000</v>
      </c>
      <c r="E1622" s="4">
        <v>6630000000000</v>
      </c>
      <c r="F1622" s="4">
        <v>6900000000000</v>
      </c>
      <c r="G1622" s="4">
        <v>7170000000000</v>
      </c>
      <c r="H1622" s="4">
        <v>7440000000000</v>
      </c>
      <c r="I1622" s="4">
        <v>7640000000000</v>
      </c>
      <c r="J1622" s="4">
        <v>7840000000000</v>
      </c>
      <c r="K1622" s="4">
        <v>8040000000000</v>
      </c>
      <c r="L1622" s="4">
        <v>8240000000000</v>
      </c>
      <c r="M1622" s="4">
        <v>8440000000000</v>
      </c>
      <c r="N1622" s="4">
        <v>8620000000000</v>
      </c>
      <c r="O1622" s="4">
        <v>8800000000000</v>
      </c>
      <c r="P1622" s="4">
        <v>8980000000000</v>
      </c>
      <c r="Q1622" s="4">
        <v>9160000000000</v>
      </c>
      <c r="R1622" s="4">
        <v>9330000000000</v>
      </c>
      <c r="S1622" s="4">
        <v>9520000000000</v>
      </c>
      <c r="T1622" s="4">
        <v>9700000000000</v>
      </c>
      <c r="U1622" s="4">
        <v>9880000000000</v>
      </c>
      <c r="V1622" s="4">
        <v>10100000000000</v>
      </c>
      <c r="W1622" s="4">
        <v>10200000000000</v>
      </c>
      <c r="X1622" s="4">
        <v>10400000000000</v>
      </c>
      <c r="Y1622" s="4">
        <v>10600000000000</v>
      </c>
      <c r="Z1622" s="4">
        <v>10800000000000</v>
      </c>
      <c r="AA1622" s="4">
        <v>11000000000000</v>
      </c>
      <c r="AB1622" s="4">
        <v>11100000000000</v>
      </c>
      <c r="AC1622" s="4">
        <v>11300000000000</v>
      </c>
      <c r="AD1622" s="4">
        <v>11500000000000</v>
      </c>
      <c r="AE1622" s="4">
        <v>11700000000000</v>
      </c>
      <c r="AF1622" s="4">
        <v>11900000000000</v>
      </c>
      <c r="AG1622" s="4">
        <v>12100000000000</v>
      </c>
    </row>
    <row r="1623" spans="1:33">
      <c r="A1623" t="s">
        <v>5353</v>
      </c>
      <c r="B1623" t="s">
        <v>132</v>
      </c>
      <c r="C1623" s="4">
        <v>40000000000000</v>
      </c>
      <c r="D1623" s="4">
        <v>40000000000000</v>
      </c>
      <c r="E1623" s="4">
        <v>40000000000000</v>
      </c>
      <c r="F1623" s="4">
        <v>50000000000000</v>
      </c>
      <c r="G1623" s="4">
        <v>50000000000000</v>
      </c>
      <c r="H1623" s="4">
        <v>50000000000000</v>
      </c>
      <c r="I1623" s="4">
        <v>50000000000000</v>
      </c>
      <c r="J1623" s="4">
        <v>50000000000000</v>
      </c>
      <c r="K1623" s="4">
        <v>50000000000000</v>
      </c>
      <c r="L1623" s="4">
        <v>50000000000000</v>
      </c>
      <c r="M1623" s="4">
        <v>50000000000000</v>
      </c>
      <c r="N1623" s="4">
        <v>50000000000000</v>
      </c>
      <c r="O1623" s="4">
        <v>50000000000000</v>
      </c>
      <c r="P1623" s="4">
        <v>50000000000000</v>
      </c>
      <c r="Q1623" s="4">
        <v>50000000000000</v>
      </c>
      <c r="R1623" s="4">
        <v>50000000000000</v>
      </c>
      <c r="S1623" s="4">
        <v>50000000000000</v>
      </c>
      <c r="T1623" s="4">
        <v>50000000000000</v>
      </c>
      <c r="U1623" s="4">
        <v>50000000000000</v>
      </c>
      <c r="V1623" s="4">
        <v>50000000000000</v>
      </c>
      <c r="W1623" s="4">
        <v>50000000000000</v>
      </c>
      <c r="X1623" s="4">
        <v>50000000000000</v>
      </c>
      <c r="Y1623" s="4">
        <v>50000000000000</v>
      </c>
      <c r="Z1623" s="4">
        <v>50000000000000</v>
      </c>
      <c r="AA1623" s="4">
        <v>50000000000000</v>
      </c>
      <c r="AB1623" s="4">
        <v>50000000000000</v>
      </c>
      <c r="AC1623" s="4">
        <v>50000000000000</v>
      </c>
      <c r="AD1623" s="4">
        <v>50000000000000</v>
      </c>
      <c r="AE1623" s="4">
        <v>60000000000000</v>
      </c>
      <c r="AF1623" s="4">
        <v>60000000000000</v>
      </c>
      <c r="AG1623" s="4">
        <v>60000000000000</v>
      </c>
    </row>
    <row r="1624" spans="1:33">
      <c r="A1624" t="s">
        <v>5352</v>
      </c>
      <c r="B1624" t="s">
        <v>132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>
      <c r="A1625" t="s">
        <v>5351</v>
      </c>
      <c r="B1625" t="s">
        <v>132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>
      <c r="A1626" t="s">
        <v>5350</v>
      </c>
      <c r="B1626" t="s">
        <v>132</v>
      </c>
      <c r="C1626" s="4">
        <v>1000000000000</v>
      </c>
      <c r="D1626" s="4">
        <v>1000000000000</v>
      </c>
      <c r="E1626" s="4">
        <v>1000000000000</v>
      </c>
      <c r="F1626" s="4">
        <v>1000000000000</v>
      </c>
      <c r="G1626" s="4">
        <v>1000000000000</v>
      </c>
      <c r="H1626" s="4">
        <v>1000000000000</v>
      </c>
      <c r="I1626" s="4">
        <v>1000000000000</v>
      </c>
      <c r="J1626" s="4">
        <v>1000000000000</v>
      </c>
      <c r="K1626" s="4">
        <v>1000000000000</v>
      </c>
      <c r="L1626" s="4">
        <v>1000000000000</v>
      </c>
      <c r="M1626" s="4">
        <v>1000000000000</v>
      </c>
      <c r="N1626" s="4">
        <v>1000000000000</v>
      </c>
      <c r="O1626" s="4">
        <v>1000000000000</v>
      </c>
      <c r="P1626" s="4">
        <v>1000000000000</v>
      </c>
      <c r="Q1626" s="4">
        <v>1000000000000</v>
      </c>
      <c r="R1626" s="4">
        <v>1000000000000</v>
      </c>
      <c r="S1626" s="4">
        <v>1000000000000</v>
      </c>
      <c r="T1626" s="4">
        <v>1000000000000</v>
      </c>
      <c r="U1626" s="4">
        <v>1000000000000</v>
      </c>
      <c r="V1626" s="4">
        <v>1000000000000</v>
      </c>
      <c r="W1626" s="4">
        <v>1000000000000</v>
      </c>
      <c r="X1626" s="4">
        <v>1000000000000</v>
      </c>
      <c r="Y1626" s="4">
        <v>1000000000000</v>
      </c>
      <c r="Z1626" s="4">
        <v>1000000000000</v>
      </c>
      <c r="AA1626" s="4">
        <v>1000000000000</v>
      </c>
      <c r="AB1626" s="4">
        <v>1000000000000</v>
      </c>
      <c r="AC1626" s="4">
        <v>1000000000000</v>
      </c>
      <c r="AD1626" s="4">
        <v>1000000000000</v>
      </c>
      <c r="AE1626" s="4">
        <v>1000000000000</v>
      </c>
      <c r="AF1626" s="4">
        <v>1000000000000</v>
      </c>
      <c r="AG1626" s="4">
        <v>1000000000000</v>
      </c>
    </row>
    <row r="1627" spans="1:33">
      <c r="A1627" t="s">
        <v>5349</v>
      </c>
      <c r="B1627" t="s">
        <v>132</v>
      </c>
      <c r="C1627" s="4">
        <v>1000000000000</v>
      </c>
      <c r="D1627" s="4">
        <v>1000000000000</v>
      </c>
      <c r="E1627" s="4">
        <v>1000000000000</v>
      </c>
      <c r="F1627" s="4">
        <v>1000000000000</v>
      </c>
      <c r="G1627" s="4">
        <v>1000000000000</v>
      </c>
      <c r="H1627" s="4">
        <v>1000000000000</v>
      </c>
      <c r="I1627" s="4">
        <v>1000000000000</v>
      </c>
      <c r="J1627" s="4">
        <v>1000000000000</v>
      </c>
      <c r="K1627" s="4">
        <v>1000000000000</v>
      </c>
      <c r="L1627" s="4">
        <v>1000000000000</v>
      </c>
      <c r="M1627" s="4">
        <v>1000000000000</v>
      </c>
      <c r="N1627" s="4">
        <v>1000000000000</v>
      </c>
      <c r="O1627" s="4">
        <v>1000000000000</v>
      </c>
      <c r="P1627" s="4">
        <v>1000000000000</v>
      </c>
      <c r="Q1627" s="4">
        <v>1000000000000</v>
      </c>
      <c r="R1627" s="4">
        <v>1000000000000</v>
      </c>
      <c r="S1627" s="4">
        <v>1000000000000</v>
      </c>
      <c r="T1627" s="4">
        <v>1000000000000</v>
      </c>
      <c r="U1627" s="4">
        <v>1000000000000</v>
      </c>
      <c r="V1627" s="4">
        <v>1000000000000</v>
      </c>
      <c r="W1627" s="4">
        <v>1000000000000</v>
      </c>
      <c r="X1627" s="4">
        <v>1000000000000</v>
      </c>
      <c r="Y1627" s="4">
        <v>1000000000000</v>
      </c>
      <c r="Z1627" s="4">
        <v>2000000000000</v>
      </c>
      <c r="AA1627" s="4">
        <v>2000000000000</v>
      </c>
      <c r="AB1627" s="4">
        <v>2000000000000</v>
      </c>
      <c r="AC1627" s="4">
        <v>2000000000000</v>
      </c>
      <c r="AD1627" s="4">
        <v>2000000000000</v>
      </c>
      <c r="AE1627" s="4">
        <v>2000000000000</v>
      </c>
      <c r="AF1627" s="4">
        <v>2000000000000</v>
      </c>
      <c r="AG1627" s="4">
        <v>2000000000000</v>
      </c>
    </row>
    <row r="1628" spans="1:33">
      <c r="A1628" t="s">
        <v>5348</v>
      </c>
      <c r="B1628" t="s">
        <v>132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>
      <c r="A1629" t="s">
        <v>5347</v>
      </c>
      <c r="B1629" t="s">
        <v>132</v>
      </c>
      <c r="C1629">
        <v>293.85399999999998</v>
      </c>
      <c r="D1629">
        <v>294.75099999999998</v>
      </c>
      <c r="E1629">
        <v>301.322</v>
      </c>
      <c r="F1629">
        <v>304.67700000000002</v>
      </c>
      <c r="G1629">
        <v>306.14800000000002</v>
      </c>
      <c r="H1629">
        <v>305.06299999999999</v>
      </c>
      <c r="I1629">
        <v>303.71699999999998</v>
      </c>
      <c r="J1629">
        <v>301.322</v>
      </c>
      <c r="K1629">
        <v>299.73899999999998</v>
      </c>
      <c r="L1629">
        <v>297.42500000000001</v>
      </c>
      <c r="M1629">
        <v>295.51100000000002</v>
      </c>
      <c r="N1629">
        <v>294.53500000000003</v>
      </c>
      <c r="O1629">
        <v>292.28399999999999</v>
      </c>
      <c r="P1629">
        <v>290.95400000000001</v>
      </c>
      <c r="Q1629">
        <v>290.22800000000001</v>
      </c>
      <c r="R1629">
        <v>288.44299999999998</v>
      </c>
      <c r="S1629">
        <v>287.99799999999999</v>
      </c>
      <c r="T1629">
        <v>286.92</v>
      </c>
      <c r="U1629">
        <v>285.12200000000001</v>
      </c>
      <c r="V1629">
        <v>284.79399999999998</v>
      </c>
      <c r="W1629">
        <v>284.60000000000002</v>
      </c>
      <c r="X1629">
        <v>283.11599999999999</v>
      </c>
      <c r="Y1629">
        <v>282.90199999999999</v>
      </c>
      <c r="Z1629">
        <v>282.709</v>
      </c>
      <c r="AA1629">
        <v>282.41199999999998</v>
      </c>
      <c r="AB1629">
        <v>282.94400000000002</v>
      </c>
      <c r="AC1629">
        <v>283.685</v>
      </c>
      <c r="AD1629">
        <v>283.36399999999998</v>
      </c>
      <c r="AE1629">
        <v>284.83600000000001</v>
      </c>
      <c r="AF1629">
        <v>284.08300000000003</v>
      </c>
      <c r="AG1629">
        <v>282.24</v>
      </c>
    </row>
    <row r="1630" spans="1:33">
      <c r="A1630" t="s">
        <v>5346</v>
      </c>
      <c r="B1630" t="s">
        <v>132</v>
      </c>
      <c r="C1630">
        <v>232.261</v>
      </c>
      <c r="D1630">
        <v>232.37299999999999</v>
      </c>
      <c r="E1630">
        <v>235.483</v>
      </c>
      <c r="F1630">
        <v>239.30199999999999</v>
      </c>
      <c r="G1630">
        <v>243.12</v>
      </c>
      <c r="H1630">
        <v>237.71199999999999</v>
      </c>
      <c r="I1630">
        <v>238.90199999999999</v>
      </c>
      <c r="J1630">
        <v>237.28100000000001</v>
      </c>
      <c r="K1630">
        <v>231.44</v>
      </c>
      <c r="L1630">
        <v>226.38900000000001</v>
      </c>
      <c r="M1630">
        <v>224.059</v>
      </c>
      <c r="N1630">
        <v>221.73400000000001</v>
      </c>
      <c r="O1630">
        <v>219.511</v>
      </c>
      <c r="P1630">
        <v>222.80500000000001</v>
      </c>
      <c r="Q1630">
        <v>218.083</v>
      </c>
      <c r="R1630">
        <v>219.56100000000001</v>
      </c>
      <c r="S1630">
        <v>220.83799999999999</v>
      </c>
      <c r="T1630">
        <v>214.738</v>
      </c>
      <c r="U1630">
        <v>204.376</v>
      </c>
      <c r="V1630">
        <v>204.648</v>
      </c>
      <c r="W1630">
        <v>210.11699999999999</v>
      </c>
      <c r="X1630">
        <v>216.916</v>
      </c>
      <c r="Y1630">
        <v>224.69</v>
      </c>
      <c r="Z1630">
        <v>231.63900000000001</v>
      </c>
      <c r="AA1630">
        <v>231.321</v>
      </c>
      <c r="AB1630">
        <v>238.09200000000001</v>
      </c>
      <c r="AC1630">
        <v>224.054</v>
      </c>
      <c r="AD1630">
        <v>207.52099999999999</v>
      </c>
      <c r="AE1630">
        <v>213.46799999999999</v>
      </c>
      <c r="AF1630">
        <v>221.99100000000001</v>
      </c>
      <c r="AG1630">
        <v>227.11199999999999</v>
      </c>
    </row>
    <row r="1631" spans="1:33">
      <c r="A1631" t="s">
        <v>5345</v>
      </c>
      <c r="B1631" t="s">
        <v>132</v>
      </c>
      <c r="C1631">
        <v>32.274000000000001</v>
      </c>
      <c r="D1631">
        <v>31.6767</v>
      </c>
      <c r="E1631">
        <v>31.1067</v>
      </c>
      <c r="F1631">
        <v>30.572399999999998</v>
      </c>
      <c r="G1631">
        <v>30.062899999999999</v>
      </c>
      <c r="H1631">
        <v>29.584599999999998</v>
      </c>
      <c r="I1631">
        <v>29.131799999999998</v>
      </c>
      <c r="J1631">
        <v>28.697399999999998</v>
      </c>
      <c r="K1631">
        <v>28.291599999999999</v>
      </c>
      <c r="L1631">
        <v>27.905999999999999</v>
      </c>
      <c r="M1631">
        <v>27.5351</v>
      </c>
      <c r="N1631">
        <v>27.188500000000001</v>
      </c>
      <c r="O1631">
        <v>26.859100000000002</v>
      </c>
      <c r="P1631">
        <v>26.539899999999999</v>
      </c>
      <c r="Q1631">
        <v>26.242100000000001</v>
      </c>
      <c r="R1631">
        <v>25.959199999999999</v>
      </c>
      <c r="S1631">
        <v>25.69</v>
      </c>
      <c r="T1631">
        <v>25.427700000000002</v>
      </c>
      <c r="U1631">
        <v>25.183700000000002</v>
      </c>
      <c r="V1631">
        <v>24.950800000000001</v>
      </c>
      <c r="W1631">
        <v>24.728400000000001</v>
      </c>
      <c r="X1631">
        <v>24.5107</v>
      </c>
      <c r="Y1631">
        <v>24.308299999999999</v>
      </c>
      <c r="Z1631">
        <v>24.114599999999999</v>
      </c>
      <c r="AA1631">
        <v>23.9299</v>
      </c>
      <c r="AB1631">
        <v>23.751899999999999</v>
      </c>
      <c r="AC1631">
        <v>23.5837</v>
      </c>
      <c r="AD1631">
        <v>23.420500000000001</v>
      </c>
      <c r="AE1631">
        <v>23.259399999999999</v>
      </c>
      <c r="AF1631">
        <v>23.1099</v>
      </c>
      <c r="AG1631">
        <v>22.9665</v>
      </c>
    </row>
    <row r="1632" spans="1:33">
      <c r="A1632" t="s">
        <v>5344</v>
      </c>
      <c r="B1632" t="s">
        <v>132</v>
      </c>
      <c r="C1632">
        <v>14.1386</v>
      </c>
      <c r="D1632">
        <v>14.141500000000001</v>
      </c>
      <c r="E1632">
        <v>14.166</v>
      </c>
      <c r="F1632">
        <v>14.203900000000001</v>
      </c>
      <c r="G1632">
        <v>14.2523</v>
      </c>
      <c r="H1632">
        <v>14.3161</v>
      </c>
      <c r="I1632">
        <v>14.396800000000001</v>
      </c>
      <c r="J1632">
        <v>14.491899999999999</v>
      </c>
      <c r="K1632">
        <v>14.596</v>
      </c>
      <c r="L1632">
        <v>14.7156</v>
      </c>
      <c r="M1632">
        <v>14.843</v>
      </c>
      <c r="N1632">
        <v>14.988799999999999</v>
      </c>
      <c r="O1632">
        <v>15.1442</v>
      </c>
      <c r="P1632">
        <v>15.311400000000001</v>
      </c>
      <c r="Q1632">
        <v>15.492100000000001</v>
      </c>
      <c r="R1632">
        <v>15.679500000000001</v>
      </c>
      <c r="S1632">
        <v>15.8849</v>
      </c>
      <c r="T1632">
        <v>16.098099999999999</v>
      </c>
      <c r="U1632">
        <v>16.3218</v>
      </c>
      <c r="V1632">
        <v>16.558399999999999</v>
      </c>
      <c r="W1632">
        <v>16.8063</v>
      </c>
      <c r="X1632">
        <v>17.0655</v>
      </c>
      <c r="Y1632">
        <v>17.336300000000001</v>
      </c>
      <c r="Z1632">
        <v>17.6189</v>
      </c>
      <c r="AA1632">
        <v>17.912299999999998</v>
      </c>
      <c r="AB1632">
        <v>18.216699999999999</v>
      </c>
      <c r="AC1632">
        <v>18.532699999999998</v>
      </c>
      <c r="AD1632">
        <v>18.859400000000001</v>
      </c>
      <c r="AE1632">
        <v>19.203099999999999</v>
      </c>
      <c r="AF1632">
        <v>19.551400000000001</v>
      </c>
      <c r="AG1632">
        <v>19.9117</v>
      </c>
    </row>
    <row r="1633" spans="1:33">
      <c r="A1633" t="s">
        <v>5343</v>
      </c>
      <c r="B1633" t="s">
        <v>132</v>
      </c>
      <c r="C1633">
        <v>176.26900000000001</v>
      </c>
      <c r="D1633">
        <v>180.48699999999999</v>
      </c>
      <c r="E1633">
        <v>178.077</v>
      </c>
      <c r="F1633">
        <v>175.797</v>
      </c>
      <c r="G1633">
        <v>183.04400000000001</v>
      </c>
      <c r="H1633">
        <v>183.773</v>
      </c>
      <c r="I1633">
        <v>184.62</v>
      </c>
      <c r="J1633">
        <v>185.739</v>
      </c>
      <c r="K1633">
        <v>186.85599999999999</v>
      </c>
      <c r="L1633">
        <v>194.2</v>
      </c>
      <c r="M1633">
        <v>195.22</v>
      </c>
      <c r="N1633">
        <v>195.68199999999999</v>
      </c>
      <c r="O1633">
        <v>196.23</v>
      </c>
      <c r="P1633">
        <v>196.619</v>
      </c>
      <c r="Q1633">
        <v>197.13399999999999</v>
      </c>
      <c r="R1633">
        <v>197.529</v>
      </c>
      <c r="S1633">
        <v>197.75899999999999</v>
      </c>
      <c r="T1633">
        <v>198.09399999999999</v>
      </c>
      <c r="U1633">
        <v>198.30600000000001</v>
      </c>
      <c r="V1633">
        <v>198.43299999999999</v>
      </c>
      <c r="W1633">
        <v>198.80500000000001</v>
      </c>
      <c r="X1633">
        <v>199.316</v>
      </c>
      <c r="Y1633">
        <v>199.53399999999999</v>
      </c>
      <c r="Z1633">
        <v>200.58699999999999</v>
      </c>
      <c r="AA1633">
        <v>200.98599999999999</v>
      </c>
      <c r="AB1633">
        <v>201.518</v>
      </c>
      <c r="AC1633">
        <v>202.41900000000001</v>
      </c>
      <c r="AD1633">
        <v>202.71600000000001</v>
      </c>
      <c r="AE1633">
        <v>203.64</v>
      </c>
      <c r="AF1633">
        <v>203.95599999999999</v>
      </c>
      <c r="AG1633">
        <v>204.27600000000001</v>
      </c>
    </row>
    <row r="1634" spans="1:33">
      <c r="A1634" t="s">
        <v>5342</v>
      </c>
      <c r="B1634" t="s">
        <v>132</v>
      </c>
      <c r="C1634">
        <v>5.3513000000000002</v>
      </c>
      <c r="D1634">
        <v>5.3633600000000001</v>
      </c>
      <c r="E1634">
        <v>5.3762100000000004</v>
      </c>
      <c r="F1634">
        <v>5.3887600000000004</v>
      </c>
      <c r="G1634">
        <v>5.4015300000000002</v>
      </c>
      <c r="H1634">
        <v>5.4144800000000002</v>
      </c>
      <c r="I1634">
        <v>5.4282500000000002</v>
      </c>
      <c r="J1634">
        <v>5.4417299999999997</v>
      </c>
      <c r="K1634">
        <v>5.4560399999999998</v>
      </c>
      <c r="L1634">
        <v>5.4707400000000002</v>
      </c>
      <c r="M1634">
        <v>5.4856299999999996</v>
      </c>
      <c r="N1634">
        <v>5.5016800000000003</v>
      </c>
      <c r="O1634">
        <v>5.5176100000000003</v>
      </c>
      <c r="P1634">
        <v>5.53444</v>
      </c>
      <c r="Q1634">
        <v>5.5530600000000003</v>
      </c>
      <c r="R1634">
        <v>5.5718500000000004</v>
      </c>
      <c r="S1634">
        <v>5.5918000000000001</v>
      </c>
      <c r="T1634">
        <v>5.6116200000000003</v>
      </c>
      <c r="U1634">
        <v>5.6326499999999999</v>
      </c>
      <c r="V1634">
        <v>5.6550200000000004</v>
      </c>
      <c r="W1634">
        <v>5.6772499999999999</v>
      </c>
      <c r="X1634">
        <v>5.7004599999999996</v>
      </c>
      <c r="Y1634">
        <v>5.7241900000000001</v>
      </c>
      <c r="Z1634">
        <v>5.7482499999999996</v>
      </c>
      <c r="AA1634">
        <v>5.7729200000000001</v>
      </c>
      <c r="AB1634">
        <v>5.7987500000000001</v>
      </c>
      <c r="AC1634">
        <v>5.8243200000000002</v>
      </c>
      <c r="AD1634">
        <v>5.8505700000000003</v>
      </c>
      <c r="AE1634">
        <v>5.8773600000000004</v>
      </c>
      <c r="AF1634">
        <v>5.90402</v>
      </c>
      <c r="AG1634">
        <v>5.9313099999999999</v>
      </c>
    </row>
    <row r="1635" spans="1:33">
      <c r="A1635" t="s">
        <v>5341</v>
      </c>
      <c r="B1635" t="s">
        <v>132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>
      <c r="A1636" t="s">
        <v>5340</v>
      </c>
      <c r="B1636" t="s">
        <v>132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>
      <c r="A1637" t="s">
        <v>5339</v>
      </c>
      <c r="B1637" t="s">
        <v>132</v>
      </c>
      <c r="C1637">
        <v>6.3381100000000004</v>
      </c>
      <c r="D1637">
        <v>6.3532500000000001</v>
      </c>
      <c r="E1637">
        <v>6.3683800000000002</v>
      </c>
      <c r="F1637">
        <v>6.3844700000000003</v>
      </c>
      <c r="G1637">
        <v>6.47471</v>
      </c>
      <c r="H1637">
        <v>6.4898400000000001</v>
      </c>
      <c r="I1637">
        <v>7.2459300000000004</v>
      </c>
      <c r="J1637">
        <v>7.2516100000000003</v>
      </c>
      <c r="K1637">
        <v>7.2572900000000002</v>
      </c>
      <c r="L1637">
        <v>7.2629700000000001</v>
      </c>
      <c r="M1637">
        <v>7.2676999999999996</v>
      </c>
      <c r="N1637">
        <v>7.27149</v>
      </c>
      <c r="O1637">
        <v>7.27623</v>
      </c>
      <c r="P1637">
        <v>7.2800200000000004</v>
      </c>
      <c r="Q1637">
        <v>7.2838000000000003</v>
      </c>
      <c r="R1637">
        <v>7.2875899999999998</v>
      </c>
      <c r="S1637">
        <v>7.2894899999999998</v>
      </c>
      <c r="T1637">
        <v>7.2923299999999998</v>
      </c>
      <c r="U1637">
        <v>7.2951699999999997</v>
      </c>
      <c r="V1637">
        <v>7.2970699999999997</v>
      </c>
      <c r="W1637">
        <v>7.2999099999999997</v>
      </c>
      <c r="X1637">
        <v>7.3037000000000001</v>
      </c>
      <c r="Y1637">
        <v>7.3074899999999996</v>
      </c>
      <c r="Z1637">
        <v>8.0607299999999995</v>
      </c>
      <c r="AA1637">
        <v>8.0635700000000003</v>
      </c>
      <c r="AB1637">
        <v>8.0664099999999994</v>
      </c>
      <c r="AC1637">
        <v>8.0701999999999998</v>
      </c>
      <c r="AD1637">
        <v>8.0730400000000007</v>
      </c>
      <c r="AE1637">
        <v>8.0758799999999997</v>
      </c>
      <c r="AF1637">
        <v>8.0848700000000004</v>
      </c>
      <c r="AG1637">
        <v>8.0886600000000008</v>
      </c>
    </row>
    <row r="1638" spans="1:33">
      <c r="A1638" t="s">
        <v>5338</v>
      </c>
      <c r="B1638" t="s">
        <v>132</v>
      </c>
      <c r="C1638">
        <v>0.34837600000000002</v>
      </c>
      <c r="D1638">
        <v>0.34837600000000002</v>
      </c>
      <c r="E1638">
        <v>0.34837600000000002</v>
      </c>
      <c r="F1638">
        <v>0.34837600000000002</v>
      </c>
      <c r="G1638">
        <v>0.34837600000000002</v>
      </c>
      <c r="H1638">
        <v>0.34837600000000002</v>
      </c>
      <c r="I1638">
        <v>0.34837600000000002</v>
      </c>
      <c r="J1638">
        <v>0.34837600000000002</v>
      </c>
      <c r="K1638">
        <v>0.34837600000000002</v>
      </c>
      <c r="L1638">
        <v>0.34837600000000002</v>
      </c>
      <c r="M1638">
        <v>0.34837600000000002</v>
      </c>
      <c r="N1638">
        <v>0.34837600000000002</v>
      </c>
      <c r="O1638">
        <v>0.34837600000000002</v>
      </c>
      <c r="P1638">
        <v>0.34837600000000002</v>
      </c>
      <c r="Q1638">
        <v>0.34837600000000002</v>
      </c>
      <c r="R1638">
        <v>0.34837600000000002</v>
      </c>
      <c r="S1638">
        <v>0.34837600000000002</v>
      </c>
      <c r="T1638">
        <v>0.34837600000000002</v>
      </c>
      <c r="U1638">
        <v>0.34837600000000002</v>
      </c>
      <c r="V1638">
        <v>0.34837600000000002</v>
      </c>
      <c r="W1638">
        <v>0.34837600000000002</v>
      </c>
      <c r="X1638">
        <v>0.34837600000000002</v>
      </c>
      <c r="Y1638">
        <v>0.34837600000000002</v>
      </c>
      <c r="Z1638">
        <v>0.34837600000000002</v>
      </c>
      <c r="AA1638">
        <v>0.34837600000000002</v>
      </c>
      <c r="AB1638">
        <v>0.29531600000000002</v>
      </c>
      <c r="AC1638">
        <v>0.29531600000000002</v>
      </c>
      <c r="AD1638">
        <v>0.29531600000000002</v>
      </c>
      <c r="AE1638">
        <v>0.28781200000000001</v>
      </c>
      <c r="AF1638">
        <v>0.28781200000000001</v>
      </c>
      <c r="AG1638">
        <v>0.28781200000000001</v>
      </c>
    </row>
    <row r="1639" spans="1:33">
      <c r="A1639" t="s">
        <v>5337</v>
      </c>
      <c r="B1639" t="s">
        <v>132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>
      <c r="A1640" t="s">
        <v>5336</v>
      </c>
      <c r="B1640" t="s">
        <v>132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>
      <c r="A1641" t="s">
        <v>5335</v>
      </c>
      <c r="B1641" t="s">
        <v>132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>
      <c r="A1642" t="s">
        <v>5334</v>
      </c>
      <c r="B1642" t="s">
        <v>132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>
      <c r="A1643" t="s">
        <v>5333</v>
      </c>
      <c r="B1643" t="s">
        <v>132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>
      <c r="A1644" t="s">
        <v>5332</v>
      </c>
      <c r="B1644" t="s">
        <v>132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>
      <c r="A1645" t="s">
        <v>5331</v>
      </c>
      <c r="B1645" t="s">
        <v>132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>
      <c r="A1646" t="s">
        <v>5330</v>
      </c>
      <c r="B1646" t="s">
        <v>132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>
      <c r="A1647" t="s">
        <v>5329</v>
      </c>
      <c r="B1647" t="s">
        <v>132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>
      <c r="A1648" t="s">
        <v>5328</v>
      </c>
      <c r="B1648" t="s">
        <v>132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>
      <c r="A1649" t="s">
        <v>5327</v>
      </c>
      <c r="B1649" t="s">
        <v>132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>
      <c r="A1650" t="s">
        <v>5326</v>
      </c>
      <c r="B1650" t="s">
        <v>132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>
      <c r="A1651" t="s">
        <v>5325</v>
      </c>
      <c r="B1651" t="s">
        <v>132</v>
      </c>
      <c r="C1651" s="4">
        <v>1017170000000</v>
      </c>
      <c r="D1651" s="4">
        <v>928277000000</v>
      </c>
      <c r="E1651" s="4">
        <v>847487000000</v>
      </c>
      <c r="F1651" s="4">
        <v>773768000000</v>
      </c>
      <c r="G1651" s="4">
        <v>706459000000</v>
      </c>
      <c r="H1651" s="4">
        <v>644995000000</v>
      </c>
      <c r="I1651" s="4">
        <v>588905000000</v>
      </c>
      <c r="J1651" s="4">
        <v>537622000000</v>
      </c>
      <c r="K1651" s="4">
        <v>490864000000</v>
      </c>
      <c r="L1651" s="4">
        <v>448160000000</v>
      </c>
      <c r="M1651" s="4">
        <v>409226000000</v>
      </c>
      <c r="N1651" s="4">
        <v>373592000000</v>
      </c>
      <c r="O1651" s="4">
        <v>341069000000</v>
      </c>
      <c r="P1651" s="4">
        <v>311374000000</v>
      </c>
      <c r="Q1651" s="4">
        <v>284318000000</v>
      </c>
      <c r="R1651" s="4">
        <v>259620000000</v>
      </c>
      <c r="S1651" s="4">
        <v>236995000000</v>
      </c>
      <c r="T1651" s="4">
        <v>216350000000</v>
      </c>
      <c r="U1651" s="4">
        <v>197590000000</v>
      </c>
      <c r="V1651" s="4">
        <v>180339000000</v>
      </c>
      <c r="W1651" s="4">
        <v>164690000000</v>
      </c>
      <c r="X1651" s="4">
        <v>150361000000</v>
      </c>
      <c r="Y1651" s="4">
        <v>137257000000</v>
      </c>
      <c r="Z1651" s="4">
        <v>125285000000</v>
      </c>
      <c r="AA1651" s="4">
        <v>114444000000</v>
      </c>
      <c r="AB1651" s="4">
        <v>104451000000</v>
      </c>
      <c r="AC1651" s="4">
        <v>95401200000</v>
      </c>
      <c r="AD1651" s="4">
        <v>87077200000</v>
      </c>
      <c r="AE1651" s="4">
        <v>79507300000</v>
      </c>
      <c r="AF1651" s="4">
        <v>72587900000</v>
      </c>
      <c r="AG1651" s="4">
        <v>66271800000</v>
      </c>
    </row>
    <row r="1652" spans="1:33">
      <c r="A1652" t="s">
        <v>5324</v>
      </c>
      <c r="B1652" t="s">
        <v>132</v>
      </c>
      <c r="C1652" s="4">
        <v>24137200</v>
      </c>
      <c r="D1652" s="4">
        <v>22027700</v>
      </c>
      <c r="E1652" s="4">
        <v>20110600</v>
      </c>
      <c r="F1652" s="4">
        <v>18361300</v>
      </c>
      <c r="G1652" s="4">
        <v>16764100</v>
      </c>
      <c r="H1652" s="4">
        <v>15305600</v>
      </c>
      <c r="I1652" s="4">
        <v>13974500</v>
      </c>
      <c r="J1652" s="4">
        <v>12757600</v>
      </c>
      <c r="K1652" s="4">
        <v>11648100</v>
      </c>
      <c r="L1652" s="4">
        <v>10634700</v>
      </c>
      <c r="M1652" s="4">
        <v>9710820</v>
      </c>
      <c r="N1652" s="4">
        <v>8865230</v>
      </c>
      <c r="O1652" s="4">
        <v>8093470</v>
      </c>
      <c r="P1652" s="4">
        <v>7388810</v>
      </c>
      <c r="Q1652" s="4">
        <v>6746790</v>
      </c>
      <c r="R1652" s="4">
        <v>6160700</v>
      </c>
      <c r="S1652" s="4">
        <v>5623820</v>
      </c>
      <c r="T1652" s="4">
        <v>5133920</v>
      </c>
      <c r="U1652" s="4">
        <v>4688750</v>
      </c>
      <c r="V1652" s="4">
        <v>4279380</v>
      </c>
      <c r="W1652" s="4">
        <v>3908040</v>
      </c>
      <c r="X1652" s="4">
        <v>3568020</v>
      </c>
      <c r="Y1652" s="4">
        <v>3257070</v>
      </c>
      <c r="Z1652" s="4">
        <v>2972970</v>
      </c>
      <c r="AA1652" s="4">
        <v>2715720</v>
      </c>
      <c r="AB1652" s="4">
        <v>2478600</v>
      </c>
      <c r="AC1652" s="4">
        <v>2263840</v>
      </c>
      <c r="AD1652" s="4">
        <v>2066320</v>
      </c>
      <c r="AE1652" s="4">
        <v>1886690</v>
      </c>
      <c r="AF1652" s="4">
        <v>1722490</v>
      </c>
      <c r="AG1652" s="4">
        <v>1572610</v>
      </c>
    </row>
    <row r="1653" spans="1:33">
      <c r="A1653" t="s">
        <v>5323</v>
      </c>
      <c r="B1653" t="s">
        <v>132</v>
      </c>
      <c r="C1653" s="4">
        <v>196907000</v>
      </c>
      <c r="D1653" s="4">
        <v>179698000</v>
      </c>
      <c r="E1653" s="4">
        <v>164059000</v>
      </c>
      <c r="F1653" s="4">
        <v>149788000</v>
      </c>
      <c r="G1653" s="4">
        <v>136758000</v>
      </c>
      <c r="H1653" s="4">
        <v>124860000</v>
      </c>
      <c r="I1653" s="4">
        <v>114002000</v>
      </c>
      <c r="J1653" s="4">
        <v>104074000</v>
      </c>
      <c r="K1653" s="4">
        <v>95022500</v>
      </c>
      <c r="L1653" s="4">
        <v>86755700</v>
      </c>
      <c r="M1653" s="4">
        <v>79218900</v>
      </c>
      <c r="N1653" s="4">
        <v>72320800</v>
      </c>
      <c r="O1653" s="4">
        <v>66024900</v>
      </c>
      <c r="P1653" s="4">
        <v>60276400</v>
      </c>
      <c r="Q1653" s="4">
        <v>55039000</v>
      </c>
      <c r="R1653" s="4">
        <v>50257700</v>
      </c>
      <c r="S1653" s="4">
        <v>45878000</v>
      </c>
      <c r="T1653" s="4">
        <v>41881500</v>
      </c>
      <c r="U1653" s="4">
        <v>38249900</v>
      </c>
      <c r="V1653" s="4">
        <v>34910300</v>
      </c>
      <c r="W1653" s="4">
        <v>31881000</v>
      </c>
      <c r="X1653" s="4">
        <v>29107200</v>
      </c>
      <c r="Y1653" s="4">
        <v>26570500</v>
      </c>
      <c r="Z1653" s="4">
        <v>24252900</v>
      </c>
      <c r="AA1653" s="4">
        <v>22154300</v>
      </c>
      <c r="AB1653" s="4">
        <v>20219900</v>
      </c>
      <c r="AC1653" s="4">
        <v>18468000</v>
      </c>
      <c r="AD1653" s="4">
        <v>16856600</v>
      </c>
      <c r="AE1653" s="4">
        <v>15391200</v>
      </c>
      <c r="AF1653" s="4">
        <v>14051700</v>
      </c>
      <c r="AG1653" s="4">
        <v>12829000</v>
      </c>
    </row>
    <row r="1654" spans="1:33">
      <c r="A1654" t="s">
        <v>5322</v>
      </c>
      <c r="B1654" t="s">
        <v>132</v>
      </c>
      <c r="C1654" s="4">
        <v>454529000</v>
      </c>
      <c r="D1654" s="4">
        <v>414805000</v>
      </c>
      <c r="E1654" s="4">
        <v>378704000</v>
      </c>
      <c r="F1654" s="4">
        <v>345762000</v>
      </c>
      <c r="G1654" s="4">
        <v>315685000</v>
      </c>
      <c r="H1654" s="4">
        <v>288219000</v>
      </c>
      <c r="I1654" s="4">
        <v>263155000</v>
      </c>
      <c r="J1654" s="4">
        <v>240239000</v>
      </c>
      <c r="K1654" s="4">
        <v>219345000</v>
      </c>
      <c r="L1654" s="4">
        <v>200262000</v>
      </c>
      <c r="M1654" s="4">
        <v>182865000</v>
      </c>
      <c r="N1654" s="4">
        <v>166941000</v>
      </c>
      <c r="O1654" s="4">
        <v>152408000</v>
      </c>
      <c r="P1654" s="4">
        <v>139139000</v>
      </c>
      <c r="Q1654" s="4">
        <v>127049000</v>
      </c>
      <c r="R1654" s="4">
        <v>116012000</v>
      </c>
      <c r="S1654" s="4">
        <v>105902000</v>
      </c>
      <c r="T1654" s="4">
        <v>96676900</v>
      </c>
      <c r="U1654" s="4">
        <v>88294000</v>
      </c>
      <c r="V1654" s="4">
        <v>80585100</v>
      </c>
      <c r="W1654" s="4">
        <v>73592400</v>
      </c>
      <c r="X1654" s="4">
        <v>67189400</v>
      </c>
      <c r="Y1654" s="4">
        <v>61334000</v>
      </c>
      <c r="Z1654" s="4">
        <v>55984100</v>
      </c>
      <c r="AA1654" s="4">
        <v>51139800</v>
      </c>
      <c r="AB1654" s="4">
        <v>46674500</v>
      </c>
      <c r="AC1654" s="4">
        <v>42630500</v>
      </c>
      <c r="AD1654" s="4">
        <v>38910900</v>
      </c>
      <c r="AE1654" s="4">
        <v>35528200</v>
      </c>
      <c r="AF1654" s="4">
        <v>32436300</v>
      </c>
      <c r="AG1654" s="4">
        <v>29613900</v>
      </c>
    </row>
    <row r="1655" spans="1:33">
      <c r="A1655" t="s">
        <v>5321</v>
      </c>
      <c r="B1655" t="s">
        <v>132</v>
      </c>
      <c r="C1655" s="4">
        <v>18170400</v>
      </c>
      <c r="D1655" s="4">
        <v>16582300</v>
      </c>
      <c r="E1655" s="4">
        <v>15139200</v>
      </c>
      <c r="F1655" s="4">
        <v>13822300</v>
      </c>
      <c r="G1655" s="4">
        <v>12619900</v>
      </c>
      <c r="H1655" s="4">
        <v>11521900</v>
      </c>
      <c r="I1655" s="4">
        <v>10519900</v>
      </c>
      <c r="J1655" s="4">
        <v>9603850</v>
      </c>
      <c r="K1655" s="4">
        <v>8768590</v>
      </c>
      <c r="L1655" s="4">
        <v>8005740</v>
      </c>
      <c r="M1655" s="4">
        <v>7310240</v>
      </c>
      <c r="N1655" s="4">
        <v>6673690</v>
      </c>
      <c r="O1655" s="4">
        <v>6092710</v>
      </c>
      <c r="P1655" s="4">
        <v>5562250</v>
      </c>
      <c r="Q1655" s="4">
        <v>5078940</v>
      </c>
      <c r="R1655" s="4">
        <v>4637740</v>
      </c>
      <c r="S1655" s="4">
        <v>4233580</v>
      </c>
      <c r="T1655" s="4">
        <v>3864780</v>
      </c>
      <c r="U1655" s="4">
        <v>3529660</v>
      </c>
      <c r="V1655" s="4">
        <v>3221490</v>
      </c>
      <c r="W1655" s="4">
        <v>2941950</v>
      </c>
      <c r="X1655" s="4">
        <v>2685980</v>
      </c>
      <c r="Y1655" s="4">
        <v>2451900</v>
      </c>
      <c r="Z1655" s="4">
        <v>2238040</v>
      </c>
      <c r="AA1655" s="4">
        <v>2044380</v>
      </c>
      <c r="AB1655" s="4">
        <v>1865870</v>
      </c>
      <c r="AC1655" s="4">
        <v>1704210</v>
      </c>
      <c r="AD1655" s="4">
        <v>1555510</v>
      </c>
      <c r="AE1655" s="4">
        <v>1420290</v>
      </c>
      <c r="AF1655" s="4">
        <v>1296680</v>
      </c>
      <c r="AG1655" s="4">
        <v>1183850</v>
      </c>
    </row>
    <row r="1656" spans="1:33">
      <c r="A1656" t="s">
        <v>5320</v>
      </c>
      <c r="B1656" t="s">
        <v>132</v>
      </c>
      <c r="C1656" s="4">
        <v>11556100</v>
      </c>
      <c r="D1656" s="4">
        <v>10546100</v>
      </c>
      <c r="E1656" s="4">
        <v>9628290</v>
      </c>
      <c r="F1656" s="4">
        <v>8790770</v>
      </c>
      <c r="G1656" s="4">
        <v>8026070</v>
      </c>
      <c r="H1656" s="4">
        <v>7327780</v>
      </c>
      <c r="I1656" s="4">
        <v>6690540</v>
      </c>
      <c r="J1656" s="4">
        <v>6107910</v>
      </c>
      <c r="K1656" s="4">
        <v>5576700</v>
      </c>
      <c r="L1656" s="4">
        <v>5091530</v>
      </c>
      <c r="M1656" s="4">
        <v>4649210</v>
      </c>
      <c r="N1656" s="4">
        <v>4244370</v>
      </c>
      <c r="O1656" s="4">
        <v>3874880</v>
      </c>
      <c r="P1656" s="4">
        <v>3537510</v>
      </c>
      <c r="Q1656" s="4">
        <v>3230140</v>
      </c>
      <c r="R1656" s="4">
        <v>2949530</v>
      </c>
      <c r="S1656" s="4">
        <v>2692490</v>
      </c>
      <c r="T1656" s="4">
        <v>2457950</v>
      </c>
      <c r="U1656" s="4">
        <v>2244820</v>
      </c>
      <c r="V1656" s="4">
        <v>2048820</v>
      </c>
      <c r="W1656" s="4">
        <v>1871040</v>
      </c>
      <c r="X1656" s="4">
        <v>1708250</v>
      </c>
      <c r="Y1656" s="4">
        <v>1559380</v>
      </c>
      <c r="Z1656" s="4">
        <v>1423360</v>
      </c>
      <c r="AA1656" s="4">
        <v>1300190</v>
      </c>
      <c r="AB1656" s="4">
        <v>1186670</v>
      </c>
      <c r="AC1656" s="4">
        <v>1083850</v>
      </c>
      <c r="AD1656">
        <v>989283</v>
      </c>
      <c r="AE1656">
        <v>903281</v>
      </c>
      <c r="AF1656">
        <v>824670</v>
      </c>
      <c r="AG1656">
        <v>752913</v>
      </c>
    </row>
    <row r="1657" spans="1:33">
      <c r="A1657" t="s">
        <v>5319</v>
      </c>
      <c r="B1657" t="s">
        <v>132</v>
      </c>
      <c r="C1657" s="4">
        <v>142935000</v>
      </c>
      <c r="D1657" s="4">
        <v>130443000</v>
      </c>
      <c r="E1657" s="4">
        <v>119091000</v>
      </c>
      <c r="F1657" s="4">
        <v>108731000</v>
      </c>
      <c r="G1657" s="4">
        <v>99273000</v>
      </c>
      <c r="H1657" s="4">
        <v>90636000</v>
      </c>
      <c r="I1657" s="4">
        <v>82754000</v>
      </c>
      <c r="J1657" s="4">
        <v>75547600</v>
      </c>
      <c r="K1657" s="4">
        <v>68977100</v>
      </c>
      <c r="L1657" s="4">
        <v>62976200</v>
      </c>
      <c r="M1657" s="4">
        <v>57505200</v>
      </c>
      <c r="N1657" s="4">
        <v>52497900</v>
      </c>
      <c r="O1657" s="4">
        <v>47927600</v>
      </c>
      <c r="P1657" s="4">
        <v>43754800</v>
      </c>
      <c r="Q1657" s="4">
        <v>39953000</v>
      </c>
      <c r="R1657" s="4">
        <v>36482200</v>
      </c>
      <c r="S1657" s="4">
        <v>33303000</v>
      </c>
      <c r="T1657" s="4">
        <v>30401900</v>
      </c>
      <c r="U1657" s="4">
        <v>27765700</v>
      </c>
      <c r="V1657" s="4">
        <v>25341500</v>
      </c>
      <c r="W1657" s="4">
        <v>23142500</v>
      </c>
      <c r="X1657" s="4">
        <v>21129000</v>
      </c>
      <c r="Y1657" s="4">
        <v>19287600</v>
      </c>
      <c r="Z1657" s="4">
        <v>17605300</v>
      </c>
      <c r="AA1657" s="4">
        <v>16081900</v>
      </c>
      <c r="AB1657" s="4">
        <v>14677700</v>
      </c>
      <c r="AC1657" s="4">
        <v>13406000</v>
      </c>
      <c r="AD1657" s="4">
        <v>12236300</v>
      </c>
      <c r="AE1657" s="4">
        <v>11172500</v>
      </c>
      <c r="AF1657" s="4">
        <v>10200200</v>
      </c>
      <c r="AG1657" s="4">
        <v>9312640</v>
      </c>
    </row>
    <row r="1658" spans="1:33">
      <c r="A1658" t="s">
        <v>5318</v>
      </c>
      <c r="B1658" t="s">
        <v>132</v>
      </c>
      <c r="C1658">
        <v>668980</v>
      </c>
      <c r="D1658">
        <v>610514</v>
      </c>
      <c r="E1658">
        <v>557380</v>
      </c>
      <c r="F1658">
        <v>508896</v>
      </c>
      <c r="G1658">
        <v>464628</v>
      </c>
      <c r="H1658">
        <v>424204</v>
      </c>
      <c r="I1658">
        <v>387314</v>
      </c>
      <c r="J1658">
        <v>353586</v>
      </c>
      <c r="K1658">
        <v>322834</v>
      </c>
      <c r="L1658">
        <v>294748</v>
      </c>
      <c r="M1658">
        <v>269142</v>
      </c>
      <c r="N1658">
        <v>245706</v>
      </c>
      <c r="O1658">
        <v>224316</v>
      </c>
      <c r="P1658">
        <v>204786</v>
      </c>
      <c r="Q1658">
        <v>186992</v>
      </c>
      <c r="R1658">
        <v>170748</v>
      </c>
      <c r="S1658">
        <v>155868</v>
      </c>
      <c r="T1658">
        <v>142290</v>
      </c>
      <c r="U1658">
        <v>129952</v>
      </c>
      <c r="V1658">
        <v>118606</v>
      </c>
      <c r="W1658">
        <v>108314</v>
      </c>
      <c r="X1658">
        <v>98890</v>
      </c>
      <c r="Y1658">
        <v>90272</v>
      </c>
      <c r="Z1658">
        <v>82398</v>
      </c>
      <c r="AA1658">
        <v>75268</v>
      </c>
      <c r="AB1658">
        <v>68696</v>
      </c>
      <c r="AC1658">
        <v>62744</v>
      </c>
      <c r="AD1658">
        <v>57269.4</v>
      </c>
      <c r="AE1658">
        <v>52290.8</v>
      </c>
      <c r="AF1658">
        <v>47740</v>
      </c>
      <c r="AG1658">
        <v>43586</v>
      </c>
    </row>
    <row r="1659" spans="1:33">
      <c r="A1659" t="s">
        <v>5317</v>
      </c>
      <c r="B1659" t="s">
        <v>132</v>
      </c>
      <c r="C1659" s="4">
        <v>3388060</v>
      </c>
      <c r="D1659" s="4">
        <v>3091960</v>
      </c>
      <c r="E1659" s="4">
        <v>2822860</v>
      </c>
      <c r="F1659" s="4">
        <v>2577310</v>
      </c>
      <c r="G1659" s="4">
        <v>2353120</v>
      </c>
      <c r="H1659" s="4">
        <v>2148390</v>
      </c>
      <c r="I1659" s="4">
        <v>1961560</v>
      </c>
      <c r="J1659" s="4">
        <v>1790740</v>
      </c>
      <c r="K1659" s="4">
        <v>1635000</v>
      </c>
      <c r="L1659" s="4">
        <v>1492760</v>
      </c>
      <c r="M1659" s="4">
        <v>1363070</v>
      </c>
      <c r="N1659" s="4">
        <v>1244380</v>
      </c>
      <c r="O1659" s="4">
        <v>1136050</v>
      </c>
      <c r="P1659" s="4">
        <v>1037140</v>
      </c>
      <c r="Q1659">
        <v>947024</v>
      </c>
      <c r="R1659">
        <v>864756</v>
      </c>
      <c r="S1659">
        <v>789396</v>
      </c>
      <c r="T1659">
        <v>720630</v>
      </c>
      <c r="U1659">
        <v>658144</v>
      </c>
      <c r="V1659">
        <v>600682</v>
      </c>
      <c r="W1659">
        <v>548558</v>
      </c>
      <c r="X1659">
        <v>500830</v>
      </c>
      <c r="Y1659">
        <v>457184</v>
      </c>
      <c r="Z1659">
        <v>417306</v>
      </c>
      <c r="AA1659">
        <v>381196</v>
      </c>
      <c r="AB1659">
        <v>347912</v>
      </c>
      <c r="AC1659">
        <v>317768</v>
      </c>
      <c r="AD1659">
        <v>290042</v>
      </c>
      <c r="AE1659">
        <v>264828</v>
      </c>
      <c r="AF1659">
        <v>241780</v>
      </c>
      <c r="AG1659">
        <v>220742</v>
      </c>
    </row>
    <row r="1660" spans="1:33">
      <c r="A1660" t="s">
        <v>5316</v>
      </c>
      <c r="B1660" t="s">
        <v>132</v>
      </c>
      <c r="C1660" s="4">
        <v>118690000</v>
      </c>
      <c r="D1660" s="4">
        <v>108317000</v>
      </c>
      <c r="E1660" s="4">
        <v>98890000</v>
      </c>
      <c r="F1660" s="4">
        <v>90288000</v>
      </c>
      <c r="G1660" s="4">
        <v>82434000</v>
      </c>
      <c r="H1660" s="4">
        <v>75262000</v>
      </c>
      <c r="I1660" s="4">
        <v>68717000</v>
      </c>
      <c r="J1660" s="4">
        <v>62733000</v>
      </c>
      <c r="K1660" s="4">
        <v>57277000</v>
      </c>
      <c r="L1660" s="4">
        <v>52294000</v>
      </c>
      <c r="M1660" s="4">
        <v>47751000</v>
      </c>
      <c r="N1660" s="4">
        <v>43593000</v>
      </c>
      <c r="O1660" s="4">
        <v>39798000</v>
      </c>
      <c r="P1660" s="4">
        <v>36333000</v>
      </c>
      <c r="Q1660" s="4">
        <v>33176000</v>
      </c>
      <c r="R1660" s="4">
        <v>30294000</v>
      </c>
      <c r="S1660" s="4">
        <v>27654000</v>
      </c>
      <c r="T1660" s="4">
        <v>25245000</v>
      </c>
      <c r="U1660" s="4">
        <v>23056000</v>
      </c>
      <c r="V1660" s="4">
        <v>21043000</v>
      </c>
      <c r="W1660" s="4">
        <v>19217000</v>
      </c>
      <c r="X1660" s="4">
        <v>17545000</v>
      </c>
      <c r="Y1660" s="4">
        <v>16016000</v>
      </c>
      <c r="Z1660" s="4">
        <v>14619000</v>
      </c>
      <c r="AA1660" s="4">
        <v>13354000</v>
      </c>
      <c r="AB1660" s="4">
        <v>12188000</v>
      </c>
      <c r="AC1660" s="4">
        <v>11132000</v>
      </c>
      <c r="AD1660" s="4">
        <v>10160700</v>
      </c>
      <c r="AE1660" s="4">
        <v>9277400</v>
      </c>
      <c r="AF1660" s="4">
        <v>8470000</v>
      </c>
      <c r="AG1660" s="4">
        <v>7733000</v>
      </c>
    </row>
    <row r="1661" spans="1:33">
      <c r="A1661" t="s">
        <v>5315</v>
      </c>
      <c r="B1661" t="s">
        <v>132</v>
      </c>
      <c r="C1661" s="4">
        <v>17264000</v>
      </c>
      <c r="D1661" s="4">
        <v>15755200</v>
      </c>
      <c r="E1661" s="4">
        <v>14384000</v>
      </c>
      <c r="F1661" s="4">
        <v>13132800</v>
      </c>
      <c r="G1661" s="4">
        <v>11990400</v>
      </c>
      <c r="H1661" s="4">
        <v>10947200</v>
      </c>
      <c r="I1661" s="4">
        <v>9995200</v>
      </c>
      <c r="J1661" s="4">
        <v>9124800</v>
      </c>
      <c r="K1661" s="4">
        <v>8331200</v>
      </c>
      <c r="L1661" s="4">
        <v>7606400</v>
      </c>
      <c r="M1661" s="4">
        <v>6945600</v>
      </c>
      <c r="N1661" s="4">
        <v>6340800</v>
      </c>
      <c r="O1661" s="4">
        <v>5788800</v>
      </c>
      <c r="P1661" s="4">
        <v>5284800</v>
      </c>
      <c r="Q1661" s="4">
        <v>4825600</v>
      </c>
      <c r="R1661" s="4">
        <v>4406400</v>
      </c>
      <c r="S1661" s="4">
        <v>4022400</v>
      </c>
      <c r="T1661" s="4">
        <v>3672000</v>
      </c>
      <c r="U1661" s="4">
        <v>3353600</v>
      </c>
      <c r="V1661" s="4">
        <v>3060800</v>
      </c>
      <c r="W1661" s="4">
        <v>2795200</v>
      </c>
      <c r="X1661" s="4">
        <v>2552000</v>
      </c>
      <c r="Y1661" s="4">
        <v>2329600</v>
      </c>
      <c r="Z1661" s="4">
        <v>2126400</v>
      </c>
      <c r="AA1661" s="4">
        <v>1942400</v>
      </c>
      <c r="AB1661" s="4">
        <v>1772800</v>
      </c>
      <c r="AC1661" s="4">
        <v>1619200</v>
      </c>
      <c r="AD1661" s="4">
        <v>1477920</v>
      </c>
      <c r="AE1661" s="4">
        <v>1349440</v>
      </c>
      <c r="AF1661" s="4">
        <v>1232000</v>
      </c>
      <c r="AG1661" s="4">
        <v>1124800</v>
      </c>
    </row>
    <row r="1662" spans="1:33">
      <c r="A1662" t="s">
        <v>5314</v>
      </c>
      <c r="B1662" t="s">
        <v>132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>
      <c r="A1663" t="s">
        <v>5313</v>
      </c>
      <c r="B1663" t="s">
        <v>132</v>
      </c>
      <c r="C1663" s="4">
        <v>20675400000000</v>
      </c>
      <c r="D1663" s="4">
        <v>20636100000000</v>
      </c>
      <c r="E1663" s="4">
        <v>20592100000000</v>
      </c>
      <c r="F1663" s="4">
        <v>20552800000000</v>
      </c>
      <c r="G1663" s="4">
        <v>20508800000000</v>
      </c>
      <c r="H1663" s="4">
        <v>20469500000000</v>
      </c>
      <c r="I1663" s="4">
        <v>20430800000000</v>
      </c>
      <c r="J1663" s="4">
        <v>20386700000000</v>
      </c>
      <c r="K1663" s="4">
        <v>20347400000000</v>
      </c>
      <c r="L1663" s="4">
        <v>20308700000000</v>
      </c>
      <c r="M1663" s="4">
        <v>20264700000000</v>
      </c>
      <c r="N1663" s="4">
        <v>20225900000000</v>
      </c>
      <c r="O1663" s="4">
        <v>20187200000000</v>
      </c>
      <c r="P1663" s="4">
        <v>20142600000000</v>
      </c>
      <c r="Q1663" s="4">
        <v>20103900000000</v>
      </c>
      <c r="R1663" s="4">
        <v>20065200000000</v>
      </c>
      <c r="S1663" s="4">
        <v>20026400000000</v>
      </c>
      <c r="T1663" s="4">
        <v>19982400000000</v>
      </c>
      <c r="U1663" s="4">
        <v>19943700000000</v>
      </c>
      <c r="V1663" s="4">
        <v>19904900000000</v>
      </c>
      <c r="W1663" s="4">
        <v>19866200000000</v>
      </c>
      <c r="X1663" s="4">
        <v>19822200000000</v>
      </c>
      <c r="Y1663" s="4">
        <v>19783400000000</v>
      </c>
      <c r="Z1663" s="4">
        <v>19744700000000</v>
      </c>
      <c r="AA1663" s="4">
        <v>19706000000000</v>
      </c>
      <c r="AB1663" s="4">
        <v>19667200000000</v>
      </c>
      <c r="AC1663" s="4">
        <v>19629000000000</v>
      </c>
      <c r="AD1663" s="4">
        <v>19590300000000</v>
      </c>
      <c r="AE1663" s="4">
        <v>19546200000000</v>
      </c>
      <c r="AF1663" s="4">
        <v>19507500000000</v>
      </c>
      <c r="AG1663" s="4">
        <v>19468800000000</v>
      </c>
    </row>
    <row r="1664" spans="1:33">
      <c r="A1664" t="s">
        <v>5312</v>
      </c>
      <c r="B1664" t="s">
        <v>132</v>
      </c>
      <c r="C1664" s="4">
        <v>1857120000</v>
      </c>
      <c r="D1664" s="4">
        <v>1853590000</v>
      </c>
      <c r="E1664" s="4">
        <v>1849640000</v>
      </c>
      <c r="F1664" s="4">
        <v>1846110000</v>
      </c>
      <c r="G1664" s="4">
        <v>1842150000</v>
      </c>
      <c r="H1664" s="4">
        <v>1838630000</v>
      </c>
      <c r="I1664" s="4">
        <v>1835150000</v>
      </c>
      <c r="J1664" s="4">
        <v>1831190000</v>
      </c>
      <c r="K1664" s="4">
        <v>1827670000</v>
      </c>
      <c r="L1664" s="4">
        <v>1824190000</v>
      </c>
      <c r="M1664" s="4">
        <v>1820230000</v>
      </c>
      <c r="N1664" s="4">
        <v>1816750000</v>
      </c>
      <c r="O1664" s="4">
        <v>1813270000</v>
      </c>
      <c r="P1664" s="4">
        <v>1809270000</v>
      </c>
      <c r="Q1664" s="4">
        <v>1805790000</v>
      </c>
      <c r="R1664" s="4">
        <v>1802310000</v>
      </c>
      <c r="S1664" s="4">
        <v>1798830000</v>
      </c>
      <c r="T1664" s="4">
        <v>1794880000</v>
      </c>
      <c r="U1664" s="4">
        <v>1791400000</v>
      </c>
      <c r="V1664" s="4">
        <v>1787920000</v>
      </c>
      <c r="W1664" s="4">
        <v>1784440000</v>
      </c>
      <c r="X1664" s="4">
        <v>1780480000</v>
      </c>
      <c r="Y1664" s="4">
        <v>1777000000</v>
      </c>
      <c r="Z1664" s="4">
        <v>1773520000</v>
      </c>
      <c r="AA1664" s="4">
        <v>1770040000</v>
      </c>
      <c r="AB1664" s="4">
        <v>1766570000</v>
      </c>
      <c r="AC1664" s="4">
        <v>1763130000</v>
      </c>
      <c r="AD1664" s="4">
        <v>1759650000</v>
      </c>
      <c r="AE1664" s="4">
        <v>1755700000</v>
      </c>
      <c r="AF1664" s="4">
        <v>1752220000</v>
      </c>
      <c r="AG1664" s="4">
        <v>1748740000</v>
      </c>
    </row>
    <row r="1665" spans="1:33">
      <c r="A1665" t="s">
        <v>5311</v>
      </c>
      <c r="B1665" t="s">
        <v>132</v>
      </c>
      <c r="C1665" s="4">
        <v>11426000000</v>
      </c>
      <c r="D1665" s="4">
        <v>11404300000</v>
      </c>
      <c r="E1665" s="4">
        <v>11380000000</v>
      </c>
      <c r="F1665" s="4">
        <v>11358300000</v>
      </c>
      <c r="G1665" s="4">
        <v>11333900000</v>
      </c>
      <c r="H1665" s="4">
        <v>11312200000</v>
      </c>
      <c r="I1665" s="4">
        <v>11290800000</v>
      </c>
      <c r="J1665" s="4">
        <v>11266500000</v>
      </c>
      <c r="K1665" s="4">
        <v>11244800000</v>
      </c>
      <c r="L1665" s="4">
        <v>11223400000</v>
      </c>
      <c r="M1665" s="4">
        <v>11199000000</v>
      </c>
      <c r="N1665" s="4">
        <v>11177600000</v>
      </c>
      <c r="O1665" s="4">
        <v>11156200000</v>
      </c>
      <c r="P1665" s="4">
        <v>11131600000</v>
      </c>
      <c r="Q1665" s="4">
        <v>11110200000</v>
      </c>
      <c r="R1665" s="4">
        <v>11088800000</v>
      </c>
      <c r="S1665" s="4">
        <v>11067400000</v>
      </c>
      <c r="T1665" s="4">
        <v>11043000000</v>
      </c>
      <c r="U1665" s="4">
        <v>11021600000</v>
      </c>
      <c r="V1665" s="4">
        <v>11000200000</v>
      </c>
      <c r="W1665" s="4">
        <v>10978800000</v>
      </c>
      <c r="X1665" s="4">
        <v>10954500000</v>
      </c>
      <c r="Y1665" s="4">
        <v>10933100000</v>
      </c>
      <c r="Z1665" s="4">
        <v>10911700000</v>
      </c>
      <c r="AA1665" s="4">
        <v>10890300000</v>
      </c>
      <c r="AB1665" s="4">
        <v>10868900000</v>
      </c>
      <c r="AC1665" s="4">
        <v>10847800000</v>
      </c>
      <c r="AD1665" s="4">
        <v>10826300000</v>
      </c>
      <c r="AE1665" s="4">
        <v>10802000000</v>
      </c>
      <c r="AF1665" s="4">
        <v>10780600000</v>
      </c>
      <c r="AG1665" s="4">
        <v>10759200000</v>
      </c>
    </row>
    <row r="1666" spans="1:33">
      <c r="A1666" t="s">
        <v>5310</v>
      </c>
      <c r="B1666" t="s">
        <v>132</v>
      </c>
      <c r="C1666" s="4">
        <v>15716900000</v>
      </c>
      <c r="D1666" s="4">
        <v>15687100000</v>
      </c>
      <c r="E1666" s="4">
        <v>15653600000</v>
      </c>
      <c r="F1666" s="4">
        <v>15623800000</v>
      </c>
      <c r="G1666" s="4">
        <v>15590300000</v>
      </c>
      <c r="H1666" s="4">
        <v>15560400000</v>
      </c>
      <c r="I1666" s="4">
        <v>15531000000</v>
      </c>
      <c r="J1666" s="4">
        <v>15497500000</v>
      </c>
      <c r="K1666" s="4">
        <v>15467700000</v>
      </c>
      <c r="L1666" s="4">
        <v>15438200000</v>
      </c>
      <c r="M1666" s="4">
        <v>15404700000</v>
      </c>
      <c r="N1666" s="4">
        <v>15375300000</v>
      </c>
      <c r="O1666" s="4">
        <v>15345900000</v>
      </c>
      <c r="P1666" s="4">
        <v>15312000000</v>
      </c>
      <c r="Q1666" s="4">
        <v>15282500000</v>
      </c>
      <c r="R1666" s="4">
        <v>15253100000</v>
      </c>
      <c r="S1666" s="4">
        <v>15223600000</v>
      </c>
      <c r="T1666" s="4">
        <v>15190200000</v>
      </c>
      <c r="U1666" s="4">
        <v>15160700000</v>
      </c>
      <c r="V1666" s="4">
        <v>15131300000</v>
      </c>
      <c r="W1666" s="4">
        <v>15101800000</v>
      </c>
      <c r="X1666" s="4">
        <v>15068300000</v>
      </c>
      <c r="Y1666" s="4">
        <v>15038900000</v>
      </c>
      <c r="Z1666" s="4">
        <v>15009500000</v>
      </c>
      <c r="AA1666" s="4">
        <v>14980000000</v>
      </c>
      <c r="AB1666" s="4">
        <v>14950600000</v>
      </c>
      <c r="AC1666" s="4">
        <v>14921500000</v>
      </c>
      <c r="AD1666" s="4">
        <v>14892100000</v>
      </c>
      <c r="AE1666" s="4">
        <v>14858600000</v>
      </c>
      <c r="AF1666" s="4">
        <v>14829200000</v>
      </c>
      <c r="AG1666" s="4">
        <v>14799700000</v>
      </c>
    </row>
    <row r="1667" spans="1:33">
      <c r="A1667" t="s">
        <v>5309</v>
      </c>
      <c r="B1667" t="s">
        <v>132</v>
      </c>
      <c r="C1667" s="4">
        <v>6084930000</v>
      </c>
      <c r="D1667" s="4">
        <v>6073370000</v>
      </c>
      <c r="E1667" s="4">
        <v>6060410000</v>
      </c>
      <c r="F1667" s="4">
        <v>6048860000</v>
      </c>
      <c r="G1667" s="4">
        <v>6035900000</v>
      </c>
      <c r="H1667" s="4">
        <v>6024340000</v>
      </c>
      <c r="I1667" s="4">
        <v>6012940000</v>
      </c>
      <c r="J1667" s="4">
        <v>5999980000</v>
      </c>
      <c r="K1667" s="4">
        <v>5988420000</v>
      </c>
      <c r="L1667" s="4">
        <v>5977020000</v>
      </c>
      <c r="M1667" s="4">
        <v>5964060000</v>
      </c>
      <c r="N1667" s="4">
        <v>5952660000</v>
      </c>
      <c r="O1667" s="4">
        <v>5941260000</v>
      </c>
      <c r="P1667" s="4">
        <v>5928150000</v>
      </c>
      <c r="Q1667" s="4">
        <v>5916750000</v>
      </c>
      <c r="R1667" s="4">
        <v>5905350000</v>
      </c>
      <c r="S1667" s="4">
        <v>5893950000</v>
      </c>
      <c r="T1667" s="4">
        <v>5880990000</v>
      </c>
      <c r="U1667" s="4">
        <v>5869590000</v>
      </c>
      <c r="V1667" s="4">
        <v>5858190000</v>
      </c>
      <c r="W1667" s="4">
        <v>5846790000</v>
      </c>
      <c r="X1667" s="4">
        <v>5833830000</v>
      </c>
      <c r="Y1667" s="4">
        <v>5822430000</v>
      </c>
      <c r="Z1667" s="4">
        <v>5811030000</v>
      </c>
      <c r="AA1667" s="4">
        <v>5799630000</v>
      </c>
      <c r="AB1667" s="4">
        <v>5788230000</v>
      </c>
      <c r="AC1667" s="4">
        <v>5776980000</v>
      </c>
      <c r="AD1667" s="4">
        <v>5765580000</v>
      </c>
      <c r="AE1667" s="4">
        <v>5752620000</v>
      </c>
      <c r="AF1667" s="4">
        <v>5741220000</v>
      </c>
      <c r="AG1667" s="4">
        <v>5729820000</v>
      </c>
    </row>
    <row r="1668" spans="1:33">
      <c r="A1668" t="s">
        <v>5308</v>
      </c>
      <c r="B1668" t="s">
        <v>132</v>
      </c>
      <c r="C1668" s="4">
        <v>5697610000</v>
      </c>
      <c r="D1668" s="4">
        <v>5686790000</v>
      </c>
      <c r="E1668" s="4">
        <v>5674650000</v>
      </c>
      <c r="F1668" s="4">
        <v>5663830000</v>
      </c>
      <c r="G1668" s="4">
        <v>5651700000</v>
      </c>
      <c r="H1668" s="4">
        <v>5640880000</v>
      </c>
      <c r="I1668" s="4">
        <v>5630200000</v>
      </c>
      <c r="J1668" s="4">
        <v>5618060000</v>
      </c>
      <c r="K1668" s="4">
        <v>5607240000</v>
      </c>
      <c r="L1668" s="4">
        <v>5596570000</v>
      </c>
      <c r="M1668" s="4">
        <v>5584430000</v>
      </c>
      <c r="N1668" s="4">
        <v>5573760000</v>
      </c>
      <c r="O1668" s="4">
        <v>5563090000</v>
      </c>
      <c r="P1668" s="4">
        <v>5550800000</v>
      </c>
      <c r="Q1668" s="4">
        <v>5540130000</v>
      </c>
      <c r="R1668" s="4">
        <v>5529460000</v>
      </c>
      <c r="S1668" s="4">
        <v>5518780000</v>
      </c>
      <c r="T1668" s="4">
        <v>5506650000</v>
      </c>
      <c r="U1668" s="4">
        <v>5495970000</v>
      </c>
      <c r="V1668" s="4">
        <v>5485300000</v>
      </c>
      <c r="W1668" s="4">
        <v>5474620000</v>
      </c>
      <c r="X1668" s="4">
        <v>5462490000</v>
      </c>
      <c r="Y1668" s="4">
        <v>5451810000</v>
      </c>
      <c r="Z1668" s="4">
        <v>5441140000</v>
      </c>
      <c r="AA1668" s="4">
        <v>5430460000</v>
      </c>
      <c r="AB1668" s="4">
        <v>5419790000</v>
      </c>
      <c r="AC1668" s="4">
        <v>5409260000</v>
      </c>
      <c r="AD1668" s="4">
        <v>5398590000</v>
      </c>
      <c r="AE1668" s="4">
        <v>5386450000</v>
      </c>
      <c r="AF1668" s="4">
        <v>5375780000</v>
      </c>
      <c r="AG1668" s="4">
        <v>5365100000</v>
      </c>
    </row>
    <row r="1669" spans="1:33">
      <c r="A1669" t="s">
        <v>5307</v>
      </c>
      <c r="B1669" t="s">
        <v>132</v>
      </c>
      <c r="C1669" s="4">
        <v>127029000</v>
      </c>
      <c r="D1669" s="4">
        <v>126788000</v>
      </c>
      <c r="E1669" s="4">
        <v>126517000</v>
      </c>
      <c r="F1669" s="4">
        <v>126276000</v>
      </c>
      <c r="G1669" s="4">
        <v>126006000</v>
      </c>
      <c r="H1669" s="4">
        <v>125764000</v>
      </c>
      <c r="I1669" s="4">
        <v>125526000</v>
      </c>
      <c r="J1669" s="4">
        <v>125256000</v>
      </c>
      <c r="K1669" s="4">
        <v>125014000</v>
      </c>
      <c r="L1669" s="4">
        <v>124777000</v>
      </c>
      <c r="M1669" s="4">
        <v>124506000</v>
      </c>
      <c r="N1669" s="4">
        <v>124268000</v>
      </c>
      <c r="O1669" s="4">
        <v>124030000</v>
      </c>
      <c r="P1669" s="4">
        <v>123756000</v>
      </c>
      <c r="Q1669" s="4">
        <v>123518000</v>
      </c>
      <c r="R1669" s="4">
        <v>123280000</v>
      </c>
      <c r="S1669" s="4">
        <v>123042000</v>
      </c>
      <c r="T1669" s="4">
        <v>122772000</v>
      </c>
      <c r="U1669" s="4">
        <v>122534000</v>
      </c>
      <c r="V1669" s="4">
        <v>122296000</v>
      </c>
      <c r="W1669" s="4">
        <v>122058000</v>
      </c>
      <c r="X1669" s="4">
        <v>121787000</v>
      </c>
      <c r="Y1669" s="4">
        <v>121549000</v>
      </c>
      <c r="Z1669" s="4">
        <v>121311000</v>
      </c>
      <c r="AA1669" s="4">
        <v>121073000</v>
      </c>
      <c r="AB1669" s="4">
        <v>120835000</v>
      </c>
      <c r="AC1669" s="4">
        <v>120600000</v>
      </c>
      <c r="AD1669" s="4">
        <v>120362000</v>
      </c>
      <c r="AE1669" s="4">
        <v>120092000</v>
      </c>
      <c r="AF1669" s="4">
        <v>119854000</v>
      </c>
      <c r="AG1669" s="4">
        <v>119616000</v>
      </c>
    </row>
    <row r="1670" spans="1:33">
      <c r="A1670" t="s">
        <v>5306</v>
      </c>
      <c r="B1670" t="s">
        <v>132</v>
      </c>
      <c r="C1670" s="4">
        <v>207689000</v>
      </c>
      <c r="D1670" s="4">
        <v>207294000</v>
      </c>
      <c r="E1670" s="4">
        <v>206852000</v>
      </c>
      <c r="F1670" s="4">
        <v>206458000</v>
      </c>
      <c r="G1670" s="4">
        <v>206015000</v>
      </c>
      <c r="H1670" s="4">
        <v>205621000</v>
      </c>
      <c r="I1670" s="4">
        <v>205232000</v>
      </c>
      <c r="J1670" s="4">
        <v>204789000</v>
      </c>
      <c r="K1670" s="4">
        <v>204395000</v>
      </c>
      <c r="L1670" s="4">
        <v>204006000</v>
      </c>
      <c r="M1670" s="4">
        <v>203563000</v>
      </c>
      <c r="N1670" s="4">
        <v>203174000</v>
      </c>
      <c r="O1670" s="4">
        <v>202785000</v>
      </c>
      <c r="P1670" s="4">
        <v>202337000</v>
      </c>
      <c r="Q1670" s="4">
        <v>201948000</v>
      </c>
      <c r="R1670" s="4">
        <v>201559000</v>
      </c>
      <c r="S1670" s="4">
        <v>201170000</v>
      </c>
      <c r="T1670" s="4">
        <v>200728000</v>
      </c>
      <c r="U1670" s="4">
        <v>200339000</v>
      </c>
      <c r="V1670" s="4">
        <v>199950000</v>
      </c>
      <c r="W1670" s="4">
        <v>199561000</v>
      </c>
      <c r="X1670" s="4">
        <v>199118000</v>
      </c>
      <c r="Y1670" s="4">
        <v>198729000</v>
      </c>
      <c r="Z1670" s="4">
        <v>198340000</v>
      </c>
      <c r="AA1670" s="4">
        <v>197951000</v>
      </c>
      <c r="AB1670" s="4">
        <v>197562000</v>
      </c>
      <c r="AC1670" s="4">
        <v>197178000</v>
      </c>
      <c r="AD1670" s="4">
        <v>196789000</v>
      </c>
      <c r="AE1670" s="4">
        <v>196347000</v>
      </c>
      <c r="AF1670" s="4">
        <v>195957000</v>
      </c>
      <c r="AG1670" s="4">
        <v>195568000</v>
      </c>
    </row>
    <row r="1671" spans="1:33">
      <c r="A1671" t="s">
        <v>5305</v>
      </c>
      <c r="B1671" t="s">
        <v>132</v>
      </c>
      <c r="C1671" s="4">
        <v>3662020000</v>
      </c>
      <c r="D1671" s="4">
        <v>3655070000</v>
      </c>
      <c r="E1671" s="4">
        <v>3647270000</v>
      </c>
      <c r="F1671" s="4">
        <v>3640320000</v>
      </c>
      <c r="G1671" s="4">
        <v>3632510000</v>
      </c>
      <c r="H1671" s="4">
        <v>3625560000</v>
      </c>
      <c r="I1671" s="4">
        <v>3618700000</v>
      </c>
      <c r="J1671" s="4">
        <v>3610900000</v>
      </c>
      <c r="K1671" s="4">
        <v>3603950000</v>
      </c>
      <c r="L1671" s="4">
        <v>3597080000</v>
      </c>
      <c r="M1671" s="4">
        <v>3589280000</v>
      </c>
      <c r="N1671" s="4">
        <v>3582420000</v>
      </c>
      <c r="O1671" s="4">
        <v>3575560000</v>
      </c>
      <c r="P1671" s="4">
        <v>3567670000</v>
      </c>
      <c r="Q1671" s="4">
        <v>3560810000</v>
      </c>
      <c r="R1671" s="4">
        <v>3553950000</v>
      </c>
      <c r="S1671" s="4">
        <v>3547090000</v>
      </c>
      <c r="T1671" s="4">
        <v>3539290000</v>
      </c>
      <c r="U1671" s="4">
        <v>3532430000</v>
      </c>
      <c r="V1671" s="4">
        <v>3525570000</v>
      </c>
      <c r="W1671" s="4">
        <v>3518710000</v>
      </c>
      <c r="X1671" s="4">
        <v>3510900000</v>
      </c>
      <c r="Y1671" s="4">
        <v>3504040000</v>
      </c>
      <c r="Z1671" s="4">
        <v>3497180000</v>
      </c>
      <c r="AA1671" s="4">
        <v>3490320000</v>
      </c>
      <c r="AB1671" s="4">
        <v>3483460000</v>
      </c>
      <c r="AC1671" s="4">
        <v>3476700000</v>
      </c>
      <c r="AD1671" s="4">
        <v>3469840000</v>
      </c>
      <c r="AE1671" s="4">
        <v>3462040000</v>
      </c>
      <c r="AF1671" s="4">
        <v>3455170000</v>
      </c>
      <c r="AG1671" s="4">
        <v>3448310000</v>
      </c>
    </row>
    <row r="1672" spans="1:33">
      <c r="A1672" t="s">
        <v>5304</v>
      </c>
      <c r="B1672" t="s">
        <v>132</v>
      </c>
      <c r="C1672" s="4">
        <v>389660000</v>
      </c>
      <c r="D1672" s="4">
        <v>388920000</v>
      </c>
      <c r="E1672" s="4">
        <v>388090000</v>
      </c>
      <c r="F1672" s="4">
        <v>387350000</v>
      </c>
      <c r="G1672" s="4">
        <v>386520000</v>
      </c>
      <c r="H1672" s="4">
        <v>385780000</v>
      </c>
      <c r="I1672" s="4">
        <v>385050000</v>
      </c>
      <c r="J1672" s="4">
        <v>384220000</v>
      </c>
      <c r="K1672" s="4">
        <v>383480000</v>
      </c>
      <c r="L1672" s="4">
        <v>382750000</v>
      </c>
      <c r="M1672" s="4">
        <v>381920000</v>
      </c>
      <c r="N1672" s="4">
        <v>381190000</v>
      </c>
      <c r="O1672" s="4">
        <v>380460000</v>
      </c>
      <c r="P1672" s="4">
        <v>379620000</v>
      </c>
      <c r="Q1672" s="4">
        <v>378890000</v>
      </c>
      <c r="R1672" s="4">
        <v>378160000</v>
      </c>
      <c r="S1672" s="4">
        <v>377430000</v>
      </c>
      <c r="T1672" s="4">
        <v>376600000</v>
      </c>
      <c r="U1672" s="4">
        <v>375870000</v>
      </c>
      <c r="V1672" s="4">
        <v>375140000</v>
      </c>
      <c r="W1672" s="4">
        <v>374410000</v>
      </c>
      <c r="X1672" s="4">
        <v>373580000</v>
      </c>
      <c r="Y1672" s="4">
        <v>372850000</v>
      </c>
      <c r="Z1672" s="4">
        <v>372120000</v>
      </c>
      <c r="AA1672" s="4">
        <v>371390000</v>
      </c>
      <c r="AB1672" s="4">
        <v>370660000</v>
      </c>
      <c r="AC1672" s="4">
        <v>369940000</v>
      </c>
      <c r="AD1672" s="4">
        <v>369210000</v>
      </c>
      <c r="AE1672" s="4">
        <v>368380000</v>
      </c>
      <c r="AF1672" s="4">
        <v>367650000</v>
      </c>
      <c r="AG1672" s="4">
        <v>366920000</v>
      </c>
    </row>
    <row r="1673" spans="1:33">
      <c r="A1673" t="s">
        <v>5303</v>
      </c>
      <c r="B1673" t="s">
        <v>132</v>
      </c>
      <c r="C1673" s="4">
        <v>38966000</v>
      </c>
      <c r="D1673" s="4">
        <v>38892000</v>
      </c>
      <c r="E1673" s="4">
        <v>38809000</v>
      </c>
      <c r="F1673" s="4">
        <v>38735000</v>
      </c>
      <c r="G1673" s="4">
        <v>38652000</v>
      </c>
      <c r="H1673" s="4">
        <v>38578000</v>
      </c>
      <c r="I1673" s="4">
        <v>38505000</v>
      </c>
      <c r="J1673" s="4">
        <v>38422000</v>
      </c>
      <c r="K1673" s="4">
        <v>38348000</v>
      </c>
      <c r="L1673" s="4">
        <v>38275000</v>
      </c>
      <c r="M1673" s="4">
        <v>38192000</v>
      </c>
      <c r="N1673" s="4">
        <v>38119000</v>
      </c>
      <c r="O1673" s="4">
        <v>38046000</v>
      </c>
      <c r="P1673" s="4">
        <v>37962000</v>
      </c>
      <c r="Q1673" s="4">
        <v>37889000</v>
      </c>
      <c r="R1673" s="4">
        <v>37816000</v>
      </c>
      <c r="S1673" s="4">
        <v>37743000</v>
      </c>
      <c r="T1673" s="4">
        <v>37660000</v>
      </c>
      <c r="U1673" s="4">
        <v>37587000</v>
      </c>
      <c r="V1673" s="4">
        <v>37514000</v>
      </c>
      <c r="W1673" s="4">
        <v>37441000</v>
      </c>
      <c r="X1673" s="4">
        <v>37358000</v>
      </c>
      <c r="Y1673" s="4">
        <v>37285000</v>
      </c>
      <c r="Z1673" s="4">
        <v>37212000</v>
      </c>
      <c r="AA1673" s="4">
        <v>37139000</v>
      </c>
      <c r="AB1673" s="4">
        <v>37066000</v>
      </c>
      <c r="AC1673" s="4">
        <v>36994000</v>
      </c>
      <c r="AD1673" s="4">
        <v>36921000</v>
      </c>
      <c r="AE1673" s="4">
        <v>36838000</v>
      </c>
      <c r="AF1673" s="4">
        <v>36765000</v>
      </c>
      <c r="AG1673" s="4">
        <v>36692000</v>
      </c>
    </row>
    <row r="1674" spans="1:33">
      <c r="A1674" t="s">
        <v>5302</v>
      </c>
      <c r="B1674" t="s">
        <v>132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>
      <c r="A1675" t="s">
        <v>5301</v>
      </c>
      <c r="B1675" t="s">
        <v>132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>
      <c r="A1676" t="s">
        <v>5300</v>
      </c>
      <c r="B1676" t="s">
        <v>132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>
      <c r="A1677" t="s">
        <v>5299</v>
      </c>
      <c r="B1677" t="s">
        <v>132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>
      <c r="A1678" t="s">
        <v>5298</v>
      </c>
      <c r="B1678" t="s">
        <v>132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>
      <c r="A1679" t="s">
        <v>5297</v>
      </c>
      <c r="B1679" t="s">
        <v>132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>
      <c r="A1680" t="s">
        <v>5296</v>
      </c>
      <c r="B1680" t="s">
        <v>132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>
      <c r="A1681" t="s">
        <v>5295</v>
      </c>
      <c r="B1681" t="s">
        <v>132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>
      <c r="A1682" t="s">
        <v>5294</v>
      </c>
      <c r="B1682" t="s">
        <v>132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>
      <c r="A1683" t="s">
        <v>5293</v>
      </c>
      <c r="B1683" t="s">
        <v>132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>
      <c r="A1684" t="s">
        <v>5292</v>
      </c>
      <c r="B1684" t="s">
        <v>132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>
      <c r="A1685" t="s">
        <v>5291</v>
      </c>
      <c r="B1685" t="s">
        <v>132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>
      <c r="A1686" t="s">
        <v>5290</v>
      </c>
      <c r="B1686" t="s">
        <v>132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>
      <c r="A1687" t="s">
        <v>5289</v>
      </c>
      <c r="B1687" t="s">
        <v>132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>
      <c r="A1688" t="s">
        <v>5288</v>
      </c>
      <c r="B1688" t="s">
        <v>132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>
      <c r="A1689" t="s">
        <v>5287</v>
      </c>
      <c r="B1689" t="s">
        <v>132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>
      <c r="A1690" t="s">
        <v>5286</v>
      </c>
      <c r="B1690" t="s">
        <v>132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>
      <c r="A1691" t="s">
        <v>5285</v>
      </c>
      <c r="B1691" t="s">
        <v>132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>
      <c r="A1692" t="s">
        <v>5284</v>
      </c>
      <c r="B1692" t="s">
        <v>132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>
      <c r="A1693" t="s">
        <v>5283</v>
      </c>
      <c r="B1693" t="s">
        <v>132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>
      <c r="A1694" t="s">
        <v>5282</v>
      </c>
      <c r="B1694" t="s">
        <v>132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>
      <c r="A1695" t="s">
        <v>5281</v>
      </c>
      <c r="B1695" t="s">
        <v>132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>
      <c r="A1696" t="s">
        <v>5280</v>
      </c>
      <c r="B1696" t="s">
        <v>132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>
      <c r="A1697" t="s">
        <v>5279</v>
      </c>
      <c r="B1697" t="s">
        <v>132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>
      <c r="A1698" t="s">
        <v>5278</v>
      </c>
      <c r="B1698" t="s">
        <v>132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>
      <c r="A1699" t="s">
        <v>5277</v>
      </c>
      <c r="B1699" t="s">
        <v>132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>
      <c r="A1700" t="s">
        <v>5276</v>
      </c>
      <c r="B1700" t="s">
        <v>132</v>
      </c>
      <c r="C1700" s="4">
        <v>9690650000</v>
      </c>
      <c r="D1700" s="4">
        <v>10184700000</v>
      </c>
      <c r="E1700" s="4">
        <v>10708500000</v>
      </c>
      <c r="F1700" s="4">
        <v>11250200000</v>
      </c>
      <c r="G1700" s="4">
        <v>11827600000</v>
      </c>
      <c r="H1700" s="4">
        <v>12428800000</v>
      </c>
      <c r="I1700" s="4">
        <v>13065700000</v>
      </c>
      <c r="J1700" s="4">
        <v>13732400000</v>
      </c>
      <c r="K1700" s="4">
        <v>14428800000</v>
      </c>
      <c r="L1700" s="4">
        <v>15166900000</v>
      </c>
      <c r="M1700" s="4">
        <v>15940800000</v>
      </c>
      <c r="N1700" s="4">
        <v>16750300000</v>
      </c>
      <c r="O1700" s="4">
        <v>17607500000</v>
      </c>
      <c r="P1700" s="4">
        <v>18506300000</v>
      </c>
      <c r="Q1700" s="4">
        <v>19446800000</v>
      </c>
      <c r="R1700" s="4">
        <v>20440900000</v>
      </c>
      <c r="S1700" s="4">
        <v>21482500000</v>
      </c>
      <c r="T1700" s="4">
        <v>22577800000</v>
      </c>
      <c r="U1700" s="4">
        <v>23732600000</v>
      </c>
      <c r="V1700" s="4">
        <v>24940900000</v>
      </c>
      <c r="W1700" s="4">
        <v>26214800000</v>
      </c>
      <c r="X1700" s="4">
        <v>27548100000</v>
      </c>
      <c r="Y1700" s="4">
        <v>28952900000</v>
      </c>
      <c r="Z1700" s="4">
        <v>30429100000</v>
      </c>
      <c r="AA1700" s="4">
        <v>31982700000</v>
      </c>
      <c r="AB1700" s="4">
        <v>33613700000</v>
      </c>
      <c r="AC1700" s="4">
        <v>35328000000</v>
      </c>
      <c r="AD1700" s="4">
        <v>37131600000</v>
      </c>
      <c r="AE1700" s="4">
        <v>39024500000</v>
      </c>
      <c r="AF1700" s="4">
        <v>41012700000</v>
      </c>
      <c r="AG1700" s="4">
        <v>43107900000</v>
      </c>
    </row>
    <row r="1701" spans="1:33">
      <c r="A1701" t="s">
        <v>5275</v>
      </c>
      <c r="B1701" t="s">
        <v>132</v>
      </c>
      <c r="C1701" s="4">
        <v>70175500000</v>
      </c>
      <c r="D1701" s="4">
        <v>73753200000</v>
      </c>
      <c r="E1701" s="4">
        <v>77546500000</v>
      </c>
      <c r="F1701" s="4">
        <v>81469100000</v>
      </c>
      <c r="G1701" s="4">
        <v>85650300000</v>
      </c>
      <c r="H1701" s="4">
        <v>90003900000</v>
      </c>
      <c r="I1701" s="4">
        <v>94616200000</v>
      </c>
      <c r="J1701" s="4">
        <v>99444000000</v>
      </c>
      <c r="K1701" s="4">
        <v>104487000000</v>
      </c>
      <c r="L1701" s="4">
        <v>109832000000</v>
      </c>
      <c r="M1701" s="4">
        <v>115436000000</v>
      </c>
      <c r="N1701" s="4">
        <v>121298000000</v>
      </c>
      <c r="O1701" s="4">
        <v>127506000000</v>
      </c>
      <c r="P1701" s="4">
        <v>134014000000</v>
      </c>
      <c r="Q1701" s="4">
        <v>140825000000</v>
      </c>
      <c r="R1701" s="4">
        <v>148024000000</v>
      </c>
      <c r="S1701" s="4">
        <v>155567000000</v>
      </c>
      <c r="T1701" s="4">
        <v>163498000000</v>
      </c>
      <c r="U1701" s="4">
        <v>171861000000</v>
      </c>
      <c r="V1701" s="4">
        <v>180611000000</v>
      </c>
      <c r="W1701" s="4">
        <v>189836000000</v>
      </c>
      <c r="X1701" s="4">
        <v>199491000000</v>
      </c>
      <c r="Y1701" s="4">
        <v>209664000000</v>
      </c>
      <c r="Z1701" s="4">
        <v>220354000000</v>
      </c>
      <c r="AA1701" s="4">
        <v>231605000000</v>
      </c>
      <c r="AB1701" s="4">
        <v>243416000000</v>
      </c>
      <c r="AC1701" s="4">
        <v>255830000000</v>
      </c>
      <c r="AD1701" s="4">
        <v>268891000000</v>
      </c>
      <c r="AE1701" s="4">
        <v>282598000000</v>
      </c>
      <c r="AF1701" s="4">
        <v>296996000000</v>
      </c>
      <c r="AG1701" s="4">
        <v>312169000000</v>
      </c>
    </row>
    <row r="1702" spans="1:33">
      <c r="A1702" t="s">
        <v>5274</v>
      </c>
      <c r="B1702" t="s">
        <v>132</v>
      </c>
      <c r="C1702" s="4">
        <v>1403530000</v>
      </c>
      <c r="D1702" s="4">
        <v>1475090000</v>
      </c>
      <c r="E1702" s="4">
        <v>1550950000</v>
      </c>
      <c r="F1702" s="4">
        <v>1629410000</v>
      </c>
      <c r="G1702" s="4">
        <v>1713030000</v>
      </c>
      <c r="H1702" s="4">
        <v>1800110000</v>
      </c>
      <c r="I1702" s="4">
        <v>1892350000</v>
      </c>
      <c r="J1702" s="4">
        <v>1988910000</v>
      </c>
      <c r="K1702" s="4">
        <v>2089780000</v>
      </c>
      <c r="L1702" s="4">
        <v>2196680000</v>
      </c>
      <c r="M1702" s="4">
        <v>2308760000</v>
      </c>
      <c r="N1702" s="4">
        <v>2426010000</v>
      </c>
      <c r="O1702" s="4">
        <v>2550150000</v>
      </c>
      <c r="P1702" s="4">
        <v>2680330000</v>
      </c>
      <c r="Q1702" s="4">
        <v>2816550000</v>
      </c>
      <c r="R1702" s="4">
        <v>2960520000</v>
      </c>
      <c r="S1702" s="4">
        <v>3111390000</v>
      </c>
      <c r="T1702" s="4">
        <v>3270020000</v>
      </c>
      <c r="U1702" s="4">
        <v>3437270000</v>
      </c>
      <c r="V1702" s="4">
        <v>3612280000</v>
      </c>
      <c r="W1702" s="4">
        <v>3796780000</v>
      </c>
      <c r="X1702" s="4">
        <v>3989890000</v>
      </c>
      <c r="Y1702" s="4">
        <v>4193350000</v>
      </c>
      <c r="Z1702" s="4">
        <v>4407160000</v>
      </c>
      <c r="AA1702" s="4">
        <v>4632170000</v>
      </c>
      <c r="AB1702" s="4">
        <v>4868390000</v>
      </c>
      <c r="AC1702" s="4">
        <v>5116680000</v>
      </c>
      <c r="AD1702" s="4">
        <v>5377900000</v>
      </c>
      <c r="AE1702" s="4">
        <v>5652060000</v>
      </c>
      <c r="AF1702" s="4">
        <v>5940010000</v>
      </c>
      <c r="AG1702" s="4">
        <v>6243470000</v>
      </c>
    </row>
    <row r="1703" spans="1:33">
      <c r="A1703" t="s">
        <v>5273</v>
      </c>
      <c r="B1703" t="s">
        <v>132</v>
      </c>
      <c r="C1703" s="4">
        <v>10266300000</v>
      </c>
      <c r="D1703" s="4">
        <v>10789800000</v>
      </c>
      <c r="E1703" s="4">
        <v>11344700000</v>
      </c>
      <c r="F1703" s="4">
        <v>11918500000</v>
      </c>
      <c r="G1703" s="4">
        <v>12530200000</v>
      </c>
      <c r="H1703" s="4">
        <v>13167200000</v>
      </c>
      <c r="I1703" s="4">
        <v>13841900000</v>
      </c>
      <c r="J1703" s="4">
        <v>14548200000</v>
      </c>
      <c r="K1703" s="4">
        <v>15286000000</v>
      </c>
      <c r="L1703" s="4">
        <v>16068000000</v>
      </c>
      <c r="M1703" s="4">
        <v>16887800000</v>
      </c>
      <c r="N1703" s="4">
        <v>17745400000</v>
      </c>
      <c r="O1703" s="4">
        <v>18653500000</v>
      </c>
      <c r="P1703" s="4">
        <v>19605700000</v>
      </c>
      <c r="Q1703" s="4">
        <v>20602100000</v>
      </c>
      <c r="R1703" s="4">
        <v>21655200000</v>
      </c>
      <c r="S1703" s="4">
        <v>22758800000</v>
      </c>
      <c r="T1703" s="4">
        <v>23919100000</v>
      </c>
      <c r="U1703" s="4">
        <v>25142500000</v>
      </c>
      <c r="V1703" s="4">
        <v>26422600000</v>
      </c>
      <c r="W1703" s="4">
        <v>27772100000</v>
      </c>
      <c r="X1703" s="4">
        <v>29184700000</v>
      </c>
      <c r="Y1703" s="4">
        <v>30672900000</v>
      </c>
      <c r="Z1703" s="4">
        <v>32236800000</v>
      </c>
      <c r="AA1703" s="4">
        <v>33882700000</v>
      </c>
      <c r="AB1703" s="4">
        <v>35610600000</v>
      </c>
      <c r="AC1703" s="4">
        <v>37426800000</v>
      </c>
      <c r="AD1703" s="4">
        <v>39337500000</v>
      </c>
      <c r="AE1703" s="4">
        <v>41342900000</v>
      </c>
      <c r="AF1703" s="4">
        <v>43449100000</v>
      </c>
      <c r="AG1703" s="4">
        <v>45668800000</v>
      </c>
    </row>
    <row r="1704" spans="1:33">
      <c r="A1704" t="s">
        <v>5272</v>
      </c>
      <c r="B1704" t="s">
        <v>132</v>
      </c>
      <c r="C1704" s="4">
        <v>10160300000</v>
      </c>
      <c r="D1704" s="4">
        <v>10678300000</v>
      </c>
      <c r="E1704" s="4">
        <v>11227500000</v>
      </c>
      <c r="F1704" s="4">
        <v>11795500000</v>
      </c>
      <c r="G1704" s="4">
        <v>12400800000</v>
      </c>
      <c r="H1704" s="4">
        <v>13031200000</v>
      </c>
      <c r="I1704" s="4">
        <v>13699000000</v>
      </c>
      <c r="J1704" s="4">
        <v>14397900000</v>
      </c>
      <c r="K1704" s="4">
        <v>15128100000</v>
      </c>
      <c r="L1704" s="4">
        <v>15902000000</v>
      </c>
      <c r="M1704" s="4">
        <v>16713300000</v>
      </c>
      <c r="N1704" s="4">
        <v>17562100000</v>
      </c>
      <c r="O1704" s="4">
        <v>18460800000</v>
      </c>
      <c r="P1704" s="4">
        <v>19403200000</v>
      </c>
      <c r="Q1704" s="4">
        <v>20389300000</v>
      </c>
      <c r="R1704" s="4">
        <v>21431500000</v>
      </c>
      <c r="S1704" s="4">
        <v>22523700000</v>
      </c>
      <c r="T1704" s="4">
        <v>23672000000</v>
      </c>
      <c r="U1704" s="4">
        <v>24882800000</v>
      </c>
      <c r="V1704" s="4">
        <v>26149700000</v>
      </c>
      <c r="W1704" s="4">
        <v>27485300000</v>
      </c>
      <c r="X1704" s="4">
        <v>28883300000</v>
      </c>
      <c r="Y1704" s="4">
        <v>30356100000</v>
      </c>
      <c r="Z1704" s="4">
        <v>31903900000</v>
      </c>
      <c r="AA1704" s="4">
        <v>33532800000</v>
      </c>
      <c r="AB1704" s="4">
        <v>35242800000</v>
      </c>
      <c r="AC1704" s="4">
        <v>37040200000</v>
      </c>
      <c r="AD1704" s="4">
        <v>38931200000</v>
      </c>
      <c r="AE1704" s="4">
        <v>40915900000</v>
      </c>
      <c r="AF1704" s="4">
        <v>43000400000</v>
      </c>
      <c r="AG1704" s="4">
        <v>45197200000</v>
      </c>
    </row>
    <row r="1705" spans="1:33">
      <c r="A1705" t="s">
        <v>5271</v>
      </c>
      <c r="B1705" t="s">
        <v>132</v>
      </c>
      <c r="C1705" s="4">
        <v>279918000</v>
      </c>
      <c r="D1705" s="4">
        <v>294189000</v>
      </c>
      <c r="E1705" s="4">
        <v>309320000</v>
      </c>
      <c r="F1705" s="4">
        <v>324967000</v>
      </c>
      <c r="G1705" s="4">
        <v>341645000</v>
      </c>
      <c r="H1705" s="4">
        <v>359011000</v>
      </c>
      <c r="I1705" s="4">
        <v>377408000</v>
      </c>
      <c r="J1705" s="4">
        <v>396666000</v>
      </c>
      <c r="K1705" s="4">
        <v>416783000</v>
      </c>
      <c r="L1705" s="4">
        <v>438103000</v>
      </c>
      <c r="M1705" s="4">
        <v>460455000</v>
      </c>
      <c r="N1705" s="4">
        <v>483839000</v>
      </c>
      <c r="O1705" s="4">
        <v>508599000</v>
      </c>
      <c r="P1705" s="4">
        <v>534561000</v>
      </c>
      <c r="Q1705" s="4">
        <v>561728000</v>
      </c>
      <c r="R1705" s="4">
        <v>590442000</v>
      </c>
      <c r="S1705" s="4">
        <v>620531000</v>
      </c>
      <c r="T1705" s="4">
        <v>652168000</v>
      </c>
      <c r="U1705" s="4">
        <v>685525000</v>
      </c>
      <c r="V1705" s="4">
        <v>720429000</v>
      </c>
      <c r="W1705" s="4">
        <v>757224000</v>
      </c>
      <c r="X1705" s="4">
        <v>795738000</v>
      </c>
      <c r="Y1705" s="4">
        <v>836316000</v>
      </c>
      <c r="Z1705" s="4">
        <v>878957000</v>
      </c>
      <c r="AA1705" s="4">
        <v>923834000</v>
      </c>
      <c r="AB1705" s="4">
        <v>970945000</v>
      </c>
      <c r="AC1705" s="4">
        <v>1020460000</v>
      </c>
      <c r="AD1705" s="4">
        <v>1072560000</v>
      </c>
      <c r="AE1705" s="4">
        <v>1127240000</v>
      </c>
      <c r="AF1705" s="4">
        <v>1184670000</v>
      </c>
      <c r="AG1705" s="4">
        <v>1245190000</v>
      </c>
    </row>
    <row r="1706" spans="1:33">
      <c r="A1706" t="s">
        <v>5270</v>
      </c>
      <c r="B1706" t="s">
        <v>132</v>
      </c>
      <c r="C1706" s="4">
        <v>560032000</v>
      </c>
      <c r="D1706" s="4">
        <v>588584000</v>
      </c>
      <c r="E1706" s="4">
        <v>618856000</v>
      </c>
      <c r="F1706" s="4">
        <v>650160000</v>
      </c>
      <c r="G1706" s="4">
        <v>683528000</v>
      </c>
      <c r="H1706" s="4">
        <v>718272000</v>
      </c>
      <c r="I1706" s="4">
        <v>755080000</v>
      </c>
      <c r="J1706" s="4">
        <v>793608000</v>
      </c>
      <c r="K1706" s="4">
        <v>833856000</v>
      </c>
      <c r="L1706" s="4">
        <v>876512000</v>
      </c>
      <c r="M1706" s="4">
        <v>921232000</v>
      </c>
      <c r="N1706" s="4">
        <v>968016000</v>
      </c>
      <c r="O1706" s="4">
        <v>1017550000</v>
      </c>
      <c r="P1706" s="4">
        <v>1069500000</v>
      </c>
      <c r="Q1706" s="4">
        <v>1123850000</v>
      </c>
      <c r="R1706" s="4">
        <v>1181300000</v>
      </c>
      <c r="S1706" s="4">
        <v>1241500000</v>
      </c>
      <c r="T1706" s="4">
        <v>1304790000</v>
      </c>
      <c r="U1706" s="4">
        <v>1371530000</v>
      </c>
      <c r="V1706" s="4">
        <v>1441360000</v>
      </c>
      <c r="W1706" s="4">
        <v>1514980000</v>
      </c>
      <c r="X1706" s="4">
        <v>1592030000</v>
      </c>
      <c r="Y1706" s="4">
        <v>1673220000</v>
      </c>
      <c r="Z1706" s="4">
        <v>1758530000</v>
      </c>
      <c r="AA1706" s="4">
        <v>1848310000</v>
      </c>
      <c r="AB1706" s="4">
        <v>1942570000</v>
      </c>
      <c r="AC1706" s="4">
        <v>2041640000</v>
      </c>
      <c r="AD1706" s="4">
        <v>2145870000</v>
      </c>
      <c r="AE1706" s="4">
        <v>2255260000</v>
      </c>
      <c r="AF1706" s="4">
        <v>2370160000</v>
      </c>
      <c r="AG1706" s="4">
        <v>2491250000</v>
      </c>
    </row>
    <row r="1707" spans="1:33">
      <c r="A1707" t="s">
        <v>5269</v>
      </c>
      <c r="B1707" t="s">
        <v>132</v>
      </c>
      <c r="C1707" s="4">
        <v>5300410000</v>
      </c>
      <c r="D1707" s="4">
        <v>5570640000</v>
      </c>
      <c r="E1707" s="4">
        <v>5857150000</v>
      </c>
      <c r="F1707" s="4">
        <v>6153420000</v>
      </c>
      <c r="G1707" s="4">
        <v>6469230000</v>
      </c>
      <c r="H1707" s="4">
        <v>6798070000</v>
      </c>
      <c r="I1707" s="4">
        <v>7146440000</v>
      </c>
      <c r="J1707" s="4">
        <v>7511080000</v>
      </c>
      <c r="K1707" s="4">
        <v>7892010000</v>
      </c>
      <c r="L1707" s="4">
        <v>8295730000</v>
      </c>
      <c r="M1707" s="4">
        <v>8718980000</v>
      </c>
      <c r="N1707" s="4">
        <v>9161760000</v>
      </c>
      <c r="O1707" s="4">
        <v>9630600000</v>
      </c>
      <c r="P1707" s="4">
        <v>10122200000</v>
      </c>
      <c r="Q1707" s="4">
        <v>10636600000</v>
      </c>
      <c r="R1707" s="4">
        <v>11180300000</v>
      </c>
      <c r="S1707" s="4">
        <v>11750100000</v>
      </c>
      <c r="T1707" s="4">
        <v>12349200000</v>
      </c>
      <c r="U1707" s="4">
        <v>12980800000</v>
      </c>
      <c r="V1707" s="4">
        <v>13641700000</v>
      </c>
      <c r="W1707" s="4">
        <v>14338500000</v>
      </c>
      <c r="X1707" s="4">
        <v>15067700000</v>
      </c>
      <c r="Y1707" s="4">
        <v>15836100000</v>
      </c>
      <c r="Z1707" s="4">
        <v>16643500000</v>
      </c>
      <c r="AA1707" s="4">
        <v>17493300000</v>
      </c>
      <c r="AB1707" s="4">
        <v>18385400000</v>
      </c>
      <c r="AC1707" s="4">
        <v>19323100000</v>
      </c>
      <c r="AD1707" s="4">
        <v>20309600000</v>
      </c>
      <c r="AE1707" s="4">
        <v>21344900000</v>
      </c>
      <c r="AF1707" s="4">
        <v>22432300000</v>
      </c>
      <c r="AG1707" s="4">
        <v>23578400000</v>
      </c>
    </row>
    <row r="1708" spans="1:33">
      <c r="A1708" t="s">
        <v>5268</v>
      </c>
      <c r="B1708" t="s">
        <v>132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>
      <c r="A1709" t="s">
        <v>5267</v>
      </c>
      <c r="B1709" t="s">
        <v>132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>
      <c r="A1710" t="s">
        <v>5266</v>
      </c>
      <c r="B1710" t="s">
        <v>132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>
      <c r="A1711" t="s">
        <v>5265</v>
      </c>
      <c r="B1711" t="s">
        <v>132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>
      <c r="A1712" t="s">
        <v>5264</v>
      </c>
      <c r="B1712" t="s">
        <v>132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>
      <c r="A1713" t="s">
        <v>5263</v>
      </c>
      <c r="B1713" t="s">
        <v>132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>
      <c r="A1714" t="s">
        <v>5262</v>
      </c>
      <c r="B1714" t="s">
        <v>132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>
      <c r="A1715" t="s">
        <v>5261</v>
      </c>
      <c r="B1715" t="s">
        <v>132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>
      <c r="A1716" t="s">
        <v>5260</v>
      </c>
      <c r="B1716" t="s">
        <v>132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>
      <c r="A1717" t="s">
        <v>5259</v>
      </c>
      <c r="B1717" t="s">
        <v>132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>
      <c r="A1718" t="s">
        <v>5258</v>
      </c>
      <c r="B1718" t="s">
        <v>132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>
      <c r="A1719" t="s">
        <v>5257</v>
      </c>
      <c r="B1719" t="s">
        <v>132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>
      <c r="A1720" t="s">
        <v>5256</v>
      </c>
      <c r="B1720" t="s">
        <v>132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>
      <c r="A1721" t="s">
        <v>5255</v>
      </c>
      <c r="B1721" t="s">
        <v>132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>
      <c r="A1722" t="s">
        <v>5254</v>
      </c>
      <c r="B1722" t="s">
        <v>132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>
      <c r="A1723" t="s">
        <v>5253</v>
      </c>
      <c r="B1723" t="s">
        <v>132</v>
      </c>
      <c r="C1723" s="4">
        <v>6400770000000</v>
      </c>
      <c r="D1723" s="4">
        <v>6061320000000</v>
      </c>
      <c r="E1723" s="4">
        <v>5739890000000</v>
      </c>
      <c r="F1723" s="4">
        <v>5435740000000</v>
      </c>
      <c r="G1723" s="4">
        <v>5148110000000</v>
      </c>
      <c r="H1723" s="4">
        <v>4874740000000</v>
      </c>
      <c r="I1723" s="4">
        <v>4616400000000</v>
      </c>
      <c r="J1723" s="4">
        <v>4371570000000</v>
      </c>
      <c r="K1723" s="4">
        <v>4140260000000</v>
      </c>
      <c r="L1723" s="4">
        <v>3920970000000</v>
      </c>
      <c r="M1723" s="4">
        <v>3712940000000</v>
      </c>
      <c r="N1723" s="4">
        <v>3516180000000</v>
      </c>
      <c r="O1723" s="4">
        <v>3329930000000</v>
      </c>
      <c r="P1723" s="4">
        <v>3153450000000</v>
      </c>
      <c r="Q1723" s="4">
        <v>2985980000000</v>
      </c>
      <c r="R1723" s="4">
        <v>2828270000000</v>
      </c>
      <c r="S1723" s="4">
        <v>2678070000000</v>
      </c>
      <c r="T1723" s="4">
        <v>2536130000000</v>
      </c>
      <c r="U1723" s="4">
        <v>2401700000000</v>
      </c>
      <c r="V1723" s="4">
        <v>2274780000000</v>
      </c>
      <c r="W1723" s="4">
        <v>2153870000000</v>
      </c>
      <c r="X1723" s="4">
        <v>2039720000000</v>
      </c>
      <c r="Y1723" s="4">
        <v>1931570000000</v>
      </c>
      <c r="Z1723" s="4">
        <v>1829440000000</v>
      </c>
      <c r="AA1723" s="4">
        <v>1732560000000</v>
      </c>
      <c r="AB1723" s="4">
        <v>1640180000000</v>
      </c>
      <c r="AC1723" s="4">
        <v>1553820000000</v>
      </c>
      <c r="AD1723" s="4">
        <v>1471210000000</v>
      </c>
      <c r="AE1723" s="4">
        <v>1393110000000</v>
      </c>
      <c r="AF1723" s="4">
        <v>1319510000000</v>
      </c>
      <c r="AG1723" s="4">
        <v>1249660000000</v>
      </c>
    </row>
    <row r="1724" spans="1:33">
      <c r="A1724" t="s">
        <v>5252</v>
      </c>
      <c r="B1724" t="s">
        <v>132</v>
      </c>
      <c r="C1724" s="4">
        <v>350381000</v>
      </c>
      <c r="D1724" s="4">
        <v>331799000</v>
      </c>
      <c r="E1724" s="4">
        <v>314204000</v>
      </c>
      <c r="F1724" s="4">
        <v>297554000</v>
      </c>
      <c r="G1724" s="4">
        <v>281809000</v>
      </c>
      <c r="H1724" s="4">
        <v>266845000</v>
      </c>
      <c r="I1724" s="4">
        <v>252703000</v>
      </c>
      <c r="J1724" s="4">
        <v>239301000</v>
      </c>
      <c r="K1724" s="4">
        <v>226639000</v>
      </c>
      <c r="L1724" s="4">
        <v>214635000</v>
      </c>
      <c r="M1724" s="4">
        <v>203248000</v>
      </c>
      <c r="N1724" s="4">
        <v>192477000</v>
      </c>
      <c r="O1724" s="4">
        <v>182282000</v>
      </c>
      <c r="P1724" s="4">
        <v>172621000</v>
      </c>
      <c r="Q1724" s="4">
        <v>163453000</v>
      </c>
      <c r="R1724" s="4">
        <v>154820000</v>
      </c>
      <c r="S1724" s="4">
        <v>146598000</v>
      </c>
      <c r="T1724" s="4">
        <v>138828000</v>
      </c>
      <c r="U1724" s="4">
        <v>131470000</v>
      </c>
      <c r="V1724" s="4">
        <v>124522000</v>
      </c>
      <c r="W1724" s="4">
        <v>117903000</v>
      </c>
      <c r="X1724" s="4">
        <v>111655000</v>
      </c>
      <c r="Y1724" s="4">
        <v>105735000</v>
      </c>
      <c r="Z1724" s="4">
        <v>100144000</v>
      </c>
      <c r="AA1724" s="4">
        <v>94840800</v>
      </c>
      <c r="AB1724" s="4">
        <v>89784200</v>
      </c>
      <c r="AC1724" s="4">
        <v>85056600</v>
      </c>
      <c r="AD1724" s="4">
        <v>80534500</v>
      </c>
      <c r="AE1724" s="4">
        <v>76259100</v>
      </c>
      <c r="AF1724" s="4">
        <v>72230300</v>
      </c>
      <c r="AG1724" s="4">
        <v>68407000</v>
      </c>
    </row>
    <row r="1725" spans="1:33">
      <c r="A1725" t="s">
        <v>5251</v>
      </c>
      <c r="B1725" t="s">
        <v>132</v>
      </c>
      <c r="C1725" s="4">
        <v>2187090000</v>
      </c>
      <c r="D1725" s="4">
        <v>2071100000</v>
      </c>
      <c r="E1725" s="4">
        <v>1961270000</v>
      </c>
      <c r="F1725" s="4">
        <v>1857340000</v>
      </c>
      <c r="G1725" s="4">
        <v>1759060000</v>
      </c>
      <c r="H1725" s="4">
        <v>1665660000</v>
      </c>
      <c r="I1725" s="4">
        <v>1577380000</v>
      </c>
      <c r="J1725" s="4">
        <v>1493730000</v>
      </c>
      <c r="K1725" s="4">
        <v>1414690000</v>
      </c>
      <c r="L1725" s="4">
        <v>1339760000</v>
      </c>
      <c r="M1725" s="4">
        <v>1268680000</v>
      </c>
      <c r="N1725" s="4">
        <v>1201450000</v>
      </c>
      <c r="O1725" s="4">
        <v>1137810000</v>
      </c>
      <c r="P1725" s="4">
        <v>1077510000</v>
      </c>
      <c r="Q1725" s="4">
        <v>1020280000</v>
      </c>
      <c r="R1725" s="4">
        <v>966393000</v>
      </c>
      <c r="S1725" s="4">
        <v>915071000</v>
      </c>
      <c r="T1725" s="4">
        <v>866572000</v>
      </c>
      <c r="U1725" s="4">
        <v>820639000</v>
      </c>
      <c r="V1725" s="4">
        <v>777272000</v>
      </c>
      <c r="W1725" s="4">
        <v>735957000</v>
      </c>
      <c r="X1725" s="4">
        <v>696953000</v>
      </c>
      <c r="Y1725" s="4">
        <v>660001000</v>
      </c>
      <c r="Z1725" s="4">
        <v>625102000</v>
      </c>
      <c r="AA1725" s="4">
        <v>591999000</v>
      </c>
      <c r="AB1725" s="4">
        <v>560436000</v>
      </c>
      <c r="AC1725" s="4">
        <v>530926000</v>
      </c>
      <c r="AD1725" s="4">
        <v>502699000</v>
      </c>
      <c r="AE1725" s="4">
        <v>476012000</v>
      </c>
      <c r="AF1725" s="4">
        <v>450864000</v>
      </c>
      <c r="AG1725" s="4">
        <v>426999000</v>
      </c>
    </row>
    <row r="1726" spans="1:33">
      <c r="A1726" t="s">
        <v>5250</v>
      </c>
      <c r="B1726" t="s">
        <v>132</v>
      </c>
      <c r="C1726" s="4">
        <v>6536290000</v>
      </c>
      <c r="D1726" s="4">
        <v>6189650000</v>
      </c>
      <c r="E1726" s="4">
        <v>5861420000</v>
      </c>
      <c r="F1726" s="4">
        <v>5550820000</v>
      </c>
      <c r="G1726" s="4">
        <v>5257100000</v>
      </c>
      <c r="H1726" s="4">
        <v>4977950000</v>
      </c>
      <c r="I1726" s="4">
        <v>4714130000</v>
      </c>
      <c r="J1726" s="4">
        <v>4464120000</v>
      </c>
      <c r="K1726" s="4">
        <v>4227920000</v>
      </c>
      <c r="L1726" s="4">
        <v>4003980000</v>
      </c>
      <c r="M1726" s="4">
        <v>3791550000</v>
      </c>
      <c r="N1726" s="4">
        <v>3590630000</v>
      </c>
      <c r="O1726" s="4">
        <v>3400430000</v>
      </c>
      <c r="P1726" s="4">
        <v>3220210000</v>
      </c>
      <c r="Q1726" s="4">
        <v>3049190000</v>
      </c>
      <c r="R1726" s="4">
        <v>2888150000</v>
      </c>
      <c r="S1726" s="4">
        <v>2734770000</v>
      </c>
      <c r="T1726" s="4">
        <v>2589820000</v>
      </c>
      <c r="U1726" s="4">
        <v>2452550000</v>
      </c>
      <c r="V1726" s="4">
        <v>2322940000</v>
      </c>
      <c r="W1726" s="4">
        <v>2199470000</v>
      </c>
      <c r="X1726" s="4">
        <v>2082900000</v>
      </c>
      <c r="Y1726" s="4">
        <v>1972470000</v>
      </c>
      <c r="Z1726" s="4">
        <v>1868170000</v>
      </c>
      <c r="AA1726" s="4">
        <v>1769240000</v>
      </c>
      <c r="AB1726" s="4">
        <v>1674910000</v>
      </c>
      <c r="AC1726" s="4">
        <v>1586720000</v>
      </c>
      <c r="AD1726" s="4">
        <v>1502360000</v>
      </c>
      <c r="AE1726" s="4">
        <v>1422600000</v>
      </c>
      <c r="AF1726" s="4">
        <v>1347440000</v>
      </c>
      <c r="AG1726" s="4">
        <v>1276120000</v>
      </c>
    </row>
    <row r="1727" spans="1:33">
      <c r="A1727" t="s">
        <v>5249</v>
      </c>
      <c r="B1727" t="s">
        <v>132</v>
      </c>
      <c r="C1727" s="4">
        <v>638202000</v>
      </c>
      <c r="D1727" s="4">
        <v>604356000</v>
      </c>
      <c r="E1727" s="4">
        <v>572308000</v>
      </c>
      <c r="F1727" s="4">
        <v>541981000</v>
      </c>
      <c r="G1727" s="4">
        <v>513302000</v>
      </c>
      <c r="H1727" s="4">
        <v>486046000</v>
      </c>
      <c r="I1727" s="4">
        <v>460287000</v>
      </c>
      <c r="J1727" s="4">
        <v>435876000</v>
      </c>
      <c r="K1727" s="4">
        <v>412813000</v>
      </c>
      <c r="L1727" s="4">
        <v>390948000</v>
      </c>
      <c r="M1727" s="4">
        <v>370207000</v>
      </c>
      <c r="N1727" s="4">
        <v>350588000</v>
      </c>
      <c r="O1727" s="4">
        <v>332018000</v>
      </c>
      <c r="P1727" s="4">
        <v>314421000</v>
      </c>
      <c r="Q1727" s="4">
        <v>297723000</v>
      </c>
      <c r="R1727" s="4">
        <v>281998000</v>
      </c>
      <c r="S1727" s="4">
        <v>267022000</v>
      </c>
      <c r="T1727" s="4">
        <v>252870000</v>
      </c>
      <c r="U1727" s="4">
        <v>239466000</v>
      </c>
      <c r="V1727" s="4">
        <v>226812000</v>
      </c>
      <c r="W1727" s="4">
        <v>214756000</v>
      </c>
      <c r="X1727" s="4">
        <v>203374000</v>
      </c>
      <c r="Y1727" s="4">
        <v>192591000</v>
      </c>
      <c r="Z1727" s="4">
        <v>182408000</v>
      </c>
      <c r="AA1727" s="4">
        <v>172748000</v>
      </c>
      <c r="AB1727" s="4">
        <v>163538000</v>
      </c>
      <c r="AC1727" s="4">
        <v>154927000</v>
      </c>
      <c r="AD1727" s="4">
        <v>146690000</v>
      </c>
      <c r="AE1727" s="4">
        <v>138902000</v>
      </c>
      <c r="AF1727" s="4">
        <v>131564000</v>
      </c>
      <c r="AG1727" s="4">
        <v>124600000</v>
      </c>
    </row>
    <row r="1728" spans="1:33">
      <c r="A1728" t="s">
        <v>5248</v>
      </c>
      <c r="B1728" t="s">
        <v>132</v>
      </c>
      <c r="C1728" s="4">
        <v>576666000</v>
      </c>
      <c r="D1728" s="4">
        <v>546084000</v>
      </c>
      <c r="E1728" s="4">
        <v>517125000</v>
      </c>
      <c r="F1728" s="4">
        <v>489723000</v>
      </c>
      <c r="G1728" s="4">
        <v>463809000</v>
      </c>
      <c r="H1728" s="4">
        <v>439181000</v>
      </c>
      <c r="I1728" s="4">
        <v>415906000</v>
      </c>
      <c r="J1728" s="4">
        <v>393849000</v>
      </c>
      <c r="K1728" s="4">
        <v>373010000</v>
      </c>
      <c r="L1728" s="4">
        <v>353253000</v>
      </c>
      <c r="M1728" s="4">
        <v>334511000</v>
      </c>
      <c r="N1728" s="4">
        <v>316784000</v>
      </c>
      <c r="O1728" s="4">
        <v>300004000</v>
      </c>
      <c r="P1728" s="4">
        <v>284104000</v>
      </c>
      <c r="Q1728" s="4">
        <v>269016000</v>
      </c>
      <c r="R1728" s="4">
        <v>254808000</v>
      </c>
      <c r="S1728" s="4">
        <v>241276000</v>
      </c>
      <c r="T1728" s="4">
        <v>228488000</v>
      </c>
      <c r="U1728" s="4">
        <v>216377000</v>
      </c>
      <c r="V1728" s="4">
        <v>204942000</v>
      </c>
      <c r="W1728" s="4">
        <v>194049000</v>
      </c>
      <c r="X1728" s="4">
        <v>183765000</v>
      </c>
      <c r="Y1728" s="4">
        <v>174022000</v>
      </c>
      <c r="Z1728" s="4">
        <v>164820000</v>
      </c>
      <c r="AA1728" s="4">
        <v>156092000</v>
      </c>
      <c r="AB1728" s="4">
        <v>147769000</v>
      </c>
      <c r="AC1728" s="4">
        <v>139989000</v>
      </c>
      <c r="AD1728" s="4">
        <v>132546000</v>
      </c>
      <c r="AE1728" s="4">
        <v>125509000</v>
      </c>
      <c r="AF1728" s="4">
        <v>118879000</v>
      </c>
      <c r="AG1728" s="4">
        <v>112586000</v>
      </c>
    </row>
    <row r="1729" spans="1:33">
      <c r="A1729" t="s">
        <v>5247</v>
      </c>
      <c r="B1729" t="s">
        <v>132</v>
      </c>
      <c r="C1729" s="4">
        <v>1684740000</v>
      </c>
      <c r="D1729" s="4">
        <v>1595390000</v>
      </c>
      <c r="E1729" s="4">
        <v>1510790000</v>
      </c>
      <c r="F1729" s="4">
        <v>1430740000</v>
      </c>
      <c r="G1729" s="4">
        <v>1355030000</v>
      </c>
      <c r="H1729" s="4">
        <v>1283080000</v>
      </c>
      <c r="I1729" s="4">
        <v>1215080000</v>
      </c>
      <c r="J1729" s="4">
        <v>1150640000</v>
      </c>
      <c r="K1729" s="4">
        <v>1089750000</v>
      </c>
      <c r="L1729" s="4">
        <v>1032040000</v>
      </c>
      <c r="M1729" s="4">
        <v>977280000</v>
      </c>
      <c r="N1729" s="4">
        <v>925491000</v>
      </c>
      <c r="O1729" s="4">
        <v>876469000</v>
      </c>
      <c r="P1729" s="4">
        <v>830016000</v>
      </c>
      <c r="Q1729" s="4">
        <v>785936000</v>
      </c>
      <c r="R1729" s="4">
        <v>744425000</v>
      </c>
      <c r="S1729" s="4">
        <v>704891000</v>
      </c>
      <c r="T1729" s="4">
        <v>667532000</v>
      </c>
      <c r="U1729" s="4">
        <v>632149000</v>
      </c>
      <c r="V1729" s="4">
        <v>598742000</v>
      </c>
      <c r="W1729" s="4">
        <v>566918000</v>
      </c>
      <c r="X1729" s="4">
        <v>536872000</v>
      </c>
      <c r="Y1729" s="4">
        <v>508407000</v>
      </c>
      <c r="Z1729" s="4">
        <v>481524000</v>
      </c>
      <c r="AA1729" s="4">
        <v>456025000</v>
      </c>
      <c r="AB1729" s="4">
        <v>431711000</v>
      </c>
      <c r="AC1729" s="4">
        <v>408979000</v>
      </c>
      <c r="AD1729" s="4">
        <v>387236000</v>
      </c>
      <c r="AE1729" s="4">
        <v>366678000</v>
      </c>
      <c r="AF1729" s="4">
        <v>347306000</v>
      </c>
      <c r="AG1729" s="4">
        <v>328923000</v>
      </c>
    </row>
    <row r="1730" spans="1:33">
      <c r="A1730" t="s">
        <v>5246</v>
      </c>
      <c r="B1730" t="s">
        <v>132</v>
      </c>
      <c r="C1730" s="4">
        <v>77047900</v>
      </c>
      <c r="D1730" s="4">
        <v>72961800</v>
      </c>
      <c r="E1730" s="4">
        <v>69092700</v>
      </c>
      <c r="F1730" s="4">
        <v>65431500</v>
      </c>
      <c r="G1730" s="4">
        <v>61969200</v>
      </c>
      <c r="H1730" s="4">
        <v>58678600</v>
      </c>
      <c r="I1730" s="4">
        <v>55568900</v>
      </c>
      <c r="J1730" s="4">
        <v>52621800</v>
      </c>
      <c r="K1730" s="4">
        <v>49837500</v>
      </c>
      <c r="L1730" s="4">
        <v>47197800</v>
      </c>
      <c r="M1730" s="4">
        <v>44693800</v>
      </c>
      <c r="N1730" s="4">
        <v>42325300</v>
      </c>
      <c r="O1730" s="4">
        <v>40083400</v>
      </c>
      <c r="P1730" s="4">
        <v>37959000</v>
      </c>
      <c r="Q1730" s="4">
        <v>35943000</v>
      </c>
      <c r="R1730" s="4">
        <v>34044600</v>
      </c>
      <c r="S1730" s="4">
        <v>32236600</v>
      </c>
      <c r="T1730" s="4">
        <v>30528100</v>
      </c>
      <c r="U1730" s="4">
        <v>28909900</v>
      </c>
      <c r="V1730" s="4">
        <v>27382200</v>
      </c>
      <c r="W1730" s="4">
        <v>25926700</v>
      </c>
      <c r="X1730" s="4">
        <v>24552600</v>
      </c>
      <c r="Y1730" s="4">
        <v>23250900</v>
      </c>
      <c r="Z1730" s="4">
        <v>22021400</v>
      </c>
      <c r="AA1730" s="4">
        <v>20855300</v>
      </c>
      <c r="AB1730" s="4">
        <v>19743400</v>
      </c>
      <c r="AC1730" s="4">
        <v>18703800</v>
      </c>
      <c r="AD1730" s="4">
        <v>17709400</v>
      </c>
      <c r="AE1730" s="4">
        <v>16769200</v>
      </c>
      <c r="AF1730" s="4">
        <v>15883300</v>
      </c>
      <c r="AG1730" s="4">
        <v>15042600</v>
      </c>
    </row>
    <row r="1731" spans="1:33">
      <c r="A1731" t="s">
        <v>5245</v>
      </c>
      <c r="B1731" t="s">
        <v>132</v>
      </c>
      <c r="C1731" s="4">
        <v>138414000</v>
      </c>
      <c r="D1731" s="4">
        <v>131073000</v>
      </c>
      <c r="E1731" s="4">
        <v>124122000</v>
      </c>
      <c r="F1731" s="4">
        <v>117545000</v>
      </c>
      <c r="G1731" s="4">
        <v>111325000</v>
      </c>
      <c r="H1731" s="4">
        <v>105414000</v>
      </c>
      <c r="I1731" s="4">
        <v>99827300</v>
      </c>
      <c r="J1731" s="4">
        <v>94533000</v>
      </c>
      <c r="K1731" s="4">
        <v>89531100</v>
      </c>
      <c r="L1731" s="4">
        <v>84789000</v>
      </c>
      <c r="M1731" s="4">
        <v>80290600</v>
      </c>
      <c r="N1731" s="4">
        <v>76035700</v>
      </c>
      <c r="O1731" s="4">
        <v>72008200</v>
      </c>
      <c r="P1731" s="4">
        <v>68191800</v>
      </c>
      <c r="Q1731" s="4">
        <v>64570200</v>
      </c>
      <c r="R1731" s="4">
        <v>61159800</v>
      </c>
      <c r="S1731" s="4">
        <v>57911800</v>
      </c>
      <c r="T1731" s="4">
        <v>54842500</v>
      </c>
      <c r="U1731" s="4">
        <v>51935500</v>
      </c>
      <c r="V1731" s="4">
        <v>49191000</v>
      </c>
      <c r="W1731" s="4">
        <v>46576300</v>
      </c>
      <c r="X1731" s="4">
        <v>44107800</v>
      </c>
      <c r="Y1731" s="4">
        <v>41769300</v>
      </c>
      <c r="Z1731" s="4">
        <v>39560600</v>
      </c>
      <c r="AA1731" s="4">
        <v>37465700</v>
      </c>
      <c r="AB1731" s="4">
        <v>35468200</v>
      </c>
      <c r="AC1731" s="4">
        <v>33600600</v>
      </c>
      <c r="AD1731" s="4">
        <v>31814200</v>
      </c>
      <c r="AE1731" s="4">
        <v>30125200</v>
      </c>
      <c r="AF1731" s="4">
        <v>28533700</v>
      </c>
      <c r="AG1731" s="4">
        <v>27023400</v>
      </c>
    </row>
    <row r="1732" spans="1:33">
      <c r="A1732" t="s">
        <v>5244</v>
      </c>
      <c r="B1732" t="s">
        <v>132</v>
      </c>
      <c r="C1732" s="4">
        <v>255690000</v>
      </c>
      <c r="D1732" s="4">
        <v>242130000</v>
      </c>
      <c r="E1732" s="4">
        <v>229290000</v>
      </c>
      <c r="F1732" s="4">
        <v>217140000</v>
      </c>
      <c r="G1732" s="4">
        <v>205650000</v>
      </c>
      <c r="H1732" s="4">
        <v>194730000</v>
      </c>
      <c r="I1732" s="4">
        <v>184410000</v>
      </c>
      <c r="J1732" s="4">
        <v>174630000</v>
      </c>
      <c r="K1732" s="4">
        <v>165390000</v>
      </c>
      <c r="L1732" s="4">
        <v>156630000</v>
      </c>
      <c r="M1732" s="4">
        <v>148320000</v>
      </c>
      <c r="N1732" s="4">
        <v>140460000</v>
      </c>
      <c r="O1732" s="4">
        <v>133020000</v>
      </c>
      <c r="P1732" s="4">
        <v>125970000</v>
      </c>
      <c r="Q1732" s="4">
        <v>119280000</v>
      </c>
      <c r="R1732" s="4">
        <v>112980000</v>
      </c>
      <c r="S1732" s="4">
        <v>106980000</v>
      </c>
      <c r="T1732" s="4">
        <v>101310000</v>
      </c>
      <c r="U1732" s="4">
        <v>95940000</v>
      </c>
      <c r="V1732" s="4">
        <v>90870000</v>
      </c>
      <c r="W1732" s="4">
        <v>86040000</v>
      </c>
      <c r="X1732" s="4">
        <v>81480000</v>
      </c>
      <c r="Y1732" s="4">
        <v>77160000</v>
      </c>
      <c r="Z1732" s="4">
        <v>73080000</v>
      </c>
      <c r="AA1732" s="4">
        <v>69210000</v>
      </c>
      <c r="AB1732" s="4">
        <v>65520000</v>
      </c>
      <c r="AC1732" s="4">
        <v>62070000</v>
      </c>
      <c r="AD1732" s="4">
        <v>58770000</v>
      </c>
      <c r="AE1732" s="4">
        <v>55650000</v>
      </c>
      <c r="AF1732" s="4">
        <v>52710000</v>
      </c>
      <c r="AG1732" s="4">
        <v>49920000</v>
      </c>
    </row>
    <row r="1733" spans="1:33">
      <c r="A1733" t="s">
        <v>5243</v>
      </c>
      <c r="B1733" t="s">
        <v>132</v>
      </c>
      <c r="C1733" s="4">
        <v>51138000</v>
      </c>
      <c r="D1733" s="4">
        <v>48426000</v>
      </c>
      <c r="E1733" s="4">
        <v>45858000</v>
      </c>
      <c r="F1733" s="4">
        <v>43428000</v>
      </c>
      <c r="G1733" s="4">
        <v>41130000</v>
      </c>
      <c r="H1733" s="4">
        <v>38946000</v>
      </c>
      <c r="I1733" s="4">
        <v>36882000</v>
      </c>
      <c r="J1733" s="4">
        <v>34926000</v>
      </c>
      <c r="K1733" s="4">
        <v>33078000</v>
      </c>
      <c r="L1733" s="4">
        <v>31326000</v>
      </c>
      <c r="M1733" s="4">
        <v>29664000</v>
      </c>
      <c r="N1733" s="4">
        <v>28092000</v>
      </c>
      <c r="O1733" s="4">
        <v>26604000</v>
      </c>
      <c r="P1733" s="4">
        <v>25194000</v>
      </c>
      <c r="Q1733" s="4">
        <v>23856000</v>
      </c>
      <c r="R1733" s="4">
        <v>22596000</v>
      </c>
      <c r="S1733" s="4">
        <v>21396000</v>
      </c>
      <c r="T1733" s="4">
        <v>20262000</v>
      </c>
      <c r="U1733" s="4">
        <v>19188000</v>
      </c>
      <c r="V1733" s="4">
        <v>18174000</v>
      </c>
      <c r="W1733" s="4">
        <v>17208000</v>
      </c>
      <c r="X1733" s="4">
        <v>16296000</v>
      </c>
      <c r="Y1733" s="4">
        <v>15432000</v>
      </c>
      <c r="Z1733" s="4">
        <v>14616000</v>
      </c>
      <c r="AA1733" s="4">
        <v>13842000</v>
      </c>
      <c r="AB1733" s="4">
        <v>13104000</v>
      </c>
      <c r="AC1733" s="4">
        <v>12414000</v>
      </c>
      <c r="AD1733" s="4">
        <v>11754000</v>
      </c>
      <c r="AE1733" s="4">
        <v>11130000</v>
      </c>
      <c r="AF1733" s="4">
        <v>10542000</v>
      </c>
      <c r="AG1733" s="4">
        <v>9984000</v>
      </c>
    </row>
    <row r="1734" spans="1:33">
      <c r="A1734" t="s">
        <v>5242</v>
      </c>
      <c r="B1734" t="s">
        <v>132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>
      <c r="A1735" t="s">
        <v>5241</v>
      </c>
      <c r="B1735" t="s">
        <v>132</v>
      </c>
      <c r="C1735" s="4">
        <v>1578050000000</v>
      </c>
      <c r="D1735" s="4">
        <v>1494710000000</v>
      </c>
      <c r="E1735" s="4">
        <v>1415240000000</v>
      </c>
      <c r="F1735" s="4">
        <v>1340070000000</v>
      </c>
      <c r="G1735" s="4">
        <v>1269330000000</v>
      </c>
      <c r="H1735" s="4">
        <v>1202220000000</v>
      </c>
      <c r="I1735" s="4">
        <v>1138240000000</v>
      </c>
      <c r="J1735" s="4">
        <v>1077820000000</v>
      </c>
      <c r="K1735" s="4">
        <v>1021030000000</v>
      </c>
      <c r="L1735" s="4">
        <v>966581000000</v>
      </c>
      <c r="M1735" s="4">
        <v>915693000000</v>
      </c>
      <c r="N1735" s="4">
        <v>867078000000</v>
      </c>
      <c r="O1735" s="4">
        <v>821351000000</v>
      </c>
      <c r="P1735" s="4">
        <v>777285000000</v>
      </c>
      <c r="Q1735" s="4">
        <v>736352000000</v>
      </c>
      <c r="R1735" s="4">
        <v>697264000000</v>
      </c>
      <c r="S1735" s="4">
        <v>660388000000</v>
      </c>
      <c r="T1735" s="4">
        <v>625294000000</v>
      </c>
      <c r="U1735" s="4">
        <v>592229000000</v>
      </c>
      <c r="V1735" s="4">
        <v>560823000000</v>
      </c>
      <c r="W1735" s="4">
        <v>531076000000</v>
      </c>
      <c r="X1735" s="4">
        <v>502927000000</v>
      </c>
      <c r="Y1735" s="4">
        <v>476254000000</v>
      </c>
      <c r="Z1735" s="4">
        <v>451055000000</v>
      </c>
      <c r="AA1735" s="4">
        <v>427147000000</v>
      </c>
      <c r="AB1735" s="4">
        <v>404530000000</v>
      </c>
      <c r="AC1735" s="4">
        <v>383080000000</v>
      </c>
      <c r="AD1735" s="4">
        <v>362749000000</v>
      </c>
      <c r="AE1735" s="4">
        <v>343525000000</v>
      </c>
      <c r="AF1735" s="4">
        <v>325326000000</v>
      </c>
      <c r="AG1735" s="4">
        <v>308087000000</v>
      </c>
    </row>
    <row r="1736" spans="1:33">
      <c r="A1736" t="s">
        <v>5240</v>
      </c>
      <c r="B1736" t="s">
        <v>132</v>
      </c>
      <c r="C1736" s="4">
        <v>57437200</v>
      </c>
      <c r="D1736" s="4">
        <v>54403800</v>
      </c>
      <c r="E1736" s="4">
        <v>51511400</v>
      </c>
      <c r="F1736" s="4">
        <v>48775500</v>
      </c>
      <c r="G1736" s="4">
        <v>46200800</v>
      </c>
      <c r="H1736" s="4">
        <v>43758000</v>
      </c>
      <c r="I1736" s="4">
        <v>41429200</v>
      </c>
      <c r="J1736" s="4">
        <v>39230300</v>
      </c>
      <c r="K1736" s="4">
        <v>37163300</v>
      </c>
      <c r="L1736" s="4">
        <v>35181300</v>
      </c>
      <c r="M1736" s="4">
        <v>33329100</v>
      </c>
      <c r="N1736" s="4">
        <v>31559600</v>
      </c>
      <c r="O1736" s="4">
        <v>29895300</v>
      </c>
      <c r="P1736" s="4">
        <v>28291300</v>
      </c>
      <c r="Q1736" s="4">
        <v>26801500</v>
      </c>
      <c r="R1736" s="4">
        <v>25378800</v>
      </c>
      <c r="S1736" s="4">
        <v>24036600</v>
      </c>
      <c r="T1736" s="4">
        <v>22759200</v>
      </c>
      <c r="U1736" s="4">
        <v>21555700</v>
      </c>
      <c r="V1736" s="4">
        <v>20412600</v>
      </c>
      <c r="W1736" s="4">
        <v>19329900</v>
      </c>
      <c r="X1736" s="4">
        <v>18305400</v>
      </c>
      <c r="Y1736" s="4">
        <v>17334500</v>
      </c>
      <c r="Z1736" s="4">
        <v>16417300</v>
      </c>
      <c r="AA1736" s="4">
        <v>15547200</v>
      </c>
      <c r="AB1736" s="4">
        <v>14723900</v>
      </c>
      <c r="AC1736" s="4">
        <v>13943200</v>
      </c>
      <c r="AD1736" s="4">
        <v>13203200</v>
      </c>
      <c r="AE1736" s="4">
        <v>12503500</v>
      </c>
      <c r="AF1736" s="4">
        <v>11841100</v>
      </c>
      <c r="AG1736" s="4">
        <v>11213600</v>
      </c>
    </row>
    <row r="1737" spans="1:33">
      <c r="A1737" t="s">
        <v>5239</v>
      </c>
      <c r="B1737" t="s">
        <v>132</v>
      </c>
      <c r="C1737" s="4">
        <v>468561000</v>
      </c>
      <c r="D1737" s="4">
        <v>443816000</v>
      </c>
      <c r="E1737" s="4">
        <v>420220000</v>
      </c>
      <c r="F1737" s="4">
        <v>397901000</v>
      </c>
      <c r="G1737" s="4">
        <v>376897000</v>
      </c>
      <c r="H1737" s="4">
        <v>356969000</v>
      </c>
      <c r="I1737" s="4">
        <v>337971000</v>
      </c>
      <c r="J1737" s="4">
        <v>320033000</v>
      </c>
      <c r="K1737" s="4">
        <v>303171000</v>
      </c>
      <c r="L1737" s="4">
        <v>287002000</v>
      </c>
      <c r="M1737" s="4">
        <v>271892000</v>
      </c>
      <c r="N1737" s="4">
        <v>257457000</v>
      </c>
      <c r="O1737" s="4">
        <v>243880000</v>
      </c>
      <c r="P1737" s="4">
        <v>230795000</v>
      </c>
      <c r="Q1737" s="4">
        <v>218641000</v>
      </c>
      <c r="R1737" s="4">
        <v>207035000</v>
      </c>
      <c r="S1737" s="4">
        <v>196086000</v>
      </c>
      <c r="T1737" s="4">
        <v>185665000</v>
      </c>
      <c r="U1737" s="4">
        <v>175847000</v>
      </c>
      <c r="V1737" s="4">
        <v>166522000</v>
      </c>
      <c r="W1737" s="4">
        <v>157690000</v>
      </c>
      <c r="X1737" s="4">
        <v>149332000</v>
      </c>
      <c r="Y1737" s="4">
        <v>141412000</v>
      </c>
      <c r="Z1737" s="4">
        <v>133929000</v>
      </c>
      <c r="AA1737" s="4">
        <v>126831000</v>
      </c>
      <c r="AB1737" s="4">
        <v>120115000</v>
      </c>
      <c r="AC1737" s="4">
        <v>113746000</v>
      </c>
      <c r="AD1737" s="4">
        <v>107709000</v>
      </c>
      <c r="AE1737" s="4">
        <v>102001000</v>
      </c>
      <c r="AF1737" s="4">
        <v>96597400</v>
      </c>
      <c r="AG1737" s="4">
        <v>91478600</v>
      </c>
    </row>
    <row r="1738" spans="1:33">
      <c r="A1738" t="s">
        <v>5238</v>
      </c>
      <c r="B1738" t="s">
        <v>132</v>
      </c>
      <c r="C1738" s="4">
        <v>1081600000</v>
      </c>
      <c r="D1738" s="4">
        <v>1024480000</v>
      </c>
      <c r="E1738" s="4">
        <v>970012000</v>
      </c>
      <c r="F1738" s="4">
        <v>918494000</v>
      </c>
      <c r="G1738" s="4">
        <v>870008000</v>
      </c>
      <c r="H1738" s="4">
        <v>824007000</v>
      </c>
      <c r="I1738" s="4">
        <v>780155000</v>
      </c>
      <c r="J1738" s="4">
        <v>738746000</v>
      </c>
      <c r="K1738" s="4">
        <v>699823000</v>
      </c>
      <c r="L1738" s="4">
        <v>662500000</v>
      </c>
      <c r="M1738" s="4">
        <v>627620000</v>
      </c>
      <c r="N1738" s="4">
        <v>594300000</v>
      </c>
      <c r="O1738" s="4">
        <v>562959000</v>
      </c>
      <c r="P1738" s="4">
        <v>532755000</v>
      </c>
      <c r="Q1738" s="4">
        <v>504700000</v>
      </c>
      <c r="R1738" s="4">
        <v>477908000</v>
      </c>
      <c r="S1738" s="4">
        <v>452633000</v>
      </c>
      <c r="T1738" s="4">
        <v>428580000</v>
      </c>
      <c r="U1738" s="4">
        <v>405917000</v>
      </c>
      <c r="V1738" s="4">
        <v>384391000</v>
      </c>
      <c r="W1738" s="4">
        <v>364002000</v>
      </c>
      <c r="X1738" s="4">
        <v>344709000</v>
      </c>
      <c r="Y1738" s="4">
        <v>326427000</v>
      </c>
      <c r="Z1738" s="4">
        <v>309155000</v>
      </c>
      <c r="AA1738" s="4">
        <v>292769000</v>
      </c>
      <c r="AB1738" s="4">
        <v>277267000</v>
      </c>
      <c r="AC1738" s="4">
        <v>262565000</v>
      </c>
      <c r="AD1738" s="4">
        <v>248630000</v>
      </c>
      <c r="AE1738" s="4">
        <v>235453000</v>
      </c>
      <c r="AF1738" s="4">
        <v>222980000</v>
      </c>
      <c r="AG1738" s="4">
        <v>211164000</v>
      </c>
    </row>
    <row r="1739" spans="1:33">
      <c r="A1739" t="s">
        <v>5237</v>
      </c>
      <c r="B1739" t="s">
        <v>132</v>
      </c>
      <c r="C1739" s="4">
        <v>43238400</v>
      </c>
      <c r="D1739" s="4">
        <v>40954900</v>
      </c>
      <c r="E1739" s="4">
        <v>38777500</v>
      </c>
      <c r="F1739" s="4">
        <v>36717900</v>
      </c>
      <c r="G1739" s="4">
        <v>34779700</v>
      </c>
      <c r="H1739" s="4">
        <v>32940700</v>
      </c>
      <c r="I1739" s="4">
        <v>31187700</v>
      </c>
      <c r="J1739" s="4">
        <v>29532300</v>
      </c>
      <c r="K1739" s="4">
        <v>27976300</v>
      </c>
      <c r="L1739" s="4">
        <v>26484300</v>
      </c>
      <c r="M1739" s="4">
        <v>25089900</v>
      </c>
      <c r="N1739" s="4">
        <v>23757900</v>
      </c>
      <c r="O1739" s="4">
        <v>22505000</v>
      </c>
      <c r="P1739" s="4">
        <v>21297500</v>
      </c>
      <c r="Q1739" s="4">
        <v>20176000</v>
      </c>
      <c r="R1739" s="4">
        <v>19105000</v>
      </c>
      <c r="S1739" s="4">
        <v>18094600</v>
      </c>
      <c r="T1739" s="4">
        <v>17133000</v>
      </c>
      <c r="U1739" s="4">
        <v>16227000</v>
      </c>
      <c r="V1739" s="4">
        <v>15366500</v>
      </c>
      <c r="W1739" s="4">
        <v>14551400</v>
      </c>
      <c r="X1739" s="4">
        <v>13780200</v>
      </c>
      <c r="Y1739" s="4">
        <v>13049300</v>
      </c>
      <c r="Z1739" s="4">
        <v>12358900</v>
      </c>
      <c r="AA1739" s="4">
        <v>11703800</v>
      </c>
      <c r="AB1739" s="4">
        <v>11084100</v>
      </c>
      <c r="AC1739" s="4">
        <v>10496400</v>
      </c>
      <c r="AD1739" s="4">
        <v>9939300</v>
      </c>
      <c r="AE1739" s="4">
        <v>9412550</v>
      </c>
      <c r="AF1739" s="4">
        <v>8913920</v>
      </c>
      <c r="AG1739" s="4">
        <v>8441560</v>
      </c>
    </row>
    <row r="1740" spans="1:33">
      <c r="A1740" t="s">
        <v>5236</v>
      </c>
      <c r="B1740" t="s">
        <v>132</v>
      </c>
      <c r="C1740" s="4">
        <v>27499000</v>
      </c>
      <c r="D1740" s="4">
        <v>26046700</v>
      </c>
      <c r="E1740" s="4">
        <v>24661900</v>
      </c>
      <c r="F1740" s="4">
        <v>23352100</v>
      </c>
      <c r="G1740" s="4">
        <v>22119400</v>
      </c>
      <c r="H1740" s="4">
        <v>20949800</v>
      </c>
      <c r="I1740" s="4">
        <v>19834900</v>
      </c>
      <c r="J1740" s="4">
        <v>18782100</v>
      </c>
      <c r="K1740" s="4">
        <v>17792500</v>
      </c>
      <c r="L1740" s="4">
        <v>16843600</v>
      </c>
      <c r="M1740" s="4">
        <v>15956800</v>
      </c>
      <c r="N1740" s="4">
        <v>15109700</v>
      </c>
      <c r="O1740" s="4">
        <v>14312800</v>
      </c>
      <c r="P1740" s="4">
        <v>13544900</v>
      </c>
      <c r="Q1740" s="4">
        <v>12831700</v>
      </c>
      <c r="R1740" s="4">
        <v>12150500</v>
      </c>
      <c r="S1740" s="4">
        <v>11507900</v>
      </c>
      <c r="T1740" s="4">
        <v>10896400</v>
      </c>
      <c r="U1740" s="4">
        <v>10320200</v>
      </c>
      <c r="V1740" s="4">
        <v>9772880</v>
      </c>
      <c r="W1740" s="4">
        <v>9254510</v>
      </c>
      <c r="X1740" s="4">
        <v>8763990</v>
      </c>
      <c r="Y1740" s="4">
        <v>8299180</v>
      </c>
      <c r="Z1740" s="4">
        <v>7860070</v>
      </c>
      <c r="AA1740" s="4">
        <v>7443450</v>
      </c>
      <c r="AB1740" s="4">
        <v>7049320</v>
      </c>
      <c r="AC1740" s="4">
        <v>6675540</v>
      </c>
      <c r="AD1740" s="4">
        <v>6321260</v>
      </c>
      <c r="AE1740" s="4">
        <v>5986250</v>
      </c>
      <c r="AF1740" s="4">
        <v>5669120</v>
      </c>
      <c r="AG1740" s="4">
        <v>5368710</v>
      </c>
    </row>
    <row r="1741" spans="1:33">
      <c r="A1741" t="s">
        <v>5235</v>
      </c>
      <c r="B1741" t="s">
        <v>132</v>
      </c>
      <c r="C1741" s="4">
        <v>340130000</v>
      </c>
      <c r="D1741" s="4">
        <v>322167000</v>
      </c>
      <c r="E1741" s="4">
        <v>305039000</v>
      </c>
      <c r="F1741" s="4">
        <v>288838000</v>
      </c>
      <c r="G1741" s="4">
        <v>273590000</v>
      </c>
      <c r="H1741" s="4">
        <v>259125000</v>
      </c>
      <c r="I1741" s="4">
        <v>245334000</v>
      </c>
      <c r="J1741" s="4">
        <v>232313000</v>
      </c>
      <c r="K1741" s="4">
        <v>220072000</v>
      </c>
      <c r="L1741" s="4">
        <v>208336000</v>
      </c>
      <c r="M1741" s="4">
        <v>197367000</v>
      </c>
      <c r="N1741" s="4">
        <v>186889000</v>
      </c>
      <c r="O1741" s="4">
        <v>177033000</v>
      </c>
      <c r="P1741" s="4">
        <v>167535000</v>
      </c>
      <c r="Q1741" s="4">
        <v>158712000</v>
      </c>
      <c r="R1741" s="4">
        <v>150287000</v>
      </c>
      <c r="S1741" s="4">
        <v>142339000</v>
      </c>
      <c r="T1741" s="4">
        <v>134775000</v>
      </c>
      <c r="U1741" s="4">
        <v>127648000</v>
      </c>
      <c r="V1741" s="4">
        <v>120879000</v>
      </c>
      <c r="W1741" s="4">
        <v>114467000</v>
      </c>
      <c r="X1741" s="4">
        <v>108400000</v>
      </c>
      <c r="Y1741" s="4">
        <v>102651000</v>
      </c>
      <c r="Z1741" s="4">
        <v>97219700</v>
      </c>
      <c r="AA1741" s="4">
        <v>92066700</v>
      </c>
      <c r="AB1741" s="4">
        <v>87191800</v>
      </c>
      <c r="AC1741" s="4">
        <v>82568600</v>
      </c>
      <c r="AD1741" s="4">
        <v>78186400</v>
      </c>
      <c r="AE1741" s="4">
        <v>74042800</v>
      </c>
      <c r="AF1741" s="4">
        <v>70120300</v>
      </c>
      <c r="AG1741" s="4">
        <v>66404600</v>
      </c>
    </row>
    <row r="1742" spans="1:33">
      <c r="A1742" t="s">
        <v>5234</v>
      </c>
      <c r="B1742" t="s">
        <v>132</v>
      </c>
      <c r="C1742" s="4">
        <v>1591910</v>
      </c>
      <c r="D1742" s="4">
        <v>1507840</v>
      </c>
      <c r="E1742" s="4">
        <v>1427670</v>
      </c>
      <c r="F1742" s="4">
        <v>1351850</v>
      </c>
      <c r="G1742" s="4">
        <v>1280490</v>
      </c>
      <c r="H1742" s="4">
        <v>1212780</v>
      </c>
      <c r="I1742" s="4">
        <v>1148240</v>
      </c>
      <c r="J1742" s="4">
        <v>1087290</v>
      </c>
      <c r="K1742" s="4">
        <v>1030010</v>
      </c>
      <c r="L1742">
        <v>975074</v>
      </c>
      <c r="M1742">
        <v>923738</v>
      </c>
      <c r="N1742">
        <v>874696</v>
      </c>
      <c r="O1742">
        <v>828568</v>
      </c>
      <c r="P1742">
        <v>784114</v>
      </c>
      <c r="Q1742">
        <v>742822</v>
      </c>
      <c r="R1742">
        <v>703390</v>
      </c>
      <c r="S1742">
        <v>666190</v>
      </c>
      <c r="T1742">
        <v>630788</v>
      </c>
      <c r="U1742">
        <v>597432</v>
      </c>
      <c r="V1742">
        <v>565750</v>
      </c>
      <c r="W1742">
        <v>535742</v>
      </c>
      <c r="X1742">
        <v>507346</v>
      </c>
      <c r="Y1742">
        <v>480438</v>
      </c>
      <c r="Z1742">
        <v>455018</v>
      </c>
      <c r="AA1742">
        <v>430900</v>
      </c>
      <c r="AB1742">
        <v>408084</v>
      </c>
      <c r="AC1742">
        <v>386446</v>
      </c>
      <c r="AD1742">
        <v>365936</v>
      </c>
      <c r="AE1742">
        <v>346543</v>
      </c>
      <c r="AF1742">
        <v>328185</v>
      </c>
      <c r="AG1742">
        <v>310794</v>
      </c>
    </row>
    <row r="1743" spans="1:33">
      <c r="A1743" t="s">
        <v>5233</v>
      </c>
      <c r="B1743" t="s">
        <v>132</v>
      </c>
      <c r="C1743" s="4">
        <v>8062260</v>
      </c>
      <c r="D1743" s="4">
        <v>7636480</v>
      </c>
      <c r="E1743" s="4">
        <v>7230480</v>
      </c>
      <c r="F1743" s="4">
        <v>6846460</v>
      </c>
      <c r="G1743" s="4">
        <v>6485040</v>
      </c>
      <c r="H1743" s="4">
        <v>6142150</v>
      </c>
      <c r="I1743" s="4">
        <v>5815280</v>
      </c>
      <c r="J1743" s="4">
        <v>5506620</v>
      </c>
      <c r="K1743" s="4">
        <v>5216480</v>
      </c>
      <c r="L1743" s="4">
        <v>4938280</v>
      </c>
      <c r="M1743" s="4">
        <v>4678290</v>
      </c>
      <c r="N1743" s="4">
        <v>4429910</v>
      </c>
      <c r="O1743" s="4">
        <v>4196300</v>
      </c>
      <c r="P1743" s="4">
        <v>3971160</v>
      </c>
      <c r="Q1743" s="4">
        <v>3762030</v>
      </c>
      <c r="R1743" s="4">
        <v>3562330</v>
      </c>
      <c r="S1743" s="4">
        <v>3373930</v>
      </c>
      <c r="T1743" s="4">
        <v>3194640</v>
      </c>
      <c r="U1743" s="4">
        <v>3025700</v>
      </c>
      <c r="V1743" s="4">
        <v>2865250</v>
      </c>
      <c r="W1743" s="4">
        <v>2713270</v>
      </c>
      <c r="X1743" s="4">
        <v>2569460</v>
      </c>
      <c r="Y1743" s="4">
        <v>2433190</v>
      </c>
      <c r="Z1743" s="4">
        <v>2304450</v>
      </c>
      <c r="AA1743" s="4">
        <v>2182300</v>
      </c>
      <c r="AB1743" s="4">
        <v>2066750</v>
      </c>
      <c r="AC1743" s="4">
        <v>1957160</v>
      </c>
      <c r="AD1743" s="4">
        <v>1853290</v>
      </c>
      <c r="AE1743" s="4">
        <v>1755070</v>
      </c>
      <c r="AF1743" s="4">
        <v>1662100</v>
      </c>
      <c r="AG1743" s="4">
        <v>1574020</v>
      </c>
    </row>
    <row r="1744" spans="1:33">
      <c r="A1744" t="s">
        <v>5232</v>
      </c>
      <c r="B1744" t="s">
        <v>132</v>
      </c>
      <c r="C1744" s="4">
        <v>77028000</v>
      </c>
      <c r="D1744" s="4">
        <v>72960000</v>
      </c>
      <c r="E1744" s="4">
        <v>69081000</v>
      </c>
      <c r="F1744" s="4">
        <v>65412000</v>
      </c>
      <c r="G1744" s="4">
        <v>61959000</v>
      </c>
      <c r="H1744" s="4">
        <v>58683000</v>
      </c>
      <c r="I1744" s="4">
        <v>55560000</v>
      </c>
      <c r="J1744" s="4">
        <v>52611000</v>
      </c>
      <c r="K1744" s="4">
        <v>49839000</v>
      </c>
      <c r="L1744" s="4">
        <v>47181000</v>
      </c>
      <c r="M1744" s="4">
        <v>44697000</v>
      </c>
      <c r="N1744" s="4">
        <v>42324000</v>
      </c>
      <c r="O1744" s="4">
        <v>40092000</v>
      </c>
      <c r="P1744" s="4">
        <v>37941000</v>
      </c>
      <c r="Q1744" s="4">
        <v>35943000</v>
      </c>
      <c r="R1744" s="4">
        <v>34035000</v>
      </c>
      <c r="S1744" s="4">
        <v>32235000</v>
      </c>
      <c r="T1744" s="4">
        <v>30522000</v>
      </c>
      <c r="U1744" s="4">
        <v>28908000</v>
      </c>
      <c r="V1744" s="4">
        <v>27375000</v>
      </c>
      <c r="W1744" s="4">
        <v>25923000</v>
      </c>
      <c r="X1744" s="4">
        <v>24549000</v>
      </c>
      <c r="Y1744" s="4">
        <v>23247000</v>
      </c>
      <c r="Z1744" s="4">
        <v>22017000</v>
      </c>
      <c r="AA1744" s="4">
        <v>20850000</v>
      </c>
      <c r="AB1744" s="4">
        <v>19746000</v>
      </c>
      <c r="AC1744" s="4">
        <v>18699000</v>
      </c>
      <c r="AD1744" s="4">
        <v>17706600</v>
      </c>
      <c r="AE1744" s="4">
        <v>16768200</v>
      </c>
      <c r="AF1744" s="4">
        <v>15879900</v>
      </c>
      <c r="AG1744" s="4">
        <v>15038400</v>
      </c>
    </row>
    <row r="1745" spans="1:33">
      <c r="A1745" t="s">
        <v>5231</v>
      </c>
      <c r="B1745" t="s">
        <v>132</v>
      </c>
      <c r="C1745" s="4">
        <v>15405600</v>
      </c>
      <c r="D1745" s="4">
        <v>14592000</v>
      </c>
      <c r="E1745" s="4">
        <v>13816200</v>
      </c>
      <c r="F1745" s="4">
        <v>13082400</v>
      </c>
      <c r="G1745" s="4">
        <v>12391800</v>
      </c>
      <c r="H1745" s="4">
        <v>11736600</v>
      </c>
      <c r="I1745" s="4">
        <v>11112000</v>
      </c>
      <c r="J1745" s="4">
        <v>10522200</v>
      </c>
      <c r="K1745" s="4">
        <v>9967800</v>
      </c>
      <c r="L1745" s="4">
        <v>9436200</v>
      </c>
      <c r="M1745" s="4">
        <v>8939400</v>
      </c>
      <c r="N1745" s="4">
        <v>8464800</v>
      </c>
      <c r="O1745" s="4">
        <v>8018400</v>
      </c>
      <c r="P1745" s="4">
        <v>7588200</v>
      </c>
      <c r="Q1745" s="4">
        <v>7188600</v>
      </c>
      <c r="R1745" s="4">
        <v>6807000</v>
      </c>
      <c r="S1745" s="4">
        <v>6447000</v>
      </c>
      <c r="T1745" s="4">
        <v>6104400</v>
      </c>
      <c r="U1745" s="4">
        <v>5781600</v>
      </c>
      <c r="V1745" s="4">
        <v>5475000</v>
      </c>
      <c r="W1745" s="4">
        <v>5184600</v>
      </c>
      <c r="X1745" s="4">
        <v>4909800</v>
      </c>
      <c r="Y1745" s="4">
        <v>4649400</v>
      </c>
      <c r="Z1745" s="4">
        <v>4403400</v>
      </c>
      <c r="AA1745" s="4">
        <v>4170000</v>
      </c>
      <c r="AB1745" s="4">
        <v>3949200</v>
      </c>
      <c r="AC1745" s="4">
        <v>3739800</v>
      </c>
      <c r="AD1745" s="4">
        <v>3541320</v>
      </c>
      <c r="AE1745" s="4">
        <v>3353640</v>
      </c>
      <c r="AF1745" s="4">
        <v>3175980</v>
      </c>
      <c r="AG1745" s="4">
        <v>3007680</v>
      </c>
    </row>
    <row r="1746" spans="1:33">
      <c r="A1746" t="s">
        <v>5230</v>
      </c>
      <c r="B1746" t="s">
        <v>132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>
      <c r="A1747" t="s">
        <v>5229</v>
      </c>
      <c r="B1747" t="s">
        <v>132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>
      <c r="A1748" t="s">
        <v>5228</v>
      </c>
      <c r="B1748" t="s">
        <v>132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>
      <c r="A1749" t="s">
        <v>5227</v>
      </c>
      <c r="B1749" t="s">
        <v>132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>
      <c r="A1750" t="s">
        <v>5226</v>
      </c>
      <c r="B1750" t="s">
        <v>132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>
      <c r="A1751" t="s">
        <v>5225</v>
      </c>
      <c r="B1751" t="s">
        <v>132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>
      <c r="A1752" t="s">
        <v>5224</v>
      </c>
      <c r="B1752" t="s">
        <v>132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>
      <c r="A1753" t="s">
        <v>5223</v>
      </c>
      <c r="B1753" t="s">
        <v>132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>
      <c r="A1754" t="s">
        <v>5222</v>
      </c>
      <c r="B1754" t="s">
        <v>132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>
      <c r="A1755" t="s">
        <v>5221</v>
      </c>
      <c r="B1755" t="s">
        <v>132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>
      <c r="A1756" t="s">
        <v>5220</v>
      </c>
      <c r="B1756" t="s">
        <v>132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>
      <c r="A1757" t="s">
        <v>5219</v>
      </c>
      <c r="B1757" t="s">
        <v>132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>
      <c r="A1758" t="s">
        <v>5218</v>
      </c>
      <c r="B1758" t="s">
        <v>132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>
      <c r="A1759" t="s">
        <v>5217</v>
      </c>
      <c r="B1759" t="s">
        <v>132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>
      <c r="A1760" t="s">
        <v>5216</v>
      </c>
      <c r="B1760" t="s">
        <v>132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>
      <c r="A1761" t="s">
        <v>5215</v>
      </c>
      <c r="B1761" t="s">
        <v>132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>
      <c r="A1762" t="s">
        <v>5214</v>
      </c>
      <c r="B1762" t="s">
        <v>132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>
      <c r="A1763" t="s">
        <v>5213</v>
      </c>
      <c r="B1763" t="s">
        <v>132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>
      <c r="A1764" t="s">
        <v>5212</v>
      </c>
      <c r="B1764" t="s">
        <v>132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>
      <c r="A1765" t="s">
        <v>5211</v>
      </c>
      <c r="B1765" t="s">
        <v>132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>
      <c r="A1766" t="s">
        <v>5210</v>
      </c>
      <c r="B1766" t="s">
        <v>132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>
      <c r="A1767" t="s">
        <v>5209</v>
      </c>
      <c r="B1767" t="s">
        <v>132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>
      <c r="A1768" t="s">
        <v>5208</v>
      </c>
      <c r="B1768" t="s">
        <v>132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>
      <c r="A1769" t="s">
        <v>5207</v>
      </c>
      <c r="B1769" t="s">
        <v>132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>
      <c r="A1770" t="s">
        <v>5206</v>
      </c>
      <c r="B1770" t="s">
        <v>132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>
      <c r="A1771" t="s">
        <v>5205</v>
      </c>
      <c r="B1771" t="s">
        <v>132</v>
      </c>
      <c r="C1771" s="4">
        <v>82919900000</v>
      </c>
      <c r="D1771" s="4">
        <v>75708200000</v>
      </c>
      <c r="E1771" s="4">
        <v>69118800000</v>
      </c>
      <c r="F1771" s="4">
        <v>63104300000</v>
      </c>
      <c r="G1771" s="4">
        <v>57617800000</v>
      </c>
      <c r="H1771" s="4">
        <v>52602700000</v>
      </c>
      <c r="I1771" s="4">
        <v>48030600000</v>
      </c>
      <c r="J1771" s="4">
        <v>43845000000</v>
      </c>
      <c r="K1771" s="4">
        <v>40036500000</v>
      </c>
      <c r="L1771" s="4">
        <v>36548500000</v>
      </c>
      <c r="M1771" s="4">
        <v>33371600000</v>
      </c>
      <c r="N1771" s="4">
        <v>30468100000</v>
      </c>
      <c r="O1771" s="4">
        <v>27819100000</v>
      </c>
      <c r="P1771" s="4">
        <v>25396300000</v>
      </c>
      <c r="Q1771" s="4">
        <v>23190400000</v>
      </c>
      <c r="R1771" s="4">
        <v>21173000000</v>
      </c>
      <c r="S1771" s="4">
        <v>19325400000</v>
      </c>
      <c r="T1771" s="4">
        <v>17647300000</v>
      </c>
      <c r="U1771" s="4">
        <v>16110700000</v>
      </c>
      <c r="V1771" s="4">
        <v>14706100000</v>
      </c>
      <c r="W1771" s="4">
        <v>13433500000</v>
      </c>
      <c r="X1771" s="4">
        <v>12264500000</v>
      </c>
      <c r="Y1771" s="4">
        <v>11199300000</v>
      </c>
      <c r="Z1771" s="4">
        <v>10218900000</v>
      </c>
      <c r="AA1771" s="4">
        <v>9331790000</v>
      </c>
      <c r="AB1771" s="4">
        <v>8520120000</v>
      </c>
      <c r="AC1771" s="4">
        <v>7778220000</v>
      </c>
      <c r="AD1771" s="4">
        <v>7101360000</v>
      </c>
      <c r="AE1771" s="4">
        <v>6483890000</v>
      </c>
      <c r="AF1771" s="4">
        <v>5920160000</v>
      </c>
      <c r="AG1771" s="4">
        <v>5404500000</v>
      </c>
    </row>
    <row r="1772" spans="1:33">
      <c r="A1772" t="s">
        <v>5204</v>
      </c>
      <c r="B1772" t="s">
        <v>132</v>
      </c>
      <c r="C1772" s="4">
        <v>1967670</v>
      </c>
      <c r="D1772" s="4">
        <v>1796530</v>
      </c>
      <c r="E1772" s="4">
        <v>1640170</v>
      </c>
      <c r="F1772" s="4">
        <v>1497450</v>
      </c>
      <c r="G1772" s="4">
        <v>1367250</v>
      </c>
      <c r="H1772" s="4">
        <v>1248250</v>
      </c>
      <c r="I1772" s="4">
        <v>1139750</v>
      </c>
      <c r="J1772" s="4">
        <v>1040430</v>
      </c>
      <c r="K1772">
        <v>950054</v>
      </c>
      <c r="L1772">
        <v>867285</v>
      </c>
      <c r="M1772">
        <v>791898</v>
      </c>
      <c r="N1772">
        <v>722998</v>
      </c>
      <c r="O1772">
        <v>660139</v>
      </c>
      <c r="P1772">
        <v>602648</v>
      </c>
      <c r="Q1772">
        <v>550302</v>
      </c>
      <c r="R1772">
        <v>502430</v>
      </c>
      <c r="S1772">
        <v>458585</v>
      </c>
      <c r="T1772">
        <v>418766</v>
      </c>
      <c r="U1772">
        <v>382303</v>
      </c>
      <c r="V1772">
        <v>348972</v>
      </c>
      <c r="W1772">
        <v>318773</v>
      </c>
      <c r="X1772">
        <v>291034</v>
      </c>
      <c r="Y1772">
        <v>265756</v>
      </c>
      <c r="Z1772">
        <v>242491</v>
      </c>
      <c r="AA1772">
        <v>221441</v>
      </c>
      <c r="AB1772">
        <v>202180</v>
      </c>
      <c r="AC1772">
        <v>184575</v>
      </c>
      <c r="AD1772">
        <v>168513</v>
      </c>
      <c r="AE1772">
        <v>153861</v>
      </c>
      <c r="AF1772">
        <v>140484</v>
      </c>
      <c r="AG1772">
        <v>128247</v>
      </c>
    </row>
    <row r="1773" spans="1:33">
      <c r="A1773" t="s">
        <v>5203</v>
      </c>
      <c r="B1773" t="s">
        <v>132</v>
      </c>
      <c r="C1773" s="4">
        <v>16051800</v>
      </c>
      <c r="D1773" s="4">
        <v>14655800</v>
      </c>
      <c r="E1773" s="4">
        <v>13380200</v>
      </c>
      <c r="F1773" s="4">
        <v>12215900</v>
      </c>
      <c r="G1773" s="4">
        <v>11153800</v>
      </c>
      <c r="H1773" s="4">
        <v>10182900</v>
      </c>
      <c r="I1773" s="4">
        <v>9297870</v>
      </c>
      <c r="J1773" s="4">
        <v>8487610</v>
      </c>
      <c r="K1773" s="4">
        <v>7750350</v>
      </c>
      <c r="L1773" s="4">
        <v>7075140</v>
      </c>
      <c r="M1773" s="4">
        <v>6460150</v>
      </c>
      <c r="N1773" s="4">
        <v>5898080</v>
      </c>
      <c r="O1773" s="4">
        <v>5385280</v>
      </c>
      <c r="P1773" s="4">
        <v>4916280</v>
      </c>
      <c r="Q1773" s="4">
        <v>4489250</v>
      </c>
      <c r="R1773" s="4">
        <v>4098730</v>
      </c>
      <c r="S1773" s="4">
        <v>3741050</v>
      </c>
      <c r="T1773" s="4">
        <v>3416210</v>
      </c>
      <c r="U1773" s="4">
        <v>3118750</v>
      </c>
      <c r="V1773" s="4">
        <v>2846840</v>
      </c>
      <c r="W1773" s="4">
        <v>2600480</v>
      </c>
      <c r="X1773" s="4">
        <v>2374190</v>
      </c>
      <c r="Y1773" s="4">
        <v>2167980</v>
      </c>
      <c r="Z1773" s="4">
        <v>1978190</v>
      </c>
      <c r="AA1773" s="4">
        <v>1806470</v>
      </c>
      <c r="AB1773" s="4">
        <v>1649340</v>
      </c>
      <c r="AC1773" s="4">
        <v>1505720</v>
      </c>
      <c r="AD1773" s="4">
        <v>1374700</v>
      </c>
      <c r="AE1773" s="4">
        <v>1255170</v>
      </c>
      <c r="AF1773" s="4">
        <v>1146040</v>
      </c>
      <c r="AG1773" s="4">
        <v>1046220</v>
      </c>
    </row>
    <row r="1774" spans="1:33">
      <c r="A1774" t="s">
        <v>5202</v>
      </c>
      <c r="B1774" t="s">
        <v>132</v>
      </c>
      <c r="C1774" s="4">
        <v>37053200</v>
      </c>
      <c r="D1774" s="4">
        <v>33830600</v>
      </c>
      <c r="E1774" s="4">
        <v>30886100</v>
      </c>
      <c r="F1774" s="4">
        <v>28198500</v>
      </c>
      <c r="G1774" s="4">
        <v>25746800</v>
      </c>
      <c r="H1774" s="4">
        <v>23505800</v>
      </c>
      <c r="I1774" s="4">
        <v>21462700</v>
      </c>
      <c r="J1774" s="4">
        <v>19592300</v>
      </c>
      <c r="K1774" s="4">
        <v>17890500</v>
      </c>
      <c r="L1774" s="4">
        <v>16331900</v>
      </c>
      <c r="M1774" s="4">
        <v>14912300</v>
      </c>
      <c r="N1774" s="4">
        <v>13614800</v>
      </c>
      <c r="O1774" s="4">
        <v>12431100</v>
      </c>
      <c r="P1774" s="4">
        <v>11348500</v>
      </c>
      <c r="Q1774" s="4">
        <v>10362800</v>
      </c>
      <c r="R1774" s="4">
        <v>9461280</v>
      </c>
      <c r="S1774" s="4">
        <v>8635630</v>
      </c>
      <c r="T1774" s="4">
        <v>7885800</v>
      </c>
      <c r="U1774" s="4">
        <v>7199160</v>
      </c>
      <c r="V1774" s="4">
        <v>6571500</v>
      </c>
      <c r="W1774" s="4">
        <v>6002810</v>
      </c>
      <c r="X1774" s="4">
        <v>5480460</v>
      </c>
      <c r="Y1774" s="4">
        <v>5004450</v>
      </c>
      <c r="Z1774" s="4">
        <v>4566350</v>
      </c>
      <c r="AA1774" s="4">
        <v>4169950</v>
      </c>
      <c r="AB1774" s="4">
        <v>3807260</v>
      </c>
      <c r="AC1774" s="4">
        <v>3475730</v>
      </c>
      <c r="AD1774" s="4">
        <v>3173280</v>
      </c>
      <c r="AE1774" s="4">
        <v>2897360</v>
      </c>
      <c r="AF1774" s="4">
        <v>2645450</v>
      </c>
      <c r="AG1774" s="4">
        <v>2415030</v>
      </c>
    </row>
    <row r="1775" spans="1:33">
      <c r="A1775" t="s">
        <v>5201</v>
      </c>
      <c r="B1775" t="s">
        <v>132</v>
      </c>
      <c r="C1775" s="4">
        <v>1481250</v>
      </c>
      <c r="D1775" s="4">
        <v>1352420</v>
      </c>
      <c r="E1775" s="4">
        <v>1234710</v>
      </c>
      <c r="F1775" s="4">
        <v>1127270</v>
      </c>
      <c r="G1775" s="4">
        <v>1029260</v>
      </c>
      <c r="H1775">
        <v>939672</v>
      </c>
      <c r="I1775">
        <v>857998</v>
      </c>
      <c r="J1775">
        <v>783228</v>
      </c>
      <c r="K1775">
        <v>715195</v>
      </c>
      <c r="L1775">
        <v>652887</v>
      </c>
      <c r="M1775">
        <v>596136</v>
      </c>
      <c r="N1775">
        <v>544269</v>
      </c>
      <c r="O1775">
        <v>496948</v>
      </c>
      <c r="P1775">
        <v>453670</v>
      </c>
      <c r="Q1775">
        <v>414264</v>
      </c>
      <c r="R1775">
        <v>378226</v>
      </c>
      <c r="S1775">
        <v>345220</v>
      </c>
      <c r="T1775">
        <v>315245</v>
      </c>
      <c r="U1775">
        <v>287796</v>
      </c>
      <c r="V1775">
        <v>262704</v>
      </c>
      <c r="W1775">
        <v>239970</v>
      </c>
      <c r="X1775">
        <v>219088</v>
      </c>
      <c r="Y1775">
        <v>200059</v>
      </c>
      <c r="Z1775">
        <v>182546</v>
      </c>
      <c r="AA1775">
        <v>166699</v>
      </c>
      <c r="AB1775">
        <v>152200</v>
      </c>
      <c r="AC1775">
        <v>138947</v>
      </c>
      <c r="AD1775">
        <v>126856</v>
      </c>
      <c r="AE1775">
        <v>115826</v>
      </c>
      <c r="AF1775">
        <v>105755</v>
      </c>
      <c r="AG1775">
        <v>96543.7</v>
      </c>
    </row>
    <row r="1776" spans="1:33">
      <c r="A1776" t="s">
        <v>5200</v>
      </c>
      <c r="B1776" t="s">
        <v>132</v>
      </c>
      <c r="C1776">
        <v>942052</v>
      </c>
      <c r="D1776">
        <v>860120</v>
      </c>
      <c r="E1776">
        <v>785257</v>
      </c>
      <c r="F1776">
        <v>716927</v>
      </c>
      <c r="G1776">
        <v>654595</v>
      </c>
      <c r="H1776">
        <v>597618</v>
      </c>
      <c r="I1776">
        <v>545675</v>
      </c>
      <c r="J1776">
        <v>498122</v>
      </c>
      <c r="K1776">
        <v>454854</v>
      </c>
      <c r="L1776">
        <v>415227</v>
      </c>
      <c r="M1776">
        <v>379134</v>
      </c>
      <c r="N1776">
        <v>346147</v>
      </c>
      <c r="O1776">
        <v>316052</v>
      </c>
      <c r="P1776">
        <v>288527</v>
      </c>
      <c r="Q1776">
        <v>263466</v>
      </c>
      <c r="R1776">
        <v>240547</v>
      </c>
      <c r="S1776">
        <v>219555</v>
      </c>
      <c r="T1776">
        <v>200491</v>
      </c>
      <c r="U1776">
        <v>183034</v>
      </c>
      <c r="V1776">
        <v>167076</v>
      </c>
      <c r="W1776">
        <v>152618</v>
      </c>
      <c r="X1776">
        <v>139337</v>
      </c>
      <c r="Y1776">
        <v>127235</v>
      </c>
      <c r="Z1776">
        <v>116096</v>
      </c>
      <c r="AA1776">
        <v>106018</v>
      </c>
      <c r="AB1776">
        <v>96797</v>
      </c>
      <c r="AC1776">
        <v>88368.2</v>
      </c>
      <c r="AD1776">
        <v>80678.399999999994</v>
      </c>
      <c r="AE1776">
        <v>73663.399999999994</v>
      </c>
      <c r="AF1776">
        <v>67258.8</v>
      </c>
      <c r="AG1776">
        <v>61400.4</v>
      </c>
    </row>
    <row r="1777" spans="1:33">
      <c r="A1777" t="s">
        <v>5199</v>
      </c>
      <c r="B1777" t="s">
        <v>132</v>
      </c>
      <c r="C1777" s="4">
        <v>11652100</v>
      </c>
      <c r="D1777" s="4">
        <v>10638700</v>
      </c>
      <c r="E1777" s="4">
        <v>9712700</v>
      </c>
      <c r="F1777" s="4">
        <v>8867540</v>
      </c>
      <c r="G1777" s="4">
        <v>8096570</v>
      </c>
      <c r="H1777" s="4">
        <v>7391830</v>
      </c>
      <c r="I1777" s="4">
        <v>6749350</v>
      </c>
      <c r="J1777" s="4">
        <v>6161180</v>
      </c>
      <c r="K1777" s="4">
        <v>5626000</v>
      </c>
      <c r="L1777" s="4">
        <v>5135860</v>
      </c>
      <c r="M1777" s="4">
        <v>4689440</v>
      </c>
      <c r="N1777" s="4">
        <v>4281430</v>
      </c>
      <c r="O1777" s="4">
        <v>3909190</v>
      </c>
      <c r="P1777" s="4">
        <v>3568740</v>
      </c>
      <c r="Q1777" s="4">
        <v>3258760</v>
      </c>
      <c r="R1777" s="4">
        <v>2975280</v>
      </c>
      <c r="S1777" s="4">
        <v>2715640</v>
      </c>
      <c r="T1777" s="4">
        <v>2479840</v>
      </c>
      <c r="U1777" s="4">
        <v>2263910</v>
      </c>
      <c r="V1777" s="4">
        <v>2066530</v>
      </c>
      <c r="W1777" s="4">
        <v>1887700</v>
      </c>
      <c r="X1777" s="4">
        <v>1723430</v>
      </c>
      <c r="Y1777" s="4">
        <v>1573740</v>
      </c>
      <c r="Z1777" s="4">
        <v>1435970</v>
      </c>
      <c r="AA1777" s="4">
        <v>1311320</v>
      </c>
      <c r="AB1777" s="4">
        <v>1197260</v>
      </c>
      <c r="AC1777" s="4">
        <v>1093010</v>
      </c>
      <c r="AD1777">
        <v>997897</v>
      </c>
      <c r="AE1777">
        <v>911129</v>
      </c>
      <c r="AF1777">
        <v>831912</v>
      </c>
      <c r="AG1777">
        <v>759451</v>
      </c>
    </row>
    <row r="1778" spans="1:33">
      <c r="A1778" t="s">
        <v>5198</v>
      </c>
      <c r="B1778" t="s">
        <v>132</v>
      </c>
      <c r="C1778">
        <v>54535.199999999997</v>
      </c>
      <c r="D1778">
        <v>49792.2</v>
      </c>
      <c r="E1778">
        <v>45458.400000000001</v>
      </c>
      <c r="F1778">
        <v>41502.800000000003</v>
      </c>
      <c r="G1778">
        <v>37894.400000000001</v>
      </c>
      <c r="H1778">
        <v>34596</v>
      </c>
      <c r="I1778">
        <v>31589</v>
      </c>
      <c r="J1778">
        <v>28836.2</v>
      </c>
      <c r="K1778">
        <v>26331.4</v>
      </c>
      <c r="L1778">
        <v>24037.4</v>
      </c>
      <c r="M1778">
        <v>21948</v>
      </c>
      <c r="N1778">
        <v>20038.400000000001</v>
      </c>
      <c r="O1778">
        <v>18296.2</v>
      </c>
      <c r="P1778">
        <v>16702.8</v>
      </c>
      <c r="Q1778">
        <v>15252</v>
      </c>
      <c r="R1778">
        <v>13925.2</v>
      </c>
      <c r="S1778">
        <v>12710</v>
      </c>
      <c r="T1778">
        <v>11606.4</v>
      </c>
      <c r="U1778">
        <v>10595.8</v>
      </c>
      <c r="V1778">
        <v>9672</v>
      </c>
      <c r="W1778">
        <v>8835</v>
      </c>
      <c r="X1778">
        <v>8066.2</v>
      </c>
      <c r="Y1778">
        <v>7365.6</v>
      </c>
      <c r="Z1778">
        <v>6720.8</v>
      </c>
      <c r="AA1778">
        <v>6137.38</v>
      </c>
      <c r="AB1778">
        <v>5603.56</v>
      </c>
      <c r="AC1778">
        <v>5115.62</v>
      </c>
      <c r="AD1778">
        <v>4670.46</v>
      </c>
      <c r="AE1778">
        <v>4264.3599999999997</v>
      </c>
      <c r="AF1778">
        <v>3893.6</v>
      </c>
      <c r="AG1778">
        <v>3554.46</v>
      </c>
    </row>
    <row r="1779" spans="1:33">
      <c r="A1779" t="s">
        <v>5197</v>
      </c>
      <c r="B1779" t="s">
        <v>132</v>
      </c>
      <c r="C1779">
        <v>276194</v>
      </c>
      <c r="D1779">
        <v>252173</v>
      </c>
      <c r="E1779">
        <v>230225</v>
      </c>
      <c r="F1779">
        <v>210192</v>
      </c>
      <c r="G1779">
        <v>191917</v>
      </c>
      <c r="H1779">
        <v>175212</v>
      </c>
      <c r="I1779">
        <v>159983</v>
      </c>
      <c r="J1779">
        <v>146041</v>
      </c>
      <c r="K1779">
        <v>133356</v>
      </c>
      <c r="L1779">
        <v>121738</v>
      </c>
      <c r="M1779">
        <v>111156</v>
      </c>
      <c r="N1779">
        <v>101485</v>
      </c>
      <c r="O1779">
        <v>92661.4</v>
      </c>
      <c r="P1779">
        <v>84591.6</v>
      </c>
      <c r="Q1779">
        <v>77244</v>
      </c>
      <c r="R1779">
        <v>70524.399999999994</v>
      </c>
      <c r="S1779">
        <v>64370</v>
      </c>
      <c r="T1779">
        <v>58780.800000000003</v>
      </c>
      <c r="U1779">
        <v>53662.6</v>
      </c>
      <c r="V1779">
        <v>48984</v>
      </c>
      <c r="W1779">
        <v>44745</v>
      </c>
      <c r="X1779">
        <v>40851.4</v>
      </c>
      <c r="Y1779">
        <v>37303.199999999997</v>
      </c>
      <c r="Z1779">
        <v>34037.599999999999</v>
      </c>
      <c r="AA1779">
        <v>31082.9</v>
      </c>
      <c r="AB1779">
        <v>28379.3</v>
      </c>
      <c r="AC1779">
        <v>25908.1</v>
      </c>
      <c r="AD1779">
        <v>23653.599999999999</v>
      </c>
      <c r="AE1779">
        <v>21596.9</v>
      </c>
      <c r="AF1779">
        <v>19719.2</v>
      </c>
      <c r="AG1779">
        <v>18001.599999999999</v>
      </c>
    </row>
    <row r="1780" spans="1:33">
      <c r="A1780" t="s">
        <v>5196</v>
      </c>
      <c r="B1780" t="s">
        <v>132</v>
      </c>
      <c r="C1780" s="4">
        <v>9675600</v>
      </c>
      <c r="D1780" s="4">
        <v>8834100</v>
      </c>
      <c r="E1780" s="4">
        <v>8065200</v>
      </c>
      <c r="F1780" s="4">
        <v>7363400</v>
      </c>
      <c r="G1780" s="4">
        <v>6723200</v>
      </c>
      <c r="H1780" s="4">
        <v>6138000</v>
      </c>
      <c r="I1780" s="4">
        <v>5604500</v>
      </c>
      <c r="J1780" s="4">
        <v>5116100</v>
      </c>
      <c r="K1780" s="4">
        <v>4671700</v>
      </c>
      <c r="L1780" s="4">
        <v>4264700</v>
      </c>
      <c r="M1780" s="4">
        <v>3894000</v>
      </c>
      <c r="N1780" s="4">
        <v>3555200</v>
      </c>
      <c r="O1780" s="4">
        <v>3246100</v>
      </c>
      <c r="P1780" s="4">
        <v>2963400</v>
      </c>
      <c r="Q1780" s="4">
        <v>2706000</v>
      </c>
      <c r="R1780" s="4">
        <v>2470600</v>
      </c>
      <c r="S1780" s="4">
        <v>2255000</v>
      </c>
      <c r="T1780" s="4">
        <v>2059200</v>
      </c>
      <c r="U1780" s="4">
        <v>1879900</v>
      </c>
      <c r="V1780" s="4">
        <v>1716000</v>
      </c>
      <c r="W1780" s="4">
        <v>1567500</v>
      </c>
      <c r="X1780" s="4">
        <v>1431100</v>
      </c>
      <c r="Y1780" s="4">
        <v>1306800</v>
      </c>
      <c r="Z1780" s="4">
        <v>1192400</v>
      </c>
      <c r="AA1780" s="4">
        <v>1088890</v>
      </c>
      <c r="AB1780">
        <v>994180</v>
      </c>
      <c r="AC1780">
        <v>907610</v>
      </c>
      <c r="AD1780">
        <v>828630</v>
      </c>
      <c r="AE1780">
        <v>756580</v>
      </c>
      <c r="AF1780">
        <v>690800</v>
      </c>
      <c r="AG1780">
        <v>630630</v>
      </c>
    </row>
    <row r="1781" spans="1:33">
      <c r="A1781" t="s">
        <v>5195</v>
      </c>
      <c r="B1781" t="s">
        <v>132</v>
      </c>
      <c r="C1781" s="4">
        <v>1407360</v>
      </c>
      <c r="D1781" s="4">
        <v>1284960</v>
      </c>
      <c r="E1781" s="4">
        <v>1173120</v>
      </c>
      <c r="F1781" s="4">
        <v>1071040</v>
      </c>
      <c r="G1781">
        <v>977920</v>
      </c>
      <c r="H1781">
        <v>892800</v>
      </c>
      <c r="I1781">
        <v>815200</v>
      </c>
      <c r="J1781">
        <v>744160</v>
      </c>
      <c r="K1781">
        <v>679520</v>
      </c>
      <c r="L1781">
        <v>620320</v>
      </c>
      <c r="M1781">
        <v>566400</v>
      </c>
      <c r="N1781">
        <v>517120</v>
      </c>
      <c r="O1781">
        <v>472160</v>
      </c>
      <c r="P1781">
        <v>431040</v>
      </c>
      <c r="Q1781">
        <v>393600</v>
      </c>
      <c r="R1781">
        <v>359360</v>
      </c>
      <c r="S1781">
        <v>328000</v>
      </c>
      <c r="T1781">
        <v>299520</v>
      </c>
      <c r="U1781">
        <v>273440</v>
      </c>
      <c r="V1781">
        <v>249600</v>
      </c>
      <c r="W1781">
        <v>228000</v>
      </c>
      <c r="X1781">
        <v>208160</v>
      </c>
      <c r="Y1781">
        <v>190080</v>
      </c>
      <c r="Z1781">
        <v>173440</v>
      </c>
      <c r="AA1781">
        <v>158384</v>
      </c>
      <c r="AB1781">
        <v>144608</v>
      </c>
      <c r="AC1781">
        <v>132016</v>
      </c>
      <c r="AD1781">
        <v>120528</v>
      </c>
      <c r="AE1781">
        <v>110048</v>
      </c>
      <c r="AF1781">
        <v>100480</v>
      </c>
      <c r="AG1781">
        <v>91728</v>
      </c>
    </row>
    <row r="1782" spans="1:33">
      <c r="A1782" t="s">
        <v>5194</v>
      </c>
      <c r="B1782" t="s">
        <v>132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>
      <c r="A1783" t="s">
        <v>5193</v>
      </c>
      <c r="B1783" t="s">
        <v>132</v>
      </c>
      <c r="C1783" s="4">
        <v>1843620000000</v>
      </c>
      <c r="D1783" s="4">
        <v>1840280000000</v>
      </c>
      <c r="E1783" s="4">
        <v>1836460000000</v>
      </c>
      <c r="F1783" s="4">
        <v>1832640000000</v>
      </c>
      <c r="G1783" s="4">
        <v>1828820000000</v>
      </c>
      <c r="H1783" s="4">
        <v>1825580000000</v>
      </c>
      <c r="I1783" s="4">
        <v>1821760000000</v>
      </c>
      <c r="J1783" s="4">
        <v>1817940000000</v>
      </c>
      <c r="K1783" s="4">
        <v>1814650000000</v>
      </c>
      <c r="L1783" s="4">
        <v>1810830000000</v>
      </c>
      <c r="M1783" s="4">
        <v>1807010000000</v>
      </c>
      <c r="N1783" s="4">
        <v>1803720000000</v>
      </c>
      <c r="O1783" s="4">
        <v>1799900000000</v>
      </c>
      <c r="P1783" s="4">
        <v>1796660000000</v>
      </c>
      <c r="Q1783" s="4">
        <v>1792840000000</v>
      </c>
      <c r="R1783" s="4">
        <v>1789020000000</v>
      </c>
      <c r="S1783" s="4">
        <v>1785790000000</v>
      </c>
      <c r="T1783" s="4">
        <v>1781970000000</v>
      </c>
      <c r="U1783" s="4">
        <v>1778680000000</v>
      </c>
      <c r="V1783" s="4">
        <v>1774910000000</v>
      </c>
      <c r="W1783" s="4">
        <v>1771620000000</v>
      </c>
      <c r="X1783" s="4">
        <v>1767800000000</v>
      </c>
      <c r="Y1783" s="4">
        <v>1764560000000</v>
      </c>
      <c r="Z1783" s="4">
        <v>1760740000000</v>
      </c>
      <c r="AA1783" s="4">
        <v>1757510000000</v>
      </c>
      <c r="AB1783" s="4">
        <v>1753690000000</v>
      </c>
      <c r="AC1783" s="4">
        <v>1750450000000</v>
      </c>
      <c r="AD1783" s="4">
        <v>1746630000000</v>
      </c>
      <c r="AE1783" s="4">
        <v>1743390000000</v>
      </c>
      <c r="AF1783" s="4">
        <v>1739630000000</v>
      </c>
      <c r="AG1783" s="4">
        <v>1736340000000</v>
      </c>
    </row>
    <row r="1784" spans="1:33">
      <c r="A1784" t="s">
        <v>5192</v>
      </c>
      <c r="B1784" t="s">
        <v>132</v>
      </c>
      <c r="C1784" s="4">
        <v>165599000</v>
      </c>
      <c r="D1784" s="4">
        <v>165299000</v>
      </c>
      <c r="E1784" s="4">
        <v>164956000</v>
      </c>
      <c r="F1784" s="4">
        <v>164613000</v>
      </c>
      <c r="G1784" s="4">
        <v>164270000</v>
      </c>
      <c r="H1784" s="4">
        <v>163979000</v>
      </c>
      <c r="I1784" s="4">
        <v>163636000</v>
      </c>
      <c r="J1784" s="4">
        <v>163293000</v>
      </c>
      <c r="K1784" s="4">
        <v>162997000</v>
      </c>
      <c r="L1784" s="4">
        <v>162654000</v>
      </c>
      <c r="M1784" s="4">
        <v>162311000</v>
      </c>
      <c r="N1784" s="4">
        <v>162015000</v>
      </c>
      <c r="O1784" s="4">
        <v>161672000</v>
      </c>
      <c r="P1784" s="4">
        <v>161382000</v>
      </c>
      <c r="Q1784" s="4">
        <v>161038000</v>
      </c>
      <c r="R1784" s="4">
        <v>160695000</v>
      </c>
      <c r="S1784" s="4">
        <v>160404000</v>
      </c>
      <c r="T1784" s="4">
        <v>160061000</v>
      </c>
      <c r="U1784" s="4">
        <v>159766000</v>
      </c>
      <c r="V1784" s="4">
        <v>159427000</v>
      </c>
      <c r="W1784" s="4">
        <v>159132000</v>
      </c>
      <c r="X1784" s="4">
        <v>158789000</v>
      </c>
      <c r="Y1784" s="4">
        <v>158498000</v>
      </c>
      <c r="Z1784" s="4">
        <v>158155000</v>
      </c>
      <c r="AA1784" s="4">
        <v>157864000</v>
      </c>
      <c r="AB1784" s="4">
        <v>157521000</v>
      </c>
      <c r="AC1784" s="4">
        <v>157230000</v>
      </c>
      <c r="AD1784" s="4">
        <v>156887000</v>
      </c>
      <c r="AE1784" s="4">
        <v>156596000</v>
      </c>
      <c r="AF1784" s="4">
        <v>156258000</v>
      </c>
      <c r="AG1784" s="4">
        <v>155963000</v>
      </c>
    </row>
    <row r="1785" spans="1:33">
      <c r="A1785" t="s">
        <v>5191</v>
      </c>
      <c r="B1785" t="s">
        <v>132</v>
      </c>
      <c r="C1785" s="4">
        <v>1018860000</v>
      </c>
      <c r="D1785" s="4">
        <v>1017010000</v>
      </c>
      <c r="E1785" s="4">
        <v>1014900000</v>
      </c>
      <c r="F1785" s="4">
        <v>1012790000</v>
      </c>
      <c r="G1785" s="4">
        <v>1010680000</v>
      </c>
      <c r="H1785" s="4">
        <v>1008890000</v>
      </c>
      <c r="I1785" s="4">
        <v>1006780000</v>
      </c>
      <c r="J1785" s="4">
        <v>1004660000</v>
      </c>
      <c r="K1785" s="4">
        <v>1002850000</v>
      </c>
      <c r="L1785" s="4">
        <v>1000740000</v>
      </c>
      <c r="M1785" s="4">
        <v>998624000</v>
      </c>
      <c r="N1785" s="4">
        <v>996806000</v>
      </c>
      <c r="O1785" s="4">
        <v>994695000</v>
      </c>
      <c r="P1785" s="4">
        <v>992906000</v>
      </c>
      <c r="Q1785" s="4">
        <v>990795000</v>
      </c>
      <c r="R1785" s="4">
        <v>988684000</v>
      </c>
      <c r="S1785" s="4">
        <v>986895000</v>
      </c>
      <c r="T1785" s="4">
        <v>984784000</v>
      </c>
      <c r="U1785" s="4">
        <v>982966000</v>
      </c>
      <c r="V1785" s="4">
        <v>980884000</v>
      </c>
      <c r="W1785" s="4">
        <v>979066000</v>
      </c>
      <c r="X1785" s="4">
        <v>976954000</v>
      </c>
      <c r="Y1785" s="4">
        <v>975166000</v>
      </c>
      <c r="Z1785" s="4">
        <v>973054000</v>
      </c>
      <c r="AA1785" s="4">
        <v>971266000</v>
      </c>
      <c r="AB1785" s="4">
        <v>969154000</v>
      </c>
      <c r="AC1785" s="4">
        <v>967366000</v>
      </c>
      <c r="AD1785" s="4">
        <v>965255000</v>
      </c>
      <c r="AE1785" s="4">
        <v>963466000</v>
      </c>
      <c r="AF1785" s="4">
        <v>961384000</v>
      </c>
      <c r="AG1785" s="4">
        <v>959566000</v>
      </c>
    </row>
    <row r="1786" spans="1:33">
      <c r="A1786" t="s">
        <v>5190</v>
      </c>
      <c r="B1786" t="s">
        <v>132</v>
      </c>
      <c r="C1786" s="4">
        <v>1401480000</v>
      </c>
      <c r="D1786" s="4">
        <v>1398940000</v>
      </c>
      <c r="E1786" s="4">
        <v>1396030000</v>
      </c>
      <c r="F1786" s="4">
        <v>1393130000</v>
      </c>
      <c r="G1786" s="4">
        <v>1390230000</v>
      </c>
      <c r="H1786" s="4">
        <v>1387770000</v>
      </c>
      <c r="I1786" s="4">
        <v>1384860000</v>
      </c>
      <c r="J1786" s="4">
        <v>1381960000</v>
      </c>
      <c r="K1786" s="4">
        <v>1379460000</v>
      </c>
      <c r="L1786" s="4">
        <v>1376550000</v>
      </c>
      <c r="M1786" s="4">
        <v>1373650000</v>
      </c>
      <c r="N1786" s="4">
        <v>1371150000</v>
      </c>
      <c r="O1786" s="4">
        <v>1368240000</v>
      </c>
      <c r="P1786" s="4">
        <v>1365780000</v>
      </c>
      <c r="Q1786" s="4">
        <v>1362880000</v>
      </c>
      <c r="R1786" s="4">
        <v>1359980000</v>
      </c>
      <c r="S1786" s="4">
        <v>1357510000</v>
      </c>
      <c r="T1786" s="4">
        <v>1354610000</v>
      </c>
      <c r="U1786" s="4">
        <v>1352110000</v>
      </c>
      <c r="V1786" s="4">
        <v>1349250000</v>
      </c>
      <c r="W1786" s="4">
        <v>1346750000</v>
      </c>
      <c r="X1786" s="4">
        <v>1343840000</v>
      </c>
      <c r="Y1786" s="4">
        <v>1341380000</v>
      </c>
      <c r="Z1786" s="4">
        <v>1338480000</v>
      </c>
      <c r="AA1786" s="4">
        <v>1336020000</v>
      </c>
      <c r="AB1786" s="4">
        <v>1333110000</v>
      </c>
      <c r="AC1786" s="4">
        <v>1330650000</v>
      </c>
      <c r="AD1786" s="4">
        <v>1327750000</v>
      </c>
      <c r="AE1786" s="4">
        <v>1325290000</v>
      </c>
      <c r="AF1786" s="4">
        <v>1322420000</v>
      </c>
      <c r="AG1786" s="4">
        <v>1319920000</v>
      </c>
    </row>
    <row r="1787" spans="1:33">
      <c r="A1787" t="s">
        <v>5189</v>
      </c>
      <c r="B1787" t="s">
        <v>132</v>
      </c>
      <c r="C1787" s="4">
        <v>542594000</v>
      </c>
      <c r="D1787" s="4">
        <v>541610000</v>
      </c>
      <c r="E1787" s="4">
        <v>540485000</v>
      </c>
      <c r="F1787" s="4">
        <v>539361000</v>
      </c>
      <c r="G1787" s="4">
        <v>538237000</v>
      </c>
      <c r="H1787" s="4">
        <v>537284000</v>
      </c>
      <c r="I1787" s="4">
        <v>536160000</v>
      </c>
      <c r="J1787" s="4">
        <v>535035000</v>
      </c>
      <c r="K1787" s="4">
        <v>534067000</v>
      </c>
      <c r="L1787" s="4">
        <v>532943000</v>
      </c>
      <c r="M1787" s="4">
        <v>531818000</v>
      </c>
      <c r="N1787" s="4">
        <v>530850000</v>
      </c>
      <c r="O1787" s="4">
        <v>529726000</v>
      </c>
      <c r="P1787" s="4">
        <v>528773000</v>
      </c>
      <c r="Q1787" s="4">
        <v>527649000</v>
      </c>
      <c r="R1787" s="4">
        <v>526525000</v>
      </c>
      <c r="S1787" s="4">
        <v>525572000</v>
      </c>
      <c r="T1787" s="4">
        <v>524448000</v>
      </c>
      <c r="U1787" s="4">
        <v>523480000</v>
      </c>
      <c r="V1787" s="4">
        <v>522371000</v>
      </c>
      <c r="W1787" s="4">
        <v>521403000</v>
      </c>
      <c r="X1787" s="4">
        <v>520278000</v>
      </c>
      <c r="Y1787" s="4">
        <v>519326000</v>
      </c>
      <c r="Z1787" s="4">
        <v>518201000</v>
      </c>
      <c r="AA1787" s="4">
        <v>517249000</v>
      </c>
      <c r="AB1787" s="4">
        <v>516124000</v>
      </c>
      <c r="AC1787" s="4">
        <v>515172000</v>
      </c>
      <c r="AD1787" s="4">
        <v>514047000</v>
      </c>
      <c r="AE1787" s="4">
        <v>513095000</v>
      </c>
      <c r="AF1787" s="4">
        <v>511986000</v>
      </c>
      <c r="AG1787" s="4">
        <v>511018000</v>
      </c>
    </row>
    <row r="1788" spans="1:33">
      <c r="A1788" t="s">
        <v>5188</v>
      </c>
      <c r="B1788" t="s">
        <v>132</v>
      </c>
      <c r="C1788" s="4">
        <v>508056000</v>
      </c>
      <c r="D1788" s="4">
        <v>507135000</v>
      </c>
      <c r="E1788" s="4">
        <v>506082000</v>
      </c>
      <c r="F1788" s="4">
        <v>505029000</v>
      </c>
      <c r="G1788" s="4">
        <v>503976000</v>
      </c>
      <c r="H1788" s="4">
        <v>503085000</v>
      </c>
      <c r="I1788" s="4">
        <v>502032000</v>
      </c>
      <c r="J1788" s="4">
        <v>500979000</v>
      </c>
      <c r="K1788" s="4">
        <v>500072000</v>
      </c>
      <c r="L1788" s="4">
        <v>499020000</v>
      </c>
      <c r="M1788" s="4">
        <v>497967000</v>
      </c>
      <c r="N1788" s="4">
        <v>497060000</v>
      </c>
      <c r="O1788" s="4">
        <v>496007000</v>
      </c>
      <c r="P1788" s="4">
        <v>495116000</v>
      </c>
      <c r="Q1788" s="4">
        <v>494063000</v>
      </c>
      <c r="R1788" s="4">
        <v>493010000</v>
      </c>
      <c r="S1788" s="4">
        <v>492118000</v>
      </c>
      <c r="T1788" s="4">
        <v>491065000</v>
      </c>
      <c r="U1788" s="4">
        <v>490159000</v>
      </c>
      <c r="V1788" s="4">
        <v>489121000</v>
      </c>
      <c r="W1788" s="4">
        <v>488214000</v>
      </c>
      <c r="X1788" s="4">
        <v>487161000</v>
      </c>
      <c r="Y1788" s="4">
        <v>486269000</v>
      </c>
      <c r="Z1788" s="4">
        <v>485216000</v>
      </c>
      <c r="AA1788" s="4">
        <v>484325000</v>
      </c>
      <c r="AB1788" s="4">
        <v>483272000</v>
      </c>
      <c r="AC1788" s="4">
        <v>482380000</v>
      </c>
      <c r="AD1788" s="4">
        <v>481327000</v>
      </c>
      <c r="AE1788" s="4">
        <v>480435000</v>
      </c>
      <c r="AF1788" s="4">
        <v>479397000</v>
      </c>
      <c r="AG1788" s="4">
        <v>478490000</v>
      </c>
    </row>
    <row r="1789" spans="1:33">
      <c r="A1789" t="s">
        <v>5187</v>
      </c>
      <c r="B1789" t="s">
        <v>132</v>
      </c>
      <c r="C1789" s="4">
        <v>11327200</v>
      </c>
      <c r="D1789" s="4">
        <v>11306700</v>
      </c>
      <c r="E1789" s="4">
        <v>11283200</v>
      </c>
      <c r="F1789" s="4">
        <v>11259700</v>
      </c>
      <c r="G1789" s="4">
        <v>11236200</v>
      </c>
      <c r="H1789" s="4">
        <v>11216400</v>
      </c>
      <c r="I1789" s="4">
        <v>11192900</v>
      </c>
      <c r="J1789" s="4">
        <v>11169400</v>
      </c>
      <c r="K1789" s="4">
        <v>11149200</v>
      </c>
      <c r="L1789" s="4">
        <v>11125700</v>
      </c>
      <c r="M1789" s="4">
        <v>11102300</v>
      </c>
      <c r="N1789" s="4">
        <v>11082000</v>
      </c>
      <c r="O1789" s="4">
        <v>11058600</v>
      </c>
      <c r="P1789" s="4">
        <v>11038700</v>
      </c>
      <c r="Q1789" s="4">
        <v>11015200</v>
      </c>
      <c r="R1789" s="4">
        <v>10991700</v>
      </c>
      <c r="S1789" s="4">
        <v>10971900</v>
      </c>
      <c r="T1789" s="4">
        <v>10948400</v>
      </c>
      <c r="U1789" s="4">
        <v>10928200</v>
      </c>
      <c r="V1789" s="4">
        <v>10905000</v>
      </c>
      <c r="W1789" s="4">
        <v>10884800</v>
      </c>
      <c r="X1789" s="4">
        <v>10861300</v>
      </c>
      <c r="Y1789" s="4">
        <v>10841500</v>
      </c>
      <c r="Z1789" s="4">
        <v>10818000</v>
      </c>
      <c r="AA1789" s="4">
        <v>10798100</v>
      </c>
      <c r="AB1789" s="4">
        <v>10774600</v>
      </c>
      <c r="AC1789" s="4">
        <v>10754700</v>
      </c>
      <c r="AD1789" s="4">
        <v>10731300</v>
      </c>
      <c r="AE1789" s="4">
        <v>10711400</v>
      </c>
      <c r="AF1789" s="4">
        <v>10688200</v>
      </c>
      <c r="AG1789" s="4">
        <v>10668000</v>
      </c>
    </row>
    <row r="1790" spans="1:33">
      <c r="A1790" t="s">
        <v>5186</v>
      </c>
      <c r="B1790" t="s">
        <v>132</v>
      </c>
      <c r="C1790" s="4">
        <v>18519600</v>
      </c>
      <c r="D1790" s="4">
        <v>18486000</v>
      </c>
      <c r="E1790" s="4">
        <v>18447700</v>
      </c>
      <c r="F1790" s="4">
        <v>18409300</v>
      </c>
      <c r="G1790" s="4">
        <v>18370900</v>
      </c>
      <c r="H1790" s="4">
        <v>18338400</v>
      </c>
      <c r="I1790" s="4">
        <v>18300000</v>
      </c>
      <c r="J1790" s="4">
        <v>18261600</v>
      </c>
      <c r="K1790" s="4">
        <v>18228600</v>
      </c>
      <c r="L1790" s="4">
        <v>18190200</v>
      </c>
      <c r="M1790" s="4">
        <v>18151800</v>
      </c>
      <c r="N1790" s="4">
        <v>18118800</v>
      </c>
      <c r="O1790" s="4">
        <v>18080400</v>
      </c>
      <c r="P1790" s="4">
        <v>18047900</v>
      </c>
      <c r="Q1790" s="4">
        <v>18009500</v>
      </c>
      <c r="R1790" s="4">
        <v>17971200</v>
      </c>
      <c r="S1790" s="4">
        <v>17938600</v>
      </c>
      <c r="T1790" s="4">
        <v>17900300</v>
      </c>
      <c r="U1790" s="4">
        <v>17867200</v>
      </c>
      <c r="V1790" s="4">
        <v>17829400</v>
      </c>
      <c r="W1790" s="4">
        <v>17796300</v>
      </c>
      <c r="X1790" s="4">
        <v>17758000</v>
      </c>
      <c r="Y1790" s="4">
        <v>17725400</v>
      </c>
      <c r="Z1790" s="4">
        <v>17687100</v>
      </c>
      <c r="AA1790" s="4">
        <v>17654600</v>
      </c>
      <c r="AB1790" s="4">
        <v>17616200</v>
      </c>
      <c r="AC1790" s="4">
        <v>17583700</v>
      </c>
      <c r="AD1790" s="4">
        <v>17545300</v>
      </c>
      <c r="AE1790" s="4">
        <v>17512800</v>
      </c>
      <c r="AF1790" s="4">
        <v>17474900</v>
      </c>
      <c r="AG1790" s="4">
        <v>17441900</v>
      </c>
    </row>
    <row r="1791" spans="1:33">
      <c r="A1791" t="s">
        <v>5185</v>
      </c>
      <c r="B1791" t="s">
        <v>132</v>
      </c>
      <c r="C1791" s="4">
        <v>326543000</v>
      </c>
      <c r="D1791" s="4">
        <v>325951000</v>
      </c>
      <c r="E1791" s="4">
        <v>325274000</v>
      </c>
      <c r="F1791" s="4">
        <v>324598000</v>
      </c>
      <c r="G1791" s="4">
        <v>323921000</v>
      </c>
      <c r="H1791" s="4">
        <v>323348000</v>
      </c>
      <c r="I1791" s="4">
        <v>322671000</v>
      </c>
      <c r="J1791" s="4">
        <v>321994000</v>
      </c>
      <c r="K1791" s="4">
        <v>321412000</v>
      </c>
      <c r="L1791" s="4">
        <v>320735000</v>
      </c>
      <c r="M1791" s="4">
        <v>320058000</v>
      </c>
      <c r="N1791" s="4">
        <v>319476000</v>
      </c>
      <c r="O1791" s="4">
        <v>318799000</v>
      </c>
      <c r="P1791" s="4">
        <v>318226000</v>
      </c>
      <c r="Q1791" s="4">
        <v>317549000</v>
      </c>
      <c r="R1791" s="4">
        <v>316872000</v>
      </c>
      <c r="S1791" s="4">
        <v>316299000</v>
      </c>
      <c r="T1791" s="4">
        <v>315622000</v>
      </c>
      <c r="U1791" s="4">
        <v>315040000</v>
      </c>
      <c r="V1791" s="4">
        <v>314372000</v>
      </c>
      <c r="W1791" s="4">
        <v>313790000</v>
      </c>
      <c r="X1791" s="4">
        <v>313113000</v>
      </c>
      <c r="Y1791" s="4">
        <v>312540000</v>
      </c>
      <c r="Z1791" s="4">
        <v>311863000</v>
      </c>
      <c r="AA1791" s="4">
        <v>311290000</v>
      </c>
      <c r="AB1791" s="4">
        <v>310613000</v>
      </c>
      <c r="AC1791" s="4">
        <v>310040000</v>
      </c>
      <c r="AD1791" s="4">
        <v>309363000</v>
      </c>
      <c r="AE1791" s="4">
        <v>308790000</v>
      </c>
      <c r="AF1791" s="4">
        <v>308123000</v>
      </c>
      <c r="AG1791" s="4">
        <v>307540000</v>
      </c>
    </row>
    <row r="1792" spans="1:33">
      <c r="A1792" t="s">
        <v>5184</v>
      </c>
      <c r="B1792" t="s">
        <v>132</v>
      </c>
      <c r="C1792" s="4">
        <v>34746000</v>
      </c>
      <c r="D1792" s="4">
        <v>34683000</v>
      </c>
      <c r="E1792" s="4">
        <v>34611000</v>
      </c>
      <c r="F1792" s="4">
        <v>34539000</v>
      </c>
      <c r="G1792" s="4">
        <v>34467000</v>
      </c>
      <c r="H1792" s="4">
        <v>34406000</v>
      </c>
      <c r="I1792" s="4">
        <v>34334000</v>
      </c>
      <c r="J1792" s="4">
        <v>34262000</v>
      </c>
      <c r="K1792" s="4">
        <v>34200000</v>
      </c>
      <c r="L1792" s="4">
        <v>34128000</v>
      </c>
      <c r="M1792" s="4">
        <v>34056000</v>
      </c>
      <c r="N1792" s="4">
        <v>33994000</v>
      </c>
      <c r="O1792" s="4">
        <v>33922000</v>
      </c>
      <c r="P1792" s="4">
        <v>33861000</v>
      </c>
      <c r="Q1792" s="4">
        <v>33789000</v>
      </c>
      <c r="R1792" s="4">
        <v>33717000</v>
      </c>
      <c r="S1792" s="4">
        <v>33656000</v>
      </c>
      <c r="T1792" s="4">
        <v>33584000</v>
      </c>
      <c r="U1792" s="4">
        <v>33522000</v>
      </c>
      <c r="V1792" s="4">
        <v>33451000</v>
      </c>
      <c r="W1792" s="4">
        <v>33389000</v>
      </c>
      <c r="X1792" s="4">
        <v>33317000</v>
      </c>
      <c r="Y1792" s="4">
        <v>33256000</v>
      </c>
      <c r="Z1792" s="4">
        <v>33184000</v>
      </c>
      <c r="AA1792" s="4">
        <v>33123000</v>
      </c>
      <c r="AB1792" s="4">
        <v>33051000</v>
      </c>
      <c r="AC1792" s="4">
        <v>32990000</v>
      </c>
      <c r="AD1792" s="4">
        <v>32918000</v>
      </c>
      <c r="AE1792" s="4">
        <v>32857000</v>
      </c>
      <c r="AF1792" s="4">
        <v>32786000</v>
      </c>
      <c r="AG1792" s="4">
        <v>32724000</v>
      </c>
    </row>
    <row r="1793" spans="1:33">
      <c r="A1793" t="s">
        <v>5183</v>
      </c>
      <c r="B1793" t="s">
        <v>132</v>
      </c>
      <c r="C1793" s="4">
        <v>3474600</v>
      </c>
      <c r="D1793" s="4">
        <v>3468300</v>
      </c>
      <c r="E1793" s="4">
        <v>3461100</v>
      </c>
      <c r="F1793" s="4">
        <v>3453900</v>
      </c>
      <c r="G1793" s="4">
        <v>3446700</v>
      </c>
      <c r="H1793" s="4">
        <v>3440600</v>
      </c>
      <c r="I1793" s="4">
        <v>3433400</v>
      </c>
      <c r="J1793" s="4">
        <v>3426200</v>
      </c>
      <c r="K1793" s="4">
        <v>3420000</v>
      </c>
      <c r="L1793" s="4">
        <v>3412800</v>
      </c>
      <c r="M1793" s="4">
        <v>3405600</v>
      </c>
      <c r="N1793" s="4">
        <v>3399400</v>
      </c>
      <c r="O1793" s="4">
        <v>3392200</v>
      </c>
      <c r="P1793" s="4">
        <v>3386100</v>
      </c>
      <c r="Q1793" s="4">
        <v>3378900</v>
      </c>
      <c r="R1793" s="4">
        <v>3371700</v>
      </c>
      <c r="S1793" s="4">
        <v>3365600</v>
      </c>
      <c r="T1793" s="4">
        <v>3358400</v>
      </c>
      <c r="U1793" s="4">
        <v>3352200</v>
      </c>
      <c r="V1793" s="4">
        <v>3345100</v>
      </c>
      <c r="W1793" s="4">
        <v>3338900</v>
      </c>
      <c r="X1793" s="4">
        <v>3331700</v>
      </c>
      <c r="Y1793" s="4">
        <v>3325600</v>
      </c>
      <c r="Z1793" s="4">
        <v>3318400</v>
      </c>
      <c r="AA1793" s="4">
        <v>3312300</v>
      </c>
      <c r="AB1793" s="4">
        <v>3305100</v>
      </c>
      <c r="AC1793" s="4">
        <v>3299000</v>
      </c>
      <c r="AD1793" s="4">
        <v>3291800</v>
      </c>
      <c r="AE1793" s="4">
        <v>3285700</v>
      </c>
      <c r="AF1793" s="4">
        <v>3278600</v>
      </c>
      <c r="AG1793" s="4">
        <v>3272400</v>
      </c>
    </row>
    <row r="1794" spans="1:33">
      <c r="A1794" t="s">
        <v>5182</v>
      </c>
      <c r="B1794" t="s">
        <v>132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>
      <c r="A1795" t="s">
        <v>5181</v>
      </c>
      <c r="B1795" t="s">
        <v>132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>
      <c r="A1796" t="s">
        <v>5180</v>
      </c>
      <c r="B1796" t="s">
        <v>132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>
      <c r="A1797" t="s">
        <v>5179</v>
      </c>
      <c r="B1797" t="s">
        <v>132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>
      <c r="A1798" t="s">
        <v>5178</v>
      </c>
      <c r="B1798" t="s">
        <v>132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>
      <c r="A1799" t="s">
        <v>5177</v>
      </c>
      <c r="B1799" t="s">
        <v>132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>
      <c r="A1800" t="s">
        <v>5176</v>
      </c>
      <c r="B1800" t="s">
        <v>132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>
      <c r="A1801" t="s">
        <v>5175</v>
      </c>
      <c r="B1801" t="s">
        <v>132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>
      <c r="A1802" t="s">
        <v>5174</v>
      </c>
      <c r="B1802" t="s">
        <v>132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>
      <c r="A1803" t="s">
        <v>5173</v>
      </c>
      <c r="B1803" t="s">
        <v>132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>
      <c r="A1804" t="s">
        <v>5172</v>
      </c>
      <c r="B1804" t="s">
        <v>132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>
      <c r="A1805" t="s">
        <v>5171</v>
      </c>
      <c r="B1805" t="s">
        <v>132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>
      <c r="A1806" t="s">
        <v>5170</v>
      </c>
      <c r="B1806" t="s">
        <v>132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>
      <c r="A1807" t="s">
        <v>5169</v>
      </c>
      <c r="B1807" t="s">
        <v>132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>
      <c r="A1808" t="s">
        <v>5168</v>
      </c>
      <c r="B1808" t="s">
        <v>132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>
      <c r="A1809" t="s">
        <v>5167</v>
      </c>
      <c r="B1809" t="s">
        <v>132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>
      <c r="A1810" t="s">
        <v>5166</v>
      </c>
      <c r="B1810" t="s">
        <v>132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>
      <c r="A1811" t="s">
        <v>5165</v>
      </c>
      <c r="B1811" t="s">
        <v>132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>
      <c r="A1812" t="s">
        <v>5164</v>
      </c>
      <c r="B1812" t="s">
        <v>132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>
      <c r="A1813" t="s">
        <v>5163</v>
      </c>
      <c r="B1813" t="s">
        <v>132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>
      <c r="A1814" t="s">
        <v>5162</v>
      </c>
      <c r="B1814" t="s">
        <v>132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>
      <c r="A1815" t="s">
        <v>5161</v>
      </c>
      <c r="B1815" t="s">
        <v>132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>
      <c r="A1816" t="s">
        <v>5160</v>
      </c>
      <c r="B1816" t="s">
        <v>132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>
      <c r="A1817" t="s">
        <v>5159</v>
      </c>
      <c r="B1817" t="s">
        <v>132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>
      <c r="A1818" t="s">
        <v>5158</v>
      </c>
      <c r="B1818" t="s">
        <v>132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>
      <c r="A1819" t="s">
        <v>5157</v>
      </c>
      <c r="B1819" t="s">
        <v>132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>
      <c r="A1820" t="s">
        <v>5156</v>
      </c>
      <c r="B1820" t="s">
        <v>132</v>
      </c>
      <c r="C1820" s="4">
        <v>910136000</v>
      </c>
      <c r="D1820" s="4">
        <v>956565000</v>
      </c>
      <c r="E1820" s="4">
        <v>1005380000</v>
      </c>
      <c r="F1820" s="4">
        <v>1056570000</v>
      </c>
      <c r="G1820" s="4">
        <v>1110140000</v>
      </c>
      <c r="H1820" s="4">
        <v>1166690000</v>
      </c>
      <c r="I1820" s="4">
        <v>1226210000</v>
      </c>
      <c r="J1820" s="4">
        <v>1288710000</v>
      </c>
      <c r="K1820" s="4">
        <v>1354790000</v>
      </c>
      <c r="L1820" s="4">
        <v>1423840000</v>
      </c>
      <c r="M1820" s="4">
        <v>1496460000</v>
      </c>
      <c r="N1820" s="4">
        <v>1572650000</v>
      </c>
      <c r="O1820" s="4">
        <v>1653010000</v>
      </c>
      <c r="P1820" s="4">
        <v>1737530000</v>
      </c>
      <c r="Q1820" s="4">
        <v>1825630000</v>
      </c>
      <c r="R1820" s="4">
        <v>1919080000</v>
      </c>
      <c r="S1820" s="4">
        <v>2016700000</v>
      </c>
      <c r="T1820" s="4">
        <v>2119680000</v>
      </c>
      <c r="U1820" s="4">
        <v>2228020000</v>
      </c>
      <c r="V1820" s="4">
        <v>2341710000</v>
      </c>
      <c r="W1820" s="4">
        <v>2460760000</v>
      </c>
      <c r="X1820" s="4">
        <v>2586360000</v>
      </c>
      <c r="Y1820" s="4">
        <v>2718500000</v>
      </c>
      <c r="Z1820" s="4">
        <v>2856600000</v>
      </c>
      <c r="AA1820" s="4">
        <v>3002440000</v>
      </c>
      <c r="AB1820" s="4">
        <v>3155410000</v>
      </c>
      <c r="AC1820" s="4">
        <v>3316730000</v>
      </c>
      <c r="AD1820" s="4">
        <v>3485780000</v>
      </c>
      <c r="AE1820" s="4">
        <v>3663760000</v>
      </c>
      <c r="AF1820" s="4">
        <v>3850670000</v>
      </c>
      <c r="AG1820" s="4">
        <v>4046500000</v>
      </c>
    </row>
    <row r="1821" spans="1:33">
      <c r="A1821" t="s">
        <v>5155</v>
      </c>
      <c r="B1821" t="s">
        <v>132</v>
      </c>
      <c r="C1821" s="4">
        <v>6590800000</v>
      </c>
      <c r="D1821" s="4">
        <v>6927020000</v>
      </c>
      <c r="E1821" s="4">
        <v>7280490000</v>
      </c>
      <c r="F1821" s="4">
        <v>7651190000</v>
      </c>
      <c r="G1821" s="4">
        <v>8039140000</v>
      </c>
      <c r="H1821" s="4">
        <v>8448640000</v>
      </c>
      <c r="I1821" s="4">
        <v>8879700000</v>
      </c>
      <c r="J1821" s="4">
        <v>9332300000</v>
      </c>
      <c r="K1821" s="4">
        <v>9810770000</v>
      </c>
      <c r="L1821" s="4">
        <v>10310800000</v>
      </c>
      <c r="M1821" s="4">
        <v>10836700000</v>
      </c>
      <c r="N1821" s="4">
        <v>11388400000</v>
      </c>
      <c r="O1821" s="4">
        <v>11970300000</v>
      </c>
      <c r="P1821" s="4">
        <v>12582400000</v>
      </c>
      <c r="Q1821" s="4">
        <v>13220400000</v>
      </c>
      <c r="R1821" s="4">
        <v>13897200000</v>
      </c>
      <c r="S1821" s="4">
        <v>14604100000</v>
      </c>
      <c r="T1821" s="4">
        <v>15349800000</v>
      </c>
      <c r="U1821" s="4">
        <v>16134300000</v>
      </c>
      <c r="V1821" s="4">
        <v>16957600000</v>
      </c>
      <c r="W1821" s="4">
        <v>17819700000</v>
      </c>
      <c r="X1821" s="4">
        <v>18729300000</v>
      </c>
      <c r="Y1821" s="4">
        <v>19686200000</v>
      </c>
      <c r="Z1821" s="4">
        <v>20686200000</v>
      </c>
      <c r="AA1821" s="4">
        <v>21742300000</v>
      </c>
      <c r="AB1821" s="4">
        <v>22850100000</v>
      </c>
      <c r="AC1821" s="4">
        <v>24018300000</v>
      </c>
      <c r="AD1821" s="4">
        <v>25242500000</v>
      </c>
      <c r="AE1821" s="4">
        <v>26531300000</v>
      </c>
      <c r="AF1821" s="4">
        <v>27884800000</v>
      </c>
      <c r="AG1821" s="4">
        <v>29303000000</v>
      </c>
    </row>
    <row r="1822" spans="1:33">
      <c r="A1822" t="s">
        <v>5154</v>
      </c>
      <c r="B1822" t="s">
        <v>132</v>
      </c>
      <c r="C1822" s="4">
        <v>131818000</v>
      </c>
      <c r="D1822" s="4">
        <v>138543000</v>
      </c>
      <c r="E1822" s="4">
        <v>145612000</v>
      </c>
      <c r="F1822" s="4">
        <v>153026000</v>
      </c>
      <c r="G1822" s="4">
        <v>160785000</v>
      </c>
      <c r="H1822" s="4">
        <v>168976000</v>
      </c>
      <c r="I1822" s="4">
        <v>177597000</v>
      </c>
      <c r="J1822" s="4">
        <v>186649000</v>
      </c>
      <c r="K1822" s="4">
        <v>196219000</v>
      </c>
      <c r="L1822" s="4">
        <v>206219000</v>
      </c>
      <c r="M1822" s="4">
        <v>216737000</v>
      </c>
      <c r="N1822" s="4">
        <v>227772000</v>
      </c>
      <c r="O1822" s="4">
        <v>239411000</v>
      </c>
      <c r="P1822" s="4">
        <v>251653000</v>
      </c>
      <c r="Q1822" s="4">
        <v>264412000</v>
      </c>
      <c r="R1822" s="4">
        <v>277947000</v>
      </c>
      <c r="S1822" s="4">
        <v>292086000</v>
      </c>
      <c r="T1822" s="4">
        <v>307001000</v>
      </c>
      <c r="U1822" s="4">
        <v>322692000</v>
      </c>
      <c r="V1822" s="4">
        <v>339158000</v>
      </c>
      <c r="W1822" s="4">
        <v>356400000</v>
      </c>
      <c r="X1822" s="4">
        <v>374591000</v>
      </c>
      <c r="Y1822" s="4">
        <v>393730000</v>
      </c>
      <c r="Z1822" s="4">
        <v>413731000</v>
      </c>
      <c r="AA1822" s="4">
        <v>434853000</v>
      </c>
      <c r="AB1822" s="4">
        <v>457010000</v>
      </c>
      <c r="AC1822" s="4">
        <v>480373000</v>
      </c>
      <c r="AD1822" s="4">
        <v>504857000</v>
      </c>
      <c r="AE1822" s="4">
        <v>530635000</v>
      </c>
      <c r="AF1822" s="4">
        <v>557705000</v>
      </c>
      <c r="AG1822" s="4">
        <v>586069000</v>
      </c>
    </row>
    <row r="1823" spans="1:33">
      <c r="A1823" t="s">
        <v>5153</v>
      </c>
      <c r="B1823" t="s">
        <v>132</v>
      </c>
      <c r="C1823" s="4">
        <v>964204000</v>
      </c>
      <c r="D1823" s="4">
        <v>1013390000</v>
      </c>
      <c r="E1823" s="4">
        <v>1065100000</v>
      </c>
      <c r="F1823" s="4">
        <v>1119330000</v>
      </c>
      <c r="G1823" s="4">
        <v>1176090000</v>
      </c>
      <c r="H1823" s="4">
        <v>1236000000</v>
      </c>
      <c r="I1823" s="4">
        <v>1299060000</v>
      </c>
      <c r="J1823" s="4">
        <v>1365270000</v>
      </c>
      <c r="K1823" s="4">
        <v>1435270000</v>
      </c>
      <c r="L1823" s="4">
        <v>1508420000</v>
      </c>
      <c r="M1823" s="4">
        <v>1585360000</v>
      </c>
      <c r="N1823" s="4">
        <v>1666070000</v>
      </c>
      <c r="O1823" s="4">
        <v>1751210000</v>
      </c>
      <c r="P1823" s="4">
        <v>1840750000</v>
      </c>
      <c r="Q1823" s="4">
        <v>1934080000</v>
      </c>
      <c r="R1823" s="4">
        <v>2033090000</v>
      </c>
      <c r="S1823" s="4">
        <v>2136510000</v>
      </c>
      <c r="T1823" s="4">
        <v>2245610000</v>
      </c>
      <c r="U1823" s="4">
        <v>2360380000</v>
      </c>
      <c r="V1823" s="4">
        <v>2480820000</v>
      </c>
      <c r="W1823" s="4">
        <v>2606950000</v>
      </c>
      <c r="X1823" s="4">
        <v>2740000000</v>
      </c>
      <c r="Y1823" s="4">
        <v>2880000000</v>
      </c>
      <c r="Z1823" s="4">
        <v>3026300000</v>
      </c>
      <c r="AA1823" s="4">
        <v>3180800000</v>
      </c>
      <c r="AB1823" s="4">
        <v>3342870000</v>
      </c>
      <c r="AC1823" s="4">
        <v>3513760000</v>
      </c>
      <c r="AD1823" s="4">
        <v>3692860000</v>
      </c>
      <c r="AE1823" s="4">
        <v>3881410000</v>
      </c>
      <c r="AF1823" s="4">
        <v>4079420000</v>
      </c>
      <c r="AG1823" s="4">
        <v>4286890000</v>
      </c>
    </row>
    <row r="1824" spans="1:33">
      <c r="A1824" t="s">
        <v>5152</v>
      </c>
      <c r="B1824" t="s">
        <v>132</v>
      </c>
      <c r="C1824" s="4">
        <v>954246000</v>
      </c>
      <c r="D1824" s="4">
        <v>1002930000</v>
      </c>
      <c r="E1824" s="4">
        <v>1054100000</v>
      </c>
      <c r="F1824" s="4">
        <v>1107770000</v>
      </c>
      <c r="G1824" s="4">
        <v>1163940000</v>
      </c>
      <c r="H1824" s="4">
        <v>1223230000</v>
      </c>
      <c r="I1824" s="4">
        <v>1285640000</v>
      </c>
      <c r="J1824" s="4">
        <v>1351170000</v>
      </c>
      <c r="K1824" s="4">
        <v>1420450000</v>
      </c>
      <c r="L1824" s="4">
        <v>1492840000</v>
      </c>
      <c r="M1824" s="4">
        <v>1568980000</v>
      </c>
      <c r="N1824" s="4">
        <v>1648870000</v>
      </c>
      <c r="O1824" s="4">
        <v>1733120000</v>
      </c>
      <c r="P1824" s="4">
        <v>1821740000</v>
      </c>
      <c r="Q1824" s="4">
        <v>1914110000</v>
      </c>
      <c r="R1824" s="4">
        <v>2012090000</v>
      </c>
      <c r="S1824" s="4">
        <v>2114440000</v>
      </c>
      <c r="T1824" s="4">
        <v>2222410000</v>
      </c>
      <c r="U1824" s="4">
        <v>2336000000</v>
      </c>
      <c r="V1824" s="4">
        <v>2455200000</v>
      </c>
      <c r="W1824" s="4">
        <v>2580020000</v>
      </c>
      <c r="X1824" s="4">
        <v>2711710000</v>
      </c>
      <c r="Y1824" s="4">
        <v>2850260000</v>
      </c>
      <c r="Z1824" s="4">
        <v>2995050000</v>
      </c>
      <c r="AA1824" s="4">
        <v>3147950000</v>
      </c>
      <c r="AB1824" s="4">
        <v>3308340000</v>
      </c>
      <c r="AC1824" s="4">
        <v>3477470000</v>
      </c>
      <c r="AD1824" s="4">
        <v>3654720000</v>
      </c>
      <c r="AE1824" s="4">
        <v>3841320000</v>
      </c>
      <c r="AF1824" s="4">
        <v>4037290000</v>
      </c>
      <c r="AG1824" s="4">
        <v>4242620000</v>
      </c>
    </row>
    <row r="1825" spans="1:33">
      <c r="A1825" t="s">
        <v>5151</v>
      </c>
      <c r="B1825" t="s">
        <v>132</v>
      </c>
      <c r="C1825" s="4">
        <v>26289600</v>
      </c>
      <c r="D1825" s="4">
        <v>27630800</v>
      </c>
      <c r="E1825" s="4">
        <v>29040700</v>
      </c>
      <c r="F1825" s="4">
        <v>30519300</v>
      </c>
      <c r="G1825" s="4">
        <v>32066800</v>
      </c>
      <c r="H1825" s="4">
        <v>33700200</v>
      </c>
      <c r="I1825" s="4">
        <v>35419600</v>
      </c>
      <c r="J1825" s="4">
        <v>37225000</v>
      </c>
      <c r="K1825" s="4">
        <v>39133500</v>
      </c>
      <c r="L1825" s="4">
        <v>41128000</v>
      </c>
      <c r="M1825" s="4">
        <v>43225700</v>
      </c>
      <c r="N1825" s="4">
        <v>45426500</v>
      </c>
      <c r="O1825" s="4">
        <v>47747700</v>
      </c>
      <c r="P1825" s="4">
        <v>50189300</v>
      </c>
      <c r="Q1825" s="4">
        <v>52734000</v>
      </c>
      <c r="R1825" s="4">
        <v>55433500</v>
      </c>
      <c r="S1825" s="4">
        <v>58253300</v>
      </c>
      <c r="T1825" s="4">
        <v>61227800</v>
      </c>
      <c r="U1825" s="4">
        <v>64357100</v>
      </c>
      <c r="V1825" s="4">
        <v>67641200</v>
      </c>
      <c r="W1825" s="4">
        <v>71080000</v>
      </c>
      <c r="X1825" s="4">
        <v>74707900</v>
      </c>
      <c r="Y1825" s="4">
        <v>78525000</v>
      </c>
      <c r="Z1825" s="4">
        <v>82514000</v>
      </c>
      <c r="AA1825" s="4">
        <v>86726500</v>
      </c>
      <c r="AB1825" s="4">
        <v>91145400</v>
      </c>
      <c r="AC1825" s="4">
        <v>95805000</v>
      </c>
      <c r="AD1825" s="4">
        <v>100688000</v>
      </c>
      <c r="AE1825" s="4">
        <v>105829000</v>
      </c>
      <c r="AF1825" s="4">
        <v>111228000</v>
      </c>
      <c r="AG1825" s="4">
        <v>116885000</v>
      </c>
    </row>
    <row r="1826" spans="1:33">
      <c r="A1826" t="s">
        <v>5150</v>
      </c>
      <c r="B1826" t="s">
        <v>132</v>
      </c>
      <c r="C1826" s="4">
        <v>52597600</v>
      </c>
      <c r="D1826" s="4">
        <v>55280800</v>
      </c>
      <c r="E1826" s="4">
        <v>58101600</v>
      </c>
      <c r="F1826" s="4">
        <v>61060000</v>
      </c>
      <c r="G1826" s="4">
        <v>64156000</v>
      </c>
      <c r="H1826" s="4">
        <v>67424000</v>
      </c>
      <c r="I1826" s="4">
        <v>70864000</v>
      </c>
      <c r="J1826" s="4">
        <v>74476000</v>
      </c>
      <c r="K1826" s="4">
        <v>78294400</v>
      </c>
      <c r="L1826" s="4">
        <v>82284800</v>
      </c>
      <c r="M1826" s="4">
        <v>86481600</v>
      </c>
      <c r="N1826" s="4">
        <v>90884800</v>
      </c>
      <c r="O1826" s="4">
        <v>95528800</v>
      </c>
      <c r="P1826" s="4">
        <v>100414000</v>
      </c>
      <c r="Q1826" s="4">
        <v>105505000</v>
      </c>
      <c r="R1826" s="4">
        <v>110906000</v>
      </c>
      <c r="S1826" s="4">
        <v>116547000</v>
      </c>
      <c r="T1826" s="4">
        <v>122498000</v>
      </c>
      <c r="U1826" s="4">
        <v>128759000</v>
      </c>
      <c r="V1826" s="4">
        <v>135330000</v>
      </c>
      <c r="W1826" s="4">
        <v>142210000</v>
      </c>
      <c r="X1826" s="4">
        <v>149468000</v>
      </c>
      <c r="Y1826" s="4">
        <v>157105000</v>
      </c>
      <c r="Z1826" s="4">
        <v>165086000</v>
      </c>
      <c r="AA1826" s="4">
        <v>173514000</v>
      </c>
      <c r="AB1826" s="4">
        <v>182354000</v>
      </c>
      <c r="AC1826" s="4">
        <v>191677000</v>
      </c>
      <c r="AD1826" s="4">
        <v>201446000</v>
      </c>
      <c r="AE1826" s="4">
        <v>211732000</v>
      </c>
      <c r="AF1826" s="4">
        <v>222534000</v>
      </c>
      <c r="AG1826" s="4">
        <v>233851000</v>
      </c>
    </row>
    <row r="1827" spans="1:33">
      <c r="A1827" t="s">
        <v>5149</v>
      </c>
      <c r="B1827" t="s">
        <v>132</v>
      </c>
      <c r="C1827" s="4">
        <v>497809000</v>
      </c>
      <c r="D1827" s="4">
        <v>523204000</v>
      </c>
      <c r="E1827" s="4">
        <v>549901000</v>
      </c>
      <c r="F1827" s="4">
        <v>577901000</v>
      </c>
      <c r="G1827" s="4">
        <v>607203000</v>
      </c>
      <c r="H1827" s="4">
        <v>638133000</v>
      </c>
      <c r="I1827" s="4">
        <v>670691000</v>
      </c>
      <c r="J1827" s="4">
        <v>704876000</v>
      </c>
      <c r="K1827" s="4">
        <v>741016000</v>
      </c>
      <c r="L1827" s="4">
        <v>778783000</v>
      </c>
      <c r="M1827" s="4">
        <v>818503000</v>
      </c>
      <c r="N1827" s="4">
        <v>860177000</v>
      </c>
      <c r="O1827" s="4">
        <v>904130000</v>
      </c>
      <c r="P1827" s="4">
        <v>950362000</v>
      </c>
      <c r="Q1827" s="4">
        <v>998548000</v>
      </c>
      <c r="R1827" s="4">
        <v>1049660000</v>
      </c>
      <c r="S1827" s="4">
        <v>1103060000</v>
      </c>
      <c r="T1827" s="4">
        <v>1159380000</v>
      </c>
      <c r="U1827" s="4">
        <v>1218640000</v>
      </c>
      <c r="V1827" s="4">
        <v>1280820000</v>
      </c>
      <c r="W1827" s="4">
        <v>1345940000</v>
      </c>
      <c r="X1827" s="4">
        <v>1414640000</v>
      </c>
      <c r="Y1827" s="4">
        <v>1486910000</v>
      </c>
      <c r="Z1827" s="4">
        <v>1562450000</v>
      </c>
      <c r="AA1827" s="4">
        <v>1642220000</v>
      </c>
      <c r="AB1827" s="4">
        <v>1725890000</v>
      </c>
      <c r="AC1827" s="4">
        <v>1814120000</v>
      </c>
      <c r="AD1827" s="4">
        <v>1906580000</v>
      </c>
      <c r="AE1827" s="4">
        <v>2003930000</v>
      </c>
      <c r="AF1827" s="4">
        <v>2106160000</v>
      </c>
      <c r="AG1827" s="4">
        <v>2213280000</v>
      </c>
    </row>
    <row r="1828" spans="1:33">
      <c r="A1828" t="s">
        <v>5148</v>
      </c>
      <c r="B1828" t="s">
        <v>132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>
      <c r="A1829" t="s">
        <v>5147</v>
      </c>
      <c r="B1829" t="s">
        <v>132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>
      <c r="A1830" t="s">
        <v>5146</v>
      </c>
      <c r="B1830" t="s">
        <v>132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>
      <c r="A1831" t="s">
        <v>5145</v>
      </c>
      <c r="B1831" t="s">
        <v>132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>
      <c r="A1832" t="s">
        <v>5144</v>
      </c>
      <c r="B1832" t="s">
        <v>132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>
      <c r="A1833" t="s">
        <v>5143</v>
      </c>
      <c r="B1833" t="s">
        <v>132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>
      <c r="A1834" t="s">
        <v>5142</v>
      </c>
      <c r="B1834" t="s">
        <v>132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>
      <c r="A1835" t="s">
        <v>5141</v>
      </c>
      <c r="B1835" t="s">
        <v>132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>
      <c r="A1836" t="s">
        <v>5140</v>
      </c>
      <c r="B1836" t="s">
        <v>132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>
      <c r="A1837" t="s">
        <v>5139</v>
      </c>
      <c r="B1837" t="s">
        <v>132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>
      <c r="A1838" t="s">
        <v>5138</v>
      </c>
      <c r="B1838" t="s">
        <v>132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>
      <c r="A1839" t="s">
        <v>5137</v>
      </c>
      <c r="B1839" t="s">
        <v>132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>
      <c r="A1840" t="s">
        <v>5136</v>
      </c>
      <c r="B1840" t="s">
        <v>132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>
      <c r="A1841" t="s">
        <v>5135</v>
      </c>
      <c r="B1841" t="s">
        <v>132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>
      <c r="A1842" t="s">
        <v>5134</v>
      </c>
      <c r="B1842" t="s">
        <v>132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>
      <c r="A1843" t="s">
        <v>5133</v>
      </c>
      <c r="B1843" t="s">
        <v>132</v>
      </c>
      <c r="C1843" s="4">
        <v>541396000000</v>
      </c>
      <c r="D1843" s="4">
        <v>512708000000</v>
      </c>
      <c r="E1843" s="4">
        <v>485597000000</v>
      </c>
      <c r="F1843" s="4">
        <v>459837000000</v>
      </c>
      <c r="G1843" s="4">
        <v>435430000000</v>
      </c>
      <c r="H1843" s="4">
        <v>412374000000</v>
      </c>
      <c r="I1843" s="4">
        <v>390520000000</v>
      </c>
      <c r="J1843" s="4">
        <v>369792000000</v>
      </c>
      <c r="K1843" s="4">
        <v>350191000000</v>
      </c>
      <c r="L1843" s="4">
        <v>331642000000</v>
      </c>
      <c r="M1843" s="4">
        <v>314068000000</v>
      </c>
      <c r="N1843" s="4">
        <v>297471000000</v>
      </c>
      <c r="O1843" s="4">
        <v>281700000000</v>
      </c>
      <c r="P1843" s="4">
        <v>266755000000</v>
      </c>
      <c r="Q1843" s="4">
        <v>252636000000</v>
      </c>
      <c r="R1843" s="4">
        <v>239194000000</v>
      </c>
      <c r="S1843" s="4">
        <v>226577000000</v>
      </c>
      <c r="T1843" s="4">
        <v>214561000000</v>
      </c>
      <c r="U1843" s="4">
        <v>203146000000</v>
      </c>
      <c r="V1843" s="4">
        <v>192406000000</v>
      </c>
      <c r="W1843" s="4">
        <v>182193000000</v>
      </c>
      <c r="X1843" s="4">
        <v>172505000000</v>
      </c>
      <c r="Y1843" s="4">
        <v>163418000000</v>
      </c>
      <c r="Z1843" s="4">
        <v>154706000000</v>
      </c>
      <c r="AA1843" s="4">
        <v>146520000000</v>
      </c>
      <c r="AB1843" s="4">
        <v>138785000000</v>
      </c>
      <c r="AC1843" s="4">
        <v>131425000000</v>
      </c>
      <c r="AD1843" s="4">
        <v>124441000000</v>
      </c>
      <c r="AE1843" s="4">
        <v>117832000000</v>
      </c>
      <c r="AF1843" s="4">
        <v>111599000000</v>
      </c>
      <c r="AG1843" s="4">
        <v>105666000000</v>
      </c>
    </row>
    <row r="1844" spans="1:33">
      <c r="A1844" t="s">
        <v>5132</v>
      </c>
      <c r="B1844" t="s">
        <v>132</v>
      </c>
      <c r="C1844" s="4">
        <v>29636200</v>
      </c>
      <c r="D1844" s="4">
        <v>28065800</v>
      </c>
      <c r="E1844" s="4">
        <v>26581700</v>
      </c>
      <c r="F1844" s="4">
        <v>25171700</v>
      </c>
      <c r="G1844" s="4">
        <v>23835600</v>
      </c>
      <c r="H1844" s="4">
        <v>22573500</v>
      </c>
      <c r="I1844" s="4">
        <v>21377200</v>
      </c>
      <c r="J1844" s="4">
        <v>20242600</v>
      </c>
      <c r="K1844" s="4">
        <v>19169600</v>
      </c>
      <c r="L1844" s="4">
        <v>18154200</v>
      </c>
      <c r="M1844" s="4">
        <v>17192200</v>
      </c>
      <c r="N1844" s="4">
        <v>16283700</v>
      </c>
      <c r="O1844" s="4">
        <v>15420400</v>
      </c>
      <c r="P1844" s="4">
        <v>14602300</v>
      </c>
      <c r="Q1844" s="4">
        <v>13829400</v>
      </c>
      <c r="R1844" s="4">
        <v>13093500</v>
      </c>
      <c r="S1844" s="4">
        <v>12402900</v>
      </c>
      <c r="T1844" s="4">
        <v>11745100</v>
      </c>
      <c r="U1844" s="4">
        <v>11120300</v>
      </c>
      <c r="V1844" s="4">
        <v>10532400</v>
      </c>
      <c r="W1844" s="4">
        <v>9973290</v>
      </c>
      <c r="X1844" s="4">
        <v>9442970</v>
      </c>
      <c r="Y1844" s="4">
        <v>8945540</v>
      </c>
      <c r="Z1844" s="4">
        <v>8468660</v>
      </c>
      <c r="AA1844" s="4">
        <v>8020560</v>
      </c>
      <c r="AB1844" s="4">
        <v>7597130</v>
      </c>
      <c r="AC1844" s="4">
        <v>7194250</v>
      </c>
      <c r="AD1844" s="4">
        <v>6811930</v>
      </c>
      <c r="AE1844" s="4">
        <v>6450160</v>
      </c>
      <c r="AF1844" s="4">
        <v>6108950</v>
      </c>
      <c r="AG1844" s="4">
        <v>5784180</v>
      </c>
    </row>
    <row r="1845" spans="1:33">
      <c r="A1845" t="s">
        <v>5131</v>
      </c>
      <c r="B1845" t="s">
        <v>132</v>
      </c>
      <c r="C1845" s="4">
        <v>184990000</v>
      </c>
      <c r="D1845" s="4">
        <v>175188000</v>
      </c>
      <c r="E1845" s="4">
        <v>165924000</v>
      </c>
      <c r="F1845" s="4">
        <v>157122000</v>
      </c>
      <c r="G1845" s="4">
        <v>148782000</v>
      </c>
      <c r="H1845" s="4">
        <v>140905000</v>
      </c>
      <c r="I1845" s="4">
        <v>133437000</v>
      </c>
      <c r="J1845" s="4">
        <v>126355000</v>
      </c>
      <c r="K1845" s="4">
        <v>119657000</v>
      </c>
      <c r="L1845" s="4">
        <v>113319000</v>
      </c>
      <c r="M1845" s="4">
        <v>107314000</v>
      </c>
      <c r="N1845" s="4">
        <v>101643000</v>
      </c>
      <c r="O1845" s="4">
        <v>96254400</v>
      </c>
      <c r="P1845" s="4">
        <v>91147900</v>
      </c>
      <c r="Q1845" s="4">
        <v>86323600</v>
      </c>
      <c r="R1845" s="4">
        <v>81730300</v>
      </c>
      <c r="S1845" s="4">
        <v>77419200</v>
      </c>
      <c r="T1845" s="4">
        <v>73313500</v>
      </c>
      <c r="U1845" s="4">
        <v>69413000</v>
      </c>
      <c r="V1845" s="4">
        <v>65743500</v>
      </c>
      <c r="W1845" s="4">
        <v>62253600</v>
      </c>
      <c r="X1845" s="4">
        <v>58943300</v>
      </c>
      <c r="Y1845" s="4">
        <v>55838300</v>
      </c>
      <c r="Z1845" s="4">
        <v>52861700</v>
      </c>
      <c r="AA1845" s="4">
        <v>50064600</v>
      </c>
      <c r="AB1845" s="4">
        <v>47421500</v>
      </c>
      <c r="AC1845" s="4">
        <v>44906800</v>
      </c>
      <c r="AD1845" s="4">
        <v>42520300</v>
      </c>
      <c r="AE1845" s="4">
        <v>40262100</v>
      </c>
      <c r="AF1845" s="4">
        <v>38132200</v>
      </c>
      <c r="AG1845" s="4">
        <v>36105000</v>
      </c>
    </row>
    <row r="1846" spans="1:33">
      <c r="A1846" t="s">
        <v>5130</v>
      </c>
      <c r="B1846" t="s">
        <v>132</v>
      </c>
      <c r="C1846" s="4">
        <v>552858000</v>
      </c>
      <c r="D1846" s="4">
        <v>523563000</v>
      </c>
      <c r="E1846" s="4">
        <v>495878000</v>
      </c>
      <c r="F1846" s="4">
        <v>469573000</v>
      </c>
      <c r="G1846" s="4">
        <v>444649000</v>
      </c>
      <c r="H1846" s="4">
        <v>421105000</v>
      </c>
      <c r="I1846" s="4">
        <v>398788000</v>
      </c>
      <c r="J1846" s="4">
        <v>377622000</v>
      </c>
      <c r="K1846" s="4">
        <v>357605000</v>
      </c>
      <c r="L1846" s="4">
        <v>338663000</v>
      </c>
      <c r="M1846" s="4">
        <v>320718000</v>
      </c>
      <c r="N1846" s="4">
        <v>303769000</v>
      </c>
      <c r="O1846" s="4">
        <v>287664000</v>
      </c>
      <c r="P1846" s="4">
        <v>272403000</v>
      </c>
      <c r="Q1846" s="4">
        <v>257985000</v>
      </c>
      <c r="R1846" s="4">
        <v>244258000</v>
      </c>
      <c r="S1846" s="4">
        <v>231374000</v>
      </c>
      <c r="T1846" s="4">
        <v>219103000</v>
      </c>
      <c r="U1846" s="4">
        <v>207446000</v>
      </c>
      <c r="V1846" s="4">
        <v>196480000</v>
      </c>
      <c r="W1846" s="4">
        <v>186050000</v>
      </c>
      <c r="X1846" s="4">
        <v>176157000</v>
      </c>
      <c r="Y1846" s="4">
        <v>166877000</v>
      </c>
      <c r="Z1846" s="4">
        <v>157981000</v>
      </c>
      <c r="AA1846" s="4">
        <v>149622000</v>
      </c>
      <c r="AB1846" s="4">
        <v>141723000</v>
      </c>
      <c r="AC1846" s="4">
        <v>134208000</v>
      </c>
      <c r="AD1846" s="4">
        <v>127075000</v>
      </c>
      <c r="AE1846" s="4">
        <v>120327000</v>
      </c>
      <c r="AF1846" s="4">
        <v>113961000</v>
      </c>
      <c r="AG1846" s="4">
        <v>107903000</v>
      </c>
    </row>
    <row r="1847" spans="1:33">
      <c r="A1847" t="s">
        <v>5129</v>
      </c>
      <c r="B1847" t="s">
        <v>132</v>
      </c>
      <c r="C1847" s="4">
        <v>53981000</v>
      </c>
      <c r="D1847" s="4">
        <v>51120600</v>
      </c>
      <c r="E1847" s="4">
        <v>48417400</v>
      </c>
      <c r="F1847" s="4">
        <v>45849000</v>
      </c>
      <c r="G1847" s="4">
        <v>43415400</v>
      </c>
      <c r="H1847" s="4">
        <v>41116600</v>
      </c>
      <c r="I1847" s="4">
        <v>38937600</v>
      </c>
      <c r="J1847" s="4">
        <v>36870900</v>
      </c>
      <c r="K1847" s="4">
        <v>34916500</v>
      </c>
      <c r="L1847" s="4">
        <v>33067000</v>
      </c>
      <c r="M1847" s="4">
        <v>31314800</v>
      </c>
      <c r="N1847" s="4">
        <v>29660000</v>
      </c>
      <c r="O1847" s="4">
        <v>28087500</v>
      </c>
      <c r="P1847" s="4">
        <v>26597400</v>
      </c>
      <c r="Q1847" s="4">
        <v>25189600</v>
      </c>
      <c r="R1847" s="4">
        <v>23849300</v>
      </c>
      <c r="S1847" s="4">
        <v>22591300</v>
      </c>
      <c r="T1847" s="4">
        <v>21393200</v>
      </c>
      <c r="U1847" s="4">
        <v>20255000</v>
      </c>
      <c r="V1847" s="4">
        <v>19184300</v>
      </c>
      <c r="W1847" s="4">
        <v>18165900</v>
      </c>
      <c r="X1847" s="4">
        <v>17199900</v>
      </c>
      <c r="Y1847" s="4">
        <v>16293900</v>
      </c>
      <c r="Z1847" s="4">
        <v>15425300</v>
      </c>
      <c r="AA1847" s="4">
        <v>14609100</v>
      </c>
      <c r="AB1847" s="4">
        <v>13837800</v>
      </c>
      <c r="AC1847" s="4">
        <v>13104000</v>
      </c>
      <c r="AD1847" s="4">
        <v>12407600</v>
      </c>
      <c r="AE1847" s="4">
        <v>11748700</v>
      </c>
      <c r="AF1847" s="4">
        <v>11127200</v>
      </c>
      <c r="AG1847" s="4">
        <v>10535600</v>
      </c>
    </row>
    <row r="1848" spans="1:33">
      <c r="A1848" t="s">
        <v>5128</v>
      </c>
      <c r="B1848" t="s">
        <v>132</v>
      </c>
      <c r="C1848" s="4">
        <v>48776100</v>
      </c>
      <c r="D1848" s="4">
        <v>46191500</v>
      </c>
      <c r="E1848" s="4">
        <v>43749000</v>
      </c>
      <c r="F1848" s="4">
        <v>41428200</v>
      </c>
      <c r="G1848" s="4">
        <v>39229300</v>
      </c>
      <c r="H1848" s="4">
        <v>37152100</v>
      </c>
      <c r="I1848" s="4">
        <v>35183200</v>
      </c>
      <c r="J1848" s="4">
        <v>33315800</v>
      </c>
      <c r="K1848" s="4">
        <v>31549900</v>
      </c>
      <c r="L1848" s="4">
        <v>29878700</v>
      </c>
      <c r="M1848" s="4">
        <v>28295400</v>
      </c>
      <c r="N1848" s="4">
        <v>26800100</v>
      </c>
      <c r="O1848" s="4">
        <v>25379300</v>
      </c>
      <c r="P1848" s="4">
        <v>24032800</v>
      </c>
      <c r="Q1848" s="4">
        <v>22760800</v>
      </c>
      <c r="R1848" s="4">
        <v>21549700</v>
      </c>
      <c r="S1848" s="4">
        <v>20413000</v>
      </c>
      <c r="T1848" s="4">
        <v>19330500</v>
      </c>
      <c r="U1848" s="4">
        <v>18302000</v>
      </c>
      <c r="V1848" s="4">
        <v>17334500</v>
      </c>
      <c r="W1848" s="4">
        <v>16414300</v>
      </c>
      <c r="X1848" s="4">
        <v>15541500</v>
      </c>
      <c r="Y1848" s="4">
        <v>14722800</v>
      </c>
      <c r="Z1848" s="4">
        <v>13938000</v>
      </c>
      <c r="AA1848" s="4">
        <v>13200500</v>
      </c>
      <c r="AB1848" s="4">
        <v>12503600</v>
      </c>
      <c r="AC1848" s="4">
        <v>11840500</v>
      </c>
      <c r="AD1848" s="4">
        <v>11211300</v>
      </c>
      <c r="AE1848" s="4">
        <v>10615900</v>
      </c>
      <c r="AF1848" s="4">
        <v>10054300</v>
      </c>
      <c r="AG1848" s="4">
        <v>9519760</v>
      </c>
    </row>
    <row r="1849" spans="1:33">
      <c r="A1849" t="s">
        <v>5127</v>
      </c>
      <c r="B1849" t="s">
        <v>132</v>
      </c>
      <c r="C1849" s="4">
        <v>142500000</v>
      </c>
      <c r="D1849" s="4">
        <v>134949000</v>
      </c>
      <c r="E1849" s="4">
        <v>127813000</v>
      </c>
      <c r="F1849" s="4">
        <v>121033000</v>
      </c>
      <c r="G1849" s="4">
        <v>114609000</v>
      </c>
      <c r="H1849" s="4">
        <v>108541000</v>
      </c>
      <c r="I1849" s="4">
        <v>102788000</v>
      </c>
      <c r="J1849" s="4">
        <v>97332700</v>
      </c>
      <c r="K1849" s="4">
        <v>92173500</v>
      </c>
      <c r="L1849" s="4">
        <v>87291100</v>
      </c>
      <c r="M1849" s="4">
        <v>82665600</v>
      </c>
      <c r="N1849" s="4">
        <v>78297100</v>
      </c>
      <c r="O1849" s="4">
        <v>74146000</v>
      </c>
      <c r="P1849" s="4">
        <v>70212400</v>
      </c>
      <c r="Q1849" s="4">
        <v>66496200</v>
      </c>
      <c r="R1849" s="4">
        <v>62957900</v>
      </c>
      <c r="S1849" s="4">
        <v>59637000</v>
      </c>
      <c r="T1849" s="4">
        <v>56474300</v>
      </c>
      <c r="U1849" s="4">
        <v>53469700</v>
      </c>
      <c r="V1849" s="4">
        <v>50643100</v>
      </c>
      <c r="W1849" s="4">
        <v>47954700</v>
      </c>
      <c r="X1849" s="4">
        <v>45404800</v>
      </c>
      <c r="Y1849" s="4">
        <v>43013000</v>
      </c>
      <c r="Z1849" s="4">
        <v>40720000</v>
      </c>
      <c r="AA1849" s="4">
        <v>38565400</v>
      </c>
      <c r="AB1849" s="4">
        <v>36529400</v>
      </c>
      <c r="AC1849" s="4">
        <v>34592300</v>
      </c>
      <c r="AD1849" s="4">
        <v>32753900</v>
      </c>
      <c r="AE1849" s="4">
        <v>31014400</v>
      </c>
      <c r="AF1849" s="4">
        <v>29373800</v>
      </c>
      <c r="AG1849" s="4">
        <v>27812200</v>
      </c>
    </row>
    <row r="1850" spans="1:33">
      <c r="A1850" t="s">
        <v>5126</v>
      </c>
      <c r="B1850" t="s">
        <v>132</v>
      </c>
      <c r="C1850" s="4">
        <v>6516940</v>
      </c>
      <c r="D1850" s="4">
        <v>6171610</v>
      </c>
      <c r="E1850" s="4">
        <v>5845260</v>
      </c>
      <c r="F1850" s="4">
        <v>5535190</v>
      </c>
      <c r="G1850" s="4">
        <v>5241390</v>
      </c>
      <c r="H1850" s="4">
        <v>4963860</v>
      </c>
      <c r="I1850" s="4">
        <v>4700800</v>
      </c>
      <c r="J1850" s="4">
        <v>4451300</v>
      </c>
      <c r="K1850" s="4">
        <v>4215350</v>
      </c>
      <c r="L1850" s="4">
        <v>3992060</v>
      </c>
      <c r="M1850" s="4">
        <v>3780530</v>
      </c>
      <c r="N1850" s="4">
        <v>3580740</v>
      </c>
      <c r="O1850" s="4">
        <v>3390900</v>
      </c>
      <c r="P1850" s="4">
        <v>3211010</v>
      </c>
      <c r="Q1850" s="4">
        <v>3041060</v>
      </c>
      <c r="R1850" s="4">
        <v>2879240</v>
      </c>
      <c r="S1850" s="4">
        <v>2727370</v>
      </c>
      <c r="T1850" s="4">
        <v>2582730</v>
      </c>
      <c r="U1850" s="4">
        <v>2445320</v>
      </c>
      <c r="V1850" s="4">
        <v>2316050</v>
      </c>
      <c r="W1850" s="4">
        <v>2193100</v>
      </c>
      <c r="X1850" s="4">
        <v>2076490</v>
      </c>
      <c r="Y1850" s="4">
        <v>1967100</v>
      </c>
      <c r="Z1850" s="4">
        <v>1862240</v>
      </c>
      <c r="AA1850" s="4">
        <v>1763700</v>
      </c>
      <c r="AB1850" s="4">
        <v>1670590</v>
      </c>
      <c r="AC1850" s="4">
        <v>1582000</v>
      </c>
      <c r="AD1850" s="4">
        <v>1497930</v>
      </c>
      <c r="AE1850" s="4">
        <v>1418380</v>
      </c>
      <c r="AF1850" s="4">
        <v>1343340</v>
      </c>
      <c r="AG1850" s="4">
        <v>1271930</v>
      </c>
    </row>
    <row r="1851" spans="1:33">
      <c r="A1851" t="s">
        <v>5125</v>
      </c>
      <c r="B1851" t="s">
        <v>132</v>
      </c>
      <c r="C1851" s="4">
        <v>11707400</v>
      </c>
      <c r="D1851" s="4">
        <v>11087000</v>
      </c>
      <c r="E1851" s="4">
        <v>10500800</v>
      </c>
      <c r="F1851" s="4">
        <v>9943750</v>
      </c>
      <c r="G1851" s="4">
        <v>9415950</v>
      </c>
      <c r="H1851" s="4">
        <v>8917380</v>
      </c>
      <c r="I1851" s="4">
        <v>8444800</v>
      </c>
      <c r="J1851" s="4">
        <v>7996580</v>
      </c>
      <c r="K1851" s="4">
        <v>7572710</v>
      </c>
      <c r="L1851" s="4">
        <v>7171580</v>
      </c>
      <c r="M1851" s="4">
        <v>6791570</v>
      </c>
      <c r="N1851" s="4">
        <v>6432660</v>
      </c>
      <c r="O1851" s="4">
        <v>6091620</v>
      </c>
      <c r="P1851" s="4">
        <v>5768450</v>
      </c>
      <c r="Q1851" s="4">
        <v>5463140</v>
      </c>
      <c r="R1851" s="4">
        <v>5172440</v>
      </c>
      <c r="S1851" s="4">
        <v>4899610</v>
      </c>
      <c r="T1851" s="4">
        <v>4639770</v>
      </c>
      <c r="U1851" s="4">
        <v>4392920</v>
      </c>
      <c r="V1851" s="4">
        <v>4160690</v>
      </c>
      <c r="W1851" s="4">
        <v>3939820</v>
      </c>
      <c r="X1851" s="4">
        <v>3730330</v>
      </c>
      <c r="Y1851" s="4">
        <v>3533820</v>
      </c>
      <c r="Z1851" s="4">
        <v>3345440</v>
      </c>
      <c r="AA1851" s="4">
        <v>3168420</v>
      </c>
      <c r="AB1851" s="4">
        <v>3001150</v>
      </c>
      <c r="AC1851" s="4">
        <v>2842000</v>
      </c>
      <c r="AD1851" s="4">
        <v>2690970</v>
      </c>
      <c r="AE1851" s="4">
        <v>2548060</v>
      </c>
      <c r="AF1851" s="4">
        <v>2413260</v>
      </c>
      <c r="AG1851" s="4">
        <v>2284970</v>
      </c>
    </row>
    <row r="1852" spans="1:33">
      <c r="A1852" t="s">
        <v>5124</v>
      </c>
      <c r="B1852" t="s">
        <v>132</v>
      </c>
      <c r="C1852" s="4">
        <v>21627000</v>
      </c>
      <c r="D1852" s="4">
        <v>20481000</v>
      </c>
      <c r="E1852" s="4">
        <v>19398000</v>
      </c>
      <c r="F1852" s="4">
        <v>18369000</v>
      </c>
      <c r="G1852" s="4">
        <v>17394000</v>
      </c>
      <c r="H1852" s="4">
        <v>16473000</v>
      </c>
      <c r="I1852" s="4">
        <v>15600000</v>
      </c>
      <c r="J1852" s="4">
        <v>14772000</v>
      </c>
      <c r="K1852" s="4">
        <v>13989000</v>
      </c>
      <c r="L1852" s="4">
        <v>13248000</v>
      </c>
      <c r="M1852" s="4">
        <v>12546000</v>
      </c>
      <c r="N1852" s="4">
        <v>11883000</v>
      </c>
      <c r="O1852" s="4">
        <v>11253000</v>
      </c>
      <c r="P1852" s="4">
        <v>10656000</v>
      </c>
      <c r="Q1852" s="4">
        <v>10092000</v>
      </c>
      <c r="R1852" s="4">
        <v>9555000</v>
      </c>
      <c r="S1852" s="4">
        <v>9051000</v>
      </c>
      <c r="T1852" s="4">
        <v>8571000</v>
      </c>
      <c r="U1852" s="4">
        <v>8115000</v>
      </c>
      <c r="V1852" s="4">
        <v>7686000</v>
      </c>
      <c r="W1852" s="4">
        <v>7278000</v>
      </c>
      <c r="X1852" s="4">
        <v>6891000</v>
      </c>
      <c r="Y1852" s="4">
        <v>6528000</v>
      </c>
      <c r="Z1852" s="4">
        <v>6180000</v>
      </c>
      <c r="AA1852" s="4">
        <v>5853000</v>
      </c>
      <c r="AB1852" s="4">
        <v>5544000</v>
      </c>
      <c r="AC1852" s="4">
        <v>5250000</v>
      </c>
      <c r="AD1852" s="4">
        <v>4971000</v>
      </c>
      <c r="AE1852" s="4">
        <v>4707000</v>
      </c>
      <c r="AF1852" s="4">
        <v>4458000</v>
      </c>
      <c r="AG1852" s="4">
        <v>4221000</v>
      </c>
    </row>
    <row r="1853" spans="1:33">
      <c r="A1853" t="s">
        <v>5123</v>
      </c>
      <c r="B1853" t="s">
        <v>132</v>
      </c>
      <c r="C1853" s="4">
        <v>4325400</v>
      </c>
      <c r="D1853" s="4">
        <v>4096200</v>
      </c>
      <c r="E1853" s="4">
        <v>3879600</v>
      </c>
      <c r="F1853" s="4">
        <v>3673800</v>
      </c>
      <c r="G1853" s="4">
        <v>3478800</v>
      </c>
      <c r="H1853" s="4">
        <v>3294600</v>
      </c>
      <c r="I1853" s="4">
        <v>3120000</v>
      </c>
      <c r="J1853" s="4">
        <v>2954400</v>
      </c>
      <c r="K1853" s="4">
        <v>2797800</v>
      </c>
      <c r="L1853" s="4">
        <v>2649600</v>
      </c>
      <c r="M1853" s="4">
        <v>2509200</v>
      </c>
      <c r="N1853" s="4">
        <v>2376600</v>
      </c>
      <c r="O1853" s="4">
        <v>2250600</v>
      </c>
      <c r="P1853" s="4">
        <v>2131200</v>
      </c>
      <c r="Q1853" s="4">
        <v>2018400</v>
      </c>
      <c r="R1853" s="4">
        <v>1911000</v>
      </c>
      <c r="S1853" s="4">
        <v>1810200</v>
      </c>
      <c r="T1853" s="4">
        <v>1714200</v>
      </c>
      <c r="U1853" s="4">
        <v>1623000</v>
      </c>
      <c r="V1853" s="4">
        <v>1537200</v>
      </c>
      <c r="W1853" s="4">
        <v>1455600</v>
      </c>
      <c r="X1853" s="4">
        <v>1378200</v>
      </c>
      <c r="Y1853" s="4">
        <v>1305600</v>
      </c>
      <c r="Z1853" s="4">
        <v>1236000</v>
      </c>
      <c r="AA1853" s="4">
        <v>1170600</v>
      </c>
      <c r="AB1853" s="4">
        <v>1108800</v>
      </c>
      <c r="AC1853" s="4">
        <v>1050000</v>
      </c>
      <c r="AD1853">
        <v>994200</v>
      </c>
      <c r="AE1853">
        <v>941400</v>
      </c>
      <c r="AF1853">
        <v>891600</v>
      </c>
      <c r="AG1853">
        <v>844200</v>
      </c>
    </row>
    <row r="1854" spans="1:33">
      <c r="A1854" t="s">
        <v>5122</v>
      </c>
      <c r="B1854" t="s">
        <v>132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>
      <c r="A1855" t="s">
        <v>5121</v>
      </c>
      <c r="B1855" t="s">
        <v>132</v>
      </c>
      <c r="C1855" s="4">
        <v>134733000000</v>
      </c>
      <c r="D1855" s="4">
        <v>127591000000</v>
      </c>
      <c r="E1855" s="4">
        <v>120824000000</v>
      </c>
      <c r="F1855" s="4">
        <v>114432000000</v>
      </c>
      <c r="G1855" s="4">
        <v>108336000000</v>
      </c>
      <c r="H1855" s="4">
        <v>102607000000</v>
      </c>
      <c r="I1855" s="4">
        <v>97180600000</v>
      </c>
      <c r="J1855" s="4">
        <v>92048600000</v>
      </c>
      <c r="K1855" s="4">
        <v>87144100000</v>
      </c>
      <c r="L1855" s="4">
        <v>82534600000</v>
      </c>
      <c r="M1855" s="4">
        <v>78146400000</v>
      </c>
      <c r="N1855" s="4">
        <v>74016300000</v>
      </c>
      <c r="O1855" s="4">
        <v>70101300000</v>
      </c>
      <c r="P1855" s="4">
        <v>66382900000</v>
      </c>
      <c r="Q1855" s="4">
        <v>62867400000</v>
      </c>
      <c r="R1855" s="4">
        <v>59536300000</v>
      </c>
      <c r="S1855" s="4">
        <v>56377300000</v>
      </c>
      <c r="T1855" s="4">
        <v>53384200000</v>
      </c>
      <c r="U1855" s="4">
        <v>50557000000</v>
      </c>
      <c r="V1855" s="4">
        <v>47877300000</v>
      </c>
      <c r="W1855" s="4">
        <v>45339000000</v>
      </c>
      <c r="X1855" s="4">
        <v>42936000000</v>
      </c>
      <c r="Y1855" s="4">
        <v>40661900000</v>
      </c>
      <c r="Z1855" s="4">
        <v>38504700000</v>
      </c>
      <c r="AA1855" s="4">
        <v>36470400000</v>
      </c>
      <c r="AB1855" s="4">
        <v>34536200000</v>
      </c>
      <c r="AC1855" s="4">
        <v>32701000000</v>
      </c>
      <c r="AD1855" s="4">
        <v>30968500000</v>
      </c>
      <c r="AE1855" s="4">
        <v>29331800000</v>
      </c>
      <c r="AF1855" s="4">
        <v>27777500000</v>
      </c>
      <c r="AG1855" s="4">
        <v>26305500000</v>
      </c>
    </row>
    <row r="1856" spans="1:33">
      <c r="A1856" t="s">
        <v>5120</v>
      </c>
      <c r="B1856" t="s">
        <v>132</v>
      </c>
      <c r="C1856" s="4">
        <v>4903950</v>
      </c>
      <c r="D1856" s="4">
        <v>4644010</v>
      </c>
      <c r="E1856" s="4">
        <v>4397720</v>
      </c>
      <c r="F1856" s="4">
        <v>4165070</v>
      </c>
      <c r="G1856" s="4">
        <v>3943160</v>
      </c>
      <c r="H1856" s="4">
        <v>3734670</v>
      </c>
      <c r="I1856" s="4">
        <v>3537140</v>
      </c>
      <c r="J1856" s="4">
        <v>3350350</v>
      </c>
      <c r="K1856" s="4">
        <v>3171840</v>
      </c>
      <c r="L1856" s="4">
        <v>3004070</v>
      </c>
      <c r="M1856" s="4">
        <v>2844350</v>
      </c>
      <c r="N1856" s="4">
        <v>2694020</v>
      </c>
      <c r="O1856" s="4">
        <v>2551520</v>
      </c>
      <c r="P1856" s="4">
        <v>2416180</v>
      </c>
      <c r="Q1856" s="4">
        <v>2288230</v>
      </c>
      <c r="R1856" s="4">
        <v>2166980</v>
      </c>
      <c r="S1856" s="4">
        <v>2052000</v>
      </c>
      <c r="T1856" s="4">
        <v>1943060</v>
      </c>
      <c r="U1856" s="4">
        <v>1840160</v>
      </c>
      <c r="V1856" s="4">
        <v>1742620</v>
      </c>
      <c r="W1856" s="4">
        <v>1650230</v>
      </c>
      <c r="X1856" s="4">
        <v>1562770</v>
      </c>
      <c r="Y1856" s="4">
        <v>1480000</v>
      </c>
      <c r="Z1856" s="4">
        <v>1401480</v>
      </c>
      <c r="AA1856" s="4">
        <v>1327440</v>
      </c>
      <c r="AB1856" s="4">
        <v>1257040</v>
      </c>
      <c r="AC1856" s="4">
        <v>1190240</v>
      </c>
      <c r="AD1856" s="4">
        <v>1127180</v>
      </c>
      <c r="AE1856" s="4">
        <v>1067610</v>
      </c>
      <c r="AF1856" s="4">
        <v>1011030</v>
      </c>
      <c r="AG1856">
        <v>957458</v>
      </c>
    </row>
    <row r="1857" spans="1:33">
      <c r="A1857" t="s">
        <v>5119</v>
      </c>
      <c r="B1857" t="s">
        <v>132</v>
      </c>
      <c r="C1857" s="4">
        <v>40005500</v>
      </c>
      <c r="D1857" s="4">
        <v>37884900</v>
      </c>
      <c r="E1857" s="4">
        <v>35875700</v>
      </c>
      <c r="F1857" s="4">
        <v>33977800</v>
      </c>
      <c r="G1857" s="4">
        <v>32167500</v>
      </c>
      <c r="H1857" s="4">
        <v>30466700</v>
      </c>
      <c r="I1857" s="4">
        <v>28855300</v>
      </c>
      <c r="J1857" s="4">
        <v>27331500</v>
      </c>
      <c r="K1857" s="4">
        <v>25875300</v>
      </c>
      <c r="L1857" s="4">
        <v>24506600</v>
      </c>
      <c r="M1857" s="4">
        <v>23203600</v>
      </c>
      <c r="N1857" s="4">
        <v>21977300</v>
      </c>
      <c r="O1857" s="4">
        <v>20814800</v>
      </c>
      <c r="P1857" s="4">
        <v>19710700</v>
      </c>
      <c r="Q1857" s="4">
        <v>18666900</v>
      </c>
      <c r="R1857" s="4">
        <v>17677800</v>
      </c>
      <c r="S1857" s="4">
        <v>16739800</v>
      </c>
      <c r="T1857" s="4">
        <v>15851100</v>
      </c>
      <c r="U1857" s="4">
        <v>15011600</v>
      </c>
      <c r="V1857" s="4">
        <v>14216000</v>
      </c>
      <c r="W1857" s="4">
        <v>13462300</v>
      </c>
      <c r="X1857" s="4">
        <v>12748800</v>
      </c>
      <c r="Y1857" s="4">
        <v>12073500</v>
      </c>
      <c r="Z1857" s="4">
        <v>11433000</v>
      </c>
      <c r="AA1857" s="4">
        <v>10829000</v>
      </c>
      <c r="AB1857" s="4">
        <v>10254700</v>
      </c>
      <c r="AC1857" s="4">
        <v>9709750</v>
      </c>
      <c r="AD1857" s="4">
        <v>9195310</v>
      </c>
      <c r="AE1857" s="4">
        <v>8709340</v>
      </c>
      <c r="AF1857" s="4">
        <v>8247820</v>
      </c>
      <c r="AG1857" s="4">
        <v>7810750</v>
      </c>
    </row>
    <row r="1858" spans="1:33">
      <c r="A1858" t="s">
        <v>5118</v>
      </c>
      <c r="B1858" t="s">
        <v>132</v>
      </c>
      <c r="C1858" s="4">
        <v>92346400</v>
      </c>
      <c r="D1858" s="4">
        <v>87451500</v>
      </c>
      <c r="E1858" s="4">
        <v>82813500</v>
      </c>
      <c r="F1858" s="4">
        <v>78432500</v>
      </c>
      <c r="G1858" s="4">
        <v>74253700</v>
      </c>
      <c r="H1858" s="4">
        <v>70327700</v>
      </c>
      <c r="I1858" s="4">
        <v>66608100</v>
      </c>
      <c r="J1858" s="4">
        <v>63090600</v>
      </c>
      <c r="K1858" s="4">
        <v>59729000</v>
      </c>
      <c r="L1858" s="4">
        <v>56569700</v>
      </c>
      <c r="M1858" s="4">
        <v>53561900</v>
      </c>
      <c r="N1858" s="4">
        <v>50731100</v>
      </c>
      <c r="O1858" s="4">
        <v>48047800</v>
      </c>
      <c r="P1858" s="4">
        <v>45499200</v>
      </c>
      <c r="Q1858" s="4">
        <v>43089700</v>
      </c>
      <c r="R1858" s="4">
        <v>40806500</v>
      </c>
      <c r="S1858" s="4">
        <v>38641300</v>
      </c>
      <c r="T1858" s="4">
        <v>36589800</v>
      </c>
      <c r="U1858" s="4">
        <v>34652000</v>
      </c>
      <c r="V1858" s="4">
        <v>32815400</v>
      </c>
      <c r="W1858" s="4">
        <v>31075600</v>
      </c>
      <c r="X1858" s="4">
        <v>29428500</v>
      </c>
      <c r="Y1858" s="4">
        <v>27869900</v>
      </c>
      <c r="Z1858" s="4">
        <v>26391300</v>
      </c>
      <c r="AA1858" s="4">
        <v>24997000</v>
      </c>
      <c r="AB1858" s="4">
        <v>23671300</v>
      </c>
      <c r="AC1858" s="4">
        <v>22413400</v>
      </c>
      <c r="AD1858" s="4">
        <v>21225900</v>
      </c>
      <c r="AE1858" s="4">
        <v>20104200</v>
      </c>
      <c r="AF1858" s="4">
        <v>19038800</v>
      </c>
      <c r="AG1858" s="4">
        <v>18029900</v>
      </c>
    </row>
    <row r="1859" spans="1:33">
      <c r="A1859" t="s">
        <v>5117</v>
      </c>
      <c r="B1859" t="s">
        <v>132</v>
      </c>
      <c r="C1859" s="4">
        <v>3691660</v>
      </c>
      <c r="D1859" s="4">
        <v>3495980</v>
      </c>
      <c r="E1859" s="4">
        <v>3310580</v>
      </c>
      <c r="F1859" s="4">
        <v>3135440</v>
      </c>
      <c r="G1859" s="4">
        <v>2968390</v>
      </c>
      <c r="H1859" s="4">
        <v>2811440</v>
      </c>
      <c r="I1859" s="4">
        <v>2662740</v>
      </c>
      <c r="J1859" s="4">
        <v>2522130</v>
      </c>
      <c r="K1859" s="4">
        <v>2387740</v>
      </c>
      <c r="L1859" s="4">
        <v>2261440</v>
      </c>
      <c r="M1859" s="4">
        <v>2141210</v>
      </c>
      <c r="N1859" s="4">
        <v>2028040</v>
      </c>
      <c r="O1859" s="4">
        <v>1920770</v>
      </c>
      <c r="P1859" s="4">
        <v>1818890</v>
      </c>
      <c r="Q1859" s="4">
        <v>1722560</v>
      </c>
      <c r="R1859" s="4">
        <v>1631290</v>
      </c>
      <c r="S1859" s="4">
        <v>1544730</v>
      </c>
      <c r="T1859" s="4">
        <v>1462720</v>
      </c>
      <c r="U1859" s="4">
        <v>1385260</v>
      </c>
      <c r="V1859" s="4">
        <v>1311840</v>
      </c>
      <c r="W1859" s="4">
        <v>1242290</v>
      </c>
      <c r="X1859" s="4">
        <v>1176440</v>
      </c>
      <c r="Y1859" s="4">
        <v>1114130</v>
      </c>
      <c r="Z1859" s="4">
        <v>1055030</v>
      </c>
      <c r="AA1859">
        <v>999286</v>
      </c>
      <c r="AB1859">
        <v>946290</v>
      </c>
      <c r="AC1859">
        <v>896006</v>
      </c>
      <c r="AD1859">
        <v>848534</v>
      </c>
      <c r="AE1859">
        <v>803689</v>
      </c>
      <c r="AF1859">
        <v>761101</v>
      </c>
      <c r="AG1859">
        <v>720769</v>
      </c>
    </row>
    <row r="1860" spans="1:33">
      <c r="A1860" t="s">
        <v>5116</v>
      </c>
      <c r="B1860" t="s">
        <v>132</v>
      </c>
      <c r="C1860" s="4">
        <v>2347850</v>
      </c>
      <c r="D1860" s="4">
        <v>2223400</v>
      </c>
      <c r="E1860" s="4">
        <v>2105480</v>
      </c>
      <c r="F1860" s="4">
        <v>1994090</v>
      </c>
      <c r="G1860" s="4">
        <v>1887850</v>
      </c>
      <c r="H1860" s="4">
        <v>1788030</v>
      </c>
      <c r="I1860" s="4">
        <v>1693470</v>
      </c>
      <c r="J1860" s="4">
        <v>1604040</v>
      </c>
      <c r="K1860" s="4">
        <v>1518570</v>
      </c>
      <c r="L1860" s="4">
        <v>1438250</v>
      </c>
      <c r="M1860" s="4">
        <v>1361780</v>
      </c>
      <c r="N1860" s="4">
        <v>1289810</v>
      </c>
      <c r="O1860" s="4">
        <v>1221580</v>
      </c>
      <c r="P1860" s="4">
        <v>1156790</v>
      </c>
      <c r="Q1860" s="4">
        <v>1095530</v>
      </c>
      <c r="R1860" s="4">
        <v>1037480</v>
      </c>
      <c r="S1860">
        <v>982428</v>
      </c>
      <c r="T1860">
        <v>930271</v>
      </c>
      <c r="U1860">
        <v>881005</v>
      </c>
      <c r="V1860">
        <v>834309</v>
      </c>
      <c r="W1860">
        <v>790077</v>
      </c>
      <c r="X1860">
        <v>748201</v>
      </c>
      <c r="Y1860">
        <v>708574</v>
      </c>
      <c r="Z1860">
        <v>670982</v>
      </c>
      <c r="AA1860">
        <v>635531</v>
      </c>
      <c r="AB1860">
        <v>601827</v>
      </c>
      <c r="AC1860">
        <v>569847</v>
      </c>
      <c r="AD1860">
        <v>539655</v>
      </c>
      <c r="AE1860">
        <v>511135</v>
      </c>
      <c r="AF1860">
        <v>484049</v>
      </c>
      <c r="AG1860">
        <v>458399</v>
      </c>
    </row>
    <row r="1861" spans="1:33">
      <c r="A1861" t="s">
        <v>5115</v>
      </c>
      <c r="B1861" t="s">
        <v>132</v>
      </c>
      <c r="C1861" s="4">
        <v>29040100</v>
      </c>
      <c r="D1861" s="4">
        <v>27500800</v>
      </c>
      <c r="E1861" s="4">
        <v>26042300</v>
      </c>
      <c r="F1861" s="4">
        <v>24664600</v>
      </c>
      <c r="G1861" s="4">
        <v>23350500</v>
      </c>
      <c r="H1861" s="4">
        <v>22115900</v>
      </c>
      <c r="I1861" s="4">
        <v>20946200</v>
      </c>
      <c r="J1861" s="4">
        <v>19840000</v>
      </c>
      <c r="K1861" s="4">
        <v>18782900</v>
      </c>
      <c r="L1861" s="4">
        <v>17789400</v>
      </c>
      <c r="M1861" s="4">
        <v>16843600</v>
      </c>
      <c r="N1861" s="4">
        <v>15953400</v>
      </c>
      <c r="O1861" s="4">
        <v>15109500</v>
      </c>
      <c r="P1861" s="4">
        <v>14308100</v>
      </c>
      <c r="Q1861" s="4">
        <v>13550400</v>
      </c>
      <c r="R1861" s="4">
        <v>12832400</v>
      </c>
      <c r="S1861" s="4">
        <v>12151500</v>
      </c>
      <c r="T1861" s="4">
        <v>11506300</v>
      </c>
      <c r="U1861" s="4">
        <v>10897000</v>
      </c>
      <c r="V1861" s="4">
        <v>10319400</v>
      </c>
      <c r="W1861" s="4">
        <v>9772310</v>
      </c>
      <c r="X1861" s="4">
        <v>9254350</v>
      </c>
      <c r="Y1861" s="4">
        <v>8764220</v>
      </c>
      <c r="Z1861" s="4">
        <v>8299250</v>
      </c>
      <c r="AA1861" s="4">
        <v>7860770</v>
      </c>
      <c r="AB1861" s="4">
        <v>7443890</v>
      </c>
      <c r="AC1861" s="4">
        <v>7048330</v>
      </c>
      <c r="AD1861" s="4">
        <v>6674900</v>
      </c>
      <c r="AE1861" s="4">
        <v>6322130</v>
      </c>
      <c r="AF1861" s="4">
        <v>5987110</v>
      </c>
      <c r="AG1861" s="4">
        <v>5669850</v>
      </c>
    </row>
    <row r="1862" spans="1:33">
      <c r="A1862" t="s">
        <v>5114</v>
      </c>
      <c r="B1862" t="s">
        <v>132</v>
      </c>
      <c r="C1862">
        <v>135916</v>
      </c>
      <c r="D1862">
        <v>128712</v>
      </c>
      <c r="E1862">
        <v>121886</v>
      </c>
      <c r="F1862">
        <v>115438</v>
      </c>
      <c r="G1862">
        <v>109287</v>
      </c>
      <c r="H1862">
        <v>103509</v>
      </c>
      <c r="I1862">
        <v>98034.4</v>
      </c>
      <c r="J1862">
        <v>92857.4</v>
      </c>
      <c r="K1862">
        <v>87909.8</v>
      </c>
      <c r="L1862">
        <v>83259.8</v>
      </c>
      <c r="M1862">
        <v>78833</v>
      </c>
      <c r="N1862">
        <v>74666.600000000006</v>
      </c>
      <c r="O1862">
        <v>70717.2</v>
      </c>
      <c r="P1862">
        <v>66966.2</v>
      </c>
      <c r="Q1862">
        <v>63419.8</v>
      </c>
      <c r="R1862">
        <v>60059.4</v>
      </c>
      <c r="S1862">
        <v>56872.6</v>
      </c>
      <c r="T1862">
        <v>53853.2</v>
      </c>
      <c r="U1862">
        <v>51001.2</v>
      </c>
      <c r="V1862">
        <v>48298</v>
      </c>
      <c r="W1862">
        <v>45737.4</v>
      </c>
      <c r="X1862">
        <v>43313.2</v>
      </c>
      <c r="Y1862">
        <v>41019.199999999997</v>
      </c>
      <c r="Z1862">
        <v>38843</v>
      </c>
      <c r="AA1862">
        <v>36790.800000000003</v>
      </c>
      <c r="AB1862">
        <v>34839.699999999997</v>
      </c>
      <c r="AC1862">
        <v>32988.300000000003</v>
      </c>
      <c r="AD1862">
        <v>31240.6</v>
      </c>
      <c r="AE1862">
        <v>29589.5</v>
      </c>
      <c r="AF1862">
        <v>28021.5</v>
      </c>
      <c r="AG1862">
        <v>26536.6</v>
      </c>
    </row>
    <row r="1863" spans="1:33">
      <c r="A1863" t="s">
        <v>5113</v>
      </c>
      <c r="B1863" t="s">
        <v>132</v>
      </c>
      <c r="C1863">
        <v>688351</v>
      </c>
      <c r="D1863">
        <v>651864</v>
      </c>
      <c r="E1863">
        <v>617293</v>
      </c>
      <c r="F1863">
        <v>584637</v>
      </c>
      <c r="G1863">
        <v>553488</v>
      </c>
      <c r="H1863">
        <v>524223</v>
      </c>
      <c r="I1863">
        <v>496497</v>
      </c>
      <c r="J1863">
        <v>470278</v>
      </c>
      <c r="K1863">
        <v>445221</v>
      </c>
      <c r="L1863">
        <v>421671</v>
      </c>
      <c r="M1863">
        <v>399251</v>
      </c>
      <c r="N1863">
        <v>378150</v>
      </c>
      <c r="O1863">
        <v>358148</v>
      </c>
      <c r="P1863">
        <v>339151</v>
      </c>
      <c r="Q1863">
        <v>321191</v>
      </c>
      <c r="R1863">
        <v>304172</v>
      </c>
      <c r="S1863">
        <v>288032</v>
      </c>
      <c r="T1863">
        <v>272740</v>
      </c>
      <c r="U1863">
        <v>258296</v>
      </c>
      <c r="V1863">
        <v>244606</v>
      </c>
      <c r="W1863">
        <v>231638</v>
      </c>
      <c r="X1863">
        <v>219360</v>
      </c>
      <c r="Y1863">
        <v>207742</v>
      </c>
      <c r="Z1863">
        <v>196721</v>
      </c>
      <c r="AA1863">
        <v>186328</v>
      </c>
      <c r="AB1863">
        <v>176446</v>
      </c>
      <c r="AC1863">
        <v>167070</v>
      </c>
      <c r="AD1863">
        <v>158218</v>
      </c>
      <c r="AE1863">
        <v>149857</v>
      </c>
      <c r="AF1863">
        <v>141915</v>
      </c>
      <c r="AG1863">
        <v>134395</v>
      </c>
    </row>
    <row r="1864" spans="1:33">
      <c r="A1864" t="s">
        <v>5112</v>
      </c>
      <c r="B1864" t="s">
        <v>132</v>
      </c>
      <c r="C1864" s="4">
        <v>6576600</v>
      </c>
      <c r="D1864" s="4">
        <v>6228000</v>
      </c>
      <c r="E1864" s="4">
        <v>5897700</v>
      </c>
      <c r="F1864" s="4">
        <v>5585700</v>
      </c>
      <c r="G1864" s="4">
        <v>5288100</v>
      </c>
      <c r="H1864" s="4">
        <v>5008500</v>
      </c>
      <c r="I1864" s="4">
        <v>4743600</v>
      </c>
      <c r="J1864" s="4">
        <v>4493100</v>
      </c>
      <c r="K1864" s="4">
        <v>4253700</v>
      </c>
      <c r="L1864" s="4">
        <v>4028700</v>
      </c>
      <c r="M1864" s="4">
        <v>3814500</v>
      </c>
      <c r="N1864" s="4">
        <v>3612900</v>
      </c>
      <c r="O1864" s="4">
        <v>3421800</v>
      </c>
      <c r="P1864" s="4">
        <v>3240300</v>
      </c>
      <c r="Q1864" s="4">
        <v>3068700</v>
      </c>
      <c r="R1864" s="4">
        <v>2906100</v>
      </c>
      <c r="S1864" s="4">
        <v>2751900</v>
      </c>
      <c r="T1864" s="4">
        <v>2605800</v>
      </c>
      <c r="U1864" s="4">
        <v>2467800</v>
      </c>
      <c r="V1864" s="4">
        <v>2337000</v>
      </c>
      <c r="W1864" s="4">
        <v>2213100</v>
      </c>
      <c r="X1864" s="4">
        <v>2095800</v>
      </c>
      <c r="Y1864" s="4">
        <v>1984800</v>
      </c>
      <c r="Z1864" s="4">
        <v>1879500</v>
      </c>
      <c r="AA1864" s="4">
        <v>1780200</v>
      </c>
      <c r="AB1864" s="4">
        <v>1685790</v>
      </c>
      <c r="AC1864" s="4">
        <v>1596210</v>
      </c>
      <c r="AD1864" s="4">
        <v>1511640</v>
      </c>
      <c r="AE1864" s="4">
        <v>1431750</v>
      </c>
      <c r="AF1864" s="4">
        <v>1355880</v>
      </c>
      <c r="AG1864" s="4">
        <v>1284030</v>
      </c>
    </row>
    <row r="1865" spans="1:33">
      <c r="A1865" t="s">
        <v>5111</v>
      </c>
      <c r="B1865" t="s">
        <v>132</v>
      </c>
      <c r="C1865" s="4">
        <v>1315320</v>
      </c>
      <c r="D1865" s="4">
        <v>1245600</v>
      </c>
      <c r="E1865" s="4">
        <v>1179540</v>
      </c>
      <c r="F1865" s="4">
        <v>1117140</v>
      </c>
      <c r="G1865" s="4">
        <v>1057620</v>
      </c>
      <c r="H1865" s="4">
        <v>1001700</v>
      </c>
      <c r="I1865">
        <v>948720</v>
      </c>
      <c r="J1865">
        <v>898620</v>
      </c>
      <c r="K1865">
        <v>850740</v>
      </c>
      <c r="L1865">
        <v>805740</v>
      </c>
      <c r="M1865">
        <v>762900</v>
      </c>
      <c r="N1865">
        <v>722580</v>
      </c>
      <c r="O1865">
        <v>684360</v>
      </c>
      <c r="P1865">
        <v>648060</v>
      </c>
      <c r="Q1865">
        <v>613740</v>
      </c>
      <c r="R1865">
        <v>581220</v>
      </c>
      <c r="S1865">
        <v>550380</v>
      </c>
      <c r="T1865">
        <v>521160</v>
      </c>
      <c r="U1865">
        <v>493560</v>
      </c>
      <c r="V1865">
        <v>467400</v>
      </c>
      <c r="W1865">
        <v>442620</v>
      </c>
      <c r="X1865">
        <v>419160</v>
      </c>
      <c r="Y1865">
        <v>396960</v>
      </c>
      <c r="Z1865">
        <v>375900</v>
      </c>
      <c r="AA1865">
        <v>356040</v>
      </c>
      <c r="AB1865">
        <v>337158</v>
      </c>
      <c r="AC1865">
        <v>319242</v>
      </c>
      <c r="AD1865">
        <v>302328</v>
      </c>
      <c r="AE1865">
        <v>286350</v>
      </c>
      <c r="AF1865">
        <v>271176</v>
      </c>
      <c r="AG1865">
        <v>256806</v>
      </c>
    </row>
    <row r="1866" spans="1:33">
      <c r="A1866" t="s">
        <v>5110</v>
      </c>
      <c r="B1866" t="s">
        <v>132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>
      <c r="A1867" t="s">
        <v>5109</v>
      </c>
      <c r="B1867" t="s">
        <v>132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>
      <c r="A1868" t="s">
        <v>5108</v>
      </c>
      <c r="B1868" t="s">
        <v>132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>
      <c r="A1869" t="s">
        <v>5107</v>
      </c>
      <c r="B1869" t="s">
        <v>132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>
      <c r="A1870" t="s">
        <v>5106</v>
      </c>
      <c r="B1870" t="s">
        <v>132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>
      <c r="A1871" t="s">
        <v>5105</v>
      </c>
      <c r="B1871" t="s">
        <v>132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>
      <c r="A1872" t="s">
        <v>5104</v>
      </c>
      <c r="B1872" t="s">
        <v>132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>
      <c r="A1873" t="s">
        <v>5103</v>
      </c>
      <c r="B1873" t="s">
        <v>132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>
      <c r="A1874" t="s">
        <v>5102</v>
      </c>
      <c r="B1874" t="s">
        <v>132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>
      <c r="A1875" t="s">
        <v>5101</v>
      </c>
      <c r="B1875" t="s">
        <v>132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>
      <c r="A1876" t="s">
        <v>5100</v>
      </c>
      <c r="B1876" t="s">
        <v>132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>
      <c r="A1877" t="s">
        <v>5099</v>
      </c>
      <c r="B1877" t="s">
        <v>132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>
      <c r="A1878" t="s">
        <v>5098</v>
      </c>
      <c r="B1878" t="s">
        <v>132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>
      <c r="A1879" t="s">
        <v>5097</v>
      </c>
      <c r="B1879" t="s">
        <v>132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>
      <c r="A1880" t="s">
        <v>5096</v>
      </c>
      <c r="B1880" t="s">
        <v>132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>
      <c r="A1881" t="s">
        <v>5095</v>
      </c>
      <c r="B1881" t="s">
        <v>132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>
      <c r="A1882" t="s">
        <v>5094</v>
      </c>
      <c r="B1882" t="s">
        <v>132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>
      <c r="A1883" t="s">
        <v>5093</v>
      </c>
      <c r="B1883" t="s">
        <v>132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>
      <c r="A1884" t="s">
        <v>5092</v>
      </c>
      <c r="B1884" t="s">
        <v>132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>
      <c r="A1885" t="s">
        <v>5091</v>
      </c>
      <c r="B1885" t="s">
        <v>132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>
      <c r="A1886" t="s">
        <v>5090</v>
      </c>
      <c r="B1886" t="s">
        <v>132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>
      <c r="A1887" t="s">
        <v>5089</v>
      </c>
      <c r="B1887" t="s">
        <v>132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>
      <c r="A1888" t="s">
        <v>5088</v>
      </c>
      <c r="B1888" t="s">
        <v>132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>
      <c r="A1889" t="s">
        <v>5087</v>
      </c>
      <c r="B1889" t="s">
        <v>132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>
      <c r="A1890" t="s">
        <v>5086</v>
      </c>
      <c r="B1890" t="s">
        <v>132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>
      <c r="A1891" t="s">
        <v>5085</v>
      </c>
      <c r="B1891" t="s">
        <v>132</v>
      </c>
      <c r="C1891" s="4">
        <v>675633000000</v>
      </c>
      <c r="D1891" s="4">
        <v>616809000000</v>
      </c>
      <c r="E1891" s="4">
        <v>563169000000</v>
      </c>
      <c r="F1891" s="4">
        <v>514149000000</v>
      </c>
      <c r="G1891" s="4">
        <v>469465000000</v>
      </c>
      <c r="H1891" s="4">
        <v>428551000000</v>
      </c>
      <c r="I1891" s="4">
        <v>391315000000</v>
      </c>
      <c r="J1891" s="4">
        <v>357189000000</v>
      </c>
      <c r="K1891" s="4">
        <v>326174000000</v>
      </c>
      <c r="L1891" s="4">
        <v>297799000000</v>
      </c>
      <c r="M1891" s="4">
        <v>271875000000</v>
      </c>
      <c r="N1891" s="4">
        <v>248213000000</v>
      </c>
      <c r="O1891" s="4">
        <v>226719000000</v>
      </c>
      <c r="P1891" s="4">
        <v>206866000000</v>
      </c>
      <c r="Q1891" s="4">
        <v>188936000000</v>
      </c>
      <c r="R1891" s="4">
        <v>172524000000</v>
      </c>
      <c r="S1891" s="4">
        <v>157469000000</v>
      </c>
      <c r="T1891" s="4">
        <v>143771000000</v>
      </c>
      <c r="U1891" s="4">
        <v>131271000000</v>
      </c>
      <c r="V1891" s="4">
        <v>119845000000</v>
      </c>
      <c r="W1891" s="4">
        <v>109419000000</v>
      </c>
      <c r="X1891" s="4">
        <v>99907300000</v>
      </c>
      <c r="Y1891" s="4">
        <v>91206200000</v>
      </c>
      <c r="Z1891" s="4">
        <v>83278100000</v>
      </c>
      <c r="AA1891" s="4">
        <v>76028800000</v>
      </c>
      <c r="AB1891" s="4">
        <v>69420400000</v>
      </c>
      <c r="AC1891" s="4">
        <v>63377700000</v>
      </c>
      <c r="AD1891" s="4">
        <v>57862900000</v>
      </c>
      <c r="AE1891" s="4">
        <v>52828900000</v>
      </c>
      <c r="AF1891" s="4">
        <v>48238000000</v>
      </c>
      <c r="AG1891" s="4">
        <v>44033500000</v>
      </c>
    </row>
    <row r="1892" spans="1:33">
      <c r="A1892" t="s">
        <v>5084</v>
      </c>
      <c r="B1892" t="s">
        <v>132</v>
      </c>
      <c r="C1892" s="4">
        <v>16032600</v>
      </c>
      <c r="D1892" s="4">
        <v>14636700</v>
      </c>
      <c r="E1892" s="4">
        <v>13363800</v>
      </c>
      <c r="F1892" s="4">
        <v>12200600</v>
      </c>
      <c r="G1892" s="4">
        <v>11140300</v>
      </c>
      <c r="H1892" s="4">
        <v>10169400</v>
      </c>
      <c r="I1892" s="4">
        <v>9285790</v>
      </c>
      <c r="J1892" s="4">
        <v>8475990</v>
      </c>
      <c r="K1892" s="4">
        <v>7740020</v>
      </c>
      <c r="L1892" s="4">
        <v>7066680</v>
      </c>
      <c r="M1892" s="4">
        <v>6451510</v>
      </c>
      <c r="N1892" s="4">
        <v>5890020</v>
      </c>
      <c r="O1892" s="4">
        <v>5379990</v>
      </c>
      <c r="P1892" s="4">
        <v>4908870</v>
      </c>
      <c r="Q1892" s="4">
        <v>4483400</v>
      </c>
      <c r="R1892" s="4">
        <v>4093930</v>
      </c>
      <c r="S1892" s="4">
        <v>3736680</v>
      </c>
      <c r="T1892" s="4">
        <v>3411650</v>
      </c>
      <c r="U1892" s="4">
        <v>3115020</v>
      </c>
      <c r="V1892" s="4">
        <v>2843900</v>
      </c>
      <c r="W1892" s="4">
        <v>2596490</v>
      </c>
      <c r="X1892" s="4">
        <v>2370770</v>
      </c>
      <c r="Y1892" s="4">
        <v>2164300</v>
      </c>
      <c r="Z1892" s="4">
        <v>1976170</v>
      </c>
      <c r="AA1892" s="4">
        <v>1804140</v>
      </c>
      <c r="AB1892" s="4">
        <v>1647330</v>
      </c>
      <c r="AC1892" s="4">
        <v>1503940</v>
      </c>
      <c r="AD1892" s="4">
        <v>1373070</v>
      </c>
      <c r="AE1892" s="4">
        <v>1253610</v>
      </c>
      <c r="AF1892" s="4">
        <v>1144670</v>
      </c>
      <c r="AG1892" s="4">
        <v>1044900</v>
      </c>
    </row>
    <row r="1893" spans="1:33">
      <c r="A1893" t="s">
        <v>5083</v>
      </c>
      <c r="B1893" t="s">
        <v>132</v>
      </c>
      <c r="C1893" s="4">
        <v>130791000</v>
      </c>
      <c r="D1893" s="4">
        <v>119403000</v>
      </c>
      <c r="E1893" s="4">
        <v>109020000</v>
      </c>
      <c r="F1893" s="4">
        <v>99530000</v>
      </c>
      <c r="G1893" s="4">
        <v>90880000</v>
      </c>
      <c r="H1893" s="4">
        <v>82960000</v>
      </c>
      <c r="I1893" s="4">
        <v>75751600</v>
      </c>
      <c r="J1893" s="4">
        <v>69145500</v>
      </c>
      <c r="K1893" s="4">
        <v>63141500</v>
      </c>
      <c r="L1893" s="4">
        <v>57648600</v>
      </c>
      <c r="M1893" s="4">
        <v>52630100</v>
      </c>
      <c r="N1893" s="4">
        <v>48049600</v>
      </c>
      <c r="O1893" s="4">
        <v>43888800</v>
      </c>
      <c r="P1893" s="4">
        <v>40045600</v>
      </c>
      <c r="Q1893" s="4">
        <v>36574600</v>
      </c>
      <c r="R1893" s="4">
        <v>33397500</v>
      </c>
      <c r="S1893" s="4">
        <v>30483100</v>
      </c>
      <c r="T1893" s="4">
        <v>27831500</v>
      </c>
      <c r="U1893" s="4">
        <v>25411700</v>
      </c>
      <c r="V1893" s="4">
        <v>23200000</v>
      </c>
      <c r="W1893" s="4">
        <v>21181600</v>
      </c>
      <c r="X1893" s="4">
        <v>19340300</v>
      </c>
      <c r="Y1893" s="4">
        <v>17655900</v>
      </c>
      <c r="Z1893" s="4">
        <v>16121200</v>
      </c>
      <c r="AA1893" s="4">
        <v>14717800</v>
      </c>
      <c r="AB1893" s="4">
        <v>13438600</v>
      </c>
      <c r="AC1893" s="4">
        <v>12268800</v>
      </c>
      <c r="AD1893" s="4">
        <v>11201200</v>
      </c>
      <c r="AE1893" s="4">
        <v>10226700</v>
      </c>
      <c r="AF1893" s="4">
        <v>9338010</v>
      </c>
      <c r="AG1893" s="4">
        <v>8524110</v>
      </c>
    </row>
    <row r="1894" spans="1:33">
      <c r="A1894" t="s">
        <v>5082</v>
      </c>
      <c r="B1894" t="s">
        <v>132</v>
      </c>
      <c r="C1894" s="4">
        <v>301910000</v>
      </c>
      <c r="D1894" s="4">
        <v>275624000</v>
      </c>
      <c r="E1894" s="4">
        <v>251655000</v>
      </c>
      <c r="F1894" s="4">
        <v>229750000</v>
      </c>
      <c r="G1894" s="4">
        <v>209783000</v>
      </c>
      <c r="H1894" s="4">
        <v>191500000</v>
      </c>
      <c r="I1894" s="4">
        <v>174861000</v>
      </c>
      <c r="J1894" s="4">
        <v>159612000</v>
      </c>
      <c r="K1894" s="4">
        <v>145753000</v>
      </c>
      <c r="L1894" s="4">
        <v>133073000</v>
      </c>
      <c r="M1894" s="4">
        <v>121489000</v>
      </c>
      <c r="N1894" s="4">
        <v>110915000</v>
      </c>
      <c r="O1894" s="4">
        <v>101311000</v>
      </c>
      <c r="P1894" s="4">
        <v>92439100</v>
      </c>
      <c r="Q1894" s="4">
        <v>84426900</v>
      </c>
      <c r="R1894" s="4">
        <v>77093000</v>
      </c>
      <c r="S1894" s="4">
        <v>70365600</v>
      </c>
      <c r="T1894" s="4">
        <v>64244800</v>
      </c>
      <c r="U1894" s="4">
        <v>58659100</v>
      </c>
      <c r="V1894" s="4">
        <v>53553500</v>
      </c>
      <c r="W1894" s="4">
        <v>48894500</v>
      </c>
      <c r="X1894" s="4">
        <v>44644100</v>
      </c>
      <c r="Y1894" s="4">
        <v>40755900</v>
      </c>
      <c r="Z1894" s="4">
        <v>37213200</v>
      </c>
      <c r="AA1894" s="4">
        <v>33973800</v>
      </c>
      <c r="AB1894" s="4">
        <v>31020900</v>
      </c>
      <c r="AC1894" s="4">
        <v>28320600</v>
      </c>
      <c r="AD1894" s="4">
        <v>25856300</v>
      </c>
      <c r="AE1894" s="4">
        <v>23606900</v>
      </c>
      <c r="AF1894" s="4">
        <v>21555400</v>
      </c>
      <c r="AG1894" s="4">
        <v>19676600</v>
      </c>
    </row>
    <row r="1895" spans="1:33">
      <c r="A1895" t="s">
        <v>5081</v>
      </c>
      <c r="B1895" t="s">
        <v>132</v>
      </c>
      <c r="C1895" s="4">
        <v>12069200</v>
      </c>
      <c r="D1895" s="4">
        <v>11018400</v>
      </c>
      <c r="E1895" s="4">
        <v>10060200</v>
      </c>
      <c r="F1895" s="4">
        <v>9184540</v>
      </c>
      <c r="G1895" s="4">
        <v>8386320</v>
      </c>
      <c r="H1895" s="4">
        <v>7655460</v>
      </c>
      <c r="I1895" s="4">
        <v>6990280</v>
      </c>
      <c r="J1895" s="4">
        <v>6380680</v>
      </c>
      <c r="K1895" s="4">
        <v>5826640</v>
      </c>
      <c r="L1895" s="4">
        <v>5319760</v>
      </c>
      <c r="M1895" s="4">
        <v>4856660</v>
      </c>
      <c r="N1895" s="4">
        <v>4433970</v>
      </c>
      <c r="O1895" s="4">
        <v>4050020</v>
      </c>
      <c r="P1895" s="4">
        <v>3695370</v>
      </c>
      <c r="Q1895" s="4">
        <v>3375070</v>
      </c>
      <c r="R1895" s="4">
        <v>3081890</v>
      </c>
      <c r="S1895" s="4">
        <v>2812950</v>
      </c>
      <c r="T1895" s="4">
        <v>2568270</v>
      </c>
      <c r="U1895" s="4">
        <v>2344970</v>
      </c>
      <c r="V1895" s="4">
        <v>2140870</v>
      </c>
      <c r="W1895" s="4">
        <v>1954620</v>
      </c>
      <c r="X1895" s="4">
        <v>1784700</v>
      </c>
      <c r="Y1895" s="4">
        <v>1629270</v>
      </c>
      <c r="Z1895" s="4">
        <v>1487650</v>
      </c>
      <c r="AA1895" s="4">
        <v>1358150</v>
      </c>
      <c r="AB1895" s="4">
        <v>1240100</v>
      </c>
      <c r="AC1895" s="4">
        <v>1132150</v>
      </c>
      <c r="AD1895" s="4">
        <v>1033640</v>
      </c>
      <c r="AE1895">
        <v>943714</v>
      </c>
      <c r="AF1895">
        <v>861703</v>
      </c>
      <c r="AG1895">
        <v>786596</v>
      </c>
    </row>
    <row r="1896" spans="1:33">
      <c r="A1896" t="s">
        <v>5080</v>
      </c>
      <c r="B1896" t="s">
        <v>132</v>
      </c>
      <c r="C1896" s="4">
        <v>7675860</v>
      </c>
      <c r="D1896" s="4">
        <v>7007550</v>
      </c>
      <c r="E1896" s="4">
        <v>6398150</v>
      </c>
      <c r="F1896" s="4">
        <v>5841230</v>
      </c>
      <c r="G1896" s="4">
        <v>5333580</v>
      </c>
      <c r="H1896" s="4">
        <v>4868770</v>
      </c>
      <c r="I1896" s="4">
        <v>4445720</v>
      </c>
      <c r="J1896" s="4">
        <v>4058020</v>
      </c>
      <c r="K1896" s="4">
        <v>3705660</v>
      </c>
      <c r="L1896" s="4">
        <v>3383290</v>
      </c>
      <c r="M1896" s="4">
        <v>3088760</v>
      </c>
      <c r="N1896" s="4">
        <v>2819940</v>
      </c>
      <c r="O1896" s="4">
        <v>2575760</v>
      </c>
      <c r="P1896" s="4">
        <v>2350200</v>
      </c>
      <c r="Q1896" s="4">
        <v>2146500</v>
      </c>
      <c r="R1896" s="4">
        <v>1960040</v>
      </c>
      <c r="S1896" s="4">
        <v>1789000</v>
      </c>
      <c r="T1896" s="4">
        <v>1633380</v>
      </c>
      <c r="U1896" s="4">
        <v>1491370</v>
      </c>
      <c r="V1896" s="4">
        <v>1361560</v>
      </c>
      <c r="W1896" s="4">
        <v>1243110</v>
      </c>
      <c r="X1896" s="4">
        <v>1135050</v>
      </c>
      <c r="Y1896" s="4">
        <v>1036190</v>
      </c>
      <c r="Z1896">
        <v>946121</v>
      </c>
      <c r="AA1896">
        <v>863762</v>
      </c>
      <c r="AB1896">
        <v>788684</v>
      </c>
      <c r="AC1896">
        <v>720033</v>
      </c>
      <c r="AD1896">
        <v>657380</v>
      </c>
      <c r="AE1896">
        <v>600188</v>
      </c>
      <c r="AF1896">
        <v>548031</v>
      </c>
      <c r="AG1896">
        <v>500264</v>
      </c>
    </row>
    <row r="1897" spans="1:33">
      <c r="A1897" t="s">
        <v>5079</v>
      </c>
      <c r="B1897" t="s">
        <v>132</v>
      </c>
      <c r="C1897" s="4">
        <v>94941200</v>
      </c>
      <c r="D1897" s="4">
        <v>86675100</v>
      </c>
      <c r="E1897" s="4">
        <v>79137600</v>
      </c>
      <c r="F1897" s="4">
        <v>72249100</v>
      </c>
      <c r="G1897" s="4">
        <v>65970100</v>
      </c>
      <c r="H1897" s="4">
        <v>60220900</v>
      </c>
      <c r="I1897" s="4">
        <v>54988300</v>
      </c>
      <c r="J1897" s="4">
        <v>50192900</v>
      </c>
      <c r="K1897" s="4">
        <v>45834600</v>
      </c>
      <c r="L1897" s="4">
        <v>41847300</v>
      </c>
      <c r="M1897" s="4">
        <v>38204300</v>
      </c>
      <c r="N1897" s="4">
        <v>34879400</v>
      </c>
      <c r="O1897" s="4">
        <v>31859000</v>
      </c>
      <c r="P1897" s="4">
        <v>29069200</v>
      </c>
      <c r="Q1897" s="4">
        <v>26549600</v>
      </c>
      <c r="R1897" s="4">
        <v>24243300</v>
      </c>
      <c r="S1897" s="4">
        <v>22127800</v>
      </c>
      <c r="T1897" s="4">
        <v>20203000</v>
      </c>
      <c r="U1897" s="4">
        <v>18446400</v>
      </c>
      <c r="V1897" s="4">
        <v>16840900</v>
      </c>
      <c r="W1897" s="4">
        <v>15375800</v>
      </c>
      <c r="X1897" s="4">
        <v>14039200</v>
      </c>
      <c r="Y1897" s="4">
        <v>12816500</v>
      </c>
      <c r="Z1897" s="4">
        <v>11702400</v>
      </c>
      <c r="AA1897" s="4">
        <v>10683700</v>
      </c>
      <c r="AB1897" s="4">
        <v>9755090</v>
      </c>
      <c r="AC1897" s="4">
        <v>8905960</v>
      </c>
      <c r="AD1897" s="4">
        <v>8131010</v>
      </c>
      <c r="AE1897" s="4">
        <v>7423620</v>
      </c>
      <c r="AF1897" s="4">
        <v>6778490</v>
      </c>
      <c r="AG1897" s="4">
        <v>6187670</v>
      </c>
    </row>
    <row r="1898" spans="1:33">
      <c r="A1898" t="s">
        <v>5078</v>
      </c>
      <c r="B1898" t="s">
        <v>132</v>
      </c>
      <c r="C1898">
        <v>444354</v>
      </c>
      <c r="D1898">
        <v>405666</v>
      </c>
      <c r="E1898">
        <v>370388</v>
      </c>
      <c r="F1898">
        <v>338148</v>
      </c>
      <c r="G1898">
        <v>308760</v>
      </c>
      <c r="H1898">
        <v>281852</v>
      </c>
      <c r="I1898">
        <v>257362</v>
      </c>
      <c r="J1898">
        <v>234918</v>
      </c>
      <c r="K1898">
        <v>214520</v>
      </c>
      <c r="L1898">
        <v>195858</v>
      </c>
      <c r="M1898">
        <v>178808</v>
      </c>
      <c r="N1898">
        <v>163246</v>
      </c>
      <c r="O1898">
        <v>149110</v>
      </c>
      <c r="P1898">
        <v>136053</v>
      </c>
      <c r="Q1898">
        <v>124260</v>
      </c>
      <c r="R1898">
        <v>113466</v>
      </c>
      <c r="S1898">
        <v>103565</v>
      </c>
      <c r="T1898">
        <v>94556.2</v>
      </c>
      <c r="U1898">
        <v>86335</v>
      </c>
      <c r="V1898">
        <v>78820.600000000006</v>
      </c>
      <c r="W1898">
        <v>71963.399999999994</v>
      </c>
      <c r="X1898">
        <v>65707.600000000006</v>
      </c>
      <c r="Y1898">
        <v>59985</v>
      </c>
      <c r="Z1898">
        <v>54770.8</v>
      </c>
      <c r="AA1898">
        <v>50003</v>
      </c>
      <c r="AB1898">
        <v>45656.800000000003</v>
      </c>
      <c r="AC1898">
        <v>41682.6</v>
      </c>
      <c r="AD1898">
        <v>38055.599999999999</v>
      </c>
      <c r="AE1898">
        <v>34744.800000000003</v>
      </c>
      <c r="AF1898">
        <v>31725.4</v>
      </c>
      <c r="AG1898">
        <v>28960.2</v>
      </c>
    </row>
    <row r="1899" spans="1:33">
      <c r="A1899" t="s">
        <v>5077</v>
      </c>
      <c r="B1899" t="s">
        <v>132</v>
      </c>
      <c r="C1899" s="4">
        <v>2250440</v>
      </c>
      <c r="D1899" s="4">
        <v>2054500</v>
      </c>
      <c r="E1899" s="4">
        <v>1875840</v>
      </c>
      <c r="F1899" s="4">
        <v>1712560</v>
      </c>
      <c r="G1899" s="4">
        <v>1563720</v>
      </c>
      <c r="H1899" s="4">
        <v>1427440</v>
      </c>
      <c r="I1899" s="4">
        <v>1303410</v>
      </c>
      <c r="J1899" s="4">
        <v>1189750</v>
      </c>
      <c r="K1899" s="4">
        <v>1086440</v>
      </c>
      <c r="L1899">
        <v>991926</v>
      </c>
      <c r="M1899">
        <v>905576</v>
      </c>
      <c r="N1899">
        <v>826762</v>
      </c>
      <c r="O1899">
        <v>755170</v>
      </c>
      <c r="P1899">
        <v>689042</v>
      </c>
      <c r="Q1899">
        <v>629319</v>
      </c>
      <c r="R1899">
        <v>574651</v>
      </c>
      <c r="S1899">
        <v>524506</v>
      </c>
      <c r="T1899">
        <v>478881</v>
      </c>
      <c r="U1899">
        <v>437245</v>
      </c>
      <c r="V1899">
        <v>399188</v>
      </c>
      <c r="W1899">
        <v>364460</v>
      </c>
      <c r="X1899">
        <v>332777</v>
      </c>
      <c r="Y1899">
        <v>303795</v>
      </c>
      <c r="Z1899">
        <v>277388</v>
      </c>
      <c r="AA1899">
        <v>253241</v>
      </c>
      <c r="AB1899">
        <v>231230</v>
      </c>
      <c r="AC1899">
        <v>211102</v>
      </c>
      <c r="AD1899">
        <v>192733</v>
      </c>
      <c r="AE1899">
        <v>175966</v>
      </c>
      <c r="AF1899">
        <v>160674</v>
      </c>
      <c r="AG1899">
        <v>146669</v>
      </c>
    </row>
    <row r="1900" spans="1:33">
      <c r="A1900" t="s">
        <v>5076</v>
      </c>
      <c r="B1900" t="s">
        <v>132</v>
      </c>
      <c r="C1900" s="4">
        <v>78837000</v>
      </c>
      <c r="D1900" s="4">
        <v>71973000</v>
      </c>
      <c r="E1900" s="4">
        <v>65714000</v>
      </c>
      <c r="F1900" s="4">
        <v>59994000</v>
      </c>
      <c r="G1900" s="4">
        <v>54780000</v>
      </c>
      <c r="H1900" s="4">
        <v>50006000</v>
      </c>
      <c r="I1900" s="4">
        <v>45661000</v>
      </c>
      <c r="J1900" s="4">
        <v>41679000</v>
      </c>
      <c r="K1900" s="4">
        <v>38060000</v>
      </c>
      <c r="L1900" s="4">
        <v>34749000</v>
      </c>
      <c r="M1900" s="4">
        <v>31724000</v>
      </c>
      <c r="N1900" s="4">
        <v>28963000</v>
      </c>
      <c r="O1900" s="4">
        <v>26455000</v>
      </c>
      <c r="P1900" s="4">
        <v>24138400</v>
      </c>
      <c r="Q1900" s="4">
        <v>22046200</v>
      </c>
      <c r="R1900" s="4">
        <v>20131100</v>
      </c>
      <c r="S1900" s="4">
        <v>18374400</v>
      </c>
      <c r="T1900" s="4">
        <v>16776100</v>
      </c>
      <c r="U1900" s="4">
        <v>15317500</v>
      </c>
      <c r="V1900" s="4">
        <v>13984300</v>
      </c>
      <c r="W1900" s="4">
        <v>12767700</v>
      </c>
      <c r="X1900" s="4">
        <v>11657800</v>
      </c>
      <c r="Y1900" s="4">
        <v>10642500</v>
      </c>
      <c r="Z1900" s="4">
        <v>9717400</v>
      </c>
      <c r="AA1900" s="4">
        <v>8871500</v>
      </c>
      <c r="AB1900" s="4">
        <v>8100400</v>
      </c>
      <c r="AC1900" s="4">
        <v>7395300</v>
      </c>
      <c r="AD1900" s="4">
        <v>6751800</v>
      </c>
      <c r="AE1900" s="4">
        <v>6164400</v>
      </c>
      <c r="AF1900" s="4">
        <v>5628700</v>
      </c>
      <c r="AG1900" s="4">
        <v>5138100</v>
      </c>
    </row>
    <row r="1901" spans="1:33">
      <c r="A1901" t="s">
        <v>5075</v>
      </c>
      <c r="B1901" t="s">
        <v>132</v>
      </c>
      <c r="C1901" s="4">
        <v>11467200</v>
      </c>
      <c r="D1901" s="4">
        <v>10468800</v>
      </c>
      <c r="E1901" s="4">
        <v>9558400</v>
      </c>
      <c r="F1901" s="4">
        <v>8726400</v>
      </c>
      <c r="G1901" s="4">
        <v>7968000</v>
      </c>
      <c r="H1901" s="4">
        <v>7273600</v>
      </c>
      <c r="I1901" s="4">
        <v>6641600</v>
      </c>
      <c r="J1901" s="4">
        <v>6062400</v>
      </c>
      <c r="K1901" s="4">
        <v>5536000</v>
      </c>
      <c r="L1901" s="4">
        <v>5054400</v>
      </c>
      <c r="M1901" s="4">
        <v>4614400</v>
      </c>
      <c r="N1901" s="4">
        <v>4212800</v>
      </c>
      <c r="O1901" s="4">
        <v>3848000</v>
      </c>
      <c r="P1901" s="4">
        <v>3511040</v>
      </c>
      <c r="Q1901" s="4">
        <v>3206720</v>
      </c>
      <c r="R1901" s="4">
        <v>2928160</v>
      </c>
      <c r="S1901" s="4">
        <v>2672640</v>
      </c>
      <c r="T1901" s="4">
        <v>2440160</v>
      </c>
      <c r="U1901" s="4">
        <v>2228000</v>
      </c>
      <c r="V1901" s="4">
        <v>2034080</v>
      </c>
      <c r="W1901" s="4">
        <v>1857120</v>
      </c>
      <c r="X1901" s="4">
        <v>1695680</v>
      </c>
      <c r="Y1901" s="4">
        <v>1548000</v>
      </c>
      <c r="Z1901" s="4">
        <v>1413440</v>
      </c>
      <c r="AA1901" s="4">
        <v>1290400</v>
      </c>
      <c r="AB1901" s="4">
        <v>1178240</v>
      </c>
      <c r="AC1901" s="4">
        <v>1075680</v>
      </c>
      <c r="AD1901">
        <v>982080</v>
      </c>
      <c r="AE1901">
        <v>896640</v>
      </c>
      <c r="AF1901">
        <v>818720</v>
      </c>
      <c r="AG1901">
        <v>747360</v>
      </c>
    </row>
    <row r="1902" spans="1:33">
      <c r="A1902" t="s">
        <v>5074</v>
      </c>
      <c r="B1902" t="s">
        <v>132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>
      <c r="A1903" t="s">
        <v>5073</v>
      </c>
      <c r="B1903" t="s">
        <v>132</v>
      </c>
      <c r="C1903" s="4">
        <v>9379420000000</v>
      </c>
      <c r="D1903" s="4">
        <v>9591660000000</v>
      </c>
      <c r="E1903" s="4">
        <v>9816100000000</v>
      </c>
      <c r="F1903" s="4">
        <v>10042700000000</v>
      </c>
      <c r="G1903" s="4">
        <v>10270800000000</v>
      </c>
      <c r="H1903" s="4">
        <v>10505900000000</v>
      </c>
      <c r="I1903" s="4">
        <v>10748900000000</v>
      </c>
      <c r="J1903" s="4">
        <v>10998300000000</v>
      </c>
      <c r="K1903" s="4">
        <v>11249800000000</v>
      </c>
      <c r="L1903" s="4">
        <v>11509200000000</v>
      </c>
      <c r="M1903" s="4">
        <v>11770300000000</v>
      </c>
      <c r="N1903" s="4">
        <v>12043600000000</v>
      </c>
      <c r="O1903" s="4">
        <v>12320000000000</v>
      </c>
      <c r="P1903" s="4">
        <v>12603300000000</v>
      </c>
      <c r="Q1903" s="4">
        <v>12894100000000</v>
      </c>
      <c r="R1903" s="4">
        <v>13187500000000</v>
      </c>
      <c r="S1903" s="4">
        <v>13493700000000</v>
      </c>
      <c r="T1903" s="4">
        <v>13803000000000</v>
      </c>
      <c r="U1903" s="4">
        <v>14119300000000</v>
      </c>
      <c r="V1903" s="4">
        <v>14443500000000</v>
      </c>
      <c r="W1903" s="4">
        <v>14775600000000</v>
      </c>
      <c r="X1903" s="4">
        <v>15115700000000</v>
      </c>
      <c r="Y1903" s="4">
        <v>15463800000000</v>
      </c>
      <c r="Z1903" s="4">
        <v>15819800000000</v>
      </c>
      <c r="AA1903" s="4">
        <v>16184400000000</v>
      </c>
      <c r="AB1903" s="4">
        <v>16556300000000</v>
      </c>
      <c r="AC1903" s="4">
        <v>16937300000000</v>
      </c>
      <c r="AD1903" s="4">
        <v>17326200000000</v>
      </c>
      <c r="AE1903" s="4">
        <v>17729500000000</v>
      </c>
      <c r="AF1903" s="4">
        <v>18134800000000</v>
      </c>
      <c r="AG1903" s="4">
        <v>18549800000000</v>
      </c>
    </row>
    <row r="1904" spans="1:33">
      <c r="A1904" t="s">
        <v>5072</v>
      </c>
      <c r="B1904" t="s">
        <v>132</v>
      </c>
      <c r="C1904" s="4">
        <v>842486000</v>
      </c>
      <c r="D1904" s="4">
        <v>861550000</v>
      </c>
      <c r="E1904" s="4">
        <v>881710000</v>
      </c>
      <c r="F1904" s="4">
        <v>902061000</v>
      </c>
      <c r="G1904" s="4">
        <v>922555000</v>
      </c>
      <c r="H1904" s="4">
        <v>943668000</v>
      </c>
      <c r="I1904" s="4">
        <v>965496000</v>
      </c>
      <c r="J1904" s="4">
        <v>987896000</v>
      </c>
      <c r="K1904" s="4">
        <v>1010490000</v>
      </c>
      <c r="L1904" s="4">
        <v>1033790000</v>
      </c>
      <c r="M1904" s="4">
        <v>1057240000</v>
      </c>
      <c r="N1904" s="4">
        <v>1081790000</v>
      </c>
      <c r="O1904" s="4">
        <v>1106620000</v>
      </c>
      <c r="P1904" s="4">
        <v>1132070000</v>
      </c>
      <c r="Q1904" s="4">
        <v>1158190000</v>
      </c>
      <c r="R1904" s="4">
        <v>1184540000</v>
      </c>
      <c r="S1904" s="4">
        <v>1212040000</v>
      </c>
      <c r="T1904" s="4">
        <v>1239830000</v>
      </c>
      <c r="U1904" s="4">
        <v>1268230000</v>
      </c>
      <c r="V1904" s="4">
        <v>1297350000</v>
      </c>
      <c r="W1904" s="4">
        <v>1327190000</v>
      </c>
      <c r="X1904" s="4">
        <v>1357740000</v>
      </c>
      <c r="Y1904" s="4">
        <v>1389000000</v>
      </c>
      <c r="Z1904" s="4">
        <v>1420980000</v>
      </c>
      <c r="AA1904" s="4">
        <v>1453730000</v>
      </c>
      <c r="AB1904" s="4">
        <v>1487130000</v>
      </c>
      <c r="AC1904" s="4">
        <v>1521350000</v>
      </c>
      <c r="AD1904" s="4">
        <v>1556290000</v>
      </c>
      <c r="AE1904" s="4">
        <v>1592510000</v>
      </c>
      <c r="AF1904" s="4">
        <v>1628920000</v>
      </c>
      <c r="AG1904" s="4">
        <v>1666190000</v>
      </c>
    </row>
    <row r="1905" spans="1:33">
      <c r="A1905" t="s">
        <v>5071</v>
      </c>
      <c r="B1905" t="s">
        <v>132</v>
      </c>
      <c r="C1905" s="4">
        <v>5183430000</v>
      </c>
      <c r="D1905" s="4">
        <v>5300720000</v>
      </c>
      <c r="E1905" s="4">
        <v>5424760000</v>
      </c>
      <c r="F1905" s="4">
        <v>5549960000</v>
      </c>
      <c r="G1905" s="4">
        <v>5676050000</v>
      </c>
      <c r="H1905" s="4">
        <v>5805950000</v>
      </c>
      <c r="I1905" s="4">
        <v>5940250000</v>
      </c>
      <c r="J1905" s="4">
        <v>6078070000</v>
      </c>
      <c r="K1905" s="4">
        <v>6217060000</v>
      </c>
      <c r="L1905" s="4">
        <v>6360450000</v>
      </c>
      <c r="M1905" s="4">
        <v>6504720000</v>
      </c>
      <c r="N1905" s="4">
        <v>6655730000</v>
      </c>
      <c r="O1905" s="4">
        <v>6808510000</v>
      </c>
      <c r="P1905" s="4">
        <v>6965090000</v>
      </c>
      <c r="Q1905" s="4">
        <v>7125780000</v>
      </c>
      <c r="R1905" s="4">
        <v>7287940000</v>
      </c>
      <c r="S1905" s="4">
        <v>7457130000</v>
      </c>
      <c r="T1905" s="4">
        <v>7628090000</v>
      </c>
      <c r="U1905" s="4">
        <v>7802850000</v>
      </c>
      <c r="V1905" s="4">
        <v>7982010000</v>
      </c>
      <c r="W1905" s="4">
        <v>8165580000</v>
      </c>
      <c r="X1905" s="4">
        <v>8353540000</v>
      </c>
      <c r="Y1905" s="4">
        <v>8545900000</v>
      </c>
      <c r="Z1905" s="4">
        <v>8742650000</v>
      </c>
      <c r="AA1905" s="4">
        <v>8944100000</v>
      </c>
      <c r="AB1905" s="4">
        <v>9149660000</v>
      </c>
      <c r="AC1905" s="4">
        <v>9360190000</v>
      </c>
      <c r="AD1905" s="4">
        <v>9575130000</v>
      </c>
      <c r="AE1905" s="4">
        <v>9797990000</v>
      </c>
      <c r="AF1905" s="4">
        <v>10022000000</v>
      </c>
      <c r="AG1905" s="4">
        <v>10251300000</v>
      </c>
    </row>
    <row r="1906" spans="1:33">
      <c r="A1906" t="s">
        <v>5070</v>
      </c>
      <c r="B1906" t="s">
        <v>132</v>
      </c>
      <c r="C1906" s="4">
        <v>7130020000</v>
      </c>
      <c r="D1906" s="4">
        <v>7291360000</v>
      </c>
      <c r="E1906" s="4">
        <v>7461980000</v>
      </c>
      <c r="F1906" s="4">
        <v>7634210000</v>
      </c>
      <c r="G1906" s="4">
        <v>7807650000</v>
      </c>
      <c r="H1906" s="4">
        <v>7986330000</v>
      </c>
      <c r="I1906" s="4">
        <v>8171060000</v>
      </c>
      <c r="J1906" s="4">
        <v>8360640000</v>
      </c>
      <c r="K1906" s="4">
        <v>8551830000</v>
      </c>
      <c r="L1906" s="4">
        <v>8749060000</v>
      </c>
      <c r="M1906" s="4">
        <v>8947510000</v>
      </c>
      <c r="N1906" s="4">
        <v>9155240000</v>
      </c>
      <c r="O1906" s="4">
        <v>9365380000</v>
      </c>
      <c r="P1906" s="4">
        <v>9580770000</v>
      </c>
      <c r="Q1906" s="4">
        <v>9801810000</v>
      </c>
      <c r="R1906" s="4">
        <v>10024900000</v>
      </c>
      <c r="S1906" s="4">
        <v>10257600000</v>
      </c>
      <c r="T1906" s="4">
        <v>10492700000</v>
      </c>
      <c r="U1906" s="4">
        <v>10733100000</v>
      </c>
      <c r="V1906" s="4">
        <v>10979600000</v>
      </c>
      <c r="W1906" s="4">
        <v>11232100000</v>
      </c>
      <c r="X1906" s="4">
        <v>11490600000</v>
      </c>
      <c r="Y1906" s="4">
        <v>11755200000</v>
      </c>
      <c r="Z1906" s="4">
        <v>12025900000</v>
      </c>
      <c r="AA1906" s="4">
        <v>12303000000</v>
      </c>
      <c r="AB1906" s="4">
        <v>12585700000</v>
      </c>
      <c r="AC1906" s="4">
        <v>12875300000</v>
      </c>
      <c r="AD1906" s="4">
        <v>13171000000</v>
      </c>
      <c r="AE1906" s="4">
        <v>13477500000</v>
      </c>
      <c r="AF1906" s="4">
        <v>13785700000</v>
      </c>
      <c r="AG1906" s="4">
        <v>14101100000</v>
      </c>
    </row>
    <row r="1907" spans="1:33">
      <c r="A1907" t="s">
        <v>5069</v>
      </c>
      <c r="B1907" t="s">
        <v>132</v>
      </c>
      <c r="C1907" s="4">
        <v>2760440000</v>
      </c>
      <c r="D1907" s="4">
        <v>2822900000</v>
      </c>
      <c r="E1907" s="4">
        <v>2888960000</v>
      </c>
      <c r="F1907" s="4">
        <v>2955640000</v>
      </c>
      <c r="G1907" s="4">
        <v>3022790000</v>
      </c>
      <c r="H1907" s="4">
        <v>3091970000</v>
      </c>
      <c r="I1907" s="4">
        <v>3163490000</v>
      </c>
      <c r="J1907" s="4">
        <v>3236880000</v>
      </c>
      <c r="K1907" s="4">
        <v>3310900000</v>
      </c>
      <c r="L1907" s="4">
        <v>3387270000</v>
      </c>
      <c r="M1907" s="4">
        <v>3464100000</v>
      </c>
      <c r="N1907" s="4">
        <v>3544520000</v>
      </c>
      <c r="O1907" s="4">
        <v>3625880000</v>
      </c>
      <c r="P1907" s="4">
        <v>3709270000</v>
      </c>
      <c r="Q1907" s="4">
        <v>3794840000</v>
      </c>
      <c r="R1907" s="4">
        <v>3881200000</v>
      </c>
      <c r="S1907" s="4">
        <v>3971300000</v>
      </c>
      <c r="T1907" s="4">
        <v>4062350000</v>
      </c>
      <c r="U1907" s="4">
        <v>4155420000</v>
      </c>
      <c r="V1907" s="4">
        <v>4250830000</v>
      </c>
      <c r="W1907" s="4">
        <v>4348590000</v>
      </c>
      <c r="X1907" s="4">
        <v>4448690000</v>
      </c>
      <c r="Y1907" s="4">
        <v>4551130000</v>
      </c>
      <c r="Z1907" s="4">
        <v>4655910000</v>
      </c>
      <c r="AA1907" s="4">
        <v>4763190000</v>
      </c>
      <c r="AB1907" s="4">
        <v>4872660000</v>
      </c>
      <c r="AC1907" s="4">
        <v>4984780000</v>
      </c>
      <c r="AD1907" s="4">
        <v>5099250000</v>
      </c>
      <c r="AE1907" s="4">
        <v>5217930000</v>
      </c>
      <c r="AF1907" s="4">
        <v>5337240000</v>
      </c>
      <c r="AG1907" s="4">
        <v>5459350000</v>
      </c>
    </row>
    <row r="1908" spans="1:33">
      <c r="A1908" t="s">
        <v>5068</v>
      </c>
      <c r="B1908" t="s">
        <v>132</v>
      </c>
      <c r="C1908" s="4">
        <v>2584730000</v>
      </c>
      <c r="D1908" s="4">
        <v>2643220000</v>
      </c>
      <c r="E1908" s="4">
        <v>2705070000</v>
      </c>
      <c r="F1908" s="4">
        <v>2767510000</v>
      </c>
      <c r="G1908" s="4">
        <v>2830380000</v>
      </c>
      <c r="H1908" s="4">
        <v>2895160000</v>
      </c>
      <c r="I1908" s="4">
        <v>2962120000</v>
      </c>
      <c r="J1908" s="4">
        <v>3030850000</v>
      </c>
      <c r="K1908" s="4">
        <v>3100160000</v>
      </c>
      <c r="L1908" s="4">
        <v>3171660000</v>
      </c>
      <c r="M1908" s="4">
        <v>3243600000</v>
      </c>
      <c r="N1908" s="4">
        <v>3318900000</v>
      </c>
      <c r="O1908" s="4">
        <v>3395080000</v>
      </c>
      <c r="P1908" s="4">
        <v>3473160000</v>
      </c>
      <c r="Q1908" s="4">
        <v>3553290000</v>
      </c>
      <c r="R1908" s="4">
        <v>3634150000</v>
      </c>
      <c r="S1908" s="4">
        <v>3718520000</v>
      </c>
      <c r="T1908" s="4">
        <v>3803770000</v>
      </c>
      <c r="U1908" s="4">
        <v>3890910000</v>
      </c>
      <c r="V1908" s="4">
        <v>3980250000</v>
      </c>
      <c r="W1908" s="4">
        <v>4071790000</v>
      </c>
      <c r="X1908" s="4">
        <v>4165520000</v>
      </c>
      <c r="Y1908" s="4">
        <v>4261440000</v>
      </c>
      <c r="Z1908" s="4">
        <v>4359550000</v>
      </c>
      <c r="AA1908" s="4">
        <v>4460000000</v>
      </c>
      <c r="AB1908" s="4">
        <v>4562500000</v>
      </c>
      <c r="AC1908" s="4">
        <v>4667490000</v>
      </c>
      <c r="AD1908" s="4">
        <v>4774670000</v>
      </c>
      <c r="AE1908" s="4">
        <v>4885800000</v>
      </c>
      <c r="AF1908" s="4">
        <v>4997510000</v>
      </c>
      <c r="AG1908" s="4">
        <v>5111850000</v>
      </c>
    </row>
    <row r="1909" spans="1:33">
      <c r="A1909" t="s">
        <v>5067</v>
      </c>
      <c r="B1909" t="s">
        <v>132</v>
      </c>
      <c r="C1909" s="4">
        <v>57627000</v>
      </c>
      <c r="D1909" s="4">
        <v>58931000</v>
      </c>
      <c r="E1909" s="4">
        <v>60310000</v>
      </c>
      <c r="F1909" s="4">
        <v>61702000</v>
      </c>
      <c r="G1909" s="4">
        <v>63103800</v>
      </c>
      <c r="H1909" s="4">
        <v>64548000</v>
      </c>
      <c r="I1909" s="4">
        <v>66041100</v>
      </c>
      <c r="J1909" s="4">
        <v>67573300</v>
      </c>
      <c r="K1909" s="4">
        <v>69118500</v>
      </c>
      <c r="L1909" s="4">
        <v>70712700</v>
      </c>
      <c r="M1909" s="4">
        <v>72316600</v>
      </c>
      <c r="N1909" s="4">
        <v>73995500</v>
      </c>
      <c r="O1909" s="4">
        <v>75693900</v>
      </c>
      <c r="P1909" s="4">
        <v>77434800</v>
      </c>
      <c r="Q1909" s="4">
        <v>79221300</v>
      </c>
      <c r="R1909" s="4">
        <v>81024000</v>
      </c>
      <c r="S1909" s="4">
        <v>82905100</v>
      </c>
      <c r="T1909" s="4">
        <v>84805600</v>
      </c>
      <c r="U1909" s="4">
        <v>86748600</v>
      </c>
      <c r="V1909" s="4">
        <v>88740500</v>
      </c>
      <c r="W1909" s="4">
        <v>90781200</v>
      </c>
      <c r="X1909" s="4">
        <v>92870900</v>
      </c>
      <c r="Y1909" s="4">
        <v>95009400</v>
      </c>
      <c r="Z1909" s="4">
        <v>97196900</v>
      </c>
      <c r="AA1909" s="4">
        <v>99436500</v>
      </c>
      <c r="AB1909" s="4">
        <v>101722000</v>
      </c>
      <c r="AC1909" s="4">
        <v>104062000</v>
      </c>
      <c r="AD1909" s="4">
        <v>106452000</v>
      </c>
      <c r="AE1909" s="4">
        <v>108930000</v>
      </c>
      <c r="AF1909" s="4">
        <v>111420000</v>
      </c>
      <c r="AG1909" s="4">
        <v>113970000</v>
      </c>
    </row>
    <row r="1910" spans="1:33">
      <c r="A1910" t="s">
        <v>5066</v>
      </c>
      <c r="B1910" t="s">
        <v>132</v>
      </c>
      <c r="C1910" s="4">
        <v>94218400</v>
      </c>
      <c r="D1910" s="4">
        <v>96350400</v>
      </c>
      <c r="E1910" s="4">
        <v>98605000</v>
      </c>
      <c r="F1910" s="4">
        <v>100881000</v>
      </c>
      <c r="G1910" s="4">
        <v>103173000</v>
      </c>
      <c r="H1910" s="4">
        <v>105534000</v>
      </c>
      <c r="I1910" s="4">
        <v>107975000</v>
      </c>
      <c r="J1910" s="4">
        <v>110480000</v>
      </c>
      <c r="K1910" s="4">
        <v>113007000</v>
      </c>
      <c r="L1910" s="4">
        <v>115613000</v>
      </c>
      <c r="M1910" s="4">
        <v>118235000</v>
      </c>
      <c r="N1910" s="4">
        <v>120980000</v>
      </c>
      <c r="O1910" s="4">
        <v>123757000</v>
      </c>
      <c r="P1910" s="4">
        <v>126603000</v>
      </c>
      <c r="Q1910" s="4">
        <v>129524000</v>
      </c>
      <c r="R1910" s="4">
        <v>132472000</v>
      </c>
      <c r="S1910" s="4">
        <v>135547000</v>
      </c>
      <c r="T1910" s="4">
        <v>138655000</v>
      </c>
      <c r="U1910" s="4">
        <v>141831000</v>
      </c>
      <c r="V1910" s="4">
        <v>145088000</v>
      </c>
      <c r="W1910" s="4">
        <v>148425000</v>
      </c>
      <c r="X1910" s="4">
        <v>151841000</v>
      </c>
      <c r="Y1910" s="4">
        <v>155338000</v>
      </c>
      <c r="Z1910" s="4">
        <v>158914000</v>
      </c>
      <c r="AA1910" s="4">
        <v>162576000</v>
      </c>
      <c r="AB1910" s="4">
        <v>166312000</v>
      </c>
      <c r="AC1910" s="4">
        <v>170139000</v>
      </c>
      <c r="AD1910" s="4">
        <v>174046000</v>
      </c>
      <c r="AE1910" s="4">
        <v>178097000</v>
      </c>
      <c r="AF1910" s="4">
        <v>182169000</v>
      </c>
      <c r="AG1910" s="4">
        <v>186337000</v>
      </c>
    </row>
    <row r="1911" spans="1:33">
      <c r="A1911" t="s">
        <v>5065</v>
      </c>
      <c r="B1911" t="s">
        <v>132</v>
      </c>
      <c r="C1911" s="4">
        <v>1661280000</v>
      </c>
      <c r="D1911" s="4">
        <v>1698880000</v>
      </c>
      <c r="E1911" s="4">
        <v>1738630000</v>
      </c>
      <c r="F1911" s="4">
        <v>1778760000</v>
      </c>
      <c r="G1911" s="4">
        <v>1819170000</v>
      </c>
      <c r="H1911" s="4">
        <v>1860800000</v>
      </c>
      <c r="I1911" s="4">
        <v>1903850000</v>
      </c>
      <c r="J1911" s="4">
        <v>1948020000</v>
      </c>
      <c r="K1911" s="4">
        <v>1992560000</v>
      </c>
      <c r="L1911" s="4">
        <v>2038520000</v>
      </c>
      <c r="M1911" s="4">
        <v>2084760000</v>
      </c>
      <c r="N1911" s="4">
        <v>2133160000</v>
      </c>
      <c r="O1911" s="4">
        <v>2182120000</v>
      </c>
      <c r="P1911" s="4">
        <v>2232310000</v>
      </c>
      <c r="Q1911" s="4">
        <v>2283810000</v>
      </c>
      <c r="R1911" s="4">
        <v>2335780000</v>
      </c>
      <c r="S1911" s="4">
        <v>2390010000</v>
      </c>
      <c r="T1911" s="4">
        <v>2444800000</v>
      </c>
      <c r="U1911" s="4">
        <v>2500810000</v>
      </c>
      <c r="V1911" s="4">
        <v>2558230000</v>
      </c>
      <c r="W1911" s="4">
        <v>2617060000</v>
      </c>
      <c r="X1911" s="4">
        <v>2677300000</v>
      </c>
      <c r="Y1911" s="4">
        <v>2738950000</v>
      </c>
      <c r="Z1911" s="4">
        <v>2802010000</v>
      </c>
      <c r="AA1911" s="4">
        <v>2866580000</v>
      </c>
      <c r="AB1911" s="4">
        <v>2932460000</v>
      </c>
      <c r="AC1911" s="4">
        <v>2999940000</v>
      </c>
      <c r="AD1911" s="4">
        <v>3068820000</v>
      </c>
      <c r="AE1911" s="4">
        <v>3140250000</v>
      </c>
      <c r="AF1911" s="4">
        <v>3212050000</v>
      </c>
      <c r="AG1911" s="4">
        <v>3285540000</v>
      </c>
    </row>
    <row r="1912" spans="1:33">
      <c r="A1912" t="s">
        <v>5064</v>
      </c>
      <c r="B1912" t="s">
        <v>132</v>
      </c>
      <c r="C1912" s="4">
        <v>176770000</v>
      </c>
      <c r="D1912" s="4">
        <v>180770000</v>
      </c>
      <c r="E1912" s="4">
        <v>185000000</v>
      </c>
      <c r="F1912" s="4">
        <v>189270000</v>
      </c>
      <c r="G1912" s="4">
        <v>193570000</v>
      </c>
      <c r="H1912" s="4">
        <v>198000000</v>
      </c>
      <c r="I1912" s="4">
        <v>202580000</v>
      </c>
      <c r="J1912" s="4">
        <v>207280000</v>
      </c>
      <c r="K1912" s="4">
        <v>212020000</v>
      </c>
      <c r="L1912" s="4">
        <v>216910000</v>
      </c>
      <c r="M1912" s="4">
        <v>221830000</v>
      </c>
      <c r="N1912" s="4">
        <v>226980000</v>
      </c>
      <c r="O1912" s="4">
        <v>232190000</v>
      </c>
      <c r="P1912" s="4">
        <v>237530000</v>
      </c>
      <c r="Q1912" s="4">
        <v>243010000</v>
      </c>
      <c r="R1912" s="4">
        <v>248540000</v>
      </c>
      <c r="S1912" s="4">
        <v>254310000</v>
      </c>
      <c r="T1912" s="4">
        <v>260140000</v>
      </c>
      <c r="U1912" s="4">
        <v>266100000</v>
      </c>
      <c r="V1912" s="4">
        <v>272210000</v>
      </c>
      <c r="W1912" s="4">
        <v>278470000</v>
      </c>
      <c r="X1912" s="4">
        <v>284880000</v>
      </c>
      <c r="Y1912" s="4">
        <v>291440000</v>
      </c>
      <c r="Z1912" s="4">
        <v>298150000</v>
      </c>
      <c r="AA1912" s="4">
        <v>305020000</v>
      </c>
      <c r="AB1912" s="4">
        <v>312030000</v>
      </c>
      <c r="AC1912" s="4">
        <v>319210000</v>
      </c>
      <c r="AD1912" s="4">
        <v>326540000</v>
      </c>
      <c r="AE1912" s="4">
        <v>334140000</v>
      </c>
      <c r="AF1912" s="4">
        <v>341780000</v>
      </c>
      <c r="AG1912" s="4">
        <v>349600000</v>
      </c>
    </row>
    <row r="1913" spans="1:33">
      <c r="A1913" t="s">
        <v>5063</v>
      </c>
      <c r="B1913" t="s">
        <v>132</v>
      </c>
      <c r="C1913" s="4">
        <v>17677000</v>
      </c>
      <c r="D1913" s="4">
        <v>18077000</v>
      </c>
      <c r="E1913" s="4">
        <v>18500000</v>
      </c>
      <c r="F1913" s="4">
        <v>18927000</v>
      </c>
      <c r="G1913" s="4">
        <v>19357000</v>
      </c>
      <c r="H1913" s="4">
        <v>19800000</v>
      </c>
      <c r="I1913" s="4">
        <v>20258000</v>
      </c>
      <c r="J1913" s="4">
        <v>20728000</v>
      </c>
      <c r="K1913" s="4">
        <v>21202000</v>
      </c>
      <c r="L1913" s="4">
        <v>21691000</v>
      </c>
      <c r="M1913" s="4">
        <v>22183000</v>
      </c>
      <c r="N1913" s="4">
        <v>22698000</v>
      </c>
      <c r="O1913" s="4">
        <v>23219000</v>
      </c>
      <c r="P1913" s="4">
        <v>23753000</v>
      </c>
      <c r="Q1913" s="4">
        <v>24301000</v>
      </c>
      <c r="R1913" s="4">
        <v>24854000</v>
      </c>
      <c r="S1913" s="4">
        <v>25431000</v>
      </c>
      <c r="T1913" s="4">
        <v>26014000</v>
      </c>
      <c r="U1913" s="4">
        <v>26610000</v>
      </c>
      <c r="V1913" s="4">
        <v>27221000</v>
      </c>
      <c r="W1913" s="4">
        <v>27847000</v>
      </c>
      <c r="X1913" s="4">
        <v>28488000</v>
      </c>
      <c r="Y1913" s="4">
        <v>29144000</v>
      </c>
      <c r="Z1913" s="4">
        <v>29815000</v>
      </c>
      <c r="AA1913" s="4">
        <v>30502000</v>
      </c>
      <c r="AB1913" s="4">
        <v>31203000</v>
      </c>
      <c r="AC1913" s="4">
        <v>31921000</v>
      </c>
      <c r="AD1913" s="4">
        <v>32654000</v>
      </c>
      <c r="AE1913" s="4">
        <v>33414000</v>
      </c>
      <c r="AF1913" s="4">
        <v>34178000</v>
      </c>
      <c r="AG1913" s="4">
        <v>34960000</v>
      </c>
    </row>
    <row r="1914" spans="1:33">
      <c r="A1914" t="s">
        <v>5062</v>
      </c>
      <c r="B1914" t="s">
        <v>132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>
      <c r="A1915" t="s">
        <v>5061</v>
      </c>
      <c r="B1915" t="s">
        <v>132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 spans="1:33">
      <c r="A1916" t="s">
        <v>5060</v>
      </c>
      <c r="B1916" t="s">
        <v>132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>
      <c r="A1917" t="s">
        <v>5059</v>
      </c>
      <c r="B1917" t="s">
        <v>132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 spans="1:33">
      <c r="A1918" t="s">
        <v>5058</v>
      </c>
      <c r="B1918" t="s">
        <v>132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>
      <c r="A1919" t="s">
        <v>5057</v>
      </c>
      <c r="B1919" t="s">
        <v>132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 spans="1:33">
      <c r="A1920" t="s">
        <v>5056</v>
      </c>
      <c r="B1920" t="s">
        <v>132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>
      <c r="A1921" t="s">
        <v>5055</v>
      </c>
      <c r="B1921" t="s">
        <v>132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>
      <c r="A1922" t="s">
        <v>5054</v>
      </c>
      <c r="B1922" t="s">
        <v>132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 spans="1:33">
      <c r="A1923" t="s">
        <v>5053</v>
      </c>
      <c r="B1923" t="s">
        <v>132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>
      <c r="A1924" t="s">
        <v>5052</v>
      </c>
      <c r="B1924" t="s">
        <v>132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</row>
    <row r="1925" spans="1:33">
      <c r="A1925" t="s">
        <v>5051</v>
      </c>
      <c r="B1925" t="s">
        <v>132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 spans="1:33">
      <c r="A1926" t="s">
        <v>5050</v>
      </c>
      <c r="B1926" t="s">
        <v>132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>
      <c r="A1927" t="s">
        <v>5049</v>
      </c>
      <c r="B1927" t="s">
        <v>132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>
      <c r="A1928" t="s">
        <v>5048</v>
      </c>
      <c r="B1928" t="s">
        <v>132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>
      <c r="A1929" t="s">
        <v>5047</v>
      </c>
      <c r="B1929" t="s">
        <v>132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>
      <c r="A1930" t="s">
        <v>5046</v>
      </c>
      <c r="B1930" t="s">
        <v>132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>
      <c r="A1931" t="s">
        <v>5045</v>
      </c>
      <c r="B1931" t="s">
        <v>132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>
      <c r="A1932" t="s">
        <v>5044</v>
      </c>
      <c r="B1932" t="s">
        <v>132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>
      <c r="A1933" t="s">
        <v>5043</v>
      </c>
      <c r="B1933" t="s">
        <v>132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>
      <c r="A1934" t="s">
        <v>5042</v>
      </c>
      <c r="B1934" t="s">
        <v>132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>
      <c r="A1935" t="s">
        <v>5041</v>
      </c>
      <c r="B1935" t="s">
        <v>132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>
      <c r="A1936" t="s">
        <v>5040</v>
      </c>
      <c r="B1936" t="s">
        <v>132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>
      <c r="A1937" t="s">
        <v>5039</v>
      </c>
      <c r="B1937" t="s">
        <v>132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>
      <c r="A1938" t="s">
        <v>5038</v>
      </c>
      <c r="B1938" t="s">
        <v>132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>
      <c r="A1939" t="s">
        <v>5037</v>
      </c>
      <c r="B1939" t="s">
        <v>132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>
      <c r="A1940" t="s">
        <v>5036</v>
      </c>
      <c r="B1940" t="s">
        <v>132</v>
      </c>
      <c r="C1940" s="4">
        <v>2940650000</v>
      </c>
      <c r="D1940" s="4">
        <v>2979170000</v>
      </c>
      <c r="E1940" s="4">
        <v>3017760000</v>
      </c>
      <c r="F1940" s="4">
        <v>3057010000</v>
      </c>
      <c r="G1940" s="4">
        <v>3096860000</v>
      </c>
      <c r="H1940" s="4">
        <v>3136770000</v>
      </c>
      <c r="I1940" s="4">
        <v>3177940000</v>
      </c>
      <c r="J1940" s="4">
        <v>3219110000</v>
      </c>
      <c r="K1940" s="4">
        <v>3260930000</v>
      </c>
      <c r="L1940" s="4">
        <v>3303420000</v>
      </c>
      <c r="M1940" s="4">
        <v>3345980000</v>
      </c>
      <c r="N1940" s="4">
        <v>3389780000</v>
      </c>
      <c r="O1940" s="4">
        <v>3433600000</v>
      </c>
      <c r="P1940" s="4">
        <v>3478660000</v>
      </c>
      <c r="Q1940" s="4">
        <v>3523800000</v>
      </c>
      <c r="R1940" s="4">
        <v>3569530000</v>
      </c>
      <c r="S1940" s="4">
        <v>3615980000</v>
      </c>
      <c r="T1940" s="4">
        <v>3663030000</v>
      </c>
      <c r="U1940" s="4">
        <v>3710730000</v>
      </c>
      <c r="V1940" s="4">
        <v>3758510000</v>
      </c>
      <c r="W1940" s="4">
        <v>3807540000</v>
      </c>
      <c r="X1940" s="4">
        <v>3857170000</v>
      </c>
      <c r="Y1940" s="4">
        <v>3907520000</v>
      </c>
      <c r="Z1940" s="4">
        <v>3957870000</v>
      </c>
      <c r="AA1940" s="4">
        <v>4009540000</v>
      </c>
      <c r="AB1940" s="4">
        <v>4061810000</v>
      </c>
      <c r="AC1940" s="4">
        <v>4114150000</v>
      </c>
      <c r="AD1940" s="4">
        <v>4167740000</v>
      </c>
      <c r="AE1940" s="4">
        <v>4221990000</v>
      </c>
      <c r="AF1940" s="4">
        <v>4276910000</v>
      </c>
      <c r="AG1940" s="4">
        <v>4332470000</v>
      </c>
    </row>
    <row r="1941" spans="1:33">
      <c r="A1941" t="s">
        <v>5035</v>
      </c>
      <c r="B1941" t="s">
        <v>132</v>
      </c>
      <c r="C1941" s="4">
        <v>21294900000</v>
      </c>
      <c r="D1941" s="4">
        <v>21573900000</v>
      </c>
      <c r="E1941" s="4">
        <v>21853300000</v>
      </c>
      <c r="F1941" s="4">
        <v>22137500000</v>
      </c>
      <c r="G1941" s="4">
        <v>22426100000</v>
      </c>
      <c r="H1941" s="4">
        <v>22715100000</v>
      </c>
      <c r="I1941" s="4">
        <v>23013200000</v>
      </c>
      <c r="J1941" s="4">
        <v>23311400000</v>
      </c>
      <c r="K1941" s="4">
        <v>23614300000</v>
      </c>
      <c r="L1941" s="4">
        <v>23921900000</v>
      </c>
      <c r="M1941" s="4">
        <v>24230100000</v>
      </c>
      <c r="N1941" s="4">
        <v>24547300000</v>
      </c>
      <c r="O1941" s="4">
        <v>24864600000</v>
      </c>
      <c r="P1941" s="4">
        <v>25191000000</v>
      </c>
      <c r="Q1941" s="4">
        <v>25517800000</v>
      </c>
      <c r="R1941" s="4">
        <v>25849000000</v>
      </c>
      <c r="S1941" s="4">
        <v>26185300000</v>
      </c>
      <c r="T1941" s="4">
        <v>26526000000</v>
      </c>
      <c r="U1941" s="4">
        <v>26871500000</v>
      </c>
      <c r="V1941" s="4">
        <v>27217500000</v>
      </c>
      <c r="W1941" s="4">
        <v>27572500000</v>
      </c>
      <c r="X1941" s="4">
        <v>27931900000</v>
      </c>
      <c r="Y1941" s="4">
        <v>28296500000</v>
      </c>
      <c r="Z1941" s="4">
        <v>28661200000</v>
      </c>
      <c r="AA1941" s="4">
        <v>29035300000</v>
      </c>
      <c r="AB1941" s="4">
        <v>29413900000</v>
      </c>
      <c r="AC1941" s="4">
        <v>29792900000</v>
      </c>
      <c r="AD1941" s="4">
        <v>30180900000</v>
      </c>
      <c r="AE1941" s="4">
        <v>30573800000</v>
      </c>
      <c r="AF1941" s="4">
        <v>30971500000</v>
      </c>
      <c r="AG1941" s="4">
        <v>31373900000</v>
      </c>
    </row>
    <row r="1942" spans="1:33">
      <c r="A1942" t="s">
        <v>5034</v>
      </c>
      <c r="B1942" t="s">
        <v>132</v>
      </c>
      <c r="C1942" s="4">
        <v>425905000</v>
      </c>
      <c r="D1942" s="4">
        <v>431484000</v>
      </c>
      <c r="E1942" s="4">
        <v>437073000</v>
      </c>
      <c r="F1942" s="4">
        <v>442757000</v>
      </c>
      <c r="G1942" s="4">
        <v>448529000</v>
      </c>
      <c r="H1942" s="4">
        <v>454310000</v>
      </c>
      <c r="I1942" s="4">
        <v>460272000</v>
      </c>
      <c r="J1942" s="4">
        <v>466234000</v>
      </c>
      <c r="K1942" s="4">
        <v>472293000</v>
      </c>
      <c r="L1942" s="4">
        <v>478446000</v>
      </c>
      <c r="M1942" s="4">
        <v>484610000</v>
      </c>
      <c r="N1942" s="4">
        <v>490954000</v>
      </c>
      <c r="O1942" s="4">
        <v>497300000</v>
      </c>
      <c r="P1942" s="4">
        <v>503827000</v>
      </c>
      <c r="Q1942" s="4">
        <v>510364000</v>
      </c>
      <c r="R1942" s="4">
        <v>516988000</v>
      </c>
      <c r="S1942" s="4">
        <v>523715000</v>
      </c>
      <c r="T1942" s="4">
        <v>530529000</v>
      </c>
      <c r="U1942" s="4">
        <v>537439000</v>
      </c>
      <c r="V1942" s="4">
        <v>544358000</v>
      </c>
      <c r="W1942" s="4">
        <v>551459000</v>
      </c>
      <c r="X1942" s="4">
        <v>558647000</v>
      </c>
      <c r="Y1942" s="4">
        <v>565940000</v>
      </c>
      <c r="Z1942" s="4">
        <v>573232000</v>
      </c>
      <c r="AA1942" s="4">
        <v>580715000</v>
      </c>
      <c r="AB1942" s="4">
        <v>588287000</v>
      </c>
      <c r="AC1942" s="4">
        <v>595867000</v>
      </c>
      <c r="AD1942" s="4">
        <v>603628000</v>
      </c>
      <c r="AE1942" s="4">
        <v>611486000</v>
      </c>
      <c r="AF1942" s="4">
        <v>619439000</v>
      </c>
      <c r="AG1942" s="4">
        <v>627487000</v>
      </c>
    </row>
    <row r="1943" spans="1:33">
      <c r="A1943" t="s">
        <v>5033</v>
      </c>
      <c r="B1943" t="s">
        <v>132</v>
      </c>
      <c r="C1943" s="4">
        <v>3115340000</v>
      </c>
      <c r="D1943" s="4">
        <v>3156160000</v>
      </c>
      <c r="E1943" s="4">
        <v>3197040000</v>
      </c>
      <c r="F1943" s="4">
        <v>3238620000</v>
      </c>
      <c r="G1943" s="4">
        <v>3280840000</v>
      </c>
      <c r="H1943" s="4">
        <v>3323120000</v>
      </c>
      <c r="I1943" s="4">
        <v>3366730000</v>
      </c>
      <c r="J1943" s="4">
        <v>3410340000</v>
      </c>
      <c r="K1943" s="4">
        <v>3454660000</v>
      </c>
      <c r="L1943" s="4">
        <v>3499670000</v>
      </c>
      <c r="M1943" s="4">
        <v>3544750000</v>
      </c>
      <c r="N1943" s="4">
        <v>3591160000</v>
      </c>
      <c r="O1943" s="4">
        <v>3637580000</v>
      </c>
      <c r="P1943" s="4">
        <v>3685320000</v>
      </c>
      <c r="Q1943" s="4">
        <v>3733140000</v>
      </c>
      <c r="R1943" s="4">
        <v>3781580000</v>
      </c>
      <c r="S1943" s="4">
        <v>3830790000</v>
      </c>
      <c r="T1943" s="4">
        <v>3880640000</v>
      </c>
      <c r="U1943" s="4">
        <v>3931180000</v>
      </c>
      <c r="V1943" s="4">
        <v>3981790000</v>
      </c>
      <c r="W1943" s="4">
        <v>4033730000</v>
      </c>
      <c r="X1943" s="4">
        <v>4086310000</v>
      </c>
      <c r="Y1943" s="4">
        <v>4139650000</v>
      </c>
      <c r="Z1943" s="4">
        <v>4193000000</v>
      </c>
      <c r="AA1943" s="4">
        <v>4247730000</v>
      </c>
      <c r="AB1943" s="4">
        <v>4303110000</v>
      </c>
      <c r="AC1943" s="4">
        <v>4358560000</v>
      </c>
      <c r="AD1943" s="4">
        <v>4415330000</v>
      </c>
      <c r="AE1943" s="4">
        <v>4472810000</v>
      </c>
      <c r="AF1943" s="4">
        <v>4530980000</v>
      </c>
      <c r="AG1943" s="4">
        <v>4589850000</v>
      </c>
    </row>
    <row r="1944" spans="1:33">
      <c r="A1944" t="s">
        <v>5032</v>
      </c>
      <c r="B1944" t="s">
        <v>132</v>
      </c>
      <c r="C1944" s="4">
        <v>3083170000</v>
      </c>
      <c r="D1944" s="4">
        <v>3123560000</v>
      </c>
      <c r="E1944" s="4">
        <v>3164020000</v>
      </c>
      <c r="F1944" s="4">
        <v>3205170000</v>
      </c>
      <c r="G1944" s="4">
        <v>3246950000</v>
      </c>
      <c r="H1944" s="4">
        <v>3288800000</v>
      </c>
      <c r="I1944" s="4">
        <v>3331960000</v>
      </c>
      <c r="J1944" s="4">
        <v>3375120000</v>
      </c>
      <c r="K1944" s="4">
        <v>3418980000</v>
      </c>
      <c r="L1944" s="4">
        <v>3463530000</v>
      </c>
      <c r="M1944" s="4">
        <v>3508140000</v>
      </c>
      <c r="N1944" s="4">
        <v>3554070000</v>
      </c>
      <c r="O1944" s="4">
        <v>3600010000</v>
      </c>
      <c r="P1944" s="4">
        <v>3647260000</v>
      </c>
      <c r="Q1944" s="4">
        <v>3694580000</v>
      </c>
      <c r="R1944" s="4">
        <v>3742530000</v>
      </c>
      <c r="S1944" s="4">
        <v>3791230000</v>
      </c>
      <c r="T1944" s="4">
        <v>3840560000</v>
      </c>
      <c r="U1944" s="4">
        <v>3890580000</v>
      </c>
      <c r="V1944" s="4">
        <v>3940670000</v>
      </c>
      <c r="W1944" s="4">
        <v>3992070000</v>
      </c>
      <c r="X1944" s="4">
        <v>4044110000</v>
      </c>
      <c r="Y1944" s="4">
        <v>4096900000</v>
      </c>
      <c r="Z1944" s="4">
        <v>4149690000</v>
      </c>
      <c r="AA1944" s="4">
        <v>4203860000</v>
      </c>
      <c r="AB1944" s="4">
        <v>4258670000</v>
      </c>
      <c r="AC1944" s="4">
        <v>4313550000</v>
      </c>
      <c r="AD1944" s="4">
        <v>4369730000</v>
      </c>
      <c r="AE1944" s="4">
        <v>4426610000</v>
      </c>
      <c r="AF1944" s="4">
        <v>4484190000</v>
      </c>
      <c r="AG1944" s="4">
        <v>4542450000</v>
      </c>
    </row>
    <row r="1945" spans="1:33">
      <c r="A1945" t="s">
        <v>5031</v>
      </c>
      <c r="B1945" t="s">
        <v>132</v>
      </c>
      <c r="C1945" s="4">
        <v>84941800</v>
      </c>
      <c r="D1945" s="4">
        <v>86054600</v>
      </c>
      <c r="E1945" s="4">
        <v>87169300</v>
      </c>
      <c r="F1945" s="4">
        <v>88302900</v>
      </c>
      <c r="G1945" s="4">
        <v>89454000</v>
      </c>
      <c r="H1945" s="4">
        <v>90606900</v>
      </c>
      <c r="I1945" s="4">
        <v>91796000</v>
      </c>
      <c r="J1945" s="4">
        <v>92985200</v>
      </c>
      <c r="K1945" s="4">
        <v>94193400</v>
      </c>
      <c r="L1945" s="4">
        <v>95420700</v>
      </c>
      <c r="M1945" s="4">
        <v>96649900</v>
      </c>
      <c r="N1945" s="4">
        <v>97915200</v>
      </c>
      <c r="O1945" s="4">
        <v>99180800</v>
      </c>
      <c r="P1945" s="4">
        <v>100483000</v>
      </c>
      <c r="Q1945" s="4">
        <v>101786000</v>
      </c>
      <c r="R1945" s="4">
        <v>103107000</v>
      </c>
      <c r="S1945" s="4">
        <v>104449000</v>
      </c>
      <c r="T1945" s="4">
        <v>105808000</v>
      </c>
      <c r="U1945" s="4">
        <v>107186000</v>
      </c>
      <c r="V1945" s="4">
        <v>108566000</v>
      </c>
      <c r="W1945" s="4">
        <v>109982000</v>
      </c>
      <c r="X1945" s="4">
        <v>111416000</v>
      </c>
      <c r="Y1945" s="4">
        <v>112870000</v>
      </c>
      <c r="Z1945" s="4">
        <v>114325000</v>
      </c>
      <c r="AA1945" s="4">
        <v>115817000</v>
      </c>
      <c r="AB1945" s="4">
        <v>117327000</v>
      </c>
      <c r="AC1945" s="4">
        <v>118839000</v>
      </c>
      <c r="AD1945" s="4">
        <v>120387000</v>
      </c>
      <c r="AE1945" s="4">
        <v>121954000</v>
      </c>
      <c r="AF1945" s="4">
        <v>123540000</v>
      </c>
      <c r="AG1945" s="4">
        <v>125145000</v>
      </c>
    </row>
    <row r="1946" spans="1:33">
      <c r="A1946" t="s">
        <v>5030</v>
      </c>
      <c r="B1946" t="s">
        <v>132</v>
      </c>
      <c r="C1946" s="4">
        <v>169943000</v>
      </c>
      <c r="D1946" s="4">
        <v>172169000</v>
      </c>
      <c r="E1946" s="4">
        <v>174399000</v>
      </c>
      <c r="F1946" s="4">
        <v>176667000</v>
      </c>
      <c r="G1946" s="4">
        <v>178970000</v>
      </c>
      <c r="H1946" s="4">
        <v>181277000</v>
      </c>
      <c r="I1946" s="4">
        <v>183656000</v>
      </c>
      <c r="J1946" s="4">
        <v>186035000</v>
      </c>
      <c r="K1946" s="4">
        <v>188452000</v>
      </c>
      <c r="L1946" s="4">
        <v>190908000</v>
      </c>
      <c r="M1946" s="4">
        <v>193367000</v>
      </c>
      <c r="N1946" s="4">
        <v>195899000</v>
      </c>
      <c r="O1946" s="4">
        <v>198431000</v>
      </c>
      <c r="P1946" s="4">
        <v>201035000</v>
      </c>
      <c r="Q1946" s="4">
        <v>203644000</v>
      </c>
      <c r="R1946" s="4">
        <v>206286000</v>
      </c>
      <c r="S1946" s="4">
        <v>208971000</v>
      </c>
      <c r="T1946" s="4">
        <v>211690000</v>
      </c>
      <c r="U1946" s="4">
        <v>214447000</v>
      </c>
      <c r="V1946" s="4">
        <v>217208000</v>
      </c>
      <c r="W1946" s="4">
        <v>220041000</v>
      </c>
      <c r="X1946" s="4">
        <v>222909000</v>
      </c>
      <c r="Y1946" s="4">
        <v>225819000</v>
      </c>
      <c r="Z1946" s="4">
        <v>228729000</v>
      </c>
      <c r="AA1946" s="4">
        <v>231715000</v>
      </c>
      <c r="AB1946" s="4">
        <v>234736000</v>
      </c>
      <c r="AC1946" s="4">
        <v>237761000</v>
      </c>
      <c r="AD1946" s="4">
        <v>240857000</v>
      </c>
      <c r="AE1946" s="4">
        <v>243993000</v>
      </c>
      <c r="AF1946" s="4">
        <v>247166000</v>
      </c>
      <c r="AG1946" s="4">
        <v>250378000</v>
      </c>
    </row>
    <row r="1947" spans="1:33">
      <c r="A1947" t="s">
        <v>5029</v>
      </c>
      <c r="B1947" t="s">
        <v>132</v>
      </c>
      <c r="C1947" s="4">
        <v>1608420000</v>
      </c>
      <c r="D1947" s="4">
        <v>1629490000</v>
      </c>
      <c r="E1947" s="4">
        <v>1650600000</v>
      </c>
      <c r="F1947" s="4">
        <v>1672060000</v>
      </c>
      <c r="G1947" s="4">
        <v>1693860000</v>
      </c>
      <c r="H1947" s="4">
        <v>1715690000</v>
      </c>
      <c r="I1947" s="4">
        <v>1738210000</v>
      </c>
      <c r="J1947" s="4">
        <v>1760730000</v>
      </c>
      <c r="K1947" s="4">
        <v>1783600000</v>
      </c>
      <c r="L1947" s="4">
        <v>1806840000</v>
      </c>
      <c r="M1947" s="4">
        <v>1830120000</v>
      </c>
      <c r="N1947" s="4">
        <v>1854080000</v>
      </c>
      <c r="O1947" s="4">
        <v>1878040000</v>
      </c>
      <c r="P1947" s="4">
        <v>1902690000</v>
      </c>
      <c r="Q1947" s="4">
        <v>1927380000</v>
      </c>
      <c r="R1947" s="4">
        <v>1952390000</v>
      </c>
      <c r="S1947" s="4">
        <v>1977800000</v>
      </c>
      <c r="T1947" s="4">
        <v>2003530000</v>
      </c>
      <c r="U1947" s="4">
        <v>2029630000</v>
      </c>
      <c r="V1947" s="4">
        <v>2055760000</v>
      </c>
      <c r="W1947" s="4">
        <v>2082580000</v>
      </c>
      <c r="X1947" s="4">
        <v>2109720000</v>
      </c>
      <c r="Y1947" s="4">
        <v>2137260000</v>
      </c>
      <c r="Z1947" s="4">
        <v>2164800000</v>
      </c>
      <c r="AA1947" s="4">
        <v>2193060000</v>
      </c>
      <c r="AB1947" s="4">
        <v>2221650000</v>
      </c>
      <c r="AC1947" s="4">
        <v>2250280000</v>
      </c>
      <c r="AD1947" s="4">
        <v>2279590000</v>
      </c>
      <c r="AE1947" s="4">
        <v>2309270000</v>
      </c>
      <c r="AF1947" s="4">
        <v>2339300000</v>
      </c>
      <c r="AG1947" s="4">
        <v>2369690000</v>
      </c>
    </row>
    <row r="1948" spans="1:33">
      <c r="A1948" t="s">
        <v>5028</v>
      </c>
      <c r="B1948" t="s">
        <v>132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>
      <c r="A1949" t="s">
        <v>5027</v>
      </c>
      <c r="B1949" t="s">
        <v>132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>
      <c r="A1950" t="s">
        <v>5026</v>
      </c>
      <c r="B1950" t="s">
        <v>132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>
      <c r="A1951" t="s">
        <v>5025</v>
      </c>
      <c r="B1951" t="s">
        <v>132</v>
      </c>
      <c r="C1951" s="4">
        <v>920598000000</v>
      </c>
      <c r="D1951" s="4">
        <v>887059000000</v>
      </c>
      <c r="E1951" s="4">
        <v>853896000000</v>
      </c>
      <c r="F1951" s="4">
        <v>822312000000</v>
      </c>
      <c r="G1951" s="4">
        <v>791856000000</v>
      </c>
      <c r="H1951" s="4">
        <v>762528000000</v>
      </c>
      <c r="I1951" s="4">
        <v>734328000000</v>
      </c>
      <c r="J1951" s="4">
        <v>707181000000</v>
      </c>
      <c r="K1951" s="4">
        <v>681011000000</v>
      </c>
      <c r="L1951" s="4">
        <v>655744000000</v>
      </c>
      <c r="M1951" s="4">
        <v>631530000000</v>
      </c>
      <c r="N1951" s="4">
        <v>608142000000</v>
      </c>
      <c r="O1951" s="4">
        <v>585710000000</v>
      </c>
      <c r="P1951" s="4">
        <v>563977000000</v>
      </c>
      <c r="Q1951" s="4">
        <v>543162000000</v>
      </c>
      <c r="R1951" s="4">
        <v>523054000000</v>
      </c>
      <c r="S1951" s="4">
        <v>503712000000</v>
      </c>
      <c r="T1951" s="4">
        <v>485063000000</v>
      </c>
      <c r="U1951" s="4">
        <v>467097000000</v>
      </c>
      <c r="V1951" s="4">
        <v>449816000000</v>
      </c>
      <c r="W1951" s="4">
        <v>433144000000</v>
      </c>
      <c r="X1951" s="4">
        <v>417157000000</v>
      </c>
      <c r="Y1951" s="4">
        <v>401688000000</v>
      </c>
      <c r="Z1951" s="4">
        <v>386814000000</v>
      </c>
      <c r="AA1951" s="4">
        <v>372541000000</v>
      </c>
      <c r="AB1951" s="4">
        <v>358787000000</v>
      </c>
      <c r="AC1951" s="4">
        <v>345469000000</v>
      </c>
      <c r="AD1951" s="4">
        <v>332662000000</v>
      </c>
      <c r="AE1951" s="4">
        <v>320367000000</v>
      </c>
      <c r="AF1951" s="4">
        <v>308508000000</v>
      </c>
      <c r="AG1951" s="4">
        <v>297153000000</v>
      </c>
    </row>
    <row r="1952" spans="1:33">
      <c r="A1952" t="s">
        <v>5024</v>
      </c>
      <c r="B1952" t="s">
        <v>132</v>
      </c>
      <c r="C1952" s="4">
        <v>50326900</v>
      </c>
      <c r="D1952" s="4">
        <v>48493400</v>
      </c>
      <c r="E1952" s="4">
        <v>46680400</v>
      </c>
      <c r="F1952" s="4">
        <v>44953800</v>
      </c>
      <c r="G1952" s="4">
        <v>43288800</v>
      </c>
      <c r="H1952" s="4">
        <v>41685500</v>
      </c>
      <c r="I1952" s="4">
        <v>40143900</v>
      </c>
      <c r="J1952" s="4">
        <v>38659800</v>
      </c>
      <c r="K1952" s="4">
        <v>37229200</v>
      </c>
      <c r="L1952" s="4">
        <v>35847900</v>
      </c>
      <c r="M1952" s="4">
        <v>34524200</v>
      </c>
      <c r="N1952" s="4">
        <v>33245700</v>
      </c>
      <c r="O1952" s="4">
        <v>32019300</v>
      </c>
      <c r="P1952" s="4">
        <v>30831300</v>
      </c>
      <c r="Q1952" s="4">
        <v>29693300</v>
      </c>
      <c r="R1952" s="4">
        <v>28594100</v>
      </c>
      <c r="S1952" s="4">
        <v>27536700</v>
      </c>
      <c r="T1952" s="4">
        <v>26517200</v>
      </c>
      <c r="U1952" s="4">
        <v>25535100</v>
      </c>
      <c r="V1952" s="4">
        <v>24590400</v>
      </c>
      <c r="W1952" s="4">
        <v>23678900</v>
      </c>
      <c r="X1952" s="4">
        <v>22805000</v>
      </c>
      <c r="Y1952" s="4">
        <v>21959300</v>
      </c>
      <c r="Z1952" s="4">
        <v>21146200</v>
      </c>
      <c r="AA1952" s="4">
        <v>20365900</v>
      </c>
      <c r="AB1952" s="4">
        <v>19614000</v>
      </c>
      <c r="AC1952" s="4">
        <v>18885900</v>
      </c>
      <c r="AD1952" s="4">
        <v>18185800</v>
      </c>
      <c r="AE1952" s="4">
        <v>17513700</v>
      </c>
      <c r="AF1952" s="4">
        <v>16865400</v>
      </c>
      <c r="AG1952" s="4">
        <v>16244600</v>
      </c>
    </row>
    <row r="1953" spans="1:33">
      <c r="A1953" t="s">
        <v>5023</v>
      </c>
      <c r="B1953" t="s">
        <v>132</v>
      </c>
      <c r="C1953" s="4">
        <v>314142000</v>
      </c>
      <c r="D1953" s="4">
        <v>302697000</v>
      </c>
      <c r="E1953" s="4">
        <v>291381000</v>
      </c>
      <c r="F1953" s="4">
        <v>280603000</v>
      </c>
      <c r="G1953" s="4">
        <v>270210000</v>
      </c>
      <c r="H1953" s="4">
        <v>260203000</v>
      </c>
      <c r="I1953" s="4">
        <v>250580000</v>
      </c>
      <c r="J1953" s="4">
        <v>241316000</v>
      </c>
      <c r="K1953" s="4">
        <v>232386000</v>
      </c>
      <c r="L1953" s="4">
        <v>223764000</v>
      </c>
      <c r="M1953" s="4">
        <v>215501000</v>
      </c>
      <c r="N1953" s="4">
        <v>207521000</v>
      </c>
      <c r="O1953" s="4">
        <v>199866000</v>
      </c>
      <c r="P1953" s="4">
        <v>192450000</v>
      </c>
      <c r="Q1953" s="4">
        <v>185347000</v>
      </c>
      <c r="R1953" s="4">
        <v>178485000</v>
      </c>
      <c r="S1953" s="4">
        <v>171885000</v>
      </c>
      <c r="T1953" s="4">
        <v>165521000</v>
      </c>
      <c r="U1953" s="4">
        <v>159391000</v>
      </c>
      <c r="V1953" s="4">
        <v>153494000</v>
      </c>
      <c r="W1953" s="4">
        <v>147805000</v>
      </c>
      <c r="X1953" s="4">
        <v>142349000</v>
      </c>
      <c r="Y1953" s="4">
        <v>137071000</v>
      </c>
      <c r="Z1953" s="4">
        <v>131995000</v>
      </c>
      <c r="AA1953" s="4">
        <v>127125000</v>
      </c>
      <c r="AB1953" s="4">
        <v>122431000</v>
      </c>
      <c r="AC1953" s="4">
        <v>117887000</v>
      </c>
      <c r="AD1953" s="4">
        <v>113517000</v>
      </c>
      <c r="AE1953" s="4">
        <v>109321000</v>
      </c>
      <c r="AF1953" s="4">
        <v>105274000</v>
      </c>
      <c r="AG1953" s="4">
        <v>101399000</v>
      </c>
    </row>
    <row r="1954" spans="1:33">
      <c r="A1954" t="s">
        <v>5022</v>
      </c>
      <c r="B1954" t="s">
        <v>132</v>
      </c>
      <c r="C1954" s="4">
        <v>938839000</v>
      </c>
      <c r="D1954" s="4">
        <v>904635000</v>
      </c>
      <c r="E1954" s="4">
        <v>870815000</v>
      </c>
      <c r="F1954" s="4">
        <v>838605000</v>
      </c>
      <c r="G1954" s="4">
        <v>807546000</v>
      </c>
      <c r="H1954" s="4">
        <v>777637000</v>
      </c>
      <c r="I1954" s="4">
        <v>748878000</v>
      </c>
      <c r="J1954" s="4">
        <v>721193000</v>
      </c>
      <c r="K1954" s="4">
        <v>694505000</v>
      </c>
      <c r="L1954" s="4">
        <v>668737000</v>
      </c>
      <c r="M1954" s="4">
        <v>644043000</v>
      </c>
      <c r="N1954" s="4">
        <v>620192000</v>
      </c>
      <c r="O1954" s="4">
        <v>597315000</v>
      </c>
      <c r="P1954" s="4">
        <v>575152000</v>
      </c>
      <c r="Q1954" s="4">
        <v>553924000</v>
      </c>
      <c r="R1954" s="4">
        <v>533417000</v>
      </c>
      <c r="S1954" s="4">
        <v>513693000</v>
      </c>
      <c r="T1954" s="4">
        <v>494674000</v>
      </c>
      <c r="U1954" s="4">
        <v>476352000</v>
      </c>
      <c r="V1954" s="4">
        <v>458729000</v>
      </c>
      <c r="W1954" s="4">
        <v>441727000</v>
      </c>
      <c r="X1954" s="4">
        <v>425422000</v>
      </c>
      <c r="Y1954" s="4">
        <v>409647000</v>
      </c>
      <c r="Z1954" s="4">
        <v>394478000</v>
      </c>
      <c r="AA1954" s="4">
        <v>379922000</v>
      </c>
      <c r="AB1954" s="4">
        <v>365896000</v>
      </c>
      <c r="AC1954" s="4">
        <v>352314000</v>
      </c>
      <c r="AD1954" s="4">
        <v>339254000</v>
      </c>
      <c r="AE1954" s="4">
        <v>326715000</v>
      </c>
      <c r="AF1954" s="4">
        <v>314621000</v>
      </c>
      <c r="AG1954" s="4">
        <v>303041000</v>
      </c>
    </row>
    <row r="1955" spans="1:33">
      <c r="A1955" t="s">
        <v>5021</v>
      </c>
      <c r="B1955" t="s">
        <v>132</v>
      </c>
      <c r="C1955" s="4">
        <v>91668100</v>
      </c>
      <c r="D1955" s="4">
        <v>88328400</v>
      </c>
      <c r="E1955" s="4">
        <v>85026200</v>
      </c>
      <c r="F1955" s="4">
        <v>81881300</v>
      </c>
      <c r="G1955" s="4">
        <v>78848600</v>
      </c>
      <c r="H1955" s="4">
        <v>75928300</v>
      </c>
      <c r="I1955" s="4">
        <v>73120300</v>
      </c>
      <c r="J1955" s="4">
        <v>70417200</v>
      </c>
      <c r="K1955" s="4">
        <v>67811300</v>
      </c>
      <c r="L1955" s="4">
        <v>65295400</v>
      </c>
      <c r="M1955" s="4">
        <v>62884200</v>
      </c>
      <c r="N1955" s="4">
        <v>60555500</v>
      </c>
      <c r="O1955" s="4">
        <v>58321800</v>
      </c>
      <c r="P1955" s="4">
        <v>56157800</v>
      </c>
      <c r="Q1955" s="4">
        <v>54085100</v>
      </c>
      <c r="R1955" s="4">
        <v>52082800</v>
      </c>
      <c r="S1955" s="4">
        <v>50156900</v>
      </c>
      <c r="T1955" s="4">
        <v>48299800</v>
      </c>
      <c r="U1955" s="4">
        <v>46511000</v>
      </c>
      <c r="V1955" s="4">
        <v>44790200</v>
      </c>
      <c r="W1955" s="4">
        <v>43130100</v>
      </c>
      <c r="X1955" s="4">
        <v>41538200</v>
      </c>
      <c r="Y1955" s="4">
        <v>39997900</v>
      </c>
      <c r="Z1955" s="4">
        <v>38516800</v>
      </c>
      <c r="AA1955" s="4">
        <v>37095600</v>
      </c>
      <c r="AB1955" s="4">
        <v>35726000</v>
      </c>
      <c r="AC1955" s="4">
        <v>34399900</v>
      </c>
      <c r="AD1955" s="4">
        <v>33124700</v>
      </c>
      <c r="AE1955" s="4">
        <v>31900400</v>
      </c>
      <c r="AF1955" s="4">
        <v>30719500</v>
      </c>
      <c r="AG1955" s="4">
        <v>29588800</v>
      </c>
    </row>
    <row r="1956" spans="1:33">
      <c r="A1956" t="s">
        <v>5020</v>
      </c>
      <c r="B1956" t="s">
        <v>132</v>
      </c>
      <c r="C1956" s="4">
        <v>82829400</v>
      </c>
      <c r="D1956" s="4">
        <v>79811700</v>
      </c>
      <c r="E1956" s="4">
        <v>76827900</v>
      </c>
      <c r="F1956" s="4">
        <v>73986200</v>
      </c>
      <c r="G1956" s="4">
        <v>71246000</v>
      </c>
      <c r="H1956" s="4">
        <v>68607200</v>
      </c>
      <c r="I1956" s="4">
        <v>66070000</v>
      </c>
      <c r="J1956" s="4">
        <v>63627500</v>
      </c>
      <c r="K1956" s="4">
        <v>61272900</v>
      </c>
      <c r="L1956" s="4">
        <v>58999500</v>
      </c>
      <c r="M1956" s="4">
        <v>56820900</v>
      </c>
      <c r="N1956" s="4">
        <v>54716600</v>
      </c>
      <c r="O1956" s="4">
        <v>52698300</v>
      </c>
      <c r="P1956" s="4">
        <v>50743000</v>
      </c>
      <c r="Q1956" s="4">
        <v>48870100</v>
      </c>
      <c r="R1956" s="4">
        <v>47060900</v>
      </c>
      <c r="S1956" s="4">
        <v>45320700</v>
      </c>
      <c r="T1956" s="4">
        <v>43642700</v>
      </c>
      <c r="U1956" s="4">
        <v>42026300</v>
      </c>
      <c r="V1956" s="4">
        <v>40471500</v>
      </c>
      <c r="W1956" s="4">
        <v>38971500</v>
      </c>
      <c r="X1956" s="4">
        <v>37533000</v>
      </c>
      <c r="Y1956" s="4">
        <v>36141300</v>
      </c>
      <c r="Z1956" s="4">
        <v>34803000</v>
      </c>
      <c r="AA1956" s="4">
        <v>33518800</v>
      </c>
      <c r="AB1956" s="4">
        <v>32281300</v>
      </c>
      <c r="AC1956" s="4">
        <v>31083000</v>
      </c>
      <c r="AD1956" s="4">
        <v>29930800</v>
      </c>
      <c r="AE1956" s="4">
        <v>28824500</v>
      </c>
      <c r="AF1956" s="4">
        <v>27757500</v>
      </c>
      <c r="AG1956" s="4">
        <v>26735800</v>
      </c>
    </row>
    <row r="1957" spans="1:33">
      <c r="A1957" t="s">
        <v>5019</v>
      </c>
      <c r="B1957" t="s">
        <v>132</v>
      </c>
      <c r="C1957" s="4">
        <v>241988000</v>
      </c>
      <c r="D1957" s="4">
        <v>233172000</v>
      </c>
      <c r="E1957" s="4">
        <v>224454000</v>
      </c>
      <c r="F1957" s="4">
        <v>216152000</v>
      </c>
      <c r="G1957" s="4">
        <v>208147000</v>
      </c>
      <c r="H1957" s="4">
        <v>200437000</v>
      </c>
      <c r="I1957" s="4">
        <v>193025000</v>
      </c>
      <c r="J1957" s="4">
        <v>185889000</v>
      </c>
      <c r="K1957" s="4">
        <v>179010000</v>
      </c>
      <c r="L1957" s="4">
        <v>172368000</v>
      </c>
      <c r="M1957" s="4">
        <v>166003000</v>
      </c>
      <c r="N1957" s="4">
        <v>159856000</v>
      </c>
      <c r="O1957" s="4">
        <v>153959000</v>
      </c>
      <c r="P1957" s="4">
        <v>148247000</v>
      </c>
      <c r="Q1957" s="4">
        <v>142775000</v>
      </c>
      <c r="R1957" s="4">
        <v>137489000</v>
      </c>
      <c r="S1957" s="4">
        <v>132405000</v>
      </c>
      <c r="T1957" s="4">
        <v>127503000</v>
      </c>
      <c r="U1957" s="4">
        <v>122781000</v>
      </c>
      <c r="V1957" s="4">
        <v>118238000</v>
      </c>
      <c r="W1957" s="4">
        <v>113856000</v>
      </c>
      <c r="X1957" s="4">
        <v>109653000</v>
      </c>
      <c r="Y1957" s="4">
        <v>105587000</v>
      </c>
      <c r="Z1957" s="4">
        <v>101677000</v>
      </c>
      <c r="AA1957" s="4">
        <v>97925700</v>
      </c>
      <c r="AB1957" s="4">
        <v>94310300</v>
      </c>
      <c r="AC1957" s="4">
        <v>90809600</v>
      </c>
      <c r="AD1957" s="4">
        <v>87443300</v>
      </c>
      <c r="AE1957" s="4">
        <v>84211400</v>
      </c>
      <c r="AF1957" s="4">
        <v>81094100</v>
      </c>
      <c r="AG1957" s="4">
        <v>78109300</v>
      </c>
    </row>
    <row r="1958" spans="1:33">
      <c r="A1958" t="s">
        <v>5018</v>
      </c>
      <c r="B1958" t="s">
        <v>132</v>
      </c>
      <c r="C1958" s="4">
        <v>11066800</v>
      </c>
      <c r="D1958" s="4">
        <v>10663600</v>
      </c>
      <c r="E1958" s="4">
        <v>10264900</v>
      </c>
      <c r="F1958" s="4">
        <v>9885240</v>
      </c>
      <c r="G1958" s="4">
        <v>9519120</v>
      </c>
      <c r="H1958" s="4">
        <v>9166560</v>
      </c>
      <c r="I1958" s="4">
        <v>8827560</v>
      </c>
      <c r="J1958" s="4">
        <v>8501220</v>
      </c>
      <c r="K1958" s="4">
        <v>8186620</v>
      </c>
      <c r="L1958" s="4">
        <v>7882880</v>
      </c>
      <c r="M1958" s="4">
        <v>7591790</v>
      </c>
      <c r="N1958" s="4">
        <v>7310650</v>
      </c>
      <c r="O1958" s="4">
        <v>7040980</v>
      </c>
      <c r="P1958" s="4">
        <v>6779730</v>
      </c>
      <c r="Q1958" s="4">
        <v>6529500</v>
      </c>
      <c r="R1958" s="4">
        <v>6287770</v>
      </c>
      <c r="S1958" s="4">
        <v>6055260</v>
      </c>
      <c r="T1958" s="4">
        <v>5831070</v>
      </c>
      <c r="U1958" s="4">
        <v>5615110</v>
      </c>
      <c r="V1958" s="4">
        <v>5407370</v>
      </c>
      <c r="W1958" s="4">
        <v>5206950</v>
      </c>
      <c r="X1958" s="4">
        <v>5014760</v>
      </c>
      <c r="Y1958" s="4">
        <v>4828810</v>
      </c>
      <c r="Z1958" s="4">
        <v>4650000</v>
      </c>
      <c r="AA1958" s="4">
        <v>4478420</v>
      </c>
      <c r="AB1958" s="4">
        <v>4313070</v>
      </c>
      <c r="AC1958" s="4">
        <v>4152980</v>
      </c>
      <c r="AD1958" s="4">
        <v>3999020</v>
      </c>
      <c r="AE1958" s="4">
        <v>3851220</v>
      </c>
      <c r="AF1958" s="4">
        <v>3708660</v>
      </c>
      <c r="AG1958" s="4">
        <v>3572160</v>
      </c>
    </row>
    <row r="1959" spans="1:33">
      <c r="A1959" t="s">
        <v>5017</v>
      </c>
      <c r="B1959" t="s">
        <v>132</v>
      </c>
      <c r="C1959" s="4">
        <v>19881000</v>
      </c>
      <c r="D1959" s="4">
        <v>19156700</v>
      </c>
      <c r="E1959" s="4">
        <v>18440500</v>
      </c>
      <c r="F1959" s="4">
        <v>17758400</v>
      </c>
      <c r="G1959" s="4">
        <v>17100700</v>
      </c>
      <c r="H1959" s="4">
        <v>16467400</v>
      </c>
      <c r="I1959" s="4">
        <v>15858400</v>
      </c>
      <c r="J1959" s="4">
        <v>15272100</v>
      </c>
      <c r="K1959" s="4">
        <v>14706900</v>
      </c>
      <c r="L1959" s="4">
        <v>14161300</v>
      </c>
      <c r="M1959" s="4">
        <v>13638400</v>
      </c>
      <c r="N1959" s="4">
        <v>13133300</v>
      </c>
      <c r="O1959" s="4">
        <v>12648800</v>
      </c>
      <c r="P1959" s="4">
        <v>12179500</v>
      </c>
      <c r="Q1959" s="4">
        <v>11730000</v>
      </c>
      <c r="R1959" s="4">
        <v>11295700</v>
      </c>
      <c r="S1959" s="4">
        <v>10878000</v>
      </c>
      <c r="T1959" s="4">
        <v>10475300</v>
      </c>
      <c r="U1959" s="4">
        <v>10087300</v>
      </c>
      <c r="V1959" s="4">
        <v>9714120</v>
      </c>
      <c r="W1959" s="4">
        <v>9354080</v>
      </c>
      <c r="X1959" s="4">
        <v>9008820</v>
      </c>
      <c r="Y1959" s="4">
        <v>8674760</v>
      </c>
      <c r="Z1959" s="4">
        <v>8353530</v>
      </c>
      <c r="AA1959" s="4">
        <v>8045300</v>
      </c>
      <c r="AB1959" s="4">
        <v>7748270</v>
      </c>
      <c r="AC1959" s="4">
        <v>7460660</v>
      </c>
      <c r="AD1959" s="4">
        <v>7184090</v>
      </c>
      <c r="AE1959" s="4">
        <v>6918560</v>
      </c>
      <c r="AF1959" s="4">
        <v>6662460</v>
      </c>
      <c r="AG1959" s="4">
        <v>6417240</v>
      </c>
    </row>
    <row r="1960" spans="1:33">
      <c r="A1960" t="s">
        <v>5016</v>
      </c>
      <c r="B1960" t="s">
        <v>132</v>
      </c>
      <c r="C1960" s="4">
        <v>36726000</v>
      </c>
      <c r="D1960" s="4">
        <v>35388000</v>
      </c>
      <c r="E1960" s="4">
        <v>34065000</v>
      </c>
      <c r="F1960" s="4">
        <v>32805000</v>
      </c>
      <c r="G1960" s="4">
        <v>31590000</v>
      </c>
      <c r="H1960" s="4">
        <v>30420000</v>
      </c>
      <c r="I1960" s="4">
        <v>29295000</v>
      </c>
      <c r="J1960" s="4">
        <v>28212000</v>
      </c>
      <c r="K1960" s="4">
        <v>27168000</v>
      </c>
      <c r="L1960" s="4">
        <v>26160000</v>
      </c>
      <c r="M1960" s="4">
        <v>25194000</v>
      </c>
      <c r="N1960" s="4">
        <v>24261000</v>
      </c>
      <c r="O1960" s="4">
        <v>23366100</v>
      </c>
      <c r="P1960" s="4">
        <v>22499100</v>
      </c>
      <c r="Q1960" s="4">
        <v>21668700</v>
      </c>
      <c r="R1960" s="4">
        <v>20866500</v>
      </c>
      <c r="S1960" s="4">
        <v>20094900</v>
      </c>
      <c r="T1960" s="4">
        <v>19350900</v>
      </c>
      <c r="U1960" s="4">
        <v>18634200</v>
      </c>
      <c r="V1960" s="4">
        <v>17944800</v>
      </c>
      <c r="W1960" s="4">
        <v>17279700</v>
      </c>
      <c r="X1960" s="4">
        <v>16641900</v>
      </c>
      <c r="Y1960" s="4">
        <v>16024800</v>
      </c>
      <c r="Z1960" s="4">
        <v>15431400</v>
      </c>
      <c r="AA1960" s="4">
        <v>14862000</v>
      </c>
      <c r="AB1960" s="4">
        <v>14313300</v>
      </c>
      <c r="AC1960" s="4">
        <v>13782000</v>
      </c>
      <c r="AD1960" s="4">
        <v>13271100</v>
      </c>
      <c r="AE1960" s="4">
        <v>12780600</v>
      </c>
      <c r="AF1960" s="4">
        <v>12307500</v>
      </c>
      <c r="AG1960" s="4">
        <v>11854500</v>
      </c>
    </row>
    <row r="1961" spans="1:33">
      <c r="A1961" t="s">
        <v>5015</v>
      </c>
      <c r="B1961" t="s">
        <v>132</v>
      </c>
      <c r="C1961" s="4">
        <v>7345200</v>
      </c>
      <c r="D1961" s="4">
        <v>7077600</v>
      </c>
      <c r="E1961" s="4">
        <v>6813000</v>
      </c>
      <c r="F1961" s="4">
        <v>6561000</v>
      </c>
      <c r="G1961" s="4">
        <v>6318000</v>
      </c>
      <c r="H1961" s="4">
        <v>6084000</v>
      </c>
      <c r="I1961" s="4">
        <v>5859000</v>
      </c>
      <c r="J1961" s="4">
        <v>5642400</v>
      </c>
      <c r="K1961" s="4">
        <v>5433600</v>
      </c>
      <c r="L1961" s="4">
        <v>5232000</v>
      </c>
      <c r="M1961" s="4">
        <v>5038800</v>
      </c>
      <c r="N1961" s="4">
        <v>4852200</v>
      </c>
      <c r="O1961" s="4">
        <v>4673220</v>
      </c>
      <c r="P1961" s="4">
        <v>4499820</v>
      </c>
      <c r="Q1961" s="4">
        <v>4333740</v>
      </c>
      <c r="R1961" s="4">
        <v>4173300</v>
      </c>
      <c r="S1961" s="4">
        <v>4018980</v>
      </c>
      <c r="T1961" s="4">
        <v>3870180</v>
      </c>
      <c r="U1961" s="4">
        <v>3726840</v>
      </c>
      <c r="V1961" s="4">
        <v>3588960</v>
      </c>
      <c r="W1961" s="4">
        <v>3455940</v>
      </c>
      <c r="X1961" s="4">
        <v>3328380</v>
      </c>
      <c r="Y1961" s="4">
        <v>3204960</v>
      </c>
      <c r="Z1961" s="4">
        <v>3086280</v>
      </c>
      <c r="AA1961" s="4">
        <v>2972400</v>
      </c>
      <c r="AB1961" s="4">
        <v>2862660</v>
      </c>
      <c r="AC1961" s="4">
        <v>2756400</v>
      </c>
      <c r="AD1961" s="4">
        <v>2654220</v>
      </c>
      <c r="AE1961" s="4">
        <v>2556120</v>
      </c>
      <c r="AF1961" s="4">
        <v>2461500</v>
      </c>
      <c r="AG1961" s="4">
        <v>2370900</v>
      </c>
    </row>
    <row r="1962" spans="1:33">
      <c r="A1962" t="s">
        <v>5014</v>
      </c>
      <c r="B1962" t="s">
        <v>132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>
      <c r="A1963" t="s">
        <v>5013</v>
      </c>
      <c r="B1963" t="s">
        <v>132</v>
      </c>
      <c r="C1963" s="4">
        <v>105313000000</v>
      </c>
      <c r="D1963" s="4">
        <v>101400000000</v>
      </c>
      <c r="E1963" s="4">
        <v>97660000000</v>
      </c>
      <c r="F1963" s="4">
        <v>94085300000</v>
      </c>
      <c r="G1963" s="4">
        <v>90593100000</v>
      </c>
      <c r="H1963" s="4">
        <v>87198600000</v>
      </c>
      <c r="I1963" s="4">
        <v>84006900000</v>
      </c>
      <c r="J1963" s="4">
        <v>80897700000</v>
      </c>
      <c r="K1963" s="4">
        <v>77901200000</v>
      </c>
      <c r="L1963" s="4">
        <v>75017400000</v>
      </c>
      <c r="M1963" s="4">
        <v>72246200000</v>
      </c>
      <c r="N1963" s="4">
        <v>69565100000</v>
      </c>
      <c r="O1963" s="4">
        <v>66996700000</v>
      </c>
      <c r="P1963" s="4">
        <v>64518400000</v>
      </c>
      <c r="Q1963" s="4">
        <v>62132500000</v>
      </c>
      <c r="R1963" s="4">
        <v>59828400000</v>
      </c>
      <c r="S1963" s="4">
        <v>57616000000</v>
      </c>
      <c r="T1963" s="4">
        <v>55489100000</v>
      </c>
      <c r="U1963" s="4">
        <v>53430600000</v>
      </c>
      <c r="V1963" s="4">
        <v>51457000000</v>
      </c>
      <c r="W1963" s="4">
        <v>49551700000</v>
      </c>
      <c r="X1963" s="4">
        <v>47722300000</v>
      </c>
      <c r="Y1963" s="4">
        <v>45952900000</v>
      </c>
      <c r="Z1963" s="4">
        <v>44251900000</v>
      </c>
      <c r="AA1963" s="4">
        <v>42618500000</v>
      </c>
      <c r="AB1963" s="4">
        <v>41036900000</v>
      </c>
      <c r="AC1963" s="4">
        <v>39522100000</v>
      </c>
      <c r="AD1963" s="4">
        <v>38059200000</v>
      </c>
      <c r="AE1963" s="4">
        <v>36647300000</v>
      </c>
      <c r="AF1963" s="4">
        <v>35294000000</v>
      </c>
      <c r="AG1963" s="4">
        <v>33985000000</v>
      </c>
    </row>
    <row r="1964" spans="1:33">
      <c r="A1964" t="s">
        <v>5012</v>
      </c>
      <c r="B1964" t="s">
        <v>132</v>
      </c>
      <c r="C1964" s="4">
        <v>5764860</v>
      </c>
      <c r="D1964" s="4">
        <v>5550670</v>
      </c>
      <c r="E1964" s="4">
        <v>5345940</v>
      </c>
      <c r="F1964" s="4">
        <v>5150260</v>
      </c>
      <c r="G1964" s="4">
        <v>4959100</v>
      </c>
      <c r="H1964" s="4">
        <v>4773280</v>
      </c>
      <c r="I1964" s="4">
        <v>4598560</v>
      </c>
      <c r="J1964" s="4">
        <v>4428370</v>
      </c>
      <c r="K1964" s="4">
        <v>4264340</v>
      </c>
      <c r="L1964" s="4">
        <v>4106480</v>
      </c>
      <c r="M1964" s="4">
        <v>3954780</v>
      </c>
      <c r="N1964" s="4">
        <v>3808020</v>
      </c>
      <c r="O1964" s="4">
        <v>3667420</v>
      </c>
      <c r="P1964" s="4">
        <v>3531760</v>
      </c>
      <c r="Q1964" s="4">
        <v>3401150</v>
      </c>
      <c r="R1964" s="4">
        <v>3275030</v>
      </c>
      <c r="S1964" s="4">
        <v>3153920</v>
      </c>
      <c r="T1964" s="4">
        <v>3037490</v>
      </c>
      <c r="U1964" s="4">
        <v>2924810</v>
      </c>
      <c r="V1964" s="4">
        <v>2816770</v>
      </c>
      <c r="W1964" s="4">
        <v>2712480</v>
      </c>
      <c r="X1964" s="4">
        <v>2612330</v>
      </c>
      <c r="Y1964" s="4">
        <v>2515480</v>
      </c>
      <c r="Z1964" s="4">
        <v>2422370</v>
      </c>
      <c r="AA1964" s="4">
        <v>2332950</v>
      </c>
      <c r="AB1964" s="4">
        <v>2246370</v>
      </c>
      <c r="AC1964" s="4">
        <v>2163450</v>
      </c>
      <c r="AD1964" s="4">
        <v>2083370</v>
      </c>
      <c r="AE1964" s="4">
        <v>2006090</v>
      </c>
      <c r="AF1964" s="4">
        <v>1932010</v>
      </c>
      <c r="AG1964" s="4">
        <v>1860350</v>
      </c>
    </row>
    <row r="1965" spans="1:33">
      <c r="A1965" t="s">
        <v>5011</v>
      </c>
      <c r="B1965" t="s">
        <v>132</v>
      </c>
      <c r="C1965" s="4">
        <v>35984400</v>
      </c>
      <c r="D1965" s="4">
        <v>34647500</v>
      </c>
      <c r="E1965" s="4">
        <v>33369600</v>
      </c>
      <c r="F1965" s="4">
        <v>32148100</v>
      </c>
      <c r="G1965" s="4">
        <v>30954900</v>
      </c>
      <c r="H1965" s="4">
        <v>29795000</v>
      </c>
      <c r="I1965" s="4">
        <v>28704400</v>
      </c>
      <c r="J1965" s="4">
        <v>27642000</v>
      </c>
      <c r="K1965" s="4">
        <v>26618200</v>
      </c>
      <c r="L1965" s="4">
        <v>25632800</v>
      </c>
      <c r="M1965" s="4">
        <v>24685900</v>
      </c>
      <c r="N1965" s="4">
        <v>23769800</v>
      </c>
      <c r="O1965" s="4">
        <v>22892200</v>
      </c>
      <c r="P1965" s="4">
        <v>22045400</v>
      </c>
      <c r="Q1965" s="4">
        <v>21230100</v>
      </c>
      <c r="R1965" s="4">
        <v>20442800</v>
      </c>
      <c r="S1965" s="4">
        <v>19686900</v>
      </c>
      <c r="T1965" s="4">
        <v>18960100</v>
      </c>
      <c r="U1965" s="4">
        <v>18256800</v>
      </c>
      <c r="V1965" s="4">
        <v>17582400</v>
      </c>
      <c r="W1965" s="4">
        <v>16931400</v>
      </c>
      <c r="X1965" s="4">
        <v>16306300</v>
      </c>
      <c r="Y1965" s="4">
        <v>15701700</v>
      </c>
      <c r="Z1965" s="4">
        <v>15120500</v>
      </c>
      <c r="AA1965" s="4">
        <v>14562400</v>
      </c>
      <c r="AB1965" s="4">
        <v>14021900</v>
      </c>
      <c r="AC1965" s="4">
        <v>13504400</v>
      </c>
      <c r="AD1965" s="4">
        <v>13004500</v>
      </c>
      <c r="AE1965" s="4">
        <v>12522100</v>
      </c>
      <c r="AF1965" s="4">
        <v>12059600</v>
      </c>
      <c r="AG1965" s="4">
        <v>11612400</v>
      </c>
    </row>
    <row r="1966" spans="1:33">
      <c r="A1966" t="s">
        <v>5010</v>
      </c>
      <c r="B1966" t="s">
        <v>132</v>
      </c>
      <c r="C1966" s="4">
        <v>107542000</v>
      </c>
      <c r="D1966" s="4">
        <v>103547000</v>
      </c>
      <c r="E1966" s="4">
        <v>99727700</v>
      </c>
      <c r="F1966" s="4">
        <v>96077200</v>
      </c>
      <c r="G1966" s="4">
        <v>92511100</v>
      </c>
      <c r="H1966" s="4">
        <v>89044800</v>
      </c>
      <c r="I1966" s="4">
        <v>85785400</v>
      </c>
      <c r="J1966" s="4">
        <v>82610500</v>
      </c>
      <c r="K1966" s="4">
        <v>79550500</v>
      </c>
      <c r="L1966" s="4">
        <v>76605600</v>
      </c>
      <c r="M1966" s="4">
        <v>73775800</v>
      </c>
      <c r="N1966" s="4">
        <v>71037900</v>
      </c>
      <c r="O1966" s="4">
        <v>68415100</v>
      </c>
      <c r="P1966" s="4">
        <v>65884400</v>
      </c>
      <c r="Q1966" s="4">
        <v>63447900</v>
      </c>
      <c r="R1966" s="4">
        <v>61095100</v>
      </c>
      <c r="S1966" s="4">
        <v>58835800</v>
      </c>
      <c r="T1966" s="4">
        <v>56663900</v>
      </c>
      <c r="U1966" s="4">
        <v>54561900</v>
      </c>
      <c r="V1966" s="4">
        <v>52546500</v>
      </c>
      <c r="W1966" s="4">
        <v>50600800</v>
      </c>
      <c r="X1966" s="4">
        <v>48732700</v>
      </c>
      <c r="Y1966" s="4">
        <v>46925800</v>
      </c>
      <c r="Z1966" s="4">
        <v>45188800</v>
      </c>
      <c r="AA1966" s="4">
        <v>43520800</v>
      </c>
      <c r="AB1966" s="4">
        <v>41905700</v>
      </c>
      <c r="AC1966" s="4">
        <v>40358900</v>
      </c>
      <c r="AD1966" s="4">
        <v>38865000</v>
      </c>
      <c r="AE1966" s="4">
        <v>37423200</v>
      </c>
      <c r="AF1966" s="4">
        <v>36041200</v>
      </c>
      <c r="AG1966" s="4">
        <v>34704500</v>
      </c>
    </row>
    <row r="1967" spans="1:33">
      <c r="A1967" t="s">
        <v>5009</v>
      </c>
      <c r="B1967" t="s">
        <v>132</v>
      </c>
      <c r="C1967" s="4">
        <v>10500400</v>
      </c>
      <c r="D1967" s="4">
        <v>10110300</v>
      </c>
      <c r="E1967" s="4">
        <v>9737400</v>
      </c>
      <c r="F1967" s="4">
        <v>9380970</v>
      </c>
      <c r="G1967" s="4">
        <v>9032770</v>
      </c>
      <c r="H1967" s="4">
        <v>8694320</v>
      </c>
      <c r="I1967" s="4">
        <v>8376080</v>
      </c>
      <c r="J1967" s="4">
        <v>8066070</v>
      </c>
      <c r="K1967" s="4">
        <v>7767300</v>
      </c>
      <c r="L1967" s="4">
        <v>7479760</v>
      </c>
      <c r="M1967" s="4">
        <v>7203460</v>
      </c>
      <c r="N1967" s="4">
        <v>6936130</v>
      </c>
      <c r="O1967" s="4">
        <v>6680040</v>
      </c>
      <c r="P1967" s="4">
        <v>6432940</v>
      </c>
      <c r="Q1967" s="4">
        <v>6195050</v>
      </c>
      <c r="R1967" s="4">
        <v>5965320</v>
      </c>
      <c r="S1967" s="4">
        <v>5744720</v>
      </c>
      <c r="T1967" s="4">
        <v>5532660</v>
      </c>
      <c r="U1967" s="4">
        <v>5327410</v>
      </c>
      <c r="V1967" s="4">
        <v>5130630</v>
      </c>
      <c r="W1967" s="4">
        <v>4940660</v>
      </c>
      <c r="X1967" s="4">
        <v>4758250</v>
      </c>
      <c r="Y1967" s="4">
        <v>4581830</v>
      </c>
      <c r="Z1967" s="4">
        <v>4412230</v>
      </c>
      <c r="AA1967" s="4">
        <v>4249370</v>
      </c>
      <c r="AB1967" s="4">
        <v>4091670</v>
      </c>
      <c r="AC1967" s="4">
        <v>3940630</v>
      </c>
      <c r="AD1967" s="4">
        <v>3794770</v>
      </c>
      <c r="AE1967" s="4">
        <v>3653990</v>
      </c>
      <c r="AF1967" s="4">
        <v>3519060</v>
      </c>
      <c r="AG1967" s="4">
        <v>3388540</v>
      </c>
    </row>
    <row r="1968" spans="1:33">
      <c r="A1968" t="s">
        <v>5008</v>
      </c>
      <c r="B1968" t="s">
        <v>132</v>
      </c>
      <c r="C1968" s="4">
        <v>9487960</v>
      </c>
      <c r="D1968" s="4">
        <v>9135450</v>
      </c>
      <c r="E1968" s="4">
        <v>8798510</v>
      </c>
      <c r="F1968" s="4">
        <v>8476440</v>
      </c>
      <c r="G1968" s="4">
        <v>8161830</v>
      </c>
      <c r="H1968" s="4">
        <v>7856000</v>
      </c>
      <c r="I1968" s="4">
        <v>7568450</v>
      </c>
      <c r="J1968" s="4">
        <v>7288340</v>
      </c>
      <c r="K1968" s="4">
        <v>7018370</v>
      </c>
      <c r="L1968" s="4">
        <v>6758560</v>
      </c>
      <c r="M1968" s="4">
        <v>6508890</v>
      </c>
      <c r="N1968" s="4">
        <v>6267350</v>
      </c>
      <c r="O1968" s="4">
        <v>6035950</v>
      </c>
      <c r="P1968" s="4">
        <v>5812670</v>
      </c>
      <c r="Q1968" s="4">
        <v>5597710</v>
      </c>
      <c r="R1968" s="4">
        <v>5390130</v>
      </c>
      <c r="S1968" s="4">
        <v>5190810</v>
      </c>
      <c r="T1968" s="4">
        <v>4999190</v>
      </c>
      <c r="U1968" s="4">
        <v>4813740</v>
      </c>
      <c r="V1968" s="4">
        <v>4635930</v>
      </c>
      <c r="W1968" s="4">
        <v>4464270</v>
      </c>
      <c r="X1968" s="4">
        <v>4299450</v>
      </c>
      <c r="Y1968" s="4">
        <v>4140050</v>
      </c>
      <c r="Z1968" s="4">
        <v>3986800</v>
      </c>
      <c r="AA1968" s="4">
        <v>3839640</v>
      </c>
      <c r="AB1968" s="4">
        <v>3697150</v>
      </c>
      <c r="AC1968" s="4">
        <v>3560680</v>
      </c>
      <c r="AD1968" s="4">
        <v>3428870</v>
      </c>
      <c r="AE1968" s="4">
        <v>3301670</v>
      </c>
      <c r="AF1968" s="4">
        <v>3179750</v>
      </c>
      <c r="AG1968" s="4">
        <v>3061820</v>
      </c>
    </row>
    <row r="1969" spans="1:33">
      <c r="A1969" t="s">
        <v>5007</v>
      </c>
      <c r="B1969" t="s">
        <v>132</v>
      </c>
      <c r="C1969" s="4">
        <v>27719300</v>
      </c>
      <c r="D1969" s="4">
        <v>26689400</v>
      </c>
      <c r="E1969" s="4">
        <v>25705000</v>
      </c>
      <c r="F1969" s="4">
        <v>24764100</v>
      </c>
      <c r="G1969" s="4">
        <v>23844900</v>
      </c>
      <c r="H1969" s="4">
        <v>22951500</v>
      </c>
      <c r="I1969" s="4">
        <v>22111400</v>
      </c>
      <c r="J1969" s="4">
        <v>21293000</v>
      </c>
      <c r="K1969" s="4">
        <v>20504300</v>
      </c>
      <c r="L1969" s="4">
        <v>19745300</v>
      </c>
      <c r="M1969" s="4">
        <v>19015900</v>
      </c>
      <c r="N1969" s="4">
        <v>18310200</v>
      </c>
      <c r="O1969" s="4">
        <v>17634100</v>
      </c>
      <c r="P1969" s="4">
        <v>16981800</v>
      </c>
      <c r="Q1969" s="4">
        <v>16353800</v>
      </c>
      <c r="R1969" s="4">
        <v>15747400</v>
      </c>
      <c r="S1969" s="4">
        <v>15165000</v>
      </c>
      <c r="T1969" s="4">
        <v>14605200</v>
      </c>
      <c r="U1969" s="4">
        <v>14063400</v>
      </c>
      <c r="V1969" s="4">
        <v>13544000</v>
      </c>
      <c r="W1969" s="4">
        <v>13042500</v>
      </c>
      <c r="X1969" s="4">
        <v>12560900</v>
      </c>
      <c r="Y1969" s="4">
        <v>12095200</v>
      </c>
      <c r="Z1969" s="4">
        <v>11647500</v>
      </c>
      <c r="AA1969" s="4">
        <v>11217600</v>
      </c>
      <c r="AB1969" s="4">
        <v>10801300</v>
      </c>
      <c r="AC1969" s="4">
        <v>10402600</v>
      </c>
      <c r="AD1969" s="4">
        <v>10017500</v>
      </c>
      <c r="AE1969" s="4">
        <v>9645900</v>
      </c>
      <c r="AF1969" s="4">
        <v>9289700</v>
      </c>
      <c r="AG1969" s="4">
        <v>8945160</v>
      </c>
    </row>
    <row r="1970" spans="1:33">
      <c r="A1970" t="s">
        <v>5006</v>
      </c>
      <c r="B1970" t="s">
        <v>132</v>
      </c>
      <c r="C1970" s="4">
        <v>1267680</v>
      </c>
      <c r="D1970" s="4">
        <v>1220580</v>
      </c>
      <c r="E1970" s="4">
        <v>1175560</v>
      </c>
      <c r="F1970" s="4">
        <v>1132530</v>
      </c>
      <c r="G1970" s="4">
        <v>1090500</v>
      </c>
      <c r="H1970" s="4">
        <v>1049630</v>
      </c>
      <c r="I1970" s="4">
        <v>1011210</v>
      </c>
      <c r="J1970">
        <v>973789</v>
      </c>
      <c r="K1970">
        <v>937719</v>
      </c>
      <c r="L1970">
        <v>903006</v>
      </c>
      <c r="M1970">
        <v>869648</v>
      </c>
      <c r="N1970">
        <v>837375</v>
      </c>
      <c r="O1970">
        <v>806458</v>
      </c>
      <c r="P1970">
        <v>776626</v>
      </c>
      <c r="Q1970">
        <v>747906</v>
      </c>
      <c r="R1970">
        <v>720172</v>
      </c>
      <c r="S1970">
        <v>693540</v>
      </c>
      <c r="T1970">
        <v>667938</v>
      </c>
      <c r="U1970">
        <v>643160</v>
      </c>
      <c r="V1970">
        <v>619403</v>
      </c>
      <c r="W1970">
        <v>596468</v>
      </c>
      <c r="X1970">
        <v>574447</v>
      </c>
      <c r="Y1970">
        <v>553149</v>
      </c>
      <c r="Z1970">
        <v>532673</v>
      </c>
      <c r="AA1970">
        <v>513011</v>
      </c>
      <c r="AB1970">
        <v>493973</v>
      </c>
      <c r="AC1970">
        <v>475739</v>
      </c>
      <c r="AD1970">
        <v>458129</v>
      </c>
      <c r="AE1970">
        <v>441134</v>
      </c>
      <c r="AF1970">
        <v>424844</v>
      </c>
      <c r="AG1970">
        <v>409087</v>
      </c>
    </row>
    <row r="1971" spans="1:33">
      <c r="A1971" t="s">
        <v>5005</v>
      </c>
      <c r="B1971" t="s">
        <v>132</v>
      </c>
      <c r="C1971" s="4">
        <v>2277340</v>
      </c>
      <c r="D1971" s="4">
        <v>2192720</v>
      </c>
      <c r="E1971" s="4">
        <v>2111850</v>
      </c>
      <c r="F1971" s="4">
        <v>2034550</v>
      </c>
      <c r="G1971" s="4">
        <v>1959030</v>
      </c>
      <c r="H1971" s="4">
        <v>1885630</v>
      </c>
      <c r="I1971" s="4">
        <v>1816610</v>
      </c>
      <c r="J1971" s="4">
        <v>1749370</v>
      </c>
      <c r="K1971" s="4">
        <v>1684580</v>
      </c>
      <c r="L1971" s="4">
        <v>1622210</v>
      </c>
      <c r="M1971" s="4">
        <v>1562290</v>
      </c>
      <c r="N1971" s="4">
        <v>1504310</v>
      </c>
      <c r="O1971" s="4">
        <v>1448770</v>
      </c>
      <c r="P1971" s="4">
        <v>1395180</v>
      </c>
      <c r="Q1971" s="4">
        <v>1343580</v>
      </c>
      <c r="R1971" s="4">
        <v>1293760</v>
      </c>
      <c r="S1971" s="4">
        <v>1245920</v>
      </c>
      <c r="T1971" s="4">
        <v>1199920</v>
      </c>
      <c r="U1971" s="4">
        <v>1155410</v>
      </c>
      <c r="V1971" s="4">
        <v>1112730</v>
      </c>
      <c r="W1971" s="4">
        <v>1071530</v>
      </c>
      <c r="X1971" s="4">
        <v>1031970</v>
      </c>
      <c r="Y1971">
        <v>993709</v>
      </c>
      <c r="Z1971">
        <v>956926</v>
      </c>
      <c r="AA1971">
        <v>921604</v>
      </c>
      <c r="AB1971">
        <v>887402</v>
      </c>
      <c r="AC1971">
        <v>854646</v>
      </c>
      <c r="AD1971">
        <v>823011</v>
      </c>
      <c r="AE1971">
        <v>792480</v>
      </c>
      <c r="AF1971">
        <v>763215</v>
      </c>
      <c r="AG1971">
        <v>734909</v>
      </c>
    </row>
    <row r="1972" spans="1:33">
      <c r="A1972" t="s">
        <v>5004</v>
      </c>
      <c r="B1972" t="s">
        <v>132</v>
      </c>
      <c r="C1972" s="4">
        <v>4206900</v>
      </c>
      <c r="D1972" s="4">
        <v>4050600</v>
      </c>
      <c r="E1972" s="4">
        <v>3901200</v>
      </c>
      <c r="F1972" s="4">
        <v>3758400</v>
      </c>
      <c r="G1972" s="4">
        <v>3618900</v>
      </c>
      <c r="H1972" s="4">
        <v>3483300</v>
      </c>
      <c r="I1972" s="4">
        <v>3355800</v>
      </c>
      <c r="J1972" s="4">
        <v>3231600</v>
      </c>
      <c r="K1972" s="4">
        <v>3111900</v>
      </c>
      <c r="L1972" s="4">
        <v>2996700</v>
      </c>
      <c r="M1972" s="4">
        <v>2886000</v>
      </c>
      <c r="N1972" s="4">
        <v>2778900</v>
      </c>
      <c r="O1972" s="4">
        <v>2676300</v>
      </c>
      <c r="P1972" s="4">
        <v>2577300</v>
      </c>
      <c r="Q1972" s="4">
        <v>2481990</v>
      </c>
      <c r="R1972" s="4">
        <v>2389950</v>
      </c>
      <c r="S1972" s="4">
        <v>2301570</v>
      </c>
      <c r="T1972" s="4">
        <v>2216610</v>
      </c>
      <c r="U1972" s="4">
        <v>2134380</v>
      </c>
      <c r="V1972" s="4">
        <v>2055540</v>
      </c>
      <c r="W1972" s="4">
        <v>1979430</v>
      </c>
      <c r="X1972" s="4">
        <v>1906350</v>
      </c>
      <c r="Y1972" s="4">
        <v>1835670</v>
      </c>
      <c r="Z1972" s="4">
        <v>1767720</v>
      </c>
      <c r="AA1972" s="4">
        <v>1702470</v>
      </c>
      <c r="AB1972" s="4">
        <v>1639290</v>
      </c>
      <c r="AC1972" s="4">
        <v>1578780</v>
      </c>
      <c r="AD1972" s="4">
        <v>1520340</v>
      </c>
      <c r="AE1972" s="4">
        <v>1463940</v>
      </c>
      <c r="AF1972" s="4">
        <v>1409880</v>
      </c>
      <c r="AG1972" s="4">
        <v>1357590</v>
      </c>
    </row>
    <row r="1973" spans="1:33">
      <c r="A1973" t="s">
        <v>5003</v>
      </c>
      <c r="B1973" t="s">
        <v>132</v>
      </c>
      <c r="C1973">
        <v>841380</v>
      </c>
      <c r="D1973">
        <v>810120</v>
      </c>
      <c r="E1973">
        <v>780240</v>
      </c>
      <c r="F1973">
        <v>751680</v>
      </c>
      <c r="G1973">
        <v>723780</v>
      </c>
      <c r="H1973">
        <v>696660</v>
      </c>
      <c r="I1973">
        <v>671160</v>
      </c>
      <c r="J1973">
        <v>646320</v>
      </c>
      <c r="K1973">
        <v>622380</v>
      </c>
      <c r="L1973">
        <v>599340</v>
      </c>
      <c r="M1973">
        <v>577200</v>
      </c>
      <c r="N1973">
        <v>555780</v>
      </c>
      <c r="O1973">
        <v>535260</v>
      </c>
      <c r="P1973">
        <v>515460</v>
      </c>
      <c r="Q1973">
        <v>496398</v>
      </c>
      <c r="R1973">
        <v>477990</v>
      </c>
      <c r="S1973">
        <v>460314</v>
      </c>
      <c r="T1973">
        <v>443322</v>
      </c>
      <c r="U1973">
        <v>426876</v>
      </c>
      <c r="V1973">
        <v>411108</v>
      </c>
      <c r="W1973">
        <v>395886</v>
      </c>
      <c r="X1973">
        <v>381270</v>
      </c>
      <c r="Y1973">
        <v>367134</v>
      </c>
      <c r="Z1973">
        <v>353544</v>
      </c>
      <c r="AA1973">
        <v>340494</v>
      </c>
      <c r="AB1973">
        <v>327858</v>
      </c>
      <c r="AC1973">
        <v>315756</v>
      </c>
      <c r="AD1973">
        <v>304068</v>
      </c>
      <c r="AE1973">
        <v>292788</v>
      </c>
      <c r="AF1973">
        <v>281976</v>
      </c>
      <c r="AG1973">
        <v>271518</v>
      </c>
    </row>
    <row r="1974" spans="1:33">
      <c r="A1974" t="s">
        <v>5002</v>
      </c>
      <c r="B1974" t="s">
        <v>132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>
      <c r="A1975" t="s">
        <v>5001</v>
      </c>
      <c r="B1975" t="s">
        <v>132</v>
      </c>
      <c r="C1975" s="4">
        <v>3057640000000</v>
      </c>
      <c r="D1975" s="4">
        <v>2944550000000</v>
      </c>
      <c r="E1975" s="4">
        <v>2835150000000</v>
      </c>
      <c r="F1975" s="4">
        <v>2730670000000</v>
      </c>
      <c r="G1975" s="4">
        <v>2629570000000</v>
      </c>
      <c r="H1975" s="4">
        <v>2531970000000</v>
      </c>
      <c r="I1975" s="4">
        <v>2438240000000</v>
      </c>
      <c r="J1975" s="4">
        <v>2348390000000</v>
      </c>
      <c r="K1975" s="4">
        <v>2261170000000</v>
      </c>
      <c r="L1975" s="4">
        <v>2177840000000</v>
      </c>
      <c r="M1975" s="4">
        <v>2097020000000</v>
      </c>
      <c r="N1975" s="4">
        <v>2019330000000</v>
      </c>
      <c r="O1975" s="4">
        <v>1944780000000</v>
      </c>
      <c r="P1975" s="4">
        <v>1872690000000</v>
      </c>
      <c r="Q1975" s="4">
        <v>1803730000000</v>
      </c>
      <c r="R1975" s="4">
        <v>1736550000000</v>
      </c>
      <c r="S1975" s="4">
        <v>1672450000000</v>
      </c>
      <c r="T1975" s="4">
        <v>1610740000000</v>
      </c>
      <c r="U1975" s="4">
        <v>1550760000000</v>
      </c>
      <c r="V1975" s="4">
        <v>1493790000000</v>
      </c>
      <c r="W1975" s="4">
        <v>1438530000000</v>
      </c>
      <c r="X1975" s="4">
        <v>1384940000000</v>
      </c>
      <c r="Y1975" s="4">
        <v>1333680000000</v>
      </c>
      <c r="Z1975" s="4">
        <v>1284700000000</v>
      </c>
      <c r="AA1975" s="4">
        <v>1236760000000</v>
      </c>
      <c r="AB1975" s="4">
        <v>1191090000000</v>
      </c>
      <c r="AC1975" s="4">
        <v>1147030000000</v>
      </c>
      <c r="AD1975" s="4">
        <v>1104620000000</v>
      </c>
      <c r="AE1975" s="4">
        <v>1063750000000</v>
      </c>
      <c r="AF1975" s="4">
        <v>1024480000000</v>
      </c>
      <c r="AG1975" s="4">
        <v>986740000000</v>
      </c>
    </row>
    <row r="1976" spans="1:33">
      <c r="A1976" t="s">
        <v>5000</v>
      </c>
      <c r="B1976" t="s">
        <v>132</v>
      </c>
      <c r="C1976" s="4">
        <v>111291000</v>
      </c>
      <c r="D1976" s="4">
        <v>107175000</v>
      </c>
      <c r="E1976" s="4">
        <v>103193000</v>
      </c>
      <c r="F1976" s="4">
        <v>99389900</v>
      </c>
      <c r="G1976" s="4">
        <v>95710000</v>
      </c>
      <c r="H1976" s="4">
        <v>92157700</v>
      </c>
      <c r="I1976" s="4">
        <v>88746300</v>
      </c>
      <c r="J1976" s="4">
        <v>85475800</v>
      </c>
      <c r="K1976" s="4">
        <v>82301500</v>
      </c>
      <c r="L1976" s="4">
        <v>79268100</v>
      </c>
      <c r="M1976" s="4">
        <v>76326400</v>
      </c>
      <c r="N1976" s="4">
        <v>73498900</v>
      </c>
      <c r="O1976" s="4">
        <v>70785400</v>
      </c>
      <c r="P1976" s="4">
        <v>68161400</v>
      </c>
      <c r="Q1976" s="4">
        <v>65651500</v>
      </c>
      <c r="R1976" s="4">
        <v>63206400</v>
      </c>
      <c r="S1976" s="4">
        <v>60873200</v>
      </c>
      <c r="T1976" s="4">
        <v>58627300</v>
      </c>
      <c r="U1976" s="4">
        <v>56444000</v>
      </c>
      <c r="V1976" s="4">
        <v>54370300</v>
      </c>
      <c r="W1976" s="4">
        <v>52359200</v>
      </c>
      <c r="X1976" s="4">
        <v>50408600</v>
      </c>
      <c r="Y1976" s="4">
        <v>48542900</v>
      </c>
      <c r="Z1976" s="4">
        <v>46760000</v>
      </c>
      <c r="AA1976" s="4">
        <v>45015200</v>
      </c>
      <c r="AB1976" s="4">
        <v>43353100</v>
      </c>
      <c r="AC1976" s="4">
        <v>41749100</v>
      </c>
      <c r="AD1976" s="4">
        <v>40205600</v>
      </c>
      <c r="AE1976" s="4">
        <v>38718000</v>
      </c>
      <c r="AF1976" s="4">
        <v>37288600</v>
      </c>
      <c r="AG1976" s="4">
        <v>35915000</v>
      </c>
    </row>
    <row r="1977" spans="1:33">
      <c r="A1977" t="s">
        <v>4999</v>
      </c>
      <c r="B1977" t="s">
        <v>132</v>
      </c>
      <c r="C1977" s="4">
        <v>907888000</v>
      </c>
      <c r="D1977" s="4">
        <v>874310000</v>
      </c>
      <c r="E1977" s="4">
        <v>841826000</v>
      </c>
      <c r="F1977" s="4">
        <v>810803000</v>
      </c>
      <c r="G1977" s="4">
        <v>780783000</v>
      </c>
      <c r="H1977" s="4">
        <v>751804000</v>
      </c>
      <c r="I1977" s="4">
        <v>723974000</v>
      </c>
      <c r="J1977" s="4">
        <v>697294000</v>
      </c>
      <c r="K1977" s="4">
        <v>671399000</v>
      </c>
      <c r="L1977" s="4">
        <v>646653000</v>
      </c>
      <c r="M1977" s="4">
        <v>622656000</v>
      </c>
      <c r="N1977" s="4">
        <v>599589000</v>
      </c>
      <c r="O1977" s="4">
        <v>577453000</v>
      </c>
      <c r="P1977" s="4">
        <v>556047000</v>
      </c>
      <c r="Q1977" s="4">
        <v>535572000</v>
      </c>
      <c r="R1977" s="4">
        <v>515625000</v>
      </c>
      <c r="S1977" s="4">
        <v>496592000</v>
      </c>
      <c r="T1977" s="4">
        <v>478270000</v>
      </c>
      <c r="U1977" s="4">
        <v>460459000</v>
      </c>
      <c r="V1977" s="4">
        <v>443542000</v>
      </c>
      <c r="W1977" s="4">
        <v>427136000</v>
      </c>
      <c r="X1977" s="4">
        <v>411223000</v>
      </c>
      <c r="Y1977" s="4">
        <v>396003000</v>
      </c>
      <c r="Z1977" s="4">
        <v>381459000</v>
      </c>
      <c r="AA1977" s="4">
        <v>367225000</v>
      </c>
      <c r="AB1977" s="4">
        <v>353666000</v>
      </c>
      <c r="AC1977" s="4">
        <v>340581000</v>
      </c>
      <c r="AD1977" s="4">
        <v>327989000</v>
      </c>
      <c r="AE1977" s="4">
        <v>315854000</v>
      </c>
      <c r="AF1977" s="4">
        <v>304193000</v>
      </c>
      <c r="AG1977" s="4">
        <v>292988000</v>
      </c>
    </row>
    <row r="1978" spans="1:33">
      <c r="A1978" t="s">
        <v>4998</v>
      </c>
      <c r="B1978" t="s">
        <v>132</v>
      </c>
      <c r="C1978" s="4">
        <v>2095720000</v>
      </c>
      <c r="D1978" s="4">
        <v>2018210000</v>
      </c>
      <c r="E1978" s="4">
        <v>1943230000</v>
      </c>
      <c r="F1978" s="4">
        <v>1871610000</v>
      </c>
      <c r="G1978" s="4">
        <v>1802320000</v>
      </c>
      <c r="H1978" s="4">
        <v>1735420000</v>
      </c>
      <c r="I1978" s="4">
        <v>1671180000</v>
      </c>
      <c r="J1978" s="4">
        <v>1609600000</v>
      </c>
      <c r="K1978" s="4">
        <v>1549820000</v>
      </c>
      <c r="L1978" s="4">
        <v>1492700000</v>
      </c>
      <c r="M1978" s="4">
        <v>1437310000</v>
      </c>
      <c r="N1978" s="4">
        <v>1384060000</v>
      </c>
      <c r="O1978" s="4">
        <v>1332960000</v>
      </c>
      <c r="P1978" s="4">
        <v>1283550000</v>
      </c>
      <c r="Q1978" s="4">
        <v>1236280000</v>
      </c>
      <c r="R1978" s="4">
        <v>1190240000</v>
      </c>
      <c r="S1978" s="4">
        <v>1146310000</v>
      </c>
      <c r="T1978" s="4">
        <v>1104010000</v>
      </c>
      <c r="U1978" s="4">
        <v>1062900000</v>
      </c>
      <c r="V1978" s="4">
        <v>1023850000</v>
      </c>
      <c r="W1978" s="4">
        <v>985978000</v>
      </c>
      <c r="X1978" s="4">
        <v>949245000</v>
      </c>
      <c r="Y1978" s="4">
        <v>914113000</v>
      </c>
      <c r="Z1978" s="4">
        <v>880539000</v>
      </c>
      <c r="AA1978" s="4">
        <v>847681000</v>
      </c>
      <c r="AB1978" s="4">
        <v>816383000</v>
      </c>
      <c r="AC1978" s="4">
        <v>786179000</v>
      </c>
      <c r="AD1978" s="4">
        <v>757113000</v>
      </c>
      <c r="AE1978" s="4">
        <v>729100000</v>
      </c>
      <c r="AF1978" s="4">
        <v>702182000</v>
      </c>
      <c r="AG1978" s="4">
        <v>676317000</v>
      </c>
    </row>
    <row r="1979" spans="1:33">
      <c r="A1979" t="s">
        <v>4997</v>
      </c>
      <c r="B1979" t="s">
        <v>132</v>
      </c>
      <c r="C1979" s="4">
        <v>83779000</v>
      </c>
      <c r="D1979" s="4">
        <v>80680400</v>
      </c>
      <c r="E1979" s="4">
        <v>77682900</v>
      </c>
      <c r="F1979" s="4">
        <v>74820100</v>
      </c>
      <c r="G1979" s="4">
        <v>72049900</v>
      </c>
      <c r="H1979" s="4">
        <v>69375700</v>
      </c>
      <c r="I1979" s="4">
        <v>66807600</v>
      </c>
      <c r="J1979" s="4">
        <v>64345600</v>
      </c>
      <c r="K1979" s="4">
        <v>61956000</v>
      </c>
      <c r="L1979" s="4">
        <v>59672500</v>
      </c>
      <c r="M1979" s="4">
        <v>57458100</v>
      </c>
      <c r="N1979" s="4">
        <v>55329500</v>
      </c>
      <c r="O1979" s="4">
        <v>53286800</v>
      </c>
      <c r="P1979" s="4">
        <v>51311500</v>
      </c>
      <c r="Q1979" s="4">
        <v>49422000</v>
      </c>
      <c r="R1979" s="4">
        <v>47581400</v>
      </c>
      <c r="S1979" s="4">
        <v>45825000</v>
      </c>
      <c r="T1979" s="4">
        <v>44134300</v>
      </c>
      <c r="U1979" s="4">
        <v>42490700</v>
      </c>
      <c r="V1979" s="4">
        <v>40929600</v>
      </c>
      <c r="W1979" s="4">
        <v>39415700</v>
      </c>
      <c r="X1979" s="4">
        <v>37947300</v>
      </c>
      <c r="Y1979" s="4">
        <v>36542800</v>
      </c>
      <c r="Z1979" s="4">
        <v>35200700</v>
      </c>
      <c r="AA1979" s="4">
        <v>33887100</v>
      </c>
      <c r="AB1979" s="4">
        <v>32635900</v>
      </c>
      <c r="AC1979" s="4">
        <v>31428500</v>
      </c>
      <c r="AD1979" s="4">
        <v>30266500</v>
      </c>
      <c r="AE1979" s="4">
        <v>29146700</v>
      </c>
      <c r="AF1979" s="4">
        <v>28070600</v>
      </c>
      <c r="AG1979" s="4">
        <v>27036600</v>
      </c>
    </row>
    <row r="1980" spans="1:33">
      <c r="A1980" t="s">
        <v>4996</v>
      </c>
      <c r="B1980" t="s">
        <v>132</v>
      </c>
      <c r="C1980" s="4">
        <v>53282300</v>
      </c>
      <c r="D1980" s="4">
        <v>51311600</v>
      </c>
      <c r="E1980" s="4">
        <v>49405200</v>
      </c>
      <c r="F1980" s="4">
        <v>47584500</v>
      </c>
      <c r="G1980" s="4">
        <v>45822700</v>
      </c>
      <c r="H1980" s="4">
        <v>44122000</v>
      </c>
      <c r="I1980" s="4">
        <v>42488700</v>
      </c>
      <c r="J1980" s="4">
        <v>40922900</v>
      </c>
      <c r="K1980" s="4">
        <v>39403200</v>
      </c>
      <c r="L1980" s="4">
        <v>37950900</v>
      </c>
      <c r="M1980" s="4">
        <v>36542500</v>
      </c>
      <c r="N1980" s="4">
        <v>35188800</v>
      </c>
      <c r="O1980" s="4">
        <v>33889700</v>
      </c>
      <c r="P1980" s="4">
        <v>32633400</v>
      </c>
      <c r="Q1980" s="4">
        <v>31431700</v>
      </c>
      <c r="R1980" s="4">
        <v>30261100</v>
      </c>
      <c r="S1980" s="4">
        <v>29144100</v>
      </c>
      <c r="T1980" s="4">
        <v>28068800</v>
      </c>
      <c r="U1980" s="4">
        <v>27023500</v>
      </c>
      <c r="V1980" s="4">
        <v>26030700</v>
      </c>
      <c r="W1980" s="4">
        <v>25067800</v>
      </c>
      <c r="X1980" s="4">
        <v>24133900</v>
      </c>
      <c r="Y1980" s="4">
        <v>23240700</v>
      </c>
      <c r="Z1980" s="4">
        <v>22387100</v>
      </c>
      <c r="AA1980" s="4">
        <v>21551700</v>
      </c>
      <c r="AB1980" s="4">
        <v>20756000</v>
      </c>
      <c r="AC1980" s="4">
        <v>19988100</v>
      </c>
      <c r="AD1980" s="4">
        <v>19249100</v>
      </c>
      <c r="AE1980" s="4">
        <v>18536900</v>
      </c>
      <c r="AF1980" s="4">
        <v>17852500</v>
      </c>
      <c r="AG1980" s="4">
        <v>17194900</v>
      </c>
    </row>
    <row r="1981" spans="1:33">
      <c r="A1981" t="s">
        <v>4995</v>
      </c>
      <c r="B1981" t="s">
        <v>132</v>
      </c>
      <c r="C1981" s="4">
        <v>659038000</v>
      </c>
      <c r="D1981" s="4">
        <v>634664000</v>
      </c>
      <c r="E1981" s="4">
        <v>611084000</v>
      </c>
      <c r="F1981" s="4">
        <v>588564000</v>
      </c>
      <c r="G1981" s="4">
        <v>566773000</v>
      </c>
      <c r="H1981" s="4">
        <v>545737000</v>
      </c>
      <c r="I1981" s="4">
        <v>525535000</v>
      </c>
      <c r="J1981" s="4">
        <v>506168000</v>
      </c>
      <c r="K1981" s="4">
        <v>487370000</v>
      </c>
      <c r="L1981" s="4">
        <v>469407000</v>
      </c>
      <c r="M1981" s="4">
        <v>451988000</v>
      </c>
      <c r="N1981" s="4">
        <v>435243000</v>
      </c>
      <c r="O1981" s="4">
        <v>419175000</v>
      </c>
      <c r="P1981" s="4">
        <v>403636000</v>
      </c>
      <c r="Q1981" s="4">
        <v>388773000</v>
      </c>
      <c r="R1981" s="4">
        <v>374294000</v>
      </c>
      <c r="S1981" s="4">
        <v>360477000</v>
      </c>
      <c r="T1981" s="4">
        <v>347177000</v>
      </c>
      <c r="U1981" s="4">
        <v>334248000</v>
      </c>
      <c r="V1981" s="4">
        <v>321968000</v>
      </c>
      <c r="W1981" s="4">
        <v>310059000</v>
      </c>
      <c r="X1981" s="4">
        <v>298508000</v>
      </c>
      <c r="Y1981" s="4">
        <v>287460000</v>
      </c>
      <c r="Z1981" s="4">
        <v>276902000</v>
      </c>
      <c r="AA1981" s="4">
        <v>266569000</v>
      </c>
      <c r="AB1981" s="4">
        <v>256727000</v>
      </c>
      <c r="AC1981" s="4">
        <v>247229000</v>
      </c>
      <c r="AD1981" s="4">
        <v>238088000</v>
      </c>
      <c r="AE1981" s="4">
        <v>229279000</v>
      </c>
      <c r="AF1981" s="4">
        <v>220814000</v>
      </c>
      <c r="AG1981" s="4">
        <v>212681000</v>
      </c>
    </row>
    <row r="1982" spans="1:33">
      <c r="A1982" t="s">
        <v>4994</v>
      </c>
      <c r="B1982" t="s">
        <v>132</v>
      </c>
      <c r="C1982" s="4">
        <v>3084500</v>
      </c>
      <c r="D1982" s="4">
        <v>2970420</v>
      </c>
      <c r="E1982" s="4">
        <v>2860060</v>
      </c>
      <c r="F1982" s="4">
        <v>2754660</v>
      </c>
      <c r="G1982" s="4">
        <v>2652670</v>
      </c>
      <c r="H1982" s="4">
        <v>2554210</v>
      </c>
      <c r="I1982" s="4">
        <v>2459660</v>
      </c>
      <c r="J1982" s="4">
        <v>2369020</v>
      </c>
      <c r="K1982" s="4">
        <v>2281040</v>
      </c>
      <c r="L1982" s="4">
        <v>2196970</v>
      </c>
      <c r="M1982" s="4">
        <v>2115440</v>
      </c>
      <c r="N1982" s="4">
        <v>2037070</v>
      </c>
      <c r="O1982" s="4">
        <v>1961870</v>
      </c>
      <c r="P1982" s="4">
        <v>1889140</v>
      </c>
      <c r="Q1982" s="4">
        <v>1819580</v>
      </c>
      <c r="R1982" s="4">
        <v>1751810</v>
      </c>
      <c r="S1982" s="4">
        <v>1687140</v>
      </c>
      <c r="T1982" s="4">
        <v>1624900</v>
      </c>
      <c r="U1982" s="4">
        <v>1564380</v>
      </c>
      <c r="V1982" s="4">
        <v>1506910</v>
      </c>
      <c r="W1982" s="4">
        <v>1451170</v>
      </c>
      <c r="X1982" s="4">
        <v>1397110</v>
      </c>
      <c r="Y1982" s="4">
        <v>1345400</v>
      </c>
      <c r="Z1982" s="4">
        <v>1295990</v>
      </c>
      <c r="AA1982" s="4">
        <v>1247630</v>
      </c>
      <c r="AB1982" s="4">
        <v>1201560</v>
      </c>
      <c r="AC1982" s="4">
        <v>1157110</v>
      </c>
      <c r="AD1982" s="4">
        <v>1114330</v>
      </c>
      <c r="AE1982" s="4">
        <v>1073100</v>
      </c>
      <c r="AF1982" s="4">
        <v>1033480</v>
      </c>
      <c r="AG1982">
        <v>995410</v>
      </c>
    </row>
    <row r="1983" spans="1:33">
      <c r="A1983" t="s">
        <v>4993</v>
      </c>
      <c r="B1983" t="s">
        <v>132</v>
      </c>
      <c r="C1983" s="4">
        <v>15621500</v>
      </c>
      <c r="D1983" s="4">
        <v>15043700</v>
      </c>
      <c r="E1983" s="4">
        <v>14484800</v>
      </c>
      <c r="F1983" s="4">
        <v>13951000</v>
      </c>
      <c r="G1983" s="4">
        <v>13434500</v>
      </c>
      <c r="H1983" s="4">
        <v>12935900</v>
      </c>
      <c r="I1983" s="4">
        <v>12457000</v>
      </c>
      <c r="J1983" s="4">
        <v>11997900</v>
      </c>
      <c r="K1983" s="4">
        <v>11552400</v>
      </c>
      <c r="L1983" s="4">
        <v>11126600</v>
      </c>
      <c r="M1983" s="4">
        <v>10713700</v>
      </c>
      <c r="N1983" s="4">
        <v>10316800</v>
      </c>
      <c r="O1983" s="4">
        <v>9935900</v>
      </c>
      <c r="P1983" s="4">
        <v>9567580</v>
      </c>
      <c r="Q1983" s="4">
        <v>9215270</v>
      </c>
      <c r="R1983" s="4">
        <v>8872070</v>
      </c>
      <c r="S1983" s="4">
        <v>8544570</v>
      </c>
      <c r="T1983" s="4">
        <v>8229310</v>
      </c>
      <c r="U1983" s="4">
        <v>7922850</v>
      </c>
      <c r="V1983" s="4">
        <v>7631770</v>
      </c>
      <c r="W1983" s="4">
        <v>7349480</v>
      </c>
      <c r="X1983" s="4">
        <v>7075680</v>
      </c>
      <c r="Y1983" s="4">
        <v>6813800</v>
      </c>
      <c r="Z1983" s="4">
        <v>6563540</v>
      </c>
      <c r="AA1983" s="4">
        <v>6318620</v>
      </c>
      <c r="AB1983" s="4">
        <v>6085320</v>
      </c>
      <c r="AC1983" s="4">
        <v>5860180</v>
      </c>
      <c r="AD1983" s="4">
        <v>5643520</v>
      </c>
      <c r="AE1983" s="4">
        <v>5434710</v>
      </c>
      <c r="AF1983" s="4">
        <v>5234070</v>
      </c>
      <c r="AG1983" s="4">
        <v>5041270</v>
      </c>
    </row>
    <row r="1984" spans="1:33">
      <c r="A1984" t="s">
        <v>4992</v>
      </c>
      <c r="B1984" t="s">
        <v>132</v>
      </c>
      <c r="C1984" s="4">
        <v>149250000</v>
      </c>
      <c r="D1984" s="4">
        <v>143730000</v>
      </c>
      <c r="E1984" s="4">
        <v>138390000</v>
      </c>
      <c r="F1984" s="4">
        <v>133290000</v>
      </c>
      <c r="G1984" s="4">
        <v>128355000</v>
      </c>
      <c r="H1984" s="4">
        <v>123591000</v>
      </c>
      <c r="I1984" s="4">
        <v>119016000</v>
      </c>
      <c r="J1984" s="4">
        <v>114630000</v>
      </c>
      <c r="K1984" s="4">
        <v>110373000</v>
      </c>
      <c r="L1984" s="4">
        <v>106305000</v>
      </c>
      <c r="M1984" s="4">
        <v>102360000</v>
      </c>
      <c r="N1984" s="4">
        <v>98568000</v>
      </c>
      <c r="O1984" s="4">
        <v>94929000</v>
      </c>
      <c r="P1984" s="4">
        <v>91410000</v>
      </c>
      <c r="Q1984" s="4">
        <v>88044000</v>
      </c>
      <c r="R1984" s="4">
        <v>84765000</v>
      </c>
      <c r="S1984" s="4">
        <v>81636000</v>
      </c>
      <c r="T1984" s="4">
        <v>78624000</v>
      </c>
      <c r="U1984" s="4">
        <v>75696000</v>
      </c>
      <c r="V1984" s="4">
        <v>72915000</v>
      </c>
      <c r="W1984" s="4">
        <v>70218000</v>
      </c>
      <c r="X1984" s="4">
        <v>67602000</v>
      </c>
      <c r="Y1984" s="4">
        <v>65100000</v>
      </c>
      <c r="Z1984" s="4">
        <v>62709000</v>
      </c>
      <c r="AA1984" s="4">
        <v>60369000</v>
      </c>
      <c r="AB1984" s="4">
        <v>58140000</v>
      </c>
      <c r="AC1984" s="4">
        <v>55989000</v>
      </c>
      <c r="AD1984" s="4">
        <v>53919000</v>
      </c>
      <c r="AE1984" s="4">
        <v>51924000</v>
      </c>
      <c r="AF1984" s="4">
        <v>50007000</v>
      </c>
      <c r="AG1984" s="4">
        <v>48165000</v>
      </c>
    </row>
    <row r="1985" spans="1:33">
      <c r="A1985" t="s">
        <v>4991</v>
      </c>
      <c r="B1985" t="s">
        <v>132</v>
      </c>
      <c r="C1985" s="4">
        <v>29850000</v>
      </c>
      <c r="D1985" s="4">
        <v>28746000</v>
      </c>
      <c r="E1985" s="4">
        <v>27678000</v>
      </c>
      <c r="F1985" s="4">
        <v>26658000</v>
      </c>
      <c r="G1985" s="4">
        <v>25671000</v>
      </c>
      <c r="H1985" s="4">
        <v>24718200</v>
      </c>
      <c r="I1985" s="4">
        <v>23803200</v>
      </c>
      <c r="J1985" s="4">
        <v>22926000</v>
      </c>
      <c r="K1985" s="4">
        <v>22074600</v>
      </c>
      <c r="L1985" s="4">
        <v>21261000</v>
      </c>
      <c r="M1985" s="4">
        <v>20472000</v>
      </c>
      <c r="N1985" s="4">
        <v>19713600</v>
      </c>
      <c r="O1985" s="4">
        <v>18985800</v>
      </c>
      <c r="P1985" s="4">
        <v>18282000</v>
      </c>
      <c r="Q1985" s="4">
        <v>17608800</v>
      </c>
      <c r="R1985" s="4">
        <v>16953000</v>
      </c>
      <c r="S1985" s="4">
        <v>16327200</v>
      </c>
      <c r="T1985" s="4">
        <v>15724800</v>
      </c>
      <c r="U1985" s="4">
        <v>15139200</v>
      </c>
      <c r="V1985" s="4">
        <v>14583000</v>
      </c>
      <c r="W1985" s="4">
        <v>14043600</v>
      </c>
      <c r="X1985" s="4">
        <v>13520400</v>
      </c>
      <c r="Y1985" s="4">
        <v>13020000</v>
      </c>
      <c r="Z1985" s="4">
        <v>12541800</v>
      </c>
      <c r="AA1985" s="4">
        <v>12073800</v>
      </c>
      <c r="AB1985" s="4">
        <v>11628000</v>
      </c>
      <c r="AC1985" s="4">
        <v>11197800</v>
      </c>
      <c r="AD1985" s="4">
        <v>10783800</v>
      </c>
      <c r="AE1985" s="4">
        <v>10384800</v>
      </c>
      <c r="AF1985" s="4">
        <v>10001400</v>
      </c>
      <c r="AG1985" s="4">
        <v>9633000</v>
      </c>
    </row>
    <row r="1986" spans="1:33">
      <c r="A1986" t="s">
        <v>4990</v>
      </c>
      <c r="B1986" t="s">
        <v>132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>
      <c r="A1987" t="s">
        <v>4989</v>
      </c>
      <c r="B1987" t="s">
        <v>132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>
      <c r="A1988" t="s">
        <v>4988</v>
      </c>
      <c r="B1988" t="s">
        <v>132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>
      <c r="A1989" t="s">
        <v>4987</v>
      </c>
      <c r="B1989" t="s">
        <v>132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>
      <c r="A1990" t="s">
        <v>4986</v>
      </c>
      <c r="B1990" t="s">
        <v>132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>
      <c r="A1991" t="s">
        <v>4985</v>
      </c>
      <c r="B1991" t="s">
        <v>132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>
      <c r="A1992" t="s">
        <v>4984</v>
      </c>
      <c r="B1992" t="s">
        <v>132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>
      <c r="A1993" t="s">
        <v>4983</v>
      </c>
      <c r="B1993" t="s">
        <v>132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>
      <c r="A1994" t="s">
        <v>4982</v>
      </c>
      <c r="B1994" t="s">
        <v>132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>
      <c r="A1995" t="s">
        <v>4981</v>
      </c>
      <c r="B1995" t="s">
        <v>132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>
      <c r="A1996" t="s">
        <v>4980</v>
      </c>
      <c r="B1996" t="s">
        <v>132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>
      <c r="A1997" t="s">
        <v>4979</v>
      </c>
      <c r="B1997" t="s">
        <v>132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>
      <c r="A1998" t="s">
        <v>4978</v>
      </c>
      <c r="B1998" t="s">
        <v>132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>
      <c r="A1999" t="s">
        <v>4977</v>
      </c>
      <c r="B1999" t="s">
        <v>132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>
      <c r="A2000" t="s">
        <v>4976</v>
      </c>
      <c r="B2000" t="s">
        <v>132</v>
      </c>
      <c r="C2000" s="4">
        <v>59465700000</v>
      </c>
      <c r="D2000" s="4">
        <v>53759500000</v>
      </c>
      <c r="E2000" s="4">
        <v>48839700000</v>
      </c>
      <c r="F2000" s="4">
        <v>44103600000</v>
      </c>
      <c r="G2000" s="4">
        <v>39529700000</v>
      </c>
      <c r="H2000" s="4">
        <v>34754000000</v>
      </c>
      <c r="I2000" s="4">
        <v>30530100000</v>
      </c>
      <c r="J2000" s="4">
        <v>26434900000</v>
      </c>
      <c r="K2000" s="4">
        <v>22447800000</v>
      </c>
      <c r="L2000" s="4">
        <v>18512400000</v>
      </c>
      <c r="M2000" s="4">
        <v>14462300000</v>
      </c>
      <c r="N2000" s="4">
        <v>10663500000</v>
      </c>
      <c r="O2000" s="4">
        <v>6904710000</v>
      </c>
      <c r="P2000" s="4">
        <v>6802030000</v>
      </c>
      <c r="Q2000" s="4">
        <v>6638590000</v>
      </c>
      <c r="R2000" s="4">
        <v>6496200000</v>
      </c>
      <c r="S2000" s="4">
        <v>6370380000</v>
      </c>
      <c r="T2000" s="4">
        <v>6256560000</v>
      </c>
      <c r="U2000" s="4">
        <v>6143400000</v>
      </c>
      <c r="V2000" s="4">
        <v>6032180000</v>
      </c>
      <c r="W2000" s="4">
        <v>5923030000</v>
      </c>
      <c r="X2000" s="4">
        <v>5814230000</v>
      </c>
      <c r="Y2000" s="4">
        <v>5710410000</v>
      </c>
      <c r="Z2000" s="4">
        <v>5608500000</v>
      </c>
      <c r="AA2000" s="4">
        <v>5510380000</v>
      </c>
      <c r="AB2000" s="4">
        <v>5410910000</v>
      </c>
      <c r="AC2000" s="4">
        <v>5309820000</v>
      </c>
      <c r="AD2000" s="4">
        <v>5211120000</v>
      </c>
      <c r="AE2000" s="4">
        <v>5109850000</v>
      </c>
      <c r="AF2000" s="4">
        <v>5006580000</v>
      </c>
      <c r="AG2000" s="4">
        <v>4900370000</v>
      </c>
    </row>
    <row r="2001" spans="1:33">
      <c r="A2001" t="s">
        <v>4975</v>
      </c>
      <c r="B2001" t="s">
        <v>132</v>
      </c>
      <c r="C2001" s="4">
        <v>17815100000000</v>
      </c>
      <c r="D2001" s="4">
        <v>17768400000000</v>
      </c>
      <c r="E2001" s="4">
        <v>17887400000000</v>
      </c>
      <c r="F2001" s="4">
        <v>17999200000000</v>
      </c>
      <c r="G2001" s="4">
        <v>18104400000000</v>
      </c>
      <c r="H2001" s="4">
        <v>17994900000000</v>
      </c>
      <c r="I2001" s="4">
        <v>18052100000000</v>
      </c>
      <c r="J2001" s="4">
        <v>18092200000000</v>
      </c>
      <c r="K2001" s="4">
        <v>18099800000000</v>
      </c>
      <c r="L2001" s="4">
        <v>18065500000000</v>
      </c>
      <c r="M2001" s="4">
        <v>17776200000000</v>
      </c>
      <c r="N2001" s="4">
        <v>17649700000000</v>
      </c>
      <c r="O2001" s="4">
        <v>17478400000000</v>
      </c>
      <c r="P2001" s="4">
        <v>16529600000000</v>
      </c>
      <c r="Q2001" s="4">
        <v>15597500000000</v>
      </c>
      <c r="R2001" s="4">
        <v>14652200000000</v>
      </c>
      <c r="S2001" s="4">
        <v>13704800000000</v>
      </c>
      <c r="T2001" s="4">
        <v>12764500000000</v>
      </c>
      <c r="U2001" s="4">
        <v>11842300000000</v>
      </c>
      <c r="V2001" s="4">
        <v>10947900000000</v>
      </c>
      <c r="W2001" s="4">
        <v>10095600000000</v>
      </c>
      <c r="X2001" s="4">
        <v>9302470000000</v>
      </c>
      <c r="Y2001" s="4">
        <v>8576330000000</v>
      </c>
      <c r="Z2001" s="4">
        <v>7928990000000</v>
      </c>
      <c r="AA2001" s="4">
        <v>7355590000000</v>
      </c>
      <c r="AB2001" s="4">
        <v>6855890000000</v>
      </c>
      <c r="AC2001" s="4">
        <v>6425830000000</v>
      </c>
      <c r="AD2001" s="4">
        <v>6057700000000</v>
      </c>
      <c r="AE2001" s="4">
        <v>5743450000000</v>
      </c>
      <c r="AF2001" s="4">
        <v>5472770000000</v>
      </c>
      <c r="AG2001" s="4">
        <v>5239110000000</v>
      </c>
    </row>
    <row r="2002" spans="1:33">
      <c r="A2002" t="s">
        <v>4974</v>
      </c>
      <c r="B2002" t="s">
        <v>132</v>
      </c>
      <c r="C2002" s="4">
        <v>8156790000000</v>
      </c>
      <c r="D2002" s="4">
        <v>7194260000000</v>
      </c>
      <c r="E2002" s="4">
        <v>6393980000000</v>
      </c>
      <c r="F2002" s="4">
        <v>5645360000000</v>
      </c>
      <c r="G2002" s="4">
        <v>4898680000000</v>
      </c>
      <c r="H2002" s="4">
        <v>4140340000000</v>
      </c>
      <c r="I2002" s="4">
        <v>3449890000000</v>
      </c>
      <c r="J2002" s="4">
        <v>2779990000000</v>
      </c>
      <c r="K2002" s="4">
        <v>2135960000000</v>
      </c>
      <c r="L2002" s="4">
        <v>1518260000000</v>
      </c>
      <c r="M2002" s="4">
        <v>924478000000</v>
      </c>
      <c r="N2002" s="4">
        <v>403693000000</v>
      </c>
      <c r="O2002" s="4">
        <v>29927400000</v>
      </c>
      <c r="P2002" s="4">
        <v>31919000000</v>
      </c>
      <c r="Q2002" s="4">
        <v>33355200000</v>
      </c>
      <c r="R2002" s="4">
        <v>34236900000</v>
      </c>
      <c r="S2002" s="4">
        <v>34575300000</v>
      </c>
      <c r="T2002" s="4">
        <v>34412500000</v>
      </c>
      <c r="U2002" s="4">
        <v>33812200000</v>
      </c>
      <c r="V2002" s="4">
        <v>32863200000</v>
      </c>
      <c r="W2002" s="4">
        <v>31702500000</v>
      </c>
      <c r="X2002" s="4">
        <v>30401600000</v>
      </c>
      <c r="Y2002" s="4">
        <v>29039900000</v>
      </c>
      <c r="Z2002" s="4">
        <v>27798700000</v>
      </c>
      <c r="AA2002" s="4">
        <v>26689900000</v>
      </c>
      <c r="AB2002" s="4">
        <v>25759400000</v>
      </c>
      <c r="AC2002" s="4">
        <v>24991800000</v>
      </c>
      <c r="AD2002" s="4">
        <v>24312900000</v>
      </c>
      <c r="AE2002" s="4">
        <v>23874600000</v>
      </c>
      <c r="AF2002" s="4">
        <v>23580200000</v>
      </c>
      <c r="AG2002" s="4">
        <v>23417900000</v>
      </c>
    </row>
    <row r="2003" spans="1:33">
      <c r="A2003" t="s">
        <v>4973</v>
      </c>
      <c r="B2003" t="s">
        <v>132</v>
      </c>
      <c r="C2003" s="4">
        <v>1127410000000</v>
      </c>
      <c r="D2003" s="4">
        <v>1125560000000</v>
      </c>
      <c r="E2003" s="4">
        <v>1134100000000</v>
      </c>
      <c r="F2003" s="4">
        <v>1142160000000</v>
      </c>
      <c r="G2003" s="4">
        <v>1149720000000</v>
      </c>
      <c r="H2003" s="4">
        <v>1143560000000</v>
      </c>
      <c r="I2003" s="4">
        <v>1147900000000</v>
      </c>
      <c r="J2003" s="4">
        <v>1151080000000</v>
      </c>
      <c r="K2003" s="4">
        <v>1152130000000</v>
      </c>
      <c r="L2003" s="4">
        <v>1150440000000</v>
      </c>
      <c r="M2003" s="4">
        <v>1132440000000</v>
      </c>
      <c r="N2003" s="4">
        <v>1124730000000</v>
      </c>
      <c r="O2003" s="4">
        <v>1114100000000</v>
      </c>
      <c r="P2003" s="4">
        <v>1053080000000</v>
      </c>
      <c r="Q2003" s="4">
        <v>993146000000</v>
      </c>
      <c r="R2003" s="4">
        <v>932344000000</v>
      </c>
      <c r="S2003" s="4">
        <v>871387000000</v>
      </c>
      <c r="T2003" s="4">
        <v>810880000000</v>
      </c>
      <c r="U2003" s="4">
        <v>751539000000</v>
      </c>
      <c r="V2003" s="4">
        <v>693999000000</v>
      </c>
      <c r="W2003" s="4">
        <v>639181000000</v>
      </c>
      <c r="X2003" s="4">
        <v>588176000000</v>
      </c>
      <c r="Y2003" s="4">
        <v>541492000000</v>
      </c>
      <c r="Z2003" s="4">
        <v>499893000000</v>
      </c>
      <c r="AA2003" s="4">
        <v>463069000000</v>
      </c>
      <c r="AB2003" s="4">
        <v>431005000000</v>
      </c>
      <c r="AC2003" s="4">
        <v>403438000000</v>
      </c>
      <c r="AD2003" s="4">
        <v>379873000000</v>
      </c>
      <c r="AE2003" s="4">
        <v>359808000000</v>
      </c>
      <c r="AF2003" s="4">
        <v>342547000000</v>
      </c>
      <c r="AG2003" s="4">
        <v>327680000000</v>
      </c>
    </row>
    <row r="2004" spans="1:33">
      <c r="A2004" t="s">
        <v>4972</v>
      </c>
      <c r="B2004" t="s">
        <v>132</v>
      </c>
      <c r="C2004" s="4">
        <v>68910800000</v>
      </c>
      <c r="D2004" s="4">
        <v>69883600000</v>
      </c>
      <c r="E2004" s="4">
        <v>62109800000</v>
      </c>
      <c r="F2004" s="4">
        <v>50141700000</v>
      </c>
      <c r="G2004" s="4">
        <v>43271500000</v>
      </c>
      <c r="H2004" s="4">
        <v>35778200000</v>
      </c>
      <c r="I2004" s="4">
        <v>29930100000</v>
      </c>
      <c r="J2004" s="4">
        <v>24568400000</v>
      </c>
      <c r="K2004" s="4">
        <v>19010800000</v>
      </c>
      <c r="L2004" s="4">
        <v>13640300000</v>
      </c>
      <c r="M2004" s="4">
        <v>8387950000</v>
      </c>
      <c r="N2004" s="4">
        <v>3693240000</v>
      </c>
      <c r="O2004" s="4">
        <v>275472000</v>
      </c>
      <c r="P2004" s="4">
        <v>296104000</v>
      </c>
      <c r="Q2004" s="4">
        <v>310893000</v>
      </c>
      <c r="R2004" s="4">
        <v>312892000</v>
      </c>
      <c r="S2004" s="4">
        <v>312625000</v>
      </c>
      <c r="T2004" s="4">
        <v>311329000</v>
      </c>
      <c r="U2004" s="4">
        <v>305185000</v>
      </c>
      <c r="V2004" s="4">
        <v>295554000</v>
      </c>
      <c r="W2004" s="4">
        <v>277263000</v>
      </c>
      <c r="X2004" s="4">
        <v>260116000</v>
      </c>
      <c r="Y2004" s="4">
        <v>248813000</v>
      </c>
      <c r="Z2004" s="4">
        <v>235041000</v>
      </c>
      <c r="AA2004" s="4">
        <v>219324000</v>
      </c>
      <c r="AB2004" s="4">
        <v>202666000</v>
      </c>
      <c r="AC2004" s="4">
        <v>192484000</v>
      </c>
      <c r="AD2004" s="4">
        <v>200981000</v>
      </c>
      <c r="AE2004" s="4">
        <v>198943000</v>
      </c>
      <c r="AF2004" s="4">
        <v>198615000</v>
      </c>
      <c r="AG2004" s="4">
        <v>199014000</v>
      </c>
    </row>
    <row r="2005" spans="1:33">
      <c r="A2005" t="s">
        <v>4971</v>
      </c>
      <c r="B2005" t="s">
        <v>132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>
      <c r="A2006" t="s">
        <v>4970</v>
      </c>
      <c r="B2006" t="s">
        <v>132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>
      <c r="A2007" t="s">
        <v>4969</v>
      </c>
      <c r="B2007" t="s">
        <v>132</v>
      </c>
      <c r="C2007" s="4">
        <v>3210320000000</v>
      </c>
      <c r="D2007" s="4">
        <v>2889840000000</v>
      </c>
      <c r="E2007" s="4">
        <v>2607880000000</v>
      </c>
      <c r="F2007" s="4">
        <v>2331480000000</v>
      </c>
      <c r="G2007" s="4">
        <v>2060110000000</v>
      </c>
      <c r="H2007" s="4">
        <v>1775350000000</v>
      </c>
      <c r="I2007" s="4">
        <v>1516110000000</v>
      </c>
      <c r="J2007" s="4">
        <v>1259980000000</v>
      </c>
      <c r="K2007" s="4">
        <v>1006450000000</v>
      </c>
      <c r="L2007" s="4">
        <v>755005000000</v>
      </c>
      <c r="M2007" s="4">
        <v>499734000000</v>
      </c>
      <c r="N2007" s="4">
        <v>253744000000</v>
      </c>
      <c r="O2007" s="4">
        <v>7987900000</v>
      </c>
      <c r="P2007" s="4">
        <v>7721060000</v>
      </c>
      <c r="Q2007" s="4">
        <v>7413720000</v>
      </c>
      <c r="R2007" s="4">
        <v>7093740000</v>
      </c>
      <c r="S2007" s="4">
        <v>6764160000</v>
      </c>
      <c r="T2007" s="4">
        <v>6421590000</v>
      </c>
      <c r="U2007" s="4">
        <v>6077340000</v>
      </c>
      <c r="V2007" s="4">
        <v>5729990000</v>
      </c>
      <c r="W2007" s="4">
        <v>5393900000</v>
      </c>
      <c r="X2007" s="4">
        <v>5070210000</v>
      </c>
      <c r="Y2007" s="4">
        <v>4767570000</v>
      </c>
      <c r="Z2007" s="4">
        <v>4493240000</v>
      </c>
      <c r="AA2007" s="4">
        <v>4248930000</v>
      </c>
      <c r="AB2007" s="4">
        <v>4039560000</v>
      </c>
      <c r="AC2007" s="4">
        <v>3854180000</v>
      </c>
      <c r="AD2007" s="4">
        <v>3701410000</v>
      </c>
      <c r="AE2007" s="4">
        <v>3575530000</v>
      </c>
      <c r="AF2007" s="4">
        <v>3469470000</v>
      </c>
      <c r="AG2007" s="4">
        <v>3383390000</v>
      </c>
    </row>
    <row r="2008" spans="1:33">
      <c r="A2008" t="s">
        <v>4968</v>
      </c>
      <c r="B2008" t="s">
        <v>132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>
      <c r="A2009" t="s">
        <v>4967</v>
      </c>
      <c r="B2009" t="s">
        <v>132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>
      <c r="A2010" t="s">
        <v>4966</v>
      </c>
      <c r="B2010" t="s">
        <v>132</v>
      </c>
      <c r="C2010" s="4">
        <v>630970000000</v>
      </c>
      <c r="D2010" s="4">
        <v>578672000000</v>
      </c>
      <c r="E2010" s="4">
        <v>527601000000</v>
      </c>
      <c r="F2010" s="4">
        <v>477619000000</v>
      </c>
      <c r="G2010" s="4">
        <v>432864000000</v>
      </c>
      <c r="H2010" s="4">
        <v>384085000000</v>
      </c>
      <c r="I2010" s="4">
        <v>336164000000</v>
      </c>
      <c r="J2010" s="4">
        <v>289051000000</v>
      </c>
      <c r="K2010" s="4">
        <v>242651000000</v>
      </c>
      <c r="L2010" s="4">
        <v>196843000000</v>
      </c>
      <c r="M2010" s="4">
        <v>151569000000</v>
      </c>
      <c r="N2010" s="4">
        <v>107853000000</v>
      </c>
      <c r="O2010" s="4">
        <v>62856300000</v>
      </c>
      <c r="P2010" s="4">
        <v>18320200000</v>
      </c>
      <c r="Q2010" s="4">
        <v>18245700000</v>
      </c>
      <c r="R2010" s="4">
        <v>17830800000</v>
      </c>
      <c r="S2010" s="4">
        <v>17604900000</v>
      </c>
      <c r="T2010" s="4">
        <v>17201300000</v>
      </c>
      <c r="U2010" s="4">
        <v>16797300000</v>
      </c>
      <c r="V2010" s="4">
        <v>16396800000</v>
      </c>
      <c r="W2010" s="4">
        <v>16198300000</v>
      </c>
      <c r="X2010" s="4">
        <v>15777200000</v>
      </c>
      <c r="Y2010" s="4">
        <v>15354800000</v>
      </c>
      <c r="Z2010" s="4">
        <v>14952000000</v>
      </c>
      <c r="AA2010" s="4">
        <v>14742300000</v>
      </c>
      <c r="AB2010" s="4">
        <v>14356000000</v>
      </c>
      <c r="AC2010" s="4">
        <v>14013500000</v>
      </c>
      <c r="AD2010" s="4">
        <v>13669000000</v>
      </c>
      <c r="AE2010" s="4">
        <v>13533300000</v>
      </c>
      <c r="AF2010" s="4">
        <v>13257300000</v>
      </c>
      <c r="AG2010" s="4">
        <v>12989400000</v>
      </c>
    </row>
    <row r="2011" spans="1:33">
      <c r="A2011" t="s">
        <v>4965</v>
      </c>
      <c r="B2011" t="s">
        <v>132</v>
      </c>
      <c r="C2011" s="4">
        <v>825044000000</v>
      </c>
      <c r="D2011" s="4">
        <v>1567160000000</v>
      </c>
      <c r="E2011" s="4">
        <v>2291930000000</v>
      </c>
      <c r="F2011" s="4">
        <v>2995640000000</v>
      </c>
      <c r="G2011" s="4">
        <v>3719140000000</v>
      </c>
      <c r="H2011" s="4">
        <v>4389930000000</v>
      </c>
      <c r="I2011" s="4">
        <v>5036700000000</v>
      </c>
      <c r="J2011" s="4">
        <v>5664050000000</v>
      </c>
      <c r="K2011" s="4">
        <v>6277890000000</v>
      </c>
      <c r="L2011" s="4">
        <v>6873820000000</v>
      </c>
      <c r="M2011" s="4">
        <v>7452150000000</v>
      </c>
      <c r="N2011" s="4">
        <v>8105990000000</v>
      </c>
      <c r="O2011" s="4">
        <v>8661670000000</v>
      </c>
      <c r="P2011" s="4">
        <v>9202990000000</v>
      </c>
      <c r="Q2011" s="4">
        <v>9014400000000</v>
      </c>
      <c r="R2011" s="4">
        <v>8807810000000</v>
      </c>
      <c r="S2011" s="4">
        <v>8693280000000</v>
      </c>
      <c r="T2011" s="4">
        <v>8471510000000</v>
      </c>
      <c r="U2011" s="4">
        <v>8238860000000</v>
      </c>
      <c r="V2011" s="4">
        <v>8000780000000</v>
      </c>
      <c r="W2011" s="4">
        <v>7850500000000</v>
      </c>
      <c r="X2011" s="4">
        <v>7603610000000</v>
      </c>
      <c r="Y2011" s="4">
        <v>7360570000000</v>
      </c>
      <c r="Z2011" s="4">
        <v>7121380000000</v>
      </c>
      <c r="AA2011" s="4">
        <v>6975480000000</v>
      </c>
      <c r="AB2011" s="4">
        <v>6750490000000</v>
      </c>
      <c r="AC2011" s="4">
        <v>6538480000000</v>
      </c>
      <c r="AD2011" s="4">
        <v>6340980000000</v>
      </c>
      <c r="AE2011" s="4">
        <v>6237970000000</v>
      </c>
      <c r="AF2011" s="4">
        <v>6064170000000</v>
      </c>
      <c r="AG2011" s="4">
        <v>5901110000000</v>
      </c>
    </row>
    <row r="2012" spans="1:33">
      <c r="A2012" t="s">
        <v>4964</v>
      </c>
      <c r="B2012" t="s">
        <v>132</v>
      </c>
      <c r="C2012" s="4">
        <v>27671900000000</v>
      </c>
      <c r="D2012" s="4">
        <v>25967700000000</v>
      </c>
      <c r="E2012" s="4">
        <v>24480700000000</v>
      </c>
      <c r="F2012" s="4">
        <v>23120500000000</v>
      </c>
      <c r="G2012" s="4">
        <v>21902700000000</v>
      </c>
      <c r="H2012" s="4">
        <v>20481100000000</v>
      </c>
      <c r="I2012" s="4">
        <v>19049900000000</v>
      </c>
      <c r="J2012" s="4">
        <v>17624700000000</v>
      </c>
      <c r="K2012" s="4">
        <v>16229900000000</v>
      </c>
      <c r="L2012" s="4">
        <v>14844700000000</v>
      </c>
      <c r="M2012" s="4">
        <v>13467100000000</v>
      </c>
      <c r="N2012" s="4">
        <v>12231400000000</v>
      </c>
      <c r="O2012" s="4">
        <v>10852400000000</v>
      </c>
      <c r="P2012" s="4">
        <v>9475510000000</v>
      </c>
      <c r="Q2012" s="4">
        <v>9250760000000</v>
      </c>
      <c r="R2012" s="4">
        <v>9046740000000</v>
      </c>
      <c r="S2012" s="4">
        <v>8926950000000</v>
      </c>
      <c r="T2012" s="4">
        <v>8688720000000</v>
      </c>
      <c r="U2012" s="4">
        <v>8444690000000</v>
      </c>
      <c r="V2012" s="4">
        <v>8189600000000</v>
      </c>
      <c r="W2012" s="4">
        <v>8034500000000</v>
      </c>
      <c r="X2012" s="4">
        <v>7773990000000</v>
      </c>
      <c r="Y2012" s="4">
        <v>7507680000000</v>
      </c>
      <c r="Z2012" s="4">
        <v>7251230000000</v>
      </c>
      <c r="AA2012" s="4">
        <v>7095870000000</v>
      </c>
      <c r="AB2012" s="4">
        <v>6860250000000</v>
      </c>
      <c r="AC2012" s="4">
        <v>6629440000000</v>
      </c>
      <c r="AD2012" s="4">
        <v>6390110000000</v>
      </c>
      <c r="AE2012" s="4">
        <v>6262840000000</v>
      </c>
      <c r="AF2012" s="4">
        <v>6065700000000</v>
      </c>
      <c r="AG2012" s="4">
        <v>5881130000000</v>
      </c>
    </row>
    <row r="2013" spans="1:33">
      <c r="A2013" t="s">
        <v>4963</v>
      </c>
      <c r="B2013" t="s">
        <v>132</v>
      </c>
      <c r="C2013" s="4">
        <v>52709200000</v>
      </c>
      <c r="D2013" s="4">
        <v>100103000000</v>
      </c>
      <c r="E2013" s="4">
        <v>146382000000</v>
      </c>
      <c r="F2013" s="4">
        <v>191309000000</v>
      </c>
      <c r="G2013" s="4">
        <v>237490000000</v>
      </c>
      <c r="H2013" s="4">
        <v>280291000000</v>
      </c>
      <c r="I2013" s="4">
        <v>321543000000</v>
      </c>
      <c r="J2013" s="4">
        <v>361535000000</v>
      </c>
      <c r="K2013" s="4">
        <v>400639000000</v>
      </c>
      <c r="L2013" s="4">
        <v>438569000000</v>
      </c>
      <c r="M2013" s="4">
        <v>475340000000</v>
      </c>
      <c r="N2013" s="4">
        <v>516883000000</v>
      </c>
      <c r="O2013" s="4">
        <v>552116000000</v>
      </c>
      <c r="P2013" s="4">
        <v>586387000000</v>
      </c>
      <c r="Q2013" s="4">
        <v>573972000000</v>
      </c>
      <c r="R2013" s="4">
        <v>560381000000</v>
      </c>
      <c r="S2013" s="4">
        <v>552601000000</v>
      </c>
      <c r="T2013" s="4">
        <v>537967000000</v>
      </c>
      <c r="U2013" s="4">
        <v>522618000000</v>
      </c>
      <c r="V2013" s="4">
        <v>506918000000</v>
      </c>
      <c r="W2013" s="4">
        <v>496786000000</v>
      </c>
      <c r="X2013" s="4">
        <v>480539000000</v>
      </c>
      <c r="Y2013" s="4">
        <v>464577000000</v>
      </c>
      <c r="Z2013" s="4">
        <v>448899000000</v>
      </c>
      <c r="AA2013" s="4">
        <v>439141000000</v>
      </c>
      <c r="AB2013" s="4">
        <v>424456000000</v>
      </c>
      <c r="AC2013" s="4">
        <v>410657000000</v>
      </c>
      <c r="AD2013" s="4">
        <v>397841000000</v>
      </c>
      <c r="AE2013" s="4">
        <v>391046000000</v>
      </c>
      <c r="AF2013" s="4">
        <v>379883000000</v>
      </c>
      <c r="AG2013" s="4">
        <v>369434000000</v>
      </c>
    </row>
    <row r="2014" spans="1:33">
      <c r="A2014" t="s">
        <v>4962</v>
      </c>
      <c r="B2014" t="s">
        <v>132</v>
      </c>
      <c r="C2014" s="4">
        <v>233780000000</v>
      </c>
      <c r="D2014" s="4">
        <v>252245000000</v>
      </c>
      <c r="E2014" s="4">
        <v>237800000000</v>
      </c>
      <c r="F2014" s="4">
        <v>205355000000</v>
      </c>
      <c r="G2014" s="4">
        <v>193473000000</v>
      </c>
      <c r="H2014" s="4">
        <v>176985000000</v>
      </c>
      <c r="I2014" s="4">
        <v>165271000000</v>
      </c>
      <c r="J2014" s="4">
        <v>155760000000</v>
      </c>
      <c r="K2014" s="4">
        <v>144451000000</v>
      </c>
      <c r="L2014" s="4">
        <v>133367000000</v>
      </c>
      <c r="M2014" s="4">
        <v>122190000000</v>
      </c>
      <c r="N2014" s="4">
        <v>111900000000</v>
      </c>
      <c r="O2014" s="4">
        <v>99893000000</v>
      </c>
      <c r="P2014" s="4">
        <v>87902000000</v>
      </c>
      <c r="Q2014" s="4">
        <v>86223300000</v>
      </c>
      <c r="R2014" s="4">
        <v>82678500000</v>
      </c>
      <c r="S2014" s="4">
        <v>80716300000</v>
      </c>
      <c r="T2014" s="4">
        <v>78606600000</v>
      </c>
      <c r="U2014" s="4">
        <v>76220800000</v>
      </c>
      <c r="V2014" s="4">
        <v>73653000000</v>
      </c>
      <c r="W2014" s="4">
        <v>70268100000</v>
      </c>
      <c r="X2014" s="4">
        <v>66514300000</v>
      </c>
      <c r="Y2014" s="4">
        <v>64325500000</v>
      </c>
      <c r="Z2014" s="4">
        <v>61310100000</v>
      </c>
      <c r="AA2014" s="4">
        <v>58310400000</v>
      </c>
      <c r="AB2014" s="4">
        <v>53974100000</v>
      </c>
      <c r="AC2014" s="4">
        <v>51059100000</v>
      </c>
      <c r="AD2014" s="4">
        <v>52823400000</v>
      </c>
      <c r="AE2014" s="4">
        <v>52187300000</v>
      </c>
      <c r="AF2014" s="4">
        <v>51091000000</v>
      </c>
      <c r="AG2014" s="4">
        <v>49980200000</v>
      </c>
    </row>
    <row r="2015" spans="1:33">
      <c r="A2015" t="s">
        <v>4961</v>
      </c>
      <c r="B2015" t="s">
        <v>132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>
      <c r="A2016" t="s">
        <v>4960</v>
      </c>
      <c r="B2016" t="s">
        <v>132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>
      <c r="A2017" t="s">
        <v>4959</v>
      </c>
      <c r="B2017" t="s">
        <v>132</v>
      </c>
      <c r="C2017" s="4">
        <v>1646940000000</v>
      </c>
      <c r="D2017" s="4">
        <v>1506630000000</v>
      </c>
      <c r="E2017" s="4">
        <v>1369620000000</v>
      </c>
      <c r="F2017" s="4">
        <v>1235630000000</v>
      </c>
      <c r="G2017" s="4">
        <v>1115200000000</v>
      </c>
      <c r="H2017" s="4">
        <v>984567000000</v>
      </c>
      <c r="I2017" s="4">
        <v>856335000000</v>
      </c>
      <c r="J2017" s="4">
        <v>730253000000</v>
      </c>
      <c r="K2017" s="4">
        <v>606078000000</v>
      </c>
      <c r="L2017" s="4">
        <v>483562000000</v>
      </c>
      <c r="M2017" s="4">
        <v>362459000000</v>
      </c>
      <c r="N2017" s="4">
        <v>245068000000</v>
      </c>
      <c r="O2017" s="4">
        <v>124737000000</v>
      </c>
      <c r="P2017" s="4">
        <v>5298460000</v>
      </c>
      <c r="Q2017" s="4">
        <v>5344680000</v>
      </c>
      <c r="R2017" s="4">
        <v>5345650000</v>
      </c>
      <c r="S2017" s="4">
        <v>5356710000</v>
      </c>
      <c r="T2017" s="4">
        <v>5306960000</v>
      </c>
      <c r="U2017" s="4">
        <v>5261130000</v>
      </c>
      <c r="V2017" s="4">
        <v>5215770000</v>
      </c>
      <c r="W2017" s="4">
        <v>5228860000</v>
      </c>
      <c r="X2017" s="4">
        <v>5178770000</v>
      </c>
      <c r="Y2017" s="4">
        <v>5128350000</v>
      </c>
      <c r="Z2017" s="4">
        <v>5026830000</v>
      </c>
      <c r="AA2017" s="4">
        <v>4982770000</v>
      </c>
      <c r="AB2017" s="4">
        <v>4880190000</v>
      </c>
      <c r="AC2017" s="4">
        <v>4776970000</v>
      </c>
      <c r="AD2017" s="4">
        <v>4673860000</v>
      </c>
      <c r="AE2017" s="4">
        <v>4626910000</v>
      </c>
      <c r="AF2017" s="4">
        <v>4519430000</v>
      </c>
      <c r="AG2017" s="4">
        <v>4464600000</v>
      </c>
    </row>
    <row r="2018" spans="1:33">
      <c r="A2018" t="s">
        <v>4958</v>
      </c>
      <c r="B2018" t="s">
        <v>132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>
      <c r="A2019" t="s">
        <v>4957</v>
      </c>
      <c r="B2019" t="s">
        <v>132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>
      <c r="A2020" t="s">
        <v>4956</v>
      </c>
      <c r="B2020" t="s">
        <v>132</v>
      </c>
      <c r="C2020" s="4">
        <v>38939300</v>
      </c>
      <c r="D2020" s="4">
        <v>35202800</v>
      </c>
      <c r="E2020" s="4">
        <v>31981200</v>
      </c>
      <c r="F2020" s="4">
        <v>28879900</v>
      </c>
      <c r="G2020" s="4">
        <v>25884800</v>
      </c>
      <c r="H2020" s="4">
        <v>22757600</v>
      </c>
      <c r="I2020" s="4">
        <v>19991700</v>
      </c>
      <c r="J2020" s="4">
        <v>17310100</v>
      </c>
      <c r="K2020" s="4">
        <v>14699300</v>
      </c>
      <c r="L2020" s="4">
        <v>12122300</v>
      </c>
      <c r="M2020" s="4">
        <v>9470230</v>
      </c>
      <c r="N2020" s="4">
        <v>6982670</v>
      </c>
      <c r="O2020" s="4">
        <v>4521340</v>
      </c>
      <c r="P2020" s="4">
        <v>4454100</v>
      </c>
      <c r="Q2020" s="4">
        <v>4347080</v>
      </c>
      <c r="R2020" s="4">
        <v>4253840</v>
      </c>
      <c r="S2020" s="4">
        <v>4171450</v>
      </c>
      <c r="T2020" s="4">
        <v>4096920</v>
      </c>
      <c r="U2020" s="4">
        <v>4022820</v>
      </c>
      <c r="V2020" s="4">
        <v>3949990</v>
      </c>
      <c r="W2020" s="4">
        <v>3878510</v>
      </c>
      <c r="X2020" s="4">
        <v>3807270</v>
      </c>
      <c r="Y2020" s="4">
        <v>3739290</v>
      </c>
      <c r="Z2020" s="4">
        <v>3672560</v>
      </c>
      <c r="AA2020" s="4">
        <v>3608300</v>
      </c>
      <c r="AB2020" s="4">
        <v>3543170</v>
      </c>
      <c r="AC2020" s="4">
        <v>3476980</v>
      </c>
      <c r="AD2020" s="4">
        <v>3412340</v>
      </c>
      <c r="AE2020" s="4">
        <v>3346030</v>
      </c>
      <c r="AF2020" s="4">
        <v>3278410</v>
      </c>
      <c r="AG2020" s="4">
        <v>3208860</v>
      </c>
    </row>
    <row r="2021" spans="1:33">
      <c r="A2021" t="s">
        <v>4955</v>
      </c>
      <c r="B2021" t="s">
        <v>132</v>
      </c>
      <c r="C2021" s="4">
        <v>20950100000</v>
      </c>
      <c r="D2021" s="4">
        <v>20895200000</v>
      </c>
      <c r="E2021" s="4">
        <v>21035200000</v>
      </c>
      <c r="F2021" s="4">
        <v>21166600000</v>
      </c>
      <c r="G2021" s="4">
        <v>21290300000</v>
      </c>
      <c r="H2021" s="4">
        <v>21161600000</v>
      </c>
      <c r="I2021" s="4">
        <v>21228900000</v>
      </c>
      <c r="J2021" s="4">
        <v>21276000000</v>
      </c>
      <c r="K2021" s="4">
        <v>21284900000</v>
      </c>
      <c r="L2021" s="4">
        <v>21244600000</v>
      </c>
      <c r="M2021" s="4">
        <v>20904400000</v>
      </c>
      <c r="N2021" s="4">
        <v>20755600000</v>
      </c>
      <c r="O2021" s="4">
        <v>20554200000</v>
      </c>
      <c r="P2021" s="4">
        <v>19438400000</v>
      </c>
      <c r="Q2021" s="4">
        <v>18342200000</v>
      </c>
      <c r="R2021" s="4">
        <v>17230600000</v>
      </c>
      <c r="S2021" s="4">
        <v>16116500000</v>
      </c>
      <c r="T2021" s="4">
        <v>15010700000</v>
      </c>
      <c r="U2021" s="4">
        <v>13926200000</v>
      </c>
      <c r="V2021" s="4">
        <v>12874500000</v>
      </c>
      <c r="W2021" s="4">
        <v>11872100000</v>
      </c>
      <c r="X2021" s="4">
        <v>10939500000</v>
      </c>
      <c r="Y2021" s="4">
        <v>10085600000</v>
      </c>
      <c r="Z2021" s="4">
        <v>9324300000</v>
      </c>
      <c r="AA2021" s="4">
        <v>8650000000</v>
      </c>
      <c r="AB2021" s="4">
        <v>8062360000</v>
      </c>
      <c r="AC2021" s="4">
        <v>7556620000</v>
      </c>
      <c r="AD2021" s="4">
        <v>7123710000</v>
      </c>
      <c r="AE2021" s="4">
        <v>6754160000</v>
      </c>
      <c r="AF2021" s="4">
        <v>6435850000</v>
      </c>
      <c r="AG2021" s="4">
        <v>6161060000</v>
      </c>
    </row>
    <row r="2022" spans="1:33">
      <c r="A2022" t="s">
        <v>4954</v>
      </c>
      <c r="B2022" t="s">
        <v>132</v>
      </c>
      <c r="C2022" s="4">
        <v>11429100000</v>
      </c>
      <c r="D2022" s="4">
        <v>10080500000</v>
      </c>
      <c r="E2022" s="4">
        <v>8959120000</v>
      </c>
      <c r="F2022" s="4">
        <v>7910170000</v>
      </c>
      <c r="G2022" s="4">
        <v>6863940000</v>
      </c>
      <c r="H2022" s="4">
        <v>5801360000</v>
      </c>
      <c r="I2022" s="4">
        <v>4833910000</v>
      </c>
      <c r="J2022" s="4">
        <v>3895260000</v>
      </c>
      <c r="K2022" s="4">
        <v>2992860000</v>
      </c>
      <c r="L2022" s="4">
        <v>2127360000</v>
      </c>
      <c r="M2022" s="4">
        <v>1295360000</v>
      </c>
      <c r="N2022" s="4">
        <v>565647000</v>
      </c>
      <c r="O2022" s="4">
        <v>41933700</v>
      </c>
      <c r="P2022" s="4">
        <v>44724300</v>
      </c>
      <c r="Q2022" s="4">
        <v>46736700</v>
      </c>
      <c r="R2022" s="4">
        <v>47972000</v>
      </c>
      <c r="S2022" s="4">
        <v>48446200</v>
      </c>
      <c r="T2022" s="4">
        <v>48218100</v>
      </c>
      <c r="U2022" s="4">
        <v>47377000</v>
      </c>
      <c r="V2022" s="4">
        <v>46047200</v>
      </c>
      <c r="W2022" s="4">
        <v>44420900</v>
      </c>
      <c r="X2022" s="4">
        <v>42598100</v>
      </c>
      <c r="Y2022" s="4">
        <v>40690200</v>
      </c>
      <c r="Z2022" s="4">
        <v>38951000</v>
      </c>
      <c r="AA2022" s="4">
        <v>37397300</v>
      </c>
      <c r="AB2022" s="4">
        <v>36093600</v>
      </c>
      <c r="AC2022" s="4">
        <v>35018000</v>
      </c>
      <c r="AD2022" s="4">
        <v>34066800</v>
      </c>
      <c r="AE2022" s="4">
        <v>33452600</v>
      </c>
      <c r="AF2022" s="4">
        <v>33040200</v>
      </c>
      <c r="AG2022" s="4">
        <v>32812700</v>
      </c>
    </row>
    <row r="2023" spans="1:33">
      <c r="A2023" t="s">
        <v>4953</v>
      </c>
      <c r="B2023" t="s">
        <v>132</v>
      </c>
      <c r="C2023" s="4">
        <v>2362330000</v>
      </c>
      <c r="D2023" s="4">
        <v>2358460000</v>
      </c>
      <c r="E2023" s="4">
        <v>2376360000</v>
      </c>
      <c r="F2023" s="4">
        <v>2393250000</v>
      </c>
      <c r="G2023" s="4">
        <v>2409100000</v>
      </c>
      <c r="H2023" s="4">
        <v>2396180000</v>
      </c>
      <c r="I2023" s="4">
        <v>2405280000</v>
      </c>
      <c r="J2023" s="4">
        <v>2411940000</v>
      </c>
      <c r="K2023" s="4">
        <v>2414130000</v>
      </c>
      <c r="L2023" s="4">
        <v>2410590000</v>
      </c>
      <c r="M2023" s="4">
        <v>2372870000</v>
      </c>
      <c r="N2023" s="4">
        <v>2356710000</v>
      </c>
      <c r="O2023" s="4">
        <v>2334440000</v>
      </c>
      <c r="P2023" s="4">
        <v>2206600000</v>
      </c>
      <c r="Q2023" s="4">
        <v>2081010000</v>
      </c>
      <c r="R2023" s="4">
        <v>1953600000</v>
      </c>
      <c r="S2023" s="4">
        <v>1825880000</v>
      </c>
      <c r="T2023" s="4">
        <v>1699090000</v>
      </c>
      <c r="U2023" s="4">
        <v>1574750000</v>
      </c>
      <c r="V2023" s="4">
        <v>1454180000</v>
      </c>
      <c r="W2023" s="4">
        <v>1339320000</v>
      </c>
      <c r="X2023" s="4">
        <v>1232450000</v>
      </c>
      <c r="Y2023" s="4">
        <v>1134630000</v>
      </c>
      <c r="Z2023" s="4">
        <v>1047460000</v>
      </c>
      <c r="AA2023" s="4">
        <v>970300000</v>
      </c>
      <c r="AB2023" s="4">
        <v>903113000</v>
      </c>
      <c r="AC2023" s="4">
        <v>845351000</v>
      </c>
      <c r="AD2023" s="4">
        <v>795974000</v>
      </c>
      <c r="AE2023" s="4">
        <v>753930000</v>
      </c>
      <c r="AF2023" s="4">
        <v>717762000</v>
      </c>
      <c r="AG2023" s="4">
        <v>686611000</v>
      </c>
    </row>
    <row r="2024" spans="1:33">
      <c r="A2024" t="s">
        <v>4952</v>
      </c>
      <c r="B2024" t="s">
        <v>132</v>
      </c>
      <c r="C2024" s="4">
        <v>514333000</v>
      </c>
      <c r="D2024" s="4">
        <v>521594000</v>
      </c>
      <c r="E2024" s="4">
        <v>463572000</v>
      </c>
      <c r="F2024" s="4">
        <v>374245000</v>
      </c>
      <c r="G2024" s="4">
        <v>322967000</v>
      </c>
      <c r="H2024" s="4">
        <v>267040000</v>
      </c>
      <c r="I2024" s="4">
        <v>223391000</v>
      </c>
      <c r="J2024" s="4">
        <v>183372000</v>
      </c>
      <c r="K2024" s="4">
        <v>141892000</v>
      </c>
      <c r="L2024" s="4">
        <v>101808000</v>
      </c>
      <c r="M2024" s="4">
        <v>62605600</v>
      </c>
      <c r="N2024" s="4">
        <v>27565400</v>
      </c>
      <c r="O2024" s="4">
        <v>2056050</v>
      </c>
      <c r="P2024" s="4">
        <v>2210050</v>
      </c>
      <c r="Q2024" s="4">
        <v>2320430</v>
      </c>
      <c r="R2024" s="4">
        <v>2335350</v>
      </c>
      <c r="S2024" s="4">
        <v>2333350</v>
      </c>
      <c r="T2024" s="4">
        <v>2323680</v>
      </c>
      <c r="U2024" s="4">
        <v>2277830</v>
      </c>
      <c r="V2024" s="4">
        <v>2205940</v>
      </c>
      <c r="W2024" s="4">
        <v>2069420</v>
      </c>
      <c r="X2024" s="4">
        <v>1941440</v>
      </c>
      <c r="Y2024" s="4">
        <v>1857080</v>
      </c>
      <c r="Z2024" s="4">
        <v>1754290</v>
      </c>
      <c r="AA2024" s="4">
        <v>1636980</v>
      </c>
      <c r="AB2024" s="4">
        <v>1512650</v>
      </c>
      <c r="AC2024" s="4">
        <v>1436650</v>
      </c>
      <c r="AD2024" s="4">
        <v>1500070</v>
      </c>
      <c r="AE2024" s="4">
        <v>1484860</v>
      </c>
      <c r="AF2024" s="4">
        <v>1482410</v>
      </c>
      <c r="AG2024" s="4">
        <v>1485390</v>
      </c>
    </row>
    <row r="2025" spans="1:33">
      <c r="A2025" t="s">
        <v>4951</v>
      </c>
      <c r="B2025" t="s">
        <v>132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>
      <c r="A2026" t="s">
        <v>4950</v>
      </c>
      <c r="B2026" t="s">
        <v>132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>
      <c r="A2027" t="s">
        <v>4949</v>
      </c>
      <c r="B2027" t="s">
        <v>132</v>
      </c>
      <c r="C2027" s="4">
        <v>2116620000</v>
      </c>
      <c r="D2027" s="4">
        <v>1905320000</v>
      </c>
      <c r="E2027" s="4">
        <v>1719420000</v>
      </c>
      <c r="F2027" s="4">
        <v>1537180000</v>
      </c>
      <c r="G2027" s="4">
        <v>1358260000</v>
      </c>
      <c r="H2027" s="4">
        <v>1170510000</v>
      </c>
      <c r="I2027" s="4">
        <v>999594000</v>
      </c>
      <c r="J2027" s="4">
        <v>830724000</v>
      </c>
      <c r="K2027" s="4">
        <v>663567000</v>
      </c>
      <c r="L2027" s="4">
        <v>497787000</v>
      </c>
      <c r="M2027" s="4">
        <v>329482000</v>
      </c>
      <c r="N2027" s="4">
        <v>167298000</v>
      </c>
      <c r="O2027" s="4">
        <v>5266550</v>
      </c>
      <c r="P2027" s="4">
        <v>5090620</v>
      </c>
      <c r="Q2027" s="4">
        <v>4887980</v>
      </c>
      <c r="R2027" s="4">
        <v>4677010</v>
      </c>
      <c r="S2027" s="4">
        <v>4459720</v>
      </c>
      <c r="T2027" s="4">
        <v>4233860</v>
      </c>
      <c r="U2027" s="4">
        <v>4006890</v>
      </c>
      <c r="V2027" s="4">
        <v>3777880</v>
      </c>
      <c r="W2027" s="4">
        <v>3556290</v>
      </c>
      <c r="X2027" s="4">
        <v>3342870</v>
      </c>
      <c r="Y2027" s="4">
        <v>3143330</v>
      </c>
      <c r="Z2027" s="4">
        <v>2962460</v>
      </c>
      <c r="AA2027" s="4">
        <v>2801390</v>
      </c>
      <c r="AB2027" s="4">
        <v>2663340</v>
      </c>
      <c r="AC2027" s="4">
        <v>2541120</v>
      </c>
      <c r="AD2027" s="4">
        <v>2440400</v>
      </c>
      <c r="AE2027" s="4">
        <v>2357410</v>
      </c>
      <c r="AF2027" s="4">
        <v>2287480</v>
      </c>
      <c r="AG2027" s="4">
        <v>2230730</v>
      </c>
    </row>
    <row r="2028" spans="1:33">
      <c r="A2028" t="s">
        <v>4948</v>
      </c>
      <c r="B2028" t="s">
        <v>132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>
      <c r="A2029" t="s">
        <v>4947</v>
      </c>
      <c r="B2029" t="s">
        <v>132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>
      <c r="A2030" t="s">
        <v>4946</v>
      </c>
      <c r="B2030" t="s">
        <v>132</v>
      </c>
      <c r="C2030" s="4">
        <v>413172000</v>
      </c>
      <c r="D2030" s="4">
        <v>378926000</v>
      </c>
      <c r="E2030" s="4">
        <v>345484000</v>
      </c>
      <c r="F2030" s="4">
        <v>312754000</v>
      </c>
      <c r="G2030" s="4">
        <v>283448000</v>
      </c>
      <c r="H2030" s="4">
        <v>251506000</v>
      </c>
      <c r="I2030" s="4">
        <v>220127000</v>
      </c>
      <c r="J2030" s="4">
        <v>189276000</v>
      </c>
      <c r="K2030" s="4">
        <v>158893000</v>
      </c>
      <c r="L2030" s="4">
        <v>128897000</v>
      </c>
      <c r="M2030" s="4">
        <v>99250600</v>
      </c>
      <c r="N2030" s="4">
        <v>70624400</v>
      </c>
      <c r="O2030" s="4">
        <v>41159500</v>
      </c>
      <c r="P2030" s="4">
        <v>11996400</v>
      </c>
      <c r="Q2030" s="4">
        <v>11947600</v>
      </c>
      <c r="R2030" s="4">
        <v>11675900</v>
      </c>
      <c r="S2030" s="4">
        <v>11528000</v>
      </c>
      <c r="T2030" s="4">
        <v>11263700</v>
      </c>
      <c r="U2030" s="4">
        <v>10999200</v>
      </c>
      <c r="V2030" s="4">
        <v>10736900</v>
      </c>
      <c r="W2030" s="4">
        <v>10607000</v>
      </c>
      <c r="X2030" s="4">
        <v>10331200</v>
      </c>
      <c r="Y2030" s="4">
        <v>10054600</v>
      </c>
      <c r="Z2030" s="4">
        <v>9790870</v>
      </c>
      <c r="AA2030" s="4">
        <v>9653550</v>
      </c>
      <c r="AB2030" s="4">
        <v>9400570</v>
      </c>
      <c r="AC2030" s="4">
        <v>9176340</v>
      </c>
      <c r="AD2030" s="4">
        <v>8950710</v>
      </c>
      <c r="AE2030" s="4">
        <v>8861870</v>
      </c>
      <c r="AF2030" s="4">
        <v>8681130</v>
      </c>
      <c r="AG2030" s="4">
        <v>8505690</v>
      </c>
    </row>
    <row r="2031" spans="1:33">
      <c r="A2031" t="s">
        <v>4945</v>
      </c>
      <c r="B2031" t="s">
        <v>132</v>
      </c>
      <c r="C2031" s="4">
        <v>970232000</v>
      </c>
      <c r="D2031" s="4">
        <v>1842940000</v>
      </c>
      <c r="E2031" s="4">
        <v>2695260000</v>
      </c>
      <c r="F2031" s="4">
        <v>3522800000</v>
      </c>
      <c r="G2031" s="4">
        <v>4373620000</v>
      </c>
      <c r="H2031" s="4">
        <v>5162450000</v>
      </c>
      <c r="I2031" s="4">
        <v>5923030000</v>
      </c>
      <c r="J2031" s="4">
        <v>6660790000</v>
      </c>
      <c r="K2031" s="4">
        <v>7382650000</v>
      </c>
      <c r="L2031" s="4">
        <v>8083450000</v>
      </c>
      <c r="M2031" s="4">
        <v>8763550000</v>
      </c>
      <c r="N2031" s="4">
        <v>9532460000</v>
      </c>
      <c r="O2031" s="4">
        <v>10185900000</v>
      </c>
      <c r="P2031" s="4">
        <v>10822500000</v>
      </c>
      <c r="Q2031" s="4">
        <v>10600700000</v>
      </c>
      <c r="R2031" s="4">
        <v>10357800000</v>
      </c>
      <c r="S2031" s="4">
        <v>10223100000</v>
      </c>
      <c r="T2031" s="4">
        <v>9962300000</v>
      </c>
      <c r="U2031" s="4">
        <v>9688700000</v>
      </c>
      <c r="V2031" s="4">
        <v>9408720000</v>
      </c>
      <c r="W2031" s="4">
        <v>9232000000</v>
      </c>
      <c r="X2031" s="4">
        <v>8941670000</v>
      </c>
      <c r="Y2031" s="4">
        <v>8655850000</v>
      </c>
      <c r="Z2031" s="4">
        <v>8374570000</v>
      </c>
      <c r="AA2031" s="4">
        <v>8202990000</v>
      </c>
      <c r="AB2031" s="4">
        <v>7938410000</v>
      </c>
      <c r="AC2031" s="4">
        <v>7689090000</v>
      </c>
      <c r="AD2031" s="4">
        <v>7456840000</v>
      </c>
      <c r="AE2031" s="4">
        <v>7335700000</v>
      </c>
      <c r="AF2031" s="4">
        <v>7131320000</v>
      </c>
      <c r="AG2031" s="4">
        <v>6939570000</v>
      </c>
    </row>
    <row r="2032" spans="1:33">
      <c r="A2032" t="s">
        <v>4944</v>
      </c>
      <c r="B2032" t="s">
        <v>132</v>
      </c>
      <c r="C2032" s="4">
        <v>38773300000</v>
      </c>
      <c r="D2032" s="4">
        <v>36385500000</v>
      </c>
      <c r="E2032" s="4">
        <v>34301800000</v>
      </c>
      <c r="F2032" s="4">
        <v>32396000000</v>
      </c>
      <c r="G2032" s="4">
        <v>30689700000</v>
      </c>
      <c r="H2032" s="4">
        <v>28697700000</v>
      </c>
      <c r="I2032" s="4">
        <v>26692400000</v>
      </c>
      <c r="J2032" s="4">
        <v>24695300000</v>
      </c>
      <c r="K2032" s="4">
        <v>22741000000</v>
      </c>
      <c r="L2032" s="4">
        <v>20800100000</v>
      </c>
      <c r="M2032" s="4">
        <v>18869900000</v>
      </c>
      <c r="N2032" s="4">
        <v>17138300000</v>
      </c>
      <c r="O2032" s="4">
        <v>15206200000</v>
      </c>
      <c r="P2032" s="4">
        <v>13276900000</v>
      </c>
      <c r="Q2032" s="4">
        <v>12962000000</v>
      </c>
      <c r="R2032" s="4">
        <v>12676100000</v>
      </c>
      <c r="S2032" s="4">
        <v>12508300000</v>
      </c>
      <c r="T2032" s="4">
        <v>12174500000</v>
      </c>
      <c r="U2032" s="4">
        <v>11832500000</v>
      </c>
      <c r="V2032" s="4">
        <v>11475100000</v>
      </c>
      <c r="W2032" s="4">
        <v>11257800000</v>
      </c>
      <c r="X2032" s="4">
        <v>10892800000</v>
      </c>
      <c r="Y2032" s="4">
        <v>10519600000</v>
      </c>
      <c r="Z2032" s="4">
        <v>10160300000</v>
      </c>
      <c r="AA2032" s="4">
        <v>9942590000</v>
      </c>
      <c r="AB2032" s="4">
        <v>9612440000</v>
      </c>
      <c r="AC2032" s="4">
        <v>9289040000</v>
      </c>
      <c r="AD2032" s="4">
        <v>8953690000</v>
      </c>
      <c r="AE2032" s="4">
        <v>8775370000</v>
      </c>
      <c r="AF2032" s="4">
        <v>8499140000</v>
      </c>
      <c r="AG2032" s="4">
        <v>8240520000</v>
      </c>
    </row>
    <row r="2033" spans="1:33">
      <c r="A2033" t="s">
        <v>4943</v>
      </c>
      <c r="B2033" t="s">
        <v>132</v>
      </c>
      <c r="C2033" s="4">
        <v>110445000</v>
      </c>
      <c r="D2033" s="4">
        <v>209752000</v>
      </c>
      <c r="E2033" s="4">
        <v>306725000</v>
      </c>
      <c r="F2033" s="4">
        <v>400864000</v>
      </c>
      <c r="G2033" s="4">
        <v>497628000</v>
      </c>
      <c r="H2033" s="4">
        <v>587314000</v>
      </c>
      <c r="I2033" s="4">
        <v>673752000</v>
      </c>
      <c r="J2033" s="4">
        <v>757549000</v>
      </c>
      <c r="K2033" s="4">
        <v>839487000</v>
      </c>
      <c r="L2033" s="4">
        <v>918964000</v>
      </c>
      <c r="M2033" s="4">
        <v>996013000</v>
      </c>
      <c r="N2033" s="4">
        <v>1083060000</v>
      </c>
      <c r="O2033" s="4">
        <v>1156890000</v>
      </c>
      <c r="P2033" s="4">
        <v>1228700000</v>
      </c>
      <c r="Q2033" s="4">
        <v>1202680000</v>
      </c>
      <c r="R2033" s="4">
        <v>1174210000</v>
      </c>
      <c r="S2033" s="4">
        <v>1157900000</v>
      </c>
      <c r="T2033" s="4">
        <v>1127240000</v>
      </c>
      <c r="U2033" s="4">
        <v>1095080000</v>
      </c>
      <c r="V2033" s="4">
        <v>1062180000</v>
      </c>
      <c r="W2033" s="4">
        <v>1040950000</v>
      </c>
      <c r="X2033" s="4">
        <v>1006910000</v>
      </c>
      <c r="Y2033" s="4">
        <v>973461000</v>
      </c>
      <c r="Z2033" s="4">
        <v>940609000</v>
      </c>
      <c r="AA2033" s="4">
        <v>920162000</v>
      </c>
      <c r="AB2033" s="4">
        <v>889391000</v>
      </c>
      <c r="AC2033" s="4">
        <v>860477000</v>
      </c>
      <c r="AD2033" s="4">
        <v>833624000</v>
      </c>
      <c r="AE2033" s="4">
        <v>819386000</v>
      </c>
      <c r="AF2033" s="4">
        <v>795995000</v>
      </c>
      <c r="AG2033" s="4">
        <v>774100000</v>
      </c>
    </row>
    <row r="2034" spans="1:33">
      <c r="A2034" t="s">
        <v>4942</v>
      </c>
      <c r="B2034" t="s">
        <v>132</v>
      </c>
      <c r="C2034" s="4">
        <v>1744870000</v>
      </c>
      <c r="D2034" s="4">
        <v>1882690000</v>
      </c>
      <c r="E2034" s="4">
        <v>1774880000</v>
      </c>
      <c r="F2034" s="4">
        <v>1532720000</v>
      </c>
      <c r="G2034" s="4">
        <v>1444030000</v>
      </c>
      <c r="H2034" s="4">
        <v>1320970000</v>
      </c>
      <c r="I2034" s="4">
        <v>1233540000</v>
      </c>
      <c r="J2034" s="4">
        <v>1162550000</v>
      </c>
      <c r="K2034" s="4">
        <v>1078150000</v>
      </c>
      <c r="L2034" s="4">
        <v>995417000</v>
      </c>
      <c r="M2034" s="4">
        <v>911994000</v>
      </c>
      <c r="N2034" s="4">
        <v>835195000</v>
      </c>
      <c r="O2034" s="4">
        <v>745577000</v>
      </c>
      <c r="P2034" s="4">
        <v>656079000</v>
      </c>
      <c r="Q2034" s="4">
        <v>643549000</v>
      </c>
      <c r="R2034" s="4">
        <v>617092000</v>
      </c>
      <c r="S2034" s="4">
        <v>602446000</v>
      </c>
      <c r="T2034" s="4">
        <v>586700000</v>
      </c>
      <c r="U2034" s="4">
        <v>568893000</v>
      </c>
      <c r="V2034" s="4">
        <v>549727000</v>
      </c>
      <c r="W2034" s="4">
        <v>524463000</v>
      </c>
      <c r="X2034" s="4">
        <v>496446000</v>
      </c>
      <c r="Y2034" s="4">
        <v>480109000</v>
      </c>
      <c r="Z2034" s="4">
        <v>457603000</v>
      </c>
      <c r="AA2034" s="4">
        <v>435215000</v>
      </c>
      <c r="AB2034" s="4">
        <v>402849000</v>
      </c>
      <c r="AC2034" s="4">
        <v>381093000</v>
      </c>
      <c r="AD2034" s="4">
        <v>394261000</v>
      </c>
      <c r="AE2034" s="4">
        <v>389513000</v>
      </c>
      <c r="AF2034" s="4">
        <v>381331000</v>
      </c>
      <c r="AG2034" s="4">
        <v>373039000</v>
      </c>
    </row>
    <row r="2035" spans="1:33">
      <c r="A2035" t="s">
        <v>4941</v>
      </c>
      <c r="B2035" t="s">
        <v>132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>
      <c r="A2036" t="s">
        <v>4940</v>
      </c>
      <c r="B2036" t="s">
        <v>132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>
      <c r="A2037" t="s">
        <v>4939</v>
      </c>
      <c r="B2037" t="s">
        <v>132</v>
      </c>
      <c r="C2037" s="4">
        <v>1085850000</v>
      </c>
      <c r="D2037" s="4">
        <v>993346000</v>
      </c>
      <c r="E2037" s="4">
        <v>903015000</v>
      </c>
      <c r="F2037" s="4">
        <v>814673000</v>
      </c>
      <c r="G2037" s="4">
        <v>735271000</v>
      </c>
      <c r="H2037" s="4">
        <v>649141000</v>
      </c>
      <c r="I2037" s="4">
        <v>564595000</v>
      </c>
      <c r="J2037" s="4">
        <v>481468000</v>
      </c>
      <c r="K2037" s="4">
        <v>399597000</v>
      </c>
      <c r="L2037" s="4">
        <v>318821000</v>
      </c>
      <c r="M2037" s="4">
        <v>238975000</v>
      </c>
      <c r="N2037" s="4">
        <v>161577000</v>
      </c>
      <c r="O2037" s="4">
        <v>82241000</v>
      </c>
      <c r="P2037" s="4">
        <v>3493360</v>
      </c>
      <c r="Q2037" s="4">
        <v>3523840</v>
      </c>
      <c r="R2037" s="4">
        <v>3524470</v>
      </c>
      <c r="S2037" s="4">
        <v>3531760</v>
      </c>
      <c r="T2037" s="4">
        <v>3498960</v>
      </c>
      <c r="U2037" s="4">
        <v>3468750</v>
      </c>
      <c r="V2037" s="4">
        <v>3438840</v>
      </c>
      <c r="W2037" s="4">
        <v>3447470</v>
      </c>
      <c r="X2037" s="4">
        <v>3414450</v>
      </c>
      <c r="Y2037" s="4">
        <v>3381210</v>
      </c>
      <c r="Z2037" s="4">
        <v>3314270</v>
      </c>
      <c r="AA2037" s="4">
        <v>3285220</v>
      </c>
      <c r="AB2037" s="4">
        <v>3217590</v>
      </c>
      <c r="AC2037" s="4">
        <v>3149530</v>
      </c>
      <c r="AD2037" s="4">
        <v>3081550</v>
      </c>
      <c r="AE2037" s="4">
        <v>3050600</v>
      </c>
      <c r="AF2037" s="4">
        <v>2979740</v>
      </c>
      <c r="AG2037" s="4">
        <v>2943580</v>
      </c>
    </row>
    <row r="2038" spans="1:33">
      <c r="A2038" t="s">
        <v>4938</v>
      </c>
      <c r="B2038" t="s">
        <v>132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>
      <c r="A2039" t="s">
        <v>4937</v>
      </c>
      <c r="B2039" t="s">
        <v>132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>
      <c r="A2040" t="s">
        <v>4936</v>
      </c>
      <c r="B2040" t="s">
        <v>132</v>
      </c>
      <c r="C2040" s="4">
        <v>607493000</v>
      </c>
      <c r="D2040" s="4">
        <v>549199000</v>
      </c>
      <c r="E2040" s="4">
        <v>498939000</v>
      </c>
      <c r="F2040" s="4">
        <v>450556000</v>
      </c>
      <c r="G2040" s="4">
        <v>403830000</v>
      </c>
      <c r="H2040" s="4">
        <v>355041000</v>
      </c>
      <c r="I2040" s="4">
        <v>311891000</v>
      </c>
      <c r="J2040" s="4">
        <v>270055000</v>
      </c>
      <c r="K2040" s="4">
        <v>229323000</v>
      </c>
      <c r="L2040" s="4">
        <v>189120000</v>
      </c>
      <c r="M2040" s="4">
        <v>147745000</v>
      </c>
      <c r="N2040" s="4">
        <v>108937000</v>
      </c>
      <c r="O2040" s="4">
        <v>70537500</v>
      </c>
      <c r="P2040" s="4">
        <v>69488500</v>
      </c>
      <c r="Q2040" s="4">
        <v>67818900</v>
      </c>
      <c r="R2040" s="4">
        <v>66364200</v>
      </c>
      <c r="S2040" s="4">
        <v>65078800</v>
      </c>
      <c r="T2040" s="4">
        <v>63916100</v>
      </c>
      <c r="U2040" s="4">
        <v>62760100</v>
      </c>
      <c r="V2040" s="4">
        <v>61623900</v>
      </c>
      <c r="W2040" s="4">
        <v>60508800</v>
      </c>
      <c r="X2040" s="4">
        <v>59397400</v>
      </c>
      <c r="Y2040" s="4">
        <v>58336700</v>
      </c>
      <c r="Z2040" s="4">
        <v>57295600</v>
      </c>
      <c r="AA2040" s="4">
        <v>56293200</v>
      </c>
      <c r="AB2040" s="4">
        <v>55277100</v>
      </c>
      <c r="AC2040" s="4">
        <v>54244400</v>
      </c>
      <c r="AD2040" s="4">
        <v>53236000</v>
      </c>
      <c r="AE2040" s="4">
        <v>52201500</v>
      </c>
      <c r="AF2040" s="4">
        <v>51146500</v>
      </c>
      <c r="AG2040" s="4">
        <v>50061400</v>
      </c>
    </row>
    <row r="2041" spans="1:33">
      <c r="A2041" t="s">
        <v>4935</v>
      </c>
      <c r="B2041" t="s">
        <v>132</v>
      </c>
      <c r="C2041" s="4">
        <v>251336000000</v>
      </c>
      <c r="D2041" s="4">
        <v>250678000000</v>
      </c>
      <c r="E2041" s="4">
        <v>252357000000</v>
      </c>
      <c r="F2041" s="4">
        <v>253933000000</v>
      </c>
      <c r="G2041" s="4">
        <v>255418000000</v>
      </c>
      <c r="H2041" s="4">
        <v>253873000000</v>
      </c>
      <c r="I2041" s="4">
        <v>254680000000</v>
      </c>
      <c r="J2041" s="4">
        <v>255246000000</v>
      </c>
      <c r="K2041" s="4">
        <v>255353000000</v>
      </c>
      <c r="L2041" s="4">
        <v>254869000000</v>
      </c>
      <c r="M2041" s="4">
        <v>250788000000</v>
      </c>
      <c r="N2041" s="4">
        <v>249003000000</v>
      </c>
      <c r="O2041" s="4">
        <v>246586000000</v>
      </c>
      <c r="P2041" s="4">
        <v>233200000000</v>
      </c>
      <c r="Q2041" s="4">
        <v>220050000000</v>
      </c>
      <c r="R2041" s="4">
        <v>206714000000</v>
      </c>
      <c r="S2041" s="4">
        <v>193348000000</v>
      </c>
      <c r="T2041" s="4">
        <v>180082000000</v>
      </c>
      <c r="U2041" s="4">
        <v>167071000000</v>
      </c>
      <c r="V2041" s="4">
        <v>154454000000</v>
      </c>
      <c r="W2041" s="4">
        <v>142429000000</v>
      </c>
      <c r="X2041" s="4">
        <v>131240000000</v>
      </c>
      <c r="Y2041" s="4">
        <v>120995000000</v>
      </c>
      <c r="Z2041" s="4">
        <v>111863000000</v>
      </c>
      <c r="AA2041" s="4">
        <v>103773000000</v>
      </c>
      <c r="AB2041" s="4">
        <v>96723200000</v>
      </c>
      <c r="AC2041" s="4">
        <v>90655900000</v>
      </c>
      <c r="AD2041" s="4">
        <v>85462300000</v>
      </c>
      <c r="AE2041" s="4">
        <v>81028900000</v>
      </c>
      <c r="AF2041" s="4">
        <v>77210200000</v>
      </c>
      <c r="AG2041" s="4">
        <v>73913600000</v>
      </c>
    </row>
    <row r="2042" spans="1:33">
      <c r="A2042" t="s">
        <v>4934</v>
      </c>
      <c r="B2042" t="s">
        <v>132</v>
      </c>
      <c r="C2042" s="4">
        <v>105795000000</v>
      </c>
      <c r="D2042" s="4">
        <v>93311200000</v>
      </c>
      <c r="E2042" s="4">
        <v>82931300000</v>
      </c>
      <c r="F2042" s="4">
        <v>73221600000</v>
      </c>
      <c r="G2042" s="4">
        <v>63537000000</v>
      </c>
      <c r="H2042" s="4">
        <v>53701100000</v>
      </c>
      <c r="I2042" s="4">
        <v>44745800000</v>
      </c>
      <c r="J2042" s="4">
        <v>36057000000</v>
      </c>
      <c r="K2042" s="4">
        <v>27703800000</v>
      </c>
      <c r="L2042" s="4">
        <v>19692200000</v>
      </c>
      <c r="M2042" s="4">
        <v>11990700000</v>
      </c>
      <c r="N2042" s="4">
        <v>5235990000</v>
      </c>
      <c r="O2042" s="4">
        <v>388165000</v>
      </c>
      <c r="P2042" s="4">
        <v>413996000</v>
      </c>
      <c r="Q2042" s="4">
        <v>432624000</v>
      </c>
      <c r="R2042" s="4">
        <v>444060000</v>
      </c>
      <c r="S2042" s="4">
        <v>448449000</v>
      </c>
      <c r="T2042" s="4">
        <v>446338000</v>
      </c>
      <c r="U2042" s="4">
        <v>438552000</v>
      </c>
      <c r="V2042" s="4">
        <v>426242000</v>
      </c>
      <c r="W2042" s="4">
        <v>411189000</v>
      </c>
      <c r="X2042" s="4">
        <v>394315000</v>
      </c>
      <c r="Y2042" s="4">
        <v>376655000</v>
      </c>
      <c r="Z2042" s="4">
        <v>360555000</v>
      </c>
      <c r="AA2042" s="4">
        <v>346173000</v>
      </c>
      <c r="AB2042" s="4">
        <v>334106000</v>
      </c>
      <c r="AC2042" s="4">
        <v>324149000</v>
      </c>
      <c r="AD2042" s="4">
        <v>315344000</v>
      </c>
      <c r="AE2042" s="4">
        <v>309658000</v>
      </c>
      <c r="AF2042" s="4">
        <v>305841000</v>
      </c>
      <c r="AG2042" s="4">
        <v>303735000</v>
      </c>
    </row>
    <row r="2043" spans="1:33">
      <c r="A2043" t="s">
        <v>4933</v>
      </c>
      <c r="B2043" t="s">
        <v>132</v>
      </c>
      <c r="C2043" s="4">
        <v>28340600000</v>
      </c>
      <c r="D2043" s="4">
        <v>28294200000</v>
      </c>
      <c r="E2043" s="4">
        <v>28508900000</v>
      </c>
      <c r="F2043" s="4">
        <v>28711500000</v>
      </c>
      <c r="G2043" s="4">
        <v>28901700000</v>
      </c>
      <c r="H2043" s="4">
        <v>28746700000</v>
      </c>
      <c r="I2043" s="4">
        <v>28855900000</v>
      </c>
      <c r="J2043" s="4">
        <v>28935700000</v>
      </c>
      <c r="K2043" s="4">
        <v>28962000000</v>
      </c>
      <c r="L2043" s="4">
        <v>28919500000</v>
      </c>
      <c r="M2043" s="4">
        <v>28467000000</v>
      </c>
      <c r="N2043" s="4">
        <v>28273200000</v>
      </c>
      <c r="O2043" s="4">
        <v>28006100000</v>
      </c>
      <c r="P2043" s="4">
        <v>26472300000</v>
      </c>
      <c r="Q2043" s="4">
        <v>24965600000</v>
      </c>
      <c r="R2043" s="4">
        <v>23437200000</v>
      </c>
      <c r="S2043" s="4">
        <v>21904800000</v>
      </c>
      <c r="T2043" s="4">
        <v>20383800000</v>
      </c>
      <c r="U2043" s="4">
        <v>18892100000</v>
      </c>
      <c r="V2043" s="4">
        <v>17445700000</v>
      </c>
      <c r="W2043" s="4">
        <v>16067700000</v>
      </c>
      <c r="X2043" s="4">
        <v>14785500000</v>
      </c>
      <c r="Y2043" s="4">
        <v>13612000000</v>
      </c>
      <c r="Z2043" s="4">
        <v>12566300000</v>
      </c>
      <c r="AA2043" s="4">
        <v>11640600000</v>
      </c>
      <c r="AB2043" s="4">
        <v>10834500000</v>
      </c>
      <c r="AC2043" s="4">
        <v>10141600000</v>
      </c>
      <c r="AD2043" s="4">
        <v>9549220000</v>
      </c>
      <c r="AE2043" s="4">
        <v>9044820000</v>
      </c>
      <c r="AF2043" s="4">
        <v>8610910000</v>
      </c>
      <c r="AG2043" s="4">
        <v>8237190000</v>
      </c>
    </row>
    <row r="2044" spans="1:33">
      <c r="A2044" t="s">
        <v>4932</v>
      </c>
      <c r="B2044" t="s">
        <v>132</v>
      </c>
      <c r="C2044" s="4">
        <v>4761000000</v>
      </c>
      <c r="D2044" s="4">
        <v>4828200000</v>
      </c>
      <c r="E2044" s="4">
        <v>4291120000</v>
      </c>
      <c r="F2044" s="4">
        <v>3464250000</v>
      </c>
      <c r="G2044" s="4">
        <v>2989590000</v>
      </c>
      <c r="H2044" s="4">
        <v>2471890000</v>
      </c>
      <c r="I2044" s="4">
        <v>2067850000</v>
      </c>
      <c r="J2044" s="4">
        <v>1697410000</v>
      </c>
      <c r="K2044" s="4">
        <v>1313440000</v>
      </c>
      <c r="L2044" s="4">
        <v>942398000</v>
      </c>
      <c r="M2044" s="4">
        <v>579518000</v>
      </c>
      <c r="N2044" s="4">
        <v>255163000</v>
      </c>
      <c r="O2044" s="4">
        <v>19032200</v>
      </c>
      <c r="P2044" s="4">
        <v>20457600</v>
      </c>
      <c r="Q2044" s="4">
        <v>21479400</v>
      </c>
      <c r="R2044" s="4">
        <v>21617500</v>
      </c>
      <c r="S2044" s="4">
        <v>21599000</v>
      </c>
      <c r="T2044" s="4">
        <v>21509500</v>
      </c>
      <c r="U2044" s="4">
        <v>21085000</v>
      </c>
      <c r="V2044" s="4">
        <v>20419600</v>
      </c>
      <c r="W2044" s="4">
        <v>19155900</v>
      </c>
      <c r="X2044" s="4">
        <v>17971200</v>
      </c>
      <c r="Y2044" s="4">
        <v>17190300</v>
      </c>
      <c r="Z2044" s="4">
        <v>16238800</v>
      </c>
      <c r="AA2044" s="4">
        <v>15153000</v>
      </c>
      <c r="AB2044" s="4">
        <v>14002100</v>
      </c>
      <c r="AC2044" s="4">
        <v>13298600</v>
      </c>
      <c r="AD2044" s="4">
        <v>13885700</v>
      </c>
      <c r="AE2044" s="4">
        <v>13744800</v>
      </c>
      <c r="AF2044" s="4">
        <v>13722200</v>
      </c>
      <c r="AG2044" s="4">
        <v>13749800</v>
      </c>
    </row>
    <row r="2045" spans="1:33">
      <c r="A2045" t="s">
        <v>4931</v>
      </c>
      <c r="B2045" t="s">
        <v>132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>
      <c r="A2046" t="s">
        <v>4930</v>
      </c>
      <c r="B2046" t="s">
        <v>132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>
      <c r="A2047" t="s">
        <v>4929</v>
      </c>
      <c r="B2047" t="s">
        <v>132</v>
      </c>
      <c r="C2047" s="4">
        <v>27971300000</v>
      </c>
      <c r="D2047" s="4">
        <v>25179000000</v>
      </c>
      <c r="E2047" s="4">
        <v>22722300000</v>
      </c>
      <c r="F2047" s="4">
        <v>20314000000</v>
      </c>
      <c r="G2047" s="4">
        <v>17949600000</v>
      </c>
      <c r="H2047" s="4">
        <v>15468500000</v>
      </c>
      <c r="I2047" s="4">
        <v>13209700000</v>
      </c>
      <c r="J2047" s="4">
        <v>10978100000</v>
      </c>
      <c r="K2047" s="4">
        <v>8769100000</v>
      </c>
      <c r="L2047" s="4">
        <v>6578300000</v>
      </c>
      <c r="M2047" s="4">
        <v>4354140000</v>
      </c>
      <c r="N2047" s="4">
        <v>2210860000</v>
      </c>
      <c r="O2047" s="4">
        <v>69598000</v>
      </c>
      <c r="P2047" s="4">
        <v>67273000</v>
      </c>
      <c r="Q2047" s="4">
        <v>64595200</v>
      </c>
      <c r="R2047" s="4">
        <v>61807200</v>
      </c>
      <c r="S2047" s="4">
        <v>58935600</v>
      </c>
      <c r="T2047" s="4">
        <v>55950900</v>
      </c>
      <c r="U2047" s="4">
        <v>52951400</v>
      </c>
      <c r="V2047" s="4">
        <v>49925000</v>
      </c>
      <c r="W2047" s="4">
        <v>46996700</v>
      </c>
      <c r="X2047" s="4">
        <v>44176400</v>
      </c>
      <c r="Y2047" s="4">
        <v>41539400</v>
      </c>
      <c r="Z2047" s="4">
        <v>39149200</v>
      </c>
      <c r="AA2047" s="4">
        <v>37020600</v>
      </c>
      <c r="AB2047" s="4">
        <v>35196400</v>
      </c>
      <c r="AC2047" s="4">
        <v>33581100</v>
      </c>
      <c r="AD2047" s="4">
        <v>32250100</v>
      </c>
      <c r="AE2047" s="4">
        <v>31153300</v>
      </c>
      <c r="AF2047" s="4">
        <v>30229200</v>
      </c>
      <c r="AG2047" s="4">
        <v>29479300</v>
      </c>
    </row>
    <row r="2048" spans="1:33">
      <c r="A2048" t="s">
        <v>4928</v>
      </c>
      <c r="B2048" t="s">
        <v>132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>
      <c r="A2049" t="s">
        <v>4927</v>
      </c>
      <c r="B2049" t="s">
        <v>132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>
      <c r="A2050" t="s">
        <v>4926</v>
      </c>
      <c r="B2050" t="s">
        <v>132</v>
      </c>
      <c r="C2050" s="4">
        <v>6445900000</v>
      </c>
      <c r="D2050" s="4">
        <v>5911630000</v>
      </c>
      <c r="E2050" s="4">
        <v>5389900000</v>
      </c>
      <c r="F2050" s="4">
        <v>4879290000</v>
      </c>
      <c r="G2050" s="4">
        <v>4422070000</v>
      </c>
      <c r="H2050" s="4">
        <v>3923750000</v>
      </c>
      <c r="I2050" s="4">
        <v>3434200000</v>
      </c>
      <c r="J2050" s="4">
        <v>2952900000</v>
      </c>
      <c r="K2050" s="4">
        <v>2478890000</v>
      </c>
      <c r="L2050" s="4">
        <v>2010920000</v>
      </c>
      <c r="M2050" s="4">
        <v>1548410000</v>
      </c>
      <c r="N2050" s="4">
        <v>1101810000</v>
      </c>
      <c r="O2050" s="4">
        <v>642131000</v>
      </c>
      <c r="P2050" s="4">
        <v>187156000</v>
      </c>
      <c r="Q2050" s="4">
        <v>186395000</v>
      </c>
      <c r="R2050" s="4">
        <v>182156000</v>
      </c>
      <c r="S2050" s="4">
        <v>179849000</v>
      </c>
      <c r="T2050" s="4">
        <v>175726000</v>
      </c>
      <c r="U2050" s="4">
        <v>171598000</v>
      </c>
      <c r="V2050" s="4">
        <v>167507000</v>
      </c>
      <c r="W2050" s="4">
        <v>165480000</v>
      </c>
      <c r="X2050" s="4">
        <v>161178000</v>
      </c>
      <c r="Y2050" s="4">
        <v>156862000</v>
      </c>
      <c r="Z2050" s="4">
        <v>152747000</v>
      </c>
      <c r="AA2050" s="4">
        <v>150605000</v>
      </c>
      <c r="AB2050" s="4">
        <v>146658000</v>
      </c>
      <c r="AC2050" s="4">
        <v>143160000</v>
      </c>
      <c r="AD2050" s="4">
        <v>139640000</v>
      </c>
      <c r="AE2050" s="4">
        <v>138254000</v>
      </c>
      <c r="AF2050" s="4">
        <v>135434000</v>
      </c>
      <c r="AG2050" s="4">
        <v>132697000</v>
      </c>
    </row>
    <row r="2051" spans="1:33">
      <c r="A2051" t="s">
        <v>4925</v>
      </c>
      <c r="B2051" t="s">
        <v>132</v>
      </c>
      <c r="C2051" s="4">
        <v>11639800000</v>
      </c>
      <c r="D2051" s="4">
        <v>22109600000</v>
      </c>
      <c r="E2051" s="4">
        <v>32334700000</v>
      </c>
      <c r="F2051" s="4">
        <v>42262700000</v>
      </c>
      <c r="G2051" s="4">
        <v>52469800000</v>
      </c>
      <c r="H2051" s="4">
        <v>61933400000</v>
      </c>
      <c r="I2051" s="4">
        <v>71058000000</v>
      </c>
      <c r="J2051" s="4">
        <v>79908700000</v>
      </c>
      <c r="K2051" s="4">
        <v>88568800000</v>
      </c>
      <c r="L2051" s="4">
        <v>96976300000</v>
      </c>
      <c r="M2051" s="4">
        <v>105135000000</v>
      </c>
      <c r="N2051" s="4">
        <v>114360000000</v>
      </c>
      <c r="O2051" s="4">
        <v>122199000000</v>
      </c>
      <c r="P2051" s="4">
        <v>129836000000</v>
      </c>
      <c r="Q2051" s="4">
        <v>127176000000</v>
      </c>
      <c r="R2051" s="4">
        <v>124261000000</v>
      </c>
      <c r="S2051" s="4">
        <v>122645000000</v>
      </c>
      <c r="T2051" s="4">
        <v>119517000000</v>
      </c>
      <c r="U2051" s="4">
        <v>116234000000</v>
      </c>
      <c r="V2051" s="4">
        <v>112875000000</v>
      </c>
      <c r="W2051" s="4">
        <v>110755000000</v>
      </c>
      <c r="X2051" s="4">
        <v>107272000000</v>
      </c>
      <c r="Y2051" s="4">
        <v>103843000000</v>
      </c>
      <c r="Z2051" s="4">
        <v>100469000000</v>
      </c>
      <c r="AA2051" s="4">
        <v>98410400000</v>
      </c>
      <c r="AB2051" s="4">
        <v>95236200000</v>
      </c>
      <c r="AC2051" s="4">
        <v>92245100000</v>
      </c>
      <c r="AD2051" s="4">
        <v>89458800000</v>
      </c>
      <c r="AE2051" s="4">
        <v>88005600000</v>
      </c>
      <c r="AF2051" s="4">
        <v>85553700000</v>
      </c>
      <c r="AG2051" s="4">
        <v>83253200000</v>
      </c>
    </row>
    <row r="2052" spans="1:33">
      <c r="A2052" t="s">
        <v>4924</v>
      </c>
      <c r="B2052" t="s">
        <v>132</v>
      </c>
      <c r="C2052" s="4">
        <v>358910000000</v>
      </c>
      <c r="D2052" s="4">
        <v>336807000000</v>
      </c>
      <c r="E2052" s="4">
        <v>317520000000</v>
      </c>
      <c r="F2052" s="4">
        <v>299878000000</v>
      </c>
      <c r="G2052" s="4">
        <v>284083000000</v>
      </c>
      <c r="H2052" s="4">
        <v>265645000000</v>
      </c>
      <c r="I2052" s="4">
        <v>247082000000</v>
      </c>
      <c r="J2052" s="4">
        <v>228596000000</v>
      </c>
      <c r="K2052" s="4">
        <v>210505000000</v>
      </c>
      <c r="L2052" s="4">
        <v>192539000000</v>
      </c>
      <c r="M2052" s="4">
        <v>174672000000</v>
      </c>
      <c r="N2052" s="4">
        <v>158643000000</v>
      </c>
      <c r="O2052" s="4">
        <v>140758000000</v>
      </c>
      <c r="P2052" s="4">
        <v>122900000000</v>
      </c>
      <c r="Q2052" s="4">
        <v>119984000000</v>
      </c>
      <c r="R2052" s="4">
        <v>117338000000</v>
      </c>
      <c r="S2052" s="4">
        <v>115784000000</v>
      </c>
      <c r="T2052" s="4">
        <v>112695000000</v>
      </c>
      <c r="U2052" s="4">
        <v>109529000000</v>
      </c>
      <c r="V2052" s="4">
        <v>106221000000</v>
      </c>
      <c r="W2052" s="4">
        <v>104209000000</v>
      </c>
      <c r="X2052" s="4">
        <v>100830000000</v>
      </c>
      <c r="Y2052" s="4">
        <v>97376300000</v>
      </c>
      <c r="Z2052" s="4">
        <v>94050100000</v>
      </c>
      <c r="AA2052" s="4">
        <v>92035000000</v>
      </c>
      <c r="AB2052" s="4">
        <v>88978900000</v>
      </c>
      <c r="AC2052" s="4">
        <v>85985300000</v>
      </c>
      <c r="AD2052" s="4">
        <v>82881100000</v>
      </c>
      <c r="AE2052" s="4">
        <v>81230400000</v>
      </c>
      <c r="AF2052" s="4">
        <v>78673500000</v>
      </c>
      <c r="AG2052" s="4">
        <v>76279500000</v>
      </c>
    </row>
    <row r="2053" spans="1:33">
      <c r="A2053" t="s">
        <v>4923</v>
      </c>
      <c r="B2053" t="s">
        <v>132</v>
      </c>
      <c r="C2053" s="4">
        <v>1325000000</v>
      </c>
      <c r="D2053" s="4">
        <v>2516370000</v>
      </c>
      <c r="E2053" s="4">
        <v>3679740000</v>
      </c>
      <c r="F2053" s="4">
        <v>4809120000</v>
      </c>
      <c r="G2053" s="4">
        <v>5969990000</v>
      </c>
      <c r="H2053" s="4">
        <v>7045940000</v>
      </c>
      <c r="I2053" s="4">
        <v>8082920000</v>
      </c>
      <c r="J2053" s="4">
        <v>9088230000</v>
      </c>
      <c r="K2053" s="4">
        <v>10071200000</v>
      </c>
      <c r="L2053" s="4">
        <v>11024700000</v>
      </c>
      <c r="M2053" s="4">
        <v>11949100000</v>
      </c>
      <c r="N2053" s="4">
        <v>12993400000</v>
      </c>
      <c r="O2053" s="4">
        <v>13879000000</v>
      </c>
      <c r="P2053" s="4">
        <v>14740500000</v>
      </c>
      <c r="Q2053" s="4">
        <v>14428400000</v>
      </c>
      <c r="R2053" s="4">
        <v>14086800000</v>
      </c>
      <c r="S2053" s="4">
        <v>13891200000</v>
      </c>
      <c r="T2053" s="4">
        <v>13523300000</v>
      </c>
      <c r="U2053" s="4">
        <v>13137500000</v>
      </c>
      <c r="V2053" s="4">
        <v>12742800000</v>
      </c>
      <c r="W2053" s="4">
        <v>12488200000</v>
      </c>
      <c r="X2053" s="4">
        <v>12079700000</v>
      </c>
      <c r="Y2053" s="4">
        <v>11678500000</v>
      </c>
      <c r="Z2053" s="4">
        <v>11284400000</v>
      </c>
      <c r="AA2053" s="4">
        <v>11039100000</v>
      </c>
      <c r="AB2053" s="4">
        <v>10669900000</v>
      </c>
      <c r="AC2053" s="4">
        <v>10323000000</v>
      </c>
      <c r="AD2053" s="4">
        <v>10000900000</v>
      </c>
      <c r="AE2053" s="4">
        <v>9830080000</v>
      </c>
      <c r="AF2053" s="4">
        <v>9549460000</v>
      </c>
      <c r="AG2053" s="4">
        <v>9286790000</v>
      </c>
    </row>
    <row r="2054" spans="1:33">
      <c r="A2054" t="s">
        <v>4922</v>
      </c>
      <c r="B2054" t="s">
        <v>132</v>
      </c>
      <c r="C2054" s="4">
        <v>16151700000</v>
      </c>
      <c r="D2054" s="4">
        <v>17427400000</v>
      </c>
      <c r="E2054" s="4">
        <v>16429400000</v>
      </c>
      <c r="F2054" s="4">
        <v>14187800000</v>
      </c>
      <c r="G2054" s="4">
        <v>13366900000</v>
      </c>
      <c r="H2054" s="4">
        <v>12227800000</v>
      </c>
      <c r="I2054" s="4">
        <v>11418400000</v>
      </c>
      <c r="J2054" s="4">
        <v>10761300000</v>
      </c>
      <c r="K2054" s="4">
        <v>9980040000</v>
      </c>
      <c r="L2054" s="4">
        <v>9214220000</v>
      </c>
      <c r="M2054" s="4">
        <v>8442000000</v>
      </c>
      <c r="N2054" s="4">
        <v>7731100000</v>
      </c>
      <c r="O2054" s="4">
        <v>6901530000</v>
      </c>
      <c r="P2054" s="4">
        <v>6073080000</v>
      </c>
      <c r="Q2054" s="4">
        <v>5957100000</v>
      </c>
      <c r="R2054" s="4">
        <v>5712200000</v>
      </c>
      <c r="S2054" s="4">
        <v>5576630000</v>
      </c>
      <c r="T2054" s="4">
        <v>5430870000</v>
      </c>
      <c r="U2054" s="4">
        <v>5266040000</v>
      </c>
      <c r="V2054" s="4">
        <v>5088630000</v>
      </c>
      <c r="W2054" s="4">
        <v>4854770000</v>
      </c>
      <c r="X2054" s="4">
        <v>4595430000</v>
      </c>
      <c r="Y2054" s="4">
        <v>4444200000</v>
      </c>
      <c r="Z2054" s="4">
        <v>4235870000</v>
      </c>
      <c r="AA2054" s="4">
        <v>4028620000</v>
      </c>
      <c r="AB2054" s="4">
        <v>3729030000</v>
      </c>
      <c r="AC2054" s="4">
        <v>3527640000</v>
      </c>
      <c r="AD2054" s="4">
        <v>3649530000</v>
      </c>
      <c r="AE2054" s="4">
        <v>3605580000</v>
      </c>
      <c r="AF2054" s="4">
        <v>3529840000</v>
      </c>
      <c r="AG2054" s="4">
        <v>3453090000</v>
      </c>
    </row>
    <row r="2055" spans="1:33">
      <c r="A2055" t="s">
        <v>4921</v>
      </c>
      <c r="B2055" t="s">
        <v>132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>
      <c r="A2056" t="s">
        <v>4920</v>
      </c>
      <c r="B2056" t="s">
        <v>132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>
      <c r="A2057" t="s">
        <v>4919</v>
      </c>
      <c r="B2057" t="s">
        <v>132</v>
      </c>
      <c r="C2057" s="4">
        <v>14349700000</v>
      </c>
      <c r="D2057" s="4">
        <v>13127200000</v>
      </c>
      <c r="E2057" s="4">
        <v>11933400000</v>
      </c>
      <c r="F2057" s="4">
        <v>10766000000</v>
      </c>
      <c r="G2057" s="4">
        <v>9716680000</v>
      </c>
      <c r="H2057" s="4">
        <v>8578460000</v>
      </c>
      <c r="I2057" s="4">
        <v>7461180000</v>
      </c>
      <c r="J2057" s="4">
        <v>6362640000</v>
      </c>
      <c r="K2057" s="4">
        <v>5280720000</v>
      </c>
      <c r="L2057" s="4">
        <v>4213240000</v>
      </c>
      <c r="M2057" s="4">
        <v>3158080000</v>
      </c>
      <c r="N2057" s="4">
        <v>2135260000</v>
      </c>
      <c r="O2057" s="4">
        <v>1086820000</v>
      </c>
      <c r="P2057" s="4">
        <v>46165100</v>
      </c>
      <c r="Q2057" s="4">
        <v>46567800</v>
      </c>
      <c r="R2057" s="4">
        <v>46576300</v>
      </c>
      <c r="S2057" s="4">
        <v>46672600</v>
      </c>
      <c r="T2057" s="4">
        <v>46239100</v>
      </c>
      <c r="U2057" s="4">
        <v>45839800</v>
      </c>
      <c r="V2057" s="4">
        <v>45444700</v>
      </c>
      <c r="W2057" s="4">
        <v>45558600</v>
      </c>
      <c r="X2057" s="4">
        <v>45122300</v>
      </c>
      <c r="Y2057" s="4">
        <v>44683000</v>
      </c>
      <c r="Z2057" s="4">
        <v>43798400</v>
      </c>
      <c r="AA2057" s="4">
        <v>43414500</v>
      </c>
      <c r="AB2057" s="4">
        <v>42520700</v>
      </c>
      <c r="AC2057" s="4">
        <v>41621400</v>
      </c>
      <c r="AD2057" s="4">
        <v>40723000</v>
      </c>
      <c r="AE2057" s="4">
        <v>40314000</v>
      </c>
      <c r="AF2057" s="4">
        <v>39377500</v>
      </c>
      <c r="AG2057" s="4">
        <v>38899700</v>
      </c>
    </row>
    <row r="2058" spans="1:33">
      <c r="A2058" t="s">
        <v>4918</v>
      </c>
      <c r="B2058" t="s">
        <v>132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>
      <c r="A2059" t="s">
        <v>4917</v>
      </c>
      <c r="B2059" t="s">
        <v>132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>
      <c r="A2060" t="s">
        <v>4916</v>
      </c>
      <c r="B2060" t="s">
        <v>132</v>
      </c>
      <c r="C2060" s="4">
        <v>26973300</v>
      </c>
      <c r="D2060" s="4">
        <v>24385000</v>
      </c>
      <c r="E2060" s="4">
        <v>22153400</v>
      </c>
      <c r="F2060" s="4">
        <v>20005100</v>
      </c>
      <c r="G2060" s="4">
        <v>17930500</v>
      </c>
      <c r="H2060" s="4">
        <v>15764200</v>
      </c>
      <c r="I2060" s="4">
        <v>13848300</v>
      </c>
      <c r="J2060" s="4">
        <v>11990700</v>
      </c>
      <c r="K2060" s="4">
        <v>10182200</v>
      </c>
      <c r="L2060" s="4">
        <v>8397130</v>
      </c>
      <c r="M2060" s="4">
        <v>6560040</v>
      </c>
      <c r="N2060" s="4">
        <v>4836910</v>
      </c>
      <c r="O2060" s="4">
        <v>3131940</v>
      </c>
      <c r="P2060" s="4">
        <v>3085360</v>
      </c>
      <c r="Q2060" s="4">
        <v>3011230</v>
      </c>
      <c r="R2060" s="4">
        <v>2946640</v>
      </c>
      <c r="S2060" s="4">
        <v>2889570</v>
      </c>
      <c r="T2060" s="4">
        <v>2837940</v>
      </c>
      <c r="U2060" s="4">
        <v>2786610</v>
      </c>
      <c r="V2060" s="4">
        <v>2736170</v>
      </c>
      <c r="W2060" s="4">
        <v>2686650</v>
      </c>
      <c r="X2060" s="4">
        <v>2637310</v>
      </c>
      <c r="Y2060" s="4">
        <v>2590210</v>
      </c>
      <c r="Z2060" s="4">
        <v>2543990</v>
      </c>
      <c r="AA2060" s="4">
        <v>2499480</v>
      </c>
      <c r="AB2060" s="4">
        <v>2454360</v>
      </c>
      <c r="AC2060" s="4">
        <v>2408510</v>
      </c>
      <c r="AD2060" s="4">
        <v>2363740</v>
      </c>
      <c r="AE2060" s="4">
        <v>2317800</v>
      </c>
      <c r="AF2060" s="4">
        <v>2270960</v>
      </c>
      <c r="AG2060" s="4">
        <v>2222780</v>
      </c>
    </row>
    <row r="2061" spans="1:33">
      <c r="A2061" t="s">
        <v>4915</v>
      </c>
      <c r="B2061" t="s">
        <v>132</v>
      </c>
      <c r="C2061" s="4">
        <v>26229100000</v>
      </c>
      <c r="D2061" s="4">
        <v>26160400000</v>
      </c>
      <c r="E2061" s="4">
        <v>26335600000</v>
      </c>
      <c r="F2061" s="4">
        <v>26500100000</v>
      </c>
      <c r="G2061" s="4">
        <v>26655100000</v>
      </c>
      <c r="H2061" s="4">
        <v>26493900000</v>
      </c>
      <c r="I2061" s="4">
        <v>26578100000</v>
      </c>
      <c r="J2061" s="4">
        <v>26637200000</v>
      </c>
      <c r="K2061" s="4">
        <v>26648300000</v>
      </c>
      <c r="L2061" s="4">
        <v>26597800000</v>
      </c>
      <c r="M2061" s="4">
        <v>26171900000</v>
      </c>
      <c r="N2061" s="4">
        <v>25985600000</v>
      </c>
      <c r="O2061" s="4">
        <v>25733400000</v>
      </c>
      <c r="P2061" s="4">
        <v>24336400000</v>
      </c>
      <c r="Q2061" s="4">
        <v>22964100000</v>
      </c>
      <c r="R2061" s="4">
        <v>21572400000</v>
      </c>
      <c r="S2061" s="4">
        <v>20177500000</v>
      </c>
      <c r="T2061" s="4">
        <v>18793100000</v>
      </c>
      <c r="U2061" s="4">
        <v>17435300000</v>
      </c>
      <c r="V2061" s="4">
        <v>16118600000</v>
      </c>
      <c r="W2061" s="4">
        <v>14863700000</v>
      </c>
      <c r="X2061" s="4">
        <v>13696000000</v>
      </c>
      <c r="Y2061" s="4">
        <v>12626900000</v>
      </c>
      <c r="Z2061" s="4">
        <v>11673800000</v>
      </c>
      <c r="AA2061" s="4">
        <v>10829600000</v>
      </c>
      <c r="AB2061" s="4">
        <v>10093900000</v>
      </c>
      <c r="AC2061" s="4">
        <v>9460730000</v>
      </c>
      <c r="AD2061" s="4">
        <v>8918740000</v>
      </c>
      <c r="AE2061" s="4">
        <v>8456070000</v>
      </c>
      <c r="AF2061" s="4">
        <v>8057550000</v>
      </c>
      <c r="AG2061" s="4">
        <v>7713520000</v>
      </c>
    </row>
    <row r="2062" spans="1:33">
      <c r="A2062" t="s">
        <v>4914</v>
      </c>
      <c r="B2062" t="s">
        <v>132</v>
      </c>
      <c r="C2062" s="4">
        <v>43247400000</v>
      </c>
      <c r="D2062" s="4">
        <v>38144000000</v>
      </c>
      <c r="E2062" s="4">
        <v>33901000000</v>
      </c>
      <c r="F2062" s="4">
        <v>29931800000</v>
      </c>
      <c r="G2062" s="4">
        <v>25972900000</v>
      </c>
      <c r="H2062" s="4">
        <v>21952100000</v>
      </c>
      <c r="I2062" s="4">
        <v>18291300000</v>
      </c>
      <c r="J2062" s="4">
        <v>14739500000</v>
      </c>
      <c r="K2062" s="4">
        <v>11324900000</v>
      </c>
      <c r="L2062" s="4">
        <v>8049850000</v>
      </c>
      <c r="M2062" s="4">
        <v>4901590000</v>
      </c>
      <c r="N2062" s="4">
        <v>2140390000</v>
      </c>
      <c r="O2062" s="4">
        <v>158675000</v>
      </c>
      <c r="P2062" s="4">
        <v>169235000</v>
      </c>
      <c r="Q2062" s="4">
        <v>176850000</v>
      </c>
      <c r="R2062" s="4">
        <v>181524000</v>
      </c>
      <c r="S2062" s="4">
        <v>183318000</v>
      </c>
      <c r="T2062" s="4">
        <v>182455000</v>
      </c>
      <c r="U2062" s="4">
        <v>179273000</v>
      </c>
      <c r="V2062" s="4">
        <v>174241000</v>
      </c>
      <c r="W2062" s="4">
        <v>168087000</v>
      </c>
      <c r="X2062" s="4">
        <v>161190000</v>
      </c>
      <c r="Y2062" s="4">
        <v>153970000</v>
      </c>
      <c r="Z2062" s="4">
        <v>147389000</v>
      </c>
      <c r="AA2062" s="4">
        <v>141510000</v>
      </c>
      <c r="AB2062" s="4">
        <v>136577000</v>
      </c>
      <c r="AC2062" s="4">
        <v>132507000</v>
      </c>
      <c r="AD2062" s="4">
        <v>128907000</v>
      </c>
      <c r="AE2062" s="4">
        <v>126583000</v>
      </c>
      <c r="AF2062" s="4">
        <v>125023000</v>
      </c>
      <c r="AG2062" s="4">
        <v>124162000</v>
      </c>
    </row>
    <row r="2063" spans="1:33">
      <c r="A2063" t="s">
        <v>4913</v>
      </c>
      <c r="B2063" t="s">
        <v>132</v>
      </c>
      <c r="C2063" s="4">
        <v>2957590000</v>
      </c>
      <c r="D2063" s="4">
        <v>2952750000</v>
      </c>
      <c r="E2063" s="4">
        <v>2975150000</v>
      </c>
      <c r="F2063" s="4">
        <v>2996300000</v>
      </c>
      <c r="G2063" s="4">
        <v>3016140000</v>
      </c>
      <c r="H2063" s="4">
        <v>2999970000</v>
      </c>
      <c r="I2063" s="4">
        <v>3011360000</v>
      </c>
      <c r="J2063" s="4">
        <v>3019700000</v>
      </c>
      <c r="K2063" s="4">
        <v>3022440000</v>
      </c>
      <c r="L2063" s="4">
        <v>3018000000</v>
      </c>
      <c r="M2063" s="4">
        <v>2970780000</v>
      </c>
      <c r="N2063" s="4">
        <v>2950560000</v>
      </c>
      <c r="O2063" s="4">
        <v>2922680000</v>
      </c>
      <c r="P2063" s="4">
        <v>2762610000</v>
      </c>
      <c r="Q2063" s="4">
        <v>2605380000</v>
      </c>
      <c r="R2063" s="4">
        <v>2445870000</v>
      </c>
      <c r="S2063" s="4">
        <v>2285960000</v>
      </c>
      <c r="T2063" s="4">
        <v>2127230000</v>
      </c>
      <c r="U2063" s="4">
        <v>1971560000</v>
      </c>
      <c r="V2063" s="4">
        <v>1820610000</v>
      </c>
      <c r="W2063" s="4">
        <v>1676800000</v>
      </c>
      <c r="X2063" s="4">
        <v>1543000000</v>
      </c>
      <c r="Y2063" s="4">
        <v>1420530000</v>
      </c>
      <c r="Z2063" s="4">
        <v>1311400000</v>
      </c>
      <c r="AA2063" s="4">
        <v>1214800000</v>
      </c>
      <c r="AB2063" s="4">
        <v>1130680000</v>
      </c>
      <c r="AC2063" s="4">
        <v>1058360000</v>
      </c>
      <c r="AD2063" s="4">
        <v>996544000</v>
      </c>
      <c r="AE2063" s="4">
        <v>943905000</v>
      </c>
      <c r="AF2063" s="4">
        <v>898624000</v>
      </c>
      <c r="AG2063" s="4">
        <v>859622000</v>
      </c>
    </row>
    <row r="2064" spans="1:33">
      <c r="A2064" t="s">
        <v>4912</v>
      </c>
      <c r="B2064" t="s">
        <v>132</v>
      </c>
      <c r="C2064" s="4">
        <v>1946220000</v>
      </c>
      <c r="D2064" s="4">
        <v>1973690000</v>
      </c>
      <c r="E2064" s="4">
        <v>1754140000</v>
      </c>
      <c r="F2064" s="4">
        <v>1416130000</v>
      </c>
      <c r="G2064" s="4">
        <v>1222100000</v>
      </c>
      <c r="H2064" s="4">
        <v>1010470000</v>
      </c>
      <c r="I2064" s="4">
        <v>845301000</v>
      </c>
      <c r="J2064" s="4">
        <v>693874000</v>
      </c>
      <c r="K2064" s="4">
        <v>536912000</v>
      </c>
      <c r="L2064" s="4">
        <v>385236000</v>
      </c>
      <c r="M2064" s="4">
        <v>236897000</v>
      </c>
      <c r="N2064" s="4">
        <v>104307000</v>
      </c>
      <c r="O2064" s="4">
        <v>7780030</v>
      </c>
      <c r="P2064" s="4">
        <v>8362740</v>
      </c>
      <c r="Q2064" s="4">
        <v>8780400</v>
      </c>
      <c r="R2064" s="4">
        <v>8836870</v>
      </c>
      <c r="S2064" s="4">
        <v>8829320</v>
      </c>
      <c r="T2064" s="4">
        <v>8792730</v>
      </c>
      <c r="U2064" s="4">
        <v>8619210</v>
      </c>
      <c r="V2064" s="4">
        <v>8347190</v>
      </c>
      <c r="W2064" s="4">
        <v>7830620</v>
      </c>
      <c r="X2064" s="4">
        <v>7346340</v>
      </c>
      <c r="Y2064" s="4">
        <v>7027110</v>
      </c>
      <c r="Z2064" s="4">
        <v>6638170</v>
      </c>
      <c r="AA2064" s="4">
        <v>6194280</v>
      </c>
      <c r="AB2064" s="4">
        <v>5723810</v>
      </c>
      <c r="AC2064" s="4">
        <v>5436230</v>
      </c>
      <c r="AD2064" s="4">
        <v>5676220</v>
      </c>
      <c r="AE2064" s="4">
        <v>5618660</v>
      </c>
      <c r="AF2064" s="4">
        <v>5609390</v>
      </c>
      <c r="AG2064" s="4">
        <v>5620670</v>
      </c>
    </row>
    <row r="2065" spans="1:33">
      <c r="A2065" t="s">
        <v>4911</v>
      </c>
      <c r="B2065" t="s">
        <v>132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>
      <c r="A2066" t="s">
        <v>4910</v>
      </c>
      <c r="B2066" t="s">
        <v>132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>
      <c r="A2067" t="s">
        <v>4909</v>
      </c>
      <c r="B2067" t="s">
        <v>132</v>
      </c>
      <c r="C2067" s="4">
        <v>1241980000</v>
      </c>
      <c r="D2067" s="4">
        <v>1118000000</v>
      </c>
      <c r="E2067" s="4">
        <v>1008910000</v>
      </c>
      <c r="F2067" s="4">
        <v>901983000</v>
      </c>
      <c r="G2067" s="4">
        <v>796996000</v>
      </c>
      <c r="H2067" s="4">
        <v>686830000</v>
      </c>
      <c r="I2067" s="4">
        <v>586539000</v>
      </c>
      <c r="J2067" s="4">
        <v>487449000</v>
      </c>
      <c r="K2067" s="4">
        <v>389366000</v>
      </c>
      <c r="L2067" s="4">
        <v>292090000</v>
      </c>
      <c r="M2067" s="4">
        <v>193333000</v>
      </c>
      <c r="N2067" s="4">
        <v>98166400</v>
      </c>
      <c r="O2067" s="4">
        <v>3090290</v>
      </c>
      <c r="P2067" s="4">
        <v>2987060</v>
      </c>
      <c r="Q2067" s="4">
        <v>2868150</v>
      </c>
      <c r="R2067" s="4">
        <v>2744360</v>
      </c>
      <c r="S2067" s="4">
        <v>2616860</v>
      </c>
      <c r="T2067" s="4">
        <v>2484330</v>
      </c>
      <c r="U2067" s="4">
        <v>2351150</v>
      </c>
      <c r="V2067" s="4">
        <v>2216770</v>
      </c>
      <c r="W2067" s="4">
        <v>2086740</v>
      </c>
      <c r="X2067" s="4">
        <v>1961520</v>
      </c>
      <c r="Y2067" s="4">
        <v>1844430</v>
      </c>
      <c r="Z2067" s="4">
        <v>1738300</v>
      </c>
      <c r="AA2067" s="4">
        <v>1643790</v>
      </c>
      <c r="AB2067" s="4">
        <v>1562790</v>
      </c>
      <c r="AC2067" s="4">
        <v>1491070</v>
      </c>
      <c r="AD2067" s="4">
        <v>1431970</v>
      </c>
      <c r="AE2067" s="4">
        <v>1383270</v>
      </c>
      <c r="AF2067" s="4">
        <v>1342240</v>
      </c>
      <c r="AG2067" s="4">
        <v>1308940</v>
      </c>
    </row>
    <row r="2068" spans="1:33">
      <c r="A2068" t="s">
        <v>4908</v>
      </c>
      <c r="B2068" t="s">
        <v>132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>
      <c r="A2069" t="s">
        <v>4907</v>
      </c>
      <c r="B2069" t="s">
        <v>132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>
      <c r="A2070" t="s">
        <v>4906</v>
      </c>
      <c r="B2070" t="s">
        <v>132</v>
      </c>
      <c r="C2070" s="4">
        <v>286205000</v>
      </c>
      <c r="D2070" s="4">
        <v>262483000</v>
      </c>
      <c r="E2070" s="4">
        <v>239317000</v>
      </c>
      <c r="F2070" s="4">
        <v>216645000</v>
      </c>
      <c r="G2070" s="4">
        <v>196345000</v>
      </c>
      <c r="H2070" s="4">
        <v>174219000</v>
      </c>
      <c r="I2070" s="4">
        <v>152482000</v>
      </c>
      <c r="J2070" s="4">
        <v>131112000</v>
      </c>
      <c r="K2070" s="4">
        <v>110065000</v>
      </c>
      <c r="L2070" s="4">
        <v>89287100</v>
      </c>
      <c r="M2070" s="4">
        <v>68751100</v>
      </c>
      <c r="N2070" s="4">
        <v>48921700</v>
      </c>
      <c r="O2070" s="4">
        <v>28511300</v>
      </c>
      <c r="P2070" s="4">
        <v>8309940</v>
      </c>
      <c r="Q2070" s="4">
        <v>8276140</v>
      </c>
      <c r="R2070" s="4">
        <v>8087930</v>
      </c>
      <c r="S2070" s="4">
        <v>7985500</v>
      </c>
      <c r="T2070" s="4">
        <v>7802420</v>
      </c>
      <c r="U2070" s="4">
        <v>7619150</v>
      </c>
      <c r="V2070" s="4">
        <v>7437500</v>
      </c>
      <c r="W2070" s="4">
        <v>7347480</v>
      </c>
      <c r="X2070" s="4">
        <v>7156470</v>
      </c>
      <c r="Y2070" s="4">
        <v>6964840</v>
      </c>
      <c r="Z2070" s="4">
        <v>6782150</v>
      </c>
      <c r="AA2070" s="4">
        <v>6687030</v>
      </c>
      <c r="AB2070" s="4">
        <v>6511790</v>
      </c>
      <c r="AC2070" s="4">
        <v>6356470</v>
      </c>
      <c r="AD2070" s="4">
        <v>6200170</v>
      </c>
      <c r="AE2070" s="4">
        <v>6138640</v>
      </c>
      <c r="AF2070" s="4">
        <v>6013430</v>
      </c>
      <c r="AG2070" s="4">
        <v>5891910</v>
      </c>
    </row>
    <row r="2071" spans="1:33">
      <c r="A2071" t="s">
        <v>4905</v>
      </c>
      <c r="B2071" t="s">
        <v>132</v>
      </c>
      <c r="C2071" s="4">
        <v>1214710000</v>
      </c>
      <c r="D2071" s="4">
        <v>2307320000</v>
      </c>
      <c r="E2071" s="4">
        <v>3374400000</v>
      </c>
      <c r="F2071" s="4">
        <v>4410480000</v>
      </c>
      <c r="G2071" s="4">
        <v>5475680000</v>
      </c>
      <c r="H2071" s="4">
        <v>6463290000</v>
      </c>
      <c r="I2071" s="4">
        <v>7415520000</v>
      </c>
      <c r="J2071" s="4">
        <v>8339170000</v>
      </c>
      <c r="K2071" s="4">
        <v>9242920000</v>
      </c>
      <c r="L2071" s="4">
        <v>10120300000</v>
      </c>
      <c r="M2071" s="4">
        <v>10971800000</v>
      </c>
      <c r="N2071" s="4">
        <v>11934400000</v>
      </c>
      <c r="O2071" s="4">
        <v>12752600000</v>
      </c>
      <c r="P2071" s="4">
        <v>13549500000</v>
      </c>
      <c r="Q2071" s="4">
        <v>13271900000</v>
      </c>
      <c r="R2071" s="4">
        <v>12967700000</v>
      </c>
      <c r="S2071" s="4">
        <v>12799100000</v>
      </c>
      <c r="T2071" s="4">
        <v>12472600000</v>
      </c>
      <c r="U2071" s="4">
        <v>12130100000</v>
      </c>
      <c r="V2071" s="4">
        <v>11779500000</v>
      </c>
      <c r="W2071" s="4">
        <v>11558300000</v>
      </c>
      <c r="X2071" s="4">
        <v>11194800000</v>
      </c>
      <c r="Y2071" s="4">
        <v>10837000000</v>
      </c>
      <c r="Z2071" s="4">
        <v>10484800000</v>
      </c>
      <c r="AA2071" s="4">
        <v>10270000000</v>
      </c>
      <c r="AB2071" s="4">
        <v>9938730000</v>
      </c>
      <c r="AC2071" s="4">
        <v>9626580000</v>
      </c>
      <c r="AD2071" s="4">
        <v>9335810000</v>
      </c>
      <c r="AE2071" s="4">
        <v>9184150000</v>
      </c>
      <c r="AF2071" s="4">
        <v>8928270000</v>
      </c>
      <c r="AG2071" s="4">
        <v>8688200000</v>
      </c>
    </row>
    <row r="2072" spans="1:33">
      <c r="A2072" t="s">
        <v>4904</v>
      </c>
      <c r="B2072" t="s">
        <v>132</v>
      </c>
      <c r="C2072" s="4">
        <v>146717000000</v>
      </c>
      <c r="D2072" s="4">
        <v>137681000000</v>
      </c>
      <c r="E2072" s="4">
        <v>129797000000</v>
      </c>
      <c r="F2072" s="4">
        <v>122585000000</v>
      </c>
      <c r="G2072" s="4">
        <v>116128000000</v>
      </c>
      <c r="H2072" s="4">
        <v>108591000000</v>
      </c>
      <c r="I2072" s="4">
        <v>101003000000</v>
      </c>
      <c r="J2072" s="4">
        <v>93446200000</v>
      </c>
      <c r="K2072" s="4">
        <v>86050800000</v>
      </c>
      <c r="L2072" s="4">
        <v>78706700000</v>
      </c>
      <c r="M2072" s="4">
        <v>71402900000</v>
      </c>
      <c r="N2072" s="4">
        <v>64850800000</v>
      </c>
      <c r="O2072" s="4">
        <v>57539700000</v>
      </c>
      <c r="P2072" s="4">
        <v>50239300000</v>
      </c>
      <c r="Q2072" s="4">
        <v>49047600000</v>
      </c>
      <c r="R2072" s="4">
        <v>47965900000</v>
      </c>
      <c r="S2072" s="4">
        <v>47330800000</v>
      </c>
      <c r="T2072" s="4">
        <v>46067700000</v>
      </c>
      <c r="U2072" s="4">
        <v>44773800000</v>
      </c>
      <c r="V2072" s="4">
        <v>43421400000</v>
      </c>
      <c r="W2072" s="4">
        <v>42599000000</v>
      </c>
      <c r="X2072" s="4">
        <v>41217800000</v>
      </c>
      <c r="Y2072" s="4">
        <v>39805800000</v>
      </c>
      <c r="Z2072" s="4">
        <v>38446100000</v>
      </c>
      <c r="AA2072" s="4">
        <v>37622400000</v>
      </c>
      <c r="AB2072" s="4">
        <v>36373100000</v>
      </c>
      <c r="AC2072" s="4">
        <v>35149400000</v>
      </c>
      <c r="AD2072" s="4">
        <v>33880400000</v>
      </c>
      <c r="AE2072" s="4">
        <v>33205600000</v>
      </c>
      <c r="AF2072" s="4">
        <v>32160400000</v>
      </c>
      <c r="AG2072" s="4">
        <v>31181800000</v>
      </c>
    </row>
    <row r="2073" spans="1:33">
      <c r="A2073" t="s">
        <v>4903</v>
      </c>
      <c r="B2073" t="s">
        <v>132</v>
      </c>
      <c r="C2073" s="4">
        <v>138275000</v>
      </c>
      <c r="D2073" s="4">
        <v>262605000</v>
      </c>
      <c r="E2073" s="4">
        <v>384013000</v>
      </c>
      <c r="F2073" s="4">
        <v>501873000</v>
      </c>
      <c r="G2073" s="4">
        <v>623020000</v>
      </c>
      <c r="H2073" s="4">
        <v>735305000</v>
      </c>
      <c r="I2073" s="4">
        <v>843524000</v>
      </c>
      <c r="J2073" s="4">
        <v>948436000</v>
      </c>
      <c r="K2073" s="4">
        <v>1051020000</v>
      </c>
      <c r="L2073" s="4">
        <v>1150520000</v>
      </c>
      <c r="M2073" s="4">
        <v>1246990000</v>
      </c>
      <c r="N2073" s="4">
        <v>1355970000</v>
      </c>
      <c r="O2073" s="4">
        <v>1448400000</v>
      </c>
      <c r="P2073" s="4">
        <v>1538300000</v>
      </c>
      <c r="Q2073" s="4">
        <v>1505730000</v>
      </c>
      <c r="R2073" s="4">
        <v>1470080000</v>
      </c>
      <c r="S2073" s="4">
        <v>1449670000</v>
      </c>
      <c r="T2073" s="4">
        <v>1411280000</v>
      </c>
      <c r="U2073" s="4">
        <v>1371010000</v>
      </c>
      <c r="V2073" s="4">
        <v>1329830000</v>
      </c>
      <c r="W2073" s="4">
        <v>1303250000</v>
      </c>
      <c r="X2073" s="4">
        <v>1260630000</v>
      </c>
      <c r="Y2073" s="4">
        <v>1218750000</v>
      </c>
      <c r="Z2073" s="4">
        <v>1177620000</v>
      </c>
      <c r="AA2073" s="4">
        <v>1152020000</v>
      </c>
      <c r="AB2073" s="4">
        <v>1113500000</v>
      </c>
      <c r="AC2073" s="4">
        <v>1077300000</v>
      </c>
      <c r="AD2073" s="4">
        <v>1043680000</v>
      </c>
      <c r="AE2073" s="4">
        <v>1025850000</v>
      </c>
      <c r="AF2073" s="4">
        <v>996569000</v>
      </c>
      <c r="AG2073" s="4">
        <v>969158000</v>
      </c>
    </row>
    <row r="2074" spans="1:33">
      <c r="A2074" t="s">
        <v>4902</v>
      </c>
      <c r="B2074" t="s">
        <v>132</v>
      </c>
      <c r="C2074" s="4">
        <v>6602530000</v>
      </c>
      <c r="D2074" s="4">
        <v>7124040000</v>
      </c>
      <c r="E2074" s="4">
        <v>6716080000</v>
      </c>
      <c r="F2074" s="4">
        <v>5799730000</v>
      </c>
      <c r="G2074" s="4">
        <v>5464170000</v>
      </c>
      <c r="H2074" s="4">
        <v>4998510000</v>
      </c>
      <c r="I2074" s="4">
        <v>4667670000</v>
      </c>
      <c r="J2074" s="4">
        <v>4399050000</v>
      </c>
      <c r="K2074" s="4">
        <v>4079670000</v>
      </c>
      <c r="L2074" s="4">
        <v>3766620000</v>
      </c>
      <c r="M2074" s="4">
        <v>3450950000</v>
      </c>
      <c r="N2074" s="4">
        <v>3160340000</v>
      </c>
      <c r="O2074" s="4">
        <v>2821230000</v>
      </c>
      <c r="P2074" s="4">
        <v>2482570000</v>
      </c>
      <c r="Q2074" s="4">
        <v>2435160000</v>
      </c>
      <c r="R2074" s="4">
        <v>2335050000</v>
      </c>
      <c r="S2074" s="4">
        <v>2279630000</v>
      </c>
      <c r="T2074" s="4">
        <v>2220050000</v>
      </c>
      <c r="U2074" s="4">
        <v>2152670000</v>
      </c>
      <c r="V2074" s="4">
        <v>2080150000</v>
      </c>
      <c r="W2074" s="4">
        <v>1984550000</v>
      </c>
      <c r="X2074" s="4">
        <v>1878530000</v>
      </c>
      <c r="Y2074" s="4">
        <v>1816710000</v>
      </c>
      <c r="Z2074" s="4">
        <v>1731550000</v>
      </c>
      <c r="AA2074" s="4">
        <v>1646830000</v>
      </c>
      <c r="AB2074" s="4">
        <v>1524370000</v>
      </c>
      <c r="AC2074" s="4">
        <v>1442040000</v>
      </c>
      <c r="AD2074" s="4">
        <v>1491870000</v>
      </c>
      <c r="AE2074" s="4">
        <v>1473900000</v>
      </c>
      <c r="AF2074" s="4">
        <v>1442940000</v>
      </c>
      <c r="AG2074" s="4">
        <v>1411570000</v>
      </c>
    </row>
    <row r="2075" spans="1:33">
      <c r="A2075" t="s">
        <v>4901</v>
      </c>
      <c r="B2075" t="s">
        <v>132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>
      <c r="A2076" t="s">
        <v>4900</v>
      </c>
      <c r="B2076" t="s">
        <v>132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>
      <c r="A2077" t="s">
        <v>4899</v>
      </c>
      <c r="B2077" t="s">
        <v>132</v>
      </c>
      <c r="C2077" s="4">
        <v>637154000</v>
      </c>
      <c r="D2077" s="4">
        <v>582872000</v>
      </c>
      <c r="E2077" s="4">
        <v>529868000</v>
      </c>
      <c r="F2077" s="4">
        <v>478031000</v>
      </c>
      <c r="G2077" s="4">
        <v>431440000</v>
      </c>
      <c r="H2077" s="4">
        <v>380900000</v>
      </c>
      <c r="I2077" s="4">
        <v>331291000</v>
      </c>
      <c r="J2077" s="4">
        <v>282514000</v>
      </c>
      <c r="K2077" s="4">
        <v>234474000</v>
      </c>
      <c r="L2077" s="4">
        <v>187076000</v>
      </c>
      <c r="M2077" s="4">
        <v>140225000</v>
      </c>
      <c r="N2077" s="4">
        <v>94809800</v>
      </c>
      <c r="O2077" s="4">
        <v>48257100</v>
      </c>
      <c r="P2077" s="4">
        <v>2049820</v>
      </c>
      <c r="Q2077" s="4">
        <v>2067700</v>
      </c>
      <c r="R2077" s="4">
        <v>2068080</v>
      </c>
      <c r="S2077" s="4">
        <v>2072360</v>
      </c>
      <c r="T2077" s="4">
        <v>2053110</v>
      </c>
      <c r="U2077" s="4">
        <v>2035380</v>
      </c>
      <c r="V2077" s="4">
        <v>2017830</v>
      </c>
      <c r="W2077" s="4">
        <v>2022890</v>
      </c>
      <c r="X2077" s="4">
        <v>2003520</v>
      </c>
      <c r="Y2077" s="4">
        <v>1984010</v>
      </c>
      <c r="Z2077" s="4">
        <v>1944730</v>
      </c>
      <c r="AA2077" s="4">
        <v>1927690</v>
      </c>
      <c r="AB2077" s="4">
        <v>1888000</v>
      </c>
      <c r="AC2077" s="4">
        <v>1848070</v>
      </c>
      <c r="AD2077" s="4">
        <v>1808180</v>
      </c>
      <c r="AE2077" s="4">
        <v>1790020</v>
      </c>
      <c r="AF2077" s="4">
        <v>1748440</v>
      </c>
      <c r="AG2077" s="4">
        <v>1727220</v>
      </c>
    </row>
    <row r="2078" spans="1:33">
      <c r="A2078" t="s">
        <v>4898</v>
      </c>
      <c r="B2078" t="s">
        <v>132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>
      <c r="A2079" t="s">
        <v>4897</v>
      </c>
      <c r="B2079" t="s">
        <v>132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>
      <c r="A2080" t="s">
        <v>4896</v>
      </c>
      <c r="B2080" t="s">
        <v>132</v>
      </c>
      <c r="C2080" s="4">
        <v>5259850</v>
      </c>
      <c r="D2080" s="4">
        <v>4755120</v>
      </c>
      <c r="E2080" s="4">
        <v>4319950</v>
      </c>
      <c r="F2080" s="4">
        <v>3901040</v>
      </c>
      <c r="G2080" s="4">
        <v>3496470</v>
      </c>
      <c r="H2080" s="4">
        <v>3074050</v>
      </c>
      <c r="I2080" s="4">
        <v>2700440</v>
      </c>
      <c r="J2080" s="4">
        <v>2338210</v>
      </c>
      <c r="K2080" s="4">
        <v>1985550</v>
      </c>
      <c r="L2080" s="4">
        <v>1637450</v>
      </c>
      <c r="M2080" s="4">
        <v>1279220</v>
      </c>
      <c r="N2080">
        <v>943206</v>
      </c>
      <c r="O2080">
        <v>610733</v>
      </c>
      <c r="P2080">
        <v>601651</v>
      </c>
      <c r="Q2080">
        <v>587195</v>
      </c>
      <c r="R2080">
        <v>574600</v>
      </c>
      <c r="S2080">
        <v>563471</v>
      </c>
      <c r="T2080">
        <v>553403</v>
      </c>
      <c r="U2080">
        <v>543394</v>
      </c>
      <c r="V2080">
        <v>533557</v>
      </c>
      <c r="W2080">
        <v>523902</v>
      </c>
      <c r="X2080">
        <v>514279</v>
      </c>
      <c r="Y2080">
        <v>505096</v>
      </c>
      <c r="Z2080">
        <v>496082</v>
      </c>
      <c r="AA2080">
        <v>487403</v>
      </c>
      <c r="AB2080">
        <v>478604</v>
      </c>
      <c r="AC2080">
        <v>469663</v>
      </c>
      <c r="AD2080">
        <v>460932</v>
      </c>
      <c r="AE2080">
        <v>451975</v>
      </c>
      <c r="AF2080">
        <v>442841</v>
      </c>
      <c r="AG2080">
        <v>433446</v>
      </c>
    </row>
    <row r="2081" spans="1:33">
      <c r="A2081" t="s">
        <v>4895</v>
      </c>
      <c r="B2081" t="s">
        <v>132</v>
      </c>
      <c r="C2081" s="4">
        <v>1912680000</v>
      </c>
      <c r="D2081" s="4">
        <v>1907670000</v>
      </c>
      <c r="E2081" s="4">
        <v>1920450000</v>
      </c>
      <c r="F2081" s="4">
        <v>1932450000</v>
      </c>
      <c r="G2081" s="4">
        <v>1943750000</v>
      </c>
      <c r="H2081" s="4">
        <v>1931990000</v>
      </c>
      <c r="I2081" s="4">
        <v>1938130000</v>
      </c>
      <c r="J2081" s="4">
        <v>1942440000</v>
      </c>
      <c r="K2081" s="4">
        <v>1943250000</v>
      </c>
      <c r="L2081" s="4">
        <v>1939570000</v>
      </c>
      <c r="M2081" s="4">
        <v>1908510000</v>
      </c>
      <c r="N2081" s="4">
        <v>1894930000</v>
      </c>
      <c r="O2081" s="4">
        <v>1876540000</v>
      </c>
      <c r="P2081" s="4">
        <v>1774670000</v>
      </c>
      <c r="Q2081" s="4">
        <v>1674590000</v>
      </c>
      <c r="R2081" s="4">
        <v>1573110000</v>
      </c>
      <c r="S2081" s="4">
        <v>1471390000</v>
      </c>
      <c r="T2081" s="4">
        <v>1370440000</v>
      </c>
      <c r="U2081" s="4">
        <v>1271420000</v>
      </c>
      <c r="V2081" s="4">
        <v>1175410000</v>
      </c>
      <c r="W2081" s="4">
        <v>1083890000</v>
      </c>
      <c r="X2081" s="4">
        <v>998743000</v>
      </c>
      <c r="Y2081" s="4">
        <v>920782000</v>
      </c>
      <c r="Z2081" s="4">
        <v>851281000</v>
      </c>
      <c r="AA2081" s="4">
        <v>789720000</v>
      </c>
      <c r="AB2081" s="4">
        <v>736070000</v>
      </c>
      <c r="AC2081" s="4">
        <v>689897000</v>
      </c>
      <c r="AD2081" s="4">
        <v>650374000</v>
      </c>
      <c r="AE2081" s="4">
        <v>616635000</v>
      </c>
      <c r="AF2081" s="4">
        <v>587574000</v>
      </c>
      <c r="AG2081" s="4">
        <v>562487000</v>
      </c>
    </row>
    <row r="2082" spans="1:33">
      <c r="A2082" t="s">
        <v>4894</v>
      </c>
      <c r="B2082" t="s">
        <v>132</v>
      </c>
      <c r="C2082" s="4">
        <v>2449810000</v>
      </c>
      <c r="D2082" s="4">
        <v>2160720000</v>
      </c>
      <c r="E2082" s="4">
        <v>1920370000</v>
      </c>
      <c r="F2082" s="4">
        <v>1695520000</v>
      </c>
      <c r="G2082" s="4">
        <v>1471270000</v>
      </c>
      <c r="H2082" s="4">
        <v>1243510000</v>
      </c>
      <c r="I2082" s="4">
        <v>1036140000</v>
      </c>
      <c r="J2082" s="4">
        <v>834940000</v>
      </c>
      <c r="K2082" s="4">
        <v>641512000</v>
      </c>
      <c r="L2082" s="4">
        <v>455994000</v>
      </c>
      <c r="M2082" s="4">
        <v>277657000</v>
      </c>
      <c r="N2082" s="4">
        <v>121245000</v>
      </c>
      <c r="O2082" s="4">
        <v>8988380</v>
      </c>
      <c r="P2082" s="4">
        <v>9586530</v>
      </c>
      <c r="Q2082" s="4">
        <v>10017900</v>
      </c>
      <c r="R2082" s="4">
        <v>10282700</v>
      </c>
      <c r="S2082" s="4">
        <v>10384300</v>
      </c>
      <c r="T2082" s="4">
        <v>10335400</v>
      </c>
      <c r="U2082" s="4">
        <v>10155200</v>
      </c>
      <c r="V2082" s="4">
        <v>9870110</v>
      </c>
      <c r="W2082" s="4">
        <v>9521520</v>
      </c>
      <c r="X2082" s="4">
        <v>9130800</v>
      </c>
      <c r="Y2082" s="4">
        <v>8721840</v>
      </c>
      <c r="Z2082" s="4">
        <v>8349050</v>
      </c>
      <c r="AA2082" s="4">
        <v>8016020</v>
      </c>
      <c r="AB2082" s="4">
        <v>7736580</v>
      </c>
      <c r="AC2082" s="4">
        <v>7506020</v>
      </c>
      <c r="AD2082" s="4">
        <v>7302130</v>
      </c>
      <c r="AE2082" s="4">
        <v>7170480</v>
      </c>
      <c r="AF2082" s="4">
        <v>7082080</v>
      </c>
      <c r="AG2082" s="4">
        <v>7033310</v>
      </c>
    </row>
    <row r="2083" spans="1:33">
      <c r="A2083" t="s">
        <v>4893</v>
      </c>
      <c r="B2083" t="s">
        <v>132</v>
      </c>
      <c r="C2083" s="4">
        <v>215674000</v>
      </c>
      <c r="D2083" s="4">
        <v>215321000</v>
      </c>
      <c r="E2083" s="4">
        <v>216954000</v>
      </c>
      <c r="F2083" s="4">
        <v>218497000</v>
      </c>
      <c r="G2083" s="4">
        <v>219943000</v>
      </c>
      <c r="H2083" s="4">
        <v>218764000</v>
      </c>
      <c r="I2083" s="4">
        <v>219595000</v>
      </c>
      <c r="J2083" s="4">
        <v>220203000</v>
      </c>
      <c r="K2083" s="4">
        <v>220403000</v>
      </c>
      <c r="L2083" s="4">
        <v>220079000</v>
      </c>
      <c r="M2083" s="4">
        <v>216636000</v>
      </c>
      <c r="N2083" s="4">
        <v>215161000</v>
      </c>
      <c r="O2083" s="4">
        <v>213128000</v>
      </c>
      <c r="P2083" s="4">
        <v>201456000</v>
      </c>
      <c r="Q2083" s="4">
        <v>189990000</v>
      </c>
      <c r="R2083" s="4">
        <v>178358000</v>
      </c>
      <c r="S2083" s="4">
        <v>166697000</v>
      </c>
      <c r="T2083" s="4">
        <v>155122000</v>
      </c>
      <c r="U2083" s="4">
        <v>143770000</v>
      </c>
      <c r="V2083" s="4">
        <v>132763000</v>
      </c>
      <c r="W2083" s="4">
        <v>122276000</v>
      </c>
      <c r="X2083" s="4">
        <v>112519000</v>
      </c>
      <c r="Y2083" s="4">
        <v>103588000</v>
      </c>
      <c r="Z2083" s="4">
        <v>95630100</v>
      </c>
      <c r="AA2083" s="4">
        <v>88585600</v>
      </c>
      <c r="AB2083" s="4">
        <v>82451600</v>
      </c>
      <c r="AC2083" s="4">
        <v>77178100</v>
      </c>
      <c r="AD2083" s="4">
        <v>72670200</v>
      </c>
      <c r="AE2083" s="4">
        <v>68831600</v>
      </c>
      <c r="AF2083" s="4">
        <v>65529600</v>
      </c>
      <c r="AG2083" s="4">
        <v>62685600</v>
      </c>
    </row>
    <row r="2084" spans="1:33">
      <c r="A2084" t="s">
        <v>4892</v>
      </c>
      <c r="B2084" t="s">
        <v>132</v>
      </c>
      <c r="C2084" s="4">
        <v>110246000</v>
      </c>
      <c r="D2084" s="4">
        <v>111802000</v>
      </c>
      <c r="E2084" s="4">
        <v>99365600</v>
      </c>
      <c r="F2084" s="4">
        <v>80218500</v>
      </c>
      <c r="G2084" s="4">
        <v>69227300</v>
      </c>
      <c r="H2084" s="4">
        <v>57239300</v>
      </c>
      <c r="I2084" s="4">
        <v>47883200</v>
      </c>
      <c r="J2084" s="4">
        <v>39305400</v>
      </c>
      <c r="K2084" s="4">
        <v>30414100</v>
      </c>
      <c r="L2084" s="4">
        <v>21822200</v>
      </c>
      <c r="M2084" s="4">
        <v>13419400</v>
      </c>
      <c r="N2084" s="4">
        <v>5908580</v>
      </c>
      <c r="O2084">
        <v>440710</v>
      </c>
      <c r="P2084">
        <v>473719</v>
      </c>
      <c r="Q2084">
        <v>497378</v>
      </c>
      <c r="R2084">
        <v>500576</v>
      </c>
      <c r="S2084">
        <v>500149</v>
      </c>
      <c r="T2084">
        <v>498076</v>
      </c>
      <c r="U2084">
        <v>488247</v>
      </c>
      <c r="V2084">
        <v>472838</v>
      </c>
      <c r="W2084">
        <v>443576</v>
      </c>
      <c r="X2084">
        <v>416143</v>
      </c>
      <c r="Y2084">
        <v>398060</v>
      </c>
      <c r="Z2084">
        <v>376028</v>
      </c>
      <c r="AA2084">
        <v>350883</v>
      </c>
      <c r="AB2084">
        <v>324233</v>
      </c>
      <c r="AC2084">
        <v>307943</v>
      </c>
      <c r="AD2084">
        <v>321537</v>
      </c>
      <c r="AE2084">
        <v>318277</v>
      </c>
      <c r="AF2084">
        <v>317751</v>
      </c>
      <c r="AG2084">
        <v>318391</v>
      </c>
    </row>
    <row r="2085" spans="1:33">
      <c r="A2085" t="s">
        <v>4891</v>
      </c>
      <c r="B2085" t="s">
        <v>132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 spans="1:33">
      <c r="A2086" t="s">
        <v>4890</v>
      </c>
      <c r="B2086" t="s">
        <v>132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>
      <c r="A2087" t="s">
        <v>4889</v>
      </c>
      <c r="B2087" t="s">
        <v>132</v>
      </c>
      <c r="C2087" s="4">
        <v>242151000</v>
      </c>
      <c r="D2087" s="4">
        <v>217977000</v>
      </c>
      <c r="E2087" s="4">
        <v>196710000</v>
      </c>
      <c r="F2087" s="4">
        <v>175861000</v>
      </c>
      <c r="G2087" s="4">
        <v>155392000</v>
      </c>
      <c r="H2087" s="4">
        <v>133912000</v>
      </c>
      <c r="I2087" s="4">
        <v>114358000</v>
      </c>
      <c r="J2087" s="4">
        <v>95038600</v>
      </c>
      <c r="K2087" s="4">
        <v>75915200</v>
      </c>
      <c r="L2087" s="4">
        <v>56949200</v>
      </c>
      <c r="M2087" s="4">
        <v>37694300</v>
      </c>
      <c r="N2087" s="4">
        <v>19139600</v>
      </c>
      <c r="O2087">
        <v>602518</v>
      </c>
      <c r="P2087">
        <v>582391</v>
      </c>
      <c r="Q2087">
        <v>559208</v>
      </c>
      <c r="R2087">
        <v>535072</v>
      </c>
      <c r="S2087">
        <v>510213</v>
      </c>
      <c r="T2087">
        <v>484373</v>
      </c>
      <c r="U2087">
        <v>458407</v>
      </c>
      <c r="V2087">
        <v>432207</v>
      </c>
      <c r="W2087">
        <v>406856</v>
      </c>
      <c r="X2087">
        <v>382440</v>
      </c>
      <c r="Y2087">
        <v>359612</v>
      </c>
      <c r="Z2087">
        <v>338920</v>
      </c>
      <c r="AA2087">
        <v>320492</v>
      </c>
      <c r="AB2087">
        <v>304699</v>
      </c>
      <c r="AC2087">
        <v>290716</v>
      </c>
      <c r="AD2087">
        <v>279193</v>
      </c>
      <c r="AE2087">
        <v>269698</v>
      </c>
      <c r="AF2087">
        <v>261698</v>
      </c>
      <c r="AG2087">
        <v>255205</v>
      </c>
    </row>
    <row r="2088" spans="1:33">
      <c r="A2088" t="s">
        <v>4888</v>
      </c>
      <c r="B2088" t="s">
        <v>132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>
      <c r="A2089" t="s">
        <v>4887</v>
      </c>
      <c r="B2089" t="s">
        <v>132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>
      <c r="A2090" t="s">
        <v>4886</v>
      </c>
      <c r="B2090" t="s">
        <v>132</v>
      </c>
      <c r="C2090" s="4">
        <v>55810400</v>
      </c>
      <c r="D2090" s="4">
        <v>51184600</v>
      </c>
      <c r="E2090" s="4">
        <v>46667200</v>
      </c>
      <c r="F2090" s="4">
        <v>42246200</v>
      </c>
      <c r="G2090" s="4">
        <v>38287500</v>
      </c>
      <c r="H2090" s="4">
        <v>33973000</v>
      </c>
      <c r="I2090" s="4">
        <v>29734300</v>
      </c>
      <c r="J2090" s="4">
        <v>25567100</v>
      </c>
      <c r="K2090" s="4">
        <v>21462900</v>
      </c>
      <c r="L2090" s="4">
        <v>17411100</v>
      </c>
      <c r="M2090" s="4">
        <v>13406600</v>
      </c>
      <c r="N2090" s="4">
        <v>9539810</v>
      </c>
      <c r="O2090" s="4">
        <v>5559750</v>
      </c>
      <c r="P2090" s="4">
        <v>1620450</v>
      </c>
      <c r="Q2090" s="4">
        <v>1613860</v>
      </c>
      <c r="R2090" s="4">
        <v>1577160</v>
      </c>
      <c r="S2090" s="4">
        <v>1557190</v>
      </c>
      <c r="T2090" s="4">
        <v>1521480</v>
      </c>
      <c r="U2090" s="4">
        <v>1485750</v>
      </c>
      <c r="V2090" s="4">
        <v>1450330</v>
      </c>
      <c r="W2090" s="4">
        <v>1432770</v>
      </c>
      <c r="X2090" s="4">
        <v>1395520</v>
      </c>
      <c r="Y2090" s="4">
        <v>1358150</v>
      </c>
      <c r="Z2090" s="4">
        <v>1322530</v>
      </c>
      <c r="AA2090" s="4">
        <v>1303980</v>
      </c>
      <c r="AB2090" s="4">
        <v>1269810</v>
      </c>
      <c r="AC2090" s="4">
        <v>1239520</v>
      </c>
      <c r="AD2090" s="4">
        <v>1209040</v>
      </c>
      <c r="AE2090" s="4">
        <v>1197040</v>
      </c>
      <c r="AF2090" s="4">
        <v>1172630</v>
      </c>
      <c r="AG2090" s="4">
        <v>1148930</v>
      </c>
    </row>
    <row r="2091" spans="1:33">
      <c r="A2091" t="s">
        <v>4885</v>
      </c>
      <c r="B2091" t="s">
        <v>132</v>
      </c>
      <c r="C2091" s="4">
        <v>88579300</v>
      </c>
      <c r="D2091" s="4">
        <v>168255000</v>
      </c>
      <c r="E2091" s="4">
        <v>246069000</v>
      </c>
      <c r="F2091" s="4">
        <v>321622000</v>
      </c>
      <c r="G2091" s="4">
        <v>399299000</v>
      </c>
      <c r="H2091" s="4">
        <v>471317000</v>
      </c>
      <c r="I2091" s="4">
        <v>540756000</v>
      </c>
      <c r="J2091" s="4">
        <v>608111000</v>
      </c>
      <c r="K2091" s="4">
        <v>674014000</v>
      </c>
      <c r="L2091" s="4">
        <v>737996000</v>
      </c>
      <c r="M2091" s="4">
        <v>800087000</v>
      </c>
      <c r="N2091" s="4">
        <v>870285000</v>
      </c>
      <c r="O2091" s="4">
        <v>929944000</v>
      </c>
      <c r="P2091" s="4">
        <v>988063000</v>
      </c>
      <c r="Q2091" s="4">
        <v>967815000</v>
      </c>
      <c r="R2091" s="4">
        <v>945635000</v>
      </c>
      <c r="S2091" s="4">
        <v>933338000</v>
      </c>
      <c r="T2091" s="4">
        <v>909529000</v>
      </c>
      <c r="U2091" s="4">
        <v>884550000</v>
      </c>
      <c r="V2091" s="4">
        <v>858989000</v>
      </c>
      <c r="W2091" s="4">
        <v>842854000</v>
      </c>
      <c r="X2091" s="4">
        <v>816348000</v>
      </c>
      <c r="Y2091" s="4">
        <v>790254000</v>
      </c>
      <c r="Z2091" s="4">
        <v>764574000</v>
      </c>
      <c r="AA2091" s="4">
        <v>748910000</v>
      </c>
      <c r="AB2091" s="4">
        <v>724754000</v>
      </c>
      <c r="AC2091" s="4">
        <v>701992000</v>
      </c>
      <c r="AD2091" s="4">
        <v>680788000</v>
      </c>
      <c r="AE2091" s="4">
        <v>669728000</v>
      </c>
      <c r="AF2091" s="4">
        <v>651069000</v>
      </c>
      <c r="AG2091" s="4">
        <v>633562000</v>
      </c>
    </row>
    <row r="2092" spans="1:33">
      <c r="A2092" t="s">
        <v>4884</v>
      </c>
      <c r="B2092" t="s">
        <v>132</v>
      </c>
      <c r="C2092" s="4">
        <v>8310960000</v>
      </c>
      <c r="D2092" s="4">
        <v>7799130000</v>
      </c>
      <c r="E2092" s="4">
        <v>7352510000</v>
      </c>
      <c r="F2092" s="4">
        <v>6944000000</v>
      </c>
      <c r="G2092" s="4">
        <v>6578260000</v>
      </c>
      <c r="H2092" s="4">
        <v>6151290000</v>
      </c>
      <c r="I2092" s="4">
        <v>5721450000</v>
      </c>
      <c r="J2092" s="4">
        <v>5293390000</v>
      </c>
      <c r="K2092" s="4">
        <v>4874470000</v>
      </c>
      <c r="L2092" s="4">
        <v>4458450000</v>
      </c>
      <c r="M2092" s="4">
        <v>4044710000</v>
      </c>
      <c r="N2092" s="4">
        <v>3673560000</v>
      </c>
      <c r="O2092" s="4">
        <v>3259410000</v>
      </c>
      <c r="P2092" s="4">
        <v>2845870000</v>
      </c>
      <c r="Q2092" s="4">
        <v>2778370000</v>
      </c>
      <c r="R2092" s="4">
        <v>2717100000</v>
      </c>
      <c r="S2092" s="4">
        <v>2681120000</v>
      </c>
      <c r="T2092" s="4">
        <v>2609570000</v>
      </c>
      <c r="U2092" s="4">
        <v>2536270000</v>
      </c>
      <c r="V2092" s="4">
        <v>2459660000</v>
      </c>
      <c r="W2092" s="4">
        <v>2413080000</v>
      </c>
      <c r="X2092" s="4">
        <v>2334840000</v>
      </c>
      <c r="Y2092" s="4">
        <v>2254850000</v>
      </c>
      <c r="Z2092" s="4">
        <v>2177830000</v>
      </c>
      <c r="AA2092" s="4">
        <v>2131170000</v>
      </c>
      <c r="AB2092" s="4">
        <v>2060400000</v>
      </c>
      <c r="AC2092" s="4">
        <v>1991080000</v>
      </c>
      <c r="AD2092" s="4">
        <v>1919200000</v>
      </c>
      <c r="AE2092" s="4">
        <v>1880980000</v>
      </c>
      <c r="AF2092" s="4">
        <v>1821770000</v>
      </c>
      <c r="AG2092" s="4">
        <v>1766340000</v>
      </c>
    </row>
    <row r="2093" spans="1:33">
      <c r="A2093" t="s">
        <v>4883</v>
      </c>
      <c r="B2093" t="s">
        <v>132</v>
      </c>
      <c r="C2093" s="4">
        <v>10083300</v>
      </c>
      <c r="D2093" s="4">
        <v>19149700</v>
      </c>
      <c r="E2093" s="4">
        <v>28003100</v>
      </c>
      <c r="F2093" s="4">
        <v>36597700</v>
      </c>
      <c r="G2093" s="4">
        <v>45432000</v>
      </c>
      <c r="H2093" s="4">
        <v>53620000</v>
      </c>
      <c r="I2093" s="4">
        <v>61511600</v>
      </c>
      <c r="J2093" s="4">
        <v>69162000</v>
      </c>
      <c r="K2093" s="4">
        <v>76642700</v>
      </c>
      <c r="L2093" s="4">
        <v>83898700</v>
      </c>
      <c r="M2093" s="4">
        <v>90933100</v>
      </c>
      <c r="N2093" s="4">
        <v>98880300</v>
      </c>
      <c r="O2093" s="4">
        <v>105620000</v>
      </c>
      <c r="P2093" s="4">
        <v>112176000</v>
      </c>
      <c r="Q2093" s="4">
        <v>109801000</v>
      </c>
      <c r="R2093" s="4">
        <v>107202000</v>
      </c>
      <c r="S2093" s="4">
        <v>105713000</v>
      </c>
      <c r="T2093" s="4">
        <v>102914000</v>
      </c>
      <c r="U2093" s="4">
        <v>99977400</v>
      </c>
      <c r="V2093" s="4">
        <v>96973900</v>
      </c>
      <c r="W2093" s="4">
        <v>95035700</v>
      </c>
      <c r="X2093" s="4">
        <v>91927700</v>
      </c>
      <c r="Y2093" s="4">
        <v>88874100</v>
      </c>
      <c r="Z2093" s="4">
        <v>85874800</v>
      </c>
      <c r="AA2093" s="4">
        <v>84008100</v>
      </c>
      <c r="AB2093" s="4">
        <v>81198900</v>
      </c>
      <c r="AC2093" s="4">
        <v>78559100</v>
      </c>
      <c r="AD2093" s="4">
        <v>76107400</v>
      </c>
      <c r="AE2093" s="4">
        <v>74807500</v>
      </c>
      <c r="AF2093" s="4">
        <v>72672000</v>
      </c>
      <c r="AG2093" s="4">
        <v>70673100</v>
      </c>
    </row>
    <row r="2094" spans="1:33">
      <c r="A2094" t="s">
        <v>4882</v>
      </c>
      <c r="B2094" t="s">
        <v>132</v>
      </c>
      <c r="C2094" s="4">
        <v>374009000</v>
      </c>
      <c r="D2094" s="4">
        <v>403551000</v>
      </c>
      <c r="E2094" s="4">
        <v>380441000</v>
      </c>
      <c r="F2094" s="4">
        <v>328534000</v>
      </c>
      <c r="G2094" s="4">
        <v>309525000</v>
      </c>
      <c r="H2094" s="4">
        <v>283147000</v>
      </c>
      <c r="I2094" s="4">
        <v>264406000</v>
      </c>
      <c r="J2094" s="4">
        <v>249190000</v>
      </c>
      <c r="K2094" s="4">
        <v>231099000</v>
      </c>
      <c r="L2094" s="4">
        <v>213365000</v>
      </c>
      <c r="M2094" s="4">
        <v>195484000</v>
      </c>
      <c r="N2094" s="4">
        <v>179022000</v>
      </c>
      <c r="O2094" s="4">
        <v>159813000</v>
      </c>
      <c r="P2094" s="4">
        <v>140629000</v>
      </c>
      <c r="Q2094" s="4">
        <v>137943000</v>
      </c>
      <c r="R2094" s="4">
        <v>132272000</v>
      </c>
      <c r="S2094" s="4">
        <v>129133000</v>
      </c>
      <c r="T2094" s="4">
        <v>125758000</v>
      </c>
      <c r="U2094" s="4">
        <v>121941000</v>
      </c>
      <c r="V2094" s="4">
        <v>117833000</v>
      </c>
      <c r="W2094" s="4">
        <v>112417000</v>
      </c>
      <c r="X2094" s="4">
        <v>106412000</v>
      </c>
      <c r="Y2094" s="4">
        <v>102910000</v>
      </c>
      <c r="Z2094" s="4">
        <v>98086100</v>
      </c>
      <c r="AA2094" s="4">
        <v>93287200</v>
      </c>
      <c r="AB2094" s="4">
        <v>86349700</v>
      </c>
      <c r="AC2094" s="4">
        <v>81686300</v>
      </c>
      <c r="AD2094" s="4">
        <v>84508900</v>
      </c>
      <c r="AE2094" s="4">
        <v>83491100</v>
      </c>
      <c r="AF2094" s="4">
        <v>81737300</v>
      </c>
      <c r="AG2094" s="4">
        <v>79960100</v>
      </c>
    </row>
    <row r="2095" spans="1:33">
      <c r="A2095" t="s">
        <v>4881</v>
      </c>
      <c r="B2095" t="s">
        <v>132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>
      <c r="A2096" t="s">
        <v>4880</v>
      </c>
      <c r="B2096" t="s">
        <v>132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>
      <c r="A2097" t="s">
        <v>4879</v>
      </c>
      <c r="B2097" t="s">
        <v>132</v>
      </c>
      <c r="C2097" s="4">
        <v>124227000</v>
      </c>
      <c r="D2097" s="4">
        <v>113643000</v>
      </c>
      <c r="E2097" s="4">
        <v>103309000</v>
      </c>
      <c r="F2097" s="4">
        <v>93202400</v>
      </c>
      <c r="G2097" s="4">
        <v>84118400</v>
      </c>
      <c r="H2097" s="4">
        <v>74264700</v>
      </c>
      <c r="I2097" s="4">
        <v>64592400</v>
      </c>
      <c r="J2097" s="4">
        <v>55082200</v>
      </c>
      <c r="K2097" s="4">
        <v>45715800</v>
      </c>
      <c r="L2097" s="4">
        <v>36474600</v>
      </c>
      <c r="M2097" s="4">
        <v>27339900</v>
      </c>
      <c r="N2097" s="4">
        <v>18485200</v>
      </c>
      <c r="O2097" s="4">
        <v>9408760</v>
      </c>
      <c r="P2097">
        <v>399657</v>
      </c>
      <c r="Q2097">
        <v>403143</v>
      </c>
      <c r="R2097">
        <v>403216</v>
      </c>
      <c r="S2097">
        <v>404050</v>
      </c>
      <c r="T2097">
        <v>400298</v>
      </c>
      <c r="U2097">
        <v>396841</v>
      </c>
      <c r="V2097">
        <v>393420</v>
      </c>
      <c r="W2097">
        <v>394407</v>
      </c>
      <c r="X2097">
        <v>390629</v>
      </c>
      <c r="Y2097">
        <v>386826</v>
      </c>
      <c r="Z2097">
        <v>379168</v>
      </c>
      <c r="AA2097">
        <v>375845</v>
      </c>
      <c r="AB2097">
        <v>368107</v>
      </c>
      <c r="AC2097">
        <v>360321</v>
      </c>
      <c r="AD2097">
        <v>352544</v>
      </c>
      <c r="AE2097">
        <v>349003</v>
      </c>
      <c r="AF2097">
        <v>340896</v>
      </c>
      <c r="AG2097">
        <v>336759</v>
      </c>
    </row>
    <row r="2098" spans="1:33">
      <c r="A2098" t="s">
        <v>4878</v>
      </c>
      <c r="B2098" t="s">
        <v>132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>
      <c r="A2099" t="s">
        <v>4877</v>
      </c>
      <c r="B2099" t="s">
        <v>132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>
      <c r="A2100" t="s">
        <v>4876</v>
      </c>
      <c r="B2100" t="s">
        <v>132</v>
      </c>
      <c r="C2100" s="4">
        <v>2108000</v>
      </c>
      <c r="D2100" s="4">
        <v>1905720</v>
      </c>
      <c r="E2100" s="4">
        <v>1731310</v>
      </c>
      <c r="F2100" s="4">
        <v>1563420</v>
      </c>
      <c r="G2100" s="4">
        <v>1401290</v>
      </c>
      <c r="H2100" s="4">
        <v>1231990</v>
      </c>
      <c r="I2100" s="4">
        <v>1082260</v>
      </c>
      <c r="J2100">
        <v>937089</v>
      </c>
      <c r="K2100">
        <v>795751</v>
      </c>
      <c r="L2100">
        <v>656245</v>
      </c>
      <c r="M2100">
        <v>512675</v>
      </c>
      <c r="N2100">
        <v>378010</v>
      </c>
      <c r="O2100">
        <v>244764</v>
      </c>
      <c r="P2100">
        <v>241125</v>
      </c>
      <c r="Q2100">
        <v>235331</v>
      </c>
      <c r="R2100">
        <v>230283</v>
      </c>
      <c r="S2100">
        <v>225823</v>
      </c>
      <c r="T2100">
        <v>221788</v>
      </c>
      <c r="U2100">
        <v>217777</v>
      </c>
      <c r="V2100">
        <v>213834</v>
      </c>
      <c r="W2100">
        <v>209965</v>
      </c>
      <c r="X2100">
        <v>206108</v>
      </c>
      <c r="Y2100">
        <v>202428</v>
      </c>
      <c r="Z2100">
        <v>198815</v>
      </c>
      <c r="AA2100">
        <v>195337</v>
      </c>
      <c r="AB2100">
        <v>191811</v>
      </c>
      <c r="AC2100">
        <v>188228</v>
      </c>
      <c r="AD2100">
        <v>184729</v>
      </c>
      <c r="AE2100">
        <v>181139</v>
      </c>
      <c r="AF2100">
        <v>177478</v>
      </c>
      <c r="AG2100">
        <v>173713</v>
      </c>
    </row>
    <row r="2101" spans="1:33">
      <c r="A2101" t="s">
        <v>4875</v>
      </c>
      <c r="B2101" t="s">
        <v>132</v>
      </c>
      <c r="C2101" s="4">
        <v>691146000</v>
      </c>
      <c r="D2101" s="4">
        <v>689336000</v>
      </c>
      <c r="E2101" s="4">
        <v>693953000</v>
      </c>
      <c r="F2101" s="4">
        <v>698288000</v>
      </c>
      <c r="G2101" s="4">
        <v>702370000</v>
      </c>
      <c r="H2101" s="4">
        <v>698122000</v>
      </c>
      <c r="I2101" s="4">
        <v>700343000</v>
      </c>
      <c r="J2101" s="4">
        <v>701899000</v>
      </c>
      <c r="K2101" s="4">
        <v>702191000</v>
      </c>
      <c r="L2101" s="4">
        <v>700860000</v>
      </c>
      <c r="M2101" s="4">
        <v>689639000</v>
      </c>
      <c r="N2101" s="4">
        <v>684730000</v>
      </c>
      <c r="O2101" s="4">
        <v>678085000</v>
      </c>
      <c r="P2101" s="4">
        <v>641273000</v>
      </c>
      <c r="Q2101" s="4">
        <v>605112000</v>
      </c>
      <c r="R2101" s="4">
        <v>568441000</v>
      </c>
      <c r="S2101" s="4">
        <v>531685000</v>
      </c>
      <c r="T2101" s="4">
        <v>495205000</v>
      </c>
      <c r="U2101" s="4">
        <v>459427000</v>
      </c>
      <c r="V2101" s="4">
        <v>424731000</v>
      </c>
      <c r="W2101" s="4">
        <v>391663000</v>
      </c>
      <c r="X2101" s="4">
        <v>360895000</v>
      </c>
      <c r="Y2101" s="4">
        <v>332723000</v>
      </c>
      <c r="Z2101" s="4">
        <v>307609000</v>
      </c>
      <c r="AA2101" s="4">
        <v>285364000</v>
      </c>
      <c r="AB2101" s="4">
        <v>265978000</v>
      </c>
      <c r="AC2101" s="4">
        <v>249294000</v>
      </c>
      <c r="AD2101" s="4">
        <v>235012000</v>
      </c>
      <c r="AE2101" s="4">
        <v>222820000</v>
      </c>
      <c r="AF2101" s="4">
        <v>212319000</v>
      </c>
      <c r="AG2101" s="4">
        <v>203254000</v>
      </c>
    </row>
    <row r="2102" spans="1:33">
      <c r="A2102" t="s">
        <v>4874</v>
      </c>
      <c r="B2102" t="s">
        <v>132</v>
      </c>
      <c r="C2102" s="4">
        <v>1684420000</v>
      </c>
      <c r="D2102" s="4">
        <v>1485650000</v>
      </c>
      <c r="E2102" s="4">
        <v>1320390000</v>
      </c>
      <c r="F2102" s="4">
        <v>1165800000</v>
      </c>
      <c r="G2102" s="4">
        <v>1011600000</v>
      </c>
      <c r="H2102" s="4">
        <v>855002000</v>
      </c>
      <c r="I2102" s="4">
        <v>712420000</v>
      </c>
      <c r="J2102" s="4">
        <v>574082000</v>
      </c>
      <c r="K2102" s="4">
        <v>441086000</v>
      </c>
      <c r="L2102" s="4">
        <v>313529000</v>
      </c>
      <c r="M2102" s="4">
        <v>190910000</v>
      </c>
      <c r="N2102" s="4">
        <v>83364900</v>
      </c>
      <c r="O2102" s="4">
        <v>6180170</v>
      </c>
      <c r="P2102" s="4">
        <v>6591440</v>
      </c>
      <c r="Q2102" s="4">
        <v>6888030</v>
      </c>
      <c r="R2102" s="4">
        <v>7070100</v>
      </c>
      <c r="S2102" s="4">
        <v>7139970</v>
      </c>
      <c r="T2102" s="4">
        <v>7106370</v>
      </c>
      <c r="U2102" s="4">
        <v>6982410</v>
      </c>
      <c r="V2102" s="4">
        <v>6786420</v>
      </c>
      <c r="W2102" s="4">
        <v>6546740</v>
      </c>
      <c r="X2102" s="4">
        <v>6278090</v>
      </c>
      <c r="Y2102" s="4">
        <v>5996900</v>
      </c>
      <c r="Z2102" s="4">
        <v>5740580</v>
      </c>
      <c r="AA2102" s="4">
        <v>5511600</v>
      </c>
      <c r="AB2102" s="4">
        <v>5319460</v>
      </c>
      <c r="AC2102" s="4">
        <v>5160940</v>
      </c>
      <c r="AD2102" s="4">
        <v>5020750</v>
      </c>
      <c r="AE2102" s="4">
        <v>4930230</v>
      </c>
      <c r="AF2102" s="4">
        <v>4869450</v>
      </c>
      <c r="AG2102" s="4">
        <v>4835920</v>
      </c>
    </row>
    <row r="2103" spans="1:33">
      <c r="A2103" t="s">
        <v>4873</v>
      </c>
      <c r="B2103" t="s">
        <v>132</v>
      </c>
      <c r="C2103" s="4">
        <v>77933500</v>
      </c>
      <c r="D2103" s="4">
        <v>77806000</v>
      </c>
      <c r="E2103" s="4">
        <v>78396200</v>
      </c>
      <c r="F2103" s="4">
        <v>78953500</v>
      </c>
      <c r="G2103" s="4">
        <v>79476300</v>
      </c>
      <c r="H2103" s="4">
        <v>79050300</v>
      </c>
      <c r="I2103" s="4">
        <v>79350400</v>
      </c>
      <c r="J2103" s="4">
        <v>79570000</v>
      </c>
      <c r="K2103" s="4">
        <v>79642400</v>
      </c>
      <c r="L2103" s="4">
        <v>79525500</v>
      </c>
      <c r="M2103" s="4">
        <v>78281200</v>
      </c>
      <c r="N2103" s="4">
        <v>77748200</v>
      </c>
      <c r="O2103" s="4">
        <v>77013500</v>
      </c>
      <c r="P2103" s="4">
        <v>72795800</v>
      </c>
      <c r="Q2103" s="4">
        <v>68652600</v>
      </c>
      <c r="R2103" s="4">
        <v>64449600</v>
      </c>
      <c r="S2103" s="4">
        <v>60235900</v>
      </c>
      <c r="T2103" s="4">
        <v>56053200</v>
      </c>
      <c r="U2103" s="4">
        <v>51951200</v>
      </c>
      <c r="V2103" s="4">
        <v>47973700</v>
      </c>
      <c r="W2103" s="4">
        <v>44184300</v>
      </c>
      <c r="X2103" s="4">
        <v>40658500</v>
      </c>
      <c r="Y2103" s="4">
        <v>37431400</v>
      </c>
      <c r="Z2103" s="4">
        <v>34555800</v>
      </c>
      <c r="AA2103" s="4">
        <v>32010300</v>
      </c>
      <c r="AB2103" s="4">
        <v>29793800</v>
      </c>
      <c r="AC2103" s="4">
        <v>27888200</v>
      </c>
      <c r="AD2103" s="4">
        <v>26259300</v>
      </c>
      <c r="AE2103" s="4">
        <v>24872200</v>
      </c>
      <c r="AF2103" s="4">
        <v>23679100</v>
      </c>
      <c r="AG2103" s="4">
        <v>22651400</v>
      </c>
    </row>
    <row r="2104" spans="1:33">
      <c r="A2104" t="s">
        <v>4872</v>
      </c>
      <c r="B2104" t="s">
        <v>132</v>
      </c>
      <c r="C2104" s="4">
        <v>75802200</v>
      </c>
      <c r="D2104" s="4">
        <v>76872200</v>
      </c>
      <c r="E2104" s="4">
        <v>68321100</v>
      </c>
      <c r="F2104" s="4">
        <v>55156100</v>
      </c>
      <c r="G2104" s="4">
        <v>47598800</v>
      </c>
      <c r="H2104" s="4">
        <v>39356200</v>
      </c>
      <c r="I2104" s="4">
        <v>32923200</v>
      </c>
      <c r="J2104" s="4">
        <v>27025400</v>
      </c>
      <c r="K2104" s="4">
        <v>20911900</v>
      </c>
      <c r="L2104" s="4">
        <v>15004400</v>
      </c>
      <c r="M2104" s="4">
        <v>9226790</v>
      </c>
      <c r="N2104" s="4">
        <v>4062580</v>
      </c>
      <c r="O2104">
        <v>303020</v>
      </c>
      <c r="P2104">
        <v>325716</v>
      </c>
      <c r="Q2104">
        <v>341983</v>
      </c>
      <c r="R2104">
        <v>344183</v>
      </c>
      <c r="S2104">
        <v>343889</v>
      </c>
      <c r="T2104">
        <v>342463</v>
      </c>
      <c r="U2104">
        <v>335705</v>
      </c>
      <c r="V2104">
        <v>325111</v>
      </c>
      <c r="W2104">
        <v>304991</v>
      </c>
      <c r="X2104">
        <v>286129</v>
      </c>
      <c r="Y2104">
        <v>273695</v>
      </c>
      <c r="Z2104">
        <v>258547</v>
      </c>
      <c r="AA2104">
        <v>241258</v>
      </c>
      <c r="AB2104">
        <v>222934</v>
      </c>
      <c r="AC2104">
        <v>211733</v>
      </c>
      <c r="AD2104">
        <v>221080</v>
      </c>
      <c r="AE2104">
        <v>218838</v>
      </c>
      <c r="AF2104">
        <v>218477</v>
      </c>
      <c r="AG2104">
        <v>218917</v>
      </c>
    </row>
    <row r="2105" spans="1:33">
      <c r="A2105" t="s">
        <v>4871</v>
      </c>
      <c r="B2105" t="s">
        <v>132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>
      <c r="A2106" t="s">
        <v>4870</v>
      </c>
      <c r="B2106" t="s">
        <v>132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>
      <c r="A2107" t="s">
        <v>4869</v>
      </c>
      <c r="B2107" t="s">
        <v>132</v>
      </c>
      <c r="C2107" s="4">
        <v>97080700</v>
      </c>
      <c r="D2107" s="4">
        <v>87389300</v>
      </c>
      <c r="E2107" s="4">
        <v>78862800</v>
      </c>
      <c r="F2107" s="4">
        <v>70504400</v>
      </c>
      <c r="G2107" s="4">
        <v>62298000</v>
      </c>
      <c r="H2107" s="4">
        <v>53686800</v>
      </c>
      <c r="I2107" s="4">
        <v>45847400</v>
      </c>
      <c r="J2107" s="4">
        <v>38101900</v>
      </c>
      <c r="K2107" s="4">
        <v>30435100</v>
      </c>
      <c r="L2107" s="4">
        <v>22831500</v>
      </c>
      <c r="M2107" s="4">
        <v>15112000</v>
      </c>
      <c r="N2107" s="4">
        <v>7673270</v>
      </c>
      <c r="O2107">
        <v>241556</v>
      </c>
      <c r="P2107">
        <v>233486</v>
      </c>
      <c r="Q2107">
        <v>224192</v>
      </c>
      <c r="R2107">
        <v>214516</v>
      </c>
      <c r="S2107">
        <v>204549</v>
      </c>
      <c r="T2107">
        <v>194190</v>
      </c>
      <c r="U2107">
        <v>183780</v>
      </c>
      <c r="V2107">
        <v>173276</v>
      </c>
      <c r="W2107">
        <v>163112</v>
      </c>
      <c r="X2107">
        <v>153324</v>
      </c>
      <c r="Y2107">
        <v>144172</v>
      </c>
      <c r="Z2107">
        <v>135876</v>
      </c>
      <c r="AA2107">
        <v>128488</v>
      </c>
      <c r="AB2107">
        <v>122157</v>
      </c>
      <c r="AC2107">
        <v>116551</v>
      </c>
      <c r="AD2107">
        <v>111931</v>
      </c>
      <c r="AE2107">
        <v>108125</v>
      </c>
      <c r="AF2107">
        <v>104917</v>
      </c>
      <c r="AG2107">
        <v>102314</v>
      </c>
    </row>
    <row r="2108" spans="1:33">
      <c r="A2108" t="s">
        <v>4868</v>
      </c>
      <c r="B2108" t="s">
        <v>132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>
      <c r="A2109" t="s">
        <v>4867</v>
      </c>
      <c r="B2109" t="s">
        <v>132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>
      <c r="A2110" t="s">
        <v>4866</v>
      </c>
      <c r="B2110" t="s">
        <v>132</v>
      </c>
      <c r="C2110" s="4">
        <v>22367200</v>
      </c>
      <c r="D2110" s="4">
        <v>20513300</v>
      </c>
      <c r="E2110" s="4">
        <v>18702900</v>
      </c>
      <c r="F2110" s="4">
        <v>16931100</v>
      </c>
      <c r="G2110" s="4">
        <v>15344600</v>
      </c>
      <c r="H2110" s="4">
        <v>13615400</v>
      </c>
      <c r="I2110" s="4">
        <v>11916700</v>
      </c>
      <c r="J2110" s="4">
        <v>10246500</v>
      </c>
      <c r="K2110" s="4">
        <v>8601720</v>
      </c>
      <c r="L2110" s="4">
        <v>6977880</v>
      </c>
      <c r="M2110" s="4">
        <v>5372970</v>
      </c>
      <c r="N2110" s="4">
        <v>3823280</v>
      </c>
      <c r="O2110" s="4">
        <v>2228190</v>
      </c>
      <c r="P2110">
        <v>649431</v>
      </c>
      <c r="Q2110">
        <v>646790</v>
      </c>
      <c r="R2110">
        <v>632081</v>
      </c>
      <c r="S2110">
        <v>624076</v>
      </c>
      <c r="T2110">
        <v>609768</v>
      </c>
      <c r="U2110">
        <v>595445</v>
      </c>
      <c r="V2110">
        <v>581249</v>
      </c>
      <c r="W2110">
        <v>574214</v>
      </c>
      <c r="X2110">
        <v>559286</v>
      </c>
      <c r="Y2110">
        <v>544310</v>
      </c>
      <c r="Z2110">
        <v>530033</v>
      </c>
      <c r="AA2110">
        <v>522599</v>
      </c>
      <c r="AB2110">
        <v>508904</v>
      </c>
      <c r="AC2110">
        <v>496765</v>
      </c>
      <c r="AD2110">
        <v>484551</v>
      </c>
      <c r="AE2110">
        <v>479741</v>
      </c>
      <c r="AF2110">
        <v>469957</v>
      </c>
      <c r="AG2110">
        <v>460459</v>
      </c>
    </row>
    <row r="2111" spans="1:33">
      <c r="A2111" t="s">
        <v>4865</v>
      </c>
      <c r="B2111" t="s">
        <v>132</v>
      </c>
      <c r="C2111" s="4">
        <v>32008000</v>
      </c>
      <c r="D2111" s="4">
        <v>60798800</v>
      </c>
      <c r="E2111" s="4">
        <v>88916800</v>
      </c>
      <c r="F2111" s="4">
        <v>116218000</v>
      </c>
      <c r="G2111" s="4">
        <v>144286000</v>
      </c>
      <c r="H2111" s="4">
        <v>170310000</v>
      </c>
      <c r="I2111" s="4">
        <v>195402000</v>
      </c>
      <c r="J2111" s="4">
        <v>219740000</v>
      </c>
      <c r="K2111" s="4">
        <v>243554000</v>
      </c>
      <c r="L2111" s="4">
        <v>266674000</v>
      </c>
      <c r="M2111" s="4">
        <v>289110000</v>
      </c>
      <c r="N2111" s="4">
        <v>314477000</v>
      </c>
      <c r="O2111" s="4">
        <v>336034000</v>
      </c>
      <c r="P2111" s="4">
        <v>357035000</v>
      </c>
      <c r="Q2111" s="4">
        <v>349719000</v>
      </c>
      <c r="R2111" s="4">
        <v>341704000</v>
      </c>
      <c r="S2111" s="4">
        <v>337261000</v>
      </c>
      <c r="T2111" s="4">
        <v>328657000</v>
      </c>
      <c r="U2111" s="4">
        <v>319631000</v>
      </c>
      <c r="V2111" s="4">
        <v>310395000</v>
      </c>
      <c r="W2111" s="4">
        <v>304564000</v>
      </c>
      <c r="X2111" s="4">
        <v>294986000</v>
      </c>
      <c r="Y2111" s="4">
        <v>285557000</v>
      </c>
      <c r="Z2111" s="4">
        <v>276278000</v>
      </c>
      <c r="AA2111" s="4">
        <v>270618000</v>
      </c>
      <c r="AB2111" s="4">
        <v>261889000</v>
      </c>
      <c r="AC2111" s="4">
        <v>253664000</v>
      </c>
      <c r="AD2111" s="4">
        <v>246002000</v>
      </c>
      <c r="AE2111" s="4">
        <v>242006000</v>
      </c>
      <c r="AF2111" s="4">
        <v>235263000</v>
      </c>
      <c r="AG2111" s="4">
        <v>228937000</v>
      </c>
    </row>
    <row r="2112" spans="1:33">
      <c r="A2112" t="s">
        <v>4864</v>
      </c>
      <c r="B2112" t="s">
        <v>132</v>
      </c>
      <c r="C2112" s="4">
        <v>5714390000</v>
      </c>
      <c r="D2112" s="4">
        <v>5362470000</v>
      </c>
      <c r="E2112" s="4">
        <v>5055390000</v>
      </c>
      <c r="F2112" s="4">
        <v>4774500000</v>
      </c>
      <c r="G2112" s="4">
        <v>4523030000</v>
      </c>
      <c r="H2112" s="4">
        <v>4229460000</v>
      </c>
      <c r="I2112" s="4">
        <v>3933910000</v>
      </c>
      <c r="J2112" s="4">
        <v>3639590000</v>
      </c>
      <c r="K2112" s="4">
        <v>3351550000</v>
      </c>
      <c r="L2112" s="4">
        <v>3065510000</v>
      </c>
      <c r="M2112" s="4">
        <v>2781040000</v>
      </c>
      <c r="N2112" s="4">
        <v>2525840000</v>
      </c>
      <c r="O2112" s="4">
        <v>2241080000</v>
      </c>
      <c r="P2112" s="4">
        <v>1956740000</v>
      </c>
      <c r="Q2112" s="4">
        <v>1910330000</v>
      </c>
      <c r="R2112" s="4">
        <v>1868200000</v>
      </c>
      <c r="S2112" s="4">
        <v>1843460000</v>
      </c>
      <c r="T2112" s="4">
        <v>1794270000</v>
      </c>
      <c r="U2112" s="4">
        <v>1743870000</v>
      </c>
      <c r="V2112" s="4">
        <v>1691200000</v>
      </c>
      <c r="W2112" s="4">
        <v>1659170000</v>
      </c>
      <c r="X2112" s="4">
        <v>1605370000</v>
      </c>
      <c r="Y2112" s="4">
        <v>1550380000</v>
      </c>
      <c r="Z2112" s="4">
        <v>1497420000</v>
      </c>
      <c r="AA2112" s="4">
        <v>1465330000</v>
      </c>
      <c r="AB2112" s="4">
        <v>1416680000</v>
      </c>
      <c r="AC2112" s="4">
        <v>1369010000</v>
      </c>
      <c r="AD2112" s="4">
        <v>1319590000</v>
      </c>
      <c r="AE2112" s="4">
        <v>1293310000</v>
      </c>
      <c r="AF2112" s="4">
        <v>1252600000</v>
      </c>
      <c r="AG2112" s="4">
        <v>1214480000</v>
      </c>
    </row>
    <row r="2113" spans="1:33">
      <c r="A2113" t="s">
        <v>4863</v>
      </c>
      <c r="B2113" t="s">
        <v>132</v>
      </c>
      <c r="C2113" s="4">
        <v>3643600</v>
      </c>
      <c r="D2113" s="4">
        <v>6919730</v>
      </c>
      <c r="E2113" s="4">
        <v>10118900</v>
      </c>
      <c r="F2113" s="4">
        <v>13224500</v>
      </c>
      <c r="G2113" s="4">
        <v>16416800</v>
      </c>
      <c r="H2113" s="4">
        <v>19375500</v>
      </c>
      <c r="I2113" s="4">
        <v>22227100</v>
      </c>
      <c r="J2113" s="4">
        <v>24991600</v>
      </c>
      <c r="K2113" s="4">
        <v>27694800</v>
      </c>
      <c r="L2113" s="4">
        <v>30316700</v>
      </c>
      <c r="M2113" s="4">
        <v>32858600</v>
      </c>
      <c r="N2113" s="4">
        <v>35730300</v>
      </c>
      <c r="O2113" s="4">
        <v>38165800</v>
      </c>
      <c r="P2113" s="4">
        <v>40534800</v>
      </c>
      <c r="Q2113" s="4">
        <v>39676600</v>
      </c>
      <c r="R2113" s="4">
        <v>38737200</v>
      </c>
      <c r="S2113" s="4">
        <v>38199300</v>
      </c>
      <c r="T2113" s="4">
        <v>37187700</v>
      </c>
      <c r="U2113" s="4">
        <v>36126700</v>
      </c>
      <c r="V2113" s="4">
        <v>35041400</v>
      </c>
      <c r="W2113" s="4">
        <v>34341000</v>
      </c>
      <c r="X2113" s="4">
        <v>33217900</v>
      </c>
      <c r="Y2113" s="4">
        <v>32114600</v>
      </c>
      <c r="Z2113" s="4">
        <v>31030800</v>
      </c>
      <c r="AA2113" s="4">
        <v>30356200</v>
      </c>
      <c r="AB2113" s="4">
        <v>29341100</v>
      </c>
      <c r="AC2113" s="4">
        <v>28387200</v>
      </c>
      <c r="AD2113" s="4">
        <v>27501300</v>
      </c>
      <c r="AE2113" s="4">
        <v>27031600</v>
      </c>
      <c r="AF2113" s="4">
        <v>26259900</v>
      </c>
      <c r="AG2113" s="4">
        <v>25537600</v>
      </c>
    </row>
    <row r="2114" spans="1:33">
      <c r="A2114" t="s">
        <v>4862</v>
      </c>
      <c r="B2114" t="s">
        <v>132</v>
      </c>
      <c r="C2114" s="4">
        <v>257159000</v>
      </c>
      <c r="D2114" s="4">
        <v>277471000</v>
      </c>
      <c r="E2114" s="4">
        <v>261581000</v>
      </c>
      <c r="F2114" s="4">
        <v>225891000</v>
      </c>
      <c r="G2114" s="4">
        <v>212821000</v>
      </c>
      <c r="H2114" s="4">
        <v>194684000</v>
      </c>
      <c r="I2114" s="4">
        <v>181799000</v>
      </c>
      <c r="J2114" s="4">
        <v>171337000</v>
      </c>
      <c r="K2114" s="4">
        <v>158897000</v>
      </c>
      <c r="L2114" s="4">
        <v>146704000</v>
      </c>
      <c r="M2114" s="4">
        <v>134409000</v>
      </c>
      <c r="N2114" s="4">
        <v>123091000</v>
      </c>
      <c r="O2114" s="4">
        <v>109883000</v>
      </c>
      <c r="P2114" s="4">
        <v>96692600</v>
      </c>
      <c r="Q2114" s="4">
        <v>94846000</v>
      </c>
      <c r="R2114" s="4">
        <v>90946700</v>
      </c>
      <c r="S2114" s="4">
        <v>88788200</v>
      </c>
      <c r="T2114" s="4">
        <v>86467600</v>
      </c>
      <c r="U2114" s="4">
        <v>83843200</v>
      </c>
      <c r="V2114" s="4">
        <v>81018600</v>
      </c>
      <c r="W2114" s="4">
        <v>77295200</v>
      </c>
      <c r="X2114" s="4">
        <v>73166000</v>
      </c>
      <c r="Y2114" s="4">
        <v>70758300</v>
      </c>
      <c r="Z2114" s="4">
        <v>67441400</v>
      </c>
      <c r="AA2114" s="4">
        <v>64141700</v>
      </c>
      <c r="AB2114" s="4">
        <v>59371700</v>
      </c>
      <c r="AC2114" s="4">
        <v>56165300</v>
      </c>
      <c r="AD2114" s="4">
        <v>58106000</v>
      </c>
      <c r="AE2114" s="4">
        <v>57406200</v>
      </c>
      <c r="AF2114" s="4">
        <v>56200300</v>
      </c>
      <c r="AG2114" s="4">
        <v>54978400</v>
      </c>
    </row>
    <row r="2115" spans="1:33">
      <c r="A2115" t="s">
        <v>4861</v>
      </c>
      <c r="B2115" t="s">
        <v>132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>
      <c r="A2116" t="s">
        <v>4860</v>
      </c>
      <c r="B2116" t="s">
        <v>132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>
      <c r="A2117" t="s">
        <v>4859</v>
      </c>
      <c r="B2117" t="s">
        <v>132</v>
      </c>
      <c r="C2117" s="4">
        <v>49803800</v>
      </c>
      <c r="D2117" s="4">
        <v>45560800</v>
      </c>
      <c r="E2117" s="4">
        <v>41417600</v>
      </c>
      <c r="F2117" s="4">
        <v>37365800</v>
      </c>
      <c r="G2117" s="4">
        <v>33723900</v>
      </c>
      <c r="H2117" s="4">
        <v>29773500</v>
      </c>
      <c r="I2117" s="4">
        <v>25895700</v>
      </c>
      <c r="J2117" s="4">
        <v>22083000</v>
      </c>
      <c r="K2117" s="4">
        <v>18327900</v>
      </c>
      <c r="L2117" s="4">
        <v>14623000</v>
      </c>
      <c r="M2117" s="4">
        <v>10960800</v>
      </c>
      <c r="N2117" s="4">
        <v>7410900</v>
      </c>
      <c r="O2117" s="4">
        <v>3772060</v>
      </c>
      <c r="P2117">
        <v>160226</v>
      </c>
      <c r="Q2117">
        <v>161624</v>
      </c>
      <c r="R2117">
        <v>161653</v>
      </c>
      <c r="S2117">
        <v>161988</v>
      </c>
      <c r="T2117">
        <v>160483</v>
      </c>
      <c r="U2117">
        <v>159097</v>
      </c>
      <c r="V2117">
        <v>157726</v>
      </c>
      <c r="W2117">
        <v>158121</v>
      </c>
      <c r="X2117">
        <v>156607</v>
      </c>
      <c r="Y2117">
        <v>155082</v>
      </c>
      <c r="Z2117">
        <v>152012</v>
      </c>
      <c r="AA2117">
        <v>150680</v>
      </c>
      <c r="AB2117">
        <v>147578</v>
      </c>
      <c r="AC2117">
        <v>144456</v>
      </c>
      <c r="AD2117">
        <v>141338</v>
      </c>
      <c r="AE2117">
        <v>139919</v>
      </c>
      <c r="AF2117">
        <v>136668</v>
      </c>
      <c r="AG2117">
        <v>135010</v>
      </c>
    </row>
    <row r="2118" spans="1:33">
      <c r="A2118" t="s">
        <v>4858</v>
      </c>
      <c r="B2118" t="s">
        <v>132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>
      <c r="A2119" t="s">
        <v>4857</v>
      </c>
      <c r="B2119" t="s">
        <v>132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>
      <c r="A2120" t="s">
        <v>4856</v>
      </c>
      <c r="B2120" t="s">
        <v>132</v>
      </c>
      <c r="C2120">
        <v>272800</v>
      </c>
      <c r="D2120">
        <v>246622</v>
      </c>
      <c r="E2120">
        <v>224052</v>
      </c>
      <c r="F2120">
        <v>202326</v>
      </c>
      <c r="G2120">
        <v>181343</v>
      </c>
      <c r="H2120">
        <v>159434</v>
      </c>
      <c r="I2120">
        <v>140057</v>
      </c>
      <c r="J2120">
        <v>121270</v>
      </c>
      <c r="K2120">
        <v>102980</v>
      </c>
      <c r="L2120">
        <v>84925.9</v>
      </c>
      <c r="M2120">
        <v>66346.100000000006</v>
      </c>
      <c r="N2120">
        <v>48918.9</v>
      </c>
      <c r="O2120">
        <v>31675.4</v>
      </c>
      <c r="P2120">
        <v>31204.400000000001</v>
      </c>
      <c r="Q2120">
        <v>30454.6</v>
      </c>
      <c r="R2120">
        <v>29801.4</v>
      </c>
      <c r="S2120">
        <v>29224.2</v>
      </c>
      <c r="T2120">
        <v>28702</v>
      </c>
      <c r="U2120">
        <v>28182.9</v>
      </c>
      <c r="V2120">
        <v>27672.7</v>
      </c>
      <c r="W2120">
        <v>27171.9</v>
      </c>
      <c r="X2120">
        <v>26672.9</v>
      </c>
      <c r="Y2120">
        <v>26196.6</v>
      </c>
      <c r="Z2120">
        <v>25729.1</v>
      </c>
      <c r="AA2120">
        <v>25278.9</v>
      </c>
      <c r="AB2120">
        <v>24822.6</v>
      </c>
      <c r="AC2120">
        <v>24358.9</v>
      </c>
      <c r="AD2120">
        <v>23906</v>
      </c>
      <c r="AE2120">
        <v>23441.5</v>
      </c>
      <c r="AF2120">
        <v>22967.7</v>
      </c>
      <c r="AG2120">
        <v>22480.5</v>
      </c>
    </row>
    <row r="2121" spans="1:33">
      <c r="A2121" t="s">
        <v>4855</v>
      </c>
      <c r="B2121" t="s">
        <v>132</v>
      </c>
      <c r="C2121" s="4">
        <v>288772000</v>
      </c>
      <c r="D2121" s="4">
        <v>288015000</v>
      </c>
      <c r="E2121" s="4">
        <v>289944000</v>
      </c>
      <c r="F2121" s="4">
        <v>291755000</v>
      </c>
      <c r="G2121" s="4">
        <v>293461000</v>
      </c>
      <c r="H2121" s="4">
        <v>291686000</v>
      </c>
      <c r="I2121" s="4">
        <v>292614000</v>
      </c>
      <c r="J2121" s="4">
        <v>293264000</v>
      </c>
      <c r="K2121" s="4">
        <v>293386000</v>
      </c>
      <c r="L2121" s="4">
        <v>292830000</v>
      </c>
      <c r="M2121" s="4">
        <v>288142000</v>
      </c>
      <c r="N2121" s="4">
        <v>286091000</v>
      </c>
      <c r="O2121" s="4">
        <v>283314000</v>
      </c>
      <c r="P2121" s="4">
        <v>267934000</v>
      </c>
      <c r="Q2121" s="4">
        <v>252825000</v>
      </c>
      <c r="R2121" s="4">
        <v>237503000</v>
      </c>
      <c r="S2121" s="4">
        <v>222146000</v>
      </c>
      <c r="T2121" s="4">
        <v>206904000</v>
      </c>
      <c r="U2121" s="4">
        <v>191956000</v>
      </c>
      <c r="V2121" s="4">
        <v>177459000</v>
      </c>
      <c r="W2121" s="4">
        <v>163643000</v>
      </c>
      <c r="X2121" s="4">
        <v>150787000</v>
      </c>
      <c r="Y2121" s="4">
        <v>139017000</v>
      </c>
      <c r="Z2121" s="4">
        <v>128524000</v>
      </c>
      <c r="AA2121" s="4">
        <v>119230000</v>
      </c>
      <c r="AB2121" s="4">
        <v>111130000</v>
      </c>
      <c r="AC2121" s="4">
        <v>104159000</v>
      </c>
      <c r="AD2121" s="4">
        <v>98191600</v>
      </c>
      <c r="AE2121" s="4">
        <v>93097800</v>
      </c>
      <c r="AF2121" s="4">
        <v>88710300</v>
      </c>
      <c r="AG2121" s="4">
        <v>84922700</v>
      </c>
    </row>
    <row r="2122" spans="1:33">
      <c r="A2122" t="s">
        <v>4854</v>
      </c>
      <c r="B2122" t="s">
        <v>132</v>
      </c>
      <c r="C2122" s="4">
        <v>117050000</v>
      </c>
      <c r="D2122" s="4">
        <v>103238000</v>
      </c>
      <c r="E2122" s="4">
        <v>91753700</v>
      </c>
      <c r="F2122" s="4">
        <v>81010900</v>
      </c>
      <c r="G2122" s="4">
        <v>70296200</v>
      </c>
      <c r="H2122" s="4">
        <v>59413900</v>
      </c>
      <c r="I2122" s="4">
        <v>49505900</v>
      </c>
      <c r="J2122" s="4">
        <v>39892800</v>
      </c>
      <c r="K2122" s="4">
        <v>30651000</v>
      </c>
      <c r="L2122" s="4">
        <v>21787100</v>
      </c>
      <c r="M2122" s="4">
        <v>13266300</v>
      </c>
      <c r="N2122" s="4">
        <v>5793000</v>
      </c>
      <c r="O2122">
        <v>429458</v>
      </c>
      <c r="P2122">
        <v>458038</v>
      </c>
      <c r="Q2122">
        <v>478647</v>
      </c>
      <c r="R2122">
        <v>491299</v>
      </c>
      <c r="S2122">
        <v>496155</v>
      </c>
      <c r="T2122">
        <v>493820</v>
      </c>
      <c r="U2122">
        <v>485206</v>
      </c>
      <c r="V2122">
        <v>471586</v>
      </c>
      <c r="W2122">
        <v>454931</v>
      </c>
      <c r="X2122">
        <v>436263</v>
      </c>
      <c r="Y2122">
        <v>416723</v>
      </c>
      <c r="Z2122">
        <v>398912</v>
      </c>
      <c r="AA2122">
        <v>383000</v>
      </c>
      <c r="AB2122">
        <v>369648</v>
      </c>
      <c r="AC2122">
        <v>358632</v>
      </c>
      <c r="AD2122">
        <v>348891</v>
      </c>
      <c r="AE2122">
        <v>342600</v>
      </c>
      <c r="AF2122">
        <v>338377</v>
      </c>
      <c r="AG2122">
        <v>336047</v>
      </c>
    </row>
    <row r="2123" spans="1:33">
      <c r="A2123" t="s">
        <v>4853</v>
      </c>
      <c r="B2123" t="s">
        <v>132</v>
      </c>
      <c r="C2123" s="4">
        <v>32561800</v>
      </c>
      <c r="D2123" s="4">
        <v>32508500</v>
      </c>
      <c r="E2123" s="4">
        <v>32755200</v>
      </c>
      <c r="F2123" s="4">
        <v>32988000</v>
      </c>
      <c r="G2123" s="4">
        <v>33206400</v>
      </c>
      <c r="H2123" s="4">
        <v>33028400</v>
      </c>
      <c r="I2123" s="4">
        <v>33153800</v>
      </c>
      <c r="J2123" s="4">
        <v>33245600</v>
      </c>
      <c r="K2123" s="4">
        <v>33275800</v>
      </c>
      <c r="L2123" s="4">
        <v>33227000</v>
      </c>
      <c r="M2123" s="4">
        <v>32707100</v>
      </c>
      <c r="N2123" s="4">
        <v>32484400</v>
      </c>
      <c r="O2123" s="4">
        <v>32177500</v>
      </c>
      <c r="P2123" s="4">
        <v>30415200</v>
      </c>
      <c r="Q2123" s="4">
        <v>28684100</v>
      </c>
      <c r="R2123" s="4">
        <v>26928000</v>
      </c>
      <c r="S2123" s="4">
        <v>25167500</v>
      </c>
      <c r="T2123" s="4">
        <v>23419900</v>
      </c>
      <c r="U2123" s="4">
        <v>21706000</v>
      </c>
      <c r="V2123" s="4">
        <v>20044100</v>
      </c>
      <c r="W2123" s="4">
        <v>18460900</v>
      </c>
      <c r="X2123" s="4">
        <v>16987800</v>
      </c>
      <c r="Y2123" s="4">
        <v>15639400</v>
      </c>
      <c r="Z2123" s="4">
        <v>14438000</v>
      </c>
      <c r="AA2123" s="4">
        <v>13374400</v>
      </c>
      <c r="AB2123" s="4">
        <v>12448300</v>
      </c>
      <c r="AC2123" s="4">
        <v>11652100</v>
      </c>
      <c r="AD2123" s="4">
        <v>10971500</v>
      </c>
      <c r="AE2123" s="4">
        <v>10392000</v>
      </c>
      <c r="AF2123" s="4">
        <v>9893470</v>
      </c>
      <c r="AG2123" s="4">
        <v>9464080</v>
      </c>
    </row>
    <row r="2124" spans="1:33">
      <c r="A2124" t="s">
        <v>4852</v>
      </c>
      <c r="B2124" t="s">
        <v>132</v>
      </c>
      <c r="C2124" s="4">
        <v>5267470</v>
      </c>
      <c r="D2124" s="4">
        <v>5341830</v>
      </c>
      <c r="E2124" s="4">
        <v>4747610</v>
      </c>
      <c r="F2124" s="4">
        <v>3832780</v>
      </c>
      <c r="G2124" s="4">
        <v>3307630</v>
      </c>
      <c r="H2124" s="4">
        <v>2734850</v>
      </c>
      <c r="I2124" s="4">
        <v>2287830</v>
      </c>
      <c r="J2124" s="4">
        <v>1877990</v>
      </c>
      <c r="K2124" s="4">
        <v>1453160</v>
      </c>
      <c r="L2124" s="4">
        <v>1042650</v>
      </c>
      <c r="M2124">
        <v>641167</v>
      </c>
      <c r="N2124">
        <v>282308</v>
      </c>
      <c r="O2124">
        <v>21056.799999999999</v>
      </c>
      <c r="P2124">
        <v>22633.9</v>
      </c>
      <c r="Q2124">
        <v>23764.3</v>
      </c>
      <c r="R2124">
        <v>23917.200000000001</v>
      </c>
      <c r="S2124">
        <v>23896.7</v>
      </c>
      <c r="T2124">
        <v>23797.7</v>
      </c>
      <c r="U2124">
        <v>23328.1</v>
      </c>
      <c r="V2124">
        <v>22591.9</v>
      </c>
      <c r="W2124">
        <v>21193.7</v>
      </c>
      <c r="X2124">
        <v>19883</v>
      </c>
      <c r="Y2124">
        <v>19019</v>
      </c>
      <c r="Z2124">
        <v>17966.3</v>
      </c>
      <c r="AA2124">
        <v>16764.900000000001</v>
      </c>
      <c r="AB2124">
        <v>15491.6</v>
      </c>
      <c r="AC2124">
        <v>14713.3</v>
      </c>
      <c r="AD2124">
        <v>15362.8</v>
      </c>
      <c r="AE2124">
        <v>15207</v>
      </c>
      <c r="AF2124">
        <v>15181.9</v>
      </c>
      <c r="AG2124">
        <v>15212.5</v>
      </c>
    </row>
    <row r="2125" spans="1:33">
      <c r="A2125" t="s">
        <v>4851</v>
      </c>
      <c r="B2125" t="s">
        <v>132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>
      <c r="A2126" t="s">
        <v>4850</v>
      </c>
      <c r="B2126" t="s">
        <v>132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>
      <c r="A2127" t="s">
        <v>4849</v>
      </c>
      <c r="B2127" t="s">
        <v>132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>
      <c r="A2128" t="s">
        <v>4848</v>
      </c>
      <c r="B2128" t="s">
        <v>132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>
      <c r="A2129" t="s">
        <v>4847</v>
      </c>
      <c r="B2129" t="s">
        <v>132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>
      <c r="A2130" t="s">
        <v>4846</v>
      </c>
      <c r="B2130" t="s">
        <v>132</v>
      </c>
      <c r="C2130" s="4">
        <v>2894580</v>
      </c>
      <c r="D2130" s="4">
        <v>2654660</v>
      </c>
      <c r="E2130" s="4">
        <v>2420380</v>
      </c>
      <c r="F2130" s="4">
        <v>2191080</v>
      </c>
      <c r="G2130" s="4">
        <v>1985770</v>
      </c>
      <c r="H2130" s="4">
        <v>1761990</v>
      </c>
      <c r="I2130" s="4">
        <v>1542160</v>
      </c>
      <c r="J2130" s="4">
        <v>1326020</v>
      </c>
      <c r="K2130" s="4">
        <v>1113160</v>
      </c>
      <c r="L2130">
        <v>903020</v>
      </c>
      <c r="M2130">
        <v>695326</v>
      </c>
      <c r="N2130">
        <v>494778</v>
      </c>
      <c r="O2130">
        <v>288354</v>
      </c>
      <c r="P2130">
        <v>84044</v>
      </c>
      <c r="Q2130">
        <v>83702.2</v>
      </c>
      <c r="R2130">
        <v>81798.7</v>
      </c>
      <c r="S2130">
        <v>80762.7</v>
      </c>
      <c r="T2130">
        <v>78911.100000000006</v>
      </c>
      <c r="U2130">
        <v>77057.600000000006</v>
      </c>
      <c r="V2130">
        <v>75220.5</v>
      </c>
      <c r="W2130">
        <v>74310</v>
      </c>
      <c r="X2130">
        <v>72378.2</v>
      </c>
      <c r="Y2130">
        <v>70440.100000000006</v>
      </c>
      <c r="Z2130">
        <v>68592.5</v>
      </c>
      <c r="AA2130">
        <v>67630.399999999994</v>
      </c>
      <c r="AB2130">
        <v>65858.100000000006</v>
      </c>
      <c r="AC2130">
        <v>64287.199999999997</v>
      </c>
      <c r="AD2130">
        <v>62706.5</v>
      </c>
      <c r="AE2130">
        <v>62084.2</v>
      </c>
      <c r="AF2130">
        <v>60817.9</v>
      </c>
      <c r="AG2130">
        <v>59588.800000000003</v>
      </c>
    </row>
    <row r="2131" spans="1:33">
      <c r="A2131" t="s">
        <v>4845</v>
      </c>
      <c r="B2131" t="s">
        <v>132</v>
      </c>
      <c r="C2131" s="4">
        <v>13373500</v>
      </c>
      <c r="D2131" s="4">
        <v>25402700</v>
      </c>
      <c r="E2131" s="4">
        <v>37150800</v>
      </c>
      <c r="F2131" s="4">
        <v>48557500</v>
      </c>
      <c r="G2131" s="4">
        <v>60285000</v>
      </c>
      <c r="H2131" s="4">
        <v>71158100</v>
      </c>
      <c r="I2131" s="4">
        <v>81641800</v>
      </c>
      <c r="J2131" s="4">
        <v>91810800</v>
      </c>
      <c r="K2131" s="4">
        <v>101761000</v>
      </c>
      <c r="L2131" s="4">
        <v>111420000</v>
      </c>
      <c r="M2131" s="4">
        <v>120795000</v>
      </c>
      <c r="N2131" s="4">
        <v>131393000</v>
      </c>
      <c r="O2131" s="4">
        <v>140400000</v>
      </c>
      <c r="P2131" s="4">
        <v>149175000</v>
      </c>
      <c r="Q2131" s="4">
        <v>146118000</v>
      </c>
      <c r="R2131" s="4">
        <v>142769000</v>
      </c>
      <c r="S2131" s="4">
        <v>140913000</v>
      </c>
      <c r="T2131" s="4">
        <v>137318000</v>
      </c>
      <c r="U2131" s="4">
        <v>133547000</v>
      </c>
      <c r="V2131" s="4">
        <v>129688000</v>
      </c>
      <c r="W2131" s="4">
        <v>127252000</v>
      </c>
      <c r="X2131" s="4">
        <v>123250000</v>
      </c>
      <c r="Y2131" s="4">
        <v>119310000</v>
      </c>
      <c r="Z2131" s="4">
        <v>115433000</v>
      </c>
      <c r="AA2131" s="4">
        <v>113068000</v>
      </c>
      <c r="AB2131" s="4">
        <v>109421000</v>
      </c>
      <c r="AC2131" s="4">
        <v>105985000</v>
      </c>
      <c r="AD2131" s="4">
        <v>102783000</v>
      </c>
      <c r="AE2131" s="4">
        <v>101114000</v>
      </c>
      <c r="AF2131" s="4">
        <v>98296500</v>
      </c>
      <c r="AG2131" s="4">
        <v>95653400</v>
      </c>
    </row>
    <row r="2132" spans="1:33">
      <c r="A2132" t="s">
        <v>4844</v>
      </c>
      <c r="B2132" t="s">
        <v>132</v>
      </c>
      <c r="C2132" s="4">
        <v>397092000</v>
      </c>
      <c r="D2132" s="4">
        <v>372637000</v>
      </c>
      <c r="E2132" s="4">
        <v>351298000</v>
      </c>
      <c r="F2132" s="4">
        <v>331779000</v>
      </c>
      <c r="G2132" s="4">
        <v>314304000</v>
      </c>
      <c r="H2132" s="4">
        <v>293904000</v>
      </c>
      <c r="I2132" s="4">
        <v>273366000</v>
      </c>
      <c r="J2132" s="4">
        <v>252914000</v>
      </c>
      <c r="K2132" s="4">
        <v>232898000</v>
      </c>
      <c r="L2132" s="4">
        <v>213021000</v>
      </c>
      <c r="M2132" s="4">
        <v>193254000</v>
      </c>
      <c r="N2132" s="4">
        <v>175520000</v>
      </c>
      <c r="O2132" s="4">
        <v>155732000</v>
      </c>
      <c r="P2132" s="4">
        <v>135974000</v>
      </c>
      <c r="Q2132" s="4">
        <v>132748000</v>
      </c>
      <c r="R2132" s="4">
        <v>129821000</v>
      </c>
      <c r="S2132" s="4">
        <v>128102000</v>
      </c>
      <c r="T2132" s="4">
        <v>124683000</v>
      </c>
      <c r="U2132" s="4">
        <v>121181000</v>
      </c>
      <c r="V2132" s="4">
        <v>117521000</v>
      </c>
      <c r="W2132" s="4">
        <v>115295000</v>
      </c>
      <c r="X2132" s="4">
        <v>111557000</v>
      </c>
      <c r="Y2132" s="4">
        <v>107735000</v>
      </c>
      <c r="Z2132" s="4">
        <v>104055000</v>
      </c>
      <c r="AA2132" s="4">
        <v>101826000</v>
      </c>
      <c r="AB2132" s="4">
        <v>98444600</v>
      </c>
      <c r="AC2132" s="4">
        <v>95132500</v>
      </c>
      <c r="AD2132" s="4">
        <v>91698100</v>
      </c>
      <c r="AE2132" s="4">
        <v>89871800</v>
      </c>
      <c r="AF2132" s="4">
        <v>87042800</v>
      </c>
      <c r="AG2132" s="4">
        <v>84394200</v>
      </c>
    </row>
    <row r="2133" spans="1:33">
      <c r="A2133" t="s">
        <v>4843</v>
      </c>
      <c r="B2133" t="s">
        <v>132</v>
      </c>
      <c r="C2133" s="4">
        <v>1522350</v>
      </c>
      <c r="D2133" s="4">
        <v>2891170</v>
      </c>
      <c r="E2133" s="4">
        <v>4227820</v>
      </c>
      <c r="F2133" s="4">
        <v>5525420</v>
      </c>
      <c r="G2133" s="4">
        <v>6859190</v>
      </c>
      <c r="H2133" s="4">
        <v>8095400</v>
      </c>
      <c r="I2133" s="4">
        <v>9286840</v>
      </c>
      <c r="J2133" s="4">
        <v>10441900</v>
      </c>
      <c r="K2133" s="4">
        <v>11571300</v>
      </c>
      <c r="L2133" s="4">
        <v>12666800</v>
      </c>
      <c r="M2133" s="4">
        <v>13728800</v>
      </c>
      <c r="N2133" s="4">
        <v>14928700</v>
      </c>
      <c r="O2133" s="4">
        <v>15946300</v>
      </c>
      <c r="P2133" s="4">
        <v>16936100</v>
      </c>
      <c r="Q2133" s="4">
        <v>16577500</v>
      </c>
      <c r="R2133" s="4">
        <v>16185000</v>
      </c>
      <c r="S2133" s="4">
        <v>15960300</v>
      </c>
      <c r="T2133" s="4">
        <v>15537600</v>
      </c>
      <c r="U2133" s="4">
        <v>15094300</v>
      </c>
      <c r="V2133" s="4">
        <v>14640800</v>
      </c>
      <c r="W2133" s="4">
        <v>14348200</v>
      </c>
      <c r="X2133" s="4">
        <v>13879000</v>
      </c>
      <c r="Y2133" s="4">
        <v>13418000</v>
      </c>
      <c r="Z2133" s="4">
        <v>12965100</v>
      </c>
      <c r="AA2133" s="4">
        <v>12683300</v>
      </c>
      <c r="AB2133" s="4">
        <v>12259200</v>
      </c>
      <c r="AC2133" s="4">
        <v>11860600</v>
      </c>
      <c r="AD2133" s="4">
        <v>11490500</v>
      </c>
      <c r="AE2133" s="4">
        <v>11294200</v>
      </c>
      <c r="AF2133" s="4">
        <v>10971800</v>
      </c>
      <c r="AG2133" s="4">
        <v>10670000</v>
      </c>
    </row>
    <row r="2134" spans="1:33">
      <c r="A2134" t="s">
        <v>4842</v>
      </c>
      <c r="B2134" t="s">
        <v>132</v>
      </c>
      <c r="C2134" s="4">
        <v>17869900</v>
      </c>
      <c r="D2134" s="4">
        <v>19281400</v>
      </c>
      <c r="E2134" s="4">
        <v>18177200</v>
      </c>
      <c r="F2134" s="4">
        <v>15697100</v>
      </c>
      <c r="G2134" s="4">
        <v>14788900</v>
      </c>
      <c r="H2134" s="4">
        <v>13528600</v>
      </c>
      <c r="I2134" s="4">
        <v>12633100</v>
      </c>
      <c r="J2134" s="4">
        <v>11906100</v>
      </c>
      <c r="K2134" s="4">
        <v>11041700</v>
      </c>
      <c r="L2134" s="4">
        <v>10194400</v>
      </c>
      <c r="M2134" s="4">
        <v>9340070</v>
      </c>
      <c r="N2134" s="4">
        <v>8553540</v>
      </c>
      <c r="O2134" s="4">
        <v>7635730</v>
      </c>
      <c r="P2134" s="4">
        <v>6719140</v>
      </c>
      <c r="Q2134" s="4">
        <v>6590820</v>
      </c>
      <c r="R2134" s="4">
        <v>6319870</v>
      </c>
      <c r="S2134" s="4">
        <v>6169870</v>
      </c>
      <c r="T2134" s="4">
        <v>6008610</v>
      </c>
      <c r="U2134" s="4">
        <v>5826240</v>
      </c>
      <c r="V2134" s="4">
        <v>5629960</v>
      </c>
      <c r="W2134" s="4">
        <v>5371220</v>
      </c>
      <c r="X2134" s="4">
        <v>5084290</v>
      </c>
      <c r="Y2134" s="4">
        <v>4916980</v>
      </c>
      <c r="Z2134" s="4">
        <v>4686480</v>
      </c>
      <c r="AA2134" s="4">
        <v>4457190</v>
      </c>
      <c r="AB2134" s="4">
        <v>4125730</v>
      </c>
      <c r="AC2134" s="4">
        <v>3902910</v>
      </c>
      <c r="AD2134" s="4">
        <v>4037770</v>
      </c>
      <c r="AE2134" s="4">
        <v>3989150</v>
      </c>
      <c r="AF2134" s="4">
        <v>3905350</v>
      </c>
      <c r="AG2134" s="4">
        <v>3820430</v>
      </c>
    </row>
    <row r="2135" spans="1:33">
      <c r="A2135" t="s">
        <v>4841</v>
      </c>
      <c r="B2135" t="s">
        <v>132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>
      <c r="A2136" t="s">
        <v>4840</v>
      </c>
      <c r="B2136" t="s">
        <v>132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>
      <c r="A2137" t="s">
        <v>4839</v>
      </c>
      <c r="B2137" t="s">
        <v>132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>
      <c r="A2138" t="s">
        <v>4838</v>
      </c>
      <c r="B2138" t="s">
        <v>132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>
      <c r="A2139" t="s">
        <v>4837</v>
      </c>
      <c r="B2139" t="s">
        <v>132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>
      <c r="A2140" t="s">
        <v>4836</v>
      </c>
      <c r="B2140" t="s">
        <v>132</v>
      </c>
      <c r="C2140">
        <v>391163</v>
      </c>
      <c r="D2140">
        <v>353628</v>
      </c>
      <c r="E2140">
        <v>321265</v>
      </c>
      <c r="F2140">
        <v>290111</v>
      </c>
      <c r="G2140">
        <v>260025</v>
      </c>
      <c r="H2140">
        <v>228610</v>
      </c>
      <c r="I2140">
        <v>200825</v>
      </c>
      <c r="J2140">
        <v>173888</v>
      </c>
      <c r="K2140">
        <v>147661</v>
      </c>
      <c r="L2140">
        <v>121774</v>
      </c>
      <c r="M2140">
        <v>95132.7</v>
      </c>
      <c r="N2140">
        <v>70144.100000000006</v>
      </c>
      <c r="O2140">
        <v>45418.9</v>
      </c>
      <c r="P2140">
        <v>44743.5</v>
      </c>
      <c r="Q2140">
        <v>43668.4</v>
      </c>
      <c r="R2140">
        <v>42731.7</v>
      </c>
      <c r="S2140">
        <v>41904.1</v>
      </c>
      <c r="T2140">
        <v>41155.4</v>
      </c>
      <c r="U2140">
        <v>40411</v>
      </c>
      <c r="V2140">
        <v>39679.4</v>
      </c>
      <c r="W2140">
        <v>38961.4</v>
      </c>
      <c r="X2140">
        <v>38245.800000000003</v>
      </c>
      <c r="Y2140">
        <v>37562.9</v>
      </c>
      <c r="Z2140">
        <v>36892.5</v>
      </c>
      <c r="AA2140">
        <v>36247</v>
      </c>
      <c r="AB2140">
        <v>35592.699999999997</v>
      </c>
      <c r="AC2140">
        <v>34927.800000000003</v>
      </c>
      <c r="AD2140">
        <v>34278.5</v>
      </c>
      <c r="AE2140">
        <v>33612.400000000001</v>
      </c>
      <c r="AF2140">
        <v>32933.1</v>
      </c>
      <c r="AG2140">
        <v>32234.400000000001</v>
      </c>
    </row>
    <row r="2141" spans="1:33">
      <c r="A2141" t="s">
        <v>4835</v>
      </c>
      <c r="B2141" t="s">
        <v>132</v>
      </c>
      <c r="C2141" s="4">
        <v>130216000</v>
      </c>
      <c r="D2141" s="4">
        <v>129875000</v>
      </c>
      <c r="E2141" s="4">
        <v>130745000</v>
      </c>
      <c r="F2141" s="4">
        <v>131561000</v>
      </c>
      <c r="G2141" s="4">
        <v>132331000</v>
      </c>
      <c r="H2141" s="4">
        <v>131530000</v>
      </c>
      <c r="I2141" s="4">
        <v>131949000</v>
      </c>
      <c r="J2141" s="4">
        <v>132242000</v>
      </c>
      <c r="K2141" s="4">
        <v>132297000</v>
      </c>
      <c r="L2141" s="4">
        <v>132046000</v>
      </c>
      <c r="M2141" s="4">
        <v>129932000</v>
      </c>
      <c r="N2141" s="4">
        <v>129007000</v>
      </c>
      <c r="O2141" s="4">
        <v>127755000</v>
      </c>
      <c r="P2141" s="4">
        <v>120820000</v>
      </c>
      <c r="Q2141" s="4">
        <v>114007000</v>
      </c>
      <c r="R2141" s="4">
        <v>107098000</v>
      </c>
      <c r="S2141" s="4">
        <v>100173000</v>
      </c>
      <c r="T2141" s="4">
        <v>93299500</v>
      </c>
      <c r="U2141" s="4">
        <v>86558700</v>
      </c>
      <c r="V2141" s="4">
        <v>80021900</v>
      </c>
      <c r="W2141" s="4">
        <v>73791600</v>
      </c>
      <c r="X2141" s="4">
        <v>67994700</v>
      </c>
      <c r="Y2141" s="4">
        <v>62687000</v>
      </c>
      <c r="Z2141" s="4">
        <v>57955400</v>
      </c>
      <c r="AA2141" s="4">
        <v>53764300</v>
      </c>
      <c r="AB2141" s="4">
        <v>50111800</v>
      </c>
      <c r="AC2141" s="4">
        <v>46968400</v>
      </c>
      <c r="AD2141" s="4">
        <v>44277600</v>
      </c>
      <c r="AE2141" s="4">
        <v>41980600</v>
      </c>
      <c r="AF2141" s="4">
        <v>40002200</v>
      </c>
      <c r="AG2141" s="4">
        <v>38294200</v>
      </c>
    </row>
    <row r="2142" spans="1:33">
      <c r="A2142" t="s">
        <v>4834</v>
      </c>
      <c r="B2142" t="s">
        <v>132</v>
      </c>
      <c r="C2142" s="4">
        <v>1086200000</v>
      </c>
      <c r="D2142" s="4">
        <v>958026000</v>
      </c>
      <c r="E2142" s="4">
        <v>851457000</v>
      </c>
      <c r="F2142" s="4">
        <v>751766000</v>
      </c>
      <c r="G2142" s="4">
        <v>652335000</v>
      </c>
      <c r="H2142" s="4">
        <v>551349000</v>
      </c>
      <c r="I2142" s="4">
        <v>459405000</v>
      </c>
      <c r="J2142" s="4">
        <v>370198000</v>
      </c>
      <c r="K2142" s="4">
        <v>284435000</v>
      </c>
      <c r="L2142" s="4">
        <v>202180000</v>
      </c>
      <c r="M2142" s="4">
        <v>123108000</v>
      </c>
      <c r="N2142" s="4">
        <v>53758000</v>
      </c>
      <c r="O2142" s="4">
        <v>3985290</v>
      </c>
      <c r="P2142" s="4">
        <v>4250500</v>
      </c>
      <c r="Q2142" s="4">
        <v>4441760</v>
      </c>
      <c r="R2142" s="4">
        <v>4559170</v>
      </c>
      <c r="S2142" s="4">
        <v>4604230</v>
      </c>
      <c r="T2142" s="4">
        <v>4582550</v>
      </c>
      <c r="U2142" s="4">
        <v>4502620</v>
      </c>
      <c r="V2142" s="4">
        <v>4376230</v>
      </c>
      <c r="W2142" s="4">
        <v>4221680</v>
      </c>
      <c r="X2142" s="4">
        <v>4048440</v>
      </c>
      <c r="Y2142" s="4">
        <v>3867110</v>
      </c>
      <c r="Z2142" s="4">
        <v>3701830</v>
      </c>
      <c r="AA2142" s="4">
        <v>3554160</v>
      </c>
      <c r="AB2142" s="4">
        <v>3430260</v>
      </c>
      <c r="AC2142" s="4">
        <v>3328040</v>
      </c>
      <c r="AD2142" s="4">
        <v>3237640</v>
      </c>
      <c r="AE2142" s="4">
        <v>3179270</v>
      </c>
      <c r="AF2142" s="4">
        <v>3140070</v>
      </c>
      <c r="AG2142" s="4">
        <v>3118450</v>
      </c>
    </row>
    <row r="2143" spans="1:33">
      <c r="A2143" t="s">
        <v>4833</v>
      </c>
      <c r="B2143" t="s">
        <v>132</v>
      </c>
      <c r="C2143" s="4">
        <v>14683100</v>
      </c>
      <c r="D2143" s="4">
        <v>14659100</v>
      </c>
      <c r="E2143" s="4">
        <v>14770300</v>
      </c>
      <c r="F2143" s="4">
        <v>14875300</v>
      </c>
      <c r="G2143" s="4">
        <v>14973800</v>
      </c>
      <c r="H2143" s="4">
        <v>14893500</v>
      </c>
      <c r="I2143" s="4">
        <v>14950100</v>
      </c>
      <c r="J2143" s="4">
        <v>14991500</v>
      </c>
      <c r="K2143" s="4">
        <v>15005100</v>
      </c>
      <c r="L2143" s="4">
        <v>14983100</v>
      </c>
      <c r="M2143" s="4">
        <v>14748600</v>
      </c>
      <c r="N2143" s="4">
        <v>14648200</v>
      </c>
      <c r="O2143" s="4">
        <v>14509800</v>
      </c>
      <c r="P2143" s="4">
        <v>13715200</v>
      </c>
      <c r="Q2143" s="4">
        <v>12934600</v>
      </c>
      <c r="R2143" s="4">
        <v>12142700</v>
      </c>
      <c r="S2143" s="4">
        <v>11348800</v>
      </c>
      <c r="T2143" s="4">
        <v>10560700</v>
      </c>
      <c r="U2143" s="4">
        <v>9787910</v>
      </c>
      <c r="V2143" s="4">
        <v>9038520</v>
      </c>
      <c r="W2143" s="4">
        <v>8324580</v>
      </c>
      <c r="X2143" s="4">
        <v>7660300</v>
      </c>
      <c r="Y2143" s="4">
        <v>7052300</v>
      </c>
      <c r="Z2143" s="4">
        <v>6510520</v>
      </c>
      <c r="AA2143" s="4">
        <v>6030920</v>
      </c>
      <c r="AB2143" s="4">
        <v>5613320</v>
      </c>
      <c r="AC2143" s="4">
        <v>5254300</v>
      </c>
      <c r="AD2143" s="4">
        <v>4947400</v>
      </c>
      <c r="AE2143" s="4">
        <v>4686070</v>
      </c>
      <c r="AF2143" s="4">
        <v>4461270</v>
      </c>
      <c r="AG2143" s="4">
        <v>4267650</v>
      </c>
    </row>
    <row r="2144" spans="1:33">
      <c r="A2144" t="s">
        <v>4832</v>
      </c>
      <c r="B2144" t="s">
        <v>132</v>
      </c>
      <c r="C2144" s="4">
        <v>48881200</v>
      </c>
      <c r="D2144" s="4">
        <v>49571200</v>
      </c>
      <c r="E2144" s="4">
        <v>44057000</v>
      </c>
      <c r="F2144" s="4">
        <v>35567500</v>
      </c>
      <c r="G2144" s="4">
        <v>30694200</v>
      </c>
      <c r="H2144" s="4">
        <v>25378900</v>
      </c>
      <c r="I2144" s="4">
        <v>21230600</v>
      </c>
      <c r="J2144" s="4">
        <v>17427400</v>
      </c>
      <c r="K2144" s="4">
        <v>13485100</v>
      </c>
      <c r="L2144" s="4">
        <v>9675600</v>
      </c>
      <c r="M2144" s="4">
        <v>5949910</v>
      </c>
      <c r="N2144" s="4">
        <v>2619760</v>
      </c>
      <c r="O2144">
        <v>195403</v>
      </c>
      <c r="P2144">
        <v>210039</v>
      </c>
      <c r="Q2144">
        <v>220529</v>
      </c>
      <c r="R2144">
        <v>221947</v>
      </c>
      <c r="S2144">
        <v>221757</v>
      </c>
      <c r="T2144">
        <v>220838</v>
      </c>
      <c r="U2144">
        <v>216480</v>
      </c>
      <c r="V2144">
        <v>209648</v>
      </c>
      <c r="W2144">
        <v>196674</v>
      </c>
      <c r="X2144">
        <v>184511</v>
      </c>
      <c r="Y2144">
        <v>176493</v>
      </c>
      <c r="Z2144">
        <v>166724</v>
      </c>
      <c r="AA2144">
        <v>155576</v>
      </c>
      <c r="AB2144">
        <v>143759</v>
      </c>
      <c r="AC2144">
        <v>136536</v>
      </c>
      <c r="AD2144">
        <v>142564</v>
      </c>
      <c r="AE2144">
        <v>141118</v>
      </c>
      <c r="AF2144">
        <v>140885</v>
      </c>
      <c r="AG2144">
        <v>141169</v>
      </c>
    </row>
    <row r="2145" spans="1:33">
      <c r="A2145" t="s">
        <v>4831</v>
      </c>
      <c r="B2145" t="s">
        <v>132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>
      <c r="A2146" t="s">
        <v>4830</v>
      </c>
      <c r="B2146" t="s">
        <v>132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>
      <c r="A2147" t="s">
        <v>4829</v>
      </c>
      <c r="B2147" t="s">
        <v>132</v>
      </c>
      <c r="C2147" s="4">
        <v>18008100</v>
      </c>
      <c r="D2147" s="4">
        <v>16210300</v>
      </c>
      <c r="E2147" s="4">
        <v>14628700</v>
      </c>
      <c r="F2147" s="4">
        <v>13078300</v>
      </c>
      <c r="G2147" s="4">
        <v>11556000</v>
      </c>
      <c r="H2147" s="4">
        <v>9958670</v>
      </c>
      <c r="I2147" s="4">
        <v>8504490</v>
      </c>
      <c r="J2147" s="4">
        <v>7067750</v>
      </c>
      <c r="K2147" s="4">
        <v>5645590</v>
      </c>
      <c r="L2147" s="4">
        <v>4235140</v>
      </c>
      <c r="M2147" s="4">
        <v>2803220</v>
      </c>
      <c r="N2147" s="4">
        <v>1423360</v>
      </c>
      <c r="O2147">
        <v>44807.5</v>
      </c>
      <c r="P2147">
        <v>43310.7</v>
      </c>
      <c r="Q2147">
        <v>41586.699999999997</v>
      </c>
      <c r="R2147">
        <v>39791.800000000003</v>
      </c>
      <c r="S2147">
        <v>37943</v>
      </c>
      <c r="T2147">
        <v>36021.4</v>
      </c>
      <c r="U2147">
        <v>34090.400000000001</v>
      </c>
      <c r="V2147">
        <v>32142</v>
      </c>
      <c r="W2147">
        <v>30256.7</v>
      </c>
      <c r="X2147">
        <v>28441</v>
      </c>
      <c r="Y2147">
        <v>26743.3</v>
      </c>
      <c r="Z2147">
        <v>25204.5</v>
      </c>
      <c r="AA2147">
        <v>23834</v>
      </c>
      <c r="AB2147">
        <v>22659.599999999999</v>
      </c>
      <c r="AC2147">
        <v>21619.7</v>
      </c>
      <c r="AD2147">
        <v>20762.8</v>
      </c>
      <c r="AE2147">
        <v>20056.7</v>
      </c>
      <c r="AF2147">
        <v>19461.7</v>
      </c>
      <c r="AG2147">
        <v>18978.900000000001</v>
      </c>
    </row>
    <row r="2148" spans="1:33">
      <c r="A2148" t="s">
        <v>4828</v>
      </c>
      <c r="B2148" t="s">
        <v>132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>
      <c r="A2149" t="s">
        <v>4827</v>
      </c>
      <c r="B2149" t="s">
        <v>132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>
      <c r="A2150" t="s">
        <v>4826</v>
      </c>
      <c r="B2150" t="s">
        <v>132</v>
      </c>
      <c r="C2150" s="4">
        <v>4150490</v>
      </c>
      <c r="D2150" s="4">
        <v>3806480</v>
      </c>
      <c r="E2150" s="4">
        <v>3470540</v>
      </c>
      <c r="F2150" s="4">
        <v>3141760</v>
      </c>
      <c r="G2150" s="4">
        <v>2847360</v>
      </c>
      <c r="H2150" s="4">
        <v>2526490</v>
      </c>
      <c r="I2150" s="4">
        <v>2211270</v>
      </c>
      <c r="J2150" s="4">
        <v>1901360</v>
      </c>
      <c r="K2150" s="4">
        <v>1596150</v>
      </c>
      <c r="L2150" s="4">
        <v>1294830</v>
      </c>
      <c r="M2150">
        <v>997017</v>
      </c>
      <c r="N2150">
        <v>709454</v>
      </c>
      <c r="O2150">
        <v>413466</v>
      </c>
      <c r="P2150">
        <v>120509</v>
      </c>
      <c r="Q2150">
        <v>120019</v>
      </c>
      <c r="R2150">
        <v>117290</v>
      </c>
      <c r="S2150">
        <v>115804</v>
      </c>
      <c r="T2150">
        <v>113149</v>
      </c>
      <c r="U2150">
        <v>110492</v>
      </c>
      <c r="V2150">
        <v>107857</v>
      </c>
      <c r="W2150">
        <v>106552</v>
      </c>
      <c r="X2150">
        <v>103782</v>
      </c>
      <c r="Y2150">
        <v>101003</v>
      </c>
      <c r="Z2150">
        <v>98353.7</v>
      </c>
      <c r="AA2150">
        <v>96974.2</v>
      </c>
      <c r="AB2150">
        <v>94432.9</v>
      </c>
      <c r="AC2150">
        <v>92180.5</v>
      </c>
      <c r="AD2150">
        <v>89913.9</v>
      </c>
      <c r="AE2150">
        <v>89021.5</v>
      </c>
      <c r="AF2150">
        <v>87205.8</v>
      </c>
      <c r="AG2150">
        <v>85443.5</v>
      </c>
    </row>
    <row r="2151" spans="1:33">
      <c r="A2151" t="s">
        <v>4825</v>
      </c>
      <c r="B2151" t="s">
        <v>132</v>
      </c>
      <c r="C2151" s="4">
        <v>6030500</v>
      </c>
      <c r="D2151" s="4">
        <v>11454800</v>
      </c>
      <c r="E2151" s="4">
        <v>16752400</v>
      </c>
      <c r="F2151" s="4">
        <v>21896100</v>
      </c>
      <c r="G2151" s="4">
        <v>27184300</v>
      </c>
      <c r="H2151" s="4">
        <v>32087400</v>
      </c>
      <c r="I2151" s="4">
        <v>36814800</v>
      </c>
      <c r="J2151" s="4">
        <v>41400300</v>
      </c>
      <c r="K2151" s="4">
        <v>45887000</v>
      </c>
      <c r="L2151" s="4">
        <v>50242900</v>
      </c>
      <c r="M2151" s="4">
        <v>54470100</v>
      </c>
      <c r="N2151" s="4">
        <v>59249200</v>
      </c>
      <c r="O2151" s="4">
        <v>63310800</v>
      </c>
      <c r="P2151" s="4">
        <v>67267500</v>
      </c>
      <c r="Q2151" s="4">
        <v>65889000</v>
      </c>
      <c r="R2151" s="4">
        <v>64379000</v>
      </c>
      <c r="S2151" s="4">
        <v>63541900</v>
      </c>
      <c r="T2151" s="4">
        <v>61920900</v>
      </c>
      <c r="U2151" s="4">
        <v>60220400</v>
      </c>
      <c r="V2151" s="4">
        <v>58480200</v>
      </c>
      <c r="W2151" s="4">
        <v>57381700</v>
      </c>
      <c r="X2151" s="4">
        <v>55577200</v>
      </c>
      <c r="Y2151" s="4">
        <v>53800700</v>
      </c>
      <c r="Z2151" s="4">
        <v>52052400</v>
      </c>
      <c r="AA2151" s="4">
        <v>50985900</v>
      </c>
      <c r="AB2151" s="4">
        <v>49341400</v>
      </c>
      <c r="AC2151" s="4">
        <v>47791700</v>
      </c>
      <c r="AD2151" s="4">
        <v>46348200</v>
      </c>
      <c r="AE2151" s="4">
        <v>45595300</v>
      </c>
      <c r="AF2151" s="4">
        <v>44324900</v>
      </c>
      <c r="AG2151" s="4">
        <v>43133100</v>
      </c>
    </row>
    <row r="2152" spans="1:33">
      <c r="A2152" t="s">
        <v>4824</v>
      </c>
      <c r="B2152" t="s">
        <v>132</v>
      </c>
      <c r="C2152" s="4">
        <v>3684940000</v>
      </c>
      <c r="D2152" s="4">
        <v>3458000000</v>
      </c>
      <c r="E2152" s="4">
        <v>3259980000</v>
      </c>
      <c r="F2152" s="4">
        <v>3078850000</v>
      </c>
      <c r="G2152" s="4">
        <v>2916680000</v>
      </c>
      <c r="H2152" s="4">
        <v>2727380000</v>
      </c>
      <c r="I2152" s="4">
        <v>2536790000</v>
      </c>
      <c r="J2152" s="4">
        <v>2347000000</v>
      </c>
      <c r="K2152" s="4">
        <v>2161250000</v>
      </c>
      <c r="L2152" s="4">
        <v>1976800000</v>
      </c>
      <c r="M2152" s="4">
        <v>1793360000</v>
      </c>
      <c r="N2152" s="4">
        <v>1628790000</v>
      </c>
      <c r="O2152" s="4">
        <v>1445170000</v>
      </c>
      <c r="P2152" s="4">
        <v>1261810000</v>
      </c>
      <c r="Q2152" s="4">
        <v>1231880000</v>
      </c>
      <c r="R2152" s="4">
        <v>1204710000</v>
      </c>
      <c r="S2152" s="4">
        <v>1188760000</v>
      </c>
      <c r="T2152" s="4">
        <v>1157040000</v>
      </c>
      <c r="U2152" s="4">
        <v>1124540000</v>
      </c>
      <c r="V2152" s="4">
        <v>1090570000</v>
      </c>
      <c r="W2152" s="4">
        <v>1069920000</v>
      </c>
      <c r="X2152" s="4">
        <v>1035230000</v>
      </c>
      <c r="Y2152" s="4">
        <v>999763000</v>
      </c>
      <c r="Z2152" s="4">
        <v>965613000</v>
      </c>
      <c r="AA2152" s="4">
        <v>944924000</v>
      </c>
      <c r="AB2152" s="4">
        <v>913547000</v>
      </c>
      <c r="AC2152" s="4">
        <v>882812000</v>
      </c>
      <c r="AD2152" s="4">
        <v>850941000</v>
      </c>
      <c r="AE2152" s="4">
        <v>833993000</v>
      </c>
      <c r="AF2152" s="4">
        <v>807741000</v>
      </c>
      <c r="AG2152" s="4">
        <v>783162000</v>
      </c>
    </row>
    <row r="2153" spans="1:33">
      <c r="A2153" t="s">
        <v>4823</v>
      </c>
      <c r="B2153" t="s">
        <v>132</v>
      </c>
      <c r="C2153">
        <v>686475</v>
      </c>
      <c r="D2153" s="4">
        <v>1303720</v>
      </c>
      <c r="E2153" s="4">
        <v>1906450</v>
      </c>
      <c r="F2153" s="4">
        <v>2491580</v>
      </c>
      <c r="G2153" s="4">
        <v>3093020</v>
      </c>
      <c r="H2153" s="4">
        <v>3650460</v>
      </c>
      <c r="I2153" s="4">
        <v>4187720</v>
      </c>
      <c r="J2153" s="4">
        <v>4708570</v>
      </c>
      <c r="K2153" s="4">
        <v>5217850</v>
      </c>
      <c r="L2153" s="4">
        <v>5711840</v>
      </c>
      <c r="M2153" s="4">
        <v>6190750</v>
      </c>
      <c r="N2153" s="4">
        <v>6731790</v>
      </c>
      <c r="O2153" s="4">
        <v>7190660</v>
      </c>
      <c r="P2153" s="4">
        <v>7636990</v>
      </c>
      <c r="Q2153" s="4">
        <v>7475310</v>
      </c>
      <c r="R2153" s="4">
        <v>7298300</v>
      </c>
      <c r="S2153" s="4">
        <v>7196970</v>
      </c>
      <c r="T2153" s="4">
        <v>7006380</v>
      </c>
      <c r="U2153" s="4">
        <v>6806480</v>
      </c>
      <c r="V2153" s="4">
        <v>6602000</v>
      </c>
      <c r="W2153" s="4">
        <v>6470050</v>
      </c>
      <c r="X2153" s="4">
        <v>6258450</v>
      </c>
      <c r="Y2153" s="4">
        <v>6050570</v>
      </c>
      <c r="Z2153" s="4">
        <v>5846380</v>
      </c>
      <c r="AA2153" s="4">
        <v>5719290</v>
      </c>
      <c r="AB2153" s="4">
        <v>5528040</v>
      </c>
      <c r="AC2153" s="4">
        <v>5348320</v>
      </c>
      <c r="AD2153" s="4">
        <v>5181410</v>
      </c>
      <c r="AE2153" s="4">
        <v>5092910</v>
      </c>
      <c r="AF2153" s="4">
        <v>4947530</v>
      </c>
      <c r="AG2153" s="4">
        <v>4811440</v>
      </c>
    </row>
    <row r="2154" spans="1:33">
      <c r="A2154" t="s">
        <v>4822</v>
      </c>
      <c r="B2154" t="s">
        <v>132</v>
      </c>
      <c r="C2154" s="4">
        <v>165829000</v>
      </c>
      <c r="D2154" s="4">
        <v>178927000</v>
      </c>
      <c r="E2154" s="4">
        <v>168681000</v>
      </c>
      <c r="F2154" s="4">
        <v>145666000</v>
      </c>
      <c r="G2154" s="4">
        <v>137238000</v>
      </c>
      <c r="H2154" s="4">
        <v>125543000</v>
      </c>
      <c r="I2154" s="4">
        <v>117233000</v>
      </c>
      <c r="J2154" s="4">
        <v>110487000</v>
      </c>
      <c r="K2154" s="4">
        <v>102465000</v>
      </c>
      <c r="L2154" s="4">
        <v>94602400</v>
      </c>
      <c r="M2154" s="4">
        <v>86674100</v>
      </c>
      <c r="N2154" s="4">
        <v>79375200</v>
      </c>
      <c r="O2154" s="4">
        <v>70858100</v>
      </c>
      <c r="P2154" s="4">
        <v>62352400</v>
      </c>
      <c r="Q2154" s="4">
        <v>61161600</v>
      </c>
      <c r="R2154" s="4">
        <v>58647200</v>
      </c>
      <c r="S2154" s="4">
        <v>57255300</v>
      </c>
      <c r="T2154" s="4">
        <v>55758800</v>
      </c>
      <c r="U2154" s="4">
        <v>54066400</v>
      </c>
      <c r="V2154" s="4">
        <v>52245000</v>
      </c>
      <c r="W2154" s="4">
        <v>49843900</v>
      </c>
      <c r="X2154" s="4">
        <v>47181300</v>
      </c>
      <c r="Y2154" s="4">
        <v>45628600</v>
      </c>
      <c r="Z2154" s="4">
        <v>43489700</v>
      </c>
      <c r="AA2154" s="4">
        <v>41361900</v>
      </c>
      <c r="AB2154" s="4">
        <v>38286000</v>
      </c>
      <c r="AC2154" s="4">
        <v>36218300</v>
      </c>
      <c r="AD2154" s="4">
        <v>37469800</v>
      </c>
      <c r="AE2154" s="4">
        <v>37018500</v>
      </c>
      <c r="AF2154" s="4">
        <v>36240900</v>
      </c>
      <c r="AG2154" s="4">
        <v>35452900</v>
      </c>
    </row>
    <row r="2155" spans="1:33">
      <c r="A2155" t="s">
        <v>4821</v>
      </c>
      <c r="B2155" t="s">
        <v>132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>
      <c r="A2156" t="s">
        <v>4820</v>
      </c>
      <c r="B2156" t="s">
        <v>132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>
      <c r="A2157" t="s">
        <v>4819</v>
      </c>
      <c r="B2157" t="s">
        <v>132</v>
      </c>
      <c r="C2157" s="4">
        <v>9238390</v>
      </c>
      <c r="D2157" s="4">
        <v>8451330</v>
      </c>
      <c r="E2157" s="4">
        <v>7682800</v>
      </c>
      <c r="F2157" s="4">
        <v>6931190</v>
      </c>
      <c r="G2157" s="4">
        <v>6255640</v>
      </c>
      <c r="H2157" s="4">
        <v>5522850</v>
      </c>
      <c r="I2157" s="4">
        <v>4803550</v>
      </c>
      <c r="J2157" s="4">
        <v>4096300</v>
      </c>
      <c r="K2157" s="4">
        <v>3399750</v>
      </c>
      <c r="L2157" s="4">
        <v>2712510</v>
      </c>
      <c r="M2157" s="4">
        <v>2033190</v>
      </c>
      <c r="N2157" s="4">
        <v>1374690</v>
      </c>
      <c r="O2157">
        <v>699702</v>
      </c>
      <c r="P2157">
        <v>29721.3</v>
      </c>
      <c r="Q2157">
        <v>29980.6</v>
      </c>
      <c r="R2157">
        <v>29986</v>
      </c>
      <c r="S2157">
        <v>30048</v>
      </c>
      <c r="T2157">
        <v>29769</v>
      </c>
      <c r="U2157">
        <v>29511.9</v>
      </c>
      <c r="V2157">
        <v>29257.5</v>
      </c>
      <c r="W2157">
        <v>29330.9</v>
      </c>
      <c r="X2157">
        <v>29049.9</v>
      </c>
      <c r="Y2157">
        <v>28767.1</v>
      </c>
      <c r="Z2157">
        <v>28197.599999999999</v>
      </c>
      <c r="AA2157">
        <v>27950.5</v>
      </c>
      <c r="AB2157">
        <v>27375</v>
      </c>
      <c r="AC2157">
        <v>26796</v>
      </c>
      <c r="AD2157">
        <v>26217.599999999999</v>
      </c>
      <c r="AE2157">
        <v>25954.3</v>
      </c>
      <c r="AF2157">
        <v>25351.4</v>
      </c>
      <c r="AG2157">
        <v>25043.8</v>
      </c>
    </row>
    <row r="2158" spans="1:33">
      <c r="A2158" t="s">
        <v>4818</v>
      </c>
      <c r="B2158" t="s">
        <v>132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>
      <c r="A2159" t="s">
        <v>4817</v>
      </c>
      <c r="B2159" t="s">
        <v>132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>
      <c r="A2160" t="s">
        <v>4816</v>
      </c>
      <c r="B2160" t="s">
        <v>132</v>
      </c>
      <c r="C2160">
        <v>738363</v>
      </c>
      <c r="D2160">
        <v>667510</v>
      </c>
      <c r="E2160">
        <v>606423</v>
      </c>
      <c r="F2160">
        <v>547617</v>
      </c>
      <c r="G2160">
        <v>490825</v>
      </c>
      <c r="H2160">
        <v>431526</v>
      </c>
      <c r="I2160">
        <v>379080</v>
      </c>
      <c r="J2160">
        <v>328232</v>
      </c>
      <c r="K2160">
        <v>278726</v>
      </c>
      <c r="L2160">
        <v>229861</v>
      </c>
      <c r="M2160">
        <v>179573</v>
      </c>
      <c r="N2160">
        <v>132405</v>
      </c>
      <c r="O2160">
        <v>85733</v>
      </c>
      <c r="P2160">
        <v>84458.1</v>
      </c>
      <c r="Q2160">
        <v>82428.800000000003</v>
      </c>
      <c r="R2160">
        <v>80660.7</v>
      </c>
      <c r="S2160">
        <v>79098.5</v>
      </c>
      <c r="T2160">
        <v>77685.2</v>
      </c>
      <c r="U2160">
        <v>76280.2</v>
      </c>
      <c r="V2160">
        <v>74899.199999999997</v>
      </c>
      <c r="W2160">
        <v>73543.899999999994</v>
      </c>
      <c r="X2160">
        <v>72193.100000000006</v>
      </c>
      <c r="Y2160">
        <v>70904</v>
      </c>
      <c r="Z2160">
        <v>69638.5</v>
      </c>
      <c r="AA2160">
        <v>68420.2</v>
      </c>
      <c r="AB2160">
        <v>67185.100000000006</v>
      </c>
      <c r="AC2160">
        <v>65930</v>
      </c>
      <c r="AD2160">
        <v>64704.4</v>
      </c>
      <c r="AE2160">
        <v>63447</v>
      </c>
      <c r="AF2160">
        <v>62164.800000000003</v>
      </c>
      <c r="AG2160">
        <v>60845.9</v>
      </c>
    </row>
    <row r="2161" spans="1:33">
      <c r="A2161" t="s">
        <v>4815</v>
      </c>
      <c r="B2161" t="s">
        <v>132</v>
      </c>
      <c r="C2161" s="4">
        <v>292436000</v>
      </c>
      <c r="D2161" s="4">
        <v>291670000</v>
      </c>
      <c r="E2161" s="4">
        <v>293624000</v>
      </c>
      <c r="F2161" s="4">
        <v>295458000</v>
      </c>
      <c r="G2161" s="4">
        <v>297185000</v>
      </c>
      <c r="H2161" s="4">
        <v>295388000</v>
      </c>
      <c r="I2161" s="4">
        <v>296327000</v>
      </c>
      <c r="J2161" s="4">
        <v>296986000</v>
      </c>
      <c r="K2161" s="4">
        <v>297110000</v>
      </c>
      <c r="L2161" s="4">
        <v>296546000</v>
      </c>
      <c r="M2161" s="4">
        <v>291799000</v>
      </c>
      <c r="N2161" s="4">
        <v>289722000</v>
      </c>
      <c r="O2161" s="4">
        <v>286910000</v>
      </c>
      <c r="P2161" s="4">
        <v>271334000</v>
      </c>
      <c r="Q2161" s="4">
        <v>256034000</v>
      </c>
      <c r="R2161" s="4">
        <v>240517000</v>
      </c>
      <c r="S2161" s="4">
        <v>224966000</v>
      </c>
      <c r="T2161" s="4">
        <v>209530000</v>
      </c>
      <c r="U2161" s="4">
        <v>194392000</v>
      </c>
      <c r="V2161" s="4">
        <v>179711000</v>
      </c>
      <c r="W2161" s="4">
        <v>165720000</v>
      </c>
      <c r="X2161" s="4">
        <v>152701000</v>
      </c>
      <c r="Y2161" s="4">
        <v>140781000</v>
      </c>
      <c r="Z2161" s="4">
        <v>130155000</v>
      </c>
      <c r="AA2161" s="4">
        <v>120743000</v>
      </c>
      <c r="AB2161" s="4">
        <v>112540000</v>
      </c>
      <c r="AC2161" s="4">
        <v>105481000</v>
      </c>
      <c r="AD2161" s="4">
        <v>99437700</v>
      </c>
      <c r="AE2161" s="4">
        <v>94279200</v>
      </c>
      <c r="AF2161" s="4">
        <v>89836100</v>
      </c>
      <c r="AG2161" s="4">
        <v>86000400</v>
      </c>
    </row>
    <row r="2162" spans="1:33">
      <c r="A2162" t="s">
        <v>4814</v>
      </c>
      <c r="B2162" t="s">
        <v>132</v>
      </c>
      <c r="C2162" s="4">
        <v>316969000</v>
      </c>
      <c r="D2162" s="4">
        <v>279566000</v>
      </c>
      <c r="E2162" s="4">
        <v>248467000</v>
      </c>
      <c r="F2162" s="4">
        <v>219376000</v>
      </c>
      <c r="G2162" s="4">
        <v>190361000</v>
      </c>
      <c r="H2162" s="4">
        <v>160892000</v>
      </c>
      <c r="I2162" s="4">
        <v>134061000</v>
      </c>
      <c r="J2162" s="4">
        <v>108029000</v>
      </c>
      <c r="K2162" s="4">
        <v>83002300</v>
      </c>
      <c r="L2162" s="4">
        <v>58999000</v>
      </c>
      <c r="M2162" s="4">
        <v>35924800</v>
      </c>
      <c r="N2162" s="4">
        <v>15687300</v>
      </c>
      <c r="O2162" s="4">
        <v>1162970</v>
      </c>
      <c r="P2162" s="4">
        <v>1240360</v>
      </c>
      <c r="Q2162" s="4">
        <v>1296170</v>
      </c>
      <c r="R2162" s="4">
        <v>1330430</v>
      </c>
      <c r="S2162" s="4">
        <v>1343580</v>
      </c>
      <c r="T2162" s="4">
        <v>1337250</v>
      </c>
      <c r="U2162" s="4">
        <v>1313930</v>
      </c>
      <c r="V2162" s="4">
        <v>1277050</v>
      </c>
      <c r="W2162" s="4">
        <v>1231940</v>
      </c>
      <c r="X2162" s="4">
        <v>1181390</v>
      </c>
      <c r="Y2162" s="4">
        <v>1128480</v>
      </c>
      <c r="Z2162" s="4">
        <v>1080250</v>
      </c>
      <c r="AA2162" s="4">
        <v>1037160</v>
      </c>
      <c r="AB2162" s="4">
        <v>1001000</v>
      </c>
      <c r="AC2162">
        <v>971170</v>
      </c>
      <c r="AD2162">
        <v>944789</v>
      </c>
      <c r="AE2162">
        <v>927755</v>
      </c>
      <c r="AF2162">
        <v>916317</v>
      </c>
      <c r="AG2162">
        <v>910008</v>
      </c>
    </row>
    <row r="2163" spans="1:33">
      <c r="A2163" t="s">
        <v>4813</v>
      </c>
      <c r="B2163" t="s">
        <v>132</v>
      </c>
      <c r="C2163" s="4">
        <v>32975100</v>
      </c>
      <c r="D2163" s="4">
        <v>32921100</v>
      </c>
      <c r="E2163" s="4">
        <v>33170800</v>
      </c>
      <c r="F2163" s="4">
        <v>33406600</v>
      </c>
      <c r="G2163" s="4">
        <v>33627800</v>
      </c>
      <c r="H2163" s="4">
        <v>33447600</v>
      </c>
      <c r="I2163" s="4">
        <v>33574600</v>
      </c>
      <c r="J2163" s="4">
        <v>33667500</v>
      </c>
      <c r="K2163" s="4">
        <v>33698100</v>
      </c>
      <c r="L2163" s="4">
        <v>33648600</v>
      </c>
      <c r="M2163" s="4">
        <v>33122200</v>
      </c>
      <c r="N2163" s="4">
        <v>32896700</v>
      </c>
      <c r="O2163" s="4">
        <v>32585800</v>
      </c>
      <c r="P2163" s="4">
        <v>30801200</v>
      </c>
      <c r="Q2163" s="4">
        <v>29048100</v>
      </c>
      <c r="R2163" s="4">
        <v>27269800</v>
      </c>
      <c r="S2163" s="4">
        <v>25486900</v>
      </c>
      <c r="T2163" s="4">
        <v>23717100</v>
      </c>
      <c r="U2163" s="4">
        <v>21981500</v>
      </c>
      <c r="V2163" s="4">
        <v>20298500</v>
      </c>
      <c r="W2163" s="4">
        <v>18695200</v>
      </c>
      <c r="X2163" s="4">
        <v>17203300</v>
      </c>
      <c r="Y2163" s="4">
        <v>15837900</v>
      </c>
      <c r="Z2163" s="4">
        <v>14621200</v>
      </c>
      <c r="AA2163" s="4">
        <v>13544100</v>
      </c>
      <c r="AB2163" s="4">
        <v>12606300</v>
      </c>
      <c r="AC2163" s="4">
        <v>11800000</v>
      </c>
      <c r="AD2163" s="4">
        <v>11110800</v>
      </c>
      <c r="AE2163" s="4">
        <v>10523900</v>
      </c>
      <c r="AF2163" s="4">
        <v>10019000</v>
      </c>
      <c r="AG2163" s="4">
        <v>9584190</v>
      </c>
    </row>
    <row r="2164" spans="1:33">
      <c r="A2164" t="s">
        <v>4812</v>
      </c>
      <c r="B2164" t="s">
        <v>132</v>
      </c>
      <c r="C2164" s="4">
        <v>14264200</v>
      </c>
      <c r="D2164" s="4">
        <v>14465600</v>
      </c>
      <c r="E2164" s="4">
        <v>12856500</v>
      </c>
      <c r="F2164" s="4">
        <v>10379100</v>
      </c>
      <c r="G2164" s="4">
        <v>8956990</v>
      </c>
      <c r="H2164" s="4">
        <v>7405930</v>
      </c>
      <c r="I2164" s="4">
        <v>6195390</v>
      </c>
      <c r="J2164" s="4">
        <v>5085550</v>
      </c>
      <c r="K2164" s="4">
        <v>3935140</v>
      </c>
      <c r="L2164" s="4">
        <v>2823480</v>
      </c>
      <c r="M2164" s="4">
        <v>1736270</v>
      </c>
      <c r="N2164">
        <v>764484</v>
      </c>
      <c r="O2164">
        <v>57021.4</v>
      </c>
      <c r="P2164">
        <v>61292.3</v>
      </c>
      <c r="Q2164">
        <v>64353.4</v>
      </c>
      <c r="R2164">
        <v>64767.199999999997</v>
      </c>
      <c r="S2164">
        <v>64711.9</v>
      </c>
      <c r="T2164">
        <v>64443.7</v>
      </c>
      <c r="U2164">
        <v>63172</v>
      </c>
      <c r="V2164">
        <v>61178.3</v>
      </c>
      <c r="W2164">
        <v>57392.3</v>
      </c>
      <c r="X2164">
        <v>53842.8</v>
      </c>
      <c r="Y2164">
        <v>51503.1</v>
      </c>
      <c r="Z2164">
        <v>48652.5</v>
      </c>
      <c r="AA2164">
        <v>45399.1</v>
      </c>
      <c r="AB2164">
        <v>41951</v>
      </c>
      <c r="AC2164">
        <v>39843.300000000003</v>
      </c>
      <c r="AD2164">
        <v>41602.199999999997</v>
      </c>
      <c r="AE2164">
        <v>41180.300000000003</v>
      </c>
      <c r="AF2164">
        <v>41112.400000000001</v>
      </c>
      <c r="AG2164">
        <v>41195.1</v>
      </c>
    </row>
    <row r="2165" spans="1:33">
      <c r="A2165" t="s">
        <v>4811</v>
      </c>
      <c r="B2165" t="s">
        <v>132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>
      <c r="A2166" t="s">
        <v>4810</v>
      </c>
      <c r="B2166" t="s">
        <v>132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>
      <c r="A2167" t="s">
        <v>4809</v>
      </c>
      <c r="B2167" t="s">
        <v>132</v>
      </c>
      <c r="C2167" s="4">
        <v>34004600</v>
      </c>
      <c r="D2167" s="4">
        <v>30610000</v>
      </c>
      <c r="E2167" s="4">
        <v>27623400</v>
      </c>
      <c r="F2167" s="4">
        <v>24695700</v>
      </c>
      <c r="G2167" s="4">
        <v>21821200</v>
      </c>
      <c r="H2167" s="4">
        <v>18804900</v>
      </c>
      <c r="I2167" s="4">
        <v>16059000</v>
      </c>
      <c r="J2167" s="4">
        <v>13346000</v>
      </c>
      <c r="K2167" s="4">
        <v>10660600</v>
      </c>
      <c r="L2167" s="4">
        <v>7997210</v>
      </c>
      <c r="M2167" s="4">
        <v>5293310</v>
      </c>
      <c r="N2167" s="4">
        <v>2687730</v>
      </c>
      <c r="O2167">
        <v>84610</v>
      </c>
      <c r="P2167">
        <v>81783.5</v>
      </c>
      <c r="Q2167">
        <v>78528</v>
      </c>
      <c r="R2167">
        <v>75138.7</v>
      </c>
      <c r="S2167">
        <v>71647.7</v>
      </c>
      <c r="T2167">
        <v>68019.199999999997</v>
      </c>
      <c r="U2167">
        <v>64372.800000000003</v>
      </c>
      <c r="V2167">
        <v>60693.599999999999</v>
      </c>
      <c r="W2167">
        <v>57133.599999999999</v>
      </c>
      <c r="X2167">
        <v>53705</v>
      </c>
      <c r="Y2167">
        <v>50499.3</v>
      </c>
      <c r="Z2167">
        <v>47593.5</v>
      </c>
      <c r="AA2167">
        <v>45005.7</v>
      </c>
      <c r="AB2167">
        <v>42788</v>
      </c>
      <c r="AC2167">
        <v>40824.400000000001</v>
      </c>
      <c r="AD2167">
        <v>39206.300000000003</v>
      </c>
      <c r="AE2167">
        <v>37873</v>
      </c>
      <c r="AF2167">
        <v>36749.5</v>
      </c>
      <c r="AG2167">
        <v>35837.800000000003</v>
      </c>
    </row>
    <row r="2168" spans="1:33">
      <c r="A2168" t="s">
        <v>4808</v>
      </c>
      <c r="B2168" t="s">
        <v>132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>
      <c r="A2169" t="s">
        <v>4807</v>
      </c>
      <c r="B2169" t="s">
        <v>132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>
      <c r="A2170" t="s">
        <v>4806</v>
      </c>
      <c r="B2170" t="s">
        <v>132</v>
      </c>
      <c r="C2170" s="4">
        <v>7834510</v>
      </c>
      <c r="D2170" s="4">
        <v>7185150</v>
      </c>
      <c r="E2170" s="4">
        <v>6551010</v>
      </c>
      <c r="F2170" s="4">
        <v>5930410</v>
      </c>
      <c r="G2170" s="4">
        <v>5374700</v>
      </c>
      <c r="H2170" s="4">
        <v>4769030</v>
      </c>
      <c r="I2170" s="4">
        <v>4174020</v>
      </c>
      <c r="J2170" s="4">
        <v>3589030</v>
      </c>
      <c r="K2170" s="4">
        <v>3012900</v>
      </c>
      <c r="L2170" s="4">
        <v>2444120</v>
      </c>
      <c r="M2170" s="4">
        <v>1881980</v>
      </c>
      <c r="N2170" s="4">
        <v>1339170</v>
      </c>
      <c r="O2170">
        <v>780462</v>
      </c>
      <c r="P2170">
        <v>227475</v>
      </c>
      <c r="Q2170">
        <v>226549</v>
      </c>
      <c r="R2170">
        <v>221397</v>
      </c>
      <c r="S2170">
        <v>218593</v>
      </c>
      <c r="T2170">
        <v>213582</v>
      </c>
      <c r="U2170">
        <v>208565</v>
      </c>
      <c r="V2170">
        <v>203593</v>
      </c>
      <c r="W2170">
        <v>201128</v>
      </c>
      <c r="X2170">
        <v>195900</v>
      </c>
      <c r="Y2170">
        <v>190654</v>
      </c>
      <c r="Z2170">
        <v>185653</v>
      </c>
      <c r="AA2170">
        <v>183049</v>
      </c>
      <c r="AB2170">
        <v>178252</v>
      </c>
      <c r="AC2170">
        <v>174001</v>
      </c>
      <c r="AD2170">
        <v>169722</v>
      </c>
      <c r="AE2170">
        <v>168038</v>
      </c>
      <c r="AF2170">
        <v>164610</v>
      </c>
      <c r="AG2170">
        <v>161284</v>
      </c>
    </row>
    <row r="2171" spans="1:33">
      <c r="A2171" t="s">
        <v>4805</v>
      </c>
      <c r="B2171" t="s">
        <v>132</v>
      </c>
      <c r="C2171" s="4">
        <v>13543200</v>
      </c>
      <c r="D2171" s="4">
        <v>25725100</v>
      </c>
      <c r="E2171" s="4">
        <v>37622300</v>
      </c>
      <c r="F2171" s="4">
        <v>49173700</v>
      </c>
      <c r="G2171" s="4">
        <v>61050000</v>
      </c>
      <c r="H2171" s="4">
        <v>72061100</v>
      </c>
      <c r="I2171" s="4">
        <v>82677800</v>
      </c>
      <c r="J2171" s="4">
        <v>92975900</v>
      </c>
      <c r="K2171" s="4">
        <v>103052000</v>
      </c>
      <c r="L2171" s="4">
        <v>112834000</v>
      </c>
      <c r="M2171" s="4">
        <v>122328000</v>
      </c>
      <c r="N2171" s="4">
        <v>133061000</v>
      </c>
      <c r="O2171" s="4">
        <v>142182000</v>
      </c>
      <c r="P2171" s="4">
        <v>151068000</v>
      </c>
      <c r="Q2171" s="4">
        <v>147972000</v>
      </c>
      <c r="R2171" s="4">
        <v>144581000</v>
      </c>
      <c r="S2171" s="4">
        <v>142701000</v>
      </c>
      <c r="T2171" s="4">
        <v>139061000</v>
      </c>
      <c r="U2171" s="4">
        <v>135242000</v>
      </c>
      <c r="V2171" s="4">
        <v>131333000</v>
      </c>
      <c r="W2171" s="4">
        <v>128867000</v>
      </c>
      <c r="X2171" s="4">
        <v>124814000</v>
      </c>
      <c r="Y2171" s="4">
        <v>120824000</v>
      </c>
      <c r="Z2171" s="4">
        <v>116898000</v>
      </c>
      <c r="AA2171" s="4">
        <v>114503000</v>
      </c>
      <c r="AB2171" s="4">
        <v>110810000</v>
      </c>
      <c r="AC2171" s="4">
        <v>107330000</v>
      </c>
      <c r="AD2171" s="4">
        <v>104088000</v>
      </c>
      <c r="AE2171" s="4">
        <v>102397000</v>
      </c>
      <c r="AF2171" s="4">
        <v>99543900</v>
      </c>
      <c r="AG2171" s="4">
        <v>96867300</v>
      </c>
    </row>
    <row r="2172" spans="1:33">
      <c r="A2172" t="s">
        <v>4804</v>
      </c>
      <c r="B2172" t="s">
        <v>132</v>
      </c>
      <c r="C2172" s="4">
        <v>1075320000</v>
      </c>
      <c r="D2172" s="4">
        <v>1009090000</v>
      </c>
      <c r="E2172" s="4">
        <v>951307000</v>
      </c>
      <c r="F2172" s="4">
        <v>898452000</v>
      </c>
      <c r="G2172" s="4">
        <v>851130000</v>
      </c>
      <c r="H2172" s="4">
        <v>795887000</v>
      </c>
      <c r="I2172" s="4">
        <v>740271000</v>
      </c>
      <c r="J2172" s="4">
        <v>684887000</v>
      </c>
      <c r="K2172" s="4">
        <v>630685000</v>
      </c>
      <c r="L2172" s="4">
        <v>576858000</v>
      </c>
      <c r="M2172" s="4">
        <v>523327000</v>
      </c>
      <c r="N2172" s="4">
        <v>475305000</v>
      </c>
      <c r="O2172" s="4">
        <v>421720000</v>
      </c>
      <c r="P2172" s="4">
        <v>368214000</v>
      </c>
      <c r="Q2172" s="4">
        <v>359480000</v>
      </c>
      <c r="R2172" s="4">
        <v>351552000</v>
      </c>
      <c r="S2172" s="4">
        <v>346897000</v>
      </c>
      <c r="T2172" s="4">
        <v>337640000</v>
      </c>
      <c r="U2172" s="4">
        <v>328157000</v>
      </c>
      <c r="V2172" s="4">
        <v>318244000</v>
      </c>
      <c r="W2172" s="4">
        <v>312217000</v>
      </c>
      <c r="X2172" s="4">
        <v>302094000</v>
      </c>
      <c r="Y2172" s="4">
        <v>291745000</v>
      </c>
      <c r="Z2172" s="4">
        <v>281780000</v>
      </c>
      <c r="AA2172" s="4">
        <v>275742000</v>
      </c>
      <c r="AB2172" s="4">
        <v>266586000</v>
      </c>
      <c r="AC2172" s="4">
        <v>257617000</v>
      </c>
      <c r="AD2172" s="4">
        <v>248317000</v>
      </c>
      <c r="AE2172" s="4">
        <v>243371000</v>
      </c>
      <c r="AF2172" s="4">
        <v>235710000</v>
      </c>
      <c r="AG2172" s="4">
        <v>228538000</v>
      </c>
    </row>
    <row r="2173" spans="1:33">
      <c r="A2173" t="s">
        <v>4803</v>
      </c>
      <c r="B2173" t="s">
        <v>132</v>
      </c>
      <c r="C2173" s="4">
        <v>1541670</v>
      </c>
      <c r="D2173" s="4">
        <v>2927860</v>
      </c>
      <c r="E2173" s="4">
        <v>4281470</v>
      </c>
      <c r="F2173" s="4">
        <v>5595530</v>
      </c>
      <c r="G2173" s="4">
        <v>6946240</v>
      </c>
      <c r="H2173" s="4">
        <v>8198130</v>
      </c>
      <c r="I2173" s="4">
        <v>9404700</v>
      </c>
      <c r="J2173" s="4">
        <v>10574400</v>
      </c>
      <c r="K2173" s="4">
        <v>11718100</v>
      </c>
      <c r="L2173" s="4">
        <v>12827500</v>
      </c>
      <c r="M2173" s="4">
        <v>13903000</v>
      </c>
      <c r="N2173" s="4">
        <v>15118100</v>
      </c>
      <c r="O2173" s="4">
        <v>16148600</v>
      </c>
      <c r="P2173" s="4">
        <v>17151000</v>
      </c>
      <c r="Q2173" s="4">
        <v>16787900</v>
      </c>
      <c r="R2173" s="4">
        <v>16390400</v>
      </c>
      <c r="S2173" s="4">
        <v>16162800</v>
      </c>
      <c r="T2173" s="4">
        <v>15734800</v>
      </c>
      <c r="U2173" s="4">
        <v>15285800</v>
      </c>
      <c r="V2173" s="4">
        <v>14826600</v>
      </c>
      <c r="W2173" s="4">
        <v>14530300</v>
      </c>
      <c r="X2173" s="4">
        <v>14055100</v>
      </c>
      <c r="Y2173" s="4">
        <v>13588200</v>
      </c>
      <c r="Z2173" s="4">
        <v>13129700</v>
      </c>
      <c r="AA2173" s="4">
        <v>12844300</v>
      </c>
      <c r="AB2173" s="4">
        <v>12414700</v>
      </c>
      <c r="AC2173" s="4">
        <v>12011100</v>
      </c>
      <c r="AD2173" s="4">
        <v>11636300</v>
      </c>
      <c r="AE2173" s="4">
        <v>11437600</v>
      </c>
      <c r="AF2173" s="4">
        <v>11111000</v>
      </c>
      <c r="AG2173" s="4">
        <v>10805400</v>
      </c>
    </row>
    <row r="2174" spans="1:33">
      <c r="A2174" t="s">
        <v>4802</v>
      </c>
      <c r="B2174" t="s">
        <v>132</v>
      </c>
      <c r="C2174" s="4">
        <v>48391300</v>
      </c>
      <c r="D2174" s="4">
        <v>52213600</v>
      </c>
      <c r="E2174" s="4">
        <v>49223500</v>
      </c>
      <c r="F2174" s="4">
        <v>42507500</v>
      </c>
      <c r="G2174" s="4">
        <v>40048000</v>
      </c>
      <c r="H2174" s="4">
        <v>36635100</v>
      </c>
      <c r="I2174" s="4">
        <v>34210300</v>
      </c>
      <c r="J2174" s="4">
        <v>32241600</v>
      </c>
      <c r="K2174" s="4">
        <v>29900800</v>
      </c>
      <c r="L2174" s="4">
        <v>27606300</v>
      </c>
      <c r="M2174" s="4">
        <v>25292700</v>
      </c>
      <c r="N2174" s="4">
        <v>23162800</v>
      </c>
      <c r="O2174" s="4">
        <v>20677400</v>
      </c>
      <c r="P2174" s="4">
        <v>18195300</v>
      </c>
      <c r="Q2174" s="4">
        <v>17847800</v>
      </c>
      <c r="R2174" s="4">
        <v>17114100</v>
      </c>
      <c r="S2174" s="4">
        <v>16707900</v>
      </c>
      <c r="T2174" s="4">
        <v>16271200</v>
      </c>
      <c r="U2174" s="4">
        <v>15777400</v>
      </c>
      <c r="V2174" s="4">
        <v>15245800</v>
      </c>
      <c r="W2174" s="4">
        <v>14545200</v>
      </c>
      <c r="X2174" s="4">
        <v>13768200</v>
      </c>
      <c r="Y2174" s="4">
        <v>13315100</v>
      </c>
      <c r="Z2174" s="4">
        <v>12690900</v>
      </c>
      <c r="AA2174" s="4">
        <v>12070000</v>
      </c>
      <c r="AB2174" s="4">
        <v>11172400</v>
      </c>
      <c r="AC2174" s="4">
        <v>10569000</v>
      </c>
      <c r="AD2174" s="4">
        <v>10934200</v>
      </c>
      <c r="AE2174" s="4">
        <v>10802500</v>
      </c>
      <c r="AF2174" s="4">
        <v>10575600</v>
      </c>
      <c r="AG2174" s="4">
        <v>10345700</v>
      </c>
    </row>
    <row r="2175" spans="1:33">
      <c r="A2175" t="s">
        <v>4801</v>
      </c>
      <c r="B2175" t="s">
        <v>132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>
      <c r="A2176" t="s">
        <v>4800</v>
      </c>
      <c r="B2176" t="s">
        <v>132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>
      <c r="A2177" t="s">
        <v>4799</v>
      </c>
      <c r="B2177" t="s">
        <v>132</v>
      </c>
      <c r="C2177" s="4">
        <v>17444800</v>
      </c>
      <c r="D2177" s="4">
        <v>15958600</v>
      </c>
      <c r="E2177" s="4">
        <v>14507400</v>
      </c>
      <c r="F2177" s="4">
        <v>13088200</v>
      </c>
      <c r="G2177" s="4">
        <v>11812500</v>
      </c>
      <c r="H2177" s="4">
        <v>10428800</v>
      </c>
      <c r="I2177" s="4">
        <v>9070530</v>
      </c>
      <c r="J2177" s="4">
        <v>7735030</v>
      </c>
      <c r="K2177" s="4">
        <v>6419740</v>
      </c>
      <c r="L2177" s="4">
        <v>5122020</v>
      </c>
      <c r="M2177" s="4">
        <v>3839260</v>
      </c>
      <c r="N2177" s="4">
        <v>2595830</v>
      </c>
      <c r="O2177" s="4">
        <v>1321250</v>
      </c>
      <c r="P2177">
        <v>56122.7</v>
      </c>
      <c r="Q2177">
        <v>56612.3</v>
      </c>
      <c r="R2177">
        <v>56622.5</v>
      </c>
      <c r="S2177">
        <v>56739.6</v>
      </c>
      <c r="T2177">
        <v>56212.7</v>
      </c>
      <c r="U2177">
        <v>55727.3</v>
      </c>
      <c r="V2177">
        <v>55246.9</v>
      </c>
      <c r="W2177">
        <v>55385.4</v>
      </c>
      <c r="X2177">
        <v>54854.9</v>
      </c>
      <c r="Y2177">
        <v>54320.9</v>
      </c>
      <c r="Z2177">
        <v>53245.5</v>
      </c>
      <c r="AA2177">
        <v>52778.8</v>
      </c>
      <c r="AB2177">
        <v>51692.2</v>
      </c>
      <c r="AC2177">
        <v>50598.9</v>
      </c>
      <c r="AD2177">
        <v>49506.7</v>
      </c>
      <c r="AE2177">
        <v>49009.5</v>
      </c>
      <c r="AF2177">
        <v>47871</v>
      </c>
      <c r="AG2177">
        <v>47290.2</v>
      </c>
    </row>
    <row r="2178" spans="1:33">
      <c r="A2178" t="s">
        <v>4798</v>
      </c>
      <c r="B2178" t="s">
        <v>132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>
      <c r="A2179" t="s">
        <v>4797</v>
      </c>
      <c r="B2179" t="s">
        <v>132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>
      <c r="A2180" t="s">
        <v>4796</v>
      </c>
      <c r="B2180" t="s">
        <v>132</v>
      </c>
      <c r="C2180" s="4">
        <v>1127270</v>
      </c>
      <c r="D2180" s="4">
        <v>1019100</v>
      </c>
      <c r="E2180">
        <v>925837</v>
      </c>
      <c r="F2180">
        <v>836056</v>
      </c>
      <c r="G2180">
        <v>749351</v>
      </c>
      <c r="H2180">
        <v>658819</v>
      </c>
      <c r="I2180">
        <v>578748</v>
      </c>
      <c r="J2180">
        <v>501117</v>
      </c>
      <c r="K2180">
        <v>425535</v>
      </c>
      <c r="L2180">
        <v>350933</v>
      </c>
      <c r="M2180">
        <v>274158</v>
      </c>
      <c r="N2180">
        <v>202144</v>
      </c>
      <c r="O2180">
        <v>130890</v>
      </c>
      <c r="P2180">
        <v>128944</v>
      </c>
      <c r="Q2180">
        <v>125846</v>
      </c>
      <c r="R2180">
        <v>123146</v>
      </c>
      <c r="S2180">
        <v>120761</v>
      </c>
      <c r="T2180">
        <v>118603</v>
      </c>
      <c r="U2180">
        <v>116458</v>
      </c>
      <c r="V2180">
        <v>114350</v>
      </c>
      <c r="W2180">
        <v>112281</v>
      </c>
      <c r="X2180">
        <v>110218</v>
      </c>
      <c r="Y2180">
        <v>108250</v>
      </c>
      <c r="Z2180">
        <v>106318</v>
      </c>
      <c r="AA2180">
        <v>104458</v>
      </c>
      <c r="AB2180">
        <v>102573</v>
      </c>
      <c r="AC2180">
        <v>100656</v>
      </c>
      <c r="AD2180">
        <v>98785.3</v>
      </c>
      <c r="AE2180">
        <v>96865.600000000006</v>
      </c>
      <c r="AF2180">
        <v>94908</v>
      </c>
      <c r="AG2180">
        <v>92894.5</v>
      </c>
    </row>
    <row r="2181" spans="1:33">
      <c r="A2181" t="s">
        <v>4795</v>
      </c>
      <c r="B2181" t="s">
        <v>132</v>
      </c>
      <c r="C2181" s="4">
        <v>732923000</v>
      </c>
      <c r="D2181" s="4">
        <v>731003000</v>
      </c>
      <c r="E2181" s="4">
        <v>735899000</v>
      </c>
      <c r="F2181" s="4">
        <v>740496000</v>
      </c>
      <c r="G2181" s="4">
        <v>744826000</v>
      </c>
      <c r="H2181" s="4">
        <v>740321000</v>
      </c>
      <c r="I2181" s="4">
        <v>742675000</v>
      </c>
      <c r="J2181" s="4">
        <v>744326000</v>
      </c>
      <c r="K2181" s="4">
        <v>744635000</v>
      </c>
      <c r="L2181" s="4">
        <v>743224000</v>
      </c>
      <c r="M2181" s="4">
        <v>731325000</v>
      </c>
      <c r="N2181" s="4">
        <v>726119000</v>
      </c>
      <c r="O2181" s="4">
        <v>719072000</v>
      </c>
      <c r="P2181" s="4">
        <v>680035000</v>
      </c>
      <c r="Q2181" s="4">
        <v>641688000</v>
      </c>
      <c r="R2181" s="4">
        <v>602800000</v>
      </c>
      <c r="S2181" s="4">
        <v>563823000</v>
      </c>
      <c r="T2181" s="4">
        <v>525138000</v>
      </c>
      <c r="U2181" s="4">
        <v>487197000</v>
      </c>
      <c r="V2181" s="4">
        <v>450405000</v>
      </c>
      <c r="W2181" s="4">
        <v>415337000</v>
      </c>
      <c r="X2181" s="4">
        <v>382709000</v>
      </c>
      <c r="Y2181" s="4">
        <v>352835000</v>
      </c>
      <c r="Z2181" s="4">
        <v>326203000</v>
      </c>
      <c r="AA2181" s="4">
        <v>302613000</v>
      </c>
      <c r="AB2181" s="4">
        <v>282055000</v>
      </c>
      <c r="AC2181" s="4">
        <v>264362000</v>
      </c>
      <c r="AD2181" s="4">
        <v>249217000</v>
      </c>
      <c r="AE2181" s="4">
        <v>236289000</v>
      </c>
      <c r="AF2181" s="4">
        <v>225153000</v>
      </c>
      <c r="AG2181" s="4">
        <v>215540000</v>
      </c>
    </row>
    <row r="2182" spans="1:33">
      <c r="A2182" t="s">
        <v>4794</v>
      </c>
      <c r="B2182" t="s">
        <v>132</v>
      </c>
      <c r="C2182" s="4">
        <v>329718000</v>
      </c>
      <c r="D2182" s="4">
        <v>290810000</v>
      </c>
      <c r="E2182" s="4">
        <v>258461000</v>
      </c>
      <c r="F2182" s="4">
        <v>228200000</v>
      </c>
      <c r="G2182" s="4">
        <v>198017000</v>
      </c>
      <c r="H2182" s="4">
        <v>167363000</v>
      </c>
      <c r="I2182" s="4">
        <v>139453000</v>
      </c>
      <c r="J2182" s="4">
        <v>112374000</v>
      </c>
      <c r="K2182" s="4">
        <v>86340800</v>
      </c>
      <c r="L2182" s="4">
        <v>61372100</v>
      </c>
      <c r="M2182" s="4">
        <v>37369800</v>
      </c>
      <c r="N2182" s="4">
        <v>16318300</v>
      </c>
      <c r="O2182" s="4">
        <v>1209740</v>
      </c>
      <c r="P2182" s="4">
        <v>1290250</v>
      </c>
      <c r="Q2182" s="4">
        <v>1348300</v>
      </c>
      <c r="R2182" s="4">
        <v>1383940</v>
      </c>
      <c r="S2182" s="4">
        <v>1397620</v>
      </c>
      <c r="T2182" s="4">
        <v>1391040</v>
      </c>
      <c r="U2182" s="4">
        <v>1366780</v>
      </c>
      <c r="V2182" s="4">
        <v>1328410</v>
      </c>
      <c r="W2182" s="4">
        <v>1281500</v>
      </c>
      <c r="X2182" s="4">
        <v>1228910</v>
      </c>
      <c r="Y2182" s="4">
        <v>1173870</v>
      </c>
      <c r="Z2182" s="4">
        <v>1123690</v>
      </c>
      <c r="AA2182" s="4">
        <v>1078870</v>
      </c>
      <c r="AB2182" s="4">
        <v>1041260</v>
      </c>
      <c r="AC2182" s="4">
        <v>1010230</v>
      </c>
      <c r="AD2182">
        <v>982791</v>
      </c>
      <c r="AE2182">
        <v>965071</v>
      </c>
      <c r="AF2182">
        <v>953173</v>
      </c>
      <c r="AG2182">
        <v>946610</v>
      </c>
    </row>
    <row r="2183" spans="1:33">
      <c r="A2183" t="s">
        <v>4793</v>
      </c>
      <c r="B2183" t="s">
        <v>132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>
      <c r="A2184" t="s">
        <v>4792</v>
      </c>
      <c r="B2184" t="s">
        <v>132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>
      <c r="A2185" t="s">
        <v>4791</v>
      </c>
      <c r="B2185" t="s">
        <v>132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>
      <c r="A2186" t="s">
        <v>4790</v>
      </c>
      <c r="B2186" t="s">
        <v>132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>
      <c r="A2187" t="s">
        <v>4789</v>
      </c>
      <c r="B2187" t="s">
        <v>132</v>
      </c>
      <c r="C2187" s="4">
        <v>143681000</v>
      </c>
      <c r="D2187" s="4">
        <v>129338000</v>
      </c>
      <c r="E2187" s="4">
        <v>116718000</v>
      </c>
      <c r="F2187" s="4">
        <v>104348000</v>
      </c>
      <c r="G2187" s="4">
        <v>92202300</v>
      </c>
      <c r="H2187" s="4">
        <v>79457500</v>
      </c>
      <c r="I2187" s="4">
        <v>67855000</v>
      </c>
      <c r="J2187" s="4">
        <v>56391600</v>
      </c>
      <c r="K2187" s="4">
        <v>45044600</v>
      </c>
      <c r="L2187" s="4">
        <v>33791000</v>
      </c>
      <c r="M2187" s="4">
        <v>22366100</v>
      </c>
      <c r="N2187" s="4">
        <v>11356600</v>
      </c>
      <c r="O2187">
        <v>357507</v>
      </c>
      <c r="P2187">
        <v>345564</v>
      </c>
      <c r="Q2187">
        <v>331808</v>
      </c>
      <c r="R2187">
        <v>317488</v>
      </c>
      <c r="S2187">
        <v>302737</v>
      </c>
      <c r="T2187">
        <v>287405</v>
      </c>
      <c r="U2187">
        <v>271998</v>
      </c>
      <c r="V2187">
        <v>256452</v>
      </c>
      <c r="W2187">
        <v>241410</v>
      </c>
      <c r="X2187">
        <v>226923</v>
      </c>
      <c r="Y2187">
        <v>213377</v>
      </c>
      <c r="Z2187">
        <v>201100</v>
      </c>
      <c r="AA2187">
        <v>190165</v>
      </c>
      <c r="AB2187">
        <v>180795</v>
      </c>
      <c r="AC2187">
        <v>172498</v>
      </c>
      <c r="AD2187">
        <v>165660</v>
      </c>
      <c r="AE2187">
        <v>160027</v>
      </c>
      <c r="AF2187">
        <v>155280</v>
      </c>
      <c r="AG2187">
        <v>151427</v>
      </c>
    </row>
    <row r="2188" spans="1:33">
      <c r="A2188" t="s">
        <v>4788</v>
      </c>
      <c r="B2188" t="s">
        <v>132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>
      <c r="A2189" t="s">
        <v>4787</v>
      </c>
      <c r="B2189" t="s">
        <v>132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>
      <c r="A2190" t="s">
        <v>4786</v>
      </c>
      <c r="B2190" t="s">
        <v>132</v>
      </c>
      <c r="C2190" s="4">
        <v>11961100</v>
      </c>
      <c r="D2190" s="4">
        <v>10969700</v>
      </c>
      <c r="E2190" s="4">
        <v>10001500</v>
      </c>
      <c r="F2190" s="4">
        <v>9054060</v>
      </c>
      <c r="G2190" s="4">
        <v>8205650</v>
      </c>
      <c r="H2190" s="4">
        <v>7280960</v>
      </c>
      <c r="I2190" s="4">
        <v>6372550</v>
      </c>
      <c r="J2190" s="4">
        <v>5479440</v>
      </c>
      <c r="K2190" s="4">
        <v>4599850</v>
      </c>
      <c r="L2190" s="4">
        <v>3731490</v>
      </c>
      <c r="M2190" s="4">
        <v>2873250</v>
      </c>
      <c r="N2190" s="4">
        <v>2044540</v>
      </c>
      <c r="O2190" s="4">
        <v>1191540</v>
      </c>
      <c r="P2190">
        <v>347289</v>
      </c>
      <c r="Q2190">
        <v>345877</v>
      </c>
      <c r="R2190">
        <v>338011</v>
      </c>
      <c r="S2190">
        <v>333730</v>
      </c>
      <c r="T2190">
        <v>326079</v>
      </c>
      <c r="U2190">
        <v>318420</v>
      </c>
      <c r="V2190">
        <v>310828</v>
      </c>
      <c r="W2190">
        <v>307066</v>
      </c>
      <c r="X2190">
        <v>299083</v>
      </c>
      <c r="Y2190">
        <v>291075</v>
      </c>
      <c r="Z2190">
        <v>283440</v>
      </c>
      <c r="AA2190">
        <v>279465</v>
      </c>
      <c r="AB2190">
        <v>272141</v>
      </c>
      <c r="AC2190">
        <v>265650</v>
      </c>
      <c r="AD2190">
        <v>259118</v>
      </c>
      <c r="AE2190">
        <v>256546</v>
      </c>
      <c r="AF2190">
        <v>251314</v>
      </c>
      <c r="AG2190">
        <v>246235</v>
      </c>
    </row>
    <row r="2191" spans="1:33">
      <c r="A2191" t="s">
        <v>4785</v>
      </c>
      <c r="B2191" t="s">
        <v>132</v>
      </c>
      <c r="C2191" s="4">
        <v>33942800</v>
      </c>
      <c r="D2191" s="4">
        <v>64473800</v>
      </c>
      <c r="E2191" s="4">
        <v>94291400</v>
      </c>
      <c r="F2191" s="4">
        <v>123242000</v>
      </c>
      <c r="G2191" s="4">
        <v>153008000</v>
      </c>
      <c r="H2191" s="4">
        <v>180604000</v>
      </c>
      <c r="I2191" s="4">
        <v>207213000</v>
      </c>
      <c r="J2191" s="4">
        <v>233022000</v>
      </c>
      <c r="K2191" s="4">
        <v>258276000</v>
      </c>
      <c r="L2191" s="4">
        <v>282793000</v>
      </c>
      <c r="M2191" s="4">
        <v>306586000</v>
      </c>
      <c r="N2191" s="4">
        <v>333485000</v>
      </c>
      <c r="O2191" s="4">
        <v>356346000</v>
      </c>
      <c r="P2191" s="4">
        <v>378616000</v>
      </c>
      <c r="Q2191" s="4">
        <v>370858000</v>
      </c>
      <c r="R2191" s="4">
        <v>362359000</v>
      </c>
      <c r="S2191" s="4">
        <v>357647000</v>
      </c>
      <c r="T2191" s="4">
        <v>348523000</v>
      </c>
      <c r="U2191" s="4">
        <v>338952000</v>
      </c>
      <c r="V2191" s="4">
        <v>329157000</v>
      </c>
      <c r="W2191" s="4">
        <v>322974000</v>
      </c>
      <c r="X2191" s="4">
        <v>312817000</v>
      </c>
      <c r="Y2191" s="4">
        <v>302818000</v>
      </c>
      <c r="Z2191" s="4">
        <v>292978000</v>
      </c>
      <c r="AA2191" s="4">
        <v>286975000</v>
      </c>
      <c r="AB2191" s="4">
        <v>277719000</v>
      </c>
      <c r="AC2191" s="4">
        <v>268997000</v>
      </c>
      <c r="AD2191" s="4">
        <v>260871000</v>
      </c>
      <c r="AE2191" s="4">
        <v>256634000</v>
      </c>
      <c r="AF2191" s="4">
        <v>249484000</v>
      </c>
      <c r="AG2191" s="4">
        <v>242775000</v>
      </c>
    </row>
    <row r="2192" spans="1:33">
      <c r="A2192" t="s">
        <v>4784</v>
      </c>
      <c r="B2192" t="s">
        <v>132</v>
      </c>
      <c r="C2192" s="4">
        <v>1118570000</v>
      </c>
      <c r="D2192" s="4">
        <v>1049680000</v>
      </c>
      <c r="E2192" s="4">
        <v>989571000</v>
      </c>
      <c r="F2192" s="4">
        <v>934589000</v>
      </c>
      <c r="G2192" s="4">
        <v>885364000</v>
      </c>
      <c r="H2192" s="4">
        <v>827899000</v>
      </c>
      <c r="I2192" s="4">
        <v>770046000</v>
      </c>
      <c r="J2192" s="4">
        <v>712434000</v>
      </c>
      <c r="K2192" s="4">
        <v>656052000</v>
      </c>
      <c r="L2192" s="4">
        <v>600060000</v>
      </c>
      <c r="M2192" s="4">
        <v>544376000</v>
      </c>
      <c r="N2192" s="4">
        <v>494423000</v>
      </c>
      <c r="O2192" s="4">
        <v>438683000</v>
      </c>
      <c r="P2192" s="4">
        <v>383024000</v>
      </c>
      <c r="Q2192" s="4">
        <v>373939000</v>
      </c>
      <c r="R2192" s="4">
        <v>365692000</v>
      </c>
      <c r="S2192" s="4">
        <v>360850000</v>
      </c>
      <c r="T2192" s="4">
        <v>351220000</v>
      </c>
      <c r="U2192" s="4">
        <v>341356000</v>
      </c>
      <c r="V2192" s="4">
        <v>331045000</v>
      </c>
      <c r="W2192" s="4">
        <v>324775000</v>
      </c>
      <c r="X2192" s="4">
        <v>314245000</v>
      </c>
      <c r="Y2192" s="4">
        <v>303480000</v>
      </c>
      <c r="Z2192" s="4">
        <v>293113000</v>
      </c>
      <c r="AA2192" s="4">
        <v>286833000</v>
      </c>
      <c r="AB2192" s="4">
        <v>277309000</v>
      </c>
      <c r="AC2192" s="4">
        <v>267979000</v>
      </c>
      <c r="AD2192" s="4">
        <v>258304000</v>
      </c>
      <c r="AE2192" s="4">
        <v>253160000</v>
      </c>
      <c r="AF2192" s="4">
        <v>245191000</v>
      </c>
      <c r="AG2192" s="4">
        <v>237730000</v>
      </c>
    </row>
    <row r="2193" spans="1:33">
      <c r="A2193" t="s">
        <v>4783</v>
      </c>
      <c r="B2193" t="s">
        <v>132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>
      <c r="A2194" t="s">
        <v>4782</v>
      </c>
      <c r="B2194" t="s">
        <v>132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>
      <c r="A2195" t="s">
        <v>4781</v>
      </c>
      <c r="B2195" t="s">
        <v>132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>
      <c r="A2196" t="s">
        <v>4780</v>
      </c>
      <c r="B2196" t="s">
        <v>132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>
      <c r="A2197" t="s">
        <v>4779</v>
      </c>
      <c r="B2197" t="s">
        <v>132</v>
      </c>
      <c r="C2197" s="4">
        <v>73710600</v>
      </c>
      <c r="D2197" s="4">
        <v>67430900</v>
      </c>
      <c r="E2197" s="4">
        <v>61298900</v>
      </c>
      <c r="F2197" s="4">
        <v>55302100</v>
      </c>
      <c r="G2197" s="4">
        <v>49912000</v>
      </c>
      <c r="H2197" s="4">
        <v>44065300</v>
      </c>
      <c r="I2197" s="4">
        <v>38326200</v>
      </c>
      <c r="J2197" s="4">
        <v>32683200</v>
      </c>
      <c r="K2197" s="4">
        <v>27125700</v>
      </c>
      <c r="L2197" s="4">
        <v>21642300</v>
      </c>
      <c r="M2197" s="4">
        <v>16222200</v>
      </c>
      <c r="N2197" s="4">
        <v>10968300</v>
      </c>
      <c r="O2197" s="4">
        <v>5582730</v>
      </c>
      <c r="P2197">
        <v>237138</v>
      </c>
      <c r="Q2197">
        <v>239207</v>
      </c>
      <c r="R2197">
        <v>239250</v>
      </c>
      <c r="S2197">
        <v>239745</v>
      </c>
      <c r="T2197">
        <v>237518</v>
      </c>
      <c r="U2197">
        <v>235467</v>
      </c>
      <c r="V2197">
        <v>233437</v>
      </c>
      <c r="W2197">
        <v>234023</v>
      </c>
      <c r="X2197">
        <v>231781</v>
      </c>
      <c r="Y2197">
        <v>229525</v>
      </c>
      <c r="Z2197">
        <v>224981</v>
      </c>
      <c r="AA2197">
        <v>223009</v>
      </c>
      <c r="AB2197">
        <v>218418</v>
      </c>
      <c r="AC2197">
        <v>213798</v>
      </c>
      <c r="AD2197">
        <v>209183</v>
      </c>
      <c r="AE2197">
        <v>207082</v>
      </c>
      <c r="AF2197">
        <v>202272</v>
      </c>
      <c r="AG2197">
        <v>199818</v>
      </c>
    </row>
    <row r="2198" spans="1:33">
      <c r="A2198" t="s">
        <v>4778</v>
      </c>
      <c r="B2198" t="s">
        <v>132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>
      <c r="A2199" t="s">
        <v>4777</v>
      </c>
      <c r="B2199" t="s">
        <v>132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>
      <c r="A2200" t="s">
        <v>4776</v>
      </c>
      <c r="B2200" t="s">
        <v>132</v>
      </c>
      <c r="C2200">
        <v>112727</v>
      </c>
      <c r="D2200">
        <v>101910</v>
      </c>
      <c r="E2200">
        <v>92583.7</v>
      </c>
      <c r="F2200">
        <v>83605.600000000006</v>
      </c>
      <c r="G2200">
        <v>74935.100000000006</v>
      </c>
      <c r="H2200">
        <v>65881.899999999994</v>
      </c>
      <c r="I2200">
        <v>57874.8</v>
      </c>
      <c r="J2200">
        <v>50111.7</v>
      </c>
      <c r="K2200">
        <v>42553.5</v>
      </c>
      <c r="L2200">
        <v>35093.300000000003</v>
      </c>
      <c r="M2200">
        <v>27415.8</v>
      </c>
      <c r="N2200">
        <v>20214.400000000001</v>
      </c>
      <c r="O2200">
        <v>13089</v>
      </c>
      <c r="P2200">
        <v>12894.4</v>
      </c>
      <c r="Q2200">
        <v>12584.6</v>
      </c>
      <c r="R2200">
        <v>12314.6</v>
      </c>
      <c r="S2200">
        <v>12076.1</v>
      </c>
      <c r="T2200">
        <v>11860.3</v>
      </c>
      <c r="U2200">
        <v>11645.8</v>
      </c>
      <c r="V2200">
        <v>11435</v>
      </c>
      <c r="W2200">
        <v>11228.1</v>
      </c>
      <c r="X2200">
        <v>11021.8</v>
      </c>
      <c r="Y2200">
        <v>10825</v>
      </c>
      <c r="Z2200">
        <v>10631.8</v>
      </c>
      <c r="AA2200">
        <v>10445.799999999999</v>
      </c>
      <c r="AB2200">
        <v>10257.299999999999</v>
      </c>
      <c r="AC2200">
        <v>10065.6</v>
      </c>
      <c r="AD2200">
        <v>9878.5300000000007</v>
      </c>
      <c r="AE2200">
        <v>9686.56</v>
      </c>
      <c r="AF2200">
        <v>9490.7999999999993</v>
      </c>
      <c r="AG2200">
        <v>9289.4500000000007</v>
      </c>
    </row>
    <row r="2201" spans="1:33">
      <c r="A2201" t="s">
        <v>4775</v>
      </c>
      <c r="B2201" t="s">
        <v>132</v>
      </c>
      <c r="C2201" s="4">
        <v>146585000</v>
      </c>
      <c r="D2201" s="4">
        <v>146201000</v>
      </c>
      <c r="E2201" s="4">
        <v>147180000</v>
      </c>
      <c r="F2201" s="4">
        <v>148099000</v>
      </c>
      <c r="G2201" s="4">
        <v>148965000</v>
      </c>
      <c r="H2201" s="4">
        <v>148064000</v>
      </c>
      <c r="I2201" s="4">
        <v>148535000</v>
      </c>
      <c r="J2201" s="4">
        <v>148865000</v>
      </c>
      <c r="K2201" s="4">
        <v>148927000</v>
      </c>
      <c r="L2201" s="4">
        <v>148645000</v>
      </c>
      <c r="M2201" s="4">
        <v>146265000</v>
      </c>
      <c r="N2201" s="4">
        <v>145224000</v>
      </c>
      <c r="O2201" s="4">
        <v>143814000</v>
      </c>
      <c r="P2201" s="4">
        <v>136007000</v>
      </c>
      <c r="Q2201" s="4">
        <v>128338000</v>
      </c>
      <c r="R2201" s="4">
        <v>120560000</v>
      </c>
      <c r="S2201" s="4">
        <v>112765000</v>
      </c>
      <c r="T2201" s="4">
        <v>105028000</v>
      </c>
      <c r="U2201" s="4">
        <v>97439400</v>
      </c>
      <c r="V2201" s="4">
        <v>90080900</v>
      </c>
      <c r="W2201" s="4">
        <v>83067500</v>
      </c>
      <c r="X2201" s="4">
        <v>76541800</v>
      </c>
      <c r="Y2201" s="4">
        <v>70567000</v>
      </c>
      <c r="Z2201" s="4">
        <v>65240600</v>
      </c>
      <c r="AA2201" s="4">
        <v>60522600</v>
      </c>
      <c r="AB2201" s="4">
        <v>56411000</v>
      </c>
      <c r="AC2201" s="4">
        <v>52872400</v>
      </c>
      <c r="AD2201" s="4">
        <v>49843400</v>
      </c>
      <c r="AE2201" s="4">
        <v>47257800</v>
      </c>
      <c r="AF2201" s="4">
        <v>45030600</v>
      </c>
      <c r="AG2201" s="4">
        <v>43108000</v>
      </c>
    </row>
    <row r="2202" spans="1:33">
      <c r="A2202" t="s">
        <v>4774</v>
      </c>
      <c r="B2202" t="s">
        <v>132</v>
      </c>
      <c r="C2202" s="4">
        <v>65943600</v>
      </c>
      <c r="D2202" s="4">
        <v>58162100</v>
      </c>
      <c r="E2202" s="4">
        <v>51692200</v>
      </c>
      <c r="F2202" s="4">
        <v>45640000</v>
      </c>
      <c r="G2202" s="4">
        <v>39603500</v>
      </c>
      <c r="H2202" s="4">
        <v>33472600</v>
      </c>
      <c r="I2202" s="4">
        <v>27890600</v>
      </c>
      <c r="J2202" s="4">
        <v>22474800</v>
      </c>
      <c r="K2202" s="4">
        <v>17268200</v>
      </c>
      <c r="L2202" s="4">
        <v>12274400</v>
      </c>
      <c r="M2202" s="4">
        <v>7473950</v>
      </c>
      <c r="N2202" s="4">
        <v>3263660</v>
      </c>
      <c r="O2202">
        <v>241948</v>
      </c>
      <c r="P2202">
        <v>258049</v>
      </c>
      <c r="Q2202">
        <v>269660</v>
      </c>
      <c r="R2202">
        <v>276788</v>
      </c>
      <c r="S2202">
        <v>279524</v>
      </c>
      <c r="T2202">
        <v>278208</v>
      </c>
      <c r="U2202">
        <v>273355</v>
      </c>
      <c r="V2202">
        <v>265683</v>
      </c>
      <c r="W2202">
        <v>256299</v>
      </c>
      <c r="X2202">
        <v>245782</v>
      </c>
      <c r="Y2202">
        <v>234774</v>
      </c>
      <c r="Z2202">
        <v>224739</v>
      </c>
      <c r="AA2202">
        <v>215774</v>
      </c>
      <c r="AB2202">
        <v>208252</v>
      </c>
      <c r="AC2202">
        <v>202046</v>
      </c>
      <c r="AD2202">
        <v>196558</v>
      </c>
      <c r="AE2202">
        <v>193014</v>
      </c>
      <c r="AF2202">
        <v>190635</v>
      </c>
      <c r="AG2202">
        <v>189322</v>
      </c>
    </row>
    <row r="2203" spans="1:33">
      <c r="A2203" t="s">
        <v>4773</v>
      </c>
      <c r="B2203" t="s">
        <v>132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>
      <c r="A2204" t="s">
        <v>4772</v>
      </c>
      <c r="B2204" t="s">
        <v>132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>
      <c r="A2205" t="s">
        <v>4771</v>
      </c>
      <c r="B2205" t="s">
        <v>132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>
      <c r="A2206" t="s">
        <v>4770</v>
      </c>
      <c r="B2206" t="s">
        <v>132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>
      <c r="A2207" t="s">
        <v>4769</v>
      </c>
      <c r="B2207" t="s">
        <v>132</v>
      </c>
      <c r="C2207" s="4">
        <v>28736300</v>
      </c>
      <c r="D2207" s="4">
        <v>25867600</v>
      </c>
      <c r="E2207" s="4">
        <v>23343700</v>
      </c>
      <c r="F2207" s="4">
        <v>20869600</v>
      </c>
      <c r="G2207" s="4">
        <v>18440500</v>
      </c>
      <c r="H2207" s="4">
        <v>15891500</v>
      </c>
      <c r="I2207" s="4">
        <v>13571000</v>
      </c>
      <c r="J2207" s="4">
        <v>11278300</v>
      </c>
      <c r="K2207" s="4">
        <v>9008920</v>
      </c>
      <c r="L2207" s="4">
        <v>6758210</v>
      </c>
      <c r="M2207" s="4">
        <v>4473220</v>
      </c>
      <c r="N2207" s="4">
        <v>2271320</v>
      </c>
      <c r="O2207">
        <v>71501.399999999994</v>
      </c>
      <c r="P2207">
        <v>69112.800000000003</v>
      </c>
      <c r="Q2207">
        <v>66361.7</v>
      </c>
      <c r="R2207">
        <v>63497.5</v>
      </c>
      <c r="S2207">
        <v>60547.4</v>
      </c>
      <c r="T2207">
        <v>57481</v>
      </c>
      <c r="U2207">
        <v>54399.5</v>
      </c>
      <c r="V2207">
        <v>51290.400000000001</v>
      </c>
      <c r="W2207">
        <v>48281.9</v>
      </c>
      <c r="X2207">
        <v>45384.5</v>
      </c>
      <c r="Y2207">
        <v>42675.5</v>
      </c>
      <c r="Z2207">
        <v>40219.9</v>
      </c>
      <c r="AA2207">
        <v>38033</v>
      </c>
      <c r="AB2207">
        <v>36158.9</v>
      </c>
      <c r="AC2207">
        <v>34499.5</v>
      </c>
      <c r="AD2207">
        <v>33132.1</v>
      </c>
      <c r="AE2207">
        <v>32005.3</v>
      </c>
      <c r="AF2207">
        <v>31055.9</v>
      </c>
      <c r="AG2207">
        <v>30285.4</v>
      </c>
    </row>
    <row r="2208" spans="1:33">
      <c r="A2208" t="s">
        <v>4768</v>
      </c>
      <c r="B2208" t="s">
        <v>132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>
      <c r="A2209" t="s">
        <v>4767</v>
      </c>
      <c r="B2209" t="s">
        <v>132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>
      <c r="A2210" t="s">
        <v>4766</v>
      </c>
      <c r="B2210" t="s">
        <v>132</v>
      </c>
      <c r="C2210" s="4">
        <v>1196110</v>
      </c>
      <c r="D2210" s="4">
        <v>1096970</v>
      </c>
      <c r="E2210" s="4">
        <v>1000150</v>
      </c>
      <c r="F2210">
        <v>905406</v>
      </c>
      <c r="G2210">
        <v>820565</v>
      </c>
      <c r="H2210">
        <v>728096</v>
      </c>
      <c r="I2210">
        <v>637255</v>
      </c>
      <c r="J2210">
        <v>547944</v>
      </c>
      <c r="K2210">
        <v>459985</v>
      </c>
      <c r="L2210">
        <v>373149</v>
      </c>
      <c r="M2210">
        <v>287325</v>
      </c>
      <c r="N2210">
        <v>204454</v>
      </c>
      <c r="O2210">
        <v>119154</v>
      </c>
      <c r="P2210">
        <v>34728.9</v>
      </c>
      <c r="Q2210">
        <v>34587.699999999997</v>
      </c>
      <c r="R2210">
        <v>33801.1</v>
      </c>
      <c r="S2210">
        <v>33373</v>
      </c>
      <c r="T2210">
        <v>32607.9</v>
      </c>
      <c r="U2210">
        <v>31842</v>
      </c>
      <c r="V2210">
        <v>31082.799999999999</v>
      </c>
      <c r="W2210">
        <v>30706.6</v>
      </c>
      <c r="X2210">
        <v>29908.3</v>
      </c>
      <c r="Y2210">
        <v>29107.5</v>
      </c>
      <c r="Z2210">
        <v>28344</v>
      </c>
      <c r="AA2210">
        <v>27946.5</v>
      </c>
      <c r="AB2210">
        <v>27214.1</v>
      </c>
      <c r="AC2210">
        <v>26565</v>
      </c>
      <c r="AD2210">
        <v>25911.8</v>
      </c>
      <c r="AE2210">
        <v>25654.6</v>
      </c>
      <c r="AF2210">
        <v>25131.4</v>
      </c>
      <c r="AG2210">
        <v>24623.5</v>
      </c>
    </row>
    <row r="2211" spans="1:33">
      <c r="A2211" t="s">
        <v>4765</v>
      </c>
      <c r="B2211" t="s">
        <v>132</v>
      </c>
      <c r="C2211" s="4">
        <v>6788560</v>
      </c>
      <c r="D2211" s="4">
        <v>12894800</v>
      </c>
      <c r="E2211" s="4">
        <v>18858300</v>
      </c>
      <c r="F2211" s="4">
        <v>24648500</v>
      </c>
      <c r="G2211" s="4">
        <v>30601500</v>
      </c>
      <c r="H2211" s="4">
        <v>36120900</v>
      </c>
      <c r="I2211" s="4">
        <v>41442500</v>
      </c>
      <c r="J2211" s="4">
        <v>46604500</v>
      </c>
      <c r="K2211" s="4">
        <v>51655200</v>
      </c>
      <c r="L2211" s="4">
        <v>56558600</v>
      </c>
      <c r="M2211" s="4">
        <v>61317200</v>
      </c>
      <c r="N2211" s="4">
        <v>66697100</v>
      </c>
      <c r="O2211" s="4">
        <v>71269200</v>
      </c>
      <c r="P2211" s="4">
        <v>75723300</v>
      </c>
      <c r="Q2211" s="4">
        <v>74171500</v>
      </c>
      <c r="R2211" s="4">
        <v>72471700</v>
      </c>
      <c r="S2211" s="4">
        <v>71529300</v>
      </c>
      <c r="T2211" s="4">
        <v>69704600</v>
      </c>
      <c r="U2211" s="4">
        <v>67790300</v>
      </c>
      <c r="V2211" s="4">
        <v>65831300</v>
      </c>
      <c r="W2211" s="4">
        <v>64594800</v>
      </c>
      <c r="X2211" s="4">
        <v>62563400</v>
      </c>
      <c r="Y2211" s="4">
        <v>60563600</v>
      </c>
      <c r="Z2211" s="4">
        <v>58595600</v>
      </c>
      <c r="AA2211" s="4">
        <v>57395000</v>
      </c>
      <c r="AB2211" s="4">
        <v>55543800</v>
      </c>
      <c r="AC2211" s="4">
        <v>53799300</v>
      </c>
      <c r="AD2211" s="4">
        <v>52174300</v>
      </c>
      <c r="AE2211" s="4">
        <v>51326700</v>
      </c>
      <c r="AF2211" s="4">
        <v>49896700</v>
      </c>
      <c r="AG2211" s="4">
        <v>48555000</v>
      </c>
    </row>
    <row r="2212" spans="1:33">
      <c r="A2212" t="s">
        <v>4764</v>
      </c>
      <c r="B2212" t="s">
        <v>132</v>
      </c>
      <c r="C2212" s="4">
        <v>223714000</v>
      </c>
      <c r="D2212" s="4">
        <v>209936000</v>
      </c>
      <c r="E2212" s="4">
        <v>197914000</v>
      </c>
      <c r="F2212" s="4">
        <v>186918000</v>
      </c>
      <c r="G2212" s="4">
        <v>177073000</v>
      </c>
      <c r="H2212" s="4">
        <v>165580000</v>
      </c>
      <c r="I2212" s="4">
        <v>154009000</v>
      </c>
      <c r="J2212" s="4">
        <v>142487000</v>
      </c>
      <c r="K2212" s="4">
        <v>131210000</v>
      </c>
      <c r="L2212" s="4">
        <v>120012000</v>
      </c>
      <c r="M2212" s="4">
        <v>108875000</v>
      </c>
      <c r="N2212" s="4">
        <v>98884500</v>
      </c>
      <c r="O2212" s="4">
        <v>87736500</v>
      </c>
      <c r="P2212" s="4">
        <v>76604900</v>
      </c>
      <c r="Q2212" s="4">
        <v>74787800</v>
      </c>
      <c r="R2212" s="4">
        <v>73138500</v>
      </c>
      <c r="S2212" s="4">
        <v>72170000</v>
      </c>
      <c r="T2212" s="4">
        <v>70244000</v>
      </c>
      <c r="U2212" s="4">
        <v>68271200</v>
      </c>
      <c r="V2212" s="4">
        <v>66208900</v>
      </c>
      <c r="W2212" s="4">
        <v>64955000</v>
      </c>
      <c r="X2212" s="4">
        <v>62848900</v>
      </c>
      <c r="Y2212" s="4">
        <v>60695900</v>
      </c>
      <c r="Z2212" s="4">
        <v>58622700</v>
      </c>
      <c r="AA2212" s="4">
        <v>57366600</v>
      </c>
      <c r="AB2212" s="4">
        <v>55461700</v>
      </c>
      <c r="AC2212" s="4">
        <v>53595800</v>
      </c>
      <c r="AD2212" s="4">
        <v>51660900</v>
      </c>
      <c r="AE2212" s="4">
        <v>50632000</v>
      </c>
      <c r="AF2212" s="4">
        <v>49038200</v>
      </c>
      <c r="AG2212" s="4">
        <v>47546000</v>
      </c>
    </row>
    <row r="2213" spans="1:33">
      <c r="A2213" t="s">
        <v>4763</v>
      </c>
      <c r="B2213" t="s">
        <v>132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>
      <c r="A2214" t="s">
        <v>4762</v>
      </c>
      <c r="B2214" t="s">
        <v>132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>
      <c r="A2215" t="s">
        <v>4761</v>
      </c>
      <c r="B2215" t="s">
        <v>132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>
      <c r="A2216" t="s">
        <v>4760</v>
      </c>
      <c r="B2216" t="s">
        <v>132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>
      <c r="A2217" t="s">
        <v>4759</v>
      </c>
      <c r="B2217" t="s">
        <v>132</v>
      </c>
      <c r="C2217" s="4">
        <v>14742100</v>
      </c>
      <c r="D2217" s="4">
        <v>13486200</v>
      </c>
      <c r="E2217" s="4">
        <v>12259800</v>
      </c>
      <c r="F2217" s="4">
        <v>11060400</v>
      </c>
      <c r="G2217" s="4">
        <v>9982410</v>
      </c>
      <c r="H2217" s="4">
        <v>8813060</v>
      </c>
      <c r="I2217" s="4">
        <v>7665230</v>
      </c>
      <c r="J2217" s="4">
        <v>6536650</v>
      </c>
      <c r="K2217" s="4">
        <v>5425130</v>
      </c>
      <c r="L2217" s="4">
        <v>4328470</v>
      </c>
      <c r="M2217" s="4">
        <v>3244450</v>
      </c>
      <c r="N2217" s="4">
        <v>2193660</v>
      </c>
      <c r="O2217" s="4">
        <v>1116550</v>
      </c>
      <c r="P2217">
        <v>47427.6</v>
      </c>
      <c r="Q2217">
        <v>47841.4</v>
      </c>
      <c r="R2217">
        <v>47850</v>
      </c>
      <c r="S2217">
        <v>47949</v>
      </c>
      <c r="T2217">
        <v>47503.7</v>
      </c>
      <c r="U2217">
        <v>47093.5</v>
      </c>
      <c r="V2217">
        <v>46687.5</v>
      </c>
      <c r="W2217">
        <v>46804.6</v>
      </c>
      <c r="X2217">
        <v>46356.3</v>
      </c>
      <c r="Y2217">
        <v>45905</v>
      </c>
      <c r="Z2217">
        <v>44996.2</v>
      </c>
      <c r="AA2217">
        <v>44601.8</v>
      </c>
      <c r="AB2217">
        <v>43683.6</v>
      </c>
      <c r="AC2217">
        <v>42759.6</v>
      </c>
      <c r="AD2217">
        <v>41836.699999999997</v>
      </c>
      <c r="AE2217">
        <v>41416.5</v>
      </c>
      <c r="AF2217">
        <v>40454.400000000001</v>
      </c>
      <c r="AG2217">
        <v>39963.5</v>
      </c>
    </row>
    <row r="2218" spans="1:33">
      <c r="A2218" t="s">
        <v>4758</v>
      </c>
      <c r="B2218" t="s">
        <v>132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>
      <c r="A2219" t="s">
        <v>4757</v>
      </c>
      <c r="B2219" t="s">
        <v>132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>
      <c r="A2220" t="s">
        <v>4756</v>
      </c>
      <c r="B2220" t="s">
        <v>132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>
      <c r="A2221" t="s">
        <v>4755</v>
      </c>
      <c r="B2221" t="s">
        <v>132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>
      <c r="A2222" t="s">
        <v>4754</v>
      </c>
      <c r="B2222" t="s">
        <v>132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>
      <c r="A2223" t="s">
        <v>4753</v>
      </c>
      <c r="B2223" t="s">
        <v>132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>
      <c r="A2224" t="s">
        <v>4752</v>
      </c>
      <c r="B2224" t="s">
        <v>132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>
      <c r="A2225" t="s">
        <v>4751</v>
      </c>
      <c r="B2225" t="s">
        <v>132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>
      <c r="A2226" t="s">
        <v>4750</v>
      </c>
      <c r="B2226" t="s">
        <v>132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>
      <c r="A2227" t="s">
        <v>4749</v>
      </c>
      <c r="B2227" t="s">
        <v>132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>
      <c r="A2228" t="s">
        <v>4748</v>
      </c>
      <c r="B2228" t="s">
        <v>132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>
      <c r="A2229" t="s">
        <v>4747</v>
      </c>
      <c r="B2229" t="s">
        <v>132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>
      <c r="A2230" t="s">
        <v>4746</v>
      </c>
      <c r="B2230" t="s">
        <v>132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>
      <c r="A2231" t="s">
        <v>4745</v>
      </c>
      <c r="B2231" t="s">
        <v>132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>
      <c r="A2232" t="s">
        <v>4744</v>
      </c>
      <c r="B2232" t="s">
        <v>132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>
      <c r="A2233" t="s">
        <v>4743</v>
      </c>
      <c r="B2233" t="s">
        <v>132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>
      <c r="A2234" t="s">
        <v>4742</v>
      </c>
      <c r="B2234" t="s">
        <v>132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>
      <c r="A2235" t="s">
        <v>4741</v>
      </c>
      <c r="B2235" t="s">
        <v>132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>
      <c r="A2236" t="s">
        <v>4740</v>
      </c>
      <c r="B2236" t="s">
        <v>132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>
      <c r="A2237" t="s">
        <v>4739</v>
      </c>
      <c r="B2237" t="s">
        <v>132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>
      <c r="A2238" t="s">
        <v>4738</v>
      </c>
      <c r="B2238" t="s">
        <v>132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>
      <c r="A2239" t="s">
        <v>4737</v>
      </c>
      <c r="B2239" t="s">
        <v>132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>
      <c r="A2240" t="s">
        <v>4736</v>
      </c>
      <c r="B2240" t="s">
        <v>132</v>
      </c>
      <c r="C2240" s="4">
        <v>225695000000</v>
      </c>
      <c r="D2240" s="4">
        <v>317181000000</v>
      </c>
      <c r="E2240" s="4">
        <v>398265000000</v>
      </c>
      <c r="F2240" s="4">
        <v>476700000000</v>
      </c>
      <c r="G2240" s="4">
        <v>542791000000</v>
      </c>
      <c r="H2240" s="4">
        <v>608076000000</v>
      </c>
      <c r="I2240" s="4">
        <v>659653000000</v>
      </c>
      <c r="J2240" s="4">
        <v>713060000000</v>
      </c>
      <c r="K2240" s="4">
        <v>753530000000</v>
      </c>
      <c r="L2240" s="4">
        <v>797487000000</v>
      </c>
      <c r="M2240" s="4">
        <v>827761000000</v>
      </c>
      <c r="N2240" s="4">
        <v>862926000000</v>
      </c>
      <c r="O2240" s="4">
        <v>894480000000</v>
      </c>
      <c r="P2240" s="4">
        <v>911330000000</v>
      </c>
      <c r="Q2240" s="4">
        <v>936343000000</v>
      </c>
      <c r="R2240" s="4">
        <v>958606000000</v>
      </c>
      <c r="S2240" s="4">
        <v>978509000000</v>
      </c>
      <c r="T2240" s="4">
        <v>983175000000</v>
      </c>
      <c r="U2240" s="4">
        <v>998400000000</v>
      </c>
      <c r="V2240" s="4">
        <v>1012330000000</v>
      </c>
      <c r="W2240" s="4">
        <v>1025380000000</v>
      </c>
      <c r="X2240" s="4">
        <v>1037830000000</v>
      </c>
      <c r="Y2240" s="4">
        <v>1049920000000</v>
      </c>
      <c r="Z2240" s="4">
        <v>972457000000</v>
      </c>
      <c r="AA2240" s="4">
        <v>905657000000</v>
      </c>
      <c r="AB2240" s="4">
        <v>841728000000</v>
      </c>
      <c r="AC2240" s="4">
        <v>781013000000</v>
      </c>
      <c r="AD2240" s="4">
        <v>723943000000</v>
      </c>
      <c r="AE2240" s="4">
        <v>670546000000</v>
      </c>
      <c r="AF2240" s="4">
        <v>621318000000</v>
      </c>
      <c r="AG2240" s="4">
        <v>575450000000</v>
      </c>
    </row>
    <row r="2241" spans="1:33">
      <c r="A2241" t="s">
        <v>4735</v>
      </c>
      <c r="B2241" t="s">
        <v>132</v>
      </c>
      <c r="C2241" s="4">
        <v>29129200000000</v>
      </c>
      <c r="D2241" s="4">
        <v>27708200000000</v>
      </c>
      <c r="E2241" s="4">
        <v>26047300000000</v>
      </c>
      <c r="F2241" s="4">
        <v>24692400000000</v>
      </c>
      <c r="G2241" s="4">
        <v>23113000000000</v>
      </c>
      <c r="H2241" s="4">
        <v>21812100000000</v>
      </c>
      <c r="I2241" s="4">
        <v>20306400000000</v>
      </c>
      <c r="J2241" s="4">
        <v>19053600000000</v>
      </c>
      <c r="K2241" s="4">
        <v>17618000000000</v>
      </c>
      <c r="L2241" s="4">
        <v>16410800000000</v>
      </c>
      <c r="M2241" s="4">
        <v>15039600000000</v>
      </c>
      <c r="N2241" s="4">
        <v>13871000000000</v>
      </c>
      <c r="O2241" s="4">
        <v>12711900000000</v>
      </c>
      <c r="P2241" s="4">
        <v>11422400000000</v>
      </c>
      <c r="Q2241" s="4">
        <v>10297600000000</v>
      </c>
      <c r="R2241" s="4">
        <v>9179610000000</v>
      </c>
      <c r="S2241" s="4">
        <v>8067290000000</v>
      </c>
      <c r="T2241" s="4">
        <v>6870480000000</v>
      </c>
      <c r="U2241" s="4">
        <v>5783130000000</v>
      </c>
      <c r="V2241" s="4">
        <v>4699390000000</v>
      </c>
      <c r="W2241" s="4">
        <v>3619480000000</v>
      </c>
      <c r="X2241" s="4">
        <v>2545280000000</v>
      </c>
      <c r="Y2241" s="4">
        <v>1484540000000</v>
      </c>
      <c r="Z2241" s="4">
        <v>1336070000000</v>
      </c>
      <c r="AA2241" s="4">
        <v>1215520000000</v>
      </c>
      <c r="AB2241" s="4">
        <v>1100740000000</v>
      </c>
      <c r="AC2241" s="4">
        <v>991760000000</v>
      </c>
      <c r="AD2241" s="4">
        <v>889835000000</v>
      </c>
      <c r="AE2241" s="4">
        <v>794144000000</v>
      </c>
      <c r="AF2241" s="4">
        <v>705087000000</v>
      </c>
      <c r="AG2241" s="4">
        <v>622038000000</v>
      </c>
    </row>
    <row r="2242" spans="1:33">
      <c r="A2242" t="s">
        <v>4734</v>
      </c>
      <c r="B2242" t="s">
        <v>132</v>
      </c>
      <c r="C2242" s="4">
        <v>20979300000000</v>
      </c>
      <c r="D2242" s="4">
        <v>21724400000000</v>
      </c>
      <c r="E2242" s="4">
        <v>22308600000000</v>
      </c>
      <c r="F2242" s="4">
        <v>23146900000000</v>
      </c>
      <c r="G2242" s="4">
        <v>23548400000000</v>
      </c>
      <c r="H2242" s="4">
        <v>24135900000000</v>
      </c>
      <c r="I2242" s="4">
        <v>24342700000000</v>
      </c>
      <c r="J2242" s="4">
        <v>24727900000000</v>
      </c>
      <c r="K2242" s="4">
        <v>24795500000000</v>
      </c>
      <c r="L2242" s="4">
        <v>25073300000000</v>
      </c>
      <c r="M2242" s="4">
        <v>25006100000000</v>
      </c>
      <c r="N2242" s="4">
        <v>25182000000000</v>
      </c>
      <c r="O2242" s="4">
        <v>25318000000000</v>
      </c>
      <c r="P2242" s="4">
        <v>25102700000000</v>
      </c>
      <c r="Q2242" s="4">
        <v>25172600000000</v>
      </c>
      <c r="R2242" s="4">
        <v>25242700000000</v>
      </c>
      <c r="S2242" s="4">
        <v>25269300000000</v>
      </c>
      <c r="T2242" s="4">
        <v>24924500000000</v>
      </c>
      <c r="U2242" s="4">
        <v>24875400000000</v>
      </c>
      <c r="V2242" s="4">
        <v>24812700000000</v>
      </c>
      <c r="W2242" s="4">
        <v>24767200000000</v>
      </c>
      <c r="X2242" s="4">
        <v>24708400000000</v>
      </c>
      <c r="Y2242" s="4">
        <v>24620500000000</v>
      </c>
      <c r="Z2242" s="4">
        <v>23202900000000</v>
      </c>
      <c r="AA2242" s="4">
        <v>22191000000000</v>
      </c>
      <c r="AB2242" s="4">
        <v>21213900000000</v>
      </c>
      <c r="AC2242" s="4">
        <v>20246500000000</v>
      </c>
      <c r="AD2242" s="4">
        <v>19255400000000</v>
      </c>
      <c r="AE2242" s="4">
        <v>18362400000000</v>
      </c>
      <c r="AF2242" s="4">
        <v>17519400000000</v>
      </c>
      <c r="AG2242" s="4">
        <v>16729000000000</v>
      </c>
    </row>
    <row r="2243" spans="1:33">
      <c r="A2243" t="s">
        <v>4733</v>
      </c>
      <c r="B2243" t="s">
        <v>132</v>
      </c>
      <c r="C2243" s="4">
        <v>1843250000000</v>
      </c>
      <c r="D2243" s="4">
        <v>1753330000000</v>
      </c>
      <c r="E2243" s="4">
        <v>1648230000000</v>
      </c>
      <c r="F2243" s="4">
        <v>1562490000000</v>
      </c>
      <c r="G2243" s="4">
        <v>1462550000000</v>
      </c>
      <c r="H2243" s="4">
        <v>1380230000000</v>
      </c>
      <c r="I2243" s="4">
        <v>1284950000000</v>
      </c>
      <c r="J2243" s="4">
        <v>1205680000000</v>
      </c>
      <c r="K2243" s="4">
        <v>1114840000000</v>
      </c>
      <c r="L2243" s="4">
        <v>1038440000000</v>
      </c>
      <c r="M2243" s="4">
        <v>951680000000</v>
      </c>
      <c r="N2243" s="4">
        <v>877734000000</v>
      </c>
      <c r="O2243" s="4">
        <v>804388000000</v>
      </c>
      <c r="P2243" s="4">
        <v>722792000000</v>
      </c>
      <c r="Q2243" s="4">
        <v>651614000000</v>
      </c>
      <c r="R2243" s="4">
        <v>580870000000</v>
      </c>
      <c r="S2243" s="4">
        <v>510484000000</v>
      </c>
      <c r="T2243" s="4">
        <v>434752000000</v>
      </c>
      <c r="U2243" s="4">
        <v>365946000000</v>
      </c>
      <c r="V2243" s="4">
        <v>297369000000</v>
      </c>
      <c r="W2243" s="4">
        <v>229034000000</v>
      </c>
      <c r="X2243" s="4">
        <v>161061000000</v>
      </c>
      <c r="Y2243" s="4">
        <v>93939200000</v>
      </c>
      <c r="Z2243" s="4">
        <v>84544300000</v>
      </c>
      <c r="AA2243" s="4">
        <v>76915900000</v>
      </c>
      <c r="AB2243" s="4">
        <v>69652700000</v>
      </c>
      <c r="AC2243" s="4">
        <v>62756800000</v>
      </c>
      <c r="AD2243" s="4">
        <v>56307200000</v>
      </c>
      <c r="AE2243" s="4">
        <v>50252000000</v>
      </c>
      <c r="AF2243" s="4">
        <v>44616700000</v>
      </c>
      <c r="AG2243" s="4">
        <v>39361500000</v>
      </c>
    </row>
    <row r="2244" spans="1:33">
      <c r="A2244" t="s">
        <v>4732</v>
      </c>
      <c r="B2244" t="s">
        <v>132</v>
      </c>
      <c r="C2244" s="4">
        <v>215759000000</v>
      </c>
      <c r="D2244" s="4">
        <v>256890000000</v>
      </c>
      <c r="E2244" s="4">
        <v>263798000000</v>
      </c>
      <c r="F2244" s="4">
        <v>250270000000</v>
      </c>
      <c r="G2244" s="4">
        <v>253217000000</v>
      </c>
      <c r="H2244" s="4">
        <v>253896000000</v>
      </c>
      <c r="I2244" s="4">
        <v>257088000000</v>
      </c>
      <c r="J2244" s="4">
        <v>266030000000</v>
      </c>
      <c r="K2244" s="4">
        <v>268652000000</v>
      </c>
      <c r="L2244" s="4">
        <v>274219000000</v>
      </c>
      <c r="M2244" s="4">
        <v>276194000000</v>
      </c>
      <c r="N2244" s="4">
        <v>280450000000</v>
      </c>
      <c r="O2244" s="4">
        <v>283692000000</v>
      </c>
      <c r="P2244" s="4">
        <v>283483000000</v>
      </c>
      <c r="Q2244" s="4">
        <v>285617000000</v>
      </c>
      <c r="R2244" s="4">
        <v>280831000000</v>
      </c>
      <c r="S2244" s="4">
        <v>278138000000</v>
      </c>
      <c r="T2244" s="4">
        <v>274498000000</v>
      </c>
      <c r="U2244" s="4">
        <v>273319000000</v>
      </c>
      <c r="V2244" s="4">
        <v>271651000000</v>
      </c>
      <c r="W2244" s="4">
        <v>263685000000</v>
      </c>
      <c r="X2244" s="4">
        <v>257350000000</v>
      </c>
      <c r="Y2244" s="4">
        <v>256793000000</v>
      </c>
      <c r="Z2244" s="4">
        <v>238821000000</v>
      </c>
      <c r="AA2244" s="4">
        <v>221986000000</v>
      </c>
      <c r="AB2244" s="4">
        <v>203177000000</v>
      </c>
      <c r="AC2244" s="4">
        <v>189826000000</v>
      </c>
      <c r="AD2244" s="4">
        <v>193768000000</v>
      </c>
      <c r="AE2244" s="4">
        <v>186265000000</v>
      </c>
      <c r="AF2244" s="4">
        <v>179635000000</v>
      </c>
      <c r="AG2244" s="4">
        <v>173068000000</v>
      </c>
    </row>
    <row r="2245" spans="1:33">
      <c r="A2245" t="s">
        <v>4731</v>
      </c>
      <c r="B2245" t="s">
        <v>132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>
      <c r="A2246" t="s">
        <v>4730</v>
      </c>
      <c r="B2246" t="s">
        <v>132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>
      <c r="A2247" t="s">
        <v>4729</v>
      </c>
      <c r="B2247" t="s">
        <v>132</v>
      </c>
      <c r="C2247" s="4">
        <v>5106350000000</v>
      </c>
      <c r="D2247" s="4">
        <v>4838570000000</v>
      </c>
      <c r="E2247" s="4">
        <v>4532620000000</v>
      </c>
      <c r="F2247" s="4">
        <v>4283210000000</v>
      </c>
      <c r="G2247" s="4">
        <v>3997960000000</v>
      </c>
      <c r="H2247" s="4">
        <v>3763580000000</v>
      </c>
      <c r="I2247" s="4">
        <v>3496160000000</v>
      </c>
      <c r="J2247" s="4">
        <v>3274370000000</v>
      </c>
      <c r="K2247" s="4">
        <v>3022980000000</v>
      </c>
      <c r="L2247" s="4">
        <v>2812140000000</v>
      </c>
      <c r="M2247" s="4">
        <v>2574710000000</v>
      </c>
      <c r="N2247" s="4">
        <v>2373050000000</v>
      </c>
      <c r="O2247" s="4">
        <v>2174000000000</v>
      </c>
      <c r="P2247" s="4">
        <v>1953530000000</v>
      </c>
      <c r="Q2247" s="4">
        <v>1762050000000</v>
      </c>
      <c r="R2247" s="4">
        <v>1572510000000</v>
      </c>
      <c r="S2247" s="4">
        <v>1384550000000</v>
      </c>
      <c r="T2247" s="4">
        <v>1182620000000</v>
      </c>
      <c r="U2247" s="4">
        <v>999911000000</v>
      </c>
      <c r="V2247" s="4">
        <v>818592000000</v>
      </c>
      <c r="W2247" s="4">
        <v>638904000000</v>
      </c>
      <c r="X2247" s="4">
        <v>461485000000</v>
      </c>
      <c r="Y2247" s="4">
        <v>288179000000</v>
      </c>
      <c r="Z2247" s="4">
        <v>290790000000</v>
      </c>
      <c r="AA2247" s="4">
        <v>296264000000</v>
      </c>
      <c r="AB2247" s="4">
        <v>300593000000</v>
      </c>
      <c r="AC2247" s="4">
        <v>304039000000</v>
      </c>
      <c r="AD2247" s="4">
        <v>306810000000</v>
      </c>
      <c r="AE2247" s="4">
        <v>309028000000</v>
      </c>
      <c r="AF2247" s="4">
        <v>310825000000</v>
      </c>
      <c r="AG2247" s="4">
        <v>312306000000</v>
      </c>
    </row>
    <row r="2248" spans="1:33">
      <c r="A2248" t="s">
        <v>4728</v>
      </c>
      <c r="B2248" t="s">
        <v>132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>
      <c r="A2249" t="s">
        <v>4727</v>
      </c>
      <c r="B2249" t="s">
        <v>132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>
      <c r="A2250" t="s">
        <v>4726</v>
      </c>
      <c r="B2250" t="s">
        <v>132</v>
      </c>
      <c r="C2250" s="4">
        <v>1270190000000</v>
      </c>
      <c r="D2250" s="4">
        <v>1246230000000</v>
      </c>
      <c r="E2250" s="4">
        <v>1221480000000</v>
      </c>
      <c r="F2250" s="4">
        <v>1195860000000</v>
      </c>
      <c r="G2250" s="4">
        <v>1169500000000</v>
      </c>
      <c r="H2250" s="4">
        <v>1142500000000</v>
      </c>
      <c r="I2250" s="4">
        <v>1115090000000</v>
      </c>
      <c r="J2250" s="4">
        <v>1087560000000</v>
      </c>
      <c r="K2250" s="4">
        <v>1060630000000</v>
      </c>
      <c r="L2250" s="4">
        <v>1034520000000</v>
      </c>
      <c r="M2250" s="4">
        <v>1009900000000</v>
      </c>
      <c r="N2250" s="4">
        <v>987215000000</v>
      </c>
      <c r="O2250" s="4">
        <v>967461000000</v>
      </c>
      <c r="P2250" s="4">
        <v>960160000000</v>
      </c>
      <c r="Q2250" s="4">
        <v>949209000000</v>
      </c>
      <c r="R2250" s="4">
        <v>943642000000</v>
      </c>
      <c r="S2250" s="4">
        <v>944049000000</v>
      </c>
      <c r="T2250" s="4">
        <v>950369000000</v>
      </c>
      <c r="U2250" s="4">
        <v>962466000000</v>
      </c>
      <c r="V2250" s="4">
        <v>988459000000</v>
      </c>
      <c r="W2250" s="4">
        <v>1011710000000</v>
      </c>
      <c r="X2250" s="4">
        <v>1039780000000</v>
      </c>
      <c r="Y2250" s="4">
        <v>1072140000000</v>
      </c>
      <c r="Z2250" s="4">
        <v>1108440000000</v>
      </c>
      <c r="AA2250" s="4">
        <v>1157590000000</v>
      </c>
      <c r="AB2250" s="4">
        <v>1201130000000</v>
      </c>
      <c r="AC2250" s="4">
        <v>1247610000000</v>
      </c>
      <c r="AD2250" s="4">
        <v>1296820000000</v>
      </c>
      <c r="AE2250" s="4">
        <v>1401240000000</v>
      </c>
      <c r="AF2250" s="4">
        <v>1493820000000</v>
      </c>
      <c r="AG2250" s="4">
        <v>1588490000000</v>
      </c>
    </row>
    <row r="2251" spans="1:33">
      <c r="A2251" t="s">
        <v>4725</v>
      </c>
      <c r="B2251" t="s">
        <v>132</v>
      </c>
      <c r="C2251" s="4">
        <v>13620500000</v>
      </c>
      <c r="D2251" s="4">
        <v>13238200000</v>
      </c>
      <c r="E2251" s="4">
        <v>12841700000</v>
      </c>
      <c r="F2251" s="4">
        <v>12431500000</v>
      </c>
      <c r="G2251" s="4">
        <v>12008000000</v>
      </c>
      <c r="H2251" s="4">
        <v>11571800000</v>
      </c>
      <c r="I2251" s="4">
        <v>11123500000</v>
      </c>
      <c r="J2251" s="4">
        <v>10663400000</v>
      </c>
      <c r="K2251" s="4">
        <v>10192300000</v>
      </c>
      <c r="L2251" s="4">
        <v>9710700000</v>
      </c>
      <c r="M2251" s="4">
        <v>9219230000</v>
      </c>
      <c r="N2251" s="4">
        <v>8718460000</v>
      </c>
      <c r="O2251" s="4">
        <v>8209080000</v>
      </c>
      <c r="P2251" s="4">
        <v>7756460000</v>
      </c>
      <c r="Q2251" s="4">
        <v>7224280000</v>
      </c>
      <c r="R2251" s="4">
        <v>6685820000</v>
      </c>
      <c r="S2251" s="4">
        <v>6141690000</v>
      </c>
      <c r="T2251" s="4">
        <v>5592540000</v>
      </c>
      <c r="U2251" s="4">
        <v>5039050000</v>
      </c>
      <c r="V2251" s="4">
        <v>4517380000</v>
      </c>
      <c r="W2251" s="4">
        <v>3951070000</v>
      </c>
      <c r="X2251" s="4">
        <v>3382710000</v>
      </c>
      <c r="Y2251" s="4">
        <v>2812920000</v>
      </c>
      <c r="Z2251" s="4">
        <v>2248010000</v>
      </c>
      <c r="AA2251" s="4">
        <v>1695520000</v>
      </c>
      <c r="AB2251" s="4">
        <v>1125880000</v>
      </c>
      <c r="AC2251" s="4">
        <v>557498000</v>
      </c>
      <c r="AD2251">
        <v>0</v>
      </c>
      <c r="AE2251">
        <v>0</v>
      </c>
      <c r="AF2251">
        <v>0</v>
      </c>
      <c r="AG2251">
        <v>0</v>
      </c>
    </row>
    <row r="2252" spans="1:33">
      <c r="A2252" t="s">
        <v>4724</v>
      </c>
      <c r="B2252" t="s">
        <v>132</v>
      </c>
      <c r="C2252" s="4">
        <v>41313200000000</v>
      </c>
      <c r="D2252" s="4">
        <v>41433500000000</v>
      </c>
      <c r="E2252" s="4">
        <v>41790100000000</v>
      </c>
      <c r="F2252" s="4">
        <v>42291000000000</v>
      </c>
      <c r="G2252" s="4">
        <v>42581400000000</v>
      </c>
      <c r="H2252" s="4">
        <v>42853700000000</v>
      </c>
      <c r="I2252" s="4">
        <v>43020100000000</v>
      </c>
      <c r="J2252" s="4">
        <v>43101700000000</v>
      </c>
      <c r="K2252" s="4">
        <v>43177100000000</v>
      </c>
      <c r="L2252" s="4">
        <v>43206000000000</v>
      </c>
      <c r="M2252" s="4">
        <v>43197200000000</v>
      </c>
      <c r="N2252" s="4">
        <v>43160100000000</v>
      </c>
      <c r="O2252" s="4">
        <v>43109900000000</v>
      </c>
      <c r="P2252" s="4">
        <v>43426600000000</v>
      </c>
      <c r="Q2252" s="4">
        <v>43363700000000</v>
      </c>
      <c r="R2252" s="4">
        <v>43348000000000</v>
      </c>
      <c r="S2252" s="4">
        <v>43310600000000</v>
      </c>
      <c r="T2252" s="4">
        <v>43245500000000</v>
      </c>
      <c r="U2252" s="4">
        <v>43183700000000</v>
      </c>
      <c r="V2252" s="4">
        <v>43476700000000</v>
      </c>
      <c r="W2252" s="4">
        <v>43456400000000</v>
      </c>
      <c r="X2252" s="4">
        <v>43422800000000</v>
      </c>
      <c r="Y2252" s="4">
        <v>43344700000000</v>
      </c>
      <c r="Z2252" s="4">
        <v>43294800000000</v>
      </c>
      <c r="AA2252" s="4">
        <v>43613000000000</v>
      </c>
      <c r="AB2252" s="4">
        <v>43614400000000</v>
      </c>
      <c r="AC2252" s="4">
        <v>43577200000000</v>
      </c>
      <c r="AD2252" s="4">
        <v>43380200000000</v>
      </c>
      <c r="AE2252" s="4">
        <v>43583500000000</v>
      </c>
      <c r="AF2252" s="4">
        <v>43469000000000</v>
      </c>
      <c r="AG2252" s="4">
        <v>43376100000000</v>
      </c>
    </row>
    <row r="2253" spans="1:33">
      <c r="A2253" t="s">
        <v>4723</v>
      </c>
      <c r="B2253" t="s">
        <v>132</v>
      </c>
      <c r="C2253" s="4">
        <v>861879000</v>
      </c>
      <c r="D2253" s="4">
        <v>837690000</v>
      </c>
      <c r="E2253" s="4">
        <v>812600000</v>
      </c>
      <c r="F2253" s="4">
        <v>786644000</v>
      </c>
      <c r="G2253" s="4">
        <v>759846000</v>
      </c>
      <c r="H2253" s="4">
        <v>732246000</v>
      </c>
      <c r="I2253" s="4">
        <v>703873000</v>
      </c>
      <c r="J2253" s="4">
        <v>674760000</v>
      </c>
      <c r="K2253" s="4">
        <v>644950000</v>
      </c>
      <c r="L2253" s="4">
        <v>614476000</v>
      </c>
      <c r="M2253" s="4">
        <v>583376000</v>
      </c>
      <c r="N2253" s="4">
        <v>551688000</v>
      </c>
      <c r="O2253" s="4">
        <v>519456000</v>
      </c>
      <c r="P2253" s="4">
        <v>490815000</v>
      </c>
      <c r="Q2253" s="4">
        <v>457139000</v>
      </c>
      <c r="R2253" s="4">
        <v>423067000</v>
      </c>
      <c r="S2253" s="4">
        <v>388636000</v>
      </c>
      <c r="T2253" s="4">
        <v>353886000</v>
      </c>
      <c r="U2253" s="4">
        <v>318862000</v>
      </c>
      <c r="V2253" s="4">
        <v>285852000</v>
      </c>
      <c r="W2253" s="4">
        <v>250017000</v>
      </c>
      <c r="X2253" s="4">
        <v>214052000</v>
      </c>
      <c r="Y2253" s="4">
        <v>177996000</v>
      </c>
      <c r="Z2253" s="4">
        <v>142250000</v>
      </c>
      <c r="AA2253" s="4">
        <v>107290000</v>
      </c>
      <c r="AB2253" s="4">
        <v>71243900</v>
      </c>
      <c r="AC2253" s="4">
        <v>35277500</v>
      </c>
      <c r="AD2253">
        <v>0</v>
      </c>
      <c r="AE2253">
        <v>0</v>
      </c>
      <c r="AF2253">
        <v>0</v>
      </c>
      <c r="AG2253">
        <v>0</v>
      </c>
    </row>
    <row r="2254" spans="1:33">
      <c r="A2254" t="s">
        <v>4722</v>
      </c>
      <c r="B2254" t="s">
        <v>132</v>
      </c>
      <c r="C2254" s="4">
        <v>424880000000</v>
      </c>
      <c r="D2254" s="4">
        <v>489948000000</v>
      </c>
      <c r="E2254" s="4">
        <v>494165000000</v>
      </c>
      <c r="F2254" s="4">
        <v>457262000000</v>
      </c>
      <c r="G2254" s="4">
        <v>457879000000</v>
      </c>
      <c r="H2254" s="4">
        <v>450797000000</v>
      </c>
      <c r="I2254" s="4">
        <v>454344000000</v>
      </c>
      <c r="J2254" s="4">
        <v>463702000000</v>
      </c>
      <c r="K2254" s="4">
        <v>467811000000</v>
      </c>
      <c r="L2254" s="4">
        <v>472531000000</v>
      </c>
      <c r="M2254" s="4">
        <v>477117000000</v>
      </c>
      <c r="N2254" s="4">
        <v>480671000000</v>
      </c>
      <c r="O2254" s="4">
        <v>483053000000</v>
      </c>
      <c r="P2254" s="4">
        <v>490412000000</v>
      </c>
      <c r="Q2254" s="4">
        <v>492020000000</v>
      </c>
      <c r="R2254" s="4">
        <v>482258000000</v>
      </c>
      <c r="S2254" s="4">
        <v>476718000000</v>
      </c>
      <c r="T2254" s="4">
        <v>476270000000</v>
      </c>
      <c r="U2254" s="4">
        <v>474482000000</v>
      </c>
      <c r="V2254" s="4">
        <v>475986000000</v>
      </c>
      <c r="W2254" s="4">
        <v>462660000000</v>
      </c>
      <c r="X2254" s="4">
        <v>452270000000</v>
      </c>
      <c r="Y2254" s="4">
        <v>452088000000</v>
      </c>
      <c r="Z2254" s="4">
        <v>445620000000</v>
      </c>
      <c r="AA2254" s="4">
        <v>436281000000</v>
      </c>
      <c r="AB2254" s="4">
        <v>417720000000</v>
      </c>
      <c r="AC2254" s="4">
        <v>408569000000</v>
      </c>
      <c r="AD2254" s="4">
        <v>436536000000</v>
      </c>
      <c r="AE2254" s="4">
        <v>442105000000</v>
      </c>
      <c r="AF2254" s="4">
        <v>445710000000</v>
      </c>
      <c r="AG2254" s="4">
        <v>448742000000</v>
      </c>
    </row>
    <row r="2255" spans="1:33">
      <c r="A2255" t="s">
        <v>4721</v>
      </c>
      <c r="B2255" t="s">
        <v>132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>
      <c r="A2256" t="s">
        <v>4720</v>
      </c>
      <c r="B2256" t="s">
        <v>132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>
      <c r="A2257" t="s">
        <v>4719</v>
      </c>
      <c r="B2257" t="s">
        <v>132</v>
      </c>
      <c r="C2257" s="4">
        <v>313216000000</v>
      </c>
      <c r="D2257" s="4">
        <v>304939000000</v>
      </c>
      <c r="E2257" s="4">
        <v>296403000000</v>
      </c>
      <c r="F2257" s="4">
        <v>287649000000</v>
      </c>
      <c r="G2257" s="4">
        <v>278646000000</v>
      </c>
      <c r="H2257" s="4">
        <v>269433000000</v>
      </c>
      <c r="I2257" s="4">
        <v>259983000000</v>
      </c>
      <c r="J2257" s="4">
        <v>250300000000</v>
      </c>
      <c r="K2257" s="4">
        <v>240442000000</v>
      </c>
      <c r="L2257" s="4">
        <v>230383000000</v>
      </c>
      <c r="M2257" s="4">
        <v>220164000000</v>
      </c>
      <c r="N2257" s="4">
        <v>209768000000</v>
      </c>
      <c r="O2257" s="4">
        <v>199250000000</v>
      </c>
      <c r="P2257" s="4">
        <v>190257000000</v>
      </c>
      <c r="Q2257" s="4">
        <v>179436000000</v>
      </c>
      <c r="R2257" s="4">
        <v>168567000000</v>
      </c>
      <c r="S2257" s="4">
        <v>157685000000</v>
      </c>
      <c r="T2257" s="4">
        <v>146788000000</v>
      </c>
      <c r="U2257" s="4">
        <v>135922000000</v>
      </c>
      <c r="V2257" s="4">
        <v>126099000000</v>
      </c>
      <c r="W2257" s="4">
        <v>115225000000</v>
      </c>
      <c r="X2257" s="4">
        <v>104453000000</v>
      </c>
      <c r="Y2257" s="4">
        <v>93807600000</v>
      </c>
      <c r="Z2257" s="4">
        <v>83345400000</v>
      </c>
      <c r="AA2257" s="4">
        <v>73650900000</v>
      </c>
      <c r="AB2257" s="4">
        <v>63557700000</v>
      </c>
      <c r="AC2257" s="4">
        <v>53785800000</v>
      </c>
      <c r="AD2257" s="4">
        <v>44378500000</v>
      </c>
      <c r="AE2257" s="4">
        <v>47670100000</v>
      </c>
      <c r="AF2257" s="4">
        <v>50614600000</v>
      </c>
      <c r="AG2257" s="4">
        <v>53635900000</v>
      </c>
    </row>
    <row r="2258" spans="1:33">
      <c r="A2258" t="s">
        <v>4718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>
      <c r="A2259" t="s">
        <v>4717</v>
      </c>
      <c r="B2259" t="s">
        <v>132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>
      <c r="A2260" t="s">
        <v>4716</v>
      </c>
      <c r="B2260" t="s">
        <v>132</v>
      </c>
      <c r="C2260" s="4">
        <v>86069100</v>
      </c>
      <c r="D2260" s="4">
        <v>120957000</v>
      </c>
      <c r="E2260" s="4">
        <v>151879000</v>
      </c>
      <c r="F2260" s="4">
        <v>181790000</v>
      </c>
      <c r="G2260" s="4">
        <v>206994000</v>
      </c>
      <c r="H2260" s="4">
        <v>231890000</v>
      </c>
      <c r="I2260" s="4">
        <v>251559000</v>
      </c>
      <c r="J2260" s="4">
        <v>271926000</v>
      </c>
      <c r="K2260" s="4">
        <v>287359000</v>
      </c>
      <c r="L2260" s="4">
        <v>304122000</v>
      </c>
      <c r="M2260" s="4">
        <v>315667000</v>
      </c>
      <c r="N2260" s="4">
        <v>329078000</v>
      </c>
      <c r="O2260" s="4">
        <v>341111000</v>
      </c>
      <c r="P2260" s="4">
        <v>347537000</v>
      </c>
      <c r="Q2260" s="4">
        <v>357075000</v>
      </c>
      <c r="R2260" s="4">
        <v>365565000</v>
      </c>
      <c r="S2260" s="4">
        <v>373155000</v>
      </c>
      <c r="T2260" s="4">
        <v>374935000</v>
      </c>
      <c r="U2260" s="4">
        <v>380741000</v>
      </c>
      <c r="V2260" s="4">
        <v>386054000</v>
      </c>
      <c r="W2260" s="4">
        <v>391029000</v>
      </c>
      <c r="X2260" s="4">
        <v>395777000</v>
      </c>
      <c r="Y2260" s="4">
        <v>400388000</v>
      </c>
      <c r="Z2260" s="4">
        <v>370847000</v>
      </c>
      <c r="AA2260" s="4">
        <v>345373000</v>
      </c>
      <c r="AB2260" s="4">
        <v>320994000</v>
      </c>
      <c r="AC2260" s="4">
        <v>297840000</v>
      </c>
      <c r="AD2260" s="4">
        <v>276076000</v>
      </c>
      <c r="AE2260" s="4">
        <v>255713000</v>
      </c>
      <c r="AF2260" s="4">
        <v>236940000</v>
      </c>
      <c r="AG2260" s="4">
        <v>219448000</v>
      </c>
    </row>
    <row r="2261" spans="1:33">
      <c r="A2261" t="s">
        <v>4715</v>
      </c>
      <c r="B2261" t="s">
        <v>132</v>
      </c>
      <c r="C2261" s="4">
        <v>19791500000</v>
      </c>
      <c r="D2261" s="4">
        <v>18826000000</v>
      </c>
      <c r="E2261" s="4">
        <v>17697500000</v>
      </c>
      <c r="F2261" s="4">
        <v>16776900000</v>
      </c>
      <c r="G2261" s="4">
        <v>15703800000</v>
      </c>
      <c r="H2261" s="4">
        <v>14820000000</v>
      </c>
      <c r="I2261" s="4">
        <v>13796900000</v>
      </c>
      <c r="J2261" s="4">
        <v>12945700000</v>
      </c>
      <c r="K2261" s="4">
        <v>11970300000</v>
      </c>
      <c r="L2261" s="4">
        <v>11150100000</v>
      </c>
      <c r="M2261" s="4">
        <v>10218500000</v>
      </c>
      <c r="N2261" s="4">
        <v>9424480000</v>
      </c>
      <c r="O2261" s="4">
        <v>8636950000</v>
      </c>
      <c r="P2261" s="4">
        <v>7760830000</v>
      </c>
      <c r="Q2261" s="4">
        <v>6996570000</v>
      </c>
      <c r="R2261" s="4">
        <v>6236970000</v>
      </c>
      <c r="S2261" s="4">
        <v>5481210000</v>
      </c>
      <c r="T2261" s="4">
        <v>4668060000</v>
      </c>
      <c r="U2261" s="4">
        <v>3929270000</v>
      </c>
      <c r="V2261" s="4">
        <v>3192940000</v>
      </c>
      <c r="W2261" s="4">
        <v>2459200000</v>
      </c>
      <c r="X2261" s="4">
        <v>1729350000</v>
      </c>
      <c r="Y2261" s="4">
        <v>1008650000</v>
      </c>
      <c r="Z2261" s="4">
        <v>907777000</v>
      </c>
      <c r="AA2261" s="4">
        <v>825869000</v>
      </c>
      <c r="AB2261" s="4">
        <v>747881000</v>
      </c>
      <c r="AC2261" s="4">
        <v>673838000</v>
      </c>
      <c r="AD2261" s="4">
        <v>604587000</v>
      </c>
      <c r="AE2261" s="4">
        <v>539571000</v>
      </c>
      <c r="AF2261" s="4">
        <v>479062000</v>
      </c>
      <c r="AG2261" s="4">
        <v>422636000</v>
      </c>
    </row>
    <row r="2262" spans="1:33">
      <c r="A2262" t="s">
        <v>4714</v>
      </c>
      <c r="B2262" t="s">
        <v>132</v>
      </c>
      <c r="C2262" s="4">
        <v>4841720000</v>
      </c>
      <c r="D2262" s="4">
        <v>5013690000</v>
      </c>
      <c r="E2262" s="4">
        <v>5148510000</v>
      </c>
      <c r="F2262" s="4">
        <v>5341970000</v>
      </c>
      <c r="G2262" s="4">
        <v>5434630000</v>
      </c>
      <c r="H2262" s="4">
        <v>5570210000</v>
      </c>
      <c r="I2262" s="4">
        <v>5617950000</v>
      </c>
      <c r="J2262" s="4">
        <v>5706850000</v>
      </c>
      <c r="K2262" s="4">
        <v>5722450000</v>
      </c>
      <c r="L2262" s="4">
        <v>5786560000</v>
      </c>
      <c r="M2262" s="4">
        <v>5771060000</v>
      </c>
      <c r="N2262" s="4">
        <v>5811650000</v>
      </c>
      <c r="O2262" s="4">
        <v>5843040000</v>
      </c>
      <c r="P2262" s="4">
        <v>5793360000</v>
      </c>
      <c r="Q2262" s="4">
        <v>5809480000</v>
      </c>
      <c r="R2262" s="4">
        <v>5825650000</v>
      </c>
      <c r="S2262" s="4">
        <v>5831790000</v>
      </c>
      <c r="T2262" s="4">
        <v>5752220000</v>
      </c>
      <c r="U2262" s="4">
        <v>5740890000</v>
      </c>
      <c r="V2262" s="4">
        <v>5726430000</v>
      </c>
      <c r="W2262" s="4">
        <v>5715930000</v>
      </c>
      <c r="X2262" s="4">
        <v>5702340000</v>
      </c>
      <c r="Y2262" s="4">
        <v>5682070000</v>
      </c>
      <c r="Z2262" s="4">
        <v>5354910000</v>
      </c>
      <c r="AA2262" s="4">
        <v>5121360000</v>
      </c>
      <c r="AB2262" s="4">
        <v>4895860000</v>
      </c>
      <c r="AC2262" s="4">
        <v>4672610000</v>
      </c>
      <c r="AD2262" s="4">
        <v>4443880000</v>
      </c>
      <c r="AE2262" s="4">
        <v>4237780000</v>
      </c>
      <c r="AF2262" s="4">
        <v>4043230000</v>
      </c>
      <c r="AG2262" s="4">
        <v>3860810000</v>
      </c>
    </row>
    <row r="2263" spans="1:33">
      <c r="A2263" t="s">
        <v>4713</v>
      </c>
      <c r="B2263" t="s">
        <v>132</v>
      </c>
      <c r="C2263" s="4">
        <v>2252940000</v>
      </c>
      <c r="D2263" s="4">
        <v>2143030000</v>
      </c>
      <c r="E2263" s="4">
        <v>2014570000</v>
      </c>
      <c r="F2263" s="4">
        <v>1909780000</v>
      </c>
      <c r="G2263" s="4">
        <v>1787620000</v>
      </c>
      <c r="H2263" s="4">
        <v>1687010000</v>
      </c>
      <c r="I2263" s="4">
        <v>1570550000</v>
      </c>
      <c r="J2263" s="4">
        <v>1473660000</v>
      </c>
      <c r="K2263" s="4">
        <v>1362630000</v>
      </c>
      <c r="L2263" s="4">
        <v>1269260000</v>
      </c>
      <c r="M2263" s="4">
        <v>1163210000</v>
      </c>
      <c r="N2263" s="4">
        <v>1072830000</v>
      </c>
      <c r="O2263" s="4">
        <v>983177000</v>
      </c>
      <c r="P2263" s="4">
        <v>883445000</v>
      </c>
      <c r="Q2263" s="4">
        <v>796446000</v>
      </c>
      <c r="R2263" s="4">
        <v>709978000</v>
      </c>
      <c r="S2263" s="4">
        <v>623947000</v>
      </c>
      <c r="T2263" s="4">
        <v>531383000</v>
      </c>
      <c r="U2263" s="4">
        <v>447284000</v>
      </c>
      <c r="V2263" s="4">
        <v>363464000</v>
      </c>
      <c r="W2263" s="4">
        <v>279941000</v>
      </c>
      <c r="X2263" s="4">
        <v>196859000</v>
      </c>
      <c r="Y2263" s="4">
        <v>114819000</v>
      </c>
      <c r="Z2263" s="4">
        <v>103336000</v>
      </c>
      <c r="AA2263" s="4">
        <v>94011800</v>
      </c>
      <c r="AB2263" s="4">
        <v>85134100</v>
      </c>
      <c r="AC2263" s="4">
        <v>76705600</v>
      </c>
      <c r="AD2263" s="4">
        <v>68822400</v>
      </c>
      <c r="AE2263" s="4">
        <v>61421400</v>
      </c>
      <c r="AF2263" s="4">
        <v>54533500</v>
      </c>
      <c r="AG2263" s="4">
        <v>48110200</v>
      </c>
    </row>
    <row r="2264" spans="1:33">
      <c r="A2264" t="s">
        <v>4712</v>
      </c>
      <c r="B2264" t="s">
        <v>132</v>
      </c>
      <c r="C2264" s="4">
        <v>217887000</v>
      </c>
      <c r="D2264" s="4">
        <v>259424000</v>
      </c>
      <c r="E2264" s="4">
        <v>266400000</v>
      </c>
      <c r="F2264" s="4">
        <v>252739000</v>
      </c>
      <c r="G2264" s="4">
        <v>255714000</v>
      </c>
      <c r="H2264" s="4">
        <v>256400000</v>
      </c>
      <c r="I2264" s="4">
        <v>259623000</v>
      </c>
      <c r="J2264" s="4">
        <v>268654000</v>
      </c>
      <c r="K2264" s="4">
        <v>271302000</v>
      </c>
      <c r="L2264" s="4">
        <v>276924000</v>
      </c>
      <c r="M2264" s="4">
        <v>278919000</v>
      </c>
      <c r="N2264" s="4">
        <v>283217000</v>
      </c>
      <c r="O2264" s="4">
        <v>286490000</v>
      </c>
      <c r="P2264" s="4">
        <v>286279000</v>
      </c>
      <c r="Q2264" s="4">
        <v>288435000</v>
      </c>
      <c r="R2264" s="4">
        <v>283601000</v>
      </c>
      <c r="S2264" s="4">
        <v>280881000</v>
      </c>
      <c r="T2264" s="4">
        <v>277206000</v>
      </c>
      <c r="U2264" s="4">
        <v>276015000</v>
      </c>
      <c r="V2264" s="4">
        <v>274331000</v>
      </c>
      <c r="W2264" s="4">
        <v>266286000</v>
      </c>
      <c r="X2264" s="4">
        <v>259889000</v>
      </c>
      <c r="Y2264" s="4">
        <v>259326000</v>
      </c>
      <c r="Z2264" s="4">
        <v>241177000</v>
      </c>
      <c r="AA2264" s="4">
        <v>224176000</v>
      </c>
      <c r="AB2264" s="4">
        <v>205182000</v>
      </c>
      <c r="AC2264" s="4">
        <v>191699000</v>
      </c>
      <c r="AD2264" s="4">
        <v>195679000</v>
      </c>
      <c r="AE2264" s="4">
        <v>188103000</v>
      </c>
      <c r="AF2264" s="4">
        <v>181407000</v>
      </c>
      <c r="AG2264" s="4">
        <v>174775000</v>
      </c>
    </row>
    <row r="2265" spans="1:33">
      <c r="A2265" t="s">
        <v>4711</v>
      </c>
      <c r="B2265" t="s">
        <v>132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>
      <c r="A2266" t="s">
        <v>4710</v>
      </c>
      <c r="B2266" t="s">
        <v>132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>
      <c r="A2267" t="s">
        <v>4709</v>
      </c>
      <c r="B2267" t="s">
        <v>132</v>
      </c>
      <c r="C2267" s="4">
        <v>1422740000</v>
      </c>
      <c r="D2267" s="4">
        <v>1348130000</v>
      </c>
      <c r="E2267" s="4">
        <v>1262880000</v>
      </c>
      <c r="F2267" s="4">
        <v>1193390000</v>
      </c>
      <c r="G2267" s="4">
        <v>1113920000</v>
      </c>
      <c r="H2267" s="4">
        <v>1048610000</v>
      </c>
      <c r="I2267" s="4">
        <v>974104000</v>
      </c>
      <c r="J2267" s="4">
        <v>912310000</v>
      </c>
      <c r="K2267" s="4">
        <v>842266000</v>
      </c>
      <c r="L2267" s="4">
        <v>783521000</v>
      </c>
      <c r="M2267" s="4">
        <v>717368000</v>
      </c>
      <c r="N2267" s="4">
        <v>661183000</v>
      </c>
      <c r="O2267" s="4">
        <v>605722000</v>
      </c>
      <c r="P2267" s="4">
        <v>544294000</v>
      </c>
      <c r="Q2267" s="4">
        <v>490945000</v>
      </c>
      <c r="R2267" s="4">
        <v>438135000</v>
      </c>
      <c r="S2267" s="4">
        <v>385764000</v>
      </c>
      <c r="T2267" s="4">
        <v>329504000</v>
      </c>
      <c r="U2267" s="4">
        <v>278597000</v>
      </c>
      <c r="V2267" s="4">
        <v>228077000</v>
      </c>
      <c r="W2267" s="4">
        <v>178012000</v>
      </c>
      <c r="X2267" s="4">
        <v>128580000</v>
      </c>
      <c r="Y2267" s="4">
        <v>80292900</v>
      </c>
      <c r="Z2267" s="4">
        <v>81020200</v>
      </c>
      <c r="AA2267" s="4">
        <v>82545500</v>
      </c>
      <c r="AB2267" s="4">
        <v>83751600</v>
      </c>
      <c r="AC2267" s="4">
        <v>84711700</v>
      </c>
      <c r="AD2267" s="4">
        <v>85483700</v>
      </c>
      <c r="AE2267" s="4">
        <v>86101600</v>
      </c>
      <c r="AF2267" s="4">
        <v>86602600</v>
      </c>
      <c r="AG2267" s="4">
        <v>87015200</v>
      </c>
    </row>
    <row r="2268" spans="1:33">
      <c r="A2268" t="s">
        <v>4708</v>
      </c>
      <c r="B2268" t="s">
        <v>132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>
      <c r="A2269" t="s">
        <v>4707</v>
      </c>
      <c r="B2269" t="s">
        <v>132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>
      <c r="A2270" t="s">
        <v>4706</v>
      </c>
      <c r="B2270" t="s">
        <v>132</v>
      </c>
      <c r="C2270" s="4">
        <v>484389000</v>
      </c>
      <c r="D2270" s="4">
        <v>475252000</v>
      </c>
      <c r="E2270" s="4">
        <v>465811000</v>
      </c>
      <c r="F2270" s="4">
        <v>456044000</v>
      </c>
      <c r="G2270" s="4">
        <v>445992000</v>
      </c>
      <c r="H2270" s="4">
        <v>435695000</v>
      </c>
      <c r="I2270" s="4">
        <v>425241000</v>
      </c>
      <c r="J2270" s="4">
        <v>414743000</v>
      </c>
      <c r="K2270" s="4">
        <v>404470000</v>
      </c>
      <c r="L2270" s="4">
        <v>394517000</v>
      </c>
      <c r="M2270" s="4">
        <v>385126000</v>
      </c>
      <c r="N2270" s="4">
        <v>376475000</v>
      </c>
      <c r="O2270" s="4">
        <v>368942000</v>
      </c>
      <c r="P2270" s="4">
        <v>366158000</v>
      </c>
      <c r="Q2270" s="4">
        <v>361982000</v>
      </c>
      <c r="R2270" s="4">
        <v>359859000</v>
      </c>
      <c r="S2270" s="4">
        <v>360014000</v>
      </c>
      <c r="T2270" s="4">
        <v>362424000</v>
      </c>
      <c r="U2270" s="4">
        <v>367037000</v>
      </c>
      <c r="V2270" s="4">
        <v>376950000</v>
      </c>
      <c r="W2270" s="4">
        <v>385818000</v>
      </c>
      <c r="X2270" s="4">
        <v>396520000</v>
      </c>
      <c r="Y2270" s="4">
        <v>408862000</v>
      </c>
      <c r="Z2270" s="4">
        <v>422706000</v>
      </c>
      <c r="AA2270" s="4">
        <v>441448000</v>
      </c>
      <c r="AB2270" s="4">
        <v>458050000</v>
      </c>
      <c r="AC2270" s="4">
        <v>475778000</v>
      </c>
      <c r="AD2270" s="4">
        <v>494545000</v>
      </c>
      <c r="AE2270" s="4">
        <v>534365000</v>
      </c>
      <c r="AF2270" s="4">
        <v>569670000</v>
      </c>
      <c r="AG2270" s="4">
        <v>605773000</v>
      </c>
    </row>
    <row r="2271" spans="1:33">
      <c r="A2271" t="s">
        <v>4705</v>
      </c>
      <c r="B2271" t="s">
        <v>132</v>
      </c>
      <c r="C2271" s="4">
        <v>9254240</v>
      </c>
      <c r="D2271" s="4">
        <v>8994520</v>
      </c>
      <c r="E2271" s="4">
        <v>8725120</v>
      </c>
      <c r="F2271" s="4">
        <v>8446430</v>
      </c>
      <c r="G2271" s="4">
        <v>8158690</v>
      </c>
      <c r="H2271" s="4">
        <v>7862330</v>
      </c>
      <c r="I2271" s="4">
        <v>7557690</v>
      </c>
      <c r="J2271" s="4">
        <v>7245100</v>
      </c>
      <c r="K2271" s="4">
        <v>6925010</v>
      </c>
      <c r="L2271" s="4">
        <v>6597800</v>
      </c>
      <c r="M2271" s="4">
        <v>6263880</v>
      </c>
      <c r="N2271" s="4">
        <v>5923640</v>
      </c>
      <c r="O2271" s="4">
        <v>5577550</v>
      </c>
      <c r="P2271" s="4">
        <v>5270020</v>
      </c>
      <c r="Q2271" s="4">
        <v>4908440</v>
      </c>
      <c r="R2271" s="4">
        <v>4542590</v>
      </c>
      <c r="S2271" s="4">
        <v>4172890</v>
      </c>
      <c r="T2271" s="4">
        <v>3799780</v>
      </c>
      <c r="U2271" s="4">
        <v>3423720</v>
      </c>
      <c r="V2271" s="4">
        <v>3069280</v>
      </c>
      <c r="W2271" s="4">
        <v>2684500</v>
      </c>
      <c r="X2271" s="4">
        <v>2298340</v>
      </c>
      <c r="Y2271" s="4">
        <v>1911200</v>
      </c>
      <c r="Z2271" s="4">
        <v>1527380</v>
      </c>
      <c r="AA2271" s="4">
        <v>1152000</v>
      </c>
      <c r="AB2271">
        <v>764967</v>
      </c>
      <c r="AC2271">
        <v>378784</v>
      </c>
      <c r="AD2271">
        <v>0</v>
      </c>
      <c r="AE2271">
        <v>0</v>
      </c>
      <c r="AF2271">
        <v>0</v>
      </c>
      <c r="AG2271">
        <v>0</v>
      </c>
    </row>
    <row r="2272" spans="1:33">
      <c r="A2272" t="s">
        <v>4704</v>
      </c>
      <c r="B2272" t="s">
        <v>132</v>
      </c>
      <c r="C2272" s="4">
        <v>9534500000</v>
      </c>
      <c r="D2272" s="4">
        <v>9562260000</v>
      </c>
      <c r="E2272" s="4">
        <v>9644560000</v>
      </c>
      <c r="F2272" s="4">
        <v>9760160000</v>
      </c>
      <c r="G2272" s="4">
        <v>9827180000</v>
      </c>
      <c r="H2272" s="4">
        <v>9890030000</v>
      </c>
      <c r="I2272" s="4">
        <v>9928440000</v>
      </c>
      <c r="J2272" s="4">
        <v>9947270000</v>
      </c>
      <c r="K2272" s="4">
        <v>9964670000</v>
      </c>
      <c r="L2272" s="4">
        <v>9971340000</v>
      </c>
      <c r="M2272" s="4">
        <v>9969310000</v>
      </c>
      <c r="N2272" s="4">
        <v>9960740000</v>
      </c>
      <c r="O2272" s="4">
        <v>9949160000</v>
      </c>
      <c r="P2272" s="4">
        <v>10022200000</v>
      </c>
      <c r="Q2272" s="4">
        <v>10007700000</v>
      </c>
      <c r="R2272" s="4">
        <v>10004100000</v>
      </c>
      <c r="S2272" s="4">
        <v>9995470000</v>
      </c>
      <c r="T2272" s="4">
        <v>9980450000</v>
      </c>
      <c r="U2272" s="4">
        <v>9966190000</v>
      </c>
      <c r="V2272" s="4">
        <v>10033800000</v>
      </c>
      <c r="W2272" s="4">
        <v>10029100000</v>
      </c>
      <c r="X2272" s="4">
        <v>10021400000</v>
      </c>
      <c r="Y2272" s="4">
        <v>10003300000</v>
      </c>
      <c r="Z2272" s="4">
        <v>9991820000</v>
      </c>
      <c r="AA2272" s="4">
        <v>10065300000</v>
      </c>
      <c r="AB2272" s="4">
        <v>10065600000</v>
      </c>
      <c r="AC2272" s="4">
        <v>10057000000</v>
      </c>
      <c r="AD2272" s="4">
        <v>10011500000</v>
      </c>
      <c r="AE2272" s="4">
        <v>10058500000</v>
      </c>
      <c r="AF2272" s="4">
        <v>10032000000</v>
      </c>
      <c r="AG2272" s="4">
        <v>10010600000</v>
      </c>
    </row>
    <row r="2273" spans="1:33">
      <c r="A2273" t="s">
        <v>4703</v>
      </c>
      <c r="B2273" t="s">
        <v>132</v>
      </c>
      <c r="C2273" s="4">
        <v>1053450</v>
      </c>
      <c r="D2273" s="4">
        <v>1023880</v>
      </c>
      <c r="E2273">
        <v>993214</v>
      </c>
      <c r="F2273">
        <v>961489</v>
      </c>
      <c r="G2273">
        <v>928735</v>
      </c>
      <c r="H2273">
        <v>895000</v>
      </c>
      <c r="I2273">
        <v>860320</v>
      </c>
      <c r="J2273">
        <v>824737</v>
      </c>
      <c r="K2273">
        <v>788301</v>
      </c>
      <c r="L2273">
        <v>751053</v>
      </c>
      <c r="M2273">
        <v>713041</v>
      </c>
      <c r="N2273">
        <v>674310</v>
      </c>
      <c r="O2273">
        <v>634914</v>
      </c>
      <c r="P2273">
        <v>599907</v>
      </c>
      <c r="Q2273">
        <v>558746</v>
      </c>
      <c r="R2273">
        <v>517101</v>
      </c>
      <c r="S2273">
        <v>475016</v>
      </c>
      <c r="T2273">
        <v>432543</v>
      </c>
      <c r="U2273">
        <v>389735</v>
      </c>
      <c r="V2273">
        <v>349387</v>
      </c>
      <c r="W2273">
        <v>305587</v>
      </c>
      <c r="X2273">
        <v>261629</v>
      </c>
      <c r="Y2273">
        <v>217559</v>
      </c>
      <c r="Z2273">
        <v>173867</v>
      </c>
      <c r="AA2273">
        <v>131136</v>
      </c>
      <c r="AB2273">
        <v>87079.1</v>
      </c>
      <c r="AC2273">
        <v>43118.5</v>
      </c>
      <c r="AD2273">
        <v>0</v>
      </c>
      <c r="AE2273">
        <v>0</v>
      </c>
      <c r="AF2273">
        <v>0</v>
      </c>
      <c r="AG2273">
        <v>0</v>
      </c>
    </row>
    <row r="2274" spans="1:33">
      <c r="A2274" t="s">
        <v>4702</v>
      </c>
      <c r="B2274" t="s">
        <v>132</v>
      </c>
      <c r="C2274" s="4">
        <v>429071000</v>
      </c>
      <c r="D2274" s="4">
        <v>494781000</v>
      </c>
      <c r="E2274" s="4">
        <v>499039000</v>
      </c>
      <c r="F2274" s="4">
        <v>461772000</v>
      </c>
      <c r="G2274" s="4">
        <v>462396000</v>
      </c>
      <c r="H2274" s="4">
        <v>455243000</v>
      </c>
      <c r="I2274" s="4">
        <v>458825000</v>
      </c>
      <c r="J2274" s="4">
        <v>468275000</v>
      </c>
      <c r="K2274" s="4">
        <v>472425000</v>
      </c>
      <c r="L2274" s="4">
        <v>477192000</v>
      </c>
      <c r="M2274" s="4">
        <v>481823000</v>
      </c>
      <c r="N2274" s="4">
        <v>485412000</v>
      </c>
      <c r="O2274" s="4">
        <v>487818000</v>
      </c>
      <c r="P2274" s="4">
        <v>495249000</v>
      </c>
      <c r="Q2274" s="4">
        <v>496874000</v>
      </c>
      <c r="R2274" s="4">
        <v>487015000</v>
      </c>
      <c r="S2274" s="4">
        <v>481420000</v>
      </c>
      <c r="T2274" s="4">
        <v>480968000</v>
      </c>
      <c r="U2274" s="4">
        <v>479162000</v>
      </c>
      <c r="V2274" s="4">
        <v>480681000</v>
      </c>
      <c r="W2274" s="4">
        <v>467224000</v>
      </c>
      <c r="X2274" s="4">
        <v>456732000</v>
      </c>
      <c r="Y2274" s="4">
        <v>456547000</v>
      </c>
      <c r="Z2274" s="4">
        <v>450016000</v>
      </c>
      <c r="AA2274" s="4">
        <v>440584000</v>
      </c>
      <c r="AB2274" s="4">
        <v>421840000</v>
      </c>
      <c r="AC2274" s="4">
        <v>412599000</v>
      </c>
      <c r="AD2274" s="4">
        <v>440842000</v>
      </c>
      <c r="AE2274" s="4">
        <v>446466000</v>
      </c>
      <c r="AF2274" s="4">
        <v>450107000</v>
      </c>
      <c r="AG2274" s="4">
        <v>453169000</v>
      </c>
    </row>
    <row r="2275" spans="1:33">
      <c r="A2275" t="s">
        <v>4701</v>
      </c>
      <c r="B2275" t="s">
        <v>132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>
      <c r="A2276" t="s">
        <v>4700</v>
      </c>
      <c r="B2276" t="s">
        <v>132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>
      <c r="A2277" t="s">
        <v>4699</v>
      </c>
      <c r="B2277" t="s">
        <v>132</v>
      </c>
      <c r="C2277" s="4">
        <v>87268600</v>
      </c>
      <c r="D2277" s="4">
        <v>84962500</v>
      </c>
      <c r="E2277" s="4">
        <v>82584100</v>
      </c>
      <c r="F2277" s="4">
        <v>80145200</v>
      </c>
      <c r="G2277" s="4">
        <v>77636800</v>
      </c>
      <c r="H2277" s="4">
        <v>75069600</v>
      </c>
      <c r="I2277" s="4">
        <v>72436600</v>
      </c>
      <c r="J2277" s="4">
        <v>69738800</v>
      </c>
      <c r="K2277" s="4">
        <v>66992300</v>
      </c>
      <c r="L2277" s="4">
        <v>64189600</v>
      </c>
      <c r="M2277" s="4">
        <v>61342300</v>
      </c>
      <c r="N2277" s="4">
        <v>58445700</v>
      </c>
      <c r="O2277" s="4">
        <v>55515300</v>
      </c>
      <c r="P2277" s="4">
        <v>53009700</v>
      </c>
      <c r="Q2277" s="4">
        <v>49994700</v>
      </c>
      <c r="R2277" s="4">
        <v>46966200</v>
      </c>
      <c r="S2277" s="4">
        <v>43934400</v>
      </c>
      <c r="T2277" s="4">
        <v>40898200</v>
      </c>
      <c r="U2277" s="4">
        <v>37870800</v>
      </c>
      <c r="V2277" s="4">
        <v>35134000</v>
      </c>
      <c r="W2277" s="4">
        <v>32104100</v>
      </c>
      <c r="X2277" s="4">
        <v>29102800</v>
      </c>
      <c r="Y2277" s="4">
        <v>26136800</v>
      </c>
      <c r="Z2277" s="4">
        <v>23221800</v>
      </c>
      <c r="AA2277" s="4">
        <v>20520700</v>
      </c>
      <c r="AB2277" s="4">
        <v>17708500</v>
      </c>
      <c r="AC2277" s="4">
        <v>14985900</v>
      </c>
      <c r="AD2277" s="4">
        <v>12364800</v>
      </c>
      <c r="AE2277" s="4">
        <v>13281900</v>
      </c>
      <c r="AF2277" s="4">
        <v>14102300</v>
      </c>
      <c r="AG2277" s="4">
        <v>14944100</v>
      </c>
    </row>
    <row r="2278" spans="1:33">
      <c r="A2278" t="s">
        <v>4698</v>
      </c>
      <c r="B2278" t="s">
        <v>132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>
      <c r="A2279" t="s">
        <v>4697</v>
      </c>
      <c r="B2279" t="s">
        <v>132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>
      <c r="A2280" t="s">
        <v>4696</v>
      </c>
      <c r="B2280" t="s">
        <v>132</v>
      </c>
      <c r="C2280" s="4">
        <v>4766470000</v>
      </c>
      <c r="D2280" s="4">
        <v>6698550000</v>
      </c>
      <c r="E2280" s="4">
        <v>8410960000</v>
      </c>
      <c r="F2280" s="4">
        <v>10067400000</v>
      </c>
      <c r="G2280" s="4">
        <v>11463200000</v>
      </c>
      <c r="H2280" s="4">
        <v>12842000000</v>
      </c>
      <c r="I2280" s="4">
        <v>13931200000</v>
      </c>
      <c r="J2280" s="4">
        <v>15059100000</v>
      </c>
      <c r="K2280" s="4">
        <v>15913800000</v>
      </c>
      <c r="L2280" s="4">
        <v>16842200000</v>
      </c>
      <c r="M2280" s="4">
        <v>17481500000</v>
      </c>
      <c r="N2280" s="4">
        <v>18224200000</v>
      </c>
      <c r="O2280" s="4">
        <v>18890600000</v>
      </c>
      <c r="P2280" s="4">
        <v>19246400000</v>
      </c>
      <c r="Q2280" s="4">
        <v>19774700000</v>
      </c>
      <c r="R2280" s="4">
        <v>20244800000</v>
      </c>
      <c r="S2280" s="4">
        <v>20665200000</v>
      </c>
      <c r="T2280" s="4">
        <v>20763700000</v>
      </c>
      <c r="U2280" s="4">
        <v>21085300000</v>
      </c>
      <c r="V2280" s="4">
        <v>21379500000</v>
      </c>
      <c r="W2280" s="4">
        <v>21655000000</v>
      </c>
      <c r="X2280" s="4">
        <v>21917900000</v>
      </c>
      <c r="Y2280" s="4">
        <v>22173300000</v>
      </c>
      <c r="Z2280" s="4">
        <v>20537300000</v>
      </c>
      <c r="AA2280" s="4">
        <v>19126600000</v>
      </c>
      <c r="AB2280" s="4">
        <v>17776500000</v>
      </c>
      <c r="AC2280" s="4">
        <v>16494200000</v>
      </c>
      <c r="AD2280" s="4">
        <v>15289000000</v>
      </c>
      <c r="AE2280" s="4">
        <v>14161300000</v>
      </c>
      <c r="AF2280" s="4">
        <v>13121600000</v>
      </c>
      <c r="AG2280" s="4">
        <v>12152900000</v>
      </c>
    </row>
    <row r="2281" spans="1:33">
      <c r="A2281" t="s">
        <v>4695</v>
      </c>
      <c r="B2281" t="s">
        <v>132</v>
      </c>
      <c r="C2281" s="4">
        <v>410706000000</v>
      </c>
      <c r="D2281" s="4">
        <v>390671000000</v>
      </c>
      <c r="E2281" s="4">
        <v>367253000000</v>
      </c>
      <c r="F2281" s="4">
        <v>348149000000</v>
      </c>
      <c r="G2281" s="4">
        <v>325880000000</v>
      </c>
      <c r="H2281" s="4">
        <v>307539000000</v>
      </c>
      <c r="I2281" s="4">
        <v>286308000000</v>
      </c>
      <c r="J2281" s="4">
        <v>268645000000</v>
      </c>
      <c r="K2281" s="4">
        <v>248405000000</v>
      </c>
      <c r="L2281" s="4">
        <v>231383000000</v>
      </c>
      <c r="M2281" s="4">
        <v>212050000000</v>
      </c>
      <c r="N2281" s="4">
        <v>195574000000</v>
      </c>
      <c r="O2281" s="4">
        <v>179231000000</v>
      </c>
      <c r="P2281" s="4">
        <v>161050000000</v>
      </c>
      <c r="Q2281" s="4">
        <v>145191000000</v>
      </c>
      <c r="R2281" s="4">
        <v>129428000000</v>
      </c>
      <c r="S2281" s="4">
        <v>113744000000</v>
      </c>
      <c r="T2281" s="4">
        <v>96870100000</v>
      </c>
      <c r="U2281" s="4">
        <v>81539000000</v>
      </c>
      <c r="V2281" s="4">
        <v>66258800000</v>
      </c>
      <c r="W2281" s="4">
        <v>51032600000</v>
      </c>
      <c r="X2281" s="4">
        <v>35887000000</v>
      </c>
      <c r="Y2281" s="4">
        <v>20931200000</v>
      </c>
      <c r="Z2281" s="4">
        <v>18837900000</v>
      </c>
      <c r="AA2281" s="4">
        <v>17138200000</v>
      </c>
      <c r="AB2281" s="4">
        <v>15519800000</v>
      </c>
      <c r="AC2281" s="4">
        <v>13983300000</v>
      </c>
      <c r="AD2281" s="4">
        <v>12546200000</v>
      </c>
      <c r="AE2281" s="4">
        <v>11197000000</v>
      </c>
      <c r="AF2281" s="4">
        <v>9941350000</v>
      </c>
      <c r="AG2281" s="4">
        <v>8770400000</v>
      </c>
    </row>
    <row r="2282" spans="1:33">
      <c r="A2282" t="s">
        <v>4694</v>
      </c>
      <c r="B2282" t="s">
        <v>132</v>
      </c>
      <c r="C2282" s="4">
        <v>22110300000</v>
      </c>
      <c r="D2282" s="4">
        <v>22895600000</v>
      </c>
      <c r="E2282" s="4">
        <v>23511300000</v>
      </c>
      <c r="F2282" s="4">
        <v>24394700000</v>
      </c>
      <c r="G2282" s="4">
        <v>24817900000</v>
      </c>
      <c r="H2282" s="4">
        <v>25437000000</v>
      </c>
      <c r="I2282" s="4">
        <v>25655000000</v>
      </c>
      <c r="J2282" s="4">
        <v>26061000000</v>
      </c>
      <c r="K2282" s="4">
        <v>26132300000</v>
      </c>
      <c r="L2282" s="4">
        <v>26425000000</v>
      </c>
      <c r="M2282" s="4">
        <v>26354200000</v>
      </c>
      <c r="N2282" s="4">
        <v>26539600000</v>
      </c>
      <c r="O2282" s="4">
        <v>26682900000</v>
      </c>
      <c r="P2282" s="4">
        <v>26456000000</v>
      </c>
      <c r="Q2282" s="4">
        <v>26529700000</v>
      </c>
      <c r="R2282" s="4">
        <v>26603500000</v>
      </c>
      <c r="S2282" s="4">
        <v>26631500000</v>
      </c>
      <c r="T2282" s="4">
        <v>26268200000</v>
      </c>
      <c r="U2282" s="4">
        <v>26216500000</v>
      </c>
      <c r="V2282" s="4">
        <v>26150400000</v>
      </c>
      <c r="W2282" s="4">
        <v>26102500000</v>
      </c>
      <c r="X2282" s="4">
        <v>26040400000</v>
      </c>
      <c r="Y2282" s="4">
        <v>25947800000</v>
      </c>
      <c r="Z2282" s="4">
        <v>24453800000</v>
      </c>
      <c r="AA2282" s="4">
        <v>23387300000</v>
      </c>
      <c r="AB2282" s="4">
        <v>22357500000</v>
      </c>
      <c r="AC2282" s="4">
        <v>21338000000</v>
      </c>
      <c r="AD2282" s="4">
        <v>20293500000</v>
      </c>
      <c r="AE2282" s="4">
        <v>19352300000</v>
      </c>
      <c r="AF2282" s="4">
        <v>18463900000</v>
      </c>
      <c r="AG2282" s="4">
        <v>17630800000</v>
      </c>
    </row>
    <row r="2283" spans="1:33">
      <c r="A2283" t="s">
        <v>4693</v>
      </c>
      <c r="B2283" t="s">
        <v>132</v>
      </c>
      <c r="C2283" s="4">
        <v>46752300000</v>
      </c>
      <c r="D2283" s="4">
        <v>44471500000</v>
      </c>
      <c r="E2283" s="4">
        <v>41805800000</v>
      </c>
      <c r="F2283" s="4">
        <v>39631100000</v>
      </c>
      <c r="G2283" s="4">
        <v>37096200000</v>
      </c>
      <c r="H2283" s="4">
        <v>35008400000</v>
      </c>
      <c r="I2283" s="4">
        <v>32591600000</v>
      </c>
      <c r="J2283" s="4">
        <v>30580900000</v>
      </c>
      <c r="K2283" s="4">
        <v>28276900000</v>
      </c>
      <c r="L2283" s="4">
        <v>26339200000</v>
      </c>
      <c r="M2283" s="4">
        <v>24138500000</v>
      </c>
      <c r="N2283" s="4">
        <v>22262900000</v>
      </c>
      <c r="O2283" s="4">
        <v>20402600000</v>
      </c>
      <c r="P2283" s="4">
        <v>18333000000</v>
      </c>
      <c r="Q2283" s="4">
        <v>16527600000</v>
      </c>
      <c r="R2283" s="4">
        <v>14733200000</v>
      </c>
      <c r="S2283" s="4">
        <v>12948000000</v>
      </c>
      <c r="T2283" s="4">
        <v>11027100000</v>
      </c>
      <c r="U2283" s="4">
        <v>9281890000</v>
      </c>
      <c r="V2283" s="4">
        <v>7542490000</v>
      </c>
      <c r="W2283" s="4">
        <v>5809240000</v>
      </c>
      <c r="X2283" s="4">
        <v>4085160000</v>
      </c>
      <c r="Y2283" s="4">
        <v>2382680000</v>
      </c>
      <c r="Z2283" s="4">
        <v>2144390000</v>
      </c>
      <c r="AA2283" s="4">
        <v>1950900000</v>
      </c>
      <c r="AB2283" s="4">
        <v>1766680000</v>
      </c>
      <c r="AC2283" s="4">
        <v>1591770000</v>
      </c>
      <c r="AD2283" s="4">
        <v>1428180000</v>
      </c>
      <c r="AE2283" s="4">
        <v>1274600000</v>
      </c>
      <c r="AF2283" s="4">
        <v>1131660000</v>
      </c>
      <c r="AG2283" s="4">
        <v>998368000</v>
      </c>
    </row>
    <row r="2284" spans="1:33">
      <c r="A2284" t="s">
        <v>4692</v>
      </c>
      <c r="B2284" t="s">
        <v>132</v>
      </c>
      <c r="C2284" s="4">
        <v>995006000</v>
      </c>
      <c r="D2284" s="4">
        <v>1184690000</v>
      </c>
      <c r="E2284" s="4">
        <v>1216540000</v>
      </c>
      <c r="F2284" s="4">
        <v>1154160000</v>
      </c>
      <c r="G2284" s="4">
        <v>1167750000</v>
      </c>
      <c r="H2284" s="4">
        <v>1170880000</v>
      </c>
      <c r="I2284" s="4">
        <v>1185600000</v>
      </c>
      <c r="J2284" s="4">
        <v>1226840000</v>
      </c>
      <c r="K2284" s="4">
        <v>1238930000</v>
      </c>
      <c r="L2284" s="4">
        <v>1264600000</v>
      </c>
      <c r="M2284" s="4">
        <v>1273710000</v>
      </c>
      <c r="N2284" s="4">
        <v>1293340000</v>
      </c>
      <c r="O2284" s="4">
        <v>1308290000</v>
      </c>
      <c r="P2284" s="4">
        <v>1307330000</v>
      </c>
      <c r="Q2284" s="4">
        <v>1317170000</v>
      </c>
      <c r="R2284" s="4">
        <v>1295100000</v>
      </c>
      <c r="S2284" s="4">
        <v>1282680000</v>
      </c>
      <c r="T2284" s="4">
        <v>1265890000</v>
      </c>
      <c r="U2284" s="4">
        <v>1260450000</v>
      </c>
      <c r="V2284" s="4">
        <v>1252760000</v>
      </c>
      <c r="W2284" s="4">
        <v>1216030000</v>
      </c>
      <c r="X2284" s="4">
        <v>1186810000</v>
      </c>
      <c r="Y2284" s="4">
        <v>1184240000</v>
      </c>
      <c r="Z2284" s="4">
        <v>1101360000</v>
      </c>
      <c r="AA2284" s="4">
        <v>1023730000</v>
      </c>
      <c r="AB2284" s="4">
        <v>936985000</v>
      </c>
      <c r="AC2284" s="4">
        <v>875415000</v>
      </c>
      <c r="AD2284" s="4">
        <v>893591000</v>
      </c>
      <c r="AE2284" s="4">
        <v>858992000</v>
      </c>
      <c r="AF2284" s="4">
        <v>828418000</v>
      </c>
      <c r="AG2284" s="4">
        <v>798129000</v>
      </c>
    </row>
    <row r="2285" spans="1:33">
      <c r="A2285" t="s">
        <v>4691</v>
      </c>
      <c r="B2285" t="s">
        <v>132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>
      <c r="A2286" t="s">
        <v>4690</v>
      </c>
      <c r="B2286" t="s">
        <v>132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>
      <c r="A2287" t="s">
        <v>4689</v>
      </c>
      <c r="B2287" t="s">
        <v>132</v>
      </c>
      <c r="C2287" s="4">
        <v>2442560000</v>
      </c>
      <c r="D2287" s="4">
        <v>2314470000</v>
      </c>
      <c r="E2287" s="4">
        <v>2168120000</v>
      </c>
      <c r="F2287" s="4">
        <v>2048820000</v>
      </c>
      <c r="G2287" s="4">
        <v>1912380000</v>
      </c>
      <c r="H2287" s="4">
        <v>1800260000</v>
      </c>
      <c r="I2287" s="4">
        <v>1672340000</v>
      </c>
      <c r="J2287" s="4">
        <v>1566260000</v>
      </c>
      <c r="K2287" s="4">
        <v>1446000000</v>
      </c>
      <c r="L2287" s="4">
        <v>1345150000</v>
      </c>
      <c r="M2287" s="4">
        <v>1231580000</v>
      </c>
      <c r="N2287" s="4">
        <v>1135120000</v>
      </c>
      <c r="O2287" s="4">
        <v>1039910000</v>
      </c>
      <c r="P2287" s="4">
        <v>934445000</v>
      </c>
      <c r="Q2287" s="4">
        <v>842856000</v>
      </c>
      <c r="R2287" s="4">
        <v>752191000</v>
      </c>
      <c r="S2287" s="4">
        <v>662281000</v>
      </c>
      <c r="T2287" s="4">
        <v>565693000</v>
      </c>
      <c r="U2287" s="4">
        <v>478295000</v>
      </c>
      <c r="V2287" s="4">
        <v>391563000</v>
      </c>
      <c r="W2287" s="4">
        <v>305612000</v>
      </c>
      <c r="X2287" s="4">
        <v>220746000</v>
      </c>
      <c r="Y2287" s="4">
        <v>137847000</v>
      </c>
      <c r="Z2287" s="4">
        <v>139096000</v>
      </c>
      <c r="AA2287" s="4">
        <v>141714000</v>
      </c>
      <c r="AB2287" s="4">
        <v>143785000</v>
      </c>
      <c r="AC2287" s="4">
        <v>145433000</v>
      </c>
      <c r="AD2287" s="4">
        <v>146759000</v>
      </c>
      <c r="AE2287" s="4">
        <v>147820000</v>
      </c>
      <c r="AF2287" s="4">
        <v>148680000</v>
      </c>
      <c r="AG2287" s="4">
        <v>149388000</v>
      </c>
    </row>
    <row r="2288" spans="1:33">
      <c r="A2288" t="s">
        <v>4688</v>
      </c>
      <c r="B2288" t="s">
        <v>132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>
      <c r="A2289" t="s">
        <v>4687</v>
      </c>
      <c r="B2289" t="s">
        <v>132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>
      <c r="A2290" t="s">
        <v>4686</v>
      </c>
      <c r="B2290" t="s">
        <v>132</v>
      </c>
      <c r="C2290" s="4">
        <v>26825200000</v>
      </c>
      <c r="D2290" s="4">
        <v>26319200000</v>
      </c>
      <c r="E2290" s="4">
        <v>25796400000</v>
      </c>
      <c r="F2290" s="4">
        <v>25255500000</v>
      </c>
      <c r="G2290" s="4">
        <v>24698800000</v>
      </c>
      <c r="H2290" s="4">
        <v>24128600000</v>
      </c>
      <c r="I2290" s="4">
        <v>23549600000</v>
      </c>
      <c r="J2290" s="4">
        <v>22968300000</v>
      </c>
      <c r="K2290" s="4">
        <v>22399400000</v>
      </c>
      <c r="L2290" s="4">
        <v>21848200000</v>
      </c>
      <c r="M2290" s="4">
        <v>21328100000</v>
      </c>
      <c r="N2290" s="4">
        <v>20849000000</v>
      </c>
      <c r="O2290" s="4">
        <v>20431900000</v>
      </c>
      <c r="P2290" s="4">
        <v>20277700000</v>
      </c>
      <c r="Q2290" s="4">
        <v>20046400000</v>
      </c>
      <c r="R2290" s="4">
        <v>19928800000</v>
      </c>
      <c r="S2290" s="4">
        <v>19937400000</v>
      </c>
      <c r="T2290" s="4">
        <v>20070900000</v>
      </c>
      <c r="U2290" s="4">
        <v>20326400000</v>
      </c>
      <c r="V2290" s="4">
        <v>20875300000</v>
      </c>
      <c r="W2290" s="4">
        <v>21366400000</v>
      </c>
      <c r="X2290" s="4">
        <v>21959100000</v>
      </c>
      <c r="Y2290" s="4">
        <v>22642600000</v>
      </c>
      <c r="Z2290" s="4">
        <v>23409200000</v>
      </c>
      <c r="AA2290" s="4">
        <v>24447200000</v>
      </c>
      <c r="AB2290" s="4">
        <v>25366600000</v>
      </c>
      <c r="AC2290" s="4">
        <v>26348400000</v>
      </c>
      <c r="AD2290" s="4">
        <v>27387700000</v>
      </c>
      <c r="AE2290" s="4">
        <v>29592900000</v>
      </c>
      <c r="AF2290" s="4">
        <v>31548000000</v>
      </c>
      <c r="AG2290" s="4">
        <v>33547400000</v>
      </c>
    </row>
    <row r="2291" spans="1:33">
      <c r="A2291" t="s">
        <v>4685</v>
      </c>
      <c r="B2291" t="s">
        <v>132</v>
      </c>
      <c r="C2291" s="4">
        <v>192041000</v>
      </c>
      <c r="D2291" s="4">
        <v>186651000</v>
      </c>
      <c r="E2291" s="4">
        <v>181061000</v>
      </c>
      <c r="F2291" s="4">
        <v>175278000</v>
      </c>
      <c r="G2291" s="4">
        <v>169307000</v>
      </c>
      <c r="H2291" s="4">
        <v>163157000</v>
      </c>
      <c r="I2291" s="4">
        <v>156835000</v>
      </c>
      <c r="J2291" s="4">
        <v>150348000</v>
      </c>
      <c r="K2291" s="4">
        <v>143706000</v>
      </c>
      <c r="L2291" s="4">
        <v>136916000</v>
      </c>
      <c r="M2291" s="4">
        <v>129986000</v>
      </c>
      <c r="N2291" s="4">
        <v>122925000</v>
      </c>
      <c r="O2291" s="4">
        <v>115744000</v>
      </c>
      <c r="P2291" s="4">
        <v>109362000</v>
      </c>
      <c r="Q2291" s="4">
        <v>101858000</v>
      </c>
      <c r="R2291" s="4">
        <v>94266400</v>
      </c>
      <c r="S2291" s="4">
        <v>86594500</v>
      </c>
      <c r="T2291" s="4">
        <v>78851800</v>
      </c>
      <c r="U2291" s="4">
        <v>71047900</v>
      </c>
      <c r="V2291" s="4">
        <v>63692600</v>
      </c>
      <c r="W2291" s="4">
        <v>55707900</v>
      </c>
      <c r="X2291" s="4">
        <v>47694400</v>
      </c>
      <c r="Y2291" s="4">
        <v>39660600</v>
      </c>
      <c r="Z2291" s="4">
        <v>31695700</v>
      </c>
      <c r="AA2291" s="4">
        <v>23905900</v>
      </c>
      <c r="AB2291" s="4">
        <v>15874300</v>
      </c>
      <c r="AC2291" s="4">
        <v>7860410</v>
      </c>
      <c r="AD2291">
        <v>0</v>
      </c>
      <c r="AE2291">
        <v>0</v>
      </c>
      <c r="AF2291">
        <v>0</v>
      </c>
      <c r="AG2291">
        <v>0</v>
      </c>
    </row>
    <row r="2292" spans="1:33">
      <c r="A2292" t="s">
        <v>4684</v>
      </c>
      <c r="B2292" t="s">
        <v>132</v>
      </c>
      <c r="C2292" s="4">
        <v>43540400000</v>
      </c>
      <c r="D2292" s="4">
        <v>43667200000</v>
      </c>
      <c r="E2292" s="4">
        <v>44043000000</v>
      </c>
      <c r="F2292" s="4">
        <v>44570900000</v>
      </c>
      <c r="G2292" s="4">
        <v>44877000000</v>
      </c>
      <c r="H2292" s="4">
        <v>45164000000</v>
      </c>
      <c r="I2292" s="4">
        <v>45339400000</v>
      </c>
      <c r="J2292" s="4">
        <v>45425400000</v>
      </c>
      <c r="K2292" s="4">
        <v>45504800000</v>
      </c>
      <c r="L2292" s="4">
        <v>45535300000</v>
      </c>
      <c r="M2292" s="4">
        <v>45526000000</v>
      </c>
      <c r="N2292" s="4">
        <v>45486900000</v>
      </c>
      <c r="O2292" s="4">
        <v>45434000000</v>
      </c>
      <c r="P2292" s="4">
        <v>45767700000</v>
      </c>
      <c r="Q2292" s="4">
        <v>45701500000</v>
      </c>
      <c r="R2292" s="4">
        <v>45684900000</v>
      </c>
      <c r="S2292" s="4">
        <v>45645500000</v>
      </c>
      <c r="T2292" s="4">
        <v>45576900000</v>
      </c>
      <c r="U2292" s="4">
        <v>45511800000</v>
      </c>
      <c r="V2292" s="4">
        <v>45820600000</v>
      </c>
      <c r="W2292" s="4">
        <v>45799200000</v>
      </c>
      <c r="X2292" s="4">
        <v>45763700000</v>
      </c>
      <c r="Y2292" s="4">
        <v>45681400000</v>
      </c>
      <c r="Z2292" s="4">
        <v>45628800000</v>
      </c>
      <c r="AA2292" s="4">
        <v>45964200000</v>
      </c>
      <c r="AB2292" s="4">
        <v>45965700000</v>
      </c>
      <c r="AC2292" s="4">
        <v>45926400000</v>
      </c>
      <c r="AD2292" s="4">
        <v>45718900000</v>
      </c>
      <c r="AE2292" s="4">
        <v>45933100000</v>
      </c>
      <c r="AF2292" s="4">
        <v>45812400000</v>
      </c>
      <c r="AG2292" s="4">
        <v>45714500000</v>
      </c>
    </row>
    <row r="2293" spans="1:33">
      <c r="A2293" t="s">
        <v>4683</v>
      </c>
      <c r="B2293" t="s">
        <v>132</v>
      </c>
      <c r="C2293" s="4">
        <v>21860800</v>
      </c>
      <c r="D2293" s="4">
        <v>21247300</v>
      </c>
      <c r="E2293" s="4">
        <v>20610900</v>
      </c>
      <c r="F2293" s="4">
        <v>19952500</v>
      </c>
      <c r="G2293" s="4">
        <v>19272800</v>
      </c>
      <c r="H2293" s="4">
        <v>18572700</v>
      </c>
      <c r="I2293" s="4">
        <v>17853100</v>
      </c>
      <c r="J2293" s="4">
        <v>17114700</v>
      </c>
      <c r="K2293" s="4">
        <v>16358600</v>
      </c>
      <c r="L2293" s="4">
        <v>15585600</v>
      </c>
      <c r="M2293" s="4">
        <v>14796800</v>
      </c>
      <c r="N2293" s="4">
        <v>13993100</v>
      </c>
      <c r="O2293" s="4">
        <v>13175500</v>
      </c>
      <c r="P2293" s="4">
        <v>12449100</v>
      </c>
      <c r="Q2293" s="4">
        <v>11594900</v>
      </c>
      <c r="R2293" s="4">
        <v>10730700</v>
      </c>
      <c r="S2293" s="4">
        <v>9857390</v>
      </c>
      <c r="T2293" s="4">
        <v>8976000</v>
      </c>
      <c r="U2293" s="4">
        <v>8087650</v>
      </c>
      <c r="V2293" s="4">
        <v>7250370</v>
      </c>
      <c r="W2293" s="4">
        <v>6341440</v>
      </c>
      <c r="X2293" s="4">
        <v>5429240</v>
      </c>
      <c r="Y2293" s="4">
        <v>4514710</v>
      </c>
      <c r="Z2293" s="4">
        <v>3608040</v>
      </c>
      <c r="AA2293" s="4">
        <v>2721300</v>
      </c>
      <c r="AB2293" s="4">
        <v>1807040</v>
      </c>
      <c r="AC2293">
        <v>894781</v>
      </c>
      <c r="AD2293">
        <v>0</v>
      </c>
      <c r="AE2293">
        <v>0</v>
      </c>
      <c r="AF2293">
        <v>0</v>
      </c>
      <c r="AG2293">
        <v>0</v>
      </c>
    </row>
    <row r="2294" spans="1:33">
      <c r="A2294" t="s">
        <v>4682</v>
      </c>
      <c r="B2294" t="s">
        <v>132</v>
      </c>
      <c r="C2294" s="4">
        <v>1959400000</v>
      </c>
      <c r="D2294" s="4">
        <v>2259470000</v>
      </c>
      <c r="E2294" s="4">
        <v>2278920000</v>
      </c>
      <c r="F2294" s="4">
        <v>2108740000</v>
      </c>
      <c r="G2294" s="4">
        <v>2111580000</v>
      </c>
      <c r="H2294" s="4">
        <v>2078920000</v>
      </c>
      <c r="I2294" s="4">
        <v>2095280000</v>
      </c>
      <c r="J2294" s="4">
        <v>2138430000</v>
      </c>
      <c r="K2294" s="4">
        <v>2157380000</v>
      </c>
      <c r="L2294" s="4">
        <v>2179150000</v>
      </c>
      <c r="M2294" s="4">
        <v>2200300000</v>
      </c>
      <c r="N2294" s="4">
        <v>2216690000</v>
      </c>
      <c r="O2294" s="4">
        <v>2227680000</v>
      </c>
      <c r="P2294" s="4">
        <v>2261610000</v>
      </c>
      <c r="Q2294" s="4">
        <v>2269030000</v>
      </c>
      <c r="R2294" s="4">
        <v>2224010000</v>
      </c>
      <c r="S2294" s="4">
        <v>2198460000</v>
      </c>
      <c r="T2294" s="4">
        <v>2196400000</v>
      </c>
      <c r="U2294" s="4">
        <v>2188150000</v>
      </c>
      <c r="V2294" s="4">
        <v>2195080000</v>
      </c>
      <c r="W2294" s="4">
        <v>2133630000</v>
      </c>
      <c r="X2294" s="4">
        <v>2085720000</v>
      </c>
      <c r="Y2294" s="4">
        <v>2084880000</v>
      </c>
      <c r="Z2294" s="4">
        <v>2055050000</v>
      </c>
      <c r="AA2294" s="4">
        <v>2011980000</v>
      </c>
      <c r="AB2294" s="4">
        <v>1926380000</v>
      </c>
      <c r="AC2294" s="4">
        <v>1884180000</v>
      </c>
      <c r="AD2294" s="4">
        <v>2013150000</v>
      </c>
      <c r="AE2294" s="4">
        <v>2038840000</v>
      </c>
      <c r="AF2294" s="4">
        <v>2055460000</v>
      </c>
      <c r="AG2294" s="4">
        <v>2069450000</v>
      </c>
    </row>
    <row r="2295" spans="1:33">
      <c r="A2295" t="s">
        <v>4681</v>
      </c>
      <c r="B2295" t="s">
        <v>132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>
      <c r="A2296" t="s">
        <v>4680</v>
      </c>
      <c r="B2296" t="s">
        <v>132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>
      <c r="A2297" t="s">
        <v>4679</v>
      </c>
      <c r="B2297" t="s">
        <v>132</v>
      </c>
      <c r="C2297" s="4">
        <v>149823000</v>
      </c>
      <c r="D2297" s="4">
        <v>145864000</v>
      </c>
      <c r="E2297" s="4">
        <v>141781000</v>
      </c>
      <c r="F2297" s="4">
        <v>137594000</v>
      </c>
      <c r="G2297" s="4">
        <v>133287000</v>
      </c>
      <c r="H2297" s="4">
        <v>128880000</v>
      </c>
      <c r="I2297" s="4">
        <v>124359000</v>
      </c>
      <c r="J2297" s="4">
        <v>119728000</v>
      </c>
      <c r="K2297" s="4">
        <v>115013000</v>
      </c>
      <c r="L2297" s="4">
        <v>110201000</v>
      </c>
      <c r="M2297" s="4">
        <v>105313000</v>
      </c>
      <c r="N2297" s="4">
        <v>100340000</v>
      </c>
      <c r="O2297" s="4">
        <v>95308900</v>
      </c>
      <c r="P2297" s="4">
        <v>91007200</v>
      </c>
      <c r="Q2297" s="4">
        <v>85831100</v>
      </c>
      <c r="R2297" s="4">
        <v>80631700</v>
      </c>
      <c r="S2297" s="4">
        <v>75426700</v>
      </c>
      <c r="T2297" s="4">
        <v>70214100</v>
      </c>
      <c r="U2297" s="4">
        <v>65016700</v>
      </c>
      <c r="V2297" s="4">
        <v>60318100</v>
      </c>
      <c r="W2297" s="4">
        <v>55116400</v>
      </c>
      <c r="X2297" s="4">
        <v>49963800</v>
      </c>
      <c r="Y2297" s="4">
        <v>44871700</v>
      </c>
      <c r="Z2297" s="4">
        <v>39867200</v>
      </c>
      <c r="AA2297" s="4">
        <v>35230000</v>
      </c>
      <c r="AB2297" s="4">
        <v>30402000</v>
      </c>
      <c r="AC2297" s="4">
        <v>25727800</v>
      </c>
      <c r="AD2297" s="4">
        <v>21227900</v>
      </c>
      <c r="AE2297" s="4">
        <v>22802400</v>
      </c>
      <c r="AF2297" s="4">
        <v>24210900</v>
      </c>
      <c r="AG2297" s="4">
        <v>25656100</v>
      </c>
    </row>
    <row r="2298" spans="1:33">
      <c r="A2298" t="s">
        <v>4678</v>
      </c>
      <c r="B2298" t="s">
        <v>132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>
      <c r="A2299" t="s">
        <v>4677</v>
      </c>
      <c r="B2299" t="s">
        <v>132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>
      <c r="A2300" t="s">
        <v>4676</v>
      </c>
      <c r="B2300" t="s">
        <v>132</v>
      </c>
      <c r="C2300" s="4">
        <v>269960000</v>
      </c>
      <c r="D2300" s="4">
        <v>379388000</v>
      </c>
      <c r="E2300" s="4">
        <v>476375000</v>
      </c>
      <c r="F2300" s="4">
        <v>570193000</v>
      </c>
      <c r="G2300" s="4">
        <v>649247000</v>
      </c>
      <c r="H2300" s="4">
        <v>727335000</v>
      </c>
      <c r="I2300" s="4">
        <v>789029000</v>
      </c>
      <c r="J2300" s="4">
        <v>852910000</v>
      </c>
      <c r="K2300" s="4">
        <v>901318000</v>
      </c>
      <c r="L2300" s="4">
        <v>953895000</v>
      </c>
      <c r="M2300" s="4">
        <v>990107000</v>
      </c>
      <c r="N2300" s="4">
        <v>1032170000</v>
      </c>
      <c r="O2300" s="4">
        <v>1069910000</v>
      </c>
      <c r="P2300" s="4">
        <v>1090070000</v>
      </c>
      <c r="Q2300" s="4">
        <v>1119980000</v>
      </c>
      <c r="R2300" s="4">
        <v>1146610000</v>
      </c>
      <c r="S2300" s="4">
        <v>1170420000</v>
      </c>
      <c r="T2300" s="4">
        <v>1176000000</v>
      </c>
      <c r="U2300" s="4">
        <v>1194210000</v>
      </c>
      <c r="V2300" s="4">
        <v>1210880000</v>
      </c>
      <c r="W2300" s="4">
        <v>1226480000</v>
      </c>
      <c r="X2300" s="4">
        <v>1241370000</v>
      </c>
      <c r="Y2300" s="4">
        <v>1255840000</v>
      </c>
      <c r="Z2300" s="4">
        <v>1163180000</v>
      </c>
      <c r="AA2300" s="4">
        <v>1083280000</v>
      </c>
      <c r="AB2300" s="4">
        <v>1006810000</v>
      </c>
      <c r="AC2300" s="4">
        <v>934190000</v>
      </c>
      <c r="AD2300" s="4">
        <v>865928000</v>
      </c>
      <c r="AE2300" s="4">
        <v>802058000</v>
      </c>
      <c r="AF2300" s="4">
        <v>743176000</v>
      </c>
      <c r="AG2300" s="4">
        <v>688311000</v>
      </c>
    </row>
    <row r="2301" spans="1:33">
      <c r="A2301" t="s">
        <v>4675</v>
      </c>
      <c r="B2301" t="s">
        <v>132</v>
      </c>
      <c r="C2301" s="4">
        <v>41055400000</v>
      </c>
      <c r="D2301" s="4">
        <v>39052600000</v>
      </c>
      <c r="E2301" s="4">
        <v>36711600000</v>
      </c>
      <c r="F2301" s="4">
        <v>34802000000</v>
      </c>
      <c r="G2301" s="4">
        <v>32575900000</v>
      </c>
      <c r="H2301" s="4">
        <v>30742500000</v>
      </c>
      <c r="I2301" s="4">
        <v>28620200000</v>
      </c>
      <c r="J2301" s="4">
        <v>26854600000</v>
      </c>
      <c r="K2301" s="4">
        <v>24831200000</v>
      </c>
      <c r="L2301" s="4">
        <v>23129700000</v>
      </c>
      <c r="M2301" s="4">
        <v>21197200000</v>
      </c>
      <c r="N2301" s="4">
        <v>19550100000</v>
      </c>
      <c r="O2301" s="4">
        <v>17916500000</v>
      </c>
      <c r="P2301" s="4">
        <v>16099000000</v>
      </c>
      <c r="Q2301" s="4">
        <v>14513700000</v>
      </c>
      <c r="R2301" s="4">
        <v>12937900000</v>
      </c>
      <c r="S2301" s="4">
        <v>11370200000</v>
      </c>
      <c r="T2301" s="4">
        <v>9683410000</v>
      </c>
      <c r="U2301" s="4">
        <v>8150870000</v>
      </c>
      <c r="V2301" s="4">
        <v>6623420000</v>
      </c>
      <c r="W2301" s="4">
        <v>5101370000</v>
      </c>
      <c r="X2301" s="4">
        <v>3587370000</v>
      </c>
      <c r="Y2301" s="4">
        <v>2092350000</v>
      </c>
      <c r="Z2301" s="4">
        <v>1883090000</v>
      </c>
      <c r="AA2301" s="4">
        <v>1713180000</v>
      </c>
      <c r="AB2301" s="4">
        <v>1551400000</v>
      </c>
      <c r="AC2301" s="4">
        <v>1397810000</v>
      </c>
      <c r="AD2301" s="4">
        <v>1254150000</v>
      </c>
      <c r="AE2301" s="4">
        <v>1119280000</v>
      </c>
      <c r="AF2301" s="4">
        <v>993765000</v>
      </c>
      <c r="AG2301" s="4">
        <v>876714000</v>
      </c>
    </row>
    <row r="2302" spans="1:33">
      <c r="A2302" t="s">
        <v>4674</v>
      </c>
      <c r="B2302" t="s">
        <v>132</v>
      </c>
      <c r="C2302" s="4">
        <v>68047600000</v>
      </c>
      <c r="D2302" s="4">
        <v>70464500000</v>
      </c>
      <c r="E2302" s="4">
        <v>72359300000</v>
      </c>
      <c r="F2302" s="4">
        <v>75078300000</v>
      </c>
      <c r="G2302" s="4">
        <v>76380500000</v>
      </c>
      <c r="H2302" s="4">
        <v>78286100000</v>
      </c>
      <c r="I2302" s="4">
        <v>78957000000</v>
      </c>
      <c r="J2302" s="4">
        <v>80206400000</v>
      </c>
      <c r="K2302" s="4">
        <v>80425700000</v>
      </c>
      <c r="L2302" s="4">
        <v>81326700000</v>
      </c>
      <c r="M2302" s="4">
        <v>81108800000</v>
      </c>
      <c r="N2302" s="4">
        <v>81679400000</v>
      </c>
      <c r="O2302" s="4">
        <v>82120500000</v>
      </c>
      <c r="P2302" s="4">
        <v>81422200000</v>
      </c>
      <c r="Q2302" s="4">
        <v>81648800000</v>
      </c>
      <c r="R2302" s="4">
        <v>81876100000</v>
      </c>
      <c r="S2302" s="4">
        <v>81962400000</v>
      </c>
      <c r="T2302" s="4">
        <v>80844100000</v>
      </c>
      <c r="U2302" s="4">
        <v>80684900000</v>
      </c>
      <c r="V2302" s="4">
        <v>80481600000</v>
      </c>
      <c r="W2302" s="4">
        <v>80334000000</v>
      </c>
      <c r="X2302" s="4">
        <v>80143000000</v>
      </c>
      <c r="Y2302" s="4">
        <v>79858100000</v>
      </c>
      <c r="Z2302" s="4">
        <v>75260100000</v>
      </c>
      <c r="AA2302" s="4">
        <v>71977700000</v>
      </c>
      <c r="AB2302" s="4">
        <v>68808500000</v>
      </c>
      <c r="AC2302" s="4">
        <v>65670800000</v>
      </c>
      <c r="AD2302" s="4">
        <v>62456200000</v>
      </c>
      <c r="AE2302" s="4">
        <v>59559400000</v>
      </c>
      <c r="AF2302" s="4">
        <v>56825200000</v>
      </c>
      <c r="AG2302" s="4">
        <v>54261500000</v>
      </c>
    </row>
    <row r="2303" spans="1:33">
      <c r="A2303" t="s">
        <v>4673</v>
      </c>
      <c r="B2303" t="s">
        <v>132</v>
      </c>
      <c r="C2303" s="4">
        <v>4673490000</v>
      </c>
      <c r="D2303" s="4">
        <v>4445500000</v>
      </c>
      <c r="E2303" s="4">
        <v>4179020000</v>
      </c>
      <c r="F2303" s="4">
        <v>3961640000</v>
      </c>
      <c r="G2303" s="4">
        <v>3708240000</v>
      </c>
      <c r="H2303" s="4">
        <v>3499540000</v>
      </c>
      <c r="I2303" s="4">
        <v>3257950000</v>
      </c>
      <c r="J2303" s="4">
        <v>3056960000</v>
      </c>
      <c r="K2303" s="4">
        <v>2826630000</v>
      </c>
      <c r="L2303" s="4">
        <v>2632940000</v>
      </c>
      <c r="M2303" s="4">
        <v>2412950000</v>
      </c>
      <c r="N2303" s="4">
        <v>2225460000</v>
      </c>
      <c r="O2303" s="4">
        <v>2039500000</v>
      </c>
      <c r="P2303" s="4">
        <v>1832620000</v>
      </c>
      <c r="Q2303" s="4">
        <v>1652150000</v>
      </c>
      <c r="R2303" s="4">
        <v>1472780000</v>
      </c>
      <c r="S2303" s="4">
        <v>1294310000</v>
      </c>
      <c r="T2303" s="4">
        <v>1102300000</v>
      </c>
      <c r="U2303" s="4">
        <v>927844000</v>
      </c>
      <c r="V2303" s="4">
        <v>753969000</v>
      </c>
      <c r="W2303" s="4">
        <v>580708000</v>
      </c>
      <c r="X2303" s="4">
        <v>408364000</v>
      </c>
      <c r="Y2303" s="4">
        <v>238180000</v>
      </c>
      <c r="Z2303" s="4">
        <v>214359000</v>
      </c>
      <c r="AA2303" s="4">
        <v>195018000</v>
      </c>
      <c r="AB2303" s="4">
        <v>176602000</v>
      </c>
      <c r="AC2303" s="4">
        <v>159118000</v>
      </c>
      <c r="AD2303" s="4">
        <v>142765000</v>
      </c>
      <c r="AE2303" s="4">
        <v>127412000</v>
      </c>
      <c r="AF2303" s="4">
        <v>113124000</v>
      </c>
      <c r="AG2303" s="4">
        <v>99799700</v>
      </c>
    </row>
    <row r="2304" spans="1:33">
      <c r="A2304" t="s">
        <v>4672</v>
      </c>
      <c r="B2304" t="s">
        <v>132</v>
      </c>
      <c r="C2304" s="4">
        <v>3062270000</v>
      </c>
      <c r="D2304" s="4">
        <v>3646050000</v>
      </c>
      <c r="E2304" s="4">
        <v>3744090000</v>
      </c>
      <c r="F2304" s="4">
        <v>3552100000</v>
      </c>
      <c r="G2304" s="4">
        <v>3593910000</v>
      </c>
      <c r="H2304" s="4">
        <v>3603550000</v>
      </c>
      <c r="I2304" s="4">
        <v>3648860000</v>
      </c>
      <c r="J2304" s="4">
        <v>3775780000</v>
      </c>
      <c r="K2304" s="4">
        <v>3812990000</v>
      </c>
      <c r="L2304" s="4">
        <v>3892000000</v>
      </c>
      <c r="M2304" s="4">
        <v>3920040000</v>
      </c>
      <c r="N2304" s="4">
        <v>3980440000</v>
      </c>
      <c r="O2304" s="4">
        <v>4026460000</v>
      </c>
      <c r="P2304" s="4">
        <v>4023480000</v>
      </c>
      <c r="Q2304" s="4">
        <v>4053780000</v>
      </c>
      <c r="R2304" s="4">
        <v>3985850000</v>
      </c>
      <c r="S2304" s="4">
        <v>3947620000</v>
      </c>
      <c r="T2304" s="4">
        <v>3895960000</v>
      </c>
      <c r="U2304" s="4">
        <v>3879230000</v>
      </c>
      <c r="V2304" s="4">
        <v>3855560000</v>
      </c>
      <c r="W2304" s="4">
        <v>3742500000</v>
      </c>
      <c r="X2304" s="4">
        <v>3652580000</v>
      </c>
      <c r="Y2304" s="4">
        <v>3644680000</v>
      </c>
      <c r="Z2304" s="4">
        <v>3389600000</v>
      </c>
      <c r="AA2304" s="4">
        <v>3150660000</v>
      </c>
      <c r="AB2304" s="4">
        <v>2883710000</v>
      </c>
      <c r="AC2304" s="4">
        <v>2694210000</v>
      </c>
      <c r="AD2304" s="4">
        <v>2750150000</v>
      </c>
      <c r="AE2304" s="4">
        <v>2643670000</v>
      </c>
      <c r="AF2304" s="4">
        <v>2549570000</v>
      </c>
      <c r="AG2304" s="4">
        <v>2456360000</v>
      </c>
    </row>
    <row r="2305" spans="1:33">
      <c r="A2305" t="s">
        <v>4671</v>
      </c>
      <c r="B2305" t="s">
        <v>132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>
      <c r="A2306" t="s">
        <v>4670</v>
      </c>
      <c r="B2306" t="s">
        <v>132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>
      <c r="A2307" t="s">
        <v>4669</v>
      </c>
      <c r="B2307" t="s">
        <v>132</v>
      </c>
      <c r="C2307" s="4">
        <v>11963200000</v>
      </c>
      <c r="D2307" s="4">
        <v>11335800000</v>
      </c>
      <c r="E2307" s="4">
        <v>10619000000</v>
      </c>
      <c r="F2307" s="4">
        <v>10034700000</v>
      </c>
      <c r="G2307" s="4">
        <v>9366420000</v>
      </c>
      <c r="H2307" s="4">
        <v>8817310000</v>
      </c>
      <c r="I2307" s="4">
        <v>8190800000</v>
      </c>
      <c r="J2307" s="4">
        <v>7671200000</v>
      </c>
      <c r="K2307" s="4">
        <v>7082230000</v>
      </c>
      <c r="L2307" s="4">
        <v>6588270000</v>
      </c>
      <c r="M2307" s="4">
        <v>6032020000</v>
      </c>
      <c r="N2307" s="4">
        <v>5559590000</v>
      </c>
      <c r="O2307" s="4">
        <v>5093240000</v>
      </c>
      <c r="P2307" s="4">
        <v>4576720000</v>
      </c>
      <c r="Q2307" s="4">
        <v>4128140000</v>
      </c>
      <c r="R2307" s="4">
        <v>3684080000</v>
      </c>
      <c r="S2307" s="4">
        <v>3243720000</v>
      </c>
      <c r="T2307" s="4">
        <v>2770650000</v>
      </c>
      <c r="U2307" s="4">
        <v>2342590000</v>
      </c>
      <c r="V2307" s="4">
        <v>1917800000</v>
      </c>
      <c r="W2307" s="4">
        <v>1496820000</v>
      </c>
      <c r="X2307" s="4">
        <v>1081170000</v>
      </c>
      <c r="Y2307" s="4">
        <v>675147000</v>
      </c>
      <c r="Z2307" s="4">
        <v>681262000</v>
      </c>
      <c r="AA2307" s="4">
        <v>694088000</v>
      </c>
      <c r="AB2307" s="4">
        <v>704229000</v>
      </c>
      <c r="AC2307" s="4">
        <v>712302000</v>
      </c>
      <c r="AD2307" s="4">
        <v>718794000</v>
      </c>
      <c r="AE2307" s="4">
        <v>723990000</v>
      </c>
      <c r="AF2307" s="4">
        <v>728202000</v>
      </c>
      <c r="AG2307" s="4">
        <v>731671000</v>
      </c>
    </row>
    <row r="2308" spans="1:33">
      <c r="A2308" t="s">
        <v>4668</v>
      </c>
      <c r="B2308" t="s">
        <v>132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>
      <c r="A2309" t="s">
        <v>4667</v>
      </c>
      <c r="B2309" t="s">
        <v>132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>
      <c r="A2310" t="s">
        <v>4666</v>
      </c>
      <c r="B2310" t="s">
        <v>132</v>
      </c>
      <c r="C2310" s="4">
        <v>1519310000</v>
      </c>
      <c r="D2310" s="4">
        <v>1490650000</v>
      </c>
      <c r="E2310" s="4">
        <v>1461040000</v>
      </c>
      <c r="F2310" s="4">
        <v>1430410000</v>
      </c>
      <c r="G2310" s="4">
        <v>1398880000</v>
      </c>
      <c r="H2310" s="4">
        <v>1366580000</v>
      </c>
      <c r="I2310" s="4">
        <v>1333790000</v>
      </c>
      <c r="J2310" s="4">
        <v>1300860000</v>
      </c>
      <c r="K2310" s="4">
        <v>1268640000</v>
      </c>
      <c r="L2310" s="4">
        <v>1237420000</v>
      </c>
      <c r="M2310" s="4">
        <v>1207970000</v>
      </c>
      <c r="N2310" s="4">
        <v>1180830000</v>
      </c>
      <c r="O2310" s="4">
        <v>1157210000</v>
      </c>
      <c r="P2310" s="4">
        <v>1148470000</v>
      </c>
      <c r="Q2310" s="4">
        <v>1135370000</v>
      </c>
      <c r="R2310" s="4">
        <v>1128720000</v>
      </c>
      <c r="S2310" s="4">
        <v>1129200000</v>
      </c>
      <c r="T2310" s="4">
        <v>1136760000</v>
      </c>
      <c r="U2310" s="4">
        <v>1151230000</v>
      </c>
      <c r="V2310" s="4">
        <v>1182320000</v>
      </c>
      <c r="W2310" s="4">
        <v>1210140000</v>
      </c>
      <c r="X2310" s="4">
        <v>1243700000</v>
      </c>
      <c r="Y2310" s="4">
        <v>1282420000</v>
      </c>
      <c r="Z2310" s="4">
        <v>1325840000</v>
      </c>
      <c r="AA2310" s="4">
        <v>1384630000</v>
      </c>
      <c r="AB2310" s="4">
        <v>1436700000</v>
      </c>
      <c r="AC2310" s="4">
        <v>1492300000</v>
      </c>
      <c r="AD2310" s="4">
        <v>1551170000</v>
      </c>
      <c r="AE2310" s="4">
        <v>1676060000</v>
      </c>
      <c r="AF2310" s="4">
        <v>1786800000</v>
      </c>
      <c r="AG2310" s="4">
        <v>1900040000</v>
      </c>
    </row>
    <row r="2311" spans="1:33">
      <c r="A2311" t="s">
        <v>4665</v>
      </c>
      <c r="B2311" t="s">
        <v>132</v>
      </c>
      <c r="C2311" s="4">
        <v>19197000</v>
      </c>
      <c r="D2311" s="4">
        <v>18658200</v>
      </c>
      <c r="E2311" s="4">
        <v>18099400</v>
      </c>
      <c r="F2311" s="4">
        <v>17521200</v>
      </c>
      <c r="G2311" s="4">
        <v>16924400</v>
      </c>
      <c r="H2311" s="4">
        <v>16309600</v>
      </c>
      <c r="I2311" s="4">
        <v>15677600</v>
      </c>
      <c r="J2311" s="4">
        <v>15029200</v>
      </c>
      <c r="K2311" s="4">
        <v>14365200</v>
      </c>
      <c r="L2311" s="4">
        <v>13686500</v>
      </c>
      <c r="M2311" s="4">
        <v>12993800</v>
      </c>
      <c r="N2311" s="4">
        <v>12288000</v>
      </c>
      <c r="O2311" s="4">
        <v>11570100</v>
      </c>
      <c r="P2311" s="4">
        <v>10932100</v>
      </c>
      <c r="Q2311" s="4">
        <v>10182100</v>
      </c>
      <c r="R2311" s="4">
        <v>9423140</v>
      </c>
      <c r="S2311" s="4">
        <v>8656240</v>
      </c>
      <c r="T2311" s="4">
        <v>7882250</v>
      </c>
      <c r="U2311" s="4">
        <v>7102150</v>
      </c>
      <c r="V2311" s="4">
        <v>6366900</v>
      </c>
      <c r="W2311" s="4">
        <v>5568720</v>
      </c>
      <c r="X2311" s="4">
        <v>4767670</v>
      </c>
      <c r="Y2311" s="4">
        <v>3964580</v>
      </c>
      <c r="Z2311" s="4">
        <v>3168390</v>
      </c>
      <c r="AA2311" s="4">
        <v>2389700</v>
      </c>
      <c r="AB2311" s="4">
        <v>1586850</v>
      </c>
      <c r="AC2311">
        <v>785749</v>
      </c>
      <c r="AD2311">
        <v>0</v>
      </c>
      <c r="AE2311">
        <v>0</v>
      </c>
      <c r="AF2311">
        <v>0</v>
      </c>
      <c r="AG2311">
        <v>0</v>
      </c>
    </row>
    <row r="2312" spans="1:33">
      <c r="A2312" t="s">
        <v>4664</v>
      </c>
      <c r="B2312" t="s">
        <v>132</v>
      </c>
      <c r="C2312" s="4">
        <v>134002000000</v>
      </c>
      <c r="D2312" s="4">
        <v>134392000000</v>
      </c>
      <c r="E2312" s="4">
        <v>135549000000</v>
      </c>
      <c r="F2312" s="4">
        <v>137173000000</v>
      </c>
      <c r="G2312" s="4">
        <v>138115000000</v>
      </c>
      <c r="H2312" s="4">
        <v>138999000000</v>
      </c>
      <c r="I2312" s="4">
        <v>139538000000</v>
      </c>
      <c r="J2312" s="4">
        <v>139803000000</v>
      </c>
      <c r="K2312" s="4">
        <v>140048000000</v>
      </c>
      <c r="L2312" s="4">
        <v>140141000000</v>
      </c>
      <c r="M2312" s="4">
        <v>140113000000</v>
      </c>
      <c r="N2312" s="4">
        <v>139992000000</v>
      </c>
      <c r="O2312" s="4">
        <v>139830000000</v>
      </c>
      <c r="P2312" s="4">
        <v>140857000000</v>
      </c>
      <c r="Q2312" s="4">
        <v>140653000000</v>
      </c>
      <c r="R2312" s="4">
        <v>140602000000</v>
      </c>
      <c r="S2312" s="4">
        <v>140480000000</v>
      </c>
      <c r="T2312" s="4">
        <v>140269000000</v>
      </c>
      <c r="U2312" s="4">
        <v>140069000000</v>
      </c>
      <c r="V2312" s="4">
        <v>141019000000</v>
      </c>
      <c r="W2312" s="4">
        <v>140953000000</v>
      </c>
      <c r="X2312" s="4">
        <v>140844000000</v>
      </c>
      <c r="Y2312" s="4">
        <v>140591000000</v>
      </c>
      <c r="Z2312" s="4">
        <v>140429000000</v>
      </c>
      <c r="AA2312" s="4">
        <v>141461000000</v>
      </c>
      <c r="AB2312" s="4">
        <v>141466000000</v>
      </c>
      <c r="AC2312" s="4">
        <v>141345000000</v>
      </c>
      <c r="AD2312" s="4">
        <v>140706000000</v>
      </c>
      <c r="AE2312" s="4">
        <v>141366000000</v>
      </c>
      <c r="AF2312" s="4">
        <v>140994000000</v>
      </c>
      <c r="AG2312" s="4">
        <v>140693000000</v>
      </c>
    </row>
    <row r="2313" spans="1:33">
      <c r="A2313" t="s">
        <v>4663</v>
      </c>
      <c r="B2313" t="s">
        <v>132</v>
      </c>
      <c r="C2313" s="4">
        <v>2185270</v>
      </c>
      <c r="D2313" s="4">
        <v>2123940</v>
      </c>
      <c r="E2313" s="4">
        <v>2060320</v>
      </c>
      <c r="F2313" s="4">
        <v>1994510</v>
      </c>
      <c r="G2313" s="4">
        <v>1926570</v>
      </c>
      <c r="H2313" s="4">
        <v>1856580</v>
      </c>
      <c r="I2313" s="4">
        <v>1784650</v>
      </c>
      <c r="J2313" s="4">
        <v>1710830</v>
      </c>
      <c r="K2313" s="4">
        <v>1635250</v>
      </c>
      <c r="L2313" s="4">
        <v>1557980</v>
      </c>
      <c r="M2313" s="4">
        <v>1479130</v>
      </c>
      <c r="N2313" s="4">
        <v>1398790</v>
      </c>
      <c r="O2313" s="4">
        <v>1317060</v>
      </c>
      <c r="P2313" s="4">
        <v>1244450</v>
      </c>
      <c r="Q2313" s="4">
        <v>1159060</v>
      </c>
      <c r="R2313" s="4">
        <v>1072670</v>
      </c>
      <c r="S2313">
        <v>985372</v>
      </c>
      <c r="T2313">
        <v>897266</v>
      </c>
      <c r="U2313">
        <v>808465</v>
      </c>
      <c r="V2313">
        <v>724768</v>
      </c>
      <c r="W2313">
        <v>633909</v>
      </c>
      <c r="X2313">
        <v>542722</v>
      </c>
      <c r="Y2313">
        <v>451304</v>
      </c>
      <c r="Z2313">
        <v>360670</v>
      </c>
      <c r="AA2313">
        <v>272029</v>
      </c>
      <c r="AB2313">
        <v>180637</v>
      </c>
      <c r="AC2313">
        <v>89444.800000000003</v>
      </c>
      <c r="AD2313">
        <v>0</v>
      </c>
      <c r="AE2313">
        <v>0</v>
      </c>
      <c r="AF2313">
        <v>0</v>
      </c>
      <c r="AG2313">
        <v>0</v>
      </c>
    </row>
    <row r="2314" spans="1:33">
      <c r="A2314" t="s">
        <v>4662</v>
      </c>
      <c r="B2314" t="s">
        <v>132</v>
      </c>
      <c r="C2314" s="4">
        <v>6030340000</v>
      </c>
      <c r="D2314" s="4">
        <v>6953850000</v>
      </c>
      <c r="E2314" s="4">
        <v>7013700000</v>
      </c>
      <c r="F2314" s="4">
        <v>6489930000</v>
      </c>
      <c r="G2314" s="4">
        <v>6498700000</v>
      </c>
      <c r="H2314" s="4">
        <v>6398180000</v>
      </c>
      <c r="I2314" s="4">
        <v>6448520000</v>
      </c>
      <c r="J2314" s="4">
        <v>6581340000</v>
      </c>
      <c r="K2314" s="4">
        <v>6639660000</v>
      </c>
      <c r="L2314" s="4">
        <v>6706660000</v>
      </c>
      <c r="M2314" s="4">
        <v>6771740000</v>
      </c>
      <c r="N2314" s="4">
        <v>6822190000</v>
      </c>
      <c r="O2314" s="4">
        <v>6856000000</v>
      </c>
      <c r="P2314" s="4">
        <v>6960440000</v>
      </c>
      <c r="Q2314" s="4">
        <v>6983270000</v>
      </c>
      <c r="R2314" s="4">
        <v>6844710000</v>
      </c>
      <c r="S2314" s="4">
        <v>6766080000</v>
      </c>
      <c r="T2314" s="4">
        <v>6759730000</v>
      </c>
      <c r="U2314" s="4">
        <v>6734340000</v>
      </c>
      <c r="V2314" s="4">
        <v>6755690000</v>
      </c>
      <c r="W2314" s="4">
        <v>6566560000</v>
      </c>
      <c r="X2314" s="4">
        <v>6419090000</v>
      </c>
      <c r="Y2314" s="4">
        <v>6416500000</v>
      </c>
      <c r="Z2314" s="4">
        <v>6324710000</v>
      </c>
      <c r="AA2314" s="4">
        <v>6192150000</v>
      </c>
      <c r="AB2314" s="4">
        <v>5928720000</v>
      </c>
      <c r="AC2314" s="4">
        <v>5798840000</v>
      </c>
      <c r="AD2314" s="4">
        <v>6195770000</v>
      </c>
      <c r="AE2314" s="4">
        <v>6274810000</v>
      </c>
      <c r="AF2314" s="4">
        <v>6325980000</v>
      </c>
      <c r="AG2314" s="4">
        <v>6369020000</v>
      </c>
    </row>
    <row r="2315" spans="1:33">
      <c r="A2315" t="s">
        <v>4661</v>
      </c>
      <c r="B2315" t="s">
        <v>132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>
      <c r="A2316" t="s">
        <v>4660</v>
      </c>
      <c r="B2316" t="s">
        <v>132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>
      <c r="A2317" t="s">
        <v>4659</v>
      </c>
      <c r="B2317" t="s">
        <v>132</v>
      </c>
      <c r="C2317" s="4">
        <v>733802000</v>
      </c>
      <c r="D2317" s="4">
        <v>714411000</v>
      </c>
      <c r="E2317" s="4">
        <v>694412000</v>
      </c>
      <c r="F2317" s="4">
        <v>673905000</v>
      </c>
      <c r="G2317" s="4">
        <v>652812000</v>
      </c>
      <c r="H2317" s="4">
        <v>631227000</v>
      </c>
      <c r="I2317" s="4">
        <v>609087000</v>
      </c>
      <c r="J2317" s="4">
        <v>586402000</v>
      </c>
      <c r="K2317" s="4">
        <v>563308000</v>
      </c>
      <c r="L2317" s="4">
        <v>539741000</v>
      </c>
      <c r="M2317" s="4">
        <v>515800000</v>
      </c>
      <c r="N2317" s="4">
        <v>491444000</v>
      </c>
      <c r="O2317" s="4">
        <v>466803000</v>
      </c>
      <c r="P2317" s="4">
        <v>445735000</v>
      </c>
      <c r="Q2317" s="4">
        <v>420383000</v>
      </c>
      <c r="R2317" s="4">
        <v>394918000</v>
      </c>
      <c r="S2317" s="4">
        <v>369424000</v>
      </c>
      <c r="T2317" s="4">
        <v>343894000</v>
      </c>
      <c r="U2317" s="4">
        <v>318438000</v>
      </c>
      <c r="V2317" s="4">
        <v>295426000</v>
      </c>
      <c r="W2317" s="4">
        <v>269949000</v>
      </c>
      <c r="X2317" s="4">
        <v>244712000</v>
      </c>
      <c r="Y2317" s="4">
        <v>219772000</v>
      </c>
      <c r="Z2317" s="4">
        <v>195261000</v>
      </c>
      <c r="AA2317" s="4">
        <v>172549000</v>
      </c>
      <c r="AB2317" s="4">
        <v>148903000</v>
      </c>
      <c r="AC2317" s="4">
        <v>126009000</v>
      </c>
      <c r="AD2317" s="4">
        <v>103970000</v>
      </c>
      <c r="AE2317" s="4">
        <v>111682000</v>
      </c>
      <c r="AF2317" s="4">
        <v>118580000</v>
      </c>
      <c r="AG2317" s="4">
        <v>125658000</v>
      </c>
    </row>
    <row r="2318" spans="1:33">
      <c r="A2318" t="s">
        <v>4658</v>
      </c>
      <c r="B2318" t="s">
        <v>132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>
      <c r="A2319" t="s">
        <v>4657</v>
      </c>
      <c r="B2319" t="s">
        <v>132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>
      <c r="A2320" t="s">
        <v>4656</v>
      </c>
      <c r="B2320" t="s">
        <v>132</v>
      </c>
      <c r="C2320" s="4">
        <v>24335700</v>
      </c>
      <c r="D2320" s="4">
        <v>34200100</v>
      </c>
      <c r="E2320" s="4">
        <v>42943000</v>
      </c>
      <c r="F2320" s="4">
        <v>51400300</v>
      </c>
      <c r="G2320" s="4">
        <v>58526700</v>
      </c>
      <c r="H2320" s="4">
        <v>65566000</v>
      </c>
      <c r="I2320" s="4">
        <v>71127400</v>
      </c>
      <c r="J2320" s="4">
        <v>76886000</v>
      </c>
      <c r="K2320" s="4">
        <v>81249700</v>
      </c>
      <c r="L2320" s="4">
        <v>85989400</v>
      </c>
      <c r="M2320" s="4">
        <v>89253600</v>
      </c>
      <c r="N2320" s="4">
        <v>93045400</v>
      </c>
      <c r="O2320" s="4">
        <v>96447700</v>
      </c>
      <c r="P2320" s="4">
        <v>98264500</v>
      </c>
      <c r="Q2320" s="4">
        <v>100962000</v>
      </c>
      <c r="R2320" s="4">
        <v>103362000</v>
      </c>
      <c r="S2320" s="4">
        <v>105508000</v>
      </c>
      <c r="T2320" s="4">
        <v>106011000</v>
      </c>
      <c r="U2320" s="4">
        <v>107653000</v>
      </c>
      <c r="V2320" s="4">
        <v>109155000</v>
      </c>
      <c r="W2320" s="4">
        <v>110562000</v>
      </c>
      <c r="X2320" s="4">
        <v>111904000</v>
      </c>
      <c r="Y2320" s="4">
        <v>113208000</v>
      </c>
      <c r="Z2320" s="4">
        <v>104856000</v>
      </c>
      <c r="AA2320" s="4">
        <v>97652900</v>
      </c>
      <c r="AB2320" s="4">
        <v>90759700</v>
      </c>
      <c r="AC2320" s="4">
        <v>84213000</v>
      </c>
      <c r="AD2320" s="4">
        <v>78059500</v>
      </c>
      <c r="AE2320" s="4">
        <v>72301900</v>
      </c>
      <c r="AF2320" s="4">
        <v>66993900</v>
      </c>
      <c r="AG2320" s="4">
        <v>62048100</v>
      </c>
    </row>
    <row r="2321" spans="1:33">
      <c r="A2321" t="s">
        <v>4655</v>
      </c>
      <c r="B2321" t="s">
        <v>132</v>
      </c>
      <c r="C2321" s="4">
        <v>2455910000</v>
      </c>
      <c r="D2321" s="4">
        <v>2336100000</v>
      </c>
      <c r="E2321" s="4">
        <v>2196070000</v>
      </c>
      <c r="F2321" s="4">
        <v>2081830000</v>
      </c>
      <c r="G2321" s="4">
        <v>1948670000</v>
      </c>
      <c r="H2321" s="4">
        <v>1839000000</v>
      </c>
      <c r="I2321" s="4">
        <v>1712040000</v>
      </c>
      <c r="J2321" s="4">
        <v>1606420000</v>
      </c>
      <c r="K2321" s="4">
        <v>1485390000</v>
      </c>
      <c r="L2321" s="4">
        <v>1383600000</v>
      </c>
      <c r="M2321" s="4">
        <v>1268000000</v>
      </c>
      <c r="N2321" s="4">
        <v>1169480000</v>
      </c>
      <c r="O2321" s="4">
        <v>1071750000</v>
      </c>
      <c r="P2321" s="4">
        <v>963035000</v>
      </c>
      <c r="Q2321" s="4">
        <v>868199000</v>
      </c>
      <c r="R2321" s="4">
        <v>773940000</v>
      </c>
      <c r="S2321" s="4">
        <v>680159000</v>
      </c>
      <c r="T2321" s="4">
        <v>579256000</v>
      </c>
      <c r="U2321" s="4">
        <v>487580000</v>
      </c>
      <c r="V2321" s="4">
        <v>396209000</v>
      </c>
      <c r="W2321" s="4">
        <v>305161000</v>
      </c>
      <c r="X2321" s="4">
        <v>214594000</v>
      </c>
      <c r="Y2321" s="4">
        <v>125163000</v>
      </c>
      <c r="Z2321" s="4">
        <v>112645000</v>
      </c>
      <c r="AA2321" s="4">
        <v>102481000</v>
      </c>
      <c r="AB2321" s="4">
        <v>92803900</v>
      </c>
      <c r="AC2321" s="4">
        <v>83616000</v>
      </c>
      <c r="AD2321" s="4">
        <v>75022700</v>
      </c>
      <c r="AE2321" s="4">
        <v>66954900</v>
      </c>
      <c r="AF2321" s="4">
        <v>59446500</v>
      </c>
      <c r="AG2321" s="4">
        <v>52444500</v>
      </c>
    </row>
    <row r="2322" spans="1:33">
      <c r="A2322" t="s">
        <v>4654</v>
      </c>
      <c r="B2322" t="s">
        <v>132</v>
      </c>
      <c r="C2322" s="4">
        <v>4376150000</v>
      </c>
      <c r="D2322" s="4">
        <v>4531580000</v>
      </c>
      <c r="E2322" s="4">
        <v>4653440000</v>
      </c>
      <c r="F2322" s="4">
        <v>4828300000</v>
      </c>
      <c r="G2322" s="4">
        <v>4912040000</v>
      </c>
      <c r="H2322" s="4">
        <v>5034590000</v>
      </c>
      <c r="I2322" s="4">
        <v>5077740000</v>
      </c>
      <c r="J2322" s="4">
        <v>5158080000</v>
      </c>
      <c r="K2322" s="4">
        <v>5172190000</v>
      </c>
      <c r="L2322" s="4">
        <v>5230130000</v>
      </c>
      <c r="M2322" s="4">
        <v>5216120000</v>
      </c>
      <c r="N2322" s="4">
        <v>5252810000</v>
      </c>
      <c r="O2322" s="4">
        <v>5281180000</v>
      </c>
      <c r="P2322" s="4">
        <v>5236280000</v>
      </c>
      <c r="Q2322" s="4">
        <v>5250850000</v>
      </c>
      <c r="R2322" s="4">
        <v>5265460000</v>
      </c>
      <c r="S2322" s="4">
        <v>5271010000</v>
      </c>
      <c r="T2322" s="4">
        <v>5199100000</v>
      </c>
      <c r="U2322" s="4">
        <v>5188860000</v>
      </c>
      <c r="V2322" s="4">
        <v>5175780000</v>
      </c>
      <c r="W2322" s="4">
        <v>5166290000</v>
      </c>
      <c r="X2322" s="4">
        <v>5154010000</v>
      </c>
      <c r="Y2322" s="4">
        <v>5135690000</v>
      </c>
      <c r="Z2322" s="4">
        <v>4839990000</v>
      </c>
      <c r="AA2322" s="4">
        <v>4628900000</v>
      </c>
      <c r="AB2322" s="4">
        <v>4425090000</v>
      </c>
      <c r="AC2322" s="4">
        <v>4223300000</v>
      </c>
      <c r="AD2322" s="4">
        <v>4016570000</v>
      </c>
      <c r="AE2322" s="4">
        <v>3830280000</v>
      </c>
      <c r="AF2322" s="4">
        <v>3654440000</v>
      </c>
      <c r="AG2322" s="4">
        <v>3489560000</v>
      </c>
    </row>
    <row r="2323" spans="1:33">
      <c r="A2323" t="s">
        <v>4653</v>
      </c>
      <c r="B2323" t="s">
        <v>132</v>
      </c>
      <c r="C2323" s="4">
        <v>279565000</v>
      </c>
      <c r="D2323" s="4">
        <v>265927000</v>
      </c>
      <c r="E2323" s="4">
        <v>249987000</v>
      </c>
      <c r="F2323" s="4">
        <v>236983000</v>
      </c>
      <c r="G2323" s="4">
        <v>221825000</v>
      </c>
      <c r="H2323" s="4">
        <v>209340000</v>
      </c>
      <c r="I2323" s="4">
        <v>194889000</v>
      </c>
      <c r="J2323" s="4">
        <v>182865000</v>
      </c>
      <c r="K2323" s="4">
        <v>169088000</v>
      </c>
      <c r="L2323" s="4">
        <v>157501000</v>
      </c>
      <c r="M2323" s="4">
        <v>144341000</v>
      </c>
      <c r="N2323" s="4">
        <v>133126000</v>
      </c>
      <c r="O2323" s="4">
        <v>122002000</v>
      </c>
      <c r="P2323" s="4">
        <v>109626000</v>
      </c>
      <c r="Q2323" s="4">
        <v>98830300</v>
      </c>
      <c r="R2323" s="4">
        <v>88100600</v>
      </c>
      <c r="S2323" s="4">
        <v>77425100</v>
      </c>
      <c r="T2323" s="4">
        <v>65938900</v>
      </c>
      <c r="U2323" s="4">
        <v>55503100</v>
      </c>
      <c r="V2323" s="4">
        <v>45102000</v>
      </c>
      <c r="W2323" s="4">
        <v>34737600</v>
      </c>
      <c r="X2323" s="4">
        <v>24428100</v>
      </c>
      <c r="Y2323" s="4">
        <v>14247800</v>
      </c>
      <c r="Z2323" s="4">
        <v>12822800</v>
      </c>
      <c r="AA2323" s="4">
        <v>11665800</v>
      </c>
      <c r="AB2323" s="4">
        <v>10564200</v>
      </c>
      <c r="AC2323" s="4">
        <v>9518330</v>
      </c>
      <c r="AD2323" s="4">
        <v>8540120</v>
      </c>
      <c r="AE2323" s="4">
        <v>7621730</v>
      </c>
      <c r="AF2323" s="4">
        <v>6767020</v>
      </c>
      <c r="AG2323" s="4">
        <v>5969960</v>
      </c>
    </row>
    <row r="2324" spans="1:33">
      <c r="A2324" t="s">
        <v>4652</v>
      </c>
      <c r="B2324" t="s">
        <v>132</v>
      </c>
      <c r="C2324" s="4">
        <v>196935000</v>
      </c>
      <c r="D2324" s="4">
        <v>234478000</v>
      </c>
      <c r="E2324" s="4">
        <v>240783000</v>
      </c>
      <c r="F2324" s="4">
        <v>228436000</v>
      </c>
      <c r="G2324" s="4">
        <v>231125000</v>
      </c>
      <c r="H2324" s="4">
        <v>231745000</v>
      </c>
      <c r="I2324" s="4">
        <v>234659000</v>
      </c>
      <c r="J2324" s="4">
        <v>242821000</v>
      </c>
      <c r="K2324" s="4">
        <v>245214000</v>
      </c>
      <c r="L2324" s="4">
        <v>250295000</v>
      </c>
      <c r="M2324" s="4">
        <v>252098000</v>
      </c>
      <c r="N2324" s="4">
        <v>255983000</v>
      </c>
      <c r="O2324" s="4">
        <v>258942000</v>
      </c>
      <c r="P2324" s="4">
        <v>258751000</v>
      </c>
      <c r="Q2324" s="4">
        <v>260699000</v>
      </c>
      <c r="R2324" s="4">
        <v>256330000</v>
      </c>
      <c r="S2324" s="4">
        <v>253872000</v>
      </c>
      <c r="T2324" s="4">
        <v>250550000</v>
      </c>
      <c r="U2324" s="4">
        <v>249474000</v>
      </c>
      <c r="V2324" s="4">
        <v>247952000</v>
      </c>
      <c r="W2324" s="4">
        <v>240681000</v>
      </c>
      <c r="X2324" s="4">
        <v>234898000</v>
      </c>
      <c r="Y2324" s="4">
        <v>234390000</v>
      </c>
      <c r="Z2324" s="4">
        <v>217985000</v>
      </c>
      <c r="AA2324" s="4">
        <v>202620000</v>
      </c>
      <c r="AB2324" s="4">
        <v>185452000</v>
      </c>
      <c r="AC2324" s="4">
        <v>173265000</v>
      </c>
      <c r="AD2324" s="4">
        <v>176863000</v>
      </c>
      <c r="AE2324" s="4">
        <v>170015000</v>
      </c>
      <c r="AF2324" s="4">
        <v>163963000</v>
      </c>
      <c r="AG2324" s="4">
        <v>157969000</v>
      </c>
    </row>
    <row r="2325" spans="1:33">
      <c r="A2325" t="s">
        <v>4651</v>
      </c>
      <c r="B2325" t="s">
        <v>132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>
      <c r="A2326" t="s">
        <v>4650</v>
      </c>
      <c r="B2326" t="s">
        <v>132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>
      <c r="A2327" t="s">
        <v>4649</v>
      </c>
      <c r="B2327" t="s">
        <v>132</v>
      </c>
      <c r="C2327" s="4">
        <v>40223100</v>
      </c>
      <c r="D2327" s="4">
        <v>38113700</v>
      </c>
      <c r="E2327" s="4">
        <v>35703700</v>
      </c>
      <c r="F2327" s="4">
        <v>33739100</v>
      </c>
      <c r="G2327" s="4">
        <v>31492200</v>
      </c>
      <c r="H2327" s="4">
        <v>29645900</v>
      </c>
      <c r="I2327" s="4">
        <v>27539400</v>
      </c>
      <c r="J2327" s="4">
        <v>25792400</v>
      </c>
      <c r="K2327" s="4">
        <v>23812200</v>
      </c>
      <c r="L2327" s="4">
        <v>22151400</v>
      </c>
      <c r="M2327" s="4">
        <v>20281100</v>
      </c>
      <c r="N2327" s="4">
        <v>18692700</v>
      </c>
      <c r="O2327" s="4">
        <v>17124700</v>
      </c>
      <c r="P2327" s="4">
        <v>15388100</v>
      </c>
      <c r="Q2327" s="4">
        <v>13879800</v>
      </c>
      <c r="R2327" s="4">
        <v>12386800</v>
      </c>
      <c r="S2327" s="4">
        <v>10906200</v>
      </c>
      <c r="T2327" s="4">
        <v>9315590</v>
      </c>
      <c r="U2327" s="4">
        <v>7876360</v>
      </c>
      <c r="V2327" s="4">
        <v>6448100</v>
      </c>
      <c r="W2327" s="4">
        <v>5032690</v>
      </c>
      <c r="X2327" s="4">
        <v>3635150</v>
      </c>
      <c r="Y2327" s="4">
        <v>2270010</v>
      </c>
      <c r="Z2327" s="4">
        <v>2290570</v>
      </c>
      <c r="AA2327" s="4">
        <v>2333690</v>
      </c>
      <c r="AB2327" s="4">
        <v>2367790</v>
      </c>
      <c r="AC2327" s="4">
        <v>2394930</v>
      </c>
      <c r="AD2327" s="4">
        <v>2416760</v>
      </c>
      <c r="AE2327" s="4">
        <v>2434230</v>
      </c>
      <c r="AF2327" s="4">
        <v>2448390</v>
      </c>
      <c r="AG2327" s="4">
        <v>2460060</v>
      </c>
    </row>
    <row r="2328" spans="1:33">
      <c r="A2328" t="s">
        <v>4648</v>
      </c>
      <c r="B2328" t="s">
        <v>132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>
      <c r="A2329" t="s">
        <v>4647</v>
      </c>
      <c r="B2329" t="s">
        <v>132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 spans="1:33">
      <c r="A2330" t="s">
        <v>4646</v>
      </c>
      <c r="B2330" t="s">
        <v>132</v>
      </c>
      <c r="C2330" s="4">
        <v>136959000</v>
      </c>
      <c r="D2330" s="4">
        <v>134376000</v>
      </c>
      <c r="E2330" s="4">
        <v>131706000</v>
      </c>
      <c r="F2330" s="4">
        <v>128945000</v>
      </c>
      <c r="G2330" s="4">
        <v>126102000</v>
      </c>
      <c r="H2330" s="4">
        <v>123191000</v>
      </c>
      <c r="I2330" s="4">
        <v>120235000</v>
      </c>
      <c r="J2330" s="4">
        <v>117267000</v>
      </c>
      <c r="K2330" s="4">
        <v>114362000</v>
      </c>
      <c r="L2330" s="4">
        <v>111548000</v>
      </c>
      <c r="M2330" s="4">
        <v>108893000</v>
      </c>
      <c r="N2330" s="4">
        <v>106447000</v>
      </c>
      <c r="O2330" s="4">
        <v>104317000</v>
      </c>
      <c r="P2330" s="4">
        <v>103530000</v>
      </c>
      <c r="Q2330" s="4">
        <v>102349000</v>
      </c>
      <c r="R2330" s="4">
        <v>101749000</v>
      </c>
      <c r="S2330" s="4">
        <v>101793000</v>
      </c>
      <c r="T2330" s="4">
        <v>102474000</v>
      </c>
      <c r="U2330" s="4">
        <v>103778000</v>
      </c>
      <c r="V2330" s="4">
        <v>106581000</v>
      </c>
      <c r="W2330" s="4">
        <v>109089000</v>
      </c>
      <c r="X2330" s="4">
        <v>112114000</v>
      </c>
      <c r="Y2330" s="4">
        <v>115604000</v>
      </c>
      <c r="Z2330" s="4">
        <v>119518000</v>
      </c>
      <c r="AA2330" s="4">
        <v>124818000</v>
      </c>
      <c r="AB2330" s="4">
        <v>129512000</v>
      </c>
      <c r="AC2330" s="4">
        <v>134524000</v>
      </c>
      <c r="AD2330" s="4">
        <v>139831000</v>
      </c>
      <c r="AE2330" s="4">
        <v>151089000</v>
      </c>
      <c r="AF2330" s="4">
        <v>161072000</v>
      </c>
      <c r="AG2330" s="4">
        <v>171280000</v>
      </c>
    </row>
    <row r="2331" spans="1:33">
      <c r="A2331" t="s">
        <v>4645</v>
      </c>
      <c r="B2331" t="s">
        <v>132</v>
      </c>
      <c r="C2331" s="4">
        <v>1148350</v>
      </c>
      <c r="D2331" s="4">
        <v>1116120</v>
      </c>
      <c r="E2331" s="4">
        <v>1082690</v>
      </c>
      <c r="F2331" s="4">
        <v>1048110</v>
      </c>
      <c r="G2331" s="4">
        <v>1012410</v>
      </c>
      <c r="H2331">
        <v>975631</v>
      </c>
      <c r="I2331">
        <v>937827</v>
      </c>
      <c r="J2331">
        <v>899039</v>
      </c>
      <c r="K2331">
        <v>859319</v>
      </c>
      <c r="L2331">
        <v>818716</v>
      </c>
      <c r="M2331">
        <v>777280</v>
      </c>
      <c r="N2331">
        <v>735060</v>
      </c>
      <c r="O2331">
        <v>692114</v>
      </c>
      <c r="P2331">
        <v>653953</v>
      </c>
      <c r="Q2331">
        <v>609084</v>
      </c>
      <c r="R2331">
        <v>563687</v>
      </c>
      <c r="S2331">
        <v>517811</v>
      </c>
      <c r="T2331">
        <v>471511</v>
      </c>
      <c r="U2331">
        <v>424846</v>
      </c>
      <c r="V2331">
        <v>380864</v>
      </c>
      <c r="W2331">
        <v>333118</v>
      </c>
      <c r="X2331">
        <v>285199</v>
      </c>
      <c r="Y2331">
        <v>237159</v>
      </c>
      <c r="Z2331">
        <v>189531</v>
      </c>
      <c r="AA2331">
        <v>142951</v>
      </c>
      <c r="AB2331">
        <v>94924.1</v>
      </c>
      <c r="AC2331">
        <v>47003.1</v>
      </c>
      <c r="AD2331">
        <v>0</v>
      </c>
      <c r="AE2331">
        <v>0</v>
      </c>
      <c r="AF2331">
        <v>0</v>
      </c>
      <c r="AG2331">
        <v>0</v>
      </c>
    </row>
    <row r="2332" spans="1:33">
      <c r="A2332" t="s">
        <v>4644</v>
      </c>
      <c r="B2332" t="s">
        <v>132</v>
      </c>
      <c r="C2332" s="4">
        <v>8617670000</v>
      </c>
      <c r="D2332" s="4">
        <v>8642770000</v>
      </c>
      <c r="E2332" s="4">
        <v>8717150000</v>
      </c>
      <c r="F2332" s="4">
        <v>8821640000</v>
      </c>
      <c r="G2332" s="4">
        <v>8882210000</v>
      </c>
      <c r="H2332" s="4">
        <v>8939020000</v>
      </c>
      <c r="I2332" s="4">
        <v>8973740000</v>
      </c>
      <c r="J2332" s="4">
        <v>8990760000</v>
      </c>
      <c r="K2332" s="4">
        <v>9006480000</v>
      </c>
      <c r="L2332" s="4">
        <v>9012510000</v>
      </c>
      <c r="M2332" s="4">
        <v>9010680000</v>
      </c>
      <c r="N2332" s="4">
        <v>9002930000</v>
      </c>
      <c r="O2332" s="4">
        <v>8992460000</v>
      </c>
      <c r="P2332" s="4">
        <v>9058520000</v>
      </c>
      <c r="Q2332" s="4">
        <v>9045410000</v>
      </c>
      <c r="R2332" s="4">
        <v>9042130000</v>
      </c>
      <c r="S2332" s="4">
        <v>9034320000</v>
      </c>
      <c r="T2332" s="4">
        <v>9020740000</v>
      </c>
      <c r="U2332" s="4">
        <v>9007860000</v>
      </c>
      <c r="V2332" s="4">
        <v>9068980000</v>
      </c>
      <c r="W2332" s="4">
        <v>9064740000</v>
      </c>
      <c r="X2332" s="4">
        <v>9057730000</v>
      </c>
      <c r="Y2332" s="4">
        <v>9041440000</v>
      </c>
      <c r="Z2332" s="4">
        <v>9031020000</v>
      </c>
      <c r="AA2332" s="4">
        <v>9097410000</v>
      </c>
      <c r="AB2332" s="4">
        <v>9097700000</v>
      </c>
      <c r="AC2332" s="4">
        <v>9089930000</v>
      </c>
      <c r="AD2332" s="4">
        <v>9048850000</v>
      </c>
      <c r="AE2332" s="4">
        <v>9091250000</v>
      </c>
      <c r="AF2332" s="4">
        <v>9067360000</v>
      </c>
      <c r="AG2332" s="4">
        <v>9047990000</v>
      </c>
    </row>
    <row r="2333" spans="1:33">
      <c r="A2333" t="s">
        <v>4643</v>
      </c>
      <c r="B2333" t="s">
        <v>132</v>
      </c>
      <c r="C2333">
        <v>130721</v>
      </c>
      <c r="D2333">
        <v>127053</v>
      </c>
      <c r="E2333">
        <v>123247</v>
      </c>
      <c r="F2333">
        <v>119310</v>
      </c>
      <c r="G2333">
        <v>115246</v>
      </c>
      <c r="H2333">
        <v>111060</v>
      </c>
      <c r="I2333">
        <v>106756</v>
      </c>
      <c r="J2333">
        <v>102341</v>
      </c>
      <c r="K2333">
        <v>97819.6</v>
      </c>
      <c r="L2333">
        <v>93197.6</v>
      </c>
      <c r="M2333">
        <v>88480.7</v>
      </c>
      <c r="N2333">
        <v>83674.7</v>
      </c>
      <c r="O2333">
        <v>78786</v>
      </c>
      <c r="P2333">
        <v>74442</v>
      </c>
      <c r="Q2333">
        <v>69334.399999999994</v>
      </c>
      <c r="R2333">
        <v>64166.6</v>
      </c>
      <c r="S2333">
        <v>58944.4</v>
      </c>
      <c r="T2333">
        <v>53673.9</v>
      </c>
      <c r="U2333">
        <v>48361.9</v>
      </c>
      <c r="V2333">
        <v>43355.199999999997</v>
      </c>
      <c r="W2333">
        <v>37920</v>
      </c>
      <c r="X2333">
        <v>32465.3</v>
      </c>
      <c r="Y2333">
        <v>26996.7</v>
      </c>
      <c r="Z2333">
        <v>21575.1</v>
      </c>
      <c r="AA2333">
        <v>16272.6</v>
      </c>
      <c r="AB2333">
        <v>10805.6</v>
      </c>
      <c r="AC2333">
        <v>5350.54</v>
      </c>
      <c r="AD2333">
        <v>0</v>
      </c>
      <c r="AE2333">
        <v>0</v>
      </c>
      <c r="AF2333">
        <v>0</v>
      </c>
      <c r="AG2333">
        <v>0</v>
      </c>
    </row>
    <row r="2334" spans="1:33">
      <c r="A2334" t="s">
        <v>4642</v>
      </c>
      <c r="B2334" t="s">
        <v>132</v>
      </c>
      <c r="C2334" s="4">
        <v>387812000</v>
      </c>
      <c r="D2334" s="4">
        <v>447203000</v>
      </c>
      <c r="E2334" s="4">
        <v>451052000</v>
      </c>
      <c r="F2334" s="4">
        <v>417369000</v>
      </c>
      <c r="G2334" s="4">
        <v>417933000</v>
      </c>
      <c r="H2334" s="4">
        <v>411468000</v>
      </c>
      <c r="I2334" s="4">
        <v>414705000</v>
      </c>
      <c r="J2334" s="4">
        <v>423247000</v>
      </c>
      <c r="K2334" s="4">
        <v>426998000</v>
      </c>
      <c r="L2334" s="4">
        <v>431306000</v>
      </c>
      <c r="M2334" s="4">
        <v>435492000</v>
      </c>
      <c r="N2334" s="4">
        <v>438736000</v>
      </c>
      <c r="O2334" s="4">
        <v>440910000</v>
      </c>
      <c r="P2334" s="4">
        <v>447627000</v>
      </c>
      <c r="Q2334" s="4">
        <v>449095000</v>
      </c>
      <c r="R2334" s="4">
        <v>440184000</v>
      </c>
      <c r="S2334" s="4">
        <v>435128000</v>
      </c>
      <c r="T2334" s="4">
        <v>434719000</v>
      </c>
      <c r="U2334" s="4">
        <v>433086000</v>
      </c>
      <c r="V2334" s="4">
        <v>434459000</v>
      </c>
      <c r="W2334" s="4">
        <v>422296000</v>
      </c>
      <c r="X2334" s="4">
        <v>412813000</v>
      </c>
      <c r="Y2334" s="4">
        <v>412646000</v>
      </c>
      <c r="Z2334" s="4">
        <v>406743000</v>
      </c>
      <c r="AA2334" s="4">
        <v>398218000</v>
      </c>
      <c r="AB2334" s="4">
        <v>381277000</v>
      </c>
      <c r="AC2334" s="4">
        <v>372924000</v>
      </c>
      <c r="AD2334" s="4">
        <v>398451000</v>
      </c>
      <c r="AE2334" s="4">
        <v>403534000</v>
      </c>
      <c r="AF2334" s="4">
        <v>406825000</v>
      </c>
      <c r="AG2334" s="4">
        <v>409593000</v>
      </c>
    </row>
    <row r="2335" spans="1:33">
      <c r="A2335" t="s">
        <v>4641</v>
      </c>
      <c r="B2335" t="s">
        <v>132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>
      <c r="A2336" t="s">
        <v>4640</v>
      </c>
      <c r="B2336" t="s">
        <v>132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>
      <c r="A2337" t="s">
        <v>4639</v>
      </c>
      <c r="B2337" t="s">
        <v>132</v>
      </c>
      <c r="C2337" s="4">
        <v>2467220</v>
      </c>
      <c r="D2337" s="4">
        <v>2402020</v>
      </c>
      <c r="E2337" s="4">
        <v>2334780</v>
      </c>
      <c r="F2337" s="4">
        <v>2265830</v>
      </c>
      <c r="G2337" s="4">
        <v>2194910</v>
      </c>
      <c r="H2337" s="4">
        <v>2122340</v>
      </c>
      <c r="I2337" s="4">
        <v>2047900</v>
      </c>
      <c r="J2337" s="4">
        <v>1971630</v>
      </c>
      <c r="K2337" s="4">
        <v>1893980</v>
      </c>
      <c r="L2337" s="4">
        <v>1814740</v>
      </c>
      <c r="M2337" s="4">
        <v>1734240</v>
      </c>
      <c r="N2337" s="4">
        <v>1652350</v>
      </c>
      <c r="O2337" s="4">
        <v>1569510</v>
      </c>
      <c r="P2337" s="4">
        <v>1498670</v>
      </c>
      <c r="Q2337" s="4">
        <v>1413430</v>
      </c>
      <c r="R2337" s="4">
        <v>1327810</v>
      </c>
      <c r="S2337" s="4">
        <v>1242090</v>
      </c>
      <c r="T2337" s="4">
        <v>1156260</v>
      </c>
      <c r="U2337" s="4">
        <v>1070670</v>
      </c>
      <c r="V2337">
        <v>993293</v>
      </c>
      <c r="W2337">
        <v>907633</v>
      </c>
      <c r="X2337">
        <v>822782</v>
      </c>
      <c r="Y2337">
        <v>738928</v>
      </c>
      <c r="Z2337">
        <v>656517</v>
      </c>
      <c r="AA2337">
        <v>580153</v>
      </c>
      <c r="AB2337">
        <v>500648</v>
      </c>
      <c r="AC2337">
        <v>423674</v>
      </c>
      <c r="AD2337">
        <v>349572</v>
      </c>
      <c r="AE2337">
        <v>375500</v>
      </c>
      <c r="AF2337">
        <v>398694</v>
      </c>
      <c r="AG2337">
        <v>422493</v>
      </c>
    </row>
    <row r="2338" spans="1:33">
      <c r="A2338" t="s">
        <v>4638</v>
      </c>
      <c r="B2338" t="s">
        <v>132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>
      <c r="A2339" t="s">
        <v>4637</v>
      </c>
      <c r="B2339" t="s">
        <v>132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>
      <c r="A2340" t="s">
        <v>4636</v>
      </c>
      <c r="B2340" t="s">
        <v>132</v>
      </c>
      <c r="C2340" s="4">
        <v>11868400</v>
      </c>
      <c r="D2340" s="4">
        <v>16679200</v>
      </c>
      <c r="E2340" s="4">
        <v>20943000</v>
      </c>
      <c r="F2340" s="4">
        <v>25067600</v>
      </c>
      <c r="G2340" s="4">
        <v>28543100</v>
      </c>
      <c r="H2340" s="4">
        <v>31976100</v>
      </c>
      <c r="I2340" s="4">
        <v>34688400</v>
      </c>
      <c r="J2340" s="4">
        <v>37496800</v>
      </c>
      <c r="K2340" s="4">
        <v>39625000</v>
      </c>
      <c r="L2340" s="4">
        <v>41936400</v>
      </c>
      <c r="M2340" s="4">
        <v>43528400</v>
      </c>
      <c r="N2340" s="4">
        <v>45377600</v>
      </c>
      <c r="O2340" s="4">
        <v>47036900</v>
      </c>
      <c r="P2340" s="4">
        <v>47923000</v>
      </c>
      <c r="Q2340" s="4">
        <v>49238300</v>
      </c>
      <c r="R2340" s="4">
        <v>50409000</v>
      </c>
      <c r="S2340" s="4">
        <v>51455700</v>
      </c>
      <c r="T2340" s="4">
        <v>51701000</v>
      </c>
      <c r="U2340" s="4">
        <v>52501600</v>
      </c>
      <c r="V2340" s="4">
        <v>53234300</v>
      </c>
      <c r="W2340" s="4">
        <v>53920300</v>
      </c>
      <c r="X2340" s="4">
        <v>54575000</v>
      </c>
      <c r="Y2340" s="4">
        <v>55210900</v>
      </c>
      <c r="Z2340" s="4">
        <v>51137400</v>
      </c>
      <c r="AA2340" s="4">
        <v>47624700</v>
      </c>
      <c r="AB2340" s="4">
        <v>44262900</v>
      </c>
      <c r="AC2340" s="4">
        <v>41070100</v>
      </c>
      <c r="AD2340" s="4">
        <v>38069100</v>
      </c>
      <c r="AE2340" s="4">
        <v>35261200</v>
      </c>
      <c r="AF2340" s="4">
        <v>32672500</v>
      </c>
      <c r="AG2340" s="4">
        <v>30260500</v>
      </c>
    </row>
    <row r="2341" spans="1:33">
      <c r="A2341" t="s">
        <v>4635</v>
      </c>
      <c r="B2341" t="s">
        <v>132</v>
      </c>
      <c r="C2341" s="4">
        <v>908383000</v>
      </c>
      <c r="D2341" s="4">
        <v>864069000</v>
      </c>
      <c r="E2341" s="4">
        <v>812274000</v>
      </c>
      <c r="F2341" s="4">
        <v>770021000</v>
      </c>
      <c r="G2341" s="4">
        <v>720768000</v>
      </c>
      <c r="H2341" s="4">
        <v>680202000</v>
      </c>
      <c r="I2341" s="4">
        <v>633245000</v>
      </c>
      <c r="J2341" s="4">
        <v>594178000</v>
      </c>
      <c r="K2341" s="4">
        <v>549411000</v>
      </c>
      <c r="L2341" s="4">
        <v>511762000</v>
      </c>
      <c r="M2341" s="4">
        <v>469004000</v>
      </c>
      <c r="N2341" s="4">
        <v>432562000</v>
      </c>
      <c r="O2341" s="4">
        <v>396416000</v>
      </c>
      <c r="P2341" s="4">
        <v>356204000</v>
      </c>
      <c r="Q2341" s="4">
        <v>321126000</v>
      </c>
      <c r="R2341" s="4">
        <v>286262000</v>
      </c>
      <c r="S2341" s="4">
        <v>251575000</v>
      </c>
      <c r="T2341" s="4">
        <v>214253000</v>
      </c>
      <c r="U2341" s="4">
        <v>180344000</v>
      </c>
      <c r="V2341" s="4">
        <v>146548000</v>
      </c>
      <c r="W2341" s="4">
        <v>112872000</v>
      </c>
      <c r="X2341" s="4">
        <v>79373300</v>
      </c>
      <c r="Y2341" s="4">
        <v>46294800</v>
      </c>
      <c r="Z2341" s="4">
        <v>41664800</v>
      </c>
      <c r="AA2341" s="4">
        <v>37905500</v>
      </c>
      <c r="AB2341" s="4">
        <v>34326000</v>
      </c>
      <c r="AC2341" s="4">
        <v>30927600</v>
      </c>
      <c r="AD2341" s="4">
        <v>27749100</v>
      </c>
      <c r="AE2341" s="4">
        <v>24765000</v>
      </c>
      <c r="AF2341" s="4">
        <v>21987800</v>
      </c>
      <c r="AG2341" s="4">
        <v>19398000</v>
      </c>
    </row>
    <row r="2342" spans="1:33">
      <c r="A2342" t="s">
        <v>4634</v>
      </c>
      <c r="B2342" t="s">
        <v>132</v>
      </c>
      <c r="C2342" s="4">
        <v>2784670000</v>
      </c>
      <c r="D2342" s="4">
        <v>2883580000</v>
      </c>
      <c r="E2342" s="4">
        <v>2961110000</v>
      </c>
      <c r="F2342" s="4">
        <v>3072380000</v>
      </c>
      <c r="G2342" s="4">
        <v>3125670000</v>
      </c>
      <c r="H2342" s="4">
        <v>3203650000</v>
      </c>
      <c r="I2342" s="4">
        <v>3231110000</v>
      </c>
      <c r="J2342" s="4">
        <v>3282240000</v>
      </c>
      <c r="K2342" s="4">
        <v>3291210000</v>
      </c>
      <c r="L2342" s="4">
        <v>3328080000</v>
      </c>
      <c r="M2342" s="4">
        <v>3319170000</v>
      </c>
      <c r="N2342" s="4">
        <v>3342510000</v>
      </c>
      <c r="O2342" s="4">
        <v>3360570000</v>
      </c>
      <c r="P2342" s="4">
        <v>3331990000</v>
      </c>
      <c r="Q2342" s="4">
        <v>3341260000</v>
      </c>
      <c r="R2342" s="4">
        <v>3350560000</v>
      </c>
      <c r="S2342" s="4">
        <v>3354100000</v>
      </c>
      <c r="T2342" s="4">
        <v>3308330000</v>
      </c>
      <c r="U2342" s="4">
        <v>3301820000</v>
      </c>
      <c r="V2342" s="4">
        <v>3293500000</v>
      </c>
      <c r="W2342" s="4">
        <v>3287460000</v>
      </c>
      <c r="X2342" s="4">
        <v>3279640000</v>
      </c>
      <c r="Y2342" s="4">
        <v>3267990000</v>
      </c>
      <c r="Z2342" s="4">
        <v>3079820000</v>
      </c>
      <c r="AA2342" s="4">
        <v>2945500000</v>
      </c>
      <c r="AB2342" s="4">
        <v>2815810000</v>
      </c>
      <c r="AC2342" s="4">
        <v>2687400000</v>
      </c>
      <c r="AD2342" s="4">
        <v>2555860000</v>
      </c>
      <c r="AE2342" s="4">
        <v>2437310000</v>
      </c>
      <c r="AF2342" s="4">
        <v>2325420000</v>
      </c>
      <c r="AG2342" s="4">
        <v>2220510000</v>
      </c>
    </row>
    <row r="2343" spans="1:33">
      <c r="A2343" t="s">
        <v>4633</v>
      </c>
      <c r="B2343" t="s">
        <v>132</v>
      </c>
      <c r="C2343" s="4">
        <v>103405000</v>
      </c>
      <c r="D2343" s="4">
        <v>98360200</v>
      </c>
      <c r="E2343" s="4">
        <v>92464200</v>
      </c>
      <c r="F2343" s="4">
        <v>87654400</v>
      </c>
      <c r="G2343" s="4">
        <v>82047800</v>
      </c>
      <c r="H2343" s="4">
        <v>77430000</v>
      </c>
      <c r="I2343" s="4">
        <v>72084700</v>
      </c>
      <c r="J2343" s="4">
        <v>67637600</v>
      </c>
      <c r="K2343" s="4">
        <v>62541500</v>
      </c>
      <c r="L2343" s="4">
        <v>58255800</v>
      </c>
      <c r="M2343" s="4">
        <v>53388500</v>
      </c>
      <c r="N2343" s="4">
        <v>49240200</v>
      </c>
      <c r="O2343" s="4">
        <v>45125500</v>
      </c>
      <c r="P2343" s="4">
        <v>40548100</v>
      </c>
      <c r="Q2343" s="4">
        <v>36555000</v>
      </c>
      <c r="R2343" s="4">
        <v>32586300</v>
      </c>
      <c r="S2343" s="4">
        <v>28637700</v>
      </c>
      <c r="T2343" s="4">
        <v>24389200</v>
      </c>
      <c r="U2343" s="4">
        <v>20529300</v>
      </c>
      <c r="V2343" s="4">
        <v>16682200</v>
      </c>
      <c r="W2343" s="4">
        <v>12848600</v>
      </c>
      <c r="X2343" s="4">
        <v>9035370</v>
      </c>
      <c r="Y2343" s="4">
        <v>5269910</v>
      </c>
      <c r="Z2343" s="4">
        <v>4742870</v>
      </c>
      <c r="AA2343" s="4">
        <v>4314920</v>
      </c>
      <c r="AB2343" s="4">
        <v>3907460</v>
      </c>
      <c r="AC2343" s="4">
        <v>3520610</v>
      </c>
      <c r="AD2343" s="4">
        <v>3158790</v>
      </c>
      <c r="AE2343" s="4">
        <v>2819100</v>
      </c>
      <c r="AF2343" s="4">
        <v>2502960</v>
      </c>
      <c r="AG2343" s="4">
        <v>2208150</v>
      </c>
    </row>
    <row r="2344" spans="1:33">
      <c r="A2344" t="s">
        <v>4632</v>
      </c>
      <c r="B2344" t="s">
        <v>132</v>
      </c>
      <c r="C2344" s="4">
        <v>125315000</v>
      </c>
      <c r="D2344" s="4">
        <v>149205000</v>
      </c>
      <c r="E2344" s="4">
        <v>153217000</v>
      </c>
      <c r="F2344" s="4">
        <v>145360000</v>
      </c>
      <c r="G2344" s="4">
        <v>147072000</v>
      </c>
      <c r="H2344" s="4">
        <v>147466000</v>
      </c>
      <c r="I2344" s="4">
        <v>149320000</v>
      </c>
      <c r="J2344" s="4">
        <v>154514000</v>
      </c>
      <c r="K2344" s="4">
        <v>156037000</v>
      </c>
      <c r="L2344" s="4">
        <v>159270000</v>
      </c>
      <c r="M2344" s="4">
        <v>160417000</v>
      </c>
      <c r="N2344" s="4">
        <v>162889000</v>
      </c>
      <c r="O2344" s="4">
        <v>164772000</v>
      </c>
      <c r="P2344" s="4">
        <v>164650000</v>
      </c>
      <c r="Q2344" s="4">
        <v>165890000</v>
      </c>
      <c r="R2344" s="4">
        <v>163110000</v>
      </c>
      <c r="S2344" s="4">
        <v>161546000</v>
      </c>
      <c r="T2344" s="4">
        <v>159432000</v>
      </c>
      <c r="U2344" s="4">
        <v>158747000</v>
      </c>
      <c r="V2344" s="4">
        <v>157779000</v>
      </c>
      <c r="W2344" s="4">
        <v>153152000</v>
      </c>
      <c r="X2344" s="4">
        <v>149472000</v>
      </c>
      <c r="Y2344" s="4">
        <v>149149000</v>
      </c>
      <c r="Z2344" s="4">
        <v>138710000</v>
      </c>
      <c r="AA2344" s="4">
        <v>128933000</v>
      </c>
      <c r="AB2344" s="4">
        <v>118008000</v>
      </c>
      <c r="AC2344" s="4">
        <v>110254000</v>
      </c>
      <c r="AD2344" s="4">
        <v>112543000</v>
      </c>
      <c r="AE2344" s="4">
        <v>108185000</v>
      </c>
      <c r="AF2344" s="4">
        <v>104335000</v>
      </c>
      <c r="AG2344" s="4">
        <v>100520000</v>
      </c>
    </row>
    <row r="2345" spans="1:33">
      <c r="A2345" t="s">
        <v>4631</v>
      </c>
      <c r="B2345" t="s">
        <v>132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>
      <c r="A2346" t="s">
        <v>4630</v>
      </c>
      <c r="B2346" t="s">
        <v>132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>
      <c r="A2347" t="s">
        <v>4629</v>
      </c>
      <c r="B2347" t="s">
        <v>132</v>
      </c>
      <c r="C2347" s="4">
        <v>19654400</v>
      </c>
      <c r="D2347" s="4">
        <v>18623700</v>
      </c>
      <c r="E2347" s="4">
        <v>17446100</v>
      </c>
      <c r="F2347" s="4">
        <v>16486200</v>
      </c>
      <c r="G2347" s="4">
        <v>15388200</v>
      </c>
      <c r="H2347" s="4">
        <v>14486100</v>
      </c>
      <c r="I2347" s="4">
        <v>13456800</v>
      </c>
      <c r="J2347" s="4">
        <v>12603100</v>
      </c>
      <c r="K2347" s="4">
        <v>11635500</v>
      </c>
      <c r="L2347" s="4">
        <v>10824000</v>
      </c>
      <c r="M2347" s="4">
        <v>9910090</v>
      </c>
      <c r="N2347" s="4">
        <v>9133920</v>
      </c>
      <c r="O2347" s="4">
        <v>8367760</v>
      </c>
      <c r="P2347" s="4">
        <v>7519160</v>
      </c>
      <c r="Q2347" s="4">
        <v>6782170</v>
      </c>
      <c r="R2347" s="4">
        <v>6052630</v>
      </c>
      <c r="S2347" s="4">
        <v>5329150</v>
      </c>
      <c r="T2347" s="4">
        <v>4551940</v>
      </c>
      <c r="U2347" s="4">
        <v>3848680</v>
      </c>
      <c r="V2347" s="4">
        <v>3150780</v>
      </c>
      <c r="W2347" s="4">
        <v>2459150</v>
      </c>
      <c r="X2347" s="4">
        <v>1776270</v>
      </c>
      <c r="Y2347" s="4">
        <v>1109210</v>
      </c>
      <c r="Z2347" s="4">
        <v>1119260</v>
      </c>
      <c r="AA2347" s="4">
        <v>1140330</v>
      </c>
      <c r="AB2347" s="4">
        <v>1156990</v>
      </c>
      <c r="AC2347" s="4">
        <v>1170250</v>
      </c>
      <c r="AD2347" s="4">
        <v>1180920</v>
      </c>
      <c r="AE2347" s="4">
        <v>1189450</v>
      </c>
      <c r="AF2347" s="4">
        <v>1196370</v>
      </c>
      <c r="AG2347" s="4">
        <v>1202070</v>
      </c>
    </row>
    <row r="2348" spans="1:33">
      <c r="A2348" t="s">
        <v>4628</v>
      </c>
      <c r="B2348" t="s">
        <v>132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>
      <c r="A2349" t="s">
        <v>4627</v>
      </c>
      <c r="B2349" t="s">
        <v>132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>
      <c r="A2350" t="s">
        <v>4626</v>
      </c>
      <c r="B2350" t="s">
        <v>132</v>
      </c>
      <c r="C2350" s="4">
        <v>66794000</v>
      </c>
      <c r="D2350" s="4">
        <v>65534100</v>
      </c>
      <c r="E2350" s="4">
        <v>64232200</v>
      </c>
      <c r="F2350" s="4">
        <v>62885400</v>
      </c>
      <c r="G2350" s="4">
        <v>61499300</v>
      </c>
      <c r="H2350" s="4">
        <v>60079500</v>
      </c>
      <c r="I2350" s="4">
        <v>58637900</v>
      </c>
      <c r="J2350" s="4">
        <v>57190300</v>
      </c>
      <c r="K2350" s="4">
        <v>55773800</v>
      </c>
      <c r="L2350" s="4">
        <v>54401200</v>
      </c>
      <c r="M2350" s="4">
        <v>53106300</v>
      </c>
      <c r="N2350" s="4">
        <v>51913500</v>
      </c>
      <c r="O2350" s="4">
        <v>50874700</v>
      </c>
      <c r="P2350" s="4">
        <v>50490700</v>
      </c>
      <c r="Q2350" s="4">
        <v>49914900</v>
      </c>
      <c r="R2350" s="4">
        <v>49622100</v>
      </c>
      <c r="S2350" s="4">
        <v>49643500</v>
      </c>
      <c r="T2350" s="4">
        <v>49975900</v>
      </c>
      <c r="U2350" s="4">
        <v>50612000</v>
      </c>
      <c r="V2350" s="4">
        <v>51978900</v>
      </c>
      <c r="W2350" s="4">
        <v>53201800</v>
      </c>
      <c r="X2350" s="4">
        <v>54677400</v>
      </c>
      <c r="Y2350" s="4">
        <v>56379400</v>
      </c>
      <c r="Z2350" s="4">
        <v>58288300</v>
      </c>
      <c r="AA2350" s="4">
        <v>60872800</v>
      </c>
      <c r="AB2350" s="4">
        <v>63162100</v>
      </c>
      <c r="AC2350" s="4">
        <v>65606600</v>
      </c>
      <c r="AD2350" s="4">
        <v>68194500</v>
      </c>
      <c r="AE2350" s="4">
        <v>73685300</v>
      </c>
      <c r="AF2350" s="4">
        <v>78553600</v>
      </c>
      <c r="AG2350" s="4">
        <v>83532100</v>
      </c>
    </row>
    <row r="2351" spans="1:33">
      <c r="A2351" t="s">
        <v>4625</v>
      </c>
      <c r="B2351" t="s">
        <v>132</v>
      </c>
      <c r="C2351">
        <v>424748</v>
      </c>
      <c r="D2351">
        <v>412828</v>
      </c>
      <c r="E2351">
        <v>400463</v>
      </c>
      <c r="F2351">
        <v>387671</v>
      </c>
      <c r="G2351">
        <v>374465</v>
      </c>
      <c r="H2351">
        <v>360863</v>
      </c>
      <c r="I2351">
        <v>346880</v>
      </c>
      <c r="J2351">
        <v>332533</v>
      </c>
      <c r="K2351">
        <v>317842</v>
      </c>
      <c r="L2351">
        <v>302824</v>
      </c>
      <c r="M2351">
        <v>287497</v>
      </c>
      <c r="N2351">
        <v>271881</v>
      </c>
      <c r="O2351">
        <v>255997</v>
      </c>
      <c r="P2351">
        <v>241882</v>
      </c>
      <c r="Q2351">
        <v>225286</v>
      </c>
      <c r="R2351">
        <v>208494</v>
      </c>
      <c r="S2351">
        <v>191526</v>
      </c>
      <c r="T2351">
        <v>174401</v>
      </c>
      <c r="U2351">
        <v>157141</v>
      </c>
      <c r="V2351">
        <v>140873</v>
      </c>
      <c r="W2351">
        <v>123212</v>
      </c>
      <c r="X2351">
        <v>105488</v>
      </c>
      <c r="Y2351">
        <v>87719.5</v>
      </c>
      <c r="Z2351">
        <v>70103.100000000006</v>
      </c>
      <c r="AA2351">
        <v>52874.1</v>
      </c>
      <c r="AB2351">
        <v>35110.199999999997</v>
      </c>
      <c r="AC2351">
        <v>17385.3</v>
      </c>
      <c r="AD2351">
        <v>0</v>
      </c>
      <c r="AE2351">
        <v>0</v>
      </c>
      <c r="AF2351">
        <v>0</v>
      </c>
      <c r="AG2351">
        <v>0</v>
      </c>
    </row>
    <row r="2352" spans="1:33">
      <c r="A2352" t="s">
        <v>4624</v>
      </c>
      <c r="B2352" t="s">
        <v>132</v>
      </c>
      <c r="C2352" s="4">
        <v>5483670000</v>
      </c>
      <c r="D2352" s="4">
        <v>5499640000</v>
      </c>
      <c r="E2352" s="4">
        <v>5546970000</v>
      </c>
      <c r="F2352" s="4">
        <v>5613460000</v>
      </c>
      <c r="G2352" s="4">
        <v>5652000000</v>
      </c>
      <c r="H2352" s="4">
        <v>5688150000</v>
      </c>
      <c r="I2352" s="4">
        <v>5710240000</v>
      </c>
      <c r="J2352" s="4">
        <v>5721070000</v>
      </c>
      <c r="K2352" s="4">
        <v>5731080000</v>
      </c>
      <c r="L2352" s="4">
        <v>5734920000</v>
      </c>
      <c r="M2352" s="4">
        <v>5733750000</v>
      </c>
      <c r="N2352" s="4">
        <v>5728820000</v>
      </c>
      <c r="O2352" s="4">
        <v>5722160000</v>
      </c>
      <c r="P2352" s="4">
        <v>5764190000</v>
      </c>
      <c r="Q2352" s="4">
        <v>5755850000</v>
      </c>
      <c r="R2352" s="4">
        <v>5753770000</v>
      </c>
      <c r="S2352" s="4">
        <v>5748790000</v>
      </c>
      <c r="T2352" s="4">
        <v>5740150000</v>
      </c>
      <c r="U2352" s="4">
        <v>5731960000</v>
      </c>
      <c r="V2352" s="4">
        <v>5770850000</v>
      </c>
      <c r="W2352" s="4">
        <v>5768150000</v>
      </c>
      <c r="X2352" s="4">
        <v>5763690000</v>
      </c>
      <c r="Y2352" s="4">
        <v>5753330000</v>
      </c>
      <c r="Z2352" s="4">
        <v>5746700000</v>
      </c>
      <c r="AA2352" s="4">
        <v>5788940000</v>
      </c>
      <c r="AB2352" s="4">
        <v>5789130000</v>
      </c>
      <c r="AC2352" s="4">
        <v>5784180000</v>
      </c>
      <c r="AD2352" s="4">
        <v>5758040000</v>
      </c>
      <c r="AE2352" s="4">
        <v>5785020000</v>
      </c>
      <c r="AF2352" s="4">
        <v>5769820000</v>
      </c>
      <c r="AG2352" s="4">
        <v>5757490000</v>
      </c>
    </row>
    <row r="2353" spans="1:33">
      <c r="A2353" t="s">
        <v>4623</v>
      </c>
      <c r="B2353" t="s">
        <v>132</v>
      </c>
      <c r="C2353">
        <v>48350.7</v>
      </c>
      <c r="D2353">
        <v>46993.8</v>
      </c>
      <c r="E2353">
        <v>45586.2</v>
      </c>
      <c r="F2353">
        <v>44130.1</v>
      </c>
      <c r="G2353">
        <v>42626.8</v>
      </c>
      <c r="H2353">
        <v>41078.400000000001</v>
      </c>
      <c r="I2353">
        <v>39486.699999999997</v>
      </c>
      <c r="J2353">
        <v>37853.5</v>
      </c>
      <c r="K2353">
        <v>36181.199999999997</v>
      </c>
      <c r="L2353">
        <v>34471.599999999999</v>
      </c>
      <c r="M2353">
        <v>32726.9</v>
      </c>
      <c r="N2353">
        <v>30949.3</v>
      </c>
      <c r="O2353">
        <v>29141.1</v>
      </c>
      <c r="P2353">
        <v>27534.3</v>
      </c>
      <c r="Q2353">
        <v>25645.200000000001</v>
      </c>
      <c r="R2353">
        <v>23733.7</v>
      </c>
      <c r="S2353">
        <v>21802.1</v>
      </c>
      <c r="T2353">
        <v>19852.7</v>
      </c>
      <c r="U2353">
        <v>17887.900000000001</v>
      </c>
      <c r="V2353">
        <v>16036.1</v>
      </c>
      <c r="W2353">
        <v>14025.7</v>
      </c>
      <c r="X2353">
        <v>12008.2</v>
      </c>
      <c r="Y2353">
        <v>9985.4500000000007</v>
      </c>
      <c r="Z2353">
        <v>7980.1</v>
      </c>
      <c r="AA2353">
        <v>6018.86</v>
      </c>
      <c r="AB2353">
        <v>3996.73</v>
      </c>
      <c r="AC2353">
        <v>1979.04</v>
      </c>
      <c r="AD2353">
        <v>0</v>
      </c>
      <c r="AE2353">
        <v>0</v>
      </c>
      <c r="AF2353">
        <v>0</v>
      </c>
      <c r="AG2353">
        <v>0</v>
      </c>
    </row>
    <row r="2354" spans="1:33">
      <c r="A2354" t="s">
        <v>4622</v>
      </c>
      <c r="B2354" t="s">
        <v>132</v>
      </c>
      <c r="C2354" s="4">
        <v>246776000</v>
      </c>
      <c r="D2354" s="4">
        <v>284568000</v>
      </c>
      <c r="E2354" s="4">
        <v>287017000</v>
      </c>
      <c r="F2354" s="4">
        <v>265584000</v>
      </c>
      <c r="G2354" s="4">
        <v>265942000</v>
      </c>
      <c r="H2354" s="4">
        <v>261829000</v>
      </c>
      <c r="I2354" s="4">
        <v>263889000</v>
      </c>
      <c r="J2354" s="4">
        <v>269324000</v>
      </c>
      <c r="K2354" s="4">
        <v>271711000</v>
      </c>
      <c r="L2354" s="4">
        <v>274452000</v>
      </c>
      <c r="M2354" s="4">
        <v>277116000</v>
      </c>
      <c r="N2354" s="4">
        <v>279180000</v>
      </c>
      <c r="O2354" s="4">
        <v>280564000</v>
      </c>
      <c r="P2354" s="4">
        <v>284838000</v>
      </c>
      <c r="Q2354" s="4">
        <v>285772000</v>
      </c>
      <c r="R2354" s="4">
        <v>280102000</v>
      </c>
      <c r="S2354" s="4">
        <v>276884000</v>
      </c>
      <c r="T2354" s="4">
        <v>276624000</v>
      </c>
      <c r="U2354" s="4">
        <v>275585000</v>
      </c>
      <c r="V2354" s="4">
        <v>276459000</v>
      </c>
      <c r="W2354" s="4">
        <v>268719000</v>
      </c>
      <c r="X2354" s="4">
        <v>262685000</v>
      </c>
      <c r="Y2354" s="4">
        <v>262579000</v>
      </c>
      <c r="Z2354" s="4">
        <v>258822000</v>
      </c>
      <c r="AA2354" s="4">
        <v>253398000</v>
      </c>
      <c r="AB2354" s="4">
        <v>242617000</v>
      </c>
      <c r="AC2354" s="4">
        <v>237302000</v>
      </c>
      <c r="AD2354" s="4">
        <v>253546000</v>
      </c>
      <c r="AE2354" s="4">
        <v>256780000</v>
      </c>
      <c r="AF2354" s="4">
        <v>258874000</v>
      </c>
      <c r="AG2354" s="4">
        <v>260636000</v>
      </c>
    </row>
    <row r="2355" spans="1:33">
      <c r="A2355" t="s">
        <v>4621</v>
      </c>
      <c r="B2355" t="s">
        <v>132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>
      <c r="A2356" t="s">
        <v>4620</v>
      </c>
      <c r="B2356" t="s">
        <v>132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>
      <c r="A2357" t="s">
        <v>4619</v>
      </c>
      <c r="B2357" t="s">
        <v>132</v>
      </c>
      <c r="C2357" s="4">
        <v>1205570</v>
      </c>
      <c r="D2357" s="4">
        <v>1173720</v>
      </c>
      <c r="E2357" s="4">
        <v>1140860</v>
      </c>
      <c r="F2357" s="4">
        <v>1107170</v>
      </c>
      <c r="G2357" s="4">
        <v>1072520</v>
      </c>
      <c r="H2357" s="4">
        <v>1037050</v>
      </c>
      <c r="I2357" s="4">
        <v>1000680</v>
      </c>
      <c r="J2357">
        <v>963408</v>
      </c>
      <c r="K2357">
        <v>925467</v>
      </c>
      <c r="L2357">
        <v>886748</v>
      </c>
      <c r="M2357">
        <v>847415</v>
      </c>
      <c r="N2357">
        <v>807400</v>
      </c>
      <c r="O2357">
        <v>766918</v>
      </c>
      <c r="P2357">
        <v>732304</v>
      </c>
      <c r="Q2357">
        <v>690653</v>
      </c>
      <c r="R2357">
        <v>648816</v>
      </c>
      <c r="S2357">
        <v>606932</v>
      </c>
      <c r="T2357">
        <v>564989</v>
      </c>
      <c r="U2357">
        <v>523167</v>
      </c>
      <c r="V2357">
        <v>485359</v>
      </c>
      <c r="W2357">
        <v>443503</v>
      </c>
      <c r="X2357">
        <v>402041</v>
      </c>
      <c r="Y2357">
        <v>361067</v>
      </c>
      <c r="Z2357">
        <v>320798</v>
      </c>
      <c r="AA2357">
        <v>283484</v>
      </c>
      <c r="AB2357">
        <v>244635</v>
      </c>
      <c r="AC2357">
        <v>207023</v>
      </c>
      <c r="AD2357">
        <v>170814</v>
      </c>
      <c r="AE2357">
        <v>183483</v>
      </c>
      <c r="AF2357">
        <v>194817</v>
      </c>
      <c r="AG2357">
        <v>206445</v>
      </c>
    </row>
    <row r="2358" spans="1:33">
      <c r="A2358" t="s">
        <v>4618</v>
      </c>
      <c r="B2358" t="s">
        <v>132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>
      <c r="A2359" t="s">
        <v>4617</v>
      </c>
      <c r="B2359" t="s">
        <v>132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>
      <c r="A2360" t="s">
        <v>4616</v>
      </c>
      <c r="B2360" t="s">
        <v>132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>
      <c r="A2361" t="s">
        <v>4615</v>
      </c>
      <c r="B2361" t="s">
        <v>132</v>
      </c>
      <c r="C2361" s="4">
        <v>308786000</v>
      </c>
      <c r="D2361" s="4">
        <v>293723000</v>
      </c>
      <c r="E2361" s="4">
        <v>276116000</v>
      </c>
      <c r="F2361" s="4">
        <v>261753000</v>
      </c>
      <c r="G2361" s="4">
        <v>245010000</v>
      </c>
      <c r="H2361" s="4">
        <v>231221000</v>
      </c>
      <c r="I2361" s="4">
        <v>215259000</v>
      </c>
      <c r="J2361" s="4">
        <v>201979000</v>
      </c>
      <c r="K2361" s="4">
        <v>186761000</v>
      </c>
      <c r="L2361" s="4">
        <v>173963000</v>
      </c>
      <c r="M2361" s="4">
        <v>159428000</v>
      </c>
      <c r="N2361" s="4">
        <v>147041000</v>
      </c>
      <c r="O2361" s="4">
        <v>134753000</v>
      </c>
      <c r="P2361" s="4">
        <v>121084000</v>
      </c>
      <c r="Q2361" s="4">
        <v>109160000</v>
      </c>
      <c r="R2361" s="4">
        <v>97309000</v>
      </c>
      <c r="S2361" s="4">
        <v>85517700</v>
      </c>
      <c r="T2361" s="4">
        <v>72831000</v>
      </c>
      <c r="U2361" s="4">
        <v>61304400</v>
      </c>
      <c r="V2361" s="4">
        <v>49816100</v>
      </c>
      <c r="W2361" s="4">
        <v>38368500</v>
      </c>
      <c r="X2361" s="4">
        <v>26981400</v>
      </c>
      <c r="Y2361" s="4">
        <v>15737000</v>
      </c>
      <c r="Z2361" s="4">
        <v>14163100</v>
      </c>
      <c r="AA2361" s="4">
        <v>12885200</v>
      </c>
      <c r="AB2361" s="4">
        <v>11668400</v>
      </c>
      <c r="AC2361" s="4">
        <v>10513200</v>
      </c>
      <c r="AD2361" s="4">
        <v>9432750</v>
      </c>
      <c r="AE2361" s="4">
        <v>8418370</v>
      </c>
      <c r="AF2361" s="4">
        <v>7474320</v>
      </c>
      <c r="AG2361" s="4">
        <v>6593950</v>
      </c>
    </row>
    <row r="2362" spans="1:33">
      <c r="A2362" t="s">
        <v>4614</v>
      </c>
      <c r="B2362" t="s">
        <v>132</v>
      </c>
      <c r="C2362" s="4">
        <v>188264000</v>
      </c>
      <c r="D2362" s="4">
        <v>194951000</v>
      </c>
      <c r="E2362" s="4">
        <v>200193000</v>
      </c>
      <c r="F2362" s="4">
        <v>207716000</v>
      </c>
      <c r="G2362" s="4">
        <v>211318000</v>
      </c>
      <c r="H2362" s="4">
        <v>216591000</v>
      </c>
      <c r="I2362" s="4">
        <v>218447000</v>
      </c>
      <c r="J2362" s="4">
        <v>221903000</v>
      </c>
      <c r="K2362" s="4">
        <v>222510000</v>
      </c>
      <c r="L2362" s="4">
        <v>225003000</v>
      </c>
      <c r="M2362" s="4">
        <v>224400000</v>
      </c>
      <c r="N2362" s="4">
        <v>225979000</v>
      </c>
      <c r="O2362" s="4">
        <v>227199000</v>
      </c>
      <c r="P2362" s="4">
        <v>225267000</v>
      </c>
      <c r="Q2362" s="4">
        <v>225894000</v>
      </c>
      <c r="R2362" s="4">
        <v>226523000</v>
      </c>
      <c r="S2362" s="4">
        <v>226762000</v>
      </c>
      <c r="T2362" s="4">
        <v>223668000</v>
      </c>
      <c r="U2362" s="4">
        <v>223227000</v>
      </c>
      <c r="V2362" s="4">
        <v>222665000</v>
      </c>
      <c r="W2362" s="4">
        <v>222256000</v>
      </c>
      <c r="X2362" s="4">
        <v>221728000</v>
      </c>
      <c r="Y2362" s="4">
        <v>220940000</v>
      </c>
      <c r="Z2362" s="4">
        <v>208219000</v>
      </c>
      <c r="AA2362" s="4">
        <v>199137000</v>
      </c>
      <c r="AB2362" s="4">
        <v>190369000</v>
      </c>
      <c r="AC2362" s="4">
        <v>181688000</v>
      </c>
      <c r="AD2362" s="4">
        <v>172795000</v>
      </c>
      <c r="AE2362" s="4">
        <v>164780000</v>
      </c>
      <c r="AF2362" s="4">
        <v>157216000</v>
      </c>
      <c r="AG2362" s="4">
        <v>150123000</v>
      </c>
    </row>
    <row r="2363" spans="1:33">
      <c r="A2363" t="s">
        <v>4613</v>
      </c>
      <c r="B2363" t="s">
        <v>132</v>
      </c>
      <c r="C2363" s="4">
        <v>35150300</v>
      </c>
      <c r="D2363" s="4">
        <v>33435600</v>
      </c>
      <c r="E2363" s="4">
        <v>31431300</v>
      </c>
      <c r="F2363" s="4">
        <v>29796300</v>
      </c>
      <c r="G2363" s="4">
        <v>27890500</v>
      </c>
      <c r="H2363" s="4">
        <v>26320800</v>
      </c>
      <c r="I2363" s="4">
        <v>24503700</v>
      </c>
      <c r="J2363" s="4">
        <v>22992000</v>
      </c>
      <c r="K2363" s="4">
        <v>21259700</v>
      </c>
      <c r="L2363" s="4">
        <v>19802900</v>
      </c>
      <c r="M2363" s="4">
        <v>18148300</v>
      </c>
      <c r="N2363" s="4">
        <v>16738200</v>
      </c>
      <c r="O2363" s="4">
        <v>15339500</v>
      </c>
      <c r="P2363" s="4">
        <v>13783500</v>
      </c>
      <c r="Q2363" s="4">
        <v>12426100</v>
      </c>
      <c r="R2363" s="4">
        <v>11077100</v>
      </c>
      <c r="S2363" s="4">
        <v>9734810</v>
      </c>
      <c r="T2363" s="4">
        <v>8290630</v>
      </c>
      <c r="U2363" s="4">
        <v>6978510</v>
      </c>
      <c r="V2363" s="4">
        <v>5670760</v>
      </c>
      <c r="W2363" s="4">
        <v>4367630</v>
      </c>
      <c r="X2363" s="4">
        <v>3071390</v>
      </c>
      <c r="Y2363" s="4">
        <v>1791400</v>
      </c>
      <c r="Z2363" s="4">
        <v>1612240</v>
      </c>
      <c r="AA2363" s="4">
        <v>1466770</v>
      </c>
      <c r="AB2363" s="4">
        <v>1328260</v>
      </c>
      <c r="AC2363" s="4">
        <v>1196760</v>
      </c>
      <c r="AD2363" s="4">
        <v>1073770</v>
      </c>
      <c r="AE2363">
        <v>958295</v>
      </c>
      <c r="AF2363">
        <v>850830</v>
      </c>
      <c r="AG2363">
        <v>750615</v>
      </c>
    </row>
    <row r="2364" spans="1:33">
      <c r="A2364" t="s">
        <v>4612</v>
      </c>
      <c r="B2364" t="s">
        <v>132</v>
      </c>
      <c r="C2364" s="4">
        <v>8472250</v>
      </c>
      <c r="D2364" s="4">
        <v>10087400</v>
      </c>
      <c r="E2364" s="4">
        <v>10358600</v>
      </c>
      <c r="F2364" s="4">
        <v>9827430</v>
      </c>
      <c r="G2364" s="4">
        <v>9943120</v>
      </c>
      <c r="H2364" s="4">
        <v>9969780</v>
      </c>
      <c r="I2364" s="4">
        <v>10095100</v>
      </c>
      <c r="J2364" s="4">
        <v>10446300</v>
      </c>
      <c r="K2364" s="4">
        <v>10549200</v>
      </c>
      <c r="L2364" s="4">
        <v>10767800</v>
      </c>
      <c r="M2364" s="4">
        <v>10845400</v>
      </c>
      <c r="N2364" s="4">
        <v>11012500</v>
      </c>
      <c r="O2364" s="4">
        <v>11139800</v>
      </c>
      <c r="P2364" s="4">
        <v>11131600</v>
      </c>
      <c r="Q2364" s="4">
        <v>11215400</v>
      </c>
      <c r="R2364" s="4">
        <v>11027500</v>
      </c>
      <c r="S2364" s="4">
        <v>10921700</v>
      </c>
      <c r="T2364" s="4">
        <v>10778800</v>
      </c>
      <c r="U2364" s="4">
        <v>10732500</v>
      </c>
      <c r="V2364" s="4">
        <v>10667000</v>
      </c>
      <c r="W2364" s="4">
        <v>10354200</v>
      </c>
      <c r="X2364" s="4">
        <v>10105400</v>
      </c>
      <c r="Y2364" s="4">
        <v>10083600</v>
      </c>
      <c r="Z2364" s="4">
        <v>9377840</v>
      </c>
      <c r="AA2364" s="4">
        <v>8716790</v>
      </c>
      <c r="AB2364" s="4">
        <v>7978220</v>
      </c>
      <c r="AC2364" s="4">
        <v>7453960</v>
      </c>
      <c r="AD2364" s="4">
        <v>7608720</v>
      </c>
      <c r="AE2364" s="4">
        <v>7314120</v>
      </c>
      <c r="AF2364" s="4">
        <v>7053790</v>
      </c>
      <c r="AG2364" s="4">
        <v>6795890</v>
      </c>
    </row>
    <row r="2365" spans="1:33">
      <c r="A2365" t="s">
        <v>4611</v>
      </c>
      <c r="B2365" t="s">
        <v>132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>
      <c r="A2366" t="s">
        <v>4610</v>
      </c>
      <c r="B2366" t="s">
        <v>132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>
      <c r="A2367" t="s">
        <v>4609</v>
      </c>
      <c r="B2367" t="s">
        <v>132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>
      <c r="A2368" t="s">
        <v>4608</v>
      </c>
      <c r="B2368" t="s">
        <v>132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>
      <c r="A2369" t="s">
        <v>4607</v>
      </c>
      <c r="B2369" t="s">
        <v>132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>
      <c r="A2370" t="s">
        <v>4606</v>
      </c>
      <c r="B2370" t="s">
        <v>132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>
      <c r="A2371" t="s">
        <v>4605</v>
      </c>
      <c r="B2371" t="s">
        <v>132</v>
      </c>
      <c r="C2371">
        <v>144385</v>
      </c>
      <c r="D2371">
        <v>140332</v>
      </c>
      <c r="E2371">
        <v>136129</v>
      </c>
      <c r="F2371">
        <v>131781</v>
      </c>
      <c r="G2371">
        <v>127292</v>
      </c>
      <c r="H2371">
        <v>122668</v>
      </c>
      <c r="I2371">
        <v>117915</v>
      </c>
      <c r="J2371">
        <v>113038</v>
      </c>
      <c r="K2371">
        <v>108044</v>
      </c>
      <c r="L2371">
        <v>102939</v>
      </c>
      <c r="M2371">
        <v>97728.9</v>
      </c>
      <c r="N2371">
        <v>92420.5</v>
      </c>
      <c r="O2371">
        <v>87020.9</v>
      </c>
      <c r="P2371">
        <v>82222.8</v>
      </c>
      <c r="Q2371">
        <v>76581.399999999994</v>
      </c>
      <c r="R2371">
        <v>70873.399999999994</v>
      </c>
      <c r="S2371">
        <v>65105.4</v>
      </c>
      <c r="T2371">
        <v>59284.1</v>
      </c>
      <c r="U2371">
        <v>53416.7</v>
      </c>
      <c r="V2371">
        <v>47886.8</v>
      </c>
      <c r="W2371">
        <v>41883.5</v>
      </c>
      <c r="X2371">
        <v>35858.6</v>
      </c>
      <c r="Y2371">
        <v>29818.5</v>
      </c>
      <c r="Z2371">
        <v>23830.1</v>
      </c>
      <c r="AA2371">
        <v>17973.5</v>
      </c>
      <c r="AB2371">
        <v>11935</v>
      </c>
      <c r="AC2371">
        <v>5909.78</v>
      </c>
      <c r="AD2371">
        <v>0</v>
      </c>
      <c r="AE2371">
        <v>0</v>
      </c>
      <c r="AF2371">
        <v>0</v>
      </c>
      <c r="AG2371">
        <v>0</v>
      </c>
    </row>
    <row r="2372" spans="1:33">
      <c r="A2372" t="s">
        <v>4604</v>
      </c>
      <c r="B2372" t="s">
        <v>132</v>
      </c>
      <c r="C2372" s="4">
        <v>370736000</v>
      </c>
      <c r="D2372" s="4">
        <v>371816000</v>
      </c>
      <c r="E2372" s="4">
        <v>375016000</v>
      </c>
      <c r="F2372" s="4">
        <v>379511000</v>
      </c>
      <c r="G2372" s="4">
        <v>382117000</v>
      </c>
      <c r="H2372" s="4">
        <v>384561000</v>
      </c>
      <c r="I2372" s="4">
        <v>386054000</v>
      </c>
      <c r="J2372" s="4">
        <v>386787000</v>
      </c>
      <c r="K2372" s="4">
        <v>387463000</v>
      </c>
      <c r="L2372" s="4">
        <v>387723000</v>
      </c>
      <c r="M2372" s="4">
        <v>387644000</v>
      </c>
      <c r="N2372" s="4">
        <v>387310000</v>
      </c>
      <c r="O2372" s="4">
        <v>386860000</v>
      </c>
      <c r="P2372" s="4">
        <v>389702000</v>
      </c>
      <c r="Q2372" s="4">
        <v>389138000</v>
      </c>
      <c r="R2372" s="4">
        <v>388997000</v>
      </c>
      <c r="S2372" s="4">
        <v>388661000</v>
      </c>
      <c r="T2372" s="4">
        <v>388077000</v>
      </c>
      <c r="U2372" s="4">
        <v>387522000</v>
      </c>
      <c r="V2372" s="4">
        <v>390152000</v>
      </c>
      <c r="W2372" s="4">
        <v>389969000</v>
      </c>
      <c r="X2372" s="4">
        <v>389668000</v>
      </c>
      <c r="Y2372" s="4">
        <v>388967000</v>
      </c>
      <c r="Z2372" s="4">
        <v>388519000</v>
      </c>
      <c r="AA2372" s="4">
        <v>391375000</v>
      </c>
      <c r="AB2372" s="4">
        <v>391388000</v>
      </c>
      <c r="AC2372" s="4">
        <v>391053000</v>
      </c>
      <c r="AD2372" s="4">
        <v>389286000</v>
      </c>
      <c r="AE2372" s="4">
        <v>391110000</v>
      </c>
      <c r="AF2372" s="4">
        <v>390082000</v>
      </c>
      <c r="AG2372" s="4">
        <v>389249000</v>
      </c>
    </row>
    <row r="2373" spans="1:33">
      <c r="A2373" t="s">
        <v>4603</v>
      </c>
      <c r="B2373" t="s">
        <v>132</v>
      </c>
      <c r="C2373">
        <v>16435.8</v>
      </c>
      <c r="D2373">
        <v>15974.6</v>
      </c>
      <c r="E2373">
        <v>15496.1</v>
      </c>
      <c r="F2373">
        <v>15001.1</v>
      </c>
      <c r="G2373">
        <v>14490.1</v>
      </c>
      <c r="H2373">
        <v>13963.8</v>
      </c>
      <c r="I2373">
        <v>13422.7</v>
      </c>
      <c r="J2373">
        <v>12867.5</v>
      </c>
      <c r="K2373">
        <v>12299.1</v>
      </c>
      <c r="L2373">
        <v>11717.9</v>
      </c>
      <c r="M2373">
        <v>11124.9</v>
      </c>
      <c r="N2373">
        <v>10520.6</v>
      </c>
      <c r="O2373">
        <v>9905.92</v>
      </c>
      <c r="P2373">
        <v>9359.74</v>
      </c>
      <c r="Q2373">
        <v>8717.5499999999993</v>
      </c>
      <c r="R2373">
        <v>8067.79</v>
      </c>
      <c r="S2373">
        <v>7411.19</v>
      </c>
      <c r="T2373">
        <v>6748.53</v>
      </c>
      <c r="U2373">
        <v>6080.63</v>
      </c>
      <c r="V2373">
        <v>5451.13</v>
      </c>
      <c r="W2373">
        <v>4767.76</v>
      </c>
      <c r="X2373">
        <v>4081.93</v>
      </c>
      <c r="Y2373">
        <v>3394.35</v>
      </c>
      <c r="Z2373">
        <v>2712.67</v>
      </c>
      <c r="AA2373">
        <v>2045.99</v>
      </c>
      <c r="AB2373">
        <v>1358.61</v>
      </c>
      <c r="AC2373">
        <v>672.73299999999995</v>
      </c>
      <c r="AD2373">
        <v>0</v>
      </c>
      <c r="AE2373">
        <v>0</v>
      </c>
      <c r="AF2373">
        <v>0</v>
      </c>
      <c r="AG2373">
        <v>0</v>
      </c>
    </row>
    <row r="2374" spans="1:33">
      <c r="A2374" t="s">
        <v>4602</v>
      </c>
      <c r="B2374" t="s">
        <v>132</v>
      </c>
      <c r="C2374" s="4">
        <v>16683900</v>
      </c>
      <c r="D2374" s="4">
        <v>19238900</v>
      </c>
      <c r="E2374" s="4">
        <v>19404500</v>
      </c>
      <c r="F2374" s="4">
        <v>17955400</v>
      </c>
      <c r="G2374" s="4">
        <v>17979700</v>
      </c>
      <c r="H2374" s="4">
        <v>17701500</v>
      </c>
      <c r="I2374" s="4">
        <v>17840800</v>
      </c>
      <c r="J2374" s="4">
        <v>18208300</v>
      </c>
      <c r="K2374" s="4">
        <v>18369600</v>
      </c>
      <c r="L2374" s="4">
        <v>18555000</v>
      </c>
      <c r="M2374" s="4">
        <v>18735100</v>
      </c>
      <c r="N2374" s="4">
        <v>18874600</v>
      </c>
      <c r="O2374" s="4">
        <v>18968200</v>
      </c>
      <c r="P2374" s="4">
        <v>19257100</v>
      </c>
      <c r="Q2374" s="4">
        <v>19320300</v>
      </c>
      <c r="R2374" s="4">
        <v>18936900</v>
      </c>
      <c r="S2374" s="4">
        <v>18719400</v>
      </c>
      <c r="T2374" s="4">
        <v>18701800</v>
      </c>
      <c r="U2374" s="4">
        <v>18631600</v>
      </c>
      <c r="V2374" s="4">
        <v>18690600</v>
      </c>
      <c r="W2374" s="4">
        <v>18167400</v>
      </c>
      <c r="X2374" s="4">
        <v>17759400</v>
      </c>
      <c r="Y2374" s="4">
        <v>17752200</v>
      </c>
      <c r="Z2374" s="4">
        <v>17498300</v>
      </c>
      <c r="AA2374" s="4">
        <v>17131500</v>
      </c>
      <c r="AB2374" s="4">
        <v>16402700</v>
      </c>
      <c r="AC2374" s="4">
        <v>16043400</v>
      </c>
      <c r="AD2374" s="4">
        <v>17141600</v>
      </c>
      <c r="AE2374" s="4">
        <v>17360200</v>
      </c>
      <c r="AF2374" s="4">
        <v>17501800</v>
      </c>
      <c r="AG2374" s="4">
        <v>17620900</v>
      </c>
    </row>
    <row r="2375" spans="1:33">
      <c r="A2375" t="s">
        <v>4601</v>
      </c>
      <c r="B2375" t="s">
        <v>132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>
      <c r="A2376" t="s">
        <v>4600</v>
      </c>
      <c r="B2376" t="s">
        <v>132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>
      <c r="A2377" t="s">
        <v>4599</v>
      </c>
      <c r="B2377" t="s">
        <v>132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>
      <c r="A2378" t="s">
        <v>4598</v>
      </c>
      <c r="B2378" t="s">
        <v>132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>
      <c r="A2379" t="s">
        <v>4597</v>
      </c>
      <c r="B2379" t="s">
        <v>132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>
      <c r="A2380" t="s">
        <v>4596</v>
      </c>
      <c r="B2380" t="s">
        <v>132</v>
      </c>
      <c r="C2380">
        <v>941254</v>
      </c>
      <c r="D2380" s="4">
        <v>1322790</v>
      </c>
      <c r="E2380" s="4">
        <v>1660950</v>
      </c>
      <c r="F2380" s="4">
        <v>1988060</v>
      </c>
      <c r="G2380" s="4">
        <v>2263690</v>
      </c>
      <c r="H2380" s="4">
        <v>2535960</v>
      </c>
      <c r="I2380" s="4">
        <v>2751060</v>
      </c>
      <c r="J2380" s="4">
        <v>2973790</v>
      </c>
      <c r="K2380" s="4">
        <v>3142570</v>
      </c>
      <c r="L2380" s="4">
        <v>3325890</v>
      </c>
      <c r="M2380" s="4">
        <v>3452150</v>
      </c>
      <c r="N2380" s="4">
        <v>3598800</v>
      </c>
      <c r="O2380" s="4">
        <v>3730400</v>
      </c>
      <c r="P2380" s="4">
        <v>3800670</v>
      </c>
      <c r="Q2380" s="4">
        <v>3904980</v>
      </c>
      <c r="R2380" s="4">
        <v>3997830</v>
      </c>
      <c r="S2380" s="4">
        <v>4080840</v>
      </c>
      <c r="T2380" s="4">
        <v>4100300</v>
      </c>
      <c r="U2380" s="4">
        <v>4163790</v>
      </c>
      <c r="V2380" s="4">
        <v>4221900</v>
      </c>
      <c r="W2380" s="4">
        <v>4276300</v>
      </c>
      <c r="X2380" s="4">
        <v>4328230</v>
      </c>
      <c r="Y2380" s="4">
        <v>4378660</v>
      </c>
      <c r="Z2380" s="4">
        <v>4055600</v>
      </c>
      <c r="AA2380" s="4">
        <v>3777010</v>
      </c>
      <c r="AB2380" s="4">
        <v>3510400</v>
      </c>
      <c r="AC2380" s="4">
        <v>3257180</v>
      </c>
      <c r="AD2380" s="4">
        <v>3019180</v>
      </c>
      <c r="AE2380" s="4">
        <v>2796490</v>
      </c>
      <c r="AF2380" s="4">
        <v>2591190</v>
      </c>
      <c r="AG2380" s="4">
        <v>2399890</v>
      </c>
    </row>
    <row r="2381" spans="1:33">
      <c r="A2381" t="s">
        <v>4595</v>
      </c>
      <c r="B2381" t="s">
        <v>132</v>
      </c>
      <c r="C2381" s="4">
        <v>141810000</v>
      </c>
      <c r="D2381" s="4">
        <v>134892000</v>
      </c>
      <c r="E2381" s="4">
        <v>126806000</v>
      </c>
      <c r="F2381" s="4">
        <v>120210000</v>
      </c>
      <c r="G2381" s="4">
        <v>112521000</v>
      </c>
      <c r="H2381" s="4">
        <v>106188000</v>
      </c>
      <c r="I2381" s="4">
        <v>98857500</v>
      </c>
      <c r="J2381" s="4">
        <v>92758700</v>
      </c>
      <c r="K2381" s="4">
        <v>85769900</v>
      </c>
      <c r="L2381" s="4">
        <v>79892500</v>
      </c>
      <c r="M2381" s="4">
        <v>73217400</v>
      </c>
      <c r="N2381" s="4">
        <v>67528300</v>
      </c>
      <c r="O2381" s="4">
        <v>61885500</v>
      </c>
      <c r="P2381" s="4">
        <v>55607900</v>
      </c>
      <c r="Q2381" s="4">
        <v>50131800</v>
      </c>
      <c r="R2381" s="4">
        <v>44689100</v>
      </c>
      <c r="S2381" s="4">
        <v>39274000</v>
      </c>
      <c r="T2381" s="4">
        <v>33447600</v>
      </c>
      <c r="U2381" s="4">
        <v>28154000</v>
      </c>
      <c r="V2381" s="4">
        <v>22878000</v>
      </c>
      <c r="W2381" s="4">
        <v>17620700</v>
      </c>
      <c r="X2381" s="4">
        <v>12391200</v>
      </c>
      <c r="Y2381" s="4">
        <v>7227200</v>
      </c>
      <c r="Z2381" s="4">
        <v>6504400</v>
      </c>
      <c r="AA2381" s="4">
        <v>5917520</v>
      </c>
      <c r="AB2381" s="4">
        <v>5358720</v>
      </c>
      <c r="AC2381" s="4">
        <v>4828190</v>
      </c>
      <c r="AD2381" s="4">
        <v>4331990</v>
      </c>
      <c r="AE2381" s="4">
        <v>3866130</v>
      </c>
      <c r="AF2381" s="4">
        <v>3432580</v>
      </c>
      <c r="AG2381" s="4">
        <v>3028270</v>
      </c>
    </row>
    <row r="2382" spans="1:33">
      <c r="A2382" t="s">
        <v>4594</v>
      </c>
      <c r="B2382" t="s">
        <v>132</v>
      </c>
      <c r="C2382" s="4">
        <v>1395300000</v>
      </c>
      <c r="D2382" s="4">
        <v>1444860000</v>
      </c>
      <c r="E2382" s="4">
        <v>1483710000</v>
      </c>
      <c r="F2382" s="4">
        <v>1539470000</v>
      </c>
      <c r="G2382" s="4">
        <v>1566170000</v>
      </c>
      <c r="H2382" s="4">
        <v>1605240000</v>
      </c>
      <c r="I2382" s="4">
        <v>1619000000</v>
      </c>
      <c r="J2382" s="4">
        <v>1644620000</v>
      </c>
      <c r="K2382" s="4">
        <v>1649110000</v>
      </c>
      <c r="L2382" s="4">
        <v>1667590000</v>
      </c>
      <c r="M2382" s="4">
        <v>1663120000</v>
      </c>
      <c r="N2382" s="4">
        <v>1674820000</v>
      </c>
      <c r="O2382" s="4">
        <v>1683860000</v>
      </c>
      <c r="P2382" s="4">
        <v>1669550000</v>
      </c>
      <c r="Q2382" s="4">
        <v>1674190000</v>
      </c>
      <c r="R2382" s="4">
        <v>1678850000</v>
      </c>
      <c r="S2382" s="4">
        <v>1680620000</v>
      </c>
      <c r="T2382" s="4">
        <v>1657690000</v>
      </c>
      <c r="U2382" s="4">
        <v>1654430000</v>
      </c>
      <c r="V2382" s="4">
        <v>1650260000</v>
      </c>
      <c r="W2382" s="4">
        <v>1647230000</v>
      </c>
      <c r="X2382" s="4">
        <v>1643320000</v>
      </c>
      <c r="Y2382" s="4">
        <v>1637480000</v>
      </c>
      <c r="Z2382" s="4">
        <v>1543190000</v>
      </c>
      <c r="AA2382" s="4">
        <v>1475890000</v>
      </c>
      <c r="AB2382" s="4">
        <v>1410910000</v>
      </c>
      <c r="AC2382" s="4">
        <v>1346570000</v>
      </c>
      <c r="AD2382" s="4">
        <v>1280650000</v>
      </c>
      <c r="AE2382" s="4">
        <v>1221260000</v>
      </c>
      <c r="AF2382" s="4">
        <v>1165190000</v>
      </c>
      <c r="AG2382" s="4">
        <v>1112620000</v>
      </c>
    </row>
    <row r="2383" spans="1:33">
      <c r="A2383" t="s">
        <v>4593</v>
      </c>
      <c r="B2383" t="s">
        <v>132</v>
      </c>
      <c r="C2383" s="4">
        <v>16142800</v>
      </c>
      <c r="D2383" s="4">
        <v>15355300</v>
      </c>
      <c r="E2383" s="4">
        <v>14434800</v>
      </c>
      <c r="F2383" s="4">
        <v>13684000</v>
      </c>
      <c r="G2383" s="4">
        <v>12808700</v>
      </c>
      <c r="H2383" s="4">
        <v>12087800</v>
      </c>
      <c r="I2383" s="4">
        <v>11253300</v>
      </c>
      <c r="J2383" s="4">
        <v>10559100</v>
      </c>
      <c r="K2383" s="4">
        <v>9763520</v>
      </c>
      <c r="L2383" s="4">
        <v>9094470</v>
      </c>
      <c r="M2383" s="4">
        <v>8334610</v>
      </c>
      <c r="N2383" s="4">
        <v>7687010</v>
      </c>
      <c r="O2383" s="4">
        <v>7044660</v>
      </c>
      <c r="P2383" s="4">
        <v>6330060</v>
      </c>
      <c r="Q2383" s="4">
        <v>5706700</v>
      </c>
      <c r="R2383" s="4">
        <v>5087130</v>
      </c>
      <c r="S2383" s="4">
        <v>4470710</v>
      </c>
      <c r="T2383" s="4">
        <v>3807470</v>
      </c>
      <c r="U2383" s="4">
        <v>3204880</v>
      </c>
      <c r="V2383" s="4">
        <v>2604290</v>
      </c>
      <c r="W2383" s="4">
        <v>2005830</v>
      </c>
      <c r="X2383" s="4">
        <v>1410540</v>
      </c>
      <c r="Y2383">
        <v>822700</v>
      </c>
      <c r="Z2383">
        <v>740421</v>
      </c>
      <c r="AA2383">
        <v>673614</v>
      </c>
      <c r="AB2383">
        <v>610003</v>
      </c>
      <c r="AC2383">
        <v>549611</v>
      </c>
      <c r="AD2383">
        <v>493127</v>
      </c>
      <c r="AE2383">
        <v>440097</v>
      </c>
      <c r="AF2383">
        <v>390743</v>
      </c>
      <c r="AG2383">
        <v>344719</v>
      </c>
    </row>
    <row r="2384" spans="1:33">
      <c r="A2384" t="s">
        <v>4592</v>
      </c>
      <c r="B2384" t="s">
        <v>132</v>
      </c>
      <c r="C2384" s="4">
        <v>62791300</v>
      </c>
      <c r="D2384" s="4">
        <v>74761600</v>
      </c>
      <c r="E2384" s="4">
        <v>76771900</v>
      </c>
      <c r="F2384" s="4">
        <v>72835100</v>
      </c>
      <c r="G2384" s="4">
        <v>73692500</v>
      </c>
      <c r="H2384" s="4">
        <v>73890100</v>
      </c>
      <c r="I2384" s="4">
        <v>74819100</v>
      </c>
      <c r="J2384" s="4">
        <v>77421600</v>
      </c>
      <c r="K2384" s="4">
        <v>78184600</v>
      </c>
      <c r="L2384" s="4">
        <v>79804700</v>
      </c>
      <c r="M2384" s="4">
        <v>80379700</v>
      </c>
      <c r="N2384" s="4">
        <v>81618200</v>
      </c>
      <c r="O2384" s="4">
        <v>82561700</v>
      </c>
      <c r="P2384" s="4">
        <v>82500700</v>
      </c>
      <c r="Q2384" s="4">
        <v>83122000</v>
      </c>
      <c r="R2384" s="4">
        <v>81729000</v>
      </c>
      <c r="S2384" s="4">
        <v>80945300</v>
      </c>
      <c r="T2384" s="4">
        <v>79886000</v>
      </c>
      <c r="U2384" s="4">
        <v>79542800</v>
      </c>
      <c r="V2384" s="4">
        <v>79057500</v>
      </c>
      <c r="W2384" s="4">
        <v>76739200</v>
      </c>
      <c r="X2384" s="4">
        <v>74895500</v>
      </c>
      <c r="Y2384" s="4">
        <v>74733500</v>
      </c>
      <c r="Z2384" s="4">
        <v>69503000</v>
      </c>
      <c r="AA2384" s="4">
        <v>64603700</v>
      </c>
      <c r="AB2384" s="4">
        <v>59129800</v>
      </c>
      <c r="AC2384" s="4">
        <v>55244300</v>
      </c>
      <c r="AD2384" s="4">
        <v>56391400</v>
      </c>
      <c r="AE2384" s="4">
        <v>54208000</v>
      </c>
      <c r="AF2384" s="4">
        <v>52278500</v>
      </c>
      <c r="AG2384" s="4">
        <v>50367100</v>
      </c>
    </row>
    <row r="2385" spans="1:33">
      <c r="A2385" t="s">
        <v>4591</v>
      </c>
      <c r="B2385" t="s">
        <v>132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>
      <c r="A2386" t="s">
        <v>4590</v>
      </c>
      <c r="B2386" t="s">
        <v>132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>
      <c r="A2387" t="s">
        <v>4589</v>
      </c>
      <c r="B2387" t="s">
        <v>132</v>
      </c>
      <c r="C2387" s="4">
        <v>1523600</v>
      </c>
      <c r="D2387" s="4">
        <v>1443700</v>
      </c>
      <c r="E2387" s="4">
        <v>1352410</v>
      </c>
      <c r="F2387" s="4">
        <v>1278000</v>
      </c>
      <c r="G2387" s="4">
        <v>1192890</v>
      </c>
      <c r="H2387" s="4">
        <v>1122950</v>
      </c>
      <c r="I2387" s="4">
        <v>1043160</v>
      </c>
      <c r="J2387">
        <v>976987</v>
      </c>
      <c r="K2387">
        <v>901977</v>
      </c>
      <c r="L2387">
        <v>839067</v>
      </c>
      <c r="M2387">
        <v>768224</v>
      </c>
      <c r="N2387">
        <v>708056</v>
      </c>
      <c r="O2387">
        <v>648664</v>
      </c>
      <c r="P2387">
        <v>582881</v>
      </c>
      <c r="Q2387">
        <v>525750</v>
      </c>
      <c r="R2387">
        <v>469196</v>
      </c>
      <c r="S2387">
        <v>413112</v>
      </c>
      <c r="T2387">
        <v>352863</v>
      </c>
      <c r="U2387">
        <v>298347</v>
      </c>
      <c r="V2387">
        <v>244246</v>
      </c>
      <c r="W2387">
        <v>190632</v>
      </c>
      <c r="X2387">
        <v>137695</v>
      </c>
      <c r="Y2387">
        <v>85985.1</v>
      </c>
      <c r="Z2387">
        <v>86764</v>
      </c>
      <c r="AA2387">
        <v>88397.5</v>
      </c>
      <c r="AB2387">
        <v>89689</v>
      </c>
      <c r="AC2387">
        <v>90717.2</v>
      </c>
      <c r="AD2387">
        <v>91543.9</v>
      </c>
      <c r="AE2387">
        <v>92205.7</v>
      </c>
      <c r="AF2387">
        <v>92742.1</v>
      </c>
      <c r="AG2387">
        <v>93184</v>
      </c>
    </row>
    <row r="2388" spans="1:33">
      <c r="A2388" t="s">
        <v>4588</v>
      </c>
      <c r="B2388" t="s">
        <v>132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>
      <c r="A2389" t="s">
        <v>4587</v>
      </c>
      <c r="B2389" t="s">
        <v>132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>
      <c r="A2390" t="s">
        <v>4586</v>
      </c>
      <c r="B2390" t="s">
        <v>132</v>
      </c>
      <c r="C2390" s="4">
        <v>5297290</v>
      </c>
      <c r="D2390" s="4">
        <v>5197370</v>
      </c>
      <c r="E2390" s="4">
        <v>5094120</v>
      </c>
      <c r="F2390" s="4">
        <v>4987310</v>
      </c>
      <c r="G2390" s="4">
        <v>4877370</v>
      </c>
      <c r="H2390" s="4">
        <v>4764770</v>
      </c>
      <c r="I2390" s="4">
        <v>4650440</v>
      </c>
      <c r="J2390" s="4">
        <v>4535640</v>
      </c>
      <c r="K2390" s="4">
        <v>4423300</v>
      </c>
      <c r="L2390" s="4">
        <v>4314450</v>
      </c>
      <c r="M2390" s="4">
        <v>4211750</v>
      </c>
      <c r="N2390" s="4">
        <v>4117140</v>
      </c>
      <c r="O2390" s="4">
        <v>4034760</v>
      </c>
      <c r="P2390" s="4">
        <v>4004310</v>
      </c>
      <c r="Q2390" s="4">
        <v>3958640</v>
      </c>
      <c r="R2390" s="4">
        <v>3935420</v>
      </c>
      <c r="S2390" s="4">
        <v>3937120</v>
      </c>
      <c r="T2390" s="4">
        <v>3963480</v>
      </c>
      <c r="U2390" s="4">
        <v>4013930</v>
      </c>
      <c r="V2390" s="4">
        <v>4122330</v>
      </c>
      <c r="W2390" s="4">
        <v>4219320</v>
      </c>
      <c r="X2390" s="4">
        <v>4336350</v>
      </c>
      <c r="Y2390" s="4">
        <v>4471330</v>
      </c>
      <c r="Z2390" s="4">
        <v>4622720</v>
      </c>
      <c r="AA2390" s="4">
        <v>4827690</v>
      </c>
      <c r="AB2390" s="4">
        <v>5009250</v>
      </c>
      <c r="AC2390" s="4">
        <v>5203120</v>
      </c>
      <c r="AD2390" s="4">
        <v>5408360</v>
      </c>
      <c r="AE2390" s="4">
        <v>5843830</v>
      </c>
      <c r="AF2390" s="4">
        <v>6229920</v>
      </c>
      <c r="AG2390" s="4">
        <v>6624750</v>
      </c>
    </row>
    <row r="2391" spans="1:33">
      <c r="A2391" t="s">
        <v>4585</v>
      </c>
      <c r="B2391" t="s">
        <v>132</v>
      </c>
      <c r="C2391">
        <v>66308.5</v>
      </c>
      <c r="D2391">
        <v>64447.6</v>
      </c>
      <c r="E2391">
        <v>62517.3</v>
      </c>
      <c r="F2391">
        <v>60520.4</v>
      </c>
      <c r="G2391">
        <v>58458.7</v>
      </c>
      <c r="H2391">
        <v>56335.199999999997</v>
      </c>
      <c r="I2391">
        <v>54152.4</v>
      </c>
      <c r="J2391">
        <v>51912.6</v>
      </c>
      <c r="K2391">
        <v>49619.1</v>
      </c>
      <c r="L2391">
        <v>47274.6</v>
      </c>
      <c r="M2391">
        <v>44882</v>
      </c>
      <c r="N2391">
        <v>42444.1</v>
      </c>
      <c r="O2391">
        <v>39964.300000000003</v>
      </c>
      <c r="P2391">
        <v>37760.800000000003</v>
      </c>
      <c r="Q2391">
        <v>35170</v>
      </c>
      <c r="R2391">
        <v>32548.6</v>
      </c>
      <c r="S2391">
        <v>29899.599999999999</v>
      </c>
      <c r="T2391">
        <v>27226.2</v>
      </c>
      <c r="U2391">
        <v>24531.599999999999</v>
      </c>
      <c r="V2391">
        <v>21992</v>
      </c>
      <c r="W2391">
        <v>19235</v>
      </c>
      <c r="X2391">
        <v>16468.099999999999</v>
      </c>
      <c r="Y2391">
        <v>13694.1</v>
      </c>
      <c r="Z2391">
        <v>10944</v>
      </c>
      <c r="AA2391">
        <v>8254.31</v>
      </c>
      <c r="AB2391">
        <v>5481.14</v>
      </c>
      <c r="AC2391">
        <v>2714.07</v>
      </c>
      <c r="AD2391">
        <v>0</v>
      </c>
      <c r="AE2391">
        <v>0</v>
      </c>
      <c r="AF2391">
        <v>0</v>
      </c>
      <c r="AG2391">
        <v>0</v>
      </c>
    </row>
    <row r="2392" spans="1:33">
      <c r="A2392" t="s">
        <v>4584</v>
      </c>
      <c r="B2392" t="s">
        <v>132</v>
      </c>
      <c r="C2392" s="4">
        <v>2747680000</v>
      </c>
      <c r="D2392" s="4">
        <v>2755680000</v>
      </c>
      <c r="E2392" s="4">
        <v>2779400000</v>
      </c>
      <c r="F2392" s="4">
        <v>2812710000</v>
      </c>
      <c r="G2392" s="4">
        <v>2832030000</v>
      </c>
      <c r="H2392" s="4">
        <v>2850140000</v>
      </c>
      <c r="I2392" s="4">
        <v>2861210000</v>
      </c>
      <c r="J2392" s="4">
        <v>2866630000</v>
      </c>
      <c r="K2392" s="4">
        <v>2871650000</v>
      </c>
      <c r="L2392" s="4">
        <v>2873570000</v>
      </c>
      <c r="M2392" s="4">
        <v>2872990000</v>
      </c>
      <c r="N2392" s="4">
        <v>2870520000</v>
      </c>
      <c r="O2392" s="4">
        <v>2867180000</v>
      </c>
      <c r="P2392" s="4">
        <v>2888240000</v>
      </c>
      <c r="Q2392" s="4">
        <v>2884060000</v>
      </c>
      <c r="R2392" s="4">
        <v>2883020000</v>
      </c>
      <c r="S2392" s="4">
        <v>2880520000</v>
      </c>
      <c r="T2392" s="4">
        <v>2876200000</v>
      </c>
      <c r="U2392" s="4">
        <v>2872090000</v>
      </c>
      <c r="V2392" s="4">
        <v>2891580000</v>
      </c>
      <c r="W2392" s="4">
        <v>2890220000</v>
      </c>
      <c r="X2392" s="4">
        <v>2887990000</v>
      </c>
      <c r="Y2392" s="4">
        <v>2882800000</v>
      </c>
      <c r="Z2392" s="4">
        <v>2879470000</v>
      </c>
      <c r="AA2392" s="4">
        <v>2900640000</v>
      </c>
      <c r="AB2392" s="4">
        <v>2900730000</v>
      </c>
      <c r="AC2392" s="4">
        <v>2898260000</v>
      </c>
      <c r="AD2392" s="4">
        <v>2885160000</v>
      </c>
      <c r="AE2392" s="4">
        <v>2898680000</v>
      </c>
      <c r="AF2392" s="4">
        <v>2891060000</v>
      </c>
      <c r="AG2392" s="4">
        <v>2884880000</v>
      </c>
    </row>
    <row r="2393" spans="1:33">
      <c r="A2393" t="s">
        <v>4583</v>
      </c>
      <c r="B2393" t="s">
        <v>132</v>
      </c>
      <c r="C2393">
        <v>7548.15</v>
      </c>
      <c r="D2393">
        <v>7336.32</v>
      </c>
      <c r="E2393">
        <v>7116.58</v>
      </c>
      <c r="F2393">
        <v>6889.26</v>
      </c>
      <c r="G2393">
        <v>6654.57</v>
      </c>
      <c r="H2393">
        <v>6412.85</v>
      </c>
      <c r="I2393">
        <v>6164.37</v>
      </c>
      <c r="J2393">
        <v>5909.41</v>
      </c>
      <c r="K2393">
        <v>5648.34</v>
      </c>
      <c r="L2393">
        <v>5381.45</v>
      </c>
      <c r="M2393">
        <v>5109.09</v>
      </c>
      <c r="N2393">
        <v>4831.57</v>
      </c>
      <c r="O2393">
        <v>4549.29</v>
      </c>
      <c r="P2393">
        <v>4298.46</v>
      </c>
      <c r="Q2393">
        <v>4003.53</v>
      </c>
      <c r="R2393">
        <v>3705.13</v>
      </c>
      <c r="S2393">
        <v>3403.59</v>
      </c>
      <c r="T2393">
        <v>3099.26</v>
      </c>
      <c r="U2393">
        <v>2792.53</v>
      </c>
      <c r="V2393">
        <v>2503.4299999999998</v>
      </c>
      <c r="W2393">
        <v>2189.59</v>
      </c>
      <c r="X2393">
        <v>1874.62</v>
      </c>
      <c r="Y2393">
        <v>1558.85</v>
      </c>
      <c r="Z2393">
        <v>1245.79</v>
      </c>
      <c r="AA2393">
        <v>939.61900000000003</v>
      </c>
      <c r="AB2393">
        <v>623.94000000000005</v>
      </c>
      <c r="AC2393">
        <v>308.95299999999997</v>
      </c>
      <c r="AD2393">
        <v>0</v>
      </c>
      <c r="AE2393">
        <v>0</v>
      </c>
      <c r="AF2393">
        <v>0</v>
      </c>
      <c r="AG2393">
        <v>0</v>
      </c>
    </row>
    <row r="2394" spans="1:33">
      <c r="A2394" t="s">
        <v>4582</v>
      </c>
      <c r="B2394" t="s">
        <v>132</v>
      </c>
      <c r="C2394" s="4">
        <v>123651000</v>
      </c>
      <c r="D2394" s="4">
        <v>142587000</v>
      </c>
      <c r="E2394" s="4">
        <v>143815000</v>
      </c>
      <c r="F2394" s="4">
        <v>133075000</v>
      </c>
      <c r="G2394" s="4">
        <v>133255000</v>
      </c>
      <c r="H2394" s="4">
        <v>131193000</v>
      </c>
      <c r="I2394" s="4">
        <v>132226000</v>
      </c>
      <c r="J2394" s="4">
        <v>134949000</v>
      </c>
      <c r="K2394" s="4">
        <v>136145000</v>
      </c>
      <c r="L2394" s="4">
        <v>137519000</v>
      </c>
      <c r="M2394" s="4">
        <v>138853000</v>
      </c>
      <c r="N2394" s="4">
        <v>139888000</v>
      </c>
      <c r="O2394" s="4">
        <v>140581000</v>
      </c>
      <c r="P2394" s="4">
        <v>142723000</v>
      </c>
      <c r="Q2394" s="4">
        <v>143191000</v>
      </c>
      <c r="R2394" s="4">
        <v>140349000</v>
      </c>
      <c r="S2394" s="4">
        <v>138737000</v>
      </c>
      <c r="T2394" s="4">
        <v>138607000</v>
      </c>
      <c r="U2394" s="4">
        <v>138086000</v>
      </c>
      <c r="V2394" s="4">
        <v>138524000</v>
      </c>
      <c r="W2394" s="4">
        <v>134646000</v>
      </c>
      <c r="X2394" s="4">
        <v>131622000</v>
      </c>
      <c r="Y2394" s="4">
        <v>131569000</v>
      </c>
      <c r="Z2394" s="4">
        <v>129687000</v>
      </c>
      <c r="AA2394" s="4">
        <v>126969000</v>
      </c>
      <c r="AB2394" s="4">
        <v>121567000</v>
      </c>
      <c r="AC2394" s="4">
        <v>118904000</v>
      </c>
      <c r="AD2394" s="4">
        <v>127043000</v>
      </c>
      <c r="AE2394" s="4">
        <v>128664000</v>
      </c>
      <c r="AF2394" s="4">
        <v>129713000</v>
      </c>
      <c r="AG2394" s="4">
        <v>130596000</v>
      </c>
    </row>
    <row r="2395" spans="1:33">
      <c r="A2395" t="s">
        <v>4581</v>
      </c>
      <c r="B2395" t="s">
        <v>132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>
      <c r="A2396" t="s">
        <v>4580</v>
      </c>
      <c r="B2396" t="s">
        <v>132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>
      <c r="A2397" t="s">
        <v>4579</v>
      </c>
      <c r="B2397" t="s">
        <v>132</v>
      </c>
      <c r="C2397">
        <v>93455.3</v>
      </c>
      <c r="D2397">
        <v>90985.8</v>
      </c>
      <c r="E2397">
        <v>88438.8</v>
      </c>
      <c r="F2397">
        <v>85827</v>
      </c>
      <c r="G2397">
        <v>83140.7</v>
      </c>
      <c r="H2397">
        <v>80391.600000000006</v>
      </c>
      <c r="I2397">
        <v>77571.899999999994</v>
      </c>
      <c r="J2397">
        <v>74682.8</v>
      </c>
      <c r="K2397">
        <v>71741.600000000006</v>
      </c>
      <c r="L2397">
        <v>68740.2</v>
      </c>
      <c r="M2397">
        <v>65691.100000000006</v>
      </c>
      <c r="N2397">
        <v>62589.1</v>
      </c>
      <c r="O2397">
        <v>59451</v>
      </c>
      <c r="P2397">
        <v>56767.7</v>
      </c>
      <c r="Q2397">
        <v>53539</v>
      </c>
      <c r="R2397">
        <v>50295.8</v>
      </c>
      <c r="S2397">
        <v>47049</v>
      </c>
      <c r="T2397">
        <v>43797.599999999999</v>
      </c>
      <c r="U2397">
        <v>40555.599999999999</v>
      </c>
      <c r="V2397">
        <v>37624.699999999997</v>
      </c>
      <c r="W2397">
        <v>34380.1</v>
      </c>
      <c r="X2397">
        <v>31166</v>
      </c>
      <c r="Y2397">
        <v>27989.7</v>
      </c>
      <c r="Z2397">
        <v>24868.1</v>
      </c>
      <c r="AA2397">
        <v>21975.5</v>
      </c>
      <c r="AB2397">
        <v>18963.900000000001</v>
      </c>
      <c r="AC2397">
        <v>16048.3</v>
      </c>
      <c r="AD2397">
        <v>13241.4</v>
      </c>
      <c r="AE2397">
        <v>14223.5</v>
      </c>
      <c r="AF2397">
        <v>15102.1</v>
      </c>
      <c r="AG2397">
        <v>16003.5</v>
      </c>
    </row>
    <row r="2398" spans="1:33">
      <c r="A2398" t="s">
        <v>4578</v>
      </c>
      <c r="B2398" t="s">
        <v>132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>
      <c r="A2399" t="s">
        <v>4577</v>
      </c>
      <c r="B2399" t="s">
        <v>132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>
      <c r="A2400" t="s">
        <v>4576</v>
      </c>
      <c r="B2400" t="s">
        <v>132</v>
      </c>
      <c r="C2400" s="4">
        <v>1711370</v>
      </c>
      <c r="D2400" s="4">
        <v>2405070</v>
      </c>
      <c r="E2400" s="4">
        <v>3019900</v>
      </c>
      <c r="F2400" s="4">
        <v>3614650</v>
      </c>
      <c r="G2400" s="4">
        <v>4115800</v>
      </c>
      <c r="H2400" s="4">
        <v>4610830</v>
      </c>
      <c r="I2400" s="4">
        <v>5001930</v>
      </c>
      <c r="J2400" s="4">
        <v>5406890</v>
      </c>
      <c r="K2400" s="4">
        <v>5713760</v>
      </c>
      <c r="L2400" s="4">
        <v>6047070</v>
      </c>
      <c r="M2400" s="4">
        <v>6276630</v>
      </c>
      <c r="N2400" s="4">
        <v>6543280</v>
      </c>
      <c r="O2400" s="4">
        <v>6782540</v>
      </c>
      <c r="P2400" s="4">
        <v>6910300</v>
      </c>
      <c r="Q2400" s="4">
        <v>7099970</v>
      </c>
      <c r="R2400" s="4">
        <v>7268780</v>
      </c>
      <c r="S2400" s="4">
        <v>7419700</v>
      </c>
      <c r="T2400" s="4">
        <v>7455090</v>
      </c>
      <c r="U2400" s="4">
        <v>7570530</v>
      </c>
      <c r="V2400" s="4">
        <v>7676170</v>
      </c>
      <c r="W2400" s="4">
        <v>7775100</v>
      </c>
      <c r="X2400" s="4">
        <v>7869500</v>
      </c>
      <c r="Y2400" s="4">
        <v>7961190</v>
      </c>
      <c r="Z2400" s="4">
        <v>7373810</v>
      </c>
      <c r="AA2400" s="4">
        <v>6867290</v>
      </c>
      <c r="AB2400" s="4">
        <v>6382540</v>
      </c>
      <c r="AC2400" s="4">
        <v>5922150</v>
      </c>
      <c r="AD2400" s="4">
        <v>5489410</v>
      </c>
      <c r="AE2400" s="4">
        <v>5084520</v>
      </c>
      <c r="AF2400" s="4">
        <v>4711250</v>
      </c>
      <c r="AG2400" s="4">
        <v>4363440</v>
      </c>
    </row>
    <row r="2401" spans="1:33">
      <c r="A2401" t="s">
        <v>4575</v>
      </c>
      <c r="B2401" t="s">
        <v>132</v>
      </c>
      <c r="C2401" s="4">
        <v>399864000</v>
      </c>
      <c r="D2401" s="4">
        <v>380357000</v>
      </c>
      <c r="E2401" s="4">
        <v>357558000</v>
      </c>
      <c r="F2401" s="4">
        <v>338958000</v>
      </c>
      <c r="G2401" s="4">
        <v>317277000</v>
      </c>
      <c r="H2401" s="4">
        <v>299421000</v>
      </c>
      <c r="I2401" s="4">
        <v>278750000</v>
      </c>
      <c r="J2401" s="4">
        <v>261553000</v>
      </c>
      <c r="K2401" s="4">
        <v>241847000</v>
      </c>
      <c r="L2401" s="4">
        <v>225274000</v>
      </c>
      <c r="M2401" s="4">
        <v>206452000</v>
      </c>
      <c r="N2401" s="4">
        <v>190411000</v>
      </c>
      <c r="O2401" s="4">
        <v>174500000</v>
      </c>
      <c r="P2401" s="4">
        <v>156799000</v>
      </c>
      <c r="Q2401" s="4">
        <v>141358000</v>
      </c>
      <c r="R2401" s="4">
        <v>126011000</v>
      </c>
      <c r="S2401" s="4">
        <v>110742000</v>
      </c>
      <c r="T2401" s="4">
        <v>94312800</v>
      </c>
      <c r="U2401" s="4">
        <v>79386400</v>
      </c>
      <c r="V2401" s="4">
        <v>64509600</v>
      </c>
      <c r="W2401" s="4">
        <v>49685400</v>
      </c>
      <c r="X2401" s="4">
        <v>34939600</v>
      </c>
      <c r="Y2401" s="4">
        <v>20378700</v>
      </c>
      <c r="Z2401" s="4">
        <v>18340600</v>
      </c>
      <c r="AA2401" s="4">
        <v>16685700</v>
      </c>
      <c r="AB2401" s="4">
        <v>15110100</v>
      </c>
      <c r="AC2401" s="4">
        <v>13614100</v>
      </c>
      <c r="AD2401" s="4">
        <v>12215000</v>
      </c>
      <c r="AE2401" s="4">
        <v>10901400</v>
      </c>
      <c r="AF2401" s="4">
        <v>9678900</v>
      </c>
      <c r="AG2401" s="4">
        <v>8538870</v>
      </c>
    </row>
    <row r="2402" spans="1:33">
      <c r="A2402" t="s">
        <v>4574</v>
      </c>
      <c r="B2402" t="s">
        <v>132</v>
      </c>
      <c r="C2402" s="4">
        <v>760123000</v>
      </c>
      <c r="D2402" s="4">
        <v>787122000</v>
      </c>
      <c r="E2402" s="4">
        <v>808287000</v>
      </c>
      <c r="F2402" s="4">
        <v>838660000</v>
      </c>
      <c r="G2402" s="4">
        <v>853206000</v>
      </c>
      <c r="H2402" s="4">
        <v>874492000</v>
      </c>
      <c r="I2402" s="4">
        <v>881986000</v>
      </c>
      <c r="J2402" s="4">
        <v>895943000</v>
      </c>
      <c r="K2402" s="4">
        <v>898393000</v>
      </c>
      <c r="L2402" s="4">
        <v>908457000</v>
      </c>
      <c r="M2402" s="4">
        <v>906023000</v>
      </c>
      <c r="N2402" s="4">
        <v>912397000</v>
      </c>
      <c r="O2402" s="4">
        <v>917324000</v>
      </c>
      <c r="P2402" s="4">
        <v>909525000</v>
      </c>
      <c r="Q2402" s="4">
        <v>912055000</v>
      </c>
      <c r="R2402" s="4">
        <v>914594000</v>
      </c>
      <c r="S2402" s="4">
        <v>915558000</v>
      </c>
      <c r="T2402" s="4">
        <v>903067000</v>
      </c>
      <c r="U2402" s="4">
        <v>901288000</v>
      </c>
      <c r="V2402" s="4">
        <v>899017000</v>
      </c>
      <c r="W2402" s="4">
        <v>897369000</v>
      </c>
      <c r="X2402" s="4">
        <v>895235000</v>
      </c>
      <c r="Y2402" s="4">
        <v>892053000</v>
      </c>
      <c r="Z2402" s="4">
        <v>840691000</v>
      </c>
      <c r="AA2402" s="4">
        <v>804025000</v>
      </c>
      <c r="AB2402" s="4">
        <v>768623000</v>
      </c>
      <c r="AC2402" s="4">
        <v>733573000</v>
      </c>
      <c r="AD2402" s="4">
        <v>697665000</v>
      </c>
      <c r="AE2402" s="4">
        <v>665307000</v>
      </c>
      <c r="AF2402" s="4">
        <v>634764000</v>
      </c>
      <c r="AG2402" s="4">
        <v>606126000</v>
      </c>
    </row>
    <row r="2403" spans="1:33">
      <c r="A2403" t="s">
        <v>4573</v>
      </c>
      <c r="B2403" t="s">
        <v>132</v>
      </c>
      <c r="C2403" s="4">
        <v>45518100</v>
      </c>
      <c r="D2403" s="4">
        <v>43297500</v>
      </c>
      <c r="E2403" s="4">
        <v>40702100</v>
      </c>
      <c r="F2403" s="4">
        <v>38584900</v>
      </c>
      <c r="G2403" s="4">
        <v>36116900</v>
      </c>
      <c r="H2403" s="4">
        <v>34084200</v>
      </c>
      <c r="I2403" s="4">
        <v>31731200</v>
      </c>
      <c r="J2403" s="4">
        <v>29773600</v>
      </c>
      <c r="K2403" s="4">
        <v>27530400</v>
      </c>
      <c r="L2403" s="4">
        <v>25643800</v>
      </c>
      <c r="M2403" s="4">
        <v>23501300</v>
      </c>
      <c r="N2403" s="4">
        <v>21675200</v>
      </c>
      <c r="O2403" s="4">
        <v>19864000</v>
      </c>
      <c r="P2403" s="4">
        <v>17849000</v>
      </c>
      <c r="Q2403" s="4">
        <v>16091300</v>
      </c>
      <c r="R2403" s="4">
        <v>14344300</v>
      </c>
      <c r="S2403" s="4">
        <v>12606100</v>
      </c>
      <c r="T2403" s="4">
        <v>10736000</v>
      </c>
      <c r="U2403" s="4">
        <v>9036860</v>
      </c>
      <c r="V2403" s="4">
        <v>7343370</v>
      </c>
      <c r="W2403" s="4">
        <v>5655880</v>
      </c>
      <c r="X2403" s="4">
        <v>3977310</v>
      </c>
      <c r="Y2403" s="4">
        <v>2319780</v>
      </c>
      <c r="Z2403" s="4">
        <v>2087780</v>
      </c>
      <c r="AA2403" s="4">
        <v>1899400</v>
      </c>
      <c r="AB2403" s="4">
        <v>1720040</v>
      </c>
      <c r="AC2403" s="4">
        <v>1549750</v>
      </c>
      <c r="AD2403" s="4">
        <v>1390480</v>
      </c>
      <c r="AE2403" s="4">
        <v>1240950</v>
      </c>
      <c r="AF2403" s="4">
        <v>1101790</v>
      </c>
      <c r="AG2403">
        <v>972012</v>
      </c>
    </row>
    <row r="2404" spans="1:33">
      <c r="A2404" t="s">
        <v>4572</v>
      </c>
      <c r="B2404" t="s">
        <v>132</v>
      </c>
      <c r="C2404" s="4">
        <v>34207000</v>
      </c>
      <c r="D2404" s="4">
        <v>40728100</v>
      </c>
      <c r="E2404" s="4">
        <v>41823200</v>
      </c>
      <c r="F2404" s="4">
        <v>39678600</v>
      </c>
      <c r="G2404" s="4">
        <v>40145700</v>
      </c>
      <c r="H2404" s="4">
        <v>40253400</v>
      </c>
      <c r="I2404" s="4">
        <v>40759400</v>
      </c>
      <c r="J2404" s="4">
        <v>42177200</v>
      </c>
      <c r="K2404" s="4">
        <v>42592900</v>
      </c>
      <c r="L2404" s="4">
        <v>43475500</v>
      </c>
      <c r="M2404" s="4">
        <v>43788700</v>
      </c>
      <c r="N2404" s="4">
        <v>44463400</v>
      </c>
      <c r="O2404" s="4">
        <v>44977400</v>
      </c>
      <c r="P2404" s="4">
        <v>44944200</v>
      </c>
      <c r="Q2404" s="4">
        <v>45282600</v>
      </c>
      <c r="R2404" s="4">
        <v>44523800</v>
      </c>
      <c r="S2404" s="4">
        <v>44096800</v>
      </c>
      <c r="T2404" s="4">
        <v>43519800</v>
      </c>
      <c r="U2404" s="4">
        <v>43332800</v>
      </c>
      <c r="V2404" s="4">
        <v>43068400</v>
      </c>
      <c r="W2404" s="4">
        <v>41805500</v>
      </c>
      <c r="X2404" s="4">
        <v>40801000</v>
      </c>
      <c r="Y2404" s="4">
        <v>40712800</v>
      </c>
      <c r="Z2404" s="4">
        <v>37863400</v>
      </c>
      <c r="AA2404" s="4">
        <v>35194400</v>
      </c>
      <c r="AB2404" s="4">
        <v>32212300</v>
      </c>
      <c r="AC2404" s="4">
        <v>30095600</v>
      </c>
      <c r="AD2404" s="4">
        <v>30720500</v>
      </c>
      <c r="AE2404" s="4">
        <v>29531000</v>
      </c>
      <c r="AF2404" s="4">
        <v>28479900</v>
      </c>
      <c r="AG2404" s="4">
        <v>27438700</v>
      </c>
    </row>
    <row r="2405" spans="1:33">
      <c r="A2405" t="s">
        <v>4571</v>
      </c>
      <c r="B2405" t="s">
        <v>132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>
      <c r="A2406" t="s">
        <v>4570</v>
      </c>
      <c r="B2406" t="s">
        <v>132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>
      <c r="A2407" t="s">
        <v>4569</v>
      </c>
      <c r="B2407" t="s">
        <v>132</v>
      </c>
      <c r="C2407" s="4">
        <v>2818660</v>
      </c>
      <c r="D2407" s="4">
        <v>2670850</v>
      </c>
      <c r="E2407" s="4">
        <v>2501970</v>
      </c>
      <c r="F2407" s="4">
        <v>2364290</v>
      </c>
      <c r="G2407" s="4">
        <v>2206840</v>
      </c>
      <c r="H2407" s="4">
        <v>2077460</v>
      </c>
      <c r="I2407" s="4">
        <v>1929850</v>
      </c>
      <c r="J2407" s="4">
        <v>1807430</v>
      </c>
      <c r="K2407" s="4">
        <v>1668660</v>
      </c>
      <c r="L2407" s="4">
        <v>1552270</v>
      </c>
      <c r="M2407" s="4">
        <v>1421220</v>
      </c>
      <c r="N2407" s="4">
        <v>1309900</v>
      </c>
      <c r="O2407" s="4">
        <v>1200030</v>
      </c>
      <c r="P2407" s="4">
        <v>1078330</v>
      </c>
      <c r="Q2407">
        <v>972637</v>
      </c>
      <c r="R2407">
        <v>868012</v>
      </c>
      <c r="S2407">
        <v>764258</v>
      </c>
      <c r="T2407">
        <v>652797</v>
      </c>
      <c r="U2407">
        <v>551942</v>
      </c>
      <c r="V2407">
        <v>451856</v>
      </c>
      <c r="W2407">
        <v>352669</v>
      </c>
      <c r="X2407">
        <v>254736</v>
      </c>
      <c r="Y2407">
        <v>159072</v>
      </c>
      <c r="Z2407">
        <v>160513</v>
      </c>
      <c r="AA2407">
        <v>163535</v>
      </c>
      <c r="AB2407">
        <v>165925</v>
      </c>
      <c r="AC2407">
        <v>167827</v>
      </c>
      <c r="AD2407">
        <v>169356</v>
      </c>
      <c r="AE2407">
        <v>170580</v>
      </c>
      <c r="AF2407">
        <v>171573</v>
      </c>
      <c r="AG2407">
        <v>172390</v>
      </c>
    </row>
    <row r="2408" spans="1:33">
      <c r="A2408" t="s">
        <v>4568</v>
      </c>
      <c r="B2408" t="s">
        <v>132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>
      <c r="A2409" t="s">
        <v>4567</v>
      </c>
      <c r="B2409" t="s">
        <v>132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>
      <c r="A2410" t="s">
        <v>4566</v>
      </c>
      <c r="B2410" t="s">
        <v>132</v>
      </c>
      <c r="C2410" s="4">
        <v>9631430</v>
      </c>
      <c r="D2410" s="4">
        <v>9449760</v>
      </c>
      <c r="E2410" s="4">
        <v>9262030</v>
      </c>
      <c r="F2410" s="4">
        <v>9067830</v>
      </c>
      <c r="G2410" s="4">
        <v>8867950</v>
      </c>
      <c r="H2410" s="4">
        <v>8663220</v>
      </c>
      <c r="I2410" s="4">
        <v>8455350</v>
      </c>
      <c r="J2410" s="4">
        <v>8246620</v>
      </c>
      <c r="K2410" s="4">
        <v>8042360</v>
      </c>
      <c r="L2410" s="4">
        <v>7844450</v>
      </c>
      <c r="M2410" s="4">
        <v>7657720</v>
      </c>
      <c r="N2410" s="4">
        <v>7485720</v>
      </c>
      <c r="O2410" s="4">
        <v>7335930</v>
      </c>
      <c r="P2410" s="4">
        <v>7280570</v>
      </c>
      <c r="Q2410" s="4">
        <v>7197530</v>
      </c>
      <c r="R2410" s="4">
        <v>7155320</v>
      </c>
      <c r="S2410" s="4">
        <v>7158410</v>
      </c>
      <c r="T2410" s="4">
        <v>7206330</v>
      </c>
      <c r="U2410" s="4">
        <v>7298050</v>
      </c>
      <c r="V2410" s="4">
        <v>7495150</v>
      </c>
      <c r="W2410" s="4">
        <v>7671490</v>
      </c>
      <c r="X2410" s="4">
        <v>7884270</v>
      </c>
      <c r="Y2410" s="4">
        <v>8129690</v>
      </c>
      <c r="Z2410" s="4">
        <v>8404940</v>
      </c>
      <c r="AA2410" s="4">
        <v>8777620</v>
      </c>
      <c r="AB2410" s="4">
        <v>9107730</v>
      </c>
      <c r="AC2410" s="4">
        <v>9460220</v>
      </c>
      <c r="AD2410" s="4">
        <v>9833380</v>
      </c>
      <c r="AE2410" s="4">
        <v>10625100</v>
      </c>
      <c r="AF2410" s="4">
        <v>11327100</v>
      </c>
      <c r="AG2410" s="4">
        <v>12045000</v>
      </c>
    </row>
    <row r="2411" spans="1:33">
      <c r="A2411" t="s">
        <v>4565</v>
      </c>
      <c r="B2411" t="s">
        <v>132</v>
      </c>
      <c r="C2411">
        <v>186971</v>
      </c>
      <c r="D2411">
        <v>181724</v>
      </c>
      <c r="E2411">
        <v>176281</v>
      </c>
      <c r="F2411">
        <v>170650</v>
      </c>
      <c r="G2411">
        <v>164837</v>
      </c>
      <c r="H2411">
        <v>158849</v>
      </c>
      <c r="I2411">
        <v>152694</v>
      </c>
      <c r="J2411">
        <v>146379</v>
      </c>
      <c r="K2411">
        <v>139912</v>
      </c>
      <c r="L2411">
        <v>133301</v>
      </c>
      <c r="M2411">
        <v>126555</v>
      </c>
      <c r="N2411">
        <v>119680</v>
      </c>
      <c r="O2411">
        <v>112688</v>
      </c>
      <c r="P2411">
        <v>106475</v>
      </c>
      <c r="Q2411">
        <v>99169.4</v>
      </c>
      <c r="R2411">
        <v>91777.9</v>
      </c>
      <c r="S2411">
        <v>84308.5</v>
      </c>
      <c r="T2411">
        <v>76770.2</v>
      </c>
      <c r="U2411">
        <v>69172.3</v>
      </c>
      <c r="V2411">
        <v>62011.199999999997</v>
      </c>
      <c r="W2411">
        <v>54237.3</v>
      </c>
      <c r="X2411">
        <v>46435.3</v>
      </c>
      <c r="Y2411">
        <v>38613.599999999999</v>
      </c>
      <c r="Z2411">
        <v>30858.9</v>
      </c>
      <c r="AA2411">
        <v>23274.799999999999</v>
      </c>
      <c r="AB2411">
        <v>15455.3</v>
      </c>
      <c r="AC2411">
        <v>7652.9</v>
      </c>
      <c r="AD2411">
        <v>0</v>
      </c>
      <c r="AE2411">
        <v>0</v>
      </c>
      <c r="AF2411">
        <v>0</v>
      </c>
      <c r="AG2411">
        <v>0</v>
      </c>
    </row>
    <row r="2412" spans="1:33">
      <c r="A2412" t="s">
        <v>4564</v>
      </c>
      <c r="B2412" t="s">
        <v>132</v>
      </c>
      <c r="C2412" s="4">
        <v>1496860000</v>
      </c>
      <c r="D2412" s="4">
        <v>1501220000</v>
      </c>
      <c r="E2412" s="4">
        <v>1514140000</v>
      </c>
      <c r="F2412" s="4">
        <v>1532290000</v>
      </c>
      <c r="G2412" s="4">
        <v>1542810000</v>
      </c>
      <c r="H2412" s="4">
        <v>1552680000</v>
      </c>
      <c r="I2412" s="4">
        <v>1558710000</v>
      </c>
      <c r="J2412" s="4">
        <v>1561670000</v>
      </c>
      <c r="K2412" s="4">
        <v>1564400000</v>
      </c>
      <c r="L2412" s="4">
        <v>1565440000</v>
      </c>
      <c r="M2412" s="4">
        <v>1565130000</v>
      </c>
      <c r="N2412" s="4">
        <v>1563780000</v>
      </c>
      <c r="O2412" s="4">
        <v>1561960000</v>
      </c>
      <c r="P2412" s="4">
        <v>1573440000</v>
      </c>
      <c r="Q2412" s="4">
        <v>1571160000</v>
      </c>
      <c r="R2412" s="4">
        <v>1570590000</v>
      </c>
      <c r="S2412" s="4">
        <v>1569230000</v>
      </c>
      <c r="T2412" s="4">
        <v>1566870000</v>
      </c>
      <c r="U2412" s="4">
        <v>1564640000</v>
      </c>
      <c r="V2412" s="4">
        <v>1575250000</v>
      </c>
      <c r="W2412" s="4">
        <v>1574520000</v>
      </c>
      <c r="X2412" s="4">
        <v>1573300000</v>
      </c>
      <c r="Y2412" s="4">
        <v>1570470000</v>
      </c>
      <c r="Z2412" s="4">
        <v>1568660000</v>
      </c>
      <c r="AA2412" s="4">
        <v>1580190000</v>
      </c>
      <c r="AB2412" s="4">
        <v>1580240000</v>
      </c>
      <c r="AC2412" s="4">
        <v>1578890000</v>
      </c>
      <c r="AD2412" s="4">
        <v>1571760000</v>
      </c>
      <c r="AE2412" s="4">
        <v>1579120000</v>
      </c>
      <c r="AF2412" s="4">
        <v>1574970000</v>
      </c>
      <c r="AG2412" s="4">
        <v>1571610000</v>
      </c>
    </row>
    <row r="2413" spans="1:33">
      <c r="A2413" t="s">
        <v>4563</v>
      </c>
      <c r="B2413" t="s">
        <v>132</v>
      </c>
      <c r="C2413">
        <v>21283.7</v>
      </c>
      <c r="D2413">
        <v>20686.3</v>
      </c>
      <c r="E2413">
        <v>20066.8</v>
      </c>
      <c r="F2413">
        <v>19425.8</v>
      </c>
      <c r="G2413">
        <v>18764</v>
      </c>
      <c r="H2413">
        <v>18082.400000000001</v>
      </c>
      <c r="I2413">
        <v>17381.8</v>
      </c>
      <c r="J2413">
        <v>16662.900000000001</v>
      </c>
      <c r="K2413">
        <v>15926.7</v>
      </c>
      <c r="L2413">
        <v>15174.2</v>
      </c>
      <c r="M2413">
        <v>14406.2</v>
      </c>
      <c r="N2413">
        <v>13623.7</v>
      </c>
      <c r="O2413">
        <v>12827.7</v>
      </c>
      <c r="P2413">
        <v>12120.4</v>
      </c>
      <c r="Q2413">
        <v>11288.8</v>
      </c>
      <c r="R2413">
        <v>10447.4</v>
      </c>
      <c r="S2413">
        <v>9597.16</v>
      </c>
      <c r="T2413">
        <v>8739.0400000000009</v>
      </c>
      <c r="U2413">
        <v>7874.14</v>
      </c>
      <c r="V2413">
        <v>7058.97</v>
      </c>
      <c r="W2413">
        <v>6174.03</v>
      </c>
      <c r="X2413">
        <v>5285.91</v>
      </c>
      <c r="Y2413">
        <v>4395.53</v>
      </c>
      <c r="Z2413">
        <v>3512.79</v>
      </c>
      <c r="AA2413">
        <v>2649.46</v>
      </c>
      <c r="AB2413">
        <v>1759.33</v>
      </c>
      <c r="AC2413">
        <v>871.15899999999999</v>
      </c>
      <c r="AD2413">
        <v>0</v>
      </c>
      <c r="AE2413">
        <v>0</v>
      </c>
      <c r="AF2413">
        <v>0</v>
      </c>
      <c r="AG2413">
        <v>0</v>
      </c>
    </row>
    <row r="2414" spans="1:33">
      <c r="A2414" t="s">
        <v>4562</v>
      </c>
      <c r="B2414" t="s">
        <v>132</v>
      </c>
      <c r="C2414" s="4">
        <v>67361700</v>
      </c>
      <c r="D2414" s="4">
        <v>77677800</v>
      </c>
      <c r="E2414" s="4">
        <v>78346300</v>
      </c>
      <c r="F2414" s="4">
        <v>72495600</v>
      </c>
      <c r="G2414" s="4">
        <v>72593600</v>
      </c>
      <c r="H2414" s="4">
        <v>71470700</v>
      </c>
      <c r="I2414" s="4">
        <v>72033000</v>
      </c>
      <c r="J2414" s="4">
        <v>73516600</v>
      </c>
      <c r="K2414" s="4">
        <v>74168100</v>
      </c>
      <c r="L2414" s="4">
        <v>74916500</v>
      </c>
      <c r="M2414" s="4">
        <v>75643500</v>
      </c>
      <c r="N2414" s="4">
        <v>76207000</v>
      </c>
      <c r="O2414" s="4">
        <v>76584700</v>
      </c>
      <c r="P2414" s="4">
        <v>77751400</v>
      </c>
      <c r="Q2414" s="4">
        <v>78006400</v>
      </c>
      <c r="R2414" s="4">
        <v>76458600</v>
      </c>
      <c r="S2414" s="4">
        <v>75580300</v>
      </c>
      <c r="T2414" s="4">
        <v>75509300</v>
      </c>
      <c r="U2414" s="4">
        <v>75225700</v>
      </c>
      <c r="V2414" s="4">
        <v>75464200</v>
      </c>
      <c r="W2414" s="4">
        <v>73351500</v>
      </c>
      <c r="X2414" s="4">
        <v>71704300</v>
      </c>
      <c r="Y2414" s="4">
        <v>71675300</v>
      </c>
      <c r="Z2414" s="4">
        <v>70649900</v>
      </c>
      <c r="AA2414" s="4">
        <v>69169300</v>
      </c>
      <c r="AB2414" s="4">
        <v>66226600</v>
      </c>
      <c r="AC2414" s="4">
        <v>64775700</v>
      </c>
      <c r="AD2414" s="4">
        <v>69209700</v>
      </c>
      <c r="AE2414" s="4">
        <v>70092600</v>
      </c>
      <c r="AF2414" s="4">
        <v>70664200</v>
      </c>
      <c r="AG2414" s="4">
        <v>71145000</v>
      </c>
    </row>
    <row r="2415" spans="1:33">
      <c r="A2415" t="s">
        <v>4561</v>
      </c>
      <c r="B2415" t="s">
        <v>132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>
      <c r="A2416" t="s">
        <v>4560</v>
      </c>
      <c r="B2416" t="s">
        <v>132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>
      <c r="A2417" t="s">
        <v>4559</v>
      </c>
      <c r="B2417" t="s">
        <v>132</v>
      </c>
      <c r="C2417">
        <v>172892</v>
      </c>
      <c r="D2417">
        <v>168324</v>
      </c>
      <c r="E2417">
        <v>163612</v>
      </c>
      <c r="F2417">
        <v>158780</v>
      </c>
      <c r="G2417">
        <v>153810</v>
      </c>
      <c r="H2417">
        <v>148724</v>
      </c>
      <c r="I2417">
        <v>143508</v>
      </c>
      <c r="J2417">
        <v>138163</v>
      </c>
      <c r="K2417">
        <v>132722</v>
      </c>
      <c r="L2417">
        <v>127169</v>
      </c>
      <c r="M2417">
        <v>121529</v>
      </c>
      <c r="N2417">
        <v>115790</v>
      </c>
      <c r="O2417">
        <v>109984</v>
      </c>
      <c r="P2417">
        <v>105020</v>
      </c>
      <c r="Q2417">
        <v>99047.2</v>
      </c>
      <c r="R2417">
        <v>93047.2</v>
      </c>
      <c r="S2417">
        <v>87040.7</v>
      </c>
      <c r="T2417">
        <v>81025.5</v>
      </c>
      <c r="U2417">
        <v>75027.8</v>
      </c>
      <c r="V2417">
        <v>69605.8</v>
      </c>
      <c r="W2417">
        <v>63603.1</v>
      </c>
      <c r="X2417">
        <v>57657.1</v>
      </c>
      <c r="Y2417">
        <v>51781</v>
      </c>
      <c r="Z2417">
        <v>46005.9</v>
      </c>
      <c r="AA2417">
        <v>40654.6</v>
      </c>
      <c r="AB2417">
        <v>35083.300000000003</v>
      </c>
      <c r="AC2417">
        <v>29689.3</v>
      </c>
      <c r="AD2417">
        <v>24496.5</v>
      </c>
      <c r="AE2417">
        <v>26313.5</v>
      </c>
      <c r="AF2417">
        <v>27938.799999999999</v>
      </c>
      <c r="AG2417">
        <v>29606.5</v>
      </c>
    </row>
    <row r="2418" spans="1:33">
      <c r="A2418" t="s">
        <v>4558</v>
      </c>
      <c r="B2418" t="s">
        <v>132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>
      <c r="A2419" t="s">
        <v>4557</v>
      </c>
      <c r="B2419" t="s">
        <v>132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>
      <c r="A2420" t="s">
        <v>4556</v>
      </c>
      <c r="B2420" t="s">
        <v>132</v>
      </c>
      <c r="C2420" s="4">
        <v>4278430</v>
      </c>
      <c r="D2420" s="4">
        <v>6012680</v>
      </c>
      <c r="E2420" s="4">
        <v>7549760</v>
      </c>
      <c r="F2420" s="4">
        <v>9036630</v>
      </c>
      <c r="G2420" s="4">
        <v>10289500</v>
      </c>
      <c r="H2420" s="4">
        <v>11527100</v>
      </c>
      <c r="I2420" s="4">
        <v>12504800</v>
      </c>
      <c r="J2420" s="4">
        <v>13517200</v>
      </c>
      <c r="K2420" s="4">
        <v>14284400</v>
      </c>
      <c r="L2420" s="4">
        <v>15117700</v>
      </c>
      <c r="M2420" s="4">
        <v>15691600</v>
      </c>
      <c r="N2420" s="4">
        <v>16358200</v>
      </c>
      <c r="O2420" s="4">
        <v>16956300</v>
      </c>
      <c r="P2420" s="4">
        <v>17275800</v>
      </c>
      <c r="Q2420" s="4">
        <v>17749900</v>
      </c>
      <c r="R2420" s="4">
        <v>18171900</v>
      </c>
      <c r="S2420" s="4">
        <v>18549300</v>
      </c>
      <c r="T2420" s="4">
        <v>18637700</v>
      </c>
      <c r="U2420" s="4">
        <v>18926300</v>
      </c>
      <c r="V2420" s="4">
        <v>19190400</v>
      </c>
      <c r="W2420" s="4">
        <v>19437700</v>
      </c>
      <c r="X2420" s="4">
        <v>19673800</v>
      </c>
      <c r="Y2420" s="4">
        <v>19903000</v>
      </c>
      <c r="Z2420" s="4">
        <v>18434500</v>
      </c>
      <c r="AA2420" s="4">
        <v>17168200</v>
      </c>
      <c r="AB2420" s="4">
        <v>15956300</v>
      </c>
      <c r="AC2420" s="4">
        <v>14805400</v>
      </c>
      <c r="AD2420" s="4">
        <v>13723500</v>
      </c>
      <c r="AE2420" s="4">
        <v>12711300</v>
      </c>
      <c r="AF2420" s="4">
        <v>11778100</v>
      </c>
      <c r="AG2420" s="4">
        <v>10908600</v>
      </c>
    </row>
    <row r="2421" spans="1:33">
      <c r="A2421" t="s">
        <v>4555</v>
      </c>
      <c r="B2421" t="s">
        <v>132</v>
      </c>
      <c r="C2421" s="4">
        <v>1198390000</v>
      </c>
      <c r="D2421" s="4">
        <v>1139930000</v>
      </c>
      <c r="E2421" s="4">
        <v>1071600000</v>
      </c>
      <c r="F2421" s="4">
        <v>1015860000</v>
      </c>
      <c r="G2421" s="4">
        <v>950881000</v>
      </c>
      <c r="H2421" s="4">
        <v>897364000</v>
      </c>
      <c r="I2421" s="4">
        <v>835415000</v>
      </c>
      <c r="J2421" s="4">
        <v>783876000</v>
      </c>
      <c r="K2421" s="4">
        <v>724816000</v>
      </c>
      <c r="L2421" s="4">
        <v>675148000</v>
      </c>
      <c r="M2421" s="4">
        <v>618738000</v>
      </c>
      <c r="N2421" s="4">
        <v>570662000</v>
      </c>
      <c r="O2421" s="4">
        <v>522976000</v>
      </c>
      <c r="P2421" s="4">
        <v>469926000</v>
      </c>
      <c r="Q2421" s="4">
        <v>423649000</v>
      </c>
      <c r="R2421" s="4">
        <v>377655000</v>
      </c>
      <c r="S2421" s="4">
        <v>331893000</v>
      </c>
      <c r="T2421" s="4">
        <v>282656000</v>
      </c>
      <c r="U2421" s="4">
        <v>237921000</v>
      </c>
      <c r="V2421" s="4">
        <v>193335000</v>
      </c>
      <c r="W2421" s="4">
        <v>148907000</v>
      </c>
      <c r="X2421" s="4">
        <v>104714000</v>
      </c>
      <c r="Y2421" s="4">
        <v>61074900</v>
      </c>
      <c r="Z2421" s="4">
        <v>54966800</v>
      </c>
      <c r="AA2421" s="4">
        <v>50007200</v>
      </c>
      <c r="AB2421" s="4">
        <v>45284900</v>
      </c>
      <c r="AC2421" s="4">
        <v>40801600</v>
      </c>
      <c r="AD2421" s="4">
        <v>36608300</v>
      </c>
      <c r="AE2421" s="4">
        <v>32671600</v>
      </c>
      <c r="AF2421" s="4">
        <v>29007700</v>
      </c>
      <c r="AG2421" s="4">
        <v>25591000</v>
      </c>
    </row>
    <row r="2422" spans="1:33">
      <c r="A2422" t="s">
        <v>4554</v>
      </c>
      <c r="B2422" t="s">
        <v>132</v>
      </c>
      <c r="C2422" s="4">
        <v>848036000</v>
      </c>
      <c r="D2422" s="4">
        <v>878157000</v>
      </c>
      <c r="E2422" s="4">
        <v>901771000</v>
      </c>
      <c r="F2422" s="4">
        <v>935656000</v>
      </c>
      <c r="G2422" s="4">
        <v>951885000</v>
      </c>
      <c r="H2422" s="4">
        <v>975633000</v>
      </c>
      <c r="I2422" s="4">
        <v>983994000</v>
      </c>
      <c r="J2422" s="4">
        <v>999564000</v>
      </c>
      <c r="K2422" s="4">
        <v>1002300000</v>
      </c>
      <c r="L2422" s="4">
        <v>1013530000</v>
      </c>
      <c r="M2422" s="4">
        <v>1010810000</v>
      </c>
      <c r="N2422" s="4">
        <v>1017920000</v>
      </c>
      <c r="O2422" s="4">
        <v>1023420000</v>
      </c>
      <c r="P2422" s="4">
        <v>1014720000</v>
      </c>
      <c r="Q2422" s="4">
        <v>1017540000</v>
      </c>
      <c r="R2422" s="4">
        <v>1020370000</v>
      </c>
      <c r="S2422" s="4">
        <v>1021450000</v>
      </c>
      <c r="T2422" s="4">
        <v>1007510000</v>
      </c>
      <c r="U2422" s="4">
        <v>1005530000</v>
      </c>
      <c r="V2422" s="4">
        <v>1002990000</v>
      </c>
      <c r="W2422" s="4">
        <v>1001160000</v>
      </c>
      <c r="X2422" s="4">
        <v>998775000</v>
      </c>
      <c r="Y2422" s="4">
        <v>995225000</v>
      </c>
      <c r="Z2422" s="4">
        <v>937922000</v>
      </c>
      <c r="AA2422" s="4">
        <v>897015000</v>
      </c>
      <c r="AB2422" s="4">
        <v>857520000</v>
      </c>
      <c r="AC2422" s="4">
        <v>818416000</v>
      </c>
      <c r="AD2422" s="4">
        <v>778354000</v>
      </c>
      <c r="AE2422" s="4">
        <v>742254000</v>
      </c>
      <c r="AF2422" s="4">
        <v>708178000</v>
      </c>
      <c r="AG2422" s="4">
        <v>676228000</v>
      </c>
    </row>
    <row r="2423" spans="1:33">
      <c r="A2423" t="s">
        <v>4553</v>
      </c>
      <c r="B2423" t="s">
        <v>132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>
      <c r="A2424" t="s">
        <v>4552</v>
      </c>
      <c r="B2424" t="s">
        <v>132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>
      <c r="A2425" t="s">
        <v>4551</v>
      </c>
      <c r="B2425" t="s">
        <v>132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>
      <c r="A2426" t="s">
        <v>4550</v>
      </c>
      <c r="B2426" t="s">
        <v>132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>
      <c r="A2427" t="s">
        <v>4549</v>
      </c>
      <c r="B2427" t="s">
        <v>132</v>
      </c>
      <c r="C2427" s="4">
        <v>228540000</v>
      </c>
      <c r="D2427" s="4">
        <v>216555000</v>
      </c>
      <c r="E2427" s="4">
        <v>202862000</v>
      </c>
      <c r="F2427" s="4">
        <v>191699000</v>
      </c>
      <c r="G2427" s="4">
        <v>178933000</v>
      </c>
      <c r="H2427" s="4">
        <v>168443000</v>
      </c>
      <c r="I2427" s="4">
        <v>156474000</v>
      </c>
      <c r="J2427" s="4">
        <v>146548000</v>
      </c>
      <c r="K2427" s="4">
        <v>135296000</v>
      </c>
      <c r="L2427" s="4">
        <v>125860000</v>
      </c>
      <c r="M2427" s="4">
        <v>115234000</v>
      </c>
      <c r="N2427" s="4">
        <v>106208000</v>
      </c>
      <c r="O2427" s="4">
        <v>97299600</v>
      </c>
      <c r="P2427" s="4">
        <v>87432100</v>
      </c>
      <c r="Q2427" s="4">
        <v>78862500</v>
      </c>
      <c r="R2427" s="4">
        <v>70379400</v>
      </c>
      <c r="S2427" s="4">
        <v>61966900</v>
      </c>
      <c r="T2427" s="4">
        <v>52929500</v>
      </c>
      <c r="U2427" s="4">
        <v>44752100</v>
      </c>
      <c r="V2427" s="4">
        <v>36636900</v>
      </c>
      <c r="W2427" s="4">
        <v>28594800</v>
      </c>
      <c r="X2427" s="4">
        <v>20654300</v>
      </c>
      <c r="Y2427" s="4">
        <v>12897800</v>
      </c>
      <c r="Z2427" s="4">
        <v>13014600</v>
      </c>
      <c r="AA2427" s="4">
        <v>13259600</v>
      </c>
      <c r="AB2427" s="4">
        <v>13453300</v>
      </c>
      <c r="AC2427" s="4">
        <v>13607600</v>
      </c>
      <c r="AD2427" s="4">
        <v>13731600</v>
      </c>
      <c r="AE2427" s="4">
        <v>13830800</v>
      </c>
      <c r="AF2427" s="4">
        <v>13911300</v>
      </c>
      <c r="AG2427" s="4">
        <v>13977600</v>
      </c>
    </row>
    <row r="2428" spans="1:33">
      <c r="A2428" t="s">
        <v>4548</v>
      </c>
      <c r="B2428" t="s">
        <v>132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>
      <c r="A2429" t="s">
        <v>4547</v>
      </c>
      <c r="B2429" t="s">
        <v>132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>
      <c r="A2430" t="s">
        <v>4546</v>
      </c>
      <c r="B2430" t="s">
        <v>132</v>
      </c>
      <c r="C2430" s="4">
        <v>24078600</v>
      </c>
      <c r="D2430" s="4">
        <v>23624400</v>
      </c>
      <c r="E2430" s="4">
        <v>23155100</v>
      </c>
      <c r="F2430" s="4">
        <v>22669600</v>
      </c>
      <c r="G2430" s="4">
        <v>22169900</v>
      </c>
      <c r="H2430" s="4">
        <v>21658100</v>
      </c>
      <c r="I2430" s="4">
        <v>21138400</v>
      </c>
      <c r="J2430" s="4">
        <v>20616600</v>
      </c>
      <c r="K2430" s="4">
        <v>20105900</v>
      </c>
      <c r="L2430" s="4">
        <v>19611100</v>
      </c>
      <c r="M2430" s="4">
        <v>19144300</v>
      </c>
      <c r="N2430" s="4">
        <v>18714300</v>
      </c>
      <c r="O2430" s="4">
        <v>18339800</v>
      </c>
      <c r="P2430" s="4">
        <v>18201400</v>
      </c>
      <c r="Q2430" s="4">
        <v>17993800</v>
      </c>
      <c r="R2430" s="4">
        <v>17888300</v>
      </c>
      <c r="S2430" s="4">
        <v>17896000</v>
      </c>
      <c r="T2430" s="4">
        <v>18015800</v>
      </c>
      <c r="U2430" s="4">
        <v>18245100</v>
      </c>
      <c r="V2430" s="4">
        <v>18737900</v>
      </c>
      <c r="W2430" s="4">
        <v>19178700</v>
      </c>
      <c r="X2430" s="4">
        <v>19710700</v>
      </c>
      <c r="Y2430" s="4">
        <v>20324200</v>
      </c>
      <c r="Z2430" s="4">
        <v>21012400</v>
      </c>
      <c r="AA2430" s="4">
        <v>21944000</v>
      </c>
      <c r="AB2430" s="4">
        <v>22769300</v>
      </c>
      <c r="AC2430" s="4">
        <v>23650500</v>
      </c>
      <c r="AD2430" s="4">
        <v>24583400</v>
      </c>
      <c r="AE2430" s="4">
        <v>26562800</v>
      </c>
      <c r="AF2430" s="4">
        <v>28317800</v>
      </c>
      <c r="AG2430" s="4">
        <v>30112500</v>
      </c>
    </row>
    <row r="2431" spans="1:33">
      <c r="A2431" t="s">
        <v>4545</v>
      </c>
      <c r="B2431" t="s">
        <v>132</v>
      </c>
      <c r="C2431">
        <v>560354</v>
      </c>
      <c r="D2431">
        <v>544628</v>
      </c>
      <c r="E2431">
        <v>528315</v>
      </c>
      <c r="F2431">
        <v>511440</v>
      </c>
      <c r="G2431">
        <v>494017</v>
      </c>
      <c r="H2431">
        <v>476072</v>
      </c>
      <c r="I2431">
        <v>457626</v>
      </c>
      <c r="J2431">
        <v>438698</v>
      </c>
      <c r="K2431">
        <v>419317</v>
      </c>
      <c r="L2431">
        <v>399504</v>
      </c>
      <c r="M2431">
        <v>379284</v>
      </c>
      <c r="N2431">
        <v>358682</v>
      </c>
      <c r="O2431">
        <v>337726</v>
      </c>
      <c r="P2431">
        <v>319105</v>
      </c>
      <c r="Q2431">
        <v>297211</v>
      </c>
      <c r="R2431">
        <v>275059</v>
      </c>
      <c r="S2431">
        <v>252673</v>
      </c>
      <c r="T2431">
        <v>230080</v>
      </c>
      <c r="U2431">
        <v>207310</v>
      </c>
      <c r="V2431">
        <v>185848</v>
      </c>
      <c r="W2431">
        <v>162549</v>
      </c>
      <c r="X2431">
        <v>139167</v>
      </c>
      <c r="Y2431">
        <v>115725</v>
      </c>
      <c r="Z2431">
        <v>92484.3</v>
      </c>
      <c r="AA2431">
        <v>69754.7</v>
      </c>
      <c r="AB2431">
        <v>46319.5</v>
      </c>
      <c r="AC2431">
        <v>22935.8</v>
      </c>
      <c r="AD2431">
        <v>0</v>
      </c>
      <c r="AE2431">
        <v>0</v>
      </c>
      <c r="AF2431">
        <v>0</v>
      </c>
      <c r="AG2431">
        <v>0</v>
      </c>
    </row>
    <row r="2432" spans="1:33">
      <c r="A2432" t="s">
        <v>4544</v>
      </c>
      <c r="B2432" t="s">
        <v>132</v>
      </c>
      <c r="C2432" s="4">
        <v>1669980000</v>
      </c>
      <c r="D2432" s="4">
        <v>1674850000</v>
      </c>
      <c r="E2432" s="4">
        <v>1689260000</v>
      </c>
      <c r="F2432" s="4">
        <v>1709510000</v>
      </c>
      <c r="G2432" s="4">
        <v>1721250000</v>
      </c>
      <c r="H2432" s="4">
        <v>1732260000</v>
      </c>
      <c r="I2432" s="4">
        <v>1738980000</v>
      </c>
      <c r="J2432" s="4">
        <v>1742280000</v>
      </c>
      <c r="K2432" s="4">
        <v>1745330000</v>
      </c>
      <c r="L2432" s="4">
        <v>1746500000</v>
      </c>
      <c r="M2432" s="4">
        <v>1746140000</v>
      </c>
      <c r="N2432" s="4">
        <v>1744640000</v>
      </c>
      <c r="O2432" s="4">
        <v>1742610000</v>
      </c>
      <c r="P2432" s="4">
        <v>1755410000</v>
      </c>
      <c r="Q2432" s="4">
        <v>1752870000</v>
      </c>
      <c r="R2432" s="4">
        <v>1752240000</v>
      </c>
      <c r="S2432" s="4">
        <v>1750720000</v>
      </c>
      <c r="T2432" s="4">
        <v>1748090000</v>
      </c>
      <c r="U2432" s="4">
        <v>1745600000</v>
      </c>
      <c r="V2432" s="4">
        <v>1757440000</v>
      </c>
      <c r="W2432" s="4">
        <v>1756620000</v>
      </c>
      <c r="X2432" s="4">
        <v>1755260000</v>
      </c>
      <c r="Y2432" s="4">
        <v>1752100000</v>
      </c>
      <c r="Z2432" s="4">
        <v>1750090000</v>
      </c>
      <c r="AA2432" s="4">
        <v>1762950000</v>
      </c>
      <c r="AB2432" s="4">
        <v>1763010000</v>
      </c>
      <c r="AC2432" s="4">
        <v>1761500000</v>
      </c>
      <c r="AD2432" s="4">
        <v>1753540000</v>
      </c>
      <c r="AE2432" s="4">
        <v>1761760000</v>
      </c>
      <c r="AF2432" s="4">
        <v>1757130000</v>
      </c>
      <c r="AG2432" s="4">
        <v>1753370000</v>
      </c>
    </row>
    <row r="2433" spans="1:33">
      <c r="A2433" t="s">
        <v>4543</v>
      </c>
      <c r="B2433" t="s">
        <v>132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>
      <c r="A2434" t="s">
        <v>4542</v>
      </c>
      <c r="B2434" t="s">
        <v>132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>
      <c r="A2435" t="s">
        <v>4541</v>
      </c>
      <c r="B2435" t="s">
        <v>132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>
      <c r="A2436" t="s">
        <v>4540</v>
      </c>
      <c r="B2436" t="s">
        <v>132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>
      <c r="A2437" t="s">
        <v>4539</v>
      </c>
      <c r="B2437" t="s">
        <v>132</v>
      </c>
      <c r="C2437" s="4">
        <v>14018300</v>
      </c>
      <c r="D2437" s="4">
        <v>13647900</v>
      </c>
      <c r="E2437" s="4">
        <v>13265800</v>
      </c>
      <c r="F2437" s="4">
        <v>12874000</v>
      </c>
      <c r="G2437" s="4">
        <v>12471100</v>
      </c>
      <c r="H2437" s="4">
        <v>12058700</v>
      </c>
      <c r="I2437" s="4">
        <v>11635800</v>
      </c>
      <c r="J2437" s="4">
        <v>11202400</v>
      </c>
      <c r="K2437" s="4">
        <v>10761200</v>
      </c>
      <c r="L2437" s="4">
        <v>10311000</v>
      </c>
      <c r="M2437" s="4">
        <v>9853660</v>
      </c>
      <c r="N2437" s="4">
        <v>9388370</v>
      </c>
      <c r="O2437" s="4">
        <v>8917650</v>
      </c>
      <c r="P2437" s="4">
        <v>8515160</v>
      </c>
      <c r="Q2437" s="4">
        <v>8030850</v>
      </c>
      <c r="R2437" s="4">
        <v>7544370</v>
      </c>
      <c r="S2437" s="4">
        <v>7057350</v>
      </c>
      <c r="T2437" s="4">
        <v>6569630</v>
      </c>
      <c r="U2437" s="4">
        <v>6083340</v>
      </c>
      <c r="V2437" s="4">
        <v>5643710</v>
      </c>
      <c r="W2437" s="4">
        <v>5157010</v>
      </c>
      <c r="X2437" s="4">
        <v>4674900</v>
      </c>
      <c r="Y2437" s="4">
        <v>4198460</v>
      </c>
      <c r="Z2437" s="4">
        <v>3730210</v>
      </c>
      <c r="AA2437" s="4">
        <v>3296320</v>
      </c>
      <c r="AB2437" s="4">
        <v>2844590</v>
      </c>
      <c r="AC2437" s="4">
        <v>2407240</v>
      </c>
      <c r="AD2437" s="4">
        <v>1986200</v>
      </c>
      <c r="AE2437" s="4">
        <v>2133530</v>
      </c>
      <c r="AF2437" s="4">
        <v>2265310</v>
      </c>
      <c r="AG2437" s="4">
        <v>2400530</v>
      </c>
    </row>
    <row r="2438" spans="1:33">
      <c r="A2438" t="s">
        <v>4538</v>
      </c>
      <c r="B2438" t="s">
        <v>132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>
      <c r="A2439" t="s">
        <v>4537</v>
      </c>
      <c r="B2439" t="s">
        <v>132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>
      <c r="A2440" t="s">
        <v>4536</v>
      </c>
      <c r="B2440" t="s">
        <v>132</v>
      </c>
      <c r="C2440">
        <v>427843</v>
      </c>
      <c r="D2440">
        <v>601268</v>
      </c>
      <c r="E2440">
        <v>754976</v>
      </c>
      <c r="F2440">
        <v>903663</v>
      </c>
      <c r="G2440" s="4">
        <v>1028950</v>
      </c>
      <c r="H2440" s="4">
        <v>1152710</v>
      </c>
      <c r="I2440" s="4">
        <v>1250480</v>
      </c>
      <c r="J2440" s="4">
        <v>1351720</v>
      </c>
      <c r="K2440" s="4">
        <v>1428440</v>
      </c>
      <c r="L2440" s="4">
        <v>1511770</v>
      </c>
      <c r="M2440" s="4">
        <v>1569160</v>
      </c>
      <c r="N2440" s="4">
        <v>1635820</v>
      </c>
      <c r="O2440" s="4">
        <v>1695630</v>
      </c>
      <c r="P2440" s="4">
        <v>1727580</v>
      </c>
      <c r="Q2440" s="4">
        <v>1774990</v>
      </c>
      <c r="R2440" s="4">
        <v>1817190</v>
      </c>
      <c r="S2440" s="4">
        <v>1854930</v>
      </c>
      <c r="T2440" s="4">
        <v>1863770</v>
      </c>
      <c r="U2440" s="4">
        <v>1892630</v>
      </c>
      <c r="V2440" s="4">
        <v>1919040</v>
      </c>
      <c r="W2440" s="4">
        <v>1943770</v>
      </c>
      <c r="X2440" s="4">
        <v>1967380</v>
      </c>
      <c r="Y2440" s="4">
        <v>1990300</v>
      </c>
      <c r="Z2440" s="4">
        <v>1843450</v>
      </c>
      <c r="AA2440" s="4">
        <v>1716820</v>
      </c>
      <c r="AB2440" s="4">
        <v>1595630</v>
      </c>
      <c r="AC2440" s="4">
        <v>1480540</v>
      </c>
      <c r="AD2440" s="4">
        <v>1372350</v>
      </c>
      <c r="AE2440" s="4">
        <v>1271130</v>
      </c>
      <c r="AF2440" s="4">
        <v>1177810</v>
      </c>
      <c r="AG2440" s="4">
        <v>1090860</v>
      </c>
    </row>
    <row r="2441" spans="1:33">
      <c r="A2441" t="s">
        <v>4535</v>
      </c>
      <c r="B2441" t="s">
        <v>132</v>
      </c>
      <c r="C2441" s="4">
        <v>239679000</v>
      </c>
      <c r="D2441" s="4">
        <v>227986000</v>
      </c>
      <c r="E2441" s="4">
        <v>214320000</v>
      </c>
      <c r="F2441" s="4">
        <v>203172000</v>
      </c>
      <c r="G2441" s="4">
        <v>190176000</v>
      </c>
      <c r="H2441" s="4">
        <v>179473000</v>
      </c>
      <c r="I2441" s="4">
        <v>167083000</v>
      </c>
      <c r="J2441" s="4">
        <v>156775000</v>
      </c>
      <c r="K2441" s="4">
        <v>144963000</v>
      </c>
      <c r="L2441" s="4">
        <v>135030000</v>
      </c>
      <c r="M2441" s="4">
        <v>123748000</v>
      </c>
      <c r="N2441" s="4">
        <v>114132000</v>
      </c>
      <c r="O2441" s="4">
        <v>104595000</v>
      </c>
      <c r="P2441" s="4">
        <v>93985200</v>
      </c>
      <c r="Q2441" s="4">
        <v>84729800</v>
      </c>
      <c r="R2441" s="4">
        <v>75530900</v>
      </c>
      <c r="S2441" s="4">
        <v>66378600</v>
      </c>
      <c r="T2441" s="4">
        <v>56531100</v>
      </c>
      <c r="U2441" s="4">
        <v>47584300</v>
      </c>
      <c r="V2441" s="4">
        <v>38667100</v>
      </c>
      <c r="W2441" s="4">
        <v>29781500</v>
      </c>
      <c r="X2441" s="4">
        <v>20942800</v>
      </c>
      <c r="Y2441" s="4">
        <v>12215000</v>
      </c>
      <c r="Z2441" s="4">
        <v>10993400</v>
      </c>
      <c r="AA2441" s="4">
        <v>10001400</v>
      </c>
      <c r="AB2441" s="4">
        <v>9056990</v>
      </c>
      <c r="AC2441" s="4">
        <v>8160320</v>
      </c>
      <c r="AD2441" s="4">
        <v>7321670</v>
      </c>
      <c r="AE2441" s="4">
        <v>6534310</v>
      </c>
      <c r="AF2441" s="4">
        <v>5801540</v>
      </c>
      <c r="AG2441" s="4">
        <v>5118200</v>
      </c>
    </row>
    <row r="2442" spans="1:33">
      <c r="A2442" t="s">
        <v>4534</v>
      </c>
      <c r="B2442" t="s">
        <v>132</v>
      </c>
      <c r="C2442" s="4">
        <v>169607000</v>
      </c>
      <c r="D2442" s="4">
        <v>175631000</v>
      </c>
      <c r="E2442" s="4">
        <v>180354000</v>
      </c>
      <c r="F2442" s="4">
        <v>187131000</v>
      </c>
      <c r="G2442" s="4">
        <v>190377000</v>
      </c>
      <c r="H2442" s="4">
        <v>195127000</v>
      </c>
      <c r="I2442" s="4">
        <v>196799000</v>
      </c>
      <c r="J2442" s="4">
        <v>199913000</v>
      </c>
      <c r="K2442" s="4">
        <v>200460000</v>
      </c>
      <c r="L2442" s="4">
        <v>202705000</v>
      </c>
      <c r="M2442" s="4">
        <v>202162000</v>
      </c>
      <c r="N2442" s="4">
        <v>203584000</v>
      </c>
      <c r="O2442" s="4">
        <v>204684000</v>
      </c>
      <c r="P2442" s="4">
        <v>202943000</v>
      </c>
      <c r="Q2442" s="4">
        <v>203508000</v>
      </c>
      <c r="R2442" s="4">
        <v>204075000</v>
      </c>
      <c r="S2442" s="4">
        <v>204290000</v>
      </c>
      <c r="T2442" s="4">
        <v>201502000</v>
      </c>
      <c r="U2442" s="4">
        <v>201106000</v>
      </c>
      <c r="V2442" s="4">
        <v>200599000</v>
      </c>
      <c r="W2442" s="4">
        <v>200231000</v>
      </c>
      <c r="X2442" s="4">
        <v>199755000</v>
      </c>
      <c r="Y2442" s="4">
        <v>199045000</v>
      </c>
      <c r="Z2442" s="4">
        <v>187584000</v>
      </c>
      <c r="AA2442" s="4">
        <v>179403000</v>
      </c>
      <c r="AB2442" s="4">
        <v>171504000</v>
      </c>
      <c r="AC2442" s="4">
        <v>163683000</v>
      </c>
      <c r="AD2442" s="4">
        <v>155671000</v>
      </c>
      <c r="AE2442" s="4">
        <v>148451000</v>
      </c>
      <c r="AF2442" s="4">
        <v>141636000</v>
      </c>
      <c r="AG2442" s="4">
        <v>135246000</v>
      </c>
    </row>
    <row r="2443" spans="1:33">
      <c r="A2443" t="s">
        <v>4533</v>
      </c>
      <c r="B2443" t="s">
        <v>132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>
      <c r="A2444" t="s">
        <v>4532</v>
      </c>
      <c r="B2444" t="s">
        <v>132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>
      <c r="A2445" t="s">
        <v>4531</v>
      </c>
      <c r="B2445" t="s">
        <v>132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>
      <c r="A2446" t="s">
        <v>4530</v>
      </c>
      <c r="B2446" t="s">
        <v>132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>
      <c r="A2447" t="s">
        <v>4529</v>
      </c>
      <c r="B2447" t="s">
        <v>132</v>
      </c>
      <c r="C2447" s="4">
        <v>45708000</v>
      </c>
      <c r="D2447" s="4">
        <v>43311000</v>
      </c>
      <c r="E2447" s="4">
        <v>40572400</v>
      </c>
      <c r="F2447" s="4">
        <v>38339900</v>
      </c>
      <c r="G2447" s="4">
        <v>35786600</v>
      </c>
      <c r="H2447" s="4">
        <v>33688600</v>
      </c>
      <c r="I2447" s="4">
        <v>31294800</v>
      </c>
      <c r="J2447" s="4">
        <v>29309600</v>
      </c>
      <c r="K2447" s="4">
        <v>27059300</v>
      </c>
      <c r="L2447" s="4">
        <v>25172000</v>
      </c>
      <c r="M2447" s="4">
        <v>23046700</v>
      </c>
      <c r="N2447" s="4">
        <v>21241700</v>
      </c>
      <c r="O2447" s="4">
        <v>19459900</v>
      </c>
      <c r="P2447" s="4">
        <v>17486400</v>
      </c>
      <c r="Q2447" s="4">
        <v>15772500</v>
      </c>
      <c r="R2447" s="4">
        <v>14075900</v>
      </c>
      <c r="S2447" s="4">
        <v>12393400</v>
      </c>
      <c r="T2447" s="4">
        <v>10585900</v>
      </c>
      <c r="U2447" s="4">
        <v>8950410</v>
      </c>
      <c r="V2447" s="4">
        <v>7327390</v>
      </c>
      <c r="W2447" s="4">
        <v>5718960</v>
      </c>
      <c r="X2447" s="4">
        <v>4130850</v>
      </c>
      <c r="Y2447" s="4">
        <v>2579550</v>
      </c>
      <c r="Z2447" s="4">
        <v>2602920</v>
      </c>
      <c r="AA2447" s="4">
        <v>2651920</v>
      </c>
      <c r="AB2447" s="4">
        <v>2690670</v>
      </c>
      <c r="AC2447" s="4">
        <v>2721520</v>
      </c>
      <c r="AD2447" s="4">
        <v>2746320</v>
      </c>
      <c r="AE2447" s="4">
        <v>2766170</v>
      </c>
      <c r="AF2447" s="4">
        <v>2782260</v>
      </c>
      <c r="AG2447" s="4">
        <v>2795520</v>
      </c>
    </row>
    <row r="2448" spans="1:33">
      <c r="A2448" t="s">
        <v>4528</v>
      </c>
      <c r="B2448" t="s">
        <v>132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>
      <c r="A2449" t="s">
        <v>4527</v>
      </c>
      <c r="B2449" t="s">
        <v>132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>
      <c r="A2450" t="s">
        <v>4526</v>
      </c>
      <c r="B2450" t="s">
        <v>132</v>
      </c>
      <c r="C2450" s="4">
        <v>2407860</v>
      </c>
      <c r="D2450" s="4">
        <v>2362440</v>
      </c>
      <c r="E2450" s="4">
        <v>2315510</v>
      </c>
      <c r="F2450" s="4">
        <v>2266960</v>
      </c>
      <c r="G2450" s="4">
        <v>2216990</v>
      </c>
      <c r="H2450" s="4">
        <v>2165810</v>
      </c>
      <c r="I2450" s="4">
        <v>2113840</v>
      </c>
      <c r="J2450" s="4">
        <v>2061660</v>
      </c>
      <c r="K2450" s="4">
        <v>2010590</v>
      </c>
      <c r="L2450" s="4">
        <v>1961110</v>
      </c>
      <c r="M2450" s="4">
        <v>1914430</v>
      </c>
      <c r="N2450" s="4">
        <v>1871430</v>
      </c>
      <c r="O2450" s="4">
        <v>1833980</v>
      </c>
      <c r="P2450" s="4">
        <v>1820140</v>
      </c>
      <c r="Q2450" s="4">
        <v>1799380</v>
      </c>
      <c r="R2450" s="4">
        <v>1788830</v>
      </c>
      <c r="S2450" s="4">
        <v>1789600</v>
      </c>
      <c r="T2450" s="4">
        <v>1801580</v>
      </c>
      <c r="U2450" s="4">
        <v>1824510</v>
      </c>
      <c r="V2450" s="4">
        <v>1873790</v>
      </c>
      <c r="W2450" s="4">
        <v>1917870</v>
      </c>
      <c r="X2450" s="4">
        <v>1971070</v>
      </c>
      <c r="Y2450" s="4">
        <v>2032420</v>
      </c>
      <c r="Z2450" s="4">
        <v>2101240</v>
      </c>
      <c r="AA2450" s="4">
        <v>2194400</v>
      </c>
      <c r="AB2450" s="4">
        <v>2276930</v>
      </c>
      <c r="AC2450" s="4">
        <v>2365050</v>
      </c>
      <c r="AD2450" s="4">
        <v>2458340</v>
      </c>
      <c r="AE2450" s="4">
        <v>2656280</v>
      </c>
      <c r="AF2450" s="4">
        <v>2831780</v>
      </c>
      <c r="AG2450" s="4">
        <v>3011250</v>
      </c>
    </row>
    <row r="2451" spans="1:33">
      <c r="A2451" t="s">
        <v>4525</v>
      </c>
      <c r="B2451" t="s">
        <v>132</v>
      </c>
      <c r="C2451">
        <v>112071</v>
      </c>
      <c r="D2451">
        <v>108926</v>
      </c>
      <c r="E2451">
        <v>105663</v>
      </c>
      <c r="F2451">
        <v>102288</v>
      </c>
      <c r="G2451">
        <v>98803.4</v>
      </c>
      <c r="H2451">
        <v>95214.5</v>
      </c>
      <c r="I2451">
        <v>91525.1</v>
      </c>
      <c r="J2451">
        <v>87739.6</v>
      </c>
      <c r="K2451">
        <v>83863.3</v>
      </c>
      <c r="L2451">
        <v>79900.7</v>
      </c>
      <c r="M2451">
        <v>75856.899999999994</v>
      </c>
      <c r="N2451">
        <v>71736.5</v>
      </c>
      <c r="O2451">
        <v>67545.3</v>
      </c>
      <c r="P2451">
        <v>63821.1</v>
      </c>
      <c r="Q2451">
        <v>59442.2</v>
      </c>
      <c r="R2451">
        <v>55011.7</v>
      </c>
      <c r="S2451">
        <v>50534.6</v>
      </c>
      <c r="T2451">
        <v>46016.1</v>
      </c>
      <c r="U2451">
        <v>41461.9</v>
      </c>
      <c r="V2451">
        <v>37169.5</v>
      </c>
      <c r="W2451">
        <v>32509.8</v>
      </c>
      <c r="X2451">
        <v>27833.4</v>
      </c>
      <c r="Y2451">
        <v>23145</v>
      </c>
      <c r="Z2451">
        <v>18496.900000000001</v>
      </c>
      <c r="AA2451">
        <v>13950.9</v>
      </c>
      <c r="AB2451">
        <v>9263.91</v>
      </c>
      <c r="AC2451">
        <v>4587.16</v>
      </c>
      <c r="AD2451">
        <v>0</v>
      </c>
      <c r="AE2451">
        <v>0</v>
      </c>
      <c r="AF2451">
        <v>0</v>
      </c>
      <c r="AG2451">
        <v>0</v>
      </c>
    </row>
    <row r="2452" spans="1:33">
      <c r="A2452" t="s">
        <v>4524</v>
      </c>
      <c r="B2452" t="s">
        <v>132</v>
      </c>
      <c r="C2452" s="4">
        <v>333997000</v>
      </c>
      <c r="D2452" s="4">
        <v>334970000</v>
      </c>
      <c r="E2452" s="4">
        <v>337852000</v>
      </c>
      <c r="F2452" s="4">
        <v>341902000</v>
      </c>
      <c r="G2452" s="4">
        <v>344250000</v>
      </c>
      <c r="H2452" s="4">
        <v>346451000</v>
      </c>
      <c r="I2452" s="4">
        <v>347797000</v>
      </c>
      <c r="J2452" s="4">
        <v>348456000</v>
      </c>
      <c r="K2452" s="4">
        <v>349066000</v>
      </c>
      <c r="L2452" s="4">
        <v>349300000</v>
      </c>
      <c r="M2452" s="4">
        <v>349229000</v>
      </c>
      <c r="N2452" s="4">
        <v>348928000</v>
      </c>
      <c r="O2452" s="4">
        <v>348523000</v>
      </c>
      <c r="P2452" s="4">
        <v>351083000</v>
      </c>
      <c r="Q2452" s="4">
        <v>350574000</v>
      </c>
      <c r="R2452" s="4">
        <v>350448000</v>
      </c>
      <c r="S2452" s="4">
        <v>350145000</v>
      </c>
      <c r="T2452" s="4">
        <v>349619000</v>
      </c>
      <c r="U2452" s="4">
        <v>349119000</v>
      </c>
      <c r="V2452" s="4">
        <v>351488000</v>
      </c>
      <c r="W2452" s="4">
        <v>351324000</v>
      </c>
      <c r="X2452" s="4">
        <v>351052000</v>
      </c>
      <c r="Y2452" s="4">
        <v>350421000</v>
      </c>
      <c r="Z2452" s="4">
        <v>350017000</v>
      </c>
      <c r="AA2452" s="4">
        <v>352590000</v>
      </c>
      <c r="AB2452" s="4">
        <v>352601000</v>
      </c>
      <c r="AC2452" s="4">
        <v>352300000</v>
      </c>
      <c r="AD2452" s="4">
        <v>350708000</v>
      </c>
      <c r="AE2452" s="4">
        <v>352351000</v>
      </c>
      <c r="AF2452" s="4">
        <v>351425000</v>
      </c>
      <c r="AG2452" s="4">
        <v>350675000</v>
      </c>
    </row>
    <row r="2453" spans="1:33">
      <c r="A2453" t="s">
        <v>4523</v>
      </c>
      <c r="B2453" t="s">
        <v>132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>
      <c r="A2454" t="s">
        <v>4522</v>
      </c>
      <c r="B2454" t="s">
        <v>132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>
      <c r="A2455" t="s">
        <v>4521</v>
      </c>
      <c r="B2455" t="s">
        <v>132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>
      <c r="A2456" t="s">
        <v>4520</v>
      </c>
      <c r="B2456" t="s">
        <v>132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>
      <c r="A2457" t="s">
        <v>4519</v>
      </c>
      <c r="B2457" t="s">
        <v>132</v>
      </c>
      <c r="C2457" s="4">
        <v>2803660</v>
      </c>
      <c r="D2457" s="4">
        <v>2729570</v>
      </c>
      <c r="E2457" s="4">
        <v>2653160</v>
      </c>
      <c r="F2457" s="4">
        <v>2574810</v>
      </c>
      <c r="G2457" s="4">
        <v>2494220</v>
      </c>
      <c r="H2457" s="4">
        <v>2411750</v>
      </c>
      <c r="I2457" s="4">
        <v>2327160</v>
      </c>
      <c r="J2457" s="4">
        <v>2240480</v>
      </c>
      <c r="K2457" s="4">
        <v>2152250</v>
      </c>
      <c r="L2457" s="4">
        <v>2062200</v>
      </c>
      <c r="M2457" s="4">
        <v>1970730</v>
      </c>
      <c r="N2457" s="4">
        <v>1877670</v>
      </c>
      <c r="O2457" s="4">
        <v>1783530</v>
      </c>
      <c r="P2457" s="4">
        <v>1703030</v>
      </c>
      <c r="Q2457" s="4">
        <v>1606170</v>
      </c>
      <c r="R2457" s="4">
        <v>1508870</v>
      </c>
      <c r="S2457" s="4">
        <v>1411470</v>
      </c>
      <c r="T2457" s="4">
        <v>1313930</v>
      </c>
      <c r="U2457" s="4">
        <v>1216670</v>
      </c>
      <c r="V2457" s="4">
        <v>1128740</v>
      </c>
      <c r="W2457" s="4">
        <v>1031400</v>
      </c>
      <c r="X2457">
        <v>934980</v>
      </c>
      <c r="Y2457">
        <v>839691</v>
      </c>
      <c r="Z2457">
        <v>746042</v>
      </c>
      <c r="AA2457">
        <v>659265</v>
      </c>
      <c r="AB2457">
        <v>568918</v>
      </c>
      <c r="AC2457">
        <v>481448</v>
      </c>
      <c r="AD2457">
        <v>397241</v>
      </c>
      <c r="AE2457">
        <v>426705</v>
      </c>
      <c r="AF2457">
        <v>453062</v>
      </c>
      <c r="AG2457">
        <v>480106</v>
      </c>
    </row>
    <row r="2458" spans="1:33">
      <c r="A2458" t="s">
        <v>4518</v>
      </c>
      <c r="B2458" t="s">
        <v>132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>
      <c r="A2459" t="s">
        <v>4517</v>
      </c>
      <c r="B2459" t="s">
        <v>132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>
      <c r="A2460" t="s">
        <v>4516</v>
      </c>
      <c r="B2460" t="s">
        <v>132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>
      <c r="A2461" t="s">
        <v>4515</v>
      </c>
      <c r="B2461" t="s">
        <v>132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>
      <c r="A2462" t="s">
        <v>4514</v>
      </c>
      <c r="B2462" t="s">
        <v>132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>
      <c r="A2463" t="s">
        <v>4513</v>
      </c>
      <c r="B2463" t="s">
        <v>132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>
      <c r="A2464" t="s">
        <v>4512</v>
      </c>
      <c r="B2464" t="s">
        <v>132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>
      <c r="A2465" t="s">
        <v>4511</v>
      </c>
      <c r="B2465" t="s">
        <v>132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>
      <c r="A2466" t="s">
        <v>4510</v>
      </c>
      <c r="B2466" t="s">
        <v>132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>
      <c r="A2467" t="s">
        <v>4509</v>
      </c>
      <c r="B2467" t="s">
        <v>132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>
      <c r="A2468" t="s">
        <v>4508</v>
      </c>
      <c r="B2468" t="s">
        <v>132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>
      <c r="A2469" t="s">
        <v>4507</v>
      </c>
      <c r="B2469" t="s">
        <v>132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>
      <c r="A2470" t="s">
        <v>4506</v>
      </c>
      <c r="B2470" t="s">
        <v>132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>
      <c r="A2471" t="s">
        <v>4505</v>
      </c>
      <c r="B2471" t="s">
        <v>132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>
      <c r="A2472" t="s">
        <v>4504</v>
      </c>
      <c r="B2472" t="s">
        <v>132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>
      <c r="A2473" t="s">
        <v>4503</v>
      </c>
      <c r="B2473" t="s">
        <v>132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>
      <c r="A2474" t="s">
        <v>4502</v>
      </c>
      <c r="B2474" t="s">
        <v>132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>
      <c r="A2475" t="s">
        <v>4501</v>
      </c>
      <c r="B2475" t="s">
        <v>132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>
      <c r="A2476" t="s">
        <v>4500</v>
      </c>
      <c r="B2476" t="s">
        <v>132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>
      <c r="A2477" t="s">
        <v>4499</v>
      </c>
      <c r="B2477" t="s">
        <v>132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>
      <c r="A2478" t="s">
        <v>4498</v>
      </c>
      <c r="B2478" t="s">
        <v>132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>
      <c r="A2479" t="s">
        <v>4497</v>
      </c>
      <c r="B2479" t="s">
        <v>132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>
      <c r="A2480" t="s">
        <v>4496</v>
      </c>
      <c r="B2480" t="s">
        <v>132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>
      <c r="A2481" t="s">
        <v>4495</v>
      </c>
      <c r="B2481" t="s">
        <v>132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>
      <c r="A2482" t="s">
        <v>4494</v>
      </c>
      <c r="B2482" t="s">
        <v>132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>
      <c r="A2483" t="s">
        <v>4493</v>
      </c>
      <c r="B2483" t="s">
        <v>132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>
      <c r="A2484" t="s">
        <v>4492</v>
      </c>
      <c r="B2484" t="s">
        <v>132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>
      <c r="A2485" t="s">
        <v>4491</v>
      </c>
      <c r="B2485" t="s">
        <v>132</v>
      </c>
      <c r="C2485" s="4">
        <v>8411010000000</v>
      </c>
      <c r="D2485" s="4">
        <v>7493180000000</v>
      </c>
      <c r="E2485" s="4">
        <v>12106400000000</v>
      </c>
      <c r="F2485" s="4">
        <v>16424000000000</v>
      </c>
      <c r="G2485" s="4">
        <v>20860800000000</v>
      </c>
      <c r="H2485" s="4">
        <v>21493900000000</v>
      </c>
      <c r="I2485" s="4">
        <v>22324000000000</v>
      </c>
      <c r="J2485" s="4">
        <v>22936200000000</v>
      </c>
      <c r="K2485" s="4">
        <v>23739900000000</v>
      </c>
      <c r="L2485" s="4">
        <v>24531700000000</v>
      </c>
      <c r="M2485" s="4">
        <v>25309700000000</v>
      </c>
      <c r="N2485" s="4">
        <v>26075900000000</v>
      </c>
      <c r="O2485" s="4">
        <v>27024800000000</v>
      </c>
      <c r="P2485" s="4">
        <v>27959800000000</v>
      </c>
      <c r="Q2485" s="4">
        <v>28881800000000</v>
      </c>
      <c r="R2485" s="4">
        <v>29789500000000</v>
      </c>
      <c r="S2485" s="4">
        <v>30874200000000</v>
      </c>
      <c r="T2485" s="4">
        <v>31944500000000</v>
      </c>
      <c r="U2485" s="4">
        <v>33002800000000</v>
      </c>
      <c r="V2485" s="4">
        <v>34046200000000</v>
      </c>
      <c r="W2485" s="4">
        <v>35260700000000</v>
      </c>
      <c r="X2485" s="4">
        <v>36462000000000</v>
      </c>
      <c r="Y2485" s="4">
        <v>37835900000000</v>
      </c>
      <c r="Z2485" s="4">
        <v>39195800000000</v>
      </c>
      <c r="AA2485" s="4">
        <v>40632300000000</v>
      </c>
      <c r="AB2485" s="4">
        <v>42062000000000</v>
      </c>
      <c r="AC2485" s="4">
        <v>43624800000000</v>
      </c>
      <c r="AD2485" s="4">
        <v>45320400000000</v>
      </c>
      <c r="AE2485" s="4">
        <v>46803000000000</v>
      </c>
      <c r="AF2485" s="4">
        <v>46536600000000</v>
      </c>
      <c r="AG2485" s="4">
        <v>46271600000000</v>
      </c>
    </row>
    <row r="2486" spans="1:33">
      <c r="A2486" t="s">
        <v>4490</v>
      </c>
      <c r="B2486" t="s">
        <v>132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>
      <c r="A2487" t="s">
        <v>4489</v>
      </c>
      <c r="B2487" t="s">
        <v>132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>
      <c r="A2488" t="s">
        <v>4488</v>
      </c>
      <c r="B2488" t="s">
        <v>132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>
      <c r="A2489" t="s">
        <v>4487</v>
      </c>
      <c r="B2489" t="s">
        <v>132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>
      <c r="A2490" t="s">
        <v>4486</v>
      </c>
      <c r="B2490" t="s">
        <v>132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>
      <c r="A2491" t="s">
        <v>4485</v>
      </c>
      <c r="B2491" t="s">
        <v>132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>
      <c r="A2492" t="s">
        <v>4484</v>
      </c>
      <c r="B2492" t="s">
        <v>132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>
      <c r="A2493" t="s">
        <v>4483</v>
      </c>
      <c r="B2493" t="s">
        <v>132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>
      <c r="A2494" t="s">
        <v>4482</v>
      </c>
      <c r="B2494" t="s">
        <v>132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>
      <c r="A2495" t="s">
        <v>4481</v>
      </c>
      <c r="B2495" t="s">
        <v>132</v>
      </c>
      <c r="C2495" s="4">
        <v>3881430000000</v>
      </c>
      <c r="D2495" s="4">
        <v>4215620000000</v>
      </c>
      <c r="E2495" s="4">
        <v>4302770000000</v>
      </c>
      <c r="F2495" s="4">
        <v>4339810000000</v>
      </c>
      <c r="G2495" s="4">
        <v>4418040000000</v>
      </c>
      <c r="H2495" s="4">
        <v>4445920000000</v>
      </c>
      <c r="I2495" s="4">
        <v>4514630000000</v>
      </c>
      <c r="J2495" s="4">
        <v>4578930000000</v>
      </c>
      <c r="K2495" s="4">
        <v>4636780000000</v>
      </c>
      <c r="L2495" s="4">
        <v>4688620000000</v>
      </c>
      <c r="M2495" s="4">
        <v>4734090000000</v>
      </c>
      <c r="N2495" s="4">
        <v>4772820000000</v>
      </c>
      <c r="O2495" s="4">
        <v>4854520000000</v>
      </c>
      <c r="P2495" s="4">
        <v>4975290000000</v>
      </c>
      <c r="Q2495" s="4">
        <v>5053930000000</v>
      </c>
      <c r="R2495" s="4">
        <v>5171030000000</v>
      </c>
      <c r="S2495" s="4">
        <v>5254990000000</v>
      </c>
      <c r="T2495" s="4">
        <v>5378370000000</v>
      </c>
      <c r="U2495" s="4">
        <v>5501350000000</v>
      </c>
      <c r="V2495" s="4">
        <v>5623890000000</v>
      </c>
      <c r="W2495" s="4">
        <v>5745950000000</v>
      </c>
      <c r="X2495" s="4">
        <v>5867510000000</v>
      </c>
      <c r="Y2495" s="4">
        <v>5988530000000</v>
      </c>
      <c r="Z2495" s="4">
        <v>6146950000000</v>
      </c>
      <c r="AA2495" s="4">
        <v>6271810000000</v>
      </c>
      <c r="AB2495" s="4">
        <v>6434830000000</v>
      </c>
      <c r="AC2495" s="4">
        <v>6596800000000</v>
      </c>
      <c r="AD2495" s="4">
        <v>6756450000000</v>
      </c>
      <c r="AE2495" s="4">
        <v>6916330000000</v>
      </c>
      <c r="AF2495" s="4">
        <v>6889970000000</v>
      </c>
      <c r="AG2495" s="4">
        <v>6866300000000</v>
      </c>
    </row>
    <row r="2496" spans="1:33">
      <c r="A2496" t="s">
        <v>4480</v>
      </c>
      <c r="B2496" t="s">
        <v>132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>
      <c r="A2497" t="s">
        <v>4479</v>
      </c>
      <c r="B2497" t="s">
        <v>132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>
      <c r="A2498" t="s">
        <v>4478</v>
      </c>
      <c r="B2498" t="s">
        <v>132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>
      <c r="A2499" t="s">
        <v>4477</v>
      </c>
      <c r="B2499" t="s">
        <v>132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>
      <c r="A2500" t="s">
        <v>4476</v>
      </c>
      <c r="B2500" t="s">
        <v>132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>
      <c r="A2501" t="s">
        <v>4475</v>
      </c>
      <c r="B2501" t="s">
        <v>132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>
      <c r="A2502" t="s">
        <v>4474</v>
      </c>
      <c r="B2502" t="s">
        <v>132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>
      <c r="A2503" t="s">
        <v>4473</v>
      </c>
      <c r="B2503" t="s">
        <v>132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>
      <c r="A2504" t="s">
        <v>4472</v>
      </c>
      <c r="B2504" t="s">
        <v>132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>
      <c r="A2505" t="s">
        <v>4471</v>
      </c>
      <c r="B2505" t="s">
        <v>132</v>
      </c>
      <c r="C2505" s="4">
        <v>3650440000</v>
      </c>
      <c r="D2505" s="4">
        <v>3252100000</v>
      </c>
      <c r="E2505" s="4">
        <v>5254270000</v>
      </c>
      <c r="F2505" s="4">
        <v>7128150000</v>
      </c>
      <c r="G2505" s="4">
        <v>9053740000</v>
      </c>
      <c r="H2505" s="4">
        <v>9328530000</v>
      </c>
      <c r="I2505" s="4">
        <v>9688800000</v>
      </c>
      <c r="J2505" s="4">
        <v>9954500000</v>
      </c>
      <c r="K2505" s="4">
        <v>10303300000</v>
      </c>
      <c r="L2505" s="4">
        <v>10646900000</v>
      </c>
      <c r="M2505" s="4">
        <v>10984600000</v>
      </c>
      <c r="N2505" s="4">
        <v>11317100000</v>
      </c>
      <c r="O2505" s="4">
        <v>11729000000</v>
      </c>
      <c r="P2505" s="4">
        <v>12134800000</v>
      </c>
      <c r="Q2505" s="4">
        <v>12534900000</v>
      </c>
      <c r="R2505" s="4">
        <v>12928900000</v>
      </c>
      <c r="S2505" s="4">
        <v>13399700000</v>
      </c>
      <c r="T2505" s="4">
        <v>13864200000</v>
      </c>
      <c r="U2505" s="4">
        <v>14323400000</v>
      </c>
      <c r="V2505" s="4">
        <v>14776300000</v>
      </c>
      <c r="W2505" s="4">
        <v>15303400000</v>
      </c>
      <c r="X2505" s="4">
        <v>15824800000</v>
      </c>
      <c r="Y2505" s="4">
        <v>16421100000</v>
      </c>
      <c r="Z2505" s="4">
        <v>17011300000</v>
      </c>
      <c r="AA2505" s="4">
        <v>17634700000</v>
      </c>
      <c r="AB2505" s="4">
        <v>18255200000</v>
      </c>
      <c r="AC2505" s="4">
        <v>18933500000</v>
      </c>
      <c r="AD2505" s="4">
        <v>19669400000</v>
      </c>
      <c r="AE2505" s="4">
        <v>20312900000</v>
      </c>
      <c r="AF2505" s="4">
        <v>20197200000</v>
      </c>
      <c r="AG2505" s="4">
        <v>20082200000</v>
      </c>
    </row>
    <row r="2506" spans="1:33">
      <c r="A2506" t="s">
        <v>4470</v>
      </c>
      <c r="B2506" t="s">
        <v>132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>
      <c r="A2507" t="s">
        <v>4469</v>
      </c>
      <c r="B2507" t="s">
        <v>132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>
      <c r="A2508" t="s">
        <v>4468</v>
      </c>
      <c r="B2508" t="s">
        <v>132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>
      <c r="A2509" t="s">
        <v>4467</v>
      </c>
      <c r="B2509" t="s">
        <v>132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>
      <c r="A2510" t="s">
        <v>4466</v>
      </c>
      <c r="B2510" t="s">
        <v>132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>
      <c r="A2511" t="s">
        <v>4465</v>
      </c>
      <c r="B2511" t="s">
        <v>132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>
      <c r="A2512" t="s">
        <v>4464</v>
      </c>
      <c r="B2512" t="s">
        <v>132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>
      <c r="A2513" t="s">
        <v>4463</v>
      </c>
      <c r="B2513" t="s">
        <v>132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>
      <c r="A2514" t="s">
        <v>4462</v>
      </c>
      <c r="B2514" t="s">
        <v>132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>
      <c r="A2515" t="s">
        <v>4461</v>
      </c>
      <c r="B2515" t="s">
        <v>132</v>
      </c>
      <c r="C2515" s="4">
        <v>1684570000</v>
      </c>
      <c r="D2515" s="4">
        <v>1829610000</v>
      </c>
      <c r="E2515" s="4">
        <v>1867440000</v>
      </c>
      <c r="F2515" s="4">
        <v>1883510000</v>
      </c>
      <c r="G2515" s="4">
        <v>1917460000</v>
      </c>
      <c r="H2515" s="4">
        <v>1929570000</v>
      </c>
      <c r="I2515" s="4">
        <v>1959390000</v>
      </c>
      <c r="J2515" s="4">
        <v>1987290000</v>
      </c>
      <c r="K2515" s="4">
        <v>2012400000</v>
      </c>
      <c r="L2515" s="4">
        <v>2034900000</v>
      </c>
      <c r="M2515" s="4">
        <v>2054630000</v>
      </c>
      <c r="N2515" s="4">
        <v>2071440000</v>
      </c>
      <c r="O2515" s="4">
        <v>2106900000</v>
      </c>
      <c r="P2515" s="4">
        <v>2159310000</v>
      </c>
      <c r="Q2515" s="4">
        <v>2193440000</v>
      </c>
      <c r="R2515" s="4">
        <v>2244270000</v>
      </c>
      <c r="S2515" s="4">
        <v>2280700000</v>
      </c>
      <c r="T2515" s="4">
        <v>2334250000</v>
      </c>
      <c r="U2515" s="4">
        <v>2387630000</v>
      </c>
      <c r="V2515" s="4">
        <v>2440810000</v>
      </c>
      <c r="W2515" s="4">
        <v>2493790000</v>
      </c>
      <c r="X2515" s="4">
        <v>2546540000</v>
      </c>
      <c r="Y2515" s="4">
        <v>2599070000</v>
      </c>
      <c r="Z2515" s="4">
        <v>2667820000</v>
      </c>
      <c r="AA2515" s="4">
        <v>2722010000</v>
      </c>
      <c r="AB2515" s="4">
        <v>2792770000</v>
      </c>
      <c r="AC2515" s="4">
        <v>2863060000</v>
      </c>
      <c r="AD2515" s="4">
        <v>2932350000</v>
      </c>
      <c r="AE2515" s="4">
        <v>3001740000</v>
      </c>
      <c r="AF2515" s="4">
        <v>2990300000</v>
      </c>
      <c r="AG2515" s="4">
        <v>2980030000</v>
      </c>
    </row>
    <row r="2516" spans="1:33">
      <c r="A2516" t="s">
        <v>4460</v>
      </c>
      <c r="B2516" t="s">
        <v>132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>
      <c r="A2517" t="s">
        <v>4459</v>
      </c>
      <c r="B2517" t="s">
        <v>132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>
      <c r="A2518" t="s">
        <v>4458</v>
      </c>
      <c r="B2518" t="s">
        <v>132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>
      <c r="A2519" t="s">
        <v>4457</v>
      </c>
      <c r="B2519" t="s">
        <v>132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>
      <c r="A2520" t="s">
        <v>4456</v>
      </c>
      <c r="B2520" t="s">
        <v>132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>
      <c r="A2521" t="s">
        <v>4455</v>
      </c>
      <c r="B2521" t="s">
        <v>132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>
      <c r="A2522" t="s">
        <v>4454</v>
      </c>
      <c r="B2522" t="s">
        <v>132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>
      <c r="A2523" t="s">
        <v>4453</v>
      </c>
      <c r="B2523" t="s">
        <v>132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>
      <c r="A2524" t="s">
        <v>4452</v>
      </c>
      <c r="B2524" t="s">
        <v>132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>
      <c r="A2525" t="s">
        <v>4451</v>
      </c>
      <c r="B2525" t="s">
        <v>132</v>
      </c>
      <c r="C2525" s="4">
        <v>26948400000</v>
      </c>
      <c r="D2525" s="4">
        <v>24007700000</v>
      </c>
      <c r="E2525" s="4">
        <v>38788300000</v>
      </c>
      <c r="F2525" s="4">
        <v>52621600000</v>
      </c>
      <c r="G2525" s="4">
        <v>66836800000</v>
      </c>
      <c r="H2525" s="4">
        <v>68865400000</v>
      </c>
      <c r="I2525" s="4">
        <v>71524900000</v>
      </c>
      <c r="J2525" s="4">
        <v>73486400000</v>
      </c>
      <c r="K2525" s="4">
        <v>76061500000</v>
      </c>
      <c r="L2525" s="4">
        <v>78598100000</v>
      </c>
      <c r="M2525" s="4">
        <v>81090900000</v>
      </c>
      <c r="N2525" s="4">
        <v>83545700000</v>
      </c>
      <c r="O2525" s="4">
        <v>86586100000</v>
      </c>
      <c r="P2525" s="4">
        <v>89581700000</v>
      </c>
      <c r="Q2525" s="4">
        <v>92535700000</v>
      </c>
      <c r="R2525" s="4">
        <v>95443800000</v>
      </c>
      <c r="S2525" s="4">
        <v>98919400000</v>
      </c>
      <c r="T2525" s="4">
        <v>102349000000</v>
      </c>
      <c r="U2525" s="4">
        <v>105739000000</v>
      </c>
      <c r="V2525" s="4">
        <v>109082000000</v>
      </c>
      <c r="W2525" s="4">
        <v>112973000000</v>
      </c>
      <c r="X2525" s="4">
        <v>116822000000</v>
      </c>
      <c r="Y2525" s="4">
        <v>121224000000</v>
      </c>
      <c r="Z2525" s="4">
        <v>125581000000</v>
      </c>
      <c r="AA2525" s="4">
        <v>130184000000</v>
      </c>
      <c r="AB2525" s="4">
        <v>134764000000</v>
      </c>
      <c r="AC2525" s="4">
        <v>139771000000</v>
      </c>
      <c r="AD2525" s="4">
        <v>145204000000</v>
      </c>
      <c r="AE2525" s="4">
        <v>149954000000</v>
      </c>
      <c r="AF2525" s="4">
        <v>149101000000</v>
      </c>
      <c r="AG2525" s="4">
        <v>148252000000</v>
      </c>
    </row>
    <row r="2526" spans="1:33">
      <c r="A2526" t="s">
        <v>4450</v>
      </c>
      <c r="B2526" t="s">
        <v>132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>
      <c r="A2527" t="s">
        <v>4449</v>
      </c>
      <c r="B2527" t="s">
        <v>132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>
      <c r="A2528" t="s">
        <v>4448</v>
      </c>
      <c r="B2528" t="s">
        <v>132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>
      <c r="A2529" t="s">
        <v>4447</v>
      </c>
      <c r="B2529" t="s">
        <v>132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>
      <c r="A2530" t="s">
        <v>4446</v>
      </c>
      <c r="B2530" t="s">
        <v>132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>
      <c r="A2531" t="s">
        <v>4445</v>
      </c>
      <c r="B2531" t="s">
        <v>132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>
      <c r="A2532" t="s">
        <v>4444</v>
      </c>
      <c r="B2532" t="s">
        <v>132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>
      <c r="A2533" t="s">
        <v>4443</v>
      </c>
      <c r="B2533" t="s">
        <v>132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>
      <c r="A2534" t="s">
        <v>4442</v>
      </c>
      <c r="B2534" t="s">
        <v>132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>
      <c r="A2535" t="s">
        <v>4441</v>
      </c>
      <c r="B2535" t="s">
        <v>132</v>
      </c>
      <c r="C2535" s="4">
        <v>12435900000</v>
      </c>
      <c r="D2535" s="4">
        <v>13506600000</v>
      </c>
      <c r="E2535" s="4">
        <v>13785800000</v>
      </c>
      <c r="F2535" s="4">
        <v>13904500000</v>
      </c>
      <c r="G2535" s="4">
        <v>14155200000</v>
      </c>
      <c r="H2535" s="4">
        <v>14244500000</v>
      </c>
      <c r="I2535" s="4">
        <v>14464600000</v>
      </c>
      <c r="J2535" s="4">
        <v>14670600000</v>
      </c>
      <c r="K2535" s="4">
        <v>14856000000</v>
      </c>
      <c r="L2535" s="4">
        <v>15022100000</v>
      </c>
      <c r="M2535" s="4">
        <v>15167800000</v>
      </c>
      <c r="N2535" s="4">
        <v>15291800000</v>
      </c>
      <c r="O2535" s="4">
        <v>15553600000</v>
      </c>
      <c r="P2535" s="4">
        <v>15940600000</v>
      </c>
      <c r="Q2535" s="4">
        <v>16192500000</v>
      </c>
      <c r="R2535" s="4">
        <v>16567700000</v>
      </c>
      <c r="S2535" s="4">
        <v>16836700000</v>
      </c>
      <c r="T2535" s="4">
        <v>17232000000</v>
      </c>
      <c r="U2535" s="4">
        <v>17626000000</v>
      </c>
      <c r="V2535" s="4">
        <v>18018600000</v>
      </c>
      <c r="W2535" s="4">
        <v>18409700000</v>
      </c>
      <c r="X2535" s="4">
        <v>18799200000</v>
      </c>
      <c r="Y2535" s="4">
        <v>19186900000</v>
      </c>
      <c r="Z2535" s="4">
        <v>19694500000</v>
      </c>
      <c r="AA2535" s="4">
        <v>20094500000</v>
      </c>
      <c r="AB2535" s="4">
        <v>20616900000</v>
      </c>
      <c r="AC2535" s="4">
        <v>21135800000</v>
      </c>
      <c r="AD2535" s="4">
        <v>21647300000</v>
      </c>
      <c r="AE2535" s="4">
        <v>22159600000</v>
      </c>
      <c r="AF2535" s="4">
        <v>22075100000</v>
      </c>
      <c r="AG2535" s="4">
        <v>21999200000</v>
      </c>
    </row>
    <row r="2536" spans="1:33">
      <c r="A2536" t="s">
        <v>4440</v>
      </c>
      <c r="B2536" t="s">
        <v>132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>
      <c r="A2537" t="s">
        <v>4439</v>
      </c>
      <c r="B2537" t="s">
        <v>132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>
      <c r="A2538" t="s">
        <v>4438</v>
      </c>
      <c r="B2538" t="s">
        <v>132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>
      <c r="A2539" t="s">
        <v>4437</v>
      </c>
      <c r="B2539" t="s">
        <v>132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>
      <c r="A2540" t="s">
        <v>4436</v>
      </c>
      <c r="B2540" t="s">
        <v>132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>
      <c r="A2541" t="s">
        <v>4435</v>
      </c>
      <c r="B2541" t="s">
        <v>132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>
      <c r="A2542" t="s">
        <v>4434</v>
      </c>
      <c r="B2542" t="s">
        <v>132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>
      <c r="A2543" t="s">
        <v>4433</v>
      </c>
      <c r="B2543" t="s">
        <v>132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>
      <c r="A2544" t="s">
        <v>4432</v>
      </c>
      <c r="B2544" t="s">
        <v>132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>
      <c r="A2545" t="s">
        <v>4431</v>
      </c>
      <c r="B2545" t="s">
        <v>132</v>
      </c>
      <c r="C2545" s="4">
        <v>8018280000</v>
      </c>
      <c r="D2545" s="4">
        <v>7143300000</v>
      </c>
      <c r="E2545" s="4">
        <v>11541100000</v>
      </c>
      <c r="F2545" s="4">
        <v>15657100000</v>
      </c>
      <c r="G2545" s="4">
        <v>19886700000</v>
      </c>
      <c r="H2545" s="4">
        <v>20490300000</v>
      </c>
      <c r="I2545" s="4">
        <v>21281700000</v>
      </c>
      <c r="J2545" s="4">
        <v>21865300000</v>
      </c>
      <c r="K2545" s="4">
        <v>22631500000</v>
      </c>
      <c r="L2545" s="4">
        <v>23386200000</v>
      </c>
      <c r="M2545" s="4">
        <v>24128000000</v>
      </c>
      <c r="N2545" s="4">
        <v>24858400000</v>
      </c>
      <c r="O2545" s="4">
        <v>25763000000</v>
      </c>
      <c r="P2545" s="4">
        <v>26654300000</v>
      </c>
      <c r="Q2545" s="4">
        <v>27533300000</v>
      </c>
      <c r="R2545" s="4">
        <v>28398500000</v>
      </c>
      <c r="S2545" s="4">
        <v>29432700000</v>
      </c>
      <c r="T2545" s="4">
        <v>30453000000</v>
      </c>
      <c r="U2545" s="4">
        <v>31461800000</v>
      </c>
      <c r="V2545" s="4">
        <v>32456500000</v>
      </c>
      <c r="W2545" s="4">
        <v>33614300000</v>
      </c>
      <c r="X2545" s="4">
        <v>34759500000</v>
      </c>
      <c r="Y2545" s="4">
        <v>36069200000</v>
      </c>
      <c r="Z2545" s="4">
        <v>37365700000</v>
      </c>
      <c r="AA2545" s="4">
        <v>38735100000</v>
      </c>
      <c r="AB2545" s="4">
        <v>40098100000</v>
      </c>
      <c r="AC2545" s="4">
        <v>41587900000</v>
      </c>
      <c r="AD2545" s="4">
        <v>43204300000</v>
      </c>
      <c r="AE2545" s="4">
        <v>44617700000</v>
      </c>
      <c r="AF2545" s="4">
        <v>44363700000</v>
      </c>
      <c r="AG2545" s="4">
        <v>44111000000</v>
      </c>
    </row>
    <row r="2546" spans="1:33">
      <c r="A2546" t="s">
        <v>4430</v>
      </c>
      <c r="B2546" t="s">
        <v>132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>
      <c r="A2547" t="s">
        <v>4429</v>
      </c>
      <c r="B2547" t="s">
        <v>132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>
      <c r="A2548" t="s">
        <v>4428</v>
      </c>
      <c r="B2548" t="s">
        <v>132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>
      <c r="A2549" t="s">
        <v>4427</v>
      </c>
      <c r="B2549" t="s">
        <v>132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>
      <c r="A2550" t="s">
        <v>4426</v>
      </c>
      <c r="B2550" t="s">
        <v>132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>
      <c r="A2551" t="s">
        <v>4425</v>
      </c>
      <c r="B2551" t="s">
        <v>132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>
      <c r="A2552" t="s">
        <v>4424</v>
      </c>
      <c r="B2552" t="s">
        <v>132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>
      <c r="A2553" t="s">
        <v>4423</v>
      </c>
      <c r="B2553" t="s">
        <v>132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>
      <c r="A2554" t="s">
        <v>4422</v>
      </c>
      <c r="B2554" t="s">
        <v>132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>
      <c r="A2555" t="s">
        <v>4421</v>
      </c>
      <c r="B2555" t="s">
        <v>132</v>
      </c>
      <c r="C2555" s="4">
        <v>3700200000</v>
      </c>
      <c r="D2555" s="4">
        <v>4018780000</v>
      </c>
      <c r="E2555" s="4">
        <v>4101870000</v>
      </c>
      <c r="F2555" s="4">
        <v>4137180000</v>
      </c>
      <c r="G2555" s="4">
        <v>4211760000</v>
      </c>
      <c r="H2555" s="4">
        <v>4238330000</v>
      </c>
      <c r="I2555" s="4">
        <v>4303830000</v>
      </c>
      <c r="J2555" s="4">
        <v>4365130000</v>
      </c>
      <c r="K2555" s="4">
        <v>4420280000</v>
      </c>
      <c r="L2555" s="4">
        <v>4469700000</v>
      </c>
      <c r="M2555" s="4">
        <v>4513050000</v>
      </c>
      <c r="N2555" s="4">
        <v>4549970000</v>
      </c>
      <c r="O2555" s="4">
        <v>4627850000</v>
      </c>
      <c r="P2555" s="4">
        <v>4742980000</v>
      </c>
      <c r="Q2555" s="4">
        <v>4817950000</v>
      </c>
      <c r="R2555" s="4">
        <v>4929580000</v>
      </c>
      <c r="S2555" s="4">
        <v>5009620000</v>
      </c>
      <c r="T2555" s="4">
        <v>5127240000</v>
      </c>
      <c r="U2555" s="4">
        <v>5244480000</v>
      </c>
      <c r="V2555" s="4">
        <v>5361300000</v>
      </c>
      <c r="W2555" s="4">
        <v>5477660000</v>
      </c>
      <c r="X2555" s="4">
        <v>5593540000</v>
      </c>
      <c r="Y2555" s="4">
        <v>5708910000</v>
      </c>
      <c r="Z2555" s="4">
        <v>5859940000</v>
      </c>
      <c r="AA2555" s="4">
        <v>5978960000</v>
      </c>
      <c r="AB2555" s="4">
        <v>6134380000</v>
      </c>
      <c r="AC2555" s="4">
        <v>6288780000</v>
      </c>
      <c r="AD2555" s="4">
        <v>6440980000</v>
      </c>
      <c r="AE2555" s="4">
        <v>6593390000</v>
      </c>
      <c r="AF2555" s="4">
        <v>6568260000</v>
      </c>
      <c r="AG2555" s="4">
        <v>6545690000</v>
      </c>
    </row>
    <row r="2556" spans="1:33">
      <c r="A2556" t="s">
        <v>4420</v>
      </c>
      <c r="B2556" t="s">
        <v>132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>
      <c r="A2557" t="s">
        <v>4419</v>
      </c>
      <c r="B2557" t="s">
        <v>132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>
      <c r="A2558" t="s">
        <v>4418</v>
      </c>
      <c r="B2558" t="s">
        <v>132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>
      <c r="A2559" t="s">
        <v>4417</v>
      </c>
      <c r="B2559" t="s">
        <v>132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>
      <c r="A2560" t="s">
        <v>4416</v>
      </c>
      <c r="B2560" t="s">
        <v>132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>
      <c r="A2561" t="s">
        <v>4415</v>
      </c>
      <c r="B2561" t="s">
        <v>132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>
      <c r="A2562" t="s">
        <v>4414</v>
      </c>
      <c r="B2562" t="s">
        <v>132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>
      <c r="A2563" t="s">
        <v>4413</v>
      </c>
      <c r="B2563" t="s">
        <v>132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>
      <c r="A2564" t="s">
        <v>4412</v>
      </c>
      <c r="B2564" t="s">
        <v>132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>
      <c r="A2565" t="s">
        <v>4411</v>
      </c>
      <c r="B2565" t="s">
        <v>132</v>
      </c>
      <c r="C2565" s="4">
        <v>434163000</v>
      </c>
      <c r="D2565" s="4">
        <v>386786000</v>
      </c>
      <c r="E2565" s="4">
        <v>624914000</v>
      </c>
      <c r="F2565" s="4">
        <v>847782000</v>
      </c>
      <c r="G2565" s="4">
        <v>1076800000</v>
      </c>
      <c r="H2565" s="4">
        <v>1109480000</v>
      </c>
      <c r="I2565" s="4">
        <v>1152330000</v>
      </c>
      <c r="J2565" s="4">
        <v>1183930000</v>
      </c>
      <c r="K2565" s="4">
        <v>1225420000</v>
      </c>
      <c r="L2565" s="4">
        <v>1266290000</v>
      </c>
      <c r="M2565" s="4">
        <v>1306450000</v>
      </c>
      <c r="N2565" s="4">
        <v>1346000000</v>
      </c>
      <c r="O2565" s="4">
        <v>1394980000</v>
      </c>
      <c r="P2565" s="4">
        <v>1443240000</v>
      </c>
      <c r="Q2565" s="4">
        <v>1490830000</v>
      </c>
      <c r="R2565" s="4">
        <v>1537690000</v>
      </c>
      <c r="S2565" s="4">
        <v>1593680000</v>
      </c>
      <c r="T2565" s="4">
        <v>1648930000</v>
      </c>
      <c r="U2565" s="4">
        <v>1703550000</v>
      </c>
      <c r="V2565" s="4">
        <v>1757410000</v>
      </c>
      <c r="W2565" s="4">
        <v>1820100000</v>
      </c>
      <c r="X2565" s="4">
        <v>1882110000</v>
      </c>
      <c r="Y2565" s="4">
        <v>1953030000</v>
      </c>
      <c r="Z2565" s="4">
        <v>2023230000</v>
      </c>
      <c r="AA2565" s="4">
        <v>2097380000</v>
      </c>
      <c r="AB2565" s="4">
        <v>2171180000</v>
      </c>
      <c r="AC2565" s="4">
        <v>2251850000</v>
      </c>
      <c r="AD2565" s="4">
        <v>2339370000</v>
      </c>
      <c r="AE2565" s="4">
        <v>2415900000</v>
      </c>
      <c r="AF2565" s="4">
        <v>2402150000</v>
      </c>
      <c r="AG2565" s="4">
        <v>2388470000</v>
      </c>
    </row>
    <row r="2566" spans="1:33">
      <c r="A2566" t="s">
        <v>4410</v>
      </c>
      <c r="B2566" t="s">
        <v>132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>
      <c r="A2567" t="s">
        <v>4409</v>
      </c>
      <c r="B2567" t="s">
        <v>132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>
      <c r="A2568" t="s">
        <v>4408</v>
      </c>
      <c r="B2568" t="s">
        <v>132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>
      <c r="A2569" t="s">
        <v>4407</v>
      </c>
      <c r="B2569" t="s">
        <v>132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>
      <c r="A2570" t="s">
        <v>4406</v>
      </c>
      <c r="B2570" t="s">
        <v>132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>
      <c r="A2571" t="s">
        <v>4405</v>
      </c>
      <c r="B2571" t="s">
        <v>132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>
      <c r="A2572" t="s">
        <v>4404</v>
      </c>
      <c r="B2572" t="s">
        <v>132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>
      <c r="A2573" t="s">
        <v>4403</v>
      </c>
      <c r="B2573" t="s">
        <v>132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>
      <c r="A2574" t="s">
        <v>4402</v>
      </c>
      <c r="B2574" t="s">
        <v>132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>
      <c r="A2575" t="s">
        <v>4401</v>
      </c>
      <c r="B2575" t="s">
        <v>132</v>
      </c>
      <c r="C2575" s="4">
        <v>200354000</v>
      </c>
      <c r="D2575" s="4">
        <v>217604000</v>
      </c>
      <c r="E2575" s="4">
        <v>222103000</v>
      </c>
      <c r="F2575" s="4">
        <v>224014000</v>
      </c>
      <c r="G2575" s="4">
        <v>228053000</v>
      </c>
      <c r="H2575" s="4">
        <v>229492000</v>
      </c>
      <c r="I2575" s="4">
        <v>233038000</v>
      </c>
      <c r="J2575" s="4">
        <v>236357000</v>
      </c>
      <c r="K2575" s="4">
        <v>239344000</v>
      </c>
      <c r="L2575" s="4">
        <v>242019000</v>
      </c>
      <c r="M2575" s="4">
        <v>244367000</v>
      </c>
      <c r="N2575" s="4">
        <v>246366000</v>
      </c>
      <c r="O2575" s="4">
        <v>250583000</v>
      </c>
      <c r="P2575" s="4">
        <v>256817000</v>
      </c>
      <c r="Q2575" s="4">
        <v>260876000</v>
      </c>
      <c r="R2575" s="4">
        <v>266921000</v>
      </c>
      <c r="S2575" s="4">
        <v>271254000</v>
      </c>
      <c r="T2575" s="4">
        <v>277623000</v>
      </c>
      <c r="U2575" s="4">
        <v>283971000</v>
      </c>
      <c r="V2575" s="4">
        <v>290296000</v>
      </c>
      <c r="W2575" s="4">
        <v>296597000</v>
      </c>
      <c r="X2575" s="4">
        <v>302872000</v>
      </c>
      <c r="Y2575" s="4">
        <v>309119000</v>
      </c>
      <c r="Z2575" s="4">
        <v>317296000</v>
      </c>
      <c r="AA2575" s="4">
        <v>323741000</v>
      </c>
      <c r="AB2575" s="4">
        <v>332156000</v>
      </c>
      <c r="AC2575" s="4">
        <v>340517000</v>
      </c>
      <c r="AD2575" s="4">
        <v>348758000</v>
      </c>
      <c r="AE2575" s="4">
        <v>357011000</v>
      </c>
      <c r="AF2575" s="4">
        <v>355649000</v>
      </c>
      <c r="AG2575" s="4">
        <v>354428000</v>
      </c>
    </row>
    <row r="2576" spans="1:33">
      <c r="A2576" t="s">
        <v>4400</v>
      </c>
      <c r="B2576" t="s">
        <v>132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>
      <c r="A2577" t="s">
        <v>4399</v>
      </c>
      <c r="B2577" t="s">
        <v>132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>
      <c r="A2578" t="s">
        <v>4398</v>
      </c>
      <c r="B2578" t="s">
        <v>132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>
      <c r="A2579" t="s">
        <v>4397</v>
      </c>
      <c r="B2579" t="s">
        <v>132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>
      <c r="A2580" t="s">
        <v>4396</v>
      </c>
      <c r="B2580" t="s">
        <v>132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>
      <c r="A2581" t="s">
        <v>4395</v>
      </c>
      <c r="B2581" t="s">
        <v>132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>
      <c r="A2582" t="s">
        <v>4394</v>
      </c>
      <c r="B2582" t="s">
        <v>132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>
      <c r="A2583" t="s">
        <v>4393</v>
      </c>
      <c r="B2583" t="s">
        <v>132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>
      <c r="A2584" t="s">
        <v>4392</v>
      </c>
      <c r="B2584" t="s">
        <v>132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>
      <c r="A2585" t="s">
        <v>4391</v>
      </c>
      <c r="B2585" t="s">
        <v>132</v>
      </c>
      <c r="C2585" s="4">
        <v>381291000</v>
      </c>
      <c r="D2585" s="4">
        <v>339683000</v>
      </c>
      <c r="E2585" s="4">
        <v>548811000</v>
      </c>
      <c r="F2585" s="4">
        <v>744538000</v>
      </c>
      <c r="G2585" s="4">
        <v>945667000</v>
      </c>
      <c r="H2585" s="4">
        <v>974370000</v>
      </c>
      <c r="I2585" s="4">
        <v>1012000000</v>
      </c>
      <c r="J2585" s="4">
        <v>1039750000</v>
      </c>
      <c r="K2585" s="4">
        <v>1076190000</v>
      </c>
      <c r="L2585" s="4">
        <v>1112080000</v>
      </c>
      <c r="M2585" s="4">
        <v>1147350000</v>
      </c>
      <c r="N2585" s="4">
        <v>1182080000</v>
      </c>
      <c r="O2585" s="4">
        <v>1225100000</v>
      </c>
      <c r="P2585" s="4">
        <v>1267480000</v>
      </c>
      <c r="Q2585" s="4">
        <v>1309280000</v>
      </c>
      <c r="R2585" s="4">
        <v>1350430000</v>
      </c>
      <c r="S2585" s="4">
        <v>1399600000</v>
      </c>
      <c r="T2585" s="4">
        <v>1448120000</v>
      </c>
      <c r="U2585" s="4">
        <v>1496090000</v>
      </c>
      <c r="V2585" s="4">
        <v>1543390000</v>
      </c>
      <c r="W2585" s="4">
        <v>1598450000</v>
      </c>
      <c r="X2585" s="4">
        <v>1652910000</v>
      </c>
      <c r="Y2585" s="4">
        <v>1715190000</v>
      </c>
      <c r="Z2585" s="4">
        <v>1776840000</v>
      </c>
      <c r="AA2585" s="4">
        <v>1841960000</v>
      </c>
      <c r="AB2585" s="4">
        <v>1906770000</v>
      </c>
      <c r="AC2585" s="4">
        <v>1977610000</v>
      </c>
      <c r="AD2585" s="4">
        <v>2054480000</v>
      </c>
      <c r="AE2585" s="4">
        <v>2121690000</v>
      </c>
      <c r="AF2585" s="4">
        <v>2109610000</v>
      </c>
      <c r="AG2585" s="4">
        <v>2097600000</v>
      </c>
    </row>
    <row r="2586" spans="1:33">
      <c r="A2586" t="s">
        <v>4390</v>
      </c>
      <c r="B2586" t="s">
        <v>132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>
      <c r="A2587" t="s">
        <v>4389</v>
      </c>
      <c r="B2587" t="s">
        <v>132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>
      <c r="A2588" t="s">
        <v>4388</v>
      </c>
      <c r="B2588" t="s">
        <v>132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>
      <c r="A2589" t="s">
        <v>4387</v>
      </c>
      <c r="B2589" t="s">
        <v>132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>
      <c r="A2590" t="s">
        <v>4386</v>
      </c>
      <c r="B2590" t="s">
        <v>132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>
      <c r="A2591" t="s">
        <v>4385</v>
      </c>
      <c r="B2591" t="s">
        <v>132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>
      <c r="A2592" t="s">
        <v>4384</v>
      </c>
      <c r="B2592" t="s">
        <v>132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>
      <c r="A2593" t="s">
        <v>4383</v>
      </c>
      <c r="B2593" t="s">
        <v>132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>
      <c r="A2594" t="s">
        <v>4382</v>
      </c>
      <c r="B2594" t="s">
        <v>132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>
      <c r="A2595" t="s">
        <v>4381</v>
      </c>
      <c r="B2595" t="s">
        <v>132</v>
      </c>
      <c r="C2595" s="4">
        <v>175954000</v>
      </c>
      <c r="D2595" s="4">
        <v>191104000</v>
      </c>
      <c r="E2595" s="4">
        <v>195055000</v>
      </c>
      <c r="F2595" s="4">
        <v>196734000</v>
      </c>
      <c r="G2595" s="4">
        <v>200280000</v>
      </c>
      <c r="H2595" s="4">
        <v>201544000</v>
      </c>
      <c r="I2595" s="4">
        <v>204659000</v>
      </c>
      <c r="J2595" s="4">
        <v>207574000</v>
      </c>
      <c r="K2595" s="4">
        <v>210196000</v>
      </c>
      <c r="L2595" s="4">
        <v>212546000</v>
      </c>
      <c r="M2595" s="4">
        <v>214607000</v>
      </c>
      <c r="N2595" s="4">
        <v>216363000</v>
      </c>
      <c r="O2595" s="4">
        <v>220067000</v>
      </c>
      <c r="P2595" s="4">
        <v>225541000</v>
      </c>
      <c r="Q2595" s="4">
        <v>229106000</v>
      </c>
      <c r="R2595" s="4">
        <v>234415000</v>
      </c>
      <c r="S2595" s="4">
        <v>238221000</v>
      </c>
      <c r="T2595" s="4">
        <v>243814000</v>
      </c>
      <c r="U2595" s="4">
        <v>249389000</v>
      </c>
      <c r="V2595" s="4">
        <v>254944000</v>
      </c>
      <c r="W2595" s="4">
        <v>260477000</v>
      </c>
      <c r="X2595" s="4">
        <v>265988000</v>
      </c>
      <c r="Y2595" s="4">
        <v>271474000</v>
      </c>
      <c r="Z2595" s="4">
        <v>278656000</v>
      </c>
      <c r="AA2595" s="4">
        <v>284316000</v>
      </c>
      <c r="AB2595" s="4">
        <v>291706000</v>
      </c>
      <c r="AC2595" s="4">
        <v>299048000</v>
      </c>
      <c r="AD2595" s="4">
        <v>306286000</v>
      </c>
      <c r="AE2595" s="4">
        <v>313533000</v>
      </c>
      <c r="AF2595" s="4">
        <v>312338000</v>
      </c>
      <c r="AG2595" s="4">
        <v>311265000</v>
      </c>
    </row>
    <row r="2596" spans="1:33">
      <c r="A2596" t="s">
        <v>4380</v>
      </c>
      <c r="B2596" t="s">
        <v>132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>
      <c r="A2597" t="s">
        <v>4379</v>
      </c>
      <c r="B2597" t="s">
        <v>132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>
      <c r="A2598" t="s">
        <v>4378</v>
      </c>
      <c r="B2598" t="s">
        <v>132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>
      <c r="A2599" t="s">
        <v>4377</v>
      </c>
      <c r="B2599" t="s">
        <v>132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>
      <c r="A2600" t="s">
        <v>4376</v>
      </c>
      <c r="B2600" t="s">
        <v>132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>
      <c r="A2601" t="s">
        <v>4375</v>
      </c>
      <c r="B2601" t="s">
        <v>132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>
      <c r="A2602" t="s">
        <v>4374</v>
      </c>
      <c r="B2602" t="s">
        <v>132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>
      <c r="A2603" t="s">
        <v>4373</v>
      </c>
      <c r="B2603" t="s">
        <v>132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>
      <c r="A2604" t="s">
        <v>4372</v>
      </c>
      <c r="B2604" t="s">
        <v>132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>
      <c r="A2605" t="s">
        <v>4371</v>
      </c>
      <c r="B2605" t="s">
        <v>132</v>
      </c>
      <c r="C2605" s="4">
        <v>1097400000</v>
      </c>
      <c r="D2605" s="4">
        <v>977652000</v>
      </c>
      <c r="E2605" s="4">
        <v>1579550000</v>
      </c>
      <c r="F2605" s="4">
        <v>2142880000</v>
      </c>
      <c r="G2605" s="4">
        <v>2721750000</v>
      </c>
      <c r="H2605" s="4">
        <v>2804360000</v>
      </c>
      <c r="I2605" s="4">
        <v>2912670000</v>
      </c>
      <c r="J2605" s="4">
        <v>2992540000</v>
      </c>
      <c r="K2605" s="4">
        <v>3097410000</v>
      </c>
      <c r="L2605" s="4">
        <v>3200700000</v>
      </c>
      <c r="M2605" s="4">
        <v>3302220000</v>
      </c>
      <c r="N2605" s="4">
        <v>3402180000</v>
      </c>
      <c r="O2605" s="4">
        <v>3525990000</v>
      </c>
      <c r="P2605" s="4">
        <v>3647980000</v>
      </c>
      <c r="Q2605" s="4">
        <v>3768280000</v>
      </c>
      <c r="R2605" s="4">
        <v>3886700000</v>
      </c>
      <c r="S2605" s="4">
        <v>4028230000</v>
      </c>
      <c r="T2605" s="4">
        <v>4167880000</v>
      </c>
      <c r="U2605" s="4">
        <v>4305950000</v>
      </c>
      <c r="V2605" s="4">
        <v>4442080000</v>
      </c>
      <c r="W2605" s="4">
        <v>4600550000</v>
      </c>
      <c r="X2605" s="4">
        <v>4757280000</v>
      </c>
      <c r="Y2605" s="4">
        <v>4936530000</v>
      </c>
      <c r="Z2605" s="4">
        <v>5113970000</v>
      </c>
      <c r="AA2605" s="4">
        <v>5301390000</v>
      </c>
      <c r="AB2605" s="4">
        <v>5487930000</v>
      </c>
      <c r="AC2605" s="4">
        <v>5691830000</v>
      </c>
      <c r="AD2605" s="4">
        <v>5913050000</v>
      </c>
      <c r="AE2605" s="4">
        <v>6106500000</v>
      </c>
      <c r="AF2605" s="4">
        <v>6071740000</v>
      </c>
      <c r="AG2605" s="4">
        <v>6037160000</v>
      </c>
    </row>
    <row r="2606" spans="1:33">
      <c r="A2606" t="s">
        <v>4370</v>
      </c>
      <c r="B2606" t="s">
        <v>132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>
      <c r="A2607" t="s">
        <v>4369</v>
      </c>
      <c r="B2607" t="s">
        <v>132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>
      <c r="A2608" t="s">
        <v>4368</v>
      </c>
      <c r="B2608" t="s">
        <v>132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>
      <c r="A2609" t="s">
        <v>4367</v>
      </c>
      <c r="B2609" t="s">
        <v>132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>
      <c r="A2610" t="s">
        <v>4366</v>
      </c>
      <c r="B2610" t="s">
        <v>132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>
      <c r="A2611" t="s">
        <v>4365</v>
      </c>
      <c r="B2611" t="s">
        <v>132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>
      <c r="A2612" t="s">
        <v>4364</v>
      </c>
      <c r="B2612" t="s">
        <v>132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>
      <c r="A2613" t="s">
        <v>4363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>
      <c r="A2614" t="s">
        <v>4362</v>
      </c>
      <c r="B2614" t="s">
        <v>132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>
      <c r="A2615" t="s">
        <v>4361</v>
      </c>
      <c r="B2615" t="s">
        <v>132</v>
      </c>
      <c r="C2615" s="4">
        <v>506420000</v>
      </c>
      <c r="D2615" s="4">
        <v>550021000</v>
      </c>
      <c r="E2615" s="4">
        <v>561393000</v>
      </c>
      <c r="F2615" s="4">
        <v>566225000</v>
      </c>
      <c r="G2615" s="4">
        <v>576432000</v>
      </c>
      <c r="H2615" s="4">
        <v>580070000</v>
      </c>
      <c r="I2615" s="4">
        <v>589035000</v>
      </c>
      <c r="J2615" s="4">
        <v>597424000</v>
      </c>
      <c r="K2615" s="4">
        <v>604972000</v>
      </c>
      <c r="L2615" s="4">
        <v>611735000</v>
      </c>
      <c r="M2615" s="4">
        <v>617668000</v>
      </c>
      <c r="N2615" s="4">
        <v>622721000</v>
      </c>
      <c r="O2615" s="4">
        <v>633380000</v>
      </c>
      <c r="P2615" s="4">
        <v>649138000</v>
      </c>
      <c r="Q2615" s="4">
        <v>659397000</v>
      </c>
      <c r="R2615" s="4">
        <v>674676000</v>
      </c>
      <c r="S2615" s="4">
        <v>685630000</v>
      </c>
      <c r="T2615" s="4">
        <v>701728000</v>
      </c>
      <c r="U2615" s="4">
        <v>717774000</v>
      </c>
      <c r="V2615" s="4">
        <v>733762000</v>
      </c>
      <c r="W2615" s="4">
        <v>749687000</v>
      </c>
      <c r="X2615" s="4">
        <v>765547000</v>
      </c>
      <c r="Y2615" s="4">
        <v>781338000</v>
      </c>
      <c r="Z2615" s="4">
        <v>802007000</v>
      </c>
      <c r="AA2615" s="4">
        <v>818297000</v>
      </c>
      <c r="AB2615" s="4">
        <v>839568000</v>
      </c>
      <c r="AC2615" s="4">
        <v>860699000</v>
      </c>
      <c r="AD2615" s="4">
        <v>881530000</v>
      </c>
      <c r="AE2615" s="4">
        <v>902390000</v>
      </c>
      <c r="AF2615" s="4">
        <v>898950000</v>
      </c>
      <c r="AG2615" s="4">
        <v>895862000</v>
      </c>
    </row>
    <row r="2616" spans="1:33">
      <c r="A2616" t="s">
        <v>4360</v>
      </c>
      <c r="B2616" t="s">
        <v>132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>
      <c r="A2617" t="s">
        <v>4359</v>
      </c>
      <c r="B2617" t="s">
        <v>132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>
      <c r="A2618" t="s">
        <v>4358</v>
      </c>
      <c r="B2618" t="s">
        <v>132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>
      <c r="A2619" t="s">
        <v>4357</v>
      </c>
      <c r="B2619" t="s">
        <v>132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>
      <c r="A2620" t="s">
        <v>4356</v>
      </c>
      <c r="B2620" t="s">
        <v>132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>
      <c r="A2621" t="s">
        <v>4355</v>
      </c>
      <c r="B2621" t="s">
        <v>132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>
      <c r="A2622" t="s">
        <v>4354</v>
      </c>
      <c r="B2622" t="s">
        <v>132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 spans="1:33">
      <c r="A2623" t="s">
        <v>4353</v>
      </c>
      <c r="B2623" t="s">
        <v>132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>
      <c r="A2624" t="s">
        <v>4352</v>
      </c>
      <c r="B2624" t="s">
        <v>132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>
      <c r="A2625" t="s">
        <v>4351</v>
      </c>
      <c r="B2625" t="s">
        <v>132</v>
      </c>
      <c r="C2625" s="4">
        <v>131367000</v>
      </c>
      <c r="D2625" s="4">
        <v>117032000</v>
      </c>
      <c r="E2625" s="4">
        <v>189083000</v>
      </c>
      <c r="F2625" s="4">
        <v>256518000</v>
      </c>
      <c r="G2625" s="4">
        <v>325813000</v>
      </c>
      <c r="H2625" s="4">
        <v>335702000</v>
      </c>
      <c r="I2625" s="4">
        <v>348667000</v>
      </c>
      <c r="J2625" s="4">
        <v>358229000</v>
      </c>
      <c r="K2625" s="4">
        <v>370781000</v>
      </c>
      <c r="L2625" s="4">
        <v>383147000</v>
      </c>
      <c r="M2625" s="4">
        <v>395299000</v>
      </c>
      <c r="N2625" s="4">
        <v>407265000</v>
      </c>
      <c r="O2625" s="4">
        <v>422086000</v>
      </c>
      <c r="P2625" s="4">
        <v>436689000</v>
      </c>
      <c r="Q2625" s="4">
        <v>451089000</v>
      </c>
      <c r="R2625" s="4">
        <v>465266000</v>
      </c>
      <c r="S2625" s="4">
        <v>482208000</v>
      </c>
      <c r="T2625" s="4">
        <v>498925000</v>
      </c>
      <c r="U2625" s="4">
        <v>515452000</v>
      </c>
      <c r="V2625" s="4">
        <v>531749000</v>
      </c>
      <c r="W2625" s="4">
        <v>550718000</v>
      </c>
      <c r="X2625" s="4">
        <v>569481000</v>
      </c>
      <c r="Y2625" s="4">
        <v>590938000</v>
      </c>
      <c r="Z2625" s="4">
        <v>612178000</v>
      </c>
      <c r="AA2625" s="4">
        <v>634614000</v>
      </c>
      <c r="AB2625" s="4">
        <v>656944000</v>
      </c>
      <c r="AC2625" s="4">
        <v>681352000</v>
      </c>
      <c r="AD2625" s="4">
        <v>707835000</v>
      </c>
      <c r="AE2625" s="4">
        <v>730992000</v>
      </c>
      <c r="AF2625" s="4">
        <v>726830000</v>
      </c>
      <c r="AG2625" s="4">
        <v>722691000</v>
      </c>
    </row>
    <row r="2626" spans="1:33">
      <c r="A2626" t="s">
        <v>4350</v>
      </c>
      <c r="B2626" t="s">
        <v>132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>
      <c r="A2627" t="s">
        <v>4349</v>
      </c>
      <c r="B2627" t="s">
        <v>132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>
      <c r="A2628" t="s">
        <v>4348</v>
      </c>
      <c r="B2628" t="s">
        <v>132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>
      <c r="A2629" t="s">
        <v>4347</v>
      </c>
      <c r="B2629" t="s">
        <v>132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>
      <c r="A2630" t="s">
        <v>4346</v>
      </c>
      <c r="B2630" t="s">
        <v>132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>
      <c r="A2631" t="s">
        <v>4345</v>
      </c>
      <c r="B2631" t="s">
        <v>132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>
      <c r="A2632" t="s">
        <v>4344</v>
      </c>
      <c r="B2632" t="s">
        <v>132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>
      <c r="A2633" t="s">
        <v>4343</v>
      </c>
      <c r="B2633" t="s">
        <v>132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>
      <c r="A2634" t="s">
        <v>4342</v>
      </c>
      <c r="B2634" t="s">
        <v>132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>
      <c r="A2635" t="s">
        <v>4341</v>
      </c>
      <c r="B2635" t="s">
        <v>132</v>
      </c>
      <c r="C2635" s="4">
        <v>60622000</v>
      </c>
      <c r="D2635" s="4">
        <v>65841400</v>
      </c>
      <c r="E2635" s="4">
        <v>67202700</v>
      </c>
      <c r="F2635" s="4">
        <v>67781200</v>
      </c>
      <c r="G2635" s="4">
        <v>69003000</v>
      </c>
      <c r="H2635" s="4">
        <v>69438500</v>
      </c>
      <c r="I2635" s="4">
        <v>70511600</v>
      </c>
      <c r="J2635" s="4">
        <v>71515900</v>
      </c>
      <c r="K2635" s="4">
        <v>72419400</v>
      </c>
      <c r="L2635" s="4">
        <v>73229000</v>
      </c>
      <c r="M2635" s="4">
        <v>73939300</v>
      </c>
      <c r="N2635" s="4">
        <v>74544100</v>
      </c>
      <c r="O2635" s="4">
        <v>75820100</v>
      </c>
      <c r="P2635" s="4">
        <v>77706400</v>
      </c>
      <c r="Q2635" s="4">
        <v>78934500</v>
      </c>
      <c r="R2635" s="4">
        <v>80763500</v>
      </c>
      <c r="S2635" s="4">
        <v>82074800</v>
      </c>
      <c r="T2635" s="4">
        <v>84001800</v>
      </c>
      <c r="U2635" s="4">
        <v>85922600</v>
      </c>
      <c r="V2635" s="4">
        <v>87836500</v>
      </c>
      <c r="W2635" s="4">
        <v>89742900</v>
      </c>
      <c r="X2635" s="4">
        <v>91641400</v>
      </c>
      <c r="Y2635" s="4">
        <v>93531700</v>
      </c>
      <c r="Z2635" s="4">
        <v>96005900</v>
      </c>
      <c r="AA2635" s="4">
        <v>97956000</v>
      </c>
      <c r="AB2635" s="4">
        <v>100502000</v>
      </c>
      <c r="AC2635" s="4">
        <v>103032000</v>
      </c>
      <c r="AD2635" s="4">
        <v>105525000</v>
      </c>
      <c r="AE2635" s="4">
        <v>108022000</v>
      </c>
      <c r="AF2635" s="4">
        <v>107611000</v>
      </c>
      <c r="AG2635" s="4">
        <v>107241000</v>
      </c>
    </row>
    <row r="2636" spans="1:33">
      <c r="A2636" t="s">
        <v>4340</v>
      </c>
      <c r="B2636" t="s">
        <v>132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>
      <c r="A2637" t="s">
        <v>4339</v>
      </c>
      <c r="B2637" t="s">
        <v>132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>
      <c r="A2638" t="s">
        <v>4338</v>
      </c>
      <c r="B2638" t="s">
        <v>132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>
      <c r="A2639" t="s">
        <v>4337</v>
      </c>
      <c r="B2639" t="s">
        <v>132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>
      <c r="A2640" t="s">
        <v>4336</v>
      </c>
      <c r="B2640" t="s">
        <v>132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>
      <c r="A2641" t="s">
        <v>4335</v>
      </c>
      <c r="B2641" t="s">
        <v>132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>
      <c r="A2642" t="s">
        <v>4334</v>
      </c>
      <c r="B2642" t="s">
        <v>132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>
      <c r="A2643" t="s">
        <v>4333</v>
      </c>
      <c r="B2643" t="s">
        <v>132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>
      <c r="A2644" t="s">
        <v>4332</v>
      </c>
      <c r="B2644" t="s">
        <v>132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>
      <c r="A2645" t="s">
        <v>4331</v>
      </c>
      <c r="B2645" t="s">
        <v>132</v>
      </c>
      <c r="C2645" s="4">
        <v>71972400</v>
      </c>
      <c r="D2645" s="4">
        <v>64118500</v>
      </c>
      <c r="E2645" s="4">
        <v>103594000</v>
      </c>
      <c r="F2645" s="4">
        <v>140539000</v>
      </c>
      <c r="G2645" s="4">
        <v>178504000</v>
      </c>
      <c r="H2645" s="4">
        <v>183922000</v>
      </c>
      <c r="I2645" s="4">
        <v>191025000</v>
      </c>
      <c r="J2645" s="4">
        <v>196264000</v>
      </c>
      <c r="K2645" s="4">
        <v>203141000</v>
      </c>
      <c r="L2645" s="4">
        <v>209916000</v>
      </c>
      <c r="M2645" s="4">
        <v>216573000</v>
      </c>
      <c r="N2645" s="4">
        <v>223129000</v>
      </c>
      <c r="O2645" s="4">
        <v>231249000</v>
      </c>
      <c r="P2645" s="4">
        <v>239250000</v>
      </c>
      <c r="Q2645" s="4">
        <v>247139000</v>
      </c>
      <c r="R2645" s="4">
        <v>254906000</v>
      </c>
      <c r="S2645" s="4">
        <v>264189000</v>
      </c>
      <c r="T2645" s="4">
        <v>273347000</v>
      </c>
      <c r="U2645" s="4">
        <v>282402000</v>
      </c>
      <c r="V2645" s="4">
        <v>291330000</v>
      </c>
      <c r="W2645" s="4">
        <v>301723000</v>
      </c>
      <c r="X2645" s="4">
        <v>312003000</v>
      </c>
      <c r="Y2645" s="4">
        <v>323759000</v>
      </c>
      <c r="Z2645" s="4">
        <v>335395000</v>
      </c>
      <c r="AA2645" s="4">
        <v>347687000</v>
      </c>
      <c r="AB2645" s="4">
        <v>359922000</v>
      </c>
      <c r="AC2645" s="4">
        <v>373294000</v>
      </c>
      <c r="AD2645" s="4">
        <v>387803000</v>
      </c>
      <c r="AE2645" s="4">
        <v>400490000</v>
      </c>
      <c r="AF2645" s="4">
        <v>398210000</v>
      </c>
      <c r="AG2645" s="4">
        <v>395942000</v>
      </c>
    </row>
    <row r="2646" spans="1:33">
      <c r="A2646" t="s">
        <v>4330</v>
      </c>
      <c r="B2646" t="s">
        <v>132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>
      <c r="A2647" t="s">
        <v>4329</v>
      </c>
      <c r="B2647" t="s">
        <v>132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>
      <c r="A2648" t="s">
        <v>4328</v>
      </c>
      <c r="B2648" t="s">
        <v>132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>
      <c r="A2649" t="s">
        <v>4327</v>
      </c>
      <c r="B2649" t="s">
        <v>132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>
      <c r="A2650" t="s">
        <v>4326</v>
      </c>
      <c r="B2650" t="s">
        <v>132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>
      <c r="A2651" t="s">
        <v>4325</v>
      </c>
      <c r="B2651" t="s">
        <v>132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>
      <c r="A2652" t="s">
        <v>4324</v>
      </c>
      <c r="B2652" t="s">
        <v>132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>
      <c r="A2653" t="s">
        <v>4323</v>
      </c>
      <c r="B2653" t="s">
        <v>132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>
      <c r="A2654" t="s">
        <v>4322</v>
      </c>
      <c r="B2654" t="s">
        <v>132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>
      <c r="A2655" t="s">
        <v>4321</v>
      </c>
      <c r="B2655" t="s">
        <v>132</v>
      </c>
      <c r="C2655" s="4">
        <v>33213100</v>
      </c>
      <c r="D2655" s="4">
        <v>36072700</v>
      </c>
      <c r="E2655" s="4">
        <v>36818500</v>
      </c>
      <c r="F2655" s="4">
        <v>37135500</v>
      </c>
      <c r="G2655" s="4">
        <v>37804900</v>
      </c>
      <c r="H2655" s="4">
        <v>38043400</v>
      </c>
      <c r="I2655" s="4">
        <v>38631400</v>
      </c>
      <c r="J2655" s="4">
        <v>39181600</v>
      </c>
      <c r="K2655" s="4">
        <v>39676600</v>
      </c>
      <c r="L2655" s="4">
        <v>40120100</v>
      </c>
      <c r="M2655" s="4">
        <v>40509300</v>
      </c>
      <c r="N2655" s="4">
        <v>40840600</v>
      </c>
      <c r="O2655" s="4">
        <v>41539800</v>
      </c>
      <c r="P2655" s="4">
        <v>42573200</v>
      </c>
      <c r="Q2655" s="4">
        <v>43246100</v>
      </c>
      <c r="R2655" s="4">
        <v>44248100</v>
      </c>
      <c r="S2655" s="4">
        <v>44966500</v>
      </c>
      <c r="T2655" s="4">
        <v>46022300</v>
      </c>
      <c r="U2655" s="4">
        <v>47074600</v>
      </c>
      <c r="V2655" s="4">
        <v>48123200</v>
      </c>
      <c r="W2655" s="4">
        <v>49167700</v>
      </c>
      <c r="X2655" s="4">
        <v>50207800</v>
      </c>
      <c r="Y2655" s="4">
        <v>51243400</v>
      </c>
      <c r="Z2655" s="4">
        <v>52599000</v>
      </c>
      <c r="AA2655" s="4">
        <v>53667400</v>
      </c>
      <c r="AB2655" s="4">
        <v>55062400</v>
      </c>
      <c r="AC2655" s="4">
        <v>56448300</v>
      </c>
      <c r="AD2655" s="4">
        <v>57814500</v>
      </c>
      <c r="AE2655" s="4">
        <v>59182500</v>
      </c>
      <c r="AF2655" s="4">
        <v>58956900</v>
      </c>
      <c r="AG2655" s="4">
        <v>58754400</v>
      </c>
    </row>
    <row r="2656" spans="1:33">
      <c r="A2656" t="s">
        <v>4320</v>
      </c>
      <c r="B2656" t="s">
        <v>132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>
      <c r="A2657" t="s">
        <v>4319</v>
      </c>
      <c r="B2657" t="s">
        <v>132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>
      <c r="A2658" t="s">
        <v>4318</v>
      </c>
      <c r="B2658" t="s">
        <v>132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>
      <c r="A2659" t="s">
        <v>4317</v>
      </c>
      <c r="B2659" t="s">
        <v>132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>
      <c r="A2660" t="s">
        <v>4316</v>
      </c>
      <c r="B2660" t="s">
        <v>132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>
      <c r="A2661" t="s">
        <v>4315</v>
      </c>
      <c r="B2661" t="s">
        <v>132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>
      <c r="A2662" t="s">
        <v>4314</v>
      </c>
      <c r="B2662" t="s">
        <v>132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>
      <c r="A2663" t="s">
        <v>4313</v>
      </c>
      <c r="B2663" t="s">
        <v>132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>
      <c r="A2664" t="s">
        <v>4312</v>
      </c>
      <c r="B2664" t="s">
        <v>132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>
      <c r="A2665" t="s">
        <v>4311</v>
      </c>
      <c r="B2665" t="s">
        <v>132</v>
      </c>
      <c r="C2665" s="4">
        <v>349380000</v>
      </c>
      <c r="D2665" s="4">
        <v>311255000</v>
      </c>
      <c r="E2665" s="4">
        <v>502882000</v>
      </c>
      <c r="F2665" s="4">
        <v>682228000</v>
      </c>
      <c r="G2665" s="4">
        <v>866524000</v>
      </c>
      <c r="H2665" s="4">
        <v>892825000</v>
      </c>
      <c r="I2665" s="4">
        <v>927305000</v>
      </c>
      <c r="J2665" s="4">
        <v>952736000</v>
      </c>
      <c r="K2665" s="4">
        <v>986121000</v>
      </c>
      <c r="L2665" s="4">
        <v>1019010000</v>
      </c>
      <c r="M2665" s="4">
        <v>1051330000</v>
      </c>
      <c r="N2665" s="4">
        <v>1083150000</v>
      </c>
      <c r="O2665" s="4">
        <v>1122570000</v>
      </c>
      <c r="P2665" s="4">
        <v>1161410000</v>
      </c>
      <c r="Q2665" s="4">
        <v>1199710000</v>
      </c>
      <c r="R2665" s="4">
        <v>1237410000</v>
      </c>
      <c r="S2665" s="4">
        <v>1282470000</v>
      </c>
      <c r="T2665" s="4">
        <v>1326930000</v>
      </c>
      <c r="U2665" s="4">
        <v>1370880000</v>
      </c>
      <c r="V2665" s="4">
        <v>1414230000</v>
      </c>
      <c r="W2665" s="4">
        <v>1464680000</v>
      </c>
      <c r="X2665" s="4">
        <v>1514580000</v>
      </c>
      <c r="Y2665" s="4">
        <v>1571640000</v>
      </c>
      <c r="Z2665" s="4">
        <v>1628130000</v>
      </c>
      <c r="AA2665" s="4">
        <v>1687800000</v>
      </c>
      <c r="AB2665" s="4">
        <v>1747190000</v>
      </c>
      <c r="AC2665" s="4">
        <v>1812110000</v>
      </c>
      <c r="AD2665" s="4">
        <v>1882540000</v>
      </c>
      <c r="AE2665" s="4">
        <v>1944130000</v>
      </c>
      <c r="AF2665" s="4">
        <v>1933060000</v>
      </c>
      <c r="AG2665" s="4">
        <v>1922050000</v>
      </c>
    </row>
    <row r="2666" spans="1:33">
      <c r="A2666" t="s">
        <v>4310</v>
      </c>
      <c r="B2666" t="s">
        <v>132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 spans="1:33">
      <c r="A2667" t="s">
        <v>4309</v>
      </c>
      <c r="B2667" t="s">
        <v>132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>
      <c r="A2668" t="s">
        <v>4308</v>
      </c>
      <c r="B2668" t="s">
        <v>132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>
      <c r="A2669" t="s">
        <v>4307</v>
      </c>
      <c r="B2669" t="s">
        <v>132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>
      <c r="A2670" t="s">
        <v>4306</v>
      </c>
      <c r="B2670" t="s">
        <v>132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 spans="1:33">
      <c r="A2671" t="s">
        <v>4305</v>
      </c>
      <c r="B2671" t="s">
        <v>132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>
      <c r="A2672" t="s">
        <v>4304</v>
      </c>
      <c r="B2672" t="s">
        <v>132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>
      <c r="A2673" t="s">
        <v>4303</v>
      </c>
      <c r="B2673" t="s">
        <v>132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>
      <c r="A2674" t="s">
        <v>4302</v>
      </c>
      <c r="B2674" t="s">
        <v>132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>
      <c r="A2675" t="s">
        <v>4301</v>
      </c>
      <c r="B2675" t="s">
        <v>132</v>
      </c>
      <c r="C2675" s="4">
        <v>161229000</v>
      </c>
      <c r="D2675" s="4">
        <v>175110000</v>
      </c>
      <c r="E2675" s="4">
        <v>178731000</v>
      </c>
      <c r="F2675" s="4">
        <v>180269000</v>
      </c>
      <c r="G2675" s="4">
        <v>183519000</v>
      </c>
      <c r="H2675" s="4">
        <v>184677000</v>
      </c>
      <c r="I2675" s="4">
        <v>187531000</v>
      </c>
      <c r="J2675" s="4">
        <v>190202000</v>
      </c>
      <c r="K2675" s="4">
        <v>192605000</v>
      </c>
      <c r="L2675" s="4">
        <v>194758000</v>
      </c>
      <c r="M2675" s="4">
        <v>196647000</v>
      </c>
      <c r="N2675" s="4">
        <v>198256000</v>
      </c>
      <c r="O2675" s="4">
        <v>201649000</v>
      </c>
      <c r="P2675" s="4">
        <v>206666000</v>
      </c>
      <c r="Q2675" s="4">
        <v>209932000</v>
      </c>
      <c r="R2675" s="4">
        <v>214797000</v>
      </c>
      <c r="S2675" s="4">
        <v>218284000</v>
      </c>
      <c r="T2675" s="4">
        <v>223409000</v>
      </c>
      <c r="U2675" s="4">
        <v>228518000</v>
      </c>
      <c r="V2675" s="4">
        <v>233608000</v>
      </c>
      <c r="W2675" s="4">
        <v>238678000</v>
      </c>
      <c r="X2675" s="4">
        <v>243727000</v>
      </c>
      <c r="Y2675" s="4">
        <v>248754000</v>
      </c>
      <c r="Z2675" s="4">
        <v>255335000</v>
      </c>
      <c r="AA2675" s="4">
        <v>260521000</v>
      </c>
      <c r="AB2675" s="4">
        <v>267293000</v>
      </c>
      <c r="AC2675" s="4">
        <v>274021000</v>
      </c>
      <c r="AD2675" s="4">
        <v>280653000</v>
      </c>
      <c r="AE2675" s="4">
        <v>287294000</v>
      </c>
      <c r="AF2675" s="4">
        <v>286199000</v>
      </c>
      <c r="AG2675" s="4">
        <v>285215000</v>
      </c>
    </row>
    <row r="2676" spans="1:33">
      <c r="A2676" t="s">
        <v>4300</v>
      </c>
      <c r="B2676" t="s">
        <v>132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>
      <c r="A2677" t="s">
        <v>4299</v>
      </c>
      <c r="B2677" t="s">
        <v>132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>
      <c r="A2678" t="s">
        <v>4298</v>
      </c>
      <c r="B2678" t="s">
        <v>132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>
      <c r="A2679" t="s">
        <v>4297</v>
      </c>
      <c r="B2679" t="s">
        <v>132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>
      <c r="A2680" t="s">
        <v>4296</v>
      </c>
      <c r="B2680" t="s">
        <v>132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>
      <c r="A2681" t="s">
        <v>4295</v>
      </c>
      <c r="B2681" t="s">
        <v>132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>
      <c r="A2682" t="s">
        <v>4294</v>
      </c>
      <c r="B2682" t="s">
        <v>132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>
      <c r="A2683" t="s">
        <v>4293</v>
      </c>
      <c r="B2683" t="s">
        <v>132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>
      <c r="A2684" t="s">
        <v>4292</v>
      </c>
      <c r="B2684" t="s">
        <v>132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>
      <c r="A2685" t="s">
        <v>4291</v>
      </c>
      <c r="B2685" t="s">
        <v>132</v>
      </c>
      <c r="C2685" s="4">
        <v>69876100</v>
      </c>
      <c r="D2685" s="4">
        <v>62251000</v>
      </c>
      <c r="E2685" s="4">
        <v>100576000</v>
      </c>
      <c r="F2685" s="4">
        <v>136446000</v>
      </c>
      <c r="G2685" s="4">
        <v>173305000</v>
      </c>
      <c r="H2685" s="4">
        <v>178565000</v>
      </c>
      <c r="I2685" s="4">
        <v>185461000</v>
      </c>
      <c r="J2685" s="4">
        <v>190547000</v>
      </c>
      <c r="K2685" s="4">
        <v>197224000</v>
      </c>
      <c r="L2685" s="4">
        <v>203802000</v>
      </c>
      <c r="M2685" s="4">
        <v>210265000</v>
      </c>
      <c r="N2685" s="4">
        <v>216631000</v>
      </c>
      <c r="O2685" s="4">
        <v>224514000</v>
      </c>
      <c r="P2685" s="4">
        <v>232281000</v>
      </c>
      <c r="Q2685" s="4">
        <v>239941000</v>
      </c>
      <c r="R2685" s="4">
        <v>247482000</v>
      </c>
      <c r="S2685" s="4">
        <v>256494000</v>
      </c>
      <c r="T2685" s="4">
        <v>265385000</v>
      </c>
      <c r="U2685" s="4">
        <v>274177000</v>
      </c>
      <c r="V2685" s="4">
        <v>282845000</v>
      </c>
      <c r="W2685" s="4">
        <v>292935000</v>
      </c>
      <c r="X2685" s="4">
        <v>302915000</v>
      </c>
      <c r="Y2685" s="4">
        <v>314329000</v>
      </c>
      <c r="Z2685" s="4">
        <v>325627000</v>
      </c>
      <c r="AA2685" s="4">
        <v>337560000</v>
      </c>
      <c r="AB2685" s="4">
        <v>349439000</v>
      </c>
      <c r="AC2685" s="4">
        <v>362421000</v>
      </c>
      <c r="AD2685" s="4">
        <v>376508000</v>
      </c>
      <c r="AE2685" s="4">
        <v>388825000</v>
      </c>
      <c r="AF2685" s="4">
        <v>386612000</v>
      </c>
      <c r="AG2685" s="4">
        <v>384410000</v>
      </c>
    </row>
    <row r="2686" spans="1:33">
      <c r="A2686" t="s">
        <v>4290</v>
      </c>
      <c r="B2686" t="s">
        <v>132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>
      <c r="A2687" t="s">
        <v>4289</v>
      </c>
      <c r="B2687" t="s">
        <v>132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>
      <c r="A2688" t="s">
        <v>4288</v>
      </c>
      <c r="B2688" t="s">
        <v>132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>
      <c r="A2689" t="s">
        <v>4287</v>
      </c>
      <c r="B2689" t="s">
        <v>132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>
      <c r="A2690" t="s">
        <v>4286</v>
      </c>
      <c r="B2690" t="s">
        <v>132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>
      <c r="A2691" t="s">
        <v>4285</v>
      </c>
      <c r="B2691" t="s">
        <v>132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>
      <c r="A2692" t="s">
        <v>4284</v>
      </c>
      <c r="B2692" t="s">
        <v>132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>
      <c r="A2693" t="s">
        <v>4283</v>
      </c>
      <c r="B2693" t="s">
        <v>132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>
      <c r="A2694" t="s">
        <v>4282</v>
      </c>
      <c r="B2694" t="s">
        <v>132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>
      <c r="A2695" t="s">
        <v>4281</v>
      </c>
      <c r="B2695" t="s">
        <v>132</v>
      </c>
      <c r="C2695" s="4">
        <v>32245700</v>
      </c>
      <c r="D2695" s="4">
        <v>35022000</v>
      </c>
      <c r="E2695" s="4">
        <v>35746100</v>
      </c>
      <c r="F2695" s="4">
        <v>36053800</v>
      </c>
      <c r="G2695" s="4">
        <v>36703700</v>
      </c>
      <c r="H2695" s="4">
        <v>36935400</v>
      </c>
      <c r="I2695" s="4">
        <v>37506200</v>
      </c>
      <c r="J2695" s="4">
        <v>38040400</v>
      </c>
      <c r="K2695" s="4">
        <v>38521000</v>
      </c>
      <c r="L2695" s="4">
        <v>38951600</v>
      </c>
      <c r="M2695" s="4">
        <v>39329400</v>
      </c>
      <c r="N2695" s="4">
        <v>39651100</v>
      </c>
      <c r="O2695" s="4">
        <v>40329900</v>
      </c>
      <c r="P2695" s="4">
        <v>41333200</v>
      </c>
      <c r="Q2695" s="4">
        <v>41986500</v>
      </c>
      <c r="R2695" s="4">
        <v>42959300</v>
      </c>
      <c r="S2695" s="4">
        <v>43656800</v>
      </c>
      <c r="T2695" s="4">
        <v>44681800</v>
      </c>
      <c r="U2695" s="4">
        <v>45703500</v>
      </c>
      <c r="V2695" s="4">
        <v>46721500</v>
      </c>
      <c r="W2695" s="4">
        <v>47735600</v>
      </c>
      <c r="X2695" s="4">
        <v>48745400</v>
      </c>
      <c r="Y2695" s="4">
        <v>49750900</v>
      </c>
      <c r="Z2695" s="4">
        <v>51067000</v>
      </c>
      <c r="AA2695" s="4">
        <v>52104300</v>
      </c>
      <c r="AB2695" s="4">
        <v>53458600</v>
      </c>
      <c r="AC2695" s="4">
        <v>54804200</v>
      </c>
      <c r="AD2695" s="4">
        <v>56130500</v>
      </c>
      <c r="AE2695" s="4">
        <v>57458800</v>
      </c>
      <c r="AF2695" s="4">
        <v>57239700</v>
      </c>
      <c r="AG2695" s="4">
        <v>57043100</v>
      </c>
    </row>
    <row r="2696" spans="1:33">
      <c r="A2696" t="s">
        <v>4280</v>
      </c>
      <c r="B2696" t="s">
        <v>132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>
      <c r="A2697" t="s">
        <v>4279</v>
      </c>
      <c r="B2697" t="s">
        <v>132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>
      <c r="A2698" t="s">
        <v>4278</v>
      </c>
      <c r="B2698" t="s">
        <v>132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>
      <c r="A2699" t="s">
        <v>4277</v>
      </c>
      <c r="B2699" t="s">
        <v>132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>
      <c r="A2700" t="s">
        <v>4276</v>
      </c>
      <c r="B2700" t="s">
        <v>132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>
      <c r="A2701" t="s">
        <v>4275</v>
      </c>
      <c r="B2701" t="s">
        <v>132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>
      <c r="A2702" t="s">
        <v>4274</v>
      </c>
      <c r="B2702" t="s">
        <v>132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>
      <c r="A2703" t="s">
        <v>4273</v>
      </c>
      <c r="B2703" t="s">
        <v>132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>
      <c r="A2704" t="s">
        <v>4272</v>
      </c>
      <c r="B2704" t="s">
        <v>132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>
      <c r="A2705" t="s">
        <v>4271</v>
      </c>
      <c r="B2705" t="s">
        <v>132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>
      <c r="A2706" t="s">
        <v>4270</v>
      </c>
      <c r="B2706" t="s">
        <v>132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>
      <c r="A2707" t="s">
        <v>4269</v>
      </c>
      <c r="B2707" t="s">
        <v>132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>
      <c r="A2708" t="s">
        <v>4268</v>
      </c>
      <c r="B2708" t="s">
        <v>132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>
      <c r="A2709" t="s">
        <v>4267</v>
      </c>
      <c r="B2709" t="s">
        <v>132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>
      <c r="A2710" t="s">
        <v>4266</v>
      </c>
      <c r="B2710" t="s">
        <v>132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>
      <c r="A2711" t="s">
        <v>4265</v>
      </c>
      <c r="B2711" t="s">
        <v>132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>
      <c r="A2712" t="s">
        <v>4264</v>
      </c>
      <c r="B2712" t="s">
        <v>132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>
      <c r="A2713" t="s">
        <v>4263</v>
      </c>
      <c r="B2713" t="s">
        <v>132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>
      <c r="A2714" t="s">
        <v>4262</v>
      </c>
      <c r="B2714" t="s">
        <v>132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>
      <c r="A2715" t="s">
        <v>4261</v>
      </c>
      <c r="B2715" t="s">
        <v>132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>
      <c r="A2716" t="s">
        <v>4260</v>
      </c>
      <c r="B2716" t="s">
        <v>132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>
      <c r="A2717" t="s">
        <v>4259</v>
      </c>
      <c r="B2717" t="s">
        <v>132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>
      <c r="A2718" t="s">
        <v>4258</v>
      </c>
      <c r="B2718" t="s">
        <v>132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>
      <c r="A2719" t="s">
        <v>4257</v>
      </c>
      <c r="B2719" t="s">
        <v>132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>
      <c r="A2720" t="s">
        <v>4256</v>
      </c>
      <c r="B2720" t="s">
        <v>132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>
      <c r="A2721" t="s">
        <v>4255</v>
      </c>
      <c r="B2721" t="s">
        <v>132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>
      <c r="A2722" t="s">
        <v>4254</v>
      </c>
      <c r="B2722" t="s">
        <v>132</v>
      </c>
      <c r="C2722" s="4">
        <v>2435280000000</v>
      </c>
      <c r="D2722" s="4">
        <v>2440110000000</v>
      </c>
      <c r="E2722" s="4">
        <v>2484240000000</v>
      </c>
      <c r="F2722" s="4">
        <v>2561840000000</v>
      </c>
      <c r="G2722" s="4">
        <v>2637970000000</v>
      </c>
      <c r="H2722" s="4">
        <v>2709620000000</v>
      </c>
      <c r="I2722" s="4">
        <v>2746280000000</v>
      </c>
      <c r="J2722" s="4">
        <v>2814640000000</v>
      </c>
      <c r="K2722" s="4">
        <v>2915380000000</v>
      </c>
      <c r="L2722" s="4">
        <v>2980800000000</v>
      </c>
      <c r="M2722" s="4">
        <v>3042250000000</v>
      </c>
      <c r="N2722" s="4">
        <v>3137300000000</v>
      </c>
      <c r="O2722" s="4">
        <v>3194810000000</v>
      </c>
      <c r="P2722" s="4">
        <v>3286050000000</v>
      </c>
      <c r="Q2722" s="4">
        <v>3369960000000</v>
      </c>
      <c r="R2722" s="4">
        <v>3453280000000</v>
      </c>
      <c r="S2722" s="4">
        <v>3528550000000</v>
      </c>
      <c r="T2722" s="4">
        <v>3632150000000</v>
      </c>
      <c r="U2722" s="4">
        <v>3698730000000</v>
      </c>
      <c r="V2722" s="4">
        <v>3793260000000</v>
      </c>
      <c r="W2722" s="4">
        <v>3885450000000</v>
      </c>
      <c r="X2722" s="4">
        <v>3968980000000</v>
      </c>
      <c r="Y2722" s="4">
        <v>4051160000000</v>
      </c>
      <c r="Z2722" s="4">
        <v>4160320000000</v>
      </c>
      <c r="AA2722" s="4">
        <v>4274940000000</v>
      </c>
      <c r="AB2722" s="4">
        <v>4381420000000</v>
      </c>
      <c r="AC2722" s="4">
        <v>4487680000000</v>
      </c>
      <c r="AD2722" s="4">
        <v>4589050000000</v>
      </c>
      <c r="AE2722" s="4">
        <v>4718120000000</v>
      </c>
      <c r="AF2722" s="4">
        <v>4845270000000</v>
      </c>
      <c r="AG2722" s="4">
        <v>4973620000000</v>
      </c>
    </row>
    <row r="2723" spans="1:33">
      <c r="A2723" t="s">
        <v>4253</v>
      </c>
      <c r="B2723" t="s">
        <v>132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>
      <c r="A2724" t="s">
        <v>4252</v>
      </c>
      <c r="B2724" t="s">
        <v>132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>
      <c r="A2725" t="s">
        <v>4251</v>
      </c>
      <c r="B2725" t="s">
        <v>132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>
      <c r="A2726" t="s">
        <v>4250</v>
      </c>
      <c r="B2726" t="s">
        <v>132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>
      <c r="A2727" t="s">
        <v>4249</v>
      </c>
      <c r="B2727" t="s">
        <v>132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>
      <c r="A2728" t="s">
        <v>4248</v>
      </c>
      <c r="B2728" t="s">
        <v>132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>
      <c r="A2729" t="s">
        <v>4247</v>
      </c>
      <c r="B2729" t="s">
        <v>132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>
      <c r="A2730" t="s">
        <v>4246</v>
      </c>
      <c r="B2730" t="s">
        <v>132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>
      <c r="A2731" t="s">
        <v>4245</v>
      </c>
      <c r="B2731" t="s">
        <v>132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>
      <c r="A2732" t="s">
        <v>4244</v>
      </c>
      <c r="B2732" t="s">
        <v>132</v>
      </c>
      <c r="C2732" s="4">
        <v>60106000000</v>
      </c>
      <c r="D2732" s="4">
        <v>57528900000</v>
      </c>
      <c r="E2732" s="4">
        <v>56181600000</v>
      </c>
      <c r="F2732" s="4">
        <v>54809400000</v>
      </c>
      <c r="G2732" s="4">
        <v>54063900000</v>
      </c>
      <c r="H2732" s="4">
        <v>52512300000</v>
      </c>
      <c r="I2732" s="4">
        <v>50942900000</v>
      </c>
      <c r="J2732" s="4">
        <v>50030300000</v>
      </c>
      <c r="K2732" s="4">
        <v>48440200000</v>
      </c>
      <c r="L2732" s="4">
        <v>47511400000</v>
      </c>
      <c r="M2732" s="4">
        <v>45891300000</v>
      </c>
      <c r="N2732" s="4">
        <v>44942300000</v>
      </c>
      <c r="O2732" s="4">
        <v>43891500000</v>
      </c>
      <c r="P2732" s="4">
        <v>42840800000</v>
      </c>
      <c r="Q2732" s="4">
        <v>41788600000</v>
      </c>
      <c r="R2732" s="4">
        <v>40737500000</v>
      </c>
      <c r="S2732" s="4">
        <v>39680900000</v>
      </c>
      <c r="T2732" s="4">
        <v>38620400000</v>
      </c>
      <c r="U2732" s="4">
        <v>37555700000</v>
      </c>
      <c r="V2732" s="4">
        <v>37227400000</v>
      </c>
      <c r="W2732" s="4">
        <v>35861800000</v>
      </c>
      <c r="X2732" s="4">
        <v>34497500000</v>
      </c>
      <c r="Y2732" s="4">
        <v>33891100000</v>
      </c>
      <c r="Z2732" s="4">
        <v>32534900000</v>
      </c>
      <c r="AA2732" s="4">
        <v>31941300000</v>
      </c>
      <c r="AB2732" s="4">
        <v>30685000000</v>
      </c>
      <c r="AC2732" s="4">
        <v>30192000000</v>
      </c>
      <c r="AD2732" s="4">
        <v>29701200000</v>
      </c>
      <c r="AE2732" s="4">
        <v>28423400000</v>
      </c>
      <c r="AF2732" s="4">
        <v>27927300000</v>
      </c>
      <c r="AG2732" s="4">
        <v>27433100000</v>
      </c>
    </row>
    <row r="2733" spans="1:33">
      <c r="A2733" t="s">
        <v>4243</v>
      </c>
      <c r="B2733" t="s">
        <v>132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>
      <c r="A2734" t="s">
        <v>4242</v>
      </c>
      <c r="B2734" t="s">
        <v>132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>
      <c r="A2735" t="s">
        <v>4241</v>
      </c>
      <c r="B2735" t="s">
        <v>132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>
      <c r="A2736" t="s">
        <v>4240</v>
      </c>
      <c r="B2736" t="s">
        <v>132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>
      <c r="A2737" t="s">
        <v>4239</v>
      </c>
      <c r="B2737" t="s">
        <v>132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>
      <c r="A2738" t="s">
        <v>4238</v>
      </c>
      <c r="B2738" t="s">
        <v>132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>
      <c r="A2739" t="s">
        <v>4237</v>
      </c>
      <c r="B2739" t="s">
        <v>132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>
      <c r="A2740" t="s">
        <v>4236</v>
      </c>
      <c r="B2740" t="s">
        <v>132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>
      <c r="A2741" t="s">
        <v>4235</v>
      </c>
      <c r="B2741" t="s">
        <v>132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>
      <c r="A2742" t="s">
        <v>4234</v>
      </c>
      <c r="B2742" t="s">
        <v>132</v>
      </c>
      <c r="C2742" s="4">
        <v>1554530000</v>
      </c>
      <c r="D2742" s="4">
        <v>1557620000</v>
      </c>
      <c r="E2742" s="4">
        <v>1585790000</v>
      </c>
      <c r="F2742" s="4">
        <v>1635330000</v>
      </c>
      <c r="G2742" s="4">
        <v>1683920000</v>
      </c>
      <c r="H2742" s="4">
        <v>1729660000</v>
      </c>
      <c r="I2742" s="4">
        <v>1753060000</v>
      </c>
      <c r="J2742" s="4">
        <v>1796700000</v>
      </c>
      <c r="K2742" s="4">
        <v>1861000000</v>
      </c>
      <c r="L2742" s="4">
        <v>1902760000</v>
      </c>
      <c r="M2742" s="4">
        <v>1941990000</v>
      </c>
      <c r="N2742" s="4">
        <v>2002660000</v>
      </c>
      <c r="O2742" s="4">
        <v>2039370000</v>
      </c>
      <c r="P2742" s="4">
        <v>2097610000</v>
      </c>
      <c r="Q2742" s="4">
        <v>2151180000</v>
      </c>
      <c r="R2742" s="4">
        <v>2204370000</v>
      </c>
      <c r="S2742" s="4">
        <v>2252410000</v>
      </c>
      <c r="T2742" s="4">
        <v>2318540000</v>
      </c>
      <c r="U2742" s="4">
        <v>2361040000</v>
      </c>
      <c r="V2742" s="4">
        <v>2421390000</v>
      </c>
      <c r="W2742" s="4">
        <v>2480240000</v>
      </c>
      <c r="X2742" s="4">
        <v>2533550000</v>
      </c>
      <c r="Y2742" s="4">
        <v>2586010000</v>
      </c>
      <c r="Z2742" s="4">
        <v>2655700000</v>
      </c>
      <c r="AA2742" s="4">
        <v>2728860000</v>
      </c>
      <c r="AB2742" s="4">
        <v>2796840000</v>
      </c>
      <c r="AC2742" s="4">
        <v>2864660000</v>
      </c>
      <c r="AD2742" s="4">
        <v>2929370000</v>
      </c>
      <c r="AE2742" s="4">
        <v>3011760000</v>
      </c>
      <c r="AF2742" s="4">
        <v>3092930000</v>
      </c>
      <c r="AG2742" s="4">
        <v>3174860000</v>
      </c>
    </row>
    <row r="2743" spans="1:33">
      <c r="A2743" t="s">
        <v>4233</v>
      </c>
      <c r="B2743" t="s">
        <v>132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>
      <c r="A2744" t="s">
        <v>4232</v>
      </c>
      <c r="B2744" t="s">
        <v>132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>
      <c r="A2745" t="s">
        <v>4231</v>
      </c>
      <c r="B2745" t="s">
        <v>132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>
      <c r="A2746" t="s">
        <v>4230</v>
      </c>
      <c r="B2746" t="s">
        <v>132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>
      <c r="A2747" t="s">
        <v>4229</v>
      </c>
      <c r="B2747" t="s">
        <v>132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>
      <c r="A2748" t="s">
        <v>4228</v>
      </c>
      <c r="B2748" t="s">
        <v>132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>
      <c r="A2749" t="s">
        <v>4227</v>
      </c>
      <c r="B2749" t="s">
        <v>132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>
      <c r="A2750" t="s">
        <v>4226</v>
      </c>
      <c r="B2750" t="s">
        <v>132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>
      <c r="A2751" t="s">
        <v>4225</v>
      </c>
      <c r="B2751" t="s">
        <v>132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>
      <c r="A2752" t="s">
        <v>4224</v>
      </c>
      <c r="B2752" t="s">
        <v>132</v>
      </c>
      <c r="C2752" s="4">
        <v>38368100</v>
      </c>
      <c r="D2752" s="4">
        <v>36723000</v>
      </c>
      <c r="E2752" s="4">
        <v>35862900</v>
      </c>
      <c r="F2752" s="4">
        <v>34987000</v>
      </c>
      <c r="G2752" s="4">
        <v>34511100</v>
      </c>
      <c r="H2752" s="4">
        <v>33520600</v>
      </c>
      <c r="I2752" s="4">
        <v>32518900</v>
      </c>
      <c r="J2752" s="4">
        <v>31936300</v>
      </c>
      <c r="K2752" s="4">
        <v>30921300</v>
      </c>
      <c r="L2752" s="4">
        <v>30328400</v>
      </c>
      <c r="M2752" s="4">
        <v>29294200</v>
      </c>
      <c r="N2752" s="4">
        <v>28688500</v>
      </c>
      <c r="O2752" s="4">
        <v>28017700</v>
      </c>
      <c r="P2752" s="4">
        <v>27347000</v>
      </c>
      <c r="Q2752" s="4">
        <v>26675300</v>
      </c>
      <c r="R2752" s="4">
        <v>26004400</v>
      </c>
      <c r="S2752" s="4">
        <v>25329900</v>
      </c>
      <c r="T2752" s="4">
        <v>24652900</v>
      </c>
      <c r="U2752" s="4">
        <v>23973300</v>
      </c>
      <c r="V2752" s="4">
        <v>23763700</v>
      </c>
      <c r="W2752" s="4">
        <v>22892000</v>
      </c>
      <c r="X2752" s="4">
        <v>22021100</v>
      </c>
      <c r="Y2752" s="4">
        <v>21634000</v>
      </c>
      <c r="Z2752" s="4">
        <v>20768300</v>
      </c>
      <c r="AA2752" s="4">
        <v>20389400</v>
      </c>
      <c r="AB2752" s="4">
        <v>19587400</v>
      </c>
      <c r="AC2752" s="4">
        <v>19272800</v>
      </c>
      <c r="AD2752" s="4">
        <v>18959400</v>
      </c>
      <c r="AE2752" s="4">
        <v>18143800</v>
      </c>
      <c r="AF2752" s="4">
        <v>17827100</v>
      </c>
      <c r="AG2752" s="4">
        <v>17511600</v>
      </c>
    </row>
    <row r="2753" spans="1:33">
      <c r="A2753" t="s">
        <v>4223</v>
      </c>
      <c r="B2753" t="s">
        <v>132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>
      <c r="A2754" t="s">
        <v>4222</v>
      </c>
      <c r="B2754" t="s">
        <v>132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>
      <c r="A2755" t="s">
        <v>4221</v>
      </c>
      <c r="B2755" t="s">
        <v>132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>
      <c r="A2756" t="s">
        <v>4220</v>
      </c>
      <c r="B2756" t="s">
        <v>132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>
      <c r="A2757" t="s">
        <v>4219</v>
      </c>
      <c r="B2757" t="s">
        <v>132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>
      <c r="A2758" t="s">
        <v>4218</v>
      </c>
      <c r="B2758" t="s">
        <v>132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>
      <c r="A2759" t="s">
        <v>4217</v>
      </c>
      <c r="B2759" t="s">
        <v>132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>
      <c r="A2760" t="s">
        <v>4216</v>
      </c>
      <c r="B2760" t="s">
        <v>132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>
      <c r="A2761" t="s">
        <v>4215</v>
      </c>
      <c r="B2761" t="s">
        <v>132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>
      <c r="A2762" t="s">
        <v>4214</v>
      </c>
      <c r="B2762" t="s">
        <v>132</v>
      </c>
      <c r="C2762" s="4">
        <v>6354310000</v>
      </c>
      <c r="D2762" s="4">
        <v>6366910000</v>
      </c>
      <c r="E2762" s="4">
        <v>6482060000</v>
      </c>
      <c r="F2762" s="4">
        <v>6684560000</v>
      </c>
      <c r="G2762" s="4">
        <v>6883200000</v>
      </c>
      <c r="H2762" s="4">
        <v>7070160000</v>
      </c>
      <c r="I2762" s="4">
        <v>7165800000</v>
      </c>
      <c r="J2762" s="4">
        <v>7344180000</v>
      </c>
      <c r="K2762" s="4">
        <v>7607020000</v>
      </c>
      <c r="L2762" s="4">
        <v>7777730000</v>
      </c>
      <c r="M2762" s="4">
        <v>7938080000</v>
      </c>
      <c r="N2762" s="4">
        <v>8186080000</v>
      </c>
      <c r="O2762" s="4">
        <v>8336130000</v>
      </c>
      <c r="P2762" s="4">
        <v>8574200000</v>
      </c>
      <c r="Q2762" s="4">
        <v>8793160000</v>
      </c>
      <c r="R2762" s="4">
        <v>9010570000</v>
      </c>
      <c r="S2762" s="4">
        <v>9206950000</v>
      </c>
      <c r="T2762" s="4">
        <v>9477280000</v>
      </c>
      <c r="U2762" s="4">
        <v>9651000000</v>
      </c>
      <c r="V2762" s="4">
        <v>9897650000</v>
      </c>
      <c r="W2762" s="4">
        <v>10138200000</v>
      </c>
      <c r="X2762" s="4">
        <v>10356200000</v>
      </c>
      <c r="Y2762" s="4">
        <v>10570600000</v>
      </c>
      <c r="Z2762" s="4">
        <v>10855400000</v>
      </c>
      <c r="AA2762" s="4">
        <v>11154500000</v>
      </c>
      <c r="AB2762" s="4">
        <v>11432300000</v>
      </c>
      <c r="AC2762" s="4">
        <v>11709600000</v>
      </c>
      <c r="AD2762" s="4">
        <v>11974100000</v>
      </c>
      <c r="AE2762" s="4">
        <v>12310900000</v>
      </c>
      <c r="AF2762" s="4">
        <v>12642700000</v>
      </c>
      <c r="AG2762" s="4">
        <v>12977500000</v>
      </c>
    </row>
    <row r="2763" spans="1:33">
      <c r="A2763" t="s">
        <v>4213</v>
      </c>
      <c r="B2763" t="s">
        <v>132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 spans="1:33">
      <c r="A2764" t="s">
        <v>4212</v>
      </c>
      <c r="B2764" t="s">
        <v>132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>
      <c r="A2765" t="s">
        <v>4211</v>
      </c>
      <c r="B2765" t="s">
        <v>132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>
      <c r="A2766" t="s">
        <v>4210</v>
      </c>
      <c r="B2766" t="s">
        <v>132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>
      <c r="A2767" t="s">
        <v>4209</v>
      </c>
      <c r="B2767" t="s">
        <v>132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>
      <c r="A2768" t="s">
        <v>4208</v>
      </c>
      <c r="B2768" t="s">
        <v>132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>
      <c r="A2769" t="s">
        <v>4207</v>
      </c>
      <c r="B2769" t="s">
        <v>132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>
      <c r="A2770" t="s">
        <v>4206</v>
      </c>
      <c r="B2770" t="s">
        <v>132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>
      <c r="A2771" t="s">
        <v>4205</v>
      </c>
      <c r="B2771" t="s">
        <v>132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>
      <c r="A2772" t="s">
        <v>4204</v>
      </c>
      <c r="B2772" t="s">
        <v>132</v>
      </c>
      <c r="C2772" s="4">
        <v>156833000</v>
      </c>
      <c r="D2772" s="4">
        <v>150109000</v>
      </c>
      <c r="E2772" s="4">
        <v>146593000</v>
      </c>
      <c r="F2772" s="4">
        <v>143013000</v>
      </c>
      <c r="G2772" s="4">
        <v>141068000</v>
      </c>
      <c r="H2772" s="4">
        <v>137019000</v>
      </c>
      <c r="I2772" s="4">
        <v>132924000</v>
      </c>
      <c r="J2772" s="4">
        <v>130543000</v>
      </c>
      <c r="K2772" s="4">
        <v>126394000</v>
      </c>
      <c r="L2772" s="4">
        <v>123970000</v>
      </c>
      <c r="M2772" s="4">
        <v>119743000</v>
      </c>
      <c r="N2772" s="4">
        <v>117267000</v>
      </c>
      <c r="O2772" s="4">
        <v>114525000</v>
      </c>
      <c r="P2772" s="4">
        <v>111783000</v>
      </c>
      <c r="Q2772" s="4">
        <v>109038000</v>
      </c>
      <c r="R2772" s="4">
        <v>106295000</v>
      </c>
      <c r="S2772" s="4">
        <v>103538000</v>
      </c>
      <c r="T2772" s="4">
        <v>100771000</v>
      </c>
      <c r="U2772" s="4">
        <v>97993200</v>
      </c>
      <c r="V2772" s="4">
        <v>97136600</v>
      </c>
      <c r="W2772" s="4">
        <v>93573400</v>
      </c>
      <c r="X2772" s="4">
        <v>90013400</v>
      </c>
      <c r="Y2772" s="4">
        <v>88431200</v>
      </c>
      <c r="Z2772" s="4">
        <v>84892500</v>
      </c>
      <c r="AA2772" s="4">
        <v>83343800</v>
      </c>
      <c r="AB2772" s="4">
        <v>80065600</v>
      </c>
      <c r="AC2772" s="4">
        <v>78779300</v>
      </c>
      <c r="AD2772" s="4">
        <v>77498500</v>
      </c>
      <c r="AE2772" s="4">
        <v>74164400</v>
      </c>
      <c r="AF2772" s="4">
        <v>72870100</v>
      </c>
      <c r="AG2772" s="4">
        <v>71580500</v>
      </c>
    </row>
    <row r="2773" spans="1:33">
      <c r="A2773" t="s">
        <v>4203</v>
      </c>
      <c r="B2773" t="s">
        <v>132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>
      <c r="A2774" t="s">
        <v>4202</v>
      </c>
      <c r="B2774" t="s">
        <v>132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>
      <c r="A2775" t="s">
        <v>4201</v>
      </c>
      <c r="B2775" t="s">
        <v>132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>
      <c r="A2776" t="s">
        <v>4200</v>
      </c>
      <c r="B2776" t="s">
        <v>132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>
      <c r="A2777" t="s">
        <v>4199</v>
      </c>
      <c r="B2777" t="s">
        <v>132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>
      <c r="A2778" t="s">
        <v>4198</v>
      </c>
      <c r="B2778" t="s">
        <v>132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>
      <c r="A2779" t="s">
        <v>4197</v>
      </c>
      <c r="B2779" t="s">
        <v>132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>
      <c r="A2780" t="s">
        <v>4196</v>
      </c>
      <c r="B2780" t="s">
        <v>132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>
      <c r="A2781" t="s">
        <v>4195</v>
      </c>
      <c r="B2781" t="s">
        <v>132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>
      <c r="A2782" t="s">
        <v>4194</v>
      </c>
      <c r="B2782" t="s">
        <v>132</v>
      </c>
      <c r="C2782" s="4">
        <v>32765400000</v>
      </c>
      <c r="D2782" s="4">
        <v>32830400000</v>
      </c>
      <c r="E2782" s="4">
        <v>33424100000</v>
      </c>
      <c r="F2782" s="4">
        <v>34468300000</v>
      </c>
      <c r="G2782" s="4">
        <v>35492600000</v>
      </c>
      <c r="H2782" s="4">
        <v>36456600000</v>
      </c>
      <c r="I2782" s="4">
        <v>36949800000</v>
      </c>
      <c r="J2782" s="4">
        <v>37869600000</v>
      </c>
      <c r="K2782" s="4">
        <v>39224900000</v>
      </c>
      <c r="L2782" s="4">
        <v>40105100000</v>
      </c>
      <c r="M2782" s="4">
        <v>40932000000</v>
      </c>
      <c r="N2782" s="4">
        <v>42210700000</v>
      </c>
      <c r="O2782" s="4">
        <v>42984500000</v>
      </c>
      <c r="P2782" s="4">
        <v>44212000000</v>
      </c>
      <c r="Q2782" s="4">
        <v>45341100000</v>
      </c>
      <c r="R2782" s="4">
        <v>46462200000</v>
      </c>
      <c r="S2782" s="4">
        <v>47474800000</v>
      </c>
      <c r="T2782" s="4">
        <v>48868700000</v>
      </c>
      <c r="U2782" s="4">
        <v>49764500000</v>
      </c>
      <c r="V2782" s="4">
        <v>51036300000</v>
      </c>
      <c r="W2782" s="4">
        <v>52276700000</v>
      </c>
      <c r="X2782" s="4">
        <v>53400500000</v>
      </c>
      <c r="Y2782" s="4">
        <v>54506200000</v>
      </c>
      <c r="Z2782" s="4">
        <v>55975000000</v>
      </c>
      <c r="AA2782" s="4">
        <v>57517100000</v>
      </c>
      <c r="AB2782" s="4">
        <v>58949800000</v>
      </c>
      <c r="AC2782" s="4">
        <v>60379400000</v>
      </c>
      <c r="AD2782" s="4">
        <v>61743400000</v>
      </c>
      <c r="AE2782" s="4">
        <v>63479900000</v>
      </c>
      <c r="AF2782" s="4">
        <v>65190700000</v>
      </c>
      <c r="AG2782" s="4">
        <v>66917500000</v>
      </c>
    </row>
    <row r="2783" spans="1:33">
      <c r="A2783" t="s">
        <v>4193</v>
      </c>
      <c r="B2783" t="s">
        <v>132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>
      <c r="A2784" t="s">
        <v>4192</v>
      </c>
      <c r="B2784" t="s">
        <v>132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>
      <c r="A2785" t="s">
        <v>4191</v>
      </c>
      <c r="B2785" t="s">
        <v>132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>
      <c r="A2786" t="s">
        <v>4190</v>
      </c>
      <c r="B2786" t="s">
        <v>132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>
      <c r="A2787" t="s">
        <v>4189</v>
      </c>
      <c r="B2787" t="s">
        <v>132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>
      <c r="A2788" t="s">
        <v>4188</v>
      </c>
      <c r="B2788" t="s">
        <v>132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>
      <c r="A2789" t="s">
        <v>4187</v>
      </c>
      <c r="B2789" t="s">
        <v>132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>
      <c r="A2790" t="s">
        <v>4186</v>
      </c>
      <c r="B2790" t="s">
        <v>132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>
      <c r="A2791" t="s">
        <v>4185</v>
      </c>
      <c r="B2791" t="s">
        <v>132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>
      <c r="A2792" t="s">
        <v>4184</v>
      </c>
      <c r="B2792" t="s">
        <v>132</v>
      </c>
      <c r="C2792" s="4">
        <v>808696000</v>
      </c>
      <c r="D2792" s="4">
        <v>774022000</v>
      </c>
      <c r="E2792" s="4">
        <v>755894000</v>
      </c>
      <c r="F2792" s="4">
        <v>737433000</v>
      </c>
      <c r="G2792" s="4">
        <v>727402000</v>
      </c>
      <c r="H2792" s="4">
        <v>706525000</v>
      </c>
      <c r="I2792" s="4">
        <v>685411000</v>
      </c>
      <c r="J2792" s="4">
        <v>673132000</v>
      </c>
      <c r="K2792" s="4">
        <v>651738000</v>
      </c>
      <c r="L2792" s="4">
        <v>639242000</v>
      </c>
      <c r="M2792" s="4">
        <v>617443000</v>
      </c>
      <c r="N2792" s="4">
        <v>604676000</v>
      </c>
      <c r="O2792" s="4">
        <v>590537000</v>
      </c>
      <c r="P2792" s="4">
        <v>576400000</v>
      </c>
      <c r="Q2792" s="4">
        <v>562244000</v>
      </c>
      <c r="R2792" s="4">
        <v>548103000</v>
      </c>
      <c r="S2792" s="4">
        <v>533886000</v>
      </c>
      <c r="T2792" s="4">
        <v>519617000</v>
      </c>
      <c r="U2792" s="4">
        <v>505293000</v>
      </c>
      <c r="V2792" s="4">
        <v>500876000</v>
      </c>
      <c r="W2792" s="4">
        <v>482503000</v>
      </c>
      <c r="X2792" s="4">
        <v>464146000</v>
      </c>
      <c r="Y2792" s="4">
        <v>455987000</v>
      </c>
      <c r="Z2792" s="4">
        <v>437740000</v>
      </c>
      <c r="AA2792" s="4">
        <v>429754000</v>
      </c>
      <c r="AB2792" s="4">
        <v>412851000</v>
      </c>
      <c r="AC2792" s="4">
        <v>406218000</v>
      </c>
      <c r="AD2792" s="4">
        <v>399614000</v>
      </c>
      <c r="AE2792" s="4">
        <v>382422000</v>
      </c>
      <c r="AF2792" s="4">
        <v>375748000</v>
      </c>
      <c r="AG2792" s="4">
        <v>369098000</v>
      </c>
    </row>
    <row r="2793" spans="1:33">
      <c r="A2793" t="s">
        <v>4183</v>
      </c>
      <c r="B2793" t="s">
        <v>132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>
      <c r="A2794" t="s">
        <v>4182</v>
      </c>
      <c r="B2794" t="s">
        <v>132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>
      <c r="A2795" t="s">
        <v>4181</v>
      </c>
      <c r="B2795" t="s">
        <v>132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>
      <c r="A2796" t="s">
        <v>4180</v>
      </c>
      <c r="B2796" t="s">
        <v>132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>
      <c r="A2797" t="s">
        <v>4179</v>
      </c>
      <c r="B2797" t="s">
        <v>132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>
      <c r="A2798" t="s">
        <v>4178</v>
      </c>
      <c r="B2798" t="s">
        <v>132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>
      <c r="A2799" t="s">
        <v>4177</v>
      </c>
      <c r="B2799" t="s">
        <v>132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>
      <c r="A2800" t="s">
        <v>4176</v>
      </c>
      <c r="B2800" t="s">
        <v>132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>
      <c r="A2801" t="s">
        <v>4175</v>
      </c>
      <c r="B2801" t="s">
        <v>132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>
      <c r="A2802" t="s">
        <v>4174</v>
      </c>
      <c r="B2802" t="s">
        <v>132</v>
      </c>
      <c r="C2802" s="4">
        <v>935640000</v>
      </c>
      <c r="D2802" s="4">
        <v>937496000</v>
      </c>
      <c r="E2802" s="4">
        <v>954451000</v>
      </c>
      <c r="F2802" s="4">
        <v>984268000</v>
      </c>
      <c r="G2802" s="4">
        <v>1013520000</v>
      </c>
      <c r="H2802" s="4">
        <v>1041050000</v>
      </c>
      <c r="I2802" s="4">
        <v>1055130000</v>
      </c>
      <c r="J2802" s="4">
        <v>1081390000</v>
      </c>
      <c r="K2802" s="4">
        <v>1120100000</v>
      </c>
      <c r="L2802" s="4">
        <v>1145230000</v>
      </c>
      <c r="M2802" s="4">
        <v>1168840000</v>
      </c>
      <c r="N2802" s="4">
        <v>1205360000</v>
      </c>
      <c r="O2802" s="4">
        <v>1227450000</v>
      </c>
      <c r="P2802" s="4">
        <v>1262510000</v>
      </c>
      <c r="Q2802" s="4">
        <v>1294750000</v>
      </c>
      <c r="R2802" s="4">
        <v>1326760000</v>
      </c>
      <c r="S2802" s="4">
        <v>1355680000</v>
      </c>
      <c r="T2802" s="4">
        <v>1395480000</v>
      </c>
      <c r="U2802" s="4">
        <v>1421060000</v>
      </c>
      <c r="V2802" s="4">
        <v>1457380000</v>
      </c>
      <c r="W2802" s="4">
        <v>1492800000</v>
      </c>
      <c r="X2802" s="4">
        <v>1524890000</v>
      </c>
      <c r="Y2802" s="4">
        <v>1556470000</v>
      </c>
      <c r="Z2802" s="4">
        <v>1598410000</v>
      </c>
      <c r="AA2802" s="4">
        <v>1642440000</v>
      </c>
      <c r="AB2802" s="4">
        <v>1683360000</v>
      </c>
      <c r="AC2802" s="4">
        <v>1724180000</v>
      </c>
      <c r="AD2802" s="4">
        <v>1763130000</v>
      </c>
      <c r="AE2802" s="4">
        <v>1812720000</v>
      </c>
      <c r="AF2802" s="4">
        <v>1861570000</v>
      </c>
      <c r="AG2802" s="4">
        <v>1910880000</v>
      </c>
    </row>
    <row r="2803" spans="1:33">
      <c r="A2803" t="s">
        <v>4173</v>
      </c>
      <c r="B2803" t="s">
        <v>132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 spans="1:33">
      <c r="A2804" t="s">
        <v>4172</v>
      </c>
      <c r="B2804" t="s">
        <v>132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>
      <c r="A2805" t="s">
        <v>4171</v>
      </c>
      <c r="B2805" t="s">
        <v>132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>
      <c r="A2806" t="s">
        <v>4170</v>
      </c>
      <c r="B2806" t="s">
        <v>132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>
      <c r="A2807" t="s">
        <v>4169</v>
      </c>
      <c r="B2807" t="s">
        <v>132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>
      <c r="A2808" t="s">
        <v>4168</v>
      </c>
      <c r="B2808" t="s">
        <v>132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>
      <c r="A2809" t="s">
        <v>4167</v>
      </c>
      <c r="B2809" t="s">
        <v>132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>
      <c r="A2810" t="s">
        <v>4166</v>
      </c>
      <c r="B2810" t="s">
        <v>132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>
      <c r="A2811" t="s">
        <v>4165</v>
      </c>
      <c r="B2811" t="s">
        <v>132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>
      <c r="A2812" t="s">
        <v>4164</v>
      </c>
      <c r="B2812" t="s">
        <v>132</v>
      </c>
      <c r="C2812" s="4">
        <v>23092900</v>
      </c>
      <c r="D2812" s="4">
        <v>22102800</v>
      </c>
      <c r="E2812" s="4">
        <v>21585100</v>
      </c>
      <c r="F2812" s="4">
        <v>21057900</v>
      </c>
      <c r="G2812" s="4">
        <v>20771500</v>
      </c>
      <c r="H2812" s="4">
        <v>20175400</v>
      </c>
      <c r="I2812" s="4">
        <v>19572400</v>
      </c>
      <c r="J2812" s="4">
        <v>19221800</v>
      </c>
      <c r="K2812" s="4">
        <v>18610900</v>
      </c>
      <c r="L2812" s="4">
        <v>18254000</v>
      </c>
      <c r="M2812" s="4">
        <v>17631600</v>
      </c>
      <c r="N2812" s="4">
        <v>17267000</v>
      </c>
      <c r="O2812" s="4">
        <v>16863200</v>
      </c>
      <c r="P2812" s="4">
        <v>16459500</v>
      </c>
      <c r="Q2812" s="4">
        <v>16055300</v>
      </c>
      <c r="R2812" s="4">
        <v>15651500</v>
      </c>
      <c r="S2812" s="4">
        <v>15245500</v>
      </c>
      <c r="T2812" s="4">
        <v>14838100</v>
      </c>
      <c r="U2812" s="4">
        <v>14429000</v>
      </c>
      <c r="V2812" s="4">
        <v>14302900</v>
      </c>
      <c r="W2812" s="4">
        <v>13778200</v>
      </c>
      <c r="X2812" s="4">
        <v>13254000</v>
      </c>
      <c r="Y2812" s="4">
        <v>13021100</v>
      </c>
      <c r="Z2812" s="4">
        <v>12500000</v>
      </c>
      <c r="AA2812" s="4">
        <v>12272000</v>
      </c>
      <c r="AB2812" s="4">
        <v>11789300</v>
      </c>
      <c r="AC2812" s="4">
        <v>11599900</v>
      </c>
      <c r="AD2812" s="4">
        <v>11411300</v>
      </c>
      <c r="AE2812" s="4">
        <v>10920300</v>
      </c>
      <c r="AF2812" s="4">
        <v>10729800</v>
      </c>
      <c r="AG2812" s="4">
        <v>10539900</v>
      </c>
    </row>
    <row r="2813" spans="1:33">
      <c r="A2813" t="s">
        <v>4163</v>
      </c>
      <c r="B2813" t="s">
        <v>132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>
      <c r="A2814" t="s">
        <v>4162</v>
      </c>
      <c r="B2814" t="s">
        <v>132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>
      <c r="A2815" t="s">
        <v>4161</v>
      </c>
      <c r="B2815" t="s">
        <v>132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>
      <c r="A2816" t="s">
        <v>4160</v>
      </c>
      <c r="B2816" t="s">
        <v>132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3">
      <c r="A2817" t="s">
        <v>4159</v>
      </c>
      <c r="B2817" t="s">
        <v>132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>
      <c r="A2818" t="s">
        <v>4158</v>
      </c>
      <c r="B2818" t="s">
        <v>132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>
      <c r="A2819" t="s">
        <v>4157</v>
      </c>
      <c r="B2819" t="s">
        <v>132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>
      <c r="A2820" t="s">
        <v>4156</v>
      </c>
      <c r="B2820" t="s">
        <v>132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>
      <c r="A2821" t="s">
        <v>4155</v>
      </c>
      <c r="B2821" t="s">
        <v>132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>
      <c r="A2822" t="s">
        <v>4154</v>
      </c>
      <c r="B2822" t="s">
        <v>132</v>
      </c>
      <c r="C2822" s="4">
        <v>903057000</v>
      </c>
      <c r="D2822" s="4">
        <v>904847000</v>
      </c>
      <c r="E2822" s="4">
        <v>921213000</v>
      </c>
      <c r="F2822" s="4">
        <v>949991000</v>
      </c>
      <c r="G2822" s="4">
        <v>978222000</v>
      </c>
      <c r="H2822" s="4">
        <v>1004790000</v>
      </c>
      <c r="I2822" s="4">
        <v>1018380000</v>
      </c>
      <c r="J2822" s="4">
        <v>1043740000</v>
      </c>
      <c r="K2822" s="4">
        <v>1081090000</v>
      </c>
      <c r="L2822" s="4">
        <v>1105350000</v>
      </c>
      <c r="M2822" s="4">
        <v>1128140000</v>
      </c>
      <c r="N2822" s="4">
        <v>1163380000</v>
      </c>
      <c r="O2822" s="4">
        <v>1184710000</v>
      </c>
      <c r="P2822" s="4">
        <v>1218540000</v>
      </c>
      <c r="Q2822" s="4">
        <v>1249660000</v>
      </c>
      <c r="R2822" s="4">
        <v>1280560000</v>
      </c>
      <c r="S2822" s="4">
        <v>1308470000</v>
      </c>
      <c r="T2822" s="4">
        <v>1346880000</v>
      </c>
      <c r="U2822" s="4">
        <v>1371570000</v>
      </c>
      <c r="V2822" s="4">
        <v>1406630000</v>
      </c>
      <c r="W2822" s="4">
        <v>1440810000</v>
      </c>
      <c r="X2822" s="4">
        <v>1471790000</v>
      </c>
      <c r="Y2822" s="4">
        <v>1502260000</v>
      </c>
      <c r="Z2822" s="4">
        <v>1542740000</v>
      </c>
      <c r="AA2822" s="4">
        <v>1585250000</v>
      </c>
      <c r="AB2822" s="4">
        <v>1624730000</v>
      </c>
      <c r="AC2822" s="4">
        <v>1664140000</v>
      </c>
      <c r="AD2822" s="4">
        <v>1701730000</v>
      </c>
      <c r="AE2822" s="4">
        <v>1749590000</v>
      </c>
      <c r="AF2822" s="4">
        <v>1796740000</v>
      </c>
      <c r="AG2822" s="4">
        <v>1844330000</v>
      </c>
    </row>
    <row r="2823" spans="1:33">
      <c r="A2823" t="s">
        <v>4153</v>
      </c>
      <c r="B2823" t="s">
        <v>132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>
      <c r="A2824" t="s">
        <v>4152</v>
      </c>
      <c r="B2824" t="s">
        <v>132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>
      <c r="A2825" t="s">
        <v>4151</v>
      </c>
      <c r="B2825" t="s">
        <v>132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>
      <c r="A2826" t="s">
        <v>4150</v>
      </c>
      <c r="B2826" t="s">
        <v>132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>
      <c r="A2827" t="s">
        <v>4149</v>
      </c>
      <c r="B2827" t="s">
        <v>132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>
      <c r="A2828" t="s">
        <v>4148</v>
      </c>
      <c r="B2828" t="s">
        <v>132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>
      <c r="A2829" t="s">
        <v>4147</v>
      </c>
      <c r="B2829" t="s">
        <v>132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>
      <c r="A2830" t="s">
        <v>4146</v>
      </c>
      <c r="B2830" t="s">
        <v>132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>
      <c r="A2831" t="s">
        <v>4145</v>
      </c>
      <c r="B2831" t="s">
        <v>132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>
      <c r="A2832" t="s">
        <v>4144</v>
      </c>
      <c r="B2832" t="s">
        <v>132</v>
      </c>
      <c r="C2832" s="4">
        <v>22288700</v>
      </c>
      <c r="D2832" s="4">
        <v>21333100</v>
      </c>
      <c r="E2832" s="4">
        <v>20833400</v>
      </c>
      <c r="F2832" s="4">
        <v>20324600</v>
      </c>
      <c r="G2832" s="4">
        <v>20048100</v>
      </c>
      <c r="H2832" s="4">
        <v>19472800</v>
      </c>
      <c r="I2832" s="4">
        <v>18890800</v>
      </c>
      <c r="J2832" s="4">
        <v>18552400</v>
      </c>
      <c r="K2832" s="4">
        <v>17962700</v>
      </c>
      <c r="L2832" s="4">
        <v>17618300</v>
      </c>
      <c r="M2832" s="4">
        <v>17017500</v>
      </c>
      <c r="N2832" s="4">
        <v>16665700</v>
      </c>
      <c r="O2832" s="4">
        <v>16276000</v>
      </c>
      <c r="P2832" s="4">
        <v>15886300</v>
      </c>
      <c r="Q2832" s="4">
        <v>15496200</v>
      </c>
      <c r="R2832" s="4">
        <v>15106400</v>
      </c>
      <c r="S2832" s="4">
        <v>14714600</v>
      </c>
      <c r="T2832" s="4">
        <v>14321300</v>
      </c>
      <c r="U2832" s="4">
        <v>13926500</v>
      </c>
      <c r="V2832" s="4">
        <v>13804800</v>
      </c>
      <c r="W2832" s="4">
        <v>13298400</v>
      </c>
      <c r="X2832" s="4">
        <v>12792500</v>
      </c>
      <c r="Y2832" s="4">
        <v>12567600</v>
      </c>
      <c r="Z2832" s="4">
        <v>12064700</v>
      </c>
      <c r="AA2832" s="4">
        <v>11844600</v>
      </c>
      <c r="AB2832" s="4">
        <v>11378700</v>
      </c>
      <c r="AC2832" s="4">
        <v>11195900</v>
      </c>
      <c r="AD2832" s="4">
        <v>11013900</v>
      </c>
      <c r="AE2832" s="4">
        <v>10540000</v>
      </c>
      <c r="AF2832" s="4">
        <v>10356100</v>
      </c>
      <c r="AG2832" s="4">
        <v>10172800</v>
      </c>
    </row>
    <row r="2833" spans="1:33">
      <c r="A2833" t="s">
        <v>4143</v>
      </c>
      <c r="B2833" t="s">
        <v>132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>
      <c r="A2834" t="s">
        <v>4142</v>
      </c>
      <c r="B2834" t="s">
        <v>132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>
      <c r="A2835" t="s">
        <v>4141</v>
      </c>
      <c r="B2835" t="s">
        <v>132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>
      <c r="A2836" t="s">
        <v>4140</v>
      </c>
      <c r="B2836" t="s">
        <v>132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>
      <c r="A2837" t="s">
        <v>4139</v>
      </c>
      <c r="B2837" t="s">
        <v>132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>
      <c r="A2838" t="s">
        <v>4138</v>
      </c>
      <c r="B2838" t="s">
        <v>132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>
      <c r="A2839" t="s">
        <v>4137</v>
      </c>
      <c r="B2839" t="s">
        <v>132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>
      <c r="A2840" t="s">
        <v>4136</v>
      </c>
      <c r="B2840" t="s">
        <v>132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>
      <c r="A2841" t="s">
        <v>4135</v>
      </c>
      <c r="B2841" t="s">
        <v>132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>
      <c r="A2842" t="s">
        <v>4134</v>
      </c>
      <c r="B2842" t="s">
        <v>132</v>
      </c>
      <c r="C2842" s="4">
        <v>38883800</v>
      </c>
      <c r="D2842" s="4">
        <v>38960900</v>
      </c>
      <c r="E2842" s="4">
        <v>39665600</v>
      </c>
      <c r="F2842" s="4">
        <v>40904700</v>
      </c>
      <c r="G2842" s="4">
        <v>42120300</v>
      </c>
      <c r="H2842" s="4">
        <v>43264300</v>
      </c>
      <c r="I2842" s="4">
        <v>43849600</v>
      </c>
      <c r="J2842" s="4">
        <v>44941200</v>
      </c>
      <c r="K2842" s="4">
        <v>46549500</v>
      </c>
      <c r="L2842" s="4">
        <v>47594200</v>
      </c>
      <c r="M2842" s="4">
        <v>48575400</v>
      </c>
      <c r="N2842" s="4">
        <v>50092900</v>
      </c>
      <c r="O2842" s="4">
        <v>51011200</v>
      </c>
      <c r="P2842" s="4">
        <v>52468000</v>
      </c>
      <c r="Q2842" s="4">
        <v>53807900</v>
      </c>
      <c r="R2842" s="4">
        <v>55138300</v>
      </c>
      <c r="S2842" s="4">
        <v>56340000</v>
      </c>
      <c r="T2842" s="4">
        <v>57994200</v>
      </c>
      <c r="U2842" s="4">
        <v>59057200</v>
      </c>
      <c r="V2842" s="4">
        <v>60566600</v>
      </c>
      <c r="W2842" s="4">
        <v>62038600</v>
      </c>
      <c r="X2842" s="4">
        <v>63372300</v>
      </c>
      <c r="Y2842" s="4">
        <v>64684500</v>
      </c>
      <c r="Z2842" s="4">
        <v>66427500</v>
      </c>
      <c r="AA2842" s="4">
        <v>68257600</v>
      </c>
      <c r="AB2842" s="4">
        <v>69957800</v>
      </c>
      <c r="AC2842" s="4">
        <v>71654400</v>
      </c>
      <c r="AD2842" s="4">
        <v>73273000</v>
      </c>
      <c r="AE2842" s="4">
        <v>75333900</v>
      </c>
      <c r="AF2842" s="4">
        <v>77364100</v>
      </c>
      <c r="AG2842" s="4">
        <v>79413300</v>
      </c>
    </row>
    <row r="2843" spans="1:33">
      <c r="A2843" t="s">
        <v>4133</v>
      </c>
      <c r="B2843" t="s">
        <v>132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>
      <c r="A2844" t="s">
        <v>4132</v>
      </c>
      <c r="B2844" t="s">
        <v>132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>
      <c r="A2845" t="s">
        <v>4131</v>
      </c>
      <c r="B2845" t="s">
        <v>132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>
      <c r="A2846" t="s">
        <v>4130</v>
      </c>
      <c r="B2846" t="s">
        <v>132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>
      <c r="A2847" t="s">
        <v>4129</v>
      </c>
      <c r="B2847" t="s">
        <v>132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>
      <c r="A2848" t="s">
        <v>4128</v>
      </c>
      <c r="B2848" t="s">
        <v>132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>
      <c r="A2849" t="s">
        <v>4127</v>
      </c>
      <c r="B2849" t="s">
        <v>132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>
      <c r="A2850" t="s">
        <v>4126</v>
      </c>
      <c r="B2850" t="s">
        <v>132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>
      <c r="A2851" t="s">
        <v>4125</v>
      </c>
      <c r="B2851" t="s">
        <v>132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>
      <c r="A2852" t="s">
        <v>4124</v>
      </c>
      <c r="B2852" t="s">
        <v>132</v>
      </c>
      <c r="C2852">
        <v>959708</v>
      </c>
      <c r="D2852">
        <v>918559</v>
      </c>
      <c r="E2852">
        <v>897046</v>
      </c>
      <c r="F2852">
        <v>875137</v>
      </c>
      <c r="G2852">
        <v>863233</v>
      </c>
      <c r="H2852">
        <v>838458</v>
      </c>
      <c r="I2852">
        <v>813401</v>
      </c>
      <c r="J2852">
        <v>798829</v>
      </c>
      <c r="K2852">
        <v>773440</v>
      </c>
      <c r="L2852">
        <v>758610</v>
      </c>
      <c r="M2852">
        <v>732742</v>
      </c>
      <c r="N2852">
        <v>717590</v>
      </c>
      <c r="O2852">
        <v>700811</v>
      </c>
      <c r="P2852">
        <v>684035</v>
      </c>
      <c r="Q2852">
        <v>667235</v>
      </c>
      <c r="R2852">
        <v>650453</v>
      </c>
      <c r="S2852">
        <v>633582</v>
      </c>
      <c r="T2852">
        <v>616648</v>
      </c>
      <c r="U2852">
        <v>599649</v>
      </c>
      <c r="V2852">
        <v>594407</v>
      </c>
      <c r="W2852">
        <v>572603</v>
      </c>
      <c r="X2852">
        <v>550818</v>
      </c>
      <c r="Y2852">
        <v>541136</v>
      </c>
      <c r="Z2852">
        <v>519482</v>
      </c>
      <c r="AA2852">
        <v>510005</v>
      </c>
      <c r="AB2852">
        <v>489945</v>
      </c>
      <c r="AC2852">
        <v>482073</v>
      </c>
      <c r="AD2852">
        <v>474236</v>
      </c>
      <c r="AE2852">
        <v>453833</v>
      </c>
      <c r="AF2852">
        <v>445913</v>
      </c>
      <c r="AG2852">
        <v>438022</v>
      </c>
    </row>
    <row r="2853" spans="1:33">
      <c r="A2853" t="s">
        <v>4123</v>
      </c>
      <c r="B2853" t="s">
        <v>132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>
      <c r="A2854" t="s">
        <v>4122</v>
      </c>
      <c r="B2854" t="s">
        <v>132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>
      <c r="A2855" t="s">
        <v>4121</v>
      </c>
      <c r="B2855" t="s">
        <v>132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>
      <c r="A2856" t="s">
        <v>4120</v>
      </c>
      <c r="B2856" t="s">
        <v>132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>
      <c r="A2857" t="s">
        <v>4119</v>
      </c>
      <c r="B2857" t="s">
        <v>132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>
      <c r="A2858" t="s">
        <v>4118</v>
      </c>
      <c r="B2858" t="s">
        <v>132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>
      <c r="A2859" t="s">
        <v>4117</v>
      </c>
      <c r="B2859" t="s">
        <v>132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>
      <c r="A2860" t="s">
        <v>4116</v>
      </c>
      <c r="B2860" t="s">
        <v>132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>
      <c r="A2861" t="s">
        <v>4115</v>
      </c>
      <c r="B2861" t="s">
        <v>132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>
      <c r="A2862" t="s">
        <v>4114</v>
      </c>
      <c r="B2862" t="s">
        <v>132</v>
      </c>
      <c r="C2862" s="4">
        <v>696431000</v>
      </c>
      <c r="D2862" s="4">
        <v>697812000</v>
      </c>
      <c r="E2862" s="4">
        <v>710433000</v>
      </c>
      <c r="F2862" s="4">
        <v>732626000</v>
      </c>
      <c r="G2862" s="4">
        <v>754398000</v>
      </c>
      <c r="H2862" s="4">
        <v>774888000</v>
      </c>
      <c r="I2862" s="4">
        <v>785370000</v>
      </c>
      <c r="J2862" s="4">
        <v>804921000</v>
      </c>
      <c r="K2862" s="4">
        <v>833728000</v>
      </c>
      <c r="L2862" s="4">
        <v>852438000</v>
      </c>
      <c r="M2862" s="4">
        <v>870012000</v>
      </c>
      <c r="N2862" s="4">
        <v>897192000</v>
      </c>
      <c r="O2862" s="4">
        <v>913639000</v>
      </c>
      <c r="P2862" s="4">
        <v>939730000</v>
      </c>
      <c r="Q2862" s="4">
        <v>963728000</v>
      </c>
      <c r="R2862" s="4">
        <v>987557000</v>
      </c>
      <c r="S2862" s="4">
        <v>1009080000</v>
      </c>
      <c r="T2862" s="4">
        <v>1038710000</v>
      </c>
      <c r="U2862" s="4">
        <v>1057750000</v>
      </c>
      <c r="V2862" s="4">
        <v>1084780000</v>
      </c>
      <c r="W2862" s="4">
        <v>1111150000</v>
      </c>
      <c r="X2862" s="4">
        <v>1135030000</v>
      </c>
      <c r="Y2862" s="4">
        <v>1158530000</v>
      </c>
      <c r="Z2862" s="4">
        <v>1189750000</v>
      </c>
      <c r="AA2862" s="4">
        <v>1222530000</v>
      </c>
      <c r="AB2862" s="4">
        <v>1252980000</v>
      </c>
      <c r="AC2862" s="4">
        <v>1283370000</v>
      </c>
      <c r="AD2862" s="4">
        <v>1312360000</v>
      </c>
      <c r="AE2862" s="4">
        <v>1349270000</v>
      </c>
      <c r="AF2862" s="4">
        <v>1385630000</v>
      </c>
      <c r="AG2862" s="4">
        <v>1422340000</v>
      </c>
    </row>
    <row r="2863" spans="1:33">
      <c r="A2863" t="s">
        <v>4113</v>
      </c>
      <c r="B2863" t="s">
        <v>132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>
      <c r="A2864" t="s">
        <v>4112</v>
      </c>
      <c r="B2864" t="s">
        <v>132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>
      <c r="A2865" t="s">
        <v>4111</v>
      </c>
      <c r="B2865" t="s">
        <v>132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>
      <c r="A2866" t="s">
        <v>4110</v>
      </c>
      <c r="B2866" t="s">
        <v>132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>
      <c r="A2867" t="s">
        <v>4109</v>
      </c>
      <c r="B2867" t="s">
        <v>132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>
      <c r="A2868" t="s">
        <v>4108</v>
      </c>
      <c r="B2868" t="s">
        <v>132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>
      <c r="A2869" t="s">
        <v>4107</v>
      </c>
      <c r="B2869" t="s">
        <v>132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>
      <c r="A2870" t="s">
        <v>4106</v>
      </c>
      <c r="B2870" t="s">
        <v>132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>
      <c r="A2871" t="s">
        <v>4105</v>
      </c>
      <c r="B2871" t="s">
        <v>132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>
      <c r="A2872" t="s">
        <v>4104</v>
      </c>
      <c r="B2872" t="s">
        <v>132</v>
      </c>
      <c r="C2872" s="4">
        <v>17188900</v>
      </c>
      <c r="D2872" s="4">
        <v>16451900</v>
      </c>
      <c r="E2872" s="4">
        <v>16066600</v>
      </c>
      <c r="F2872" s="4">
        <v>15674200</v>
      </c>
      <c r="G2872" s="4">
        <v>15461000</v>
      </c>
      <c r="H2872" s="4">
        <v>15017200</v>
      </c>
      <c r="I2872" s="4">
        <v>14568500</v>
      </c>
      <c r="J2872" s="4">
        <v>14307500</v>
      </c>
      <c r="K2872" s="4">
        <v>13852700</v>
      </c>
      <c r="L2872" s="4">
        <v>13587100</v>
      </c>
      <c r="M2872" s="4">
        <v>13123800</v>
      </c>
      <c r="N2872" s="4">
        <v>12852400</v>
      </c>
      <c r="O2872" s="4">
        <v>12551900</v>
      </c>
      <c r="P2872" s="4">
        <v>12251400</v>
      </c>
      <c r="Q2872" s="4">
        <v>11950500</v>
      </c>
      <c r="R2872" s="4">
        <v>11650000</v>
      </c>
      <c r="S2872" s="4">
        <v>11347800</v>
      </c>
      <c r="T2872" s="4">
        <v>11044500</v>
      </c>
      <c r="U2872" s="4">
        <v>10740000</v>
      </c>
      <c r="V2872" s="4">
        <v>10646100</v>
      </c>
      <c r="W2872" s="4">
        <v>10255600</v>
      </c>
      <c r="X2872" s="4">
        <v>9865450</v>
      </c>
      <c r="Y2872" s="4">
        <v>9692040</v>
      </c>
      <c r="Z2872" s="4">
        <v>9304200</v>
      </c>
      <c r="AA2872" s="4">
        <v>9134460</v>
      </c>
      <c r="AB2872" s="4">
        <v>8775180</v>
      </c>
      <c r="AC2872" s="4">
        <v>8634200</v>
      </c>
      <c r="AD2872" s="4">
        <v>8493820</v>
      </c>
      <c r="AE2872" s="4">
        <v>8128410</v>
      </c>
      <c r="AF2872" s="4">
        <v>7986550</v>
      </c>
      <c r="AG2872" s="4">
        <v>7845210</v>
      </c>
    </row>
    <row r="2873" spans="1:33">
      <c r="A2873" t="s">
        <v>4103</v>
      </c>
      <c r="B2873" t="s">
        <v>132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>
      <c r="A2874" t="s">
        <v>4102</v>
      </c>
      <c r="B2874" t="s">
        <v>132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>
      <c r="A2875" t="s">
        <v>4101</v>
      </c>
      <c r="B2875" t="s">
        <v>132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>
      <c r="A2876" t="s">
        <v>4100</v>
      </c>
      <c r="B2876" t="s">
        <v>132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>
      <c r="A2877" t="s">
        <v>4099</v>
      </c>
      <c r="B2877" t="s">
        <v>132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 spans="1:33">
      <c r="A2878" t="s">
        <v>4098</v>
      </c>
      <c r="B2878" t="s">
        <v>132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>
      <c r="A2879" t="s">
        <v>4097</v>
      </c>
      <c r="B2879" t="s">
        <v>132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>
      <c r="A2880" t="s">
        <v>4096</v>
      </c>
      <c r="B2880" t="s">
        <v>132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>
      <c r="A2881" t="s">
        <v>4095</v>
      </c>
      <c r="B2881" t="s">
        <v>132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>
      <c r="A2882" t="s">
        <v>4094</v>
      </c>
      <c r="B2882" t="s">
        <v>132</v>
      </c>
      <c r="C2882" s="4">
        <v>158587000</v>
      </c>
      <c r="D2882" s="4">
        <v>158901000</v>
      </c>
      <c r="E2882" s="4">
        <v>161775000</v>
      </c>
      <c r="F2882" s="4">
        <v>166829000</v>
      </c>
      <c r="G2882" s="4">
        <v>171787000</v>
      </c>
      <c r="H2882" s="4">
        <v>176453000</v>
      </c>
      <c r="I2882" s="4">
        <v>178840000</v>
      </c>
      <c r="J2882" s="4">
        <v>183292000</v>
      </c>
      <c r="K2882" s="4">
        <v>189851000</v>
      </c>
      <c r="L2882" s="4">
        <v>194112000</v>
      </c>
      <c r="M2882" s="4">
        <v>198114000</v>
      </c>
      <c r="N2882" s="4">
        <v>204303000</v>
      </c>
      <c r="O2882" s="4">
        <v>208048000</v>
      </c>
      <c r="P2882" s="4">
        <v>213990000</v>
      </c>
      <c r="Q2882" s="4">
        <v>219454000</v>
      </c>
      <c r="R2882" s="4">
        <v>224880000</v>
      </c>
      <c r="S2882" s="4">
        <v>229782000</v>
      </c>
      <c r="T2882" s="4">
        <v>236528000</v>
      </c>
      <c r="U2882" s="4">
        <v>240864000</v>
      </c>
      <c r="V2882" s="4">
        <v>247020000</v>
      </c>
      <c r="W2882" s="4">
        <v>253023000</v>
      </c>
      <c r="X2882" s="4">
        <v>258463000</v>
      </c>
      <c r="Y2882" s="4">
        <v>263814000</v>
      </c>
      <c r="Z2882" s="4">
        <v>270923000</v>
      </c>
      <c r="AA2882" s="4">
        <v>278387000</v>
      </c>
      <c r="AB2882" s="4">
        <v>285321000</v>
      </c>
      <c r="AC2882" s="4">
        <v>292241000</v>
      </c>
      <c r="AD2882" s="4">
        <v>298843000</v>
      </c>
      <c r="AE2882" s="4">
        <v>307248000</v>
      </c>
      <c r="AF2882" s="4">
        <v>315528000</v>
      </c>
      <c r="AG2882" s="4">
        <v>323886000</v>
      </c>
    </row>
    <row r="2883" spans="1:33">
      <c r="A2883" t="s">
        <v>4093</v>
      </c>
      <c r="B2883" t="s">
        <v>132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>
      <c r="A2884" t="s">
        <v>4092</v>
      </c>
      <c r="B2884" t="s">
        <v>132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>
      <c r="A2885" t="s">
        <v>4091</v>
      </c>
      <c r="B2885" t="s">
        <v>132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>
      <c r="A2886" t="s">
        <v>4090</v>
      </c>
      <c r="B2886" t="s">
        <v>132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>
      <c r="A2887" t="s">
        <v>4089</v>
      </c>
      <c r="B2887" t="s">
        <v>132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>
      <c r="A2888" t="s">
        <v>4088</v>
      </c>
      <c r="B2888" t="s">
        <v>132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>
      <c r="A2889" t="s">
        <v>4087</v>
      </c>
      <c r="B2889" t="s">
        <v>132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>
      <c r="A2890" t="s">
        <v>4086</v>
      </c>
      <c r="B2890" t="s">
        <v>132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>
      <c r="A2891" t="s">
        <v>4085</v>
      </c>
      <c r="B2891" t="s">
        <v>132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>
      <c r="A2892" t="s">
        <v>4084</v>
      </c>
      <c r="B2892" t="s">
        <v>132</v>
      </c>
      <c r="C2892" s="4">
        <v>3914150</v>
      </c>
      <c r="D2892" s="4">
        <v>3746330</v>
      </c>
      <c r="E2892" s="4">
        <v>3658590</v>
      </c>
      <c r="F2892" s="4">
        <v>3569230</v>
      </c>
      <c r="G2892" s="4">
        <v>3520680</v>
      </c>
      <c r="H2892" s="4">
        <v>3419640</v>
      </c>
      <c r="I2892" s="4">
        <v>3317440</v>
      </c>
      <c r="J2892" s="4">
        <v>3258010</v>
      </c>
      <c r="K2892" s="4">
        <v>3154460</v>
      </c>
      <c r="L2892" s="4">
        <v>3093980</v>
      </c>
      <c r="M2892" s="4">
        <v>2988470</v>
      </c>
      <c r="N2892" s="4">
        <v>2926680</v>
      </c>
      <c r="O2892" s="4">
        <v>2858250</v>
      </c>
      <c r="P2892" s="4">
        <v>2789820</v>
      </c>
      <c r="Q2892" s="4">
        <v>2721300</v>
      </c>
      <c r="R2892" s="4">
        <v>2652860</v>
      </c>
      <c r="S2892" s="4">
        <v>2584050</v>
      </c>
      <c r="T2892" s="4">
        <v>2514990</v>
      </c>
      <c r="U2892" s="4">
        <v>2445660</v>
      </c>
      <c r="V2892" s="4">
        <v>2424280</v>
      </c>
      <c r="W2892" s="4">
        <v>2335350</v>
      </c>
      <c r="X2892" s="4">
        <v>2246500</v>
      </c>
      <c r="Y2892" s="4">
        <v>2207010</v>
      </c>
      <c r="Z2892" s="4">
        <v>2118700</v>
      </c>
      <c r="AA2892" s="4">
        <v>2080040</v>
      </c>
      <c r="AB2892" s="4">
        <v>1998230</v>
      </c>
      <c r="AC2892" s="4">
        <v>1966130</v>
      </c>
      <c r="AD2892" s="4">
        <v>1934160</v>
      </c>
      <c r="AE2892" s="4">
        <v>1850950</v>
      </c>
      <c r="AF2892" s="4">
        <v>1818650</v>
      </c>
      <c r="AG2892" s="4">
        <v>1786460</v>
      </c>
    </row>
    <row r="2893" spans="1:33">
      <c r="A2893" t="s">
        <v>4083</v>
      </c>
      <c r="B2893" t="s">
        <v>132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>
      <c r="A2894" t="s">
        <v>4082</v>
      </c>
      <c r="B2894" t="s">
        <v>132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>
      <c r="A2895" t="s">
        <v>4081</v>
      </c>
      <c r="B2895" t="s">
        <v>132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>
      <c r="A2896" t="s">
        <v>4080</v>
      </c>
      <c r="B2896" t="s">
        <v>132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>
      <c r="A2897" t="s">
        <v>4079</v>
      </c>
      <c r="B2897" t="s">
        <v>132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>
      <c r="A2898" t="s">
        <v>4078</v>
      </c>
      <c r="B2898" t="s">
        <v>132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>
      <c r="A2899" t="s">
        <v>4077</v>
      </c>
      <c r="B2899" t="s">
        <v>132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>
      <c r="A2900" t="s">
        <v>4076</v>
      </c>
      <c r="B2900" t="s">
        <v>132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>
      <c r="A2901" t="s">
        <v>4075</v>
      </c>
      <c r="B2901" t="s">
        <v>132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>
      <c r="A2902" t="s">
        <v>4074</v>
      </c>
      <c r="B2902" t="s">
        <v>132</v>
      </c>
      <c r="C2902" s="4">
        <v>98440100</v>
      </c>
      <c r="D2902" s="4">
        <v>98635300</v>
      </c>
      <c r="E2902" s="4">
        <v>100419000</v>
      </c>
      <c r="F2902" s="4">
        <v>103556000</v>
      </c>
      <c r="G2902" s="4">
        <v>106634000</v>
      </c>
      <c r="H2902" s="4">
        <v>109530000</v>
      </c>
      <c r="I2902" s="4">
        <v>111012000</v>
      </c>
      <c r="J2902" s="4">
        <v>113775000</v>
      </c>
      <c r="K2902" s="4">
        <v>117847000</v>
      </c>
      <c r="L2902" s="4">
        <v>120492000</v>
      </c>
      <c r="M2902" s="4">
        <v>122976000</v>
      </c>
      <c r="N2902" s="4">
        <v>126818000</v>
      </c>
      <c r="O2902" s="4">
        <v>129142000</v>
      </c>
      <c r="P2902" s="4">
        <v>132830000</v>
      </c>
      <c r="Q2902" s="4">
        <v>136222000</v>
      </c>
      <c r="R2902" s="4">
        <v>139591000</v>
      </c>
      <c r="S2902" s="4">
        <v>142633000</v>
      </c>
      <c r="T2902" s="4">
        <v>146821000</v>
      </c>
      <c r="U2902" s="4">
        <v>149512000</v>
      </c>
      <c r="V2902" s="4">
        <v>153333000</v>
      </c>
      <c r="W2902" s="4">
        <v>157060000</v>
      </c>
      <c r="X2902" s="4">
        <v>160436000</v>
      </c>
      <c r="Y2902" s="4">
        <v>163758000</v>
      </c>
      <c r="Z2902" s="4">
        <v>168171000</v>
      </c>
      <c r="AA2902" s="4">
        <v>172804000</v>
      </c>
      <c r="AB2902" s="4">
        <v>177108000</v>
      </c>
      <c r="AC2902" s="4">
        <v>181404000</v>
      </c>
      <c r="AD2902" s="4">
        <v>185501000</v>
      </c>
      <c r="AE2902" s="4">
        <v>190719000</v>
      </c>
      <c r="AF2902" s="4">
        <v>195858000</v>
      </c>
      <c r="AG2902" s="4">
        <v>201046000</v>
      </c>
    </row>
    <row r="2903" spans="1:33">
      <c r="A2903" t="s">
        <v>4073</v>
      </c>
      <c r="B2903" t="s">
        <v>132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>
      <c r="A2904" t="s">
        <v>4072</v>
      </c>
      <c r="B2904" t="s">
        <v>132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>
      <c r="A2905" t="s">
        <v>4071</v>
      </c>
      <c r="B2905" t="s">
        <v>132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>
      <c r="A2906" t="s">
        <v>4070</v>
      </c>
      <c r="B2906" t="s">
        <v>132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>
      <c r="A2907" t="s">
        <v>4069</v>
      </c>
      <c r="B2907" t="s">
        <v>132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>
      <c r="A2908" t="s">
        <v>4068</v>
      </c>
      <c r="B2908" t="s">
        <v>132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>
      <c r="A2909" t="s">
        <v>4067</v>
      </c>
      <c r="B2909" t="s">
        <v>132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>
      <c r="A2910" t="s">
        <v>4066</v>
      </c>
      <c r="B2910" t="s">
        <v>132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>
      <c r="A2911" t="s">
        <v>4065</v>
      </c>
      <c r="B2911" t="s">
        <v>132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>
      <c r="A2912" t="s">
        <v>4064</v>
      </c>
      <c r="B2912" t="s">
        <v>132</v>
      </c>
      <c r="C2912" s="4">
        <v>2429640</v>
      </c>
      <c r="D2912" s="4">
        <v>2325470</v>
      </c>
      <c r="E2912" s="4">
        <v>2271000</v>
      </c>
      <c r="F2912" s="4">
        <v>2215540</v>
      </c>
      <c r="G2912" s="4">
        <v>2185400</v>
      </c>
      <c r="H2912" s="4">
        <v>2122680</v>
      </c>
      <c r="I2912" s="4">
        <v>2059240</v>
      </c>
      <c r="J2912" s="4">
        <v>2022350</v>
      </c>
      <c r="K2912" s="4">
        <v>1958080</v>
      </c>
      <c r="L2912" s="4">
        <v>1920530</v>
      </c>
      <c r="M2912" s="4">
        <v>1855040</v>
      </c>
      <c r="N2912" s="4">
        <v>1816680</v>
      </c>
      <c r="O2912" s="4">
        <v>1774210</v>
      </c>
      <c r="P2912" s="4">
        <v>1731730</v>
      </c>
      <c r="Q2912" s="4">
        <v>1689200</v>
      </c>
      <c r="R2912" s="4">
        <v>1646720</v>
      </c>
      <c r="S2912" s="4">
        <v>1604000</v>
      </c>
      <c r="T2912" s="4">
        <v>1561130</v>
      </c>
      <c r="U2912" s="4">
        <v>1518100</v>
      </c>
      <c r="V2912" s="4">
        <v>1504830</v>
      </c>
      <c r="W2912" s="4">
        <v>1449630</v>
      </c>
      <c r="X2912" s="4">
        <v>1394480</v>
      </c>
      <c r="Y2912" s="4">
        <v>1369960</v>
      </c>
      <c r="Z2912" s="4">
        <v>1315140</v>
      </c>
      <c r="AA2912" s="4">
        <v>1291150</v>
      </c>
      <c r="AB2912" s="4">
        <v>1240370</v>
      </c>
      <c r="AC2912" s="4">
        <v>1220440</v>
      </c>
      <c r="AD2912" s="4">
        <v>1200600</v>
      </c>
      <c r="AE2912" s="4">
        <v>1148950</v>
      </c>
      <c r="AF2912" s="4">
        <v>1128890</v>
      </c>
      <c r="AG2912" s="4">
        <v>1108920</v>
      </c>
    </row>
    <row r="2913" spans="1:33">
      <c r="A2913" t="s">
        <v>4063</v>
      </c>
      <c r="B2913" t="s">
        <v>132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>
      <c r="A2914" t="s">
        <v>4062</v>
      </c>
      <c r="B2914" t="s">
        <v>132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>
      <c r="A2915" t="s">
        <v>4061</v>
      </c>
      <c r="B2915" t="s">
        <v>132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>
      <c r="A2916" t="s">
        <v>4060</v>
      </c>
      <c r="B2916" t="s">
        <v>132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>
      <c r="A2917" t="s">
        <v>4059</v>
      </c>
      <c r="B2917" t="s">
        <v>132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>
      <c r="A2918" t="s">
        <v>4058</v>
      </c>
      <c r="B2918" t="s">
        <v>132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>
      <c r="A2919" t="s">
        <v>4057</v>
      </c>
      <c r="B2919" t="s">
        <v>132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>
      <c r="A2920" t="s">
        <v>4056</v>
      </c>
      <c r="B2920" t="s">
        <v>132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>
      <c r="A2921" t="s">
        <v>4055</v>
      </c>
      <c r="B2921" t="s">
        <v>132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>
      <c r="A2922" t="s">
        <v>4054</v>
      </c>
      <c r="B2922" t="s">
        <v>132</v>
      </c>
      <c r="C2922" s="4">
        <v>19688000</v>
      </c>
      <c r="D2922" s="4">
        <v>19727100</v>
      </c>
      <c r="E2922" s="4">
        <v>20083800</v>
      </c>
      <c r="F2922" s="4">
        <v>20711300</v>
      </c>
      <c r="G2922" s="4">
        <v>21326700</v>
      </c>
      <c r="H2922" s="4">
        <v>21906000</v>
      </c>
      <c r="I2922" s="4">
        <v>22202300</v>
      </c>
      <c r="J2922" s="4">
        <v>22755000</v>
      </c>
      <c r="K2922" s="4">
        <v>23569400</v>
      </c>
      <c r="L2922" s="4">
        <v>24098300</v>
      </c>
      <c r="M2922" s="4">
        <v>24595100</v>
      </c>
      <c r="N2922" s="4">
        <v>25363500</v>
      </c>
      <c r="O2922" s="4">
        <v>25828500</v>
      </c>
      <c r="P2922" s="4">
        <v>26566100</v>
      </c>
      <c r="Q2922" s="4">
        <v>27244500</v>
      </c>
      <c r="R2922" s="4">
        <v>27918100</v>
      </c>
      <c r="S2922" s="4">
        <v>28526600</v>
      </c>
      <c r="T2922" s="4">
        <v>29364100</v>
      </c>
      <c r="U2922" s="4">
        <v>29902400</v>
      </c>
      <c r="V2922" s="4">
        <v>30666600</v>
      </c>
      <c r="W2922" s="4">
        <v>31412000</v>
      </c>
      <c r="X2922" s="4">
        <v>32087200</v>
      </c>
      <c r="Y2922" s="4">
        <v>32751600</v>
      </c>
      <c r="Z2922" s="4">
        <v>33634200</v>
      </c>
      <c r="AA2922" s="4">
        <v>34560800</v>
      </c>
      <c r="AB2922" s="4">
        <v>35421700</v>
      </c>
      <c r="AC2922" s="4">
        <v>36280700</v>
      </c>
      <c r="AD2922" s="4">
        <v>37100300</v>
      </c>
      <c r="AE2922" s="4">
        <v>38143700</v>
      </c>
      <c r="AF2922" s="4">
        <v>39171700</v>
      </c>
      <c r="AG2922" s="4">
        <v>40209300</v>
      </c>
    </row>
    <row r="2923" spans="1:33">
      <c r="A2923" t="s">
        <v>4053</v>
      </c>
      <c r="B2923" t="s">
        <v>132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>
      <c r="A2924" t="s">
        <v>4052</v>
      </c>
      <c r="B2924" t="s">
        <v>132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>
      <c r="A2925" t="s">
        <v>4051</v>
      </c>
      <c r="B2925" t="s">
        <v>132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>
      <c r="A2926" t="s">
        <v>4050</v>
      </c>
      <c r="B2926" t="s">
        <v>132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>
      <c r="A2927" t="s">
        <v>4049</v>
      </c>
      <c r="B2927" t="s">
        <v>132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>
      <c r="A2928" t="s">
        <v>4048</v>
      </c>
      <c r="B2928" t="s">
        <v>132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>
      <c r="A2929" t="s">
        <v>4047</v>
      </c>
      <c r="B2929" t="s">
        <v>132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>
      <c r="A2930" t="s">
        <v>4046</v>
      </c>
      <c r="B2930" t="s">
        <v>132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>
      <c r="A2931" t="s">
        <v>4045</v>
      </c>
      <c r="B2931" t="s">
        <v>132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>
      <c r="A2932" t="s">
        <v>4044</v>
      </c>
      <c r="B2932" t="s">
        <v>132</v>
      </c>
      <c r="C2932">
        <v>485928</v>
      </c>
      <c r="D2932">
        <v>465093</v>
      </c>
      <c r="E2932">
        <v>454201</v>
      </c>
      <c r="F2932">
        <v>443108</v>
      </c>
      <c r="G2932">
        <v>437080</v>
      </c>
      <c r="H2932">
        <v>424536</v>
      </c>
      <c r="I2932">
        <v>411849</v>
      </c>
      <c r="J2932">
        <v>404471</v>
      </c>
      <c r="K2932">
        <v>391615</v>
      </c>
      <c r="L2932">
        <v>384107</v>
      </c>
      <c r="M2932">
        <v>371008</v>
      </c>
      <c r="N2932">
        <v>363337</v>
      </c>
      <c r="O2932">
        <v>354841</v>
      </c>
      <c r="P2932">
        <v>346347</v>
      </c>
      <c r="Q2932">
        <v>337840</v>
      </c>
      <c r="R2932">
        <v>329343</v>
      </c>
      <c r="S2932">
        <v>320801</v>
      </c>
      <c r="T2932">
        <v>312227</v>
      </c>
      <c r="U2932">
        <v>303620</v>
      </c>
      <c r="V2932">
        <v>300965</v>
      </c>
      <c r="W2932">
        <v>289925</v>
      </c>
      <c r="X2932">
        <v>278895</v>
      </c>
      <c r="Y2932">
        <v>273993</v>
      </c>
      <c r="Z2932">
        <v>263029</v>
      </c>
      <c r="AA2932">
        <v>258230</v>
      </c>
      <c r="AB2932">
        <v>248073</v>
      </c>
      <c r="AC2932">
        <v>244088</v>
      </c>
      <c r="AD2932">
        <v>240119</v>
      </c>
      <c r="AE2932">
        <v>229789</v>
      </c>
      <c r="AF2932">
        <v>225779</v>
      </c>
      <c r="AG2932">
        <v>221783</v>
      </c>
    </row>
    <row r="2933" spans="1:33">
      <c r="A2933" t="s">
        <v>4043</v>
      </c>
      <c r="B2933" t="s">
        <v>132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>
      <c r="A2934" t="s">
        <v>4042</v>
      </c>
      <c r="B2934" t="s">
        <v>132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>
      <c r="A2935" t="s">
        <v>4041</v>
      </c>
      <c r="B2935" t="s">
        <v>132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>
      <c r="A2936" t="s">
        <v>4040</v>
      </c>
      <c r="B2936" t="s">
        <v>132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>
      <c r="A2937" t="s">
        <v>4039</v>
      </c>
      <c r="B2937" t="s">
        <v>132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>
      <c r="A2938" t="s">
        <v>4038</v>
      </c>
      <c r="B2938" t="s">
        <v>132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>
      <c r="A2939" t="s">
        <v>4037</v>
      </c>
      <c r="B2939" t="s">
        <v>132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>
      <c r="A2940" t="s">
        <v>4036</v>
      </c>
      <c r="B2940" t="s">
        <v>132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>
      <c r="A2941" t="s">
        <v>4035</v>
      </c>
      <c r="B2941" t="s">
        <v>132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>
      <c r="A2942" t="s">
        <v>4034</v>
      </c>
      <c r="B2942" t="s">
        <v>132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>
      <c r="A2943" t="s">
        <v>4033</v>
      </c>
      <c r="B2943" t="s">
        <v>132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>
      <c r="A2944" t="s">
        <v>4032</v>
      </c>
      <c r="B2944" t="s">
        <v>132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>
      <c r="A2945" t="s">
        <v>4031</v>
      </c>
      <c r="B2945" t="s">
        <v>132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>
      <c r="A2946" t="s">
        <v>4030</v>
      </c>
      <c r="B2946" t="s">
        <v>132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>
      <c r="A2947" t="s">
        <v>4029</v>
      </c>
      <c r="B2947" t="s">
        <v>132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>
      <c r="A2948" t="s">
        <v>4028</v>
      </c>
      <c r="B2948" t="s">
        <v>132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>
      <c r="A2949" t="s">
        <v>4027</v>
      </c>
      <c r="B2949" t="s">
        <v>132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>
      <c r="A2950" t="s">
        <v>4026</v>
      </c>
      <c r="B2950" t="s">
        <v>132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>
      <c r="A2951" t="s">
        <v>4025</v>
      </c>
      <c r="B2951" t="s">
        <v>132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>
      <c r="A2952" t="s">
        <v>4024</v>
      </c>
      <c r="B2952" t="s">
        <v>132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>
      <c r="A2953" t="s">
        <v>4023</v>
      </c>
      <c r="B2953" t="s">
        <v>132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>
      <c r="A2954" t="s">
        <v>4022</v>
      </c>
      <c r="B2954" t="s">
        <v>132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 spans="1:33">
      <c r="A2955" t="s">
        <v>4021</v>
      </c>
      <c r="B2955" t="s">
        <v>132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>
      <c r="A2956" t="s">
        <v>4020</v>
      </c>
      <c r="B2956" t="s">
        <v>132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>
      <c r="A2957" t="s">
        <v>4019</v>
      </c>
      <c r="B2957" t="s">
        <v>132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>
      <c r="A2958" t="s">
        <v>4018</v>
      </c>
      <c r="B2958" t="s">
        <v>132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>
      <c r="A2959" t="s">
        <v>4017</v>
      </c>
      <c r="B2959" t="s">
        <v>132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>
      <c r="A2960" t="s">
        <v>4016</v>
      </c>
      <c r="B2960" t="s">
        <v>132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>
      <c r="A2961" t="s">
        <v>4015</v>
      </c>
      <c r="B2961" t="s">
        <v>132</v>
      </c>
      <c r="C2961" s="4">
        <v>103177000000</v>
      </c>
      <c r="D2961" s="4">
        <v>204895000000</v>
      </c>
      <c r="E2961" s="4">
        <v>305143000000</v>
      </c>
      <c r="F2961" s="4">
        <v>403906000000</v>
      </c>
      <c r="G2961" s="4">
        <v>477590000000</v>
      </c>
      <c r="H2961" s="4">
        <v>550597000000</v>
      </c>
      <c r="I2961" s="4">
        <v>622916000000</v>
      </c>
      <c r="J2961" s="4">
        <v>694532000000</v>
      </c>
      <c r="K2961" s="4">
        <v>757021000000</v>
      </c>
      <c r="L2961" s="4">
        <v>826319000000</v>
      </c>
      <c r="M2961" s="4">
        <v>905031000000</v>
      </c>
      <c r="N2961" s="4">
        <v>973701000000</v>
      </c>
      <c r="O2961" s="4">
        <v>1041600000000</v>
      </c>
      <c r="P2961" s="4">
        <v>1088180000000</v>
      </c>
      <c r="Q2961" s="4">
        <v>1134560000000</v>
      </c>
      <c r="R2961" s="4">
        <v>1180740000000</v>
      </c>
      <c r="S2961" s="4">
        <v>1226690000000</v>
      </c>
      <c r="T2961" s="4">
        <v>1272420000000</v>
      </c>
      <c r="U2961" s="4">
        <v>1317920000000</v>
      </c>
      <c r="V2961" s="4">
        <v>1363180000000</v>
      </c>
      <c r="W2961" s="4">
        <v>1408200000000</v>
      </c>
      <c r="X2961" s="4">
        <v>1452960000000</v>
      </c>
      <c r="Y2961" s="4">
        <v>1497460000000</v>
      </c>
      <c r="Z2961" s="4">
        <v>1561980000000</v>
      </c>
      <c r="AA2961" s="4">
        <v>1606790000000</v>
      </c>
      <c r="AB2961" s="4">
        <v>1657530000000</v>
      </c>
      <c r="AC2961" s="4">
        <v>1708530000000</v>
      </c>
      <c r="AD2961" s="4">
        <v>1759790000000</v>
      </c>
      <c r="AE2961" s="4">
        <v>1811310000000</v>
      </c>
      <c r="AF2961" s="4">
        <v>1889370000000</v>
      </c>
      <c r="AG2961" s="4">
        <v>1942600000000</v>
      </c>
    </row>
    <row r="2962" spans="1:33">
      <c r="A2962" t="s">
        <v>4014</v>
      </c>
      <c r="B2962" t="s">
        <v>132</v>
      </c>
      <c r="C2962" s="4">
        <v>8436660000000</v>
      </c>
      <c r="D2962" s="4">
        <v>8246730000000</v>
      </c>
      <c r="E2962" s="4">
        <v>8058300000000</v>
      </c>
      <c r="F2962" s="4">
        <v>7871380000000</v>
      </c>
      <c r="G2962" s="4">
        <v>7709860000000</v>
      </c>
      <c r="H2962" s="4">
        <v>7549030000000</v>
      </c>
      <c r="I2962" s="4">
        <v>7388900000000</v>
      </c>
      <c r="J2962" s="4">
        <v>7229490000000</v>
      </c>
      <c r="K2962" s="4">
        <v>6993110000000</v>
      </c>
      <c r="L2962" s="4">
        <v>6836060000000</v>
      </c>
      <c r="M2962" s="4">
        <v>6755700000000</v>
      </c>
      <c r="N2962" s="4">
        <v>6599290000000</v>
      </c>
      <c r="O2962" s="4">
        <v>6443680000000</v>
      </c>
      <c r="P2962" s="4">
        <v>6309630000000</v>
      </c>
      <c r="Q2962" s="4">
        <v>6175790000000</v>
      </c>
      <c r="R2962" s="4">
        <v>6042160000000</v>
      </c>
      <c r="S2962" s="4">
        <v>5908760000000</v>
      </c>
      <c r="T2962" s="4">
        <v>5775580000000</v>
      </c>
      <c r="U2962" s="4">
        <v>5642640000000</v>
      </c>
      <c r="V2962" s="4">
        <v>5509950000000</v>
      </c>
      <c r="W2962" s="4">
        <v>5377510000000</v>
      </c>
      <c r="X2962" s="4">
        <v>5245320000000</v>
      </c>
      <c r="Y2962" s="4">
        <v>5113410000000</v>
      </c>
      <c r="Z2962" s="4">
        <v>5047320000000</v>
      </c>
      <c r="AA2962" s="4">
        <v>4915090000000</v>
      </c>
      <c r="AB2962" s="4">
        <v>4776670000000</v>
      </c>
      <c r="AC2962" s="4">
        <v>4638000000000</v>
      </c>
      <c r="AD2962" s="4">
        <v>4499060000000</v>
      </c>
      <c r="AE2962" s="4">
        <v>4359850000000</v>
      </c>
      <c r="AF2962" s="4">
        <v>4279780000000</v>
      </c>
      <c r="AG2962" s="4">
        <v>4138810000000</v>
      </c>
    </row>
    <row r="2963" spans="1:33">
      <c r="A2963" t="s">
        <v>4013</v>
      </c>
      <c r="B2963" t="s">
        <v>132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>
      <c r="A2964" t="s">
        <v>4012</v>
      </c>
      <c r="B2964" t="s">
        <v>132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>
      <c r="A2965" t="s">
        <v>4011</v>
      </c>
      <c r="B2965" t="s">
        <v>132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>
      <c r="A2966" t="s">
        <v>4010</v>
      </c>
      <c r="B2966" t="s">
        <v>132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>
      <c r="A2967" t="s">
        <v>4009</v>
      </c>
      <c r="B2967" t="s">
        <v>132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>
      <c r="A2968" t="s">
        <v>4008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>
      <c r="A2969" t="s">
        <v>4007</v>
      </c>
      <c r="B2969" t="s">
        <v>132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>
      <c r="A2970" t="s">
        <v>4006</v>
      </c>
      <c r="B2970" t="s">
        <v>132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>
      <c r="A2971" t="s">
        <v>4005</v>
      </c>
      <c r="B2971" t="s">
        <v>132</v>
      </c>
      <c r="C2971" s="4">
        <v>37711400000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>
      <c r="A2972" t="s">
        <v>4004</v>
      </c>
      <c r="B2972" t="s">
        <v>132</v>
      </c>
      <c r="C2972" s="4">
        <v>58666200000000</v>
      </c>
      <c r="D2972" s="4">
        <v>54248600000000</v>
      </c>
      <c r="E2972" s="4">
        <v>37042300000000</v>
      </c>
      <c r="F2972" s="4">
        <v>33753200000000</v>
      </c>
      <c r="G2972" s="4">
        <v>43804000000000</v>
      </c>
      <c r="H2972" s="4">
        <v>43426800000000</v>
      </c>
      <c r="I2972" s="4">
        <v>41050500000000</v>
      </c>
      <c r="J2972" s="4">
        <v>45688100000000</v>
      </c>
      <c r="K2972" s="4">
        <v>45802500000000</v>
      </c>
      <c r="L2972" s="4">
        <v>47464800000000</v>
      </c>
      <c r="M2972" s="4">
        <v>47617300000000</v>
      </c>
      <c r="N2972" s="4">
        <v>44262500000000</v>
      </c>
      <c r="O2972" s="4">
        <v>47493800000000</v>
      </c>
      <c r="P2972" s="4">
        <v>47785600000000</v>
      </c>
      <c r="Q2972" s="4">
        <v>48737300000000</v>
      </c>
      <c r="R2972" s="4">
        <v>45472000000000</v>
      </c>
      <c r="S2972" s="4">
        <v>49232100000000</v>
      </c>
      <c r="T2972" s="4">
        <v>49751300000000</v>
      </c>
      <c r="U2972" s="4">
        <v>47281500000000</v>
      </c>
      <c r="V2972" s="4">
        <v>50891600000000</v>
      </c>
      <c r="W2972" s="4">
        <v>51491300000000</v>
      </c>
      <c r="X2972" s="4">
        <v>48373500000000</v>
      </c>
      <c r="Y2972" s="4">
        <v>52519100000000</v>
      </c>
      <c r="Z2972" s="4">
        <v>53079100000000</v>
      </c>
      <c r="AA2972" s="4">
        <v>54520100000000</v>
      </c>
      <c r="AB2972" s="4">
        <v>54632300000000</v>
      </c>
      <c r="AC2972" s="4">
        <v>55926400000000</v>
      </c>
      <c r="AD2972" s="4">
        <v>56398800000000</v>
      </c>
      <c r="AE2972" s="4">
        <v>56707800000000</v>
      </c>
      <c r="AF2972" s="4">
        <v>57365400000000</v>
      </c>
      <c r="AG2972" s="4">
        <v>57849000000000</v>
      </c>
    </row>
    <row r="2973" spans="1:33">
      <c r="A2973" t="s">
        <v>4003</v>
      </c>
      <c r="B2973" t="s">
        <v>132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>
      <c r="A2974" t="s">
        <v>4002</v>
      </c>
      <c r="B2974" t="s">
        <v>132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>
      <c r="A2975" t="s">
        <v>4001</v>
      </c>
      <c r="B2975" t="s">
        <v>132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>
      <c r="A2976" t="s">
        <v>4000</v>
      </c>
      <c r="B2976" t="s">
        <v>132</v>
      </c>
      <c r="C2976" s="4">
        <v>49407700000000</v>
      </c>
      <c r="D2976" s="4">
        <v>58603100000000</v>
      </c>
      <c r="E2976" s="4">
        <v>80683500000000</v>
      </c>
      <c r="F2976" s="4">
        <v>85093200000000</v>
      </c>
      <c r="G2976" s="4">
        <v>74791200000000</v>
      </c>
      <c r="H2976" s="4">
        <v>76250800000000</v>
      </c>
      <c r="I2976" s="4">
        <v>79739800000000</v>
      </c>
      <c r="J2976" s="4">
        <v>74937200000000</v>
      </c>
      <c r="K2976" s="4">
        <v>75900900000000</v>
      </c>
      <c r="L2976" s="4">
        <v>74120200000000</v>
      </c>
      <c r="M2976" s="4">
        <v>75048900000000</v>
      </c>
      <c r="N2976" s="4">
        <v>79535100000000</v>
      </c>
      <c r="O2976" s="4">
        <v>76168400000000</v>
      </c>
      <c r="P2976" s="4">
        <v>76959100000000</v>
      </c>
      <c r="Q2976" s="4">
        <v>77079900000000</v>
      </c>
      <c r="R2976" s="4">
        <v>80309500000000</v>
      </c>
      <c r="S2976" s="4">
        <v>77585100000000</v>
      </c>
      <c r="T2976" s="4">
        <v>78149800000000</v>
      </c>
      <c r="U2976" s="4">
        <v>80579600000000</v>
      </c>
      <c r="V2976" s="4">
        <v>78010900000000</v>
      </c>
      <c r="W2976" s="4">
        <v>78497500000000</v>
      </c>
      <c r="X2976" s="4">
        <v>81590000000000</v>
      </c>
      <c r="Y2976" s="4">
        <v>78481500000000</v>
      </c>
      <c r="Z2976" s="4">
        <v>79011900000000</v>
      </c>
      <c r="AA2976" s="4">
        <v>77485100000000</v>
      </c>
      <c r="AB2976" s="4">
        <v>78471700000000</v>
      </c>
      <c r="AC2976" s="4">
        <v>78260900000000</v>
      </c>
      <c r="AD2976" s="4">
        <v>77721700000000</v>
      </c>
      <c r="AE2976" s="4">
        <v>78513300000000</v>
      </c>
      <c r="AF2976" s="4">
        <v>78951400000000</v>
      </c>
      <c r="AG2976" s="4">
        <v>78405700000000</v>
      </c>
    </row>
    <row r="2977" spans="1:33">
      <c r="A2977" t="s">
        <v>3999</v>
      </c>
      <c r="B2977" t="s">
        <v>132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>
      <c r="A2978" t="s">
        <v>3998</v>
      </c>
      <c r="B2978" t="s">
        <v>132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>
      <c r="A2979" t="s">
        <v>3997</v>
      </c>
      <c r="B2979" t="s">
        <v>132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>
      <c r="A2980" t="s">
        <v>3996</v>
      </c>
      <c r="B2980" t="s">
        <v>132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>
      <c r="A2981" t="s">
        <v>3995</v>
      </c>
      <c r="B2981" t="s">
        <v>132</v>
      </c>
      <c r="C2981" s="4">
        <v>73193500</v>
      </c>
      <c r="D2981" s="4">
        <v>145353000</v>
      </c>
      <c r="E2981" s="4">
        <v>216469000</v>
      </c>
      <c r="F2981" s="4">
        <v>286531000</v>
      </c>
      <c r="G2981" s="4">
        <v>338802000</v>
      </c>
      <c r="H2981" s="4">
        <v>390594000</v>
      </c>
      <c r="I2981" s="4">
        <v>441897000</v>
      </c>
      <c r="J2981" s="4">
        <v>492702000</v>
      </c>
      <c r="K2981" s="4">
        <v>537032000</v>
      </c>
      <c r="L2981" s="4">
        <v>586192000</v>
      </c>
      <c r="M2981" s="4">
        <v>642030000</v>
      </c>
      <c r="N2981" s="4">
        <v>690744000</v>
      </c>
      <c r="O2981" s="4">
        <v>738910000</v>
      </c>
      <c r="P2981" s="4">
        <v>771958000</v>
      </c>
      <c r="Q2981" s="4">
        <v>804861000</v>
      </c>
      <c r="R2981" s="4">
        <v>837614000</v>
      </c>
      <c r="S2981" s="4">
        <v>870214000</v>
      </c>
      <c r="T2981" s="4">
        <v>902655000</v>
      </c>
      <c r="U2981" s="4">
        <v>934933000</v>
      </c>
      <c r="V2981" s="4">
        <v>967042000</v>
      </c>
      <c r="W2981" s="4">
        <v>998976000</v>
      </c>
      <c r="X2981" s="4">
        <v>1030730000</v>
      </c>
      <c r="Y2981" s="4">
        <v>1062300000</v>
      </c>
      <c r="Z2981" s="4">
        <v>1108070000</v>
      </c>
      <c r="AA2981" s="4">
        <v>1139860000</v>
      </c>
      <c r="AB2981" s="4">
        <v>1175860000</v>
      </c>
      <c r="AC2981" s="4">
        <v>1212030000</v>
      </c>
      <c r="AD2981" s="4">
        <v>1248390000</v>
      </c>
      <c r="AE2981" s="4">
        <v>1284950000</v>
      </c>
      <c r="AF2981" s="4">
        <v>1340320000</v>
      </c>
      <c r="AG2981" s="4">
        <v>1378080000</v>
      </c>
    </row>
    <row r="2982" spans="1:33">
      <c r="A2982" t="s">
        <v>3994</v>
      </c>
      <c r="B2982" t="s">
        <v>132</v>
      </c>
      <c r="C2982" s="4">
        <v>4032470000</v>
      </c>
      <c r="D2982" s="4">
        <v>3941690000</v>
      </c>
      <c r="E2982" s="4">
        <v>3851620000</v>
      </c>
      <c r="F2982" s="4">
        <v>3762280000</v>
      </c>
      <c r="G2982" s="4">
        <v>3685080000</v>
      </c>
      <c r="H2982" s="4">
        <v>3608210000</v>
      </c>
      <c r="I2982" s="4">
        <v>3531670000</v>
      </c>
      <c r="J2982" s="4">
        <v>3455480000</v>
      </c>
      <c r="K2982" s="4">
        <v>3342490000</v>
      </c>
      <c r="L2982" s="4">
        <v>3267430000</v>
      </c>
      <c r="M2982" s="4">
        <v>3229020000</v>
      </c>
      <c r="N2982" s="4">
        <v>3154260000</v>
      </c>
      <c r="O2982" s="4">
        <v>3079890000</v>
      </c>
      <c r="P2982" s="4">
        <v>3015810000</v>
      </c>
      <c r="Q2982" s="4">
        <v>2951840000</v>
      </c>
      <c r="R2982" s="4">
        <v>2887970000</v>
      </c>
      <c r="S2982" s="4">
        <v>2824210000</v>
      </c>
      <c r="T2982" s="4">
        <v>2760550000</v>
      </c>
      <c r="U2982" s="4">
        <v>2697010000</v>
      </c>
      <c r="V2982" s="4">
        <v>2633590000</v>
      </c>
      <c r="W2982" s="4">
        <v>2570290000</v>
      </c>
      <c r="X2982" s="4">
        <v>2507110000</v>
      </c>
      <c r="Y2982" s="4">
        <v>2444050000</v>
      </c>
      <c r="Z2982" s="4">
        <v>2412470000</v>
      </c>
      <c r="AA2982" s="4">
        <v>2349270000</v>
      </c>
      <c r="AB2982" s="4">
        <v>2283110000</v>
      </c>
      <c r="AC2982" s="4">
        <v>2216820000</v>
      </c>
      <c r="AD2982" s="4">
        <v>2150420000</v>
      </c>
      <c r="AE2982" s="4">
        <v>2083870000</v>
      </c>
      <c r="AF2982" s="4">
        <v>2045600000</v>
      </c>
      <c r="AG2982" s="4">
        <v>1978230000</v>
      </c>
    </row>
    <row r="2983" spans="1:33">
      <c r="A2983" t="s">
        <v>3993</v>
      </c>
      <c r="B2983" t="s">
        <v>132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>
      <c r="A2984" t="s">
        <v>3992</v>
      </c>
      <c r="B2984" t="s">
        <v>132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>
      <c r="A2985" t="s">
        <v>3991</v>
      </c>
      <c r="B2985" t="s">
        <v>132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>
      <c r="A2986" t="s">
        <v>3990</v>
      </c>
      <c r="B2986" t="s">
        <v>132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>
      <c r="A2987" t="s">
        <v>3989</v>
      </c>
      <c r="B2987" t="s">
        <v>132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>
      <c r="A2988" t="s">
        <v>3988</v>
      </c>
      <c r="B2988" t="s">
        <v>132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>
      <c r="A2989" t="s">
        <v>3987</v>
      </c>
      <c r="B2989" t="s">
        <v>132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>
      <c r="A2990" t="s">
        <v>3986</v>
      </c>
      <c r="B2990" t="s">
        <v>132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>
      <c r="A2991" t="s">
        <v>3985</v>
      </c>
      <c r="B2991" t="s">
        <v>132</v>
      </c>
      <c r="C2991" s="4">
        <v>26752500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>
      <c r="A2992" t="s">
        <v>3984</v>
      </c>
      <c r="B2992" t="s">
        <v>132</v>
      </c>
      <c r="C2992" s="4">
        <v>28040700000</v>
      </c>
      <c r="D2992" s="4">
        <v>25929200000</v>
      </c>
      <c r="E2992" s="4">
        <v>17705100000</v>
      </c>
      <c r="F2992" s="4">
        <v>16133000000</v>
      </c>
      <c r="G2992" s="4">
        <v>20937000000</v>
      </c>
      <c r="H2992" s="4">
        <v>20756700000</v>
      </c>
      <c r="I2992" s="4">
        <v>19620900000</v>
      </c>
      <c r="J2992" s="4">
        <v>21837500000</v>
      </c>
      <c r="K2992" s="4">
        <v>21892200000</v>
      </c>
      <c r="L2992" s="4">
        <v>22686700000</v>
      </c>
      <c r="M2992" s="4">
        <v>22759600000</v>
      </c>
      <c r="N2992" s="4">
        <v>21156100000</v>
      </c>
      <c r="O2992" s="4">
        <v>22700600000</v>
      </c>
      <c r="P2992" s="4">
        <v>22840100000</v>
      </c>
      <c r="Q2992" s="4">
        <v>23295000000</v>
      </c>
      <c r="R2992" s="4">
        <v>21734200000</v>
      </c>
      <c r="S2992" s="4">
        <v>23531400000</v>
      </c>
      <c r="T2992" s="4">
        <v>23779600000</v>
      </c>
      <c r="U2992" s="4">
        <v>22599100000</v>
      </c>
      <c r="V2992" s="4">
        <v>24324600000</v>
      </c>
      <c r="W2992" s="4">
        <v>24611300000</v>
      </c>
      <c r="X2992" s="4">
        <v>23121100000</v>
      </c>
      <c r="Y2992" s="4">
        <v>25102600000</v>
      </c>
      <c r="Z2992" s="4">
        <v>25370200000</v>
      </c>
      <c r="AA2992" s="4">
        <v>26058900000</v>
      </c>
      <c r="AB2992" s="4">
        <v>26112600000</v>
      </c>
      <c r="AC2992" s="4">
        <v>26731100000</v>
      </c>
      <c r="AD2992" s="4">
        <v>26956900000</v>
      </c>
      <c r="AE2992" s="4">
        <v>27104600000</v>
      </c>
      <c r="AF2992" s="4">
        <v>27418900000</v>
      </c>
      <c r="AG2992" s="4">
        <v>27650100000</v>
      </c>
    </row>
    <row r="2993" spans="1:33">
      <c r="A2993" t="s">
        <v>3983</v>
      </c>
      <c r="B2993" t="s">
        <v>132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>
      <c r="A2994" t="s">
        <v>3982</v>
      </c>
      <c r="B2994" t="s">
        <v>132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>
      <c r="A2995" t="s">
        <v>3981</v>
      </c>
      <c r="B2995" t="s">
        <v>132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>
      <c r="A2996" t="s">
        <v>3980</v>
      </c>
      <c r="B2996" t="s">
        <v>132</v>
      </c>
      <c r="C2996" s="4">
        <v>23278900000</v>
      </c>
      <c r="D2996" s="4">
        <v>27611400000</v>
      </c>
      <c r="E2996" s="4">
        <v>38014800000</v>
      </c>
      <c r="F2996" s="4">
        <v>40092500000</v>
      </c>
      <c r="G2996" s="4">
        <v>35238600000</v>
      </c>
      <c r="H2996" s="4">
        <v>35926300000</v>
      </c>
      <c r="I2996" s="4">
        <v>37570200000</v>
      </c>
      <c r="J2996" s="4">
        <v>35307400000</v>
      </c>
      <c r="K2996" s="4">
        <v>35761500000</v>
      </c>
      <c r="L2996" s="4">
        <v>34922400000</v>
      </c>
      <c r="M2996" s="4">
        <v>35360000000</v>
      </c>
      <c r="N2996" s="4">
        <v>37473700000</v>
      </c>
      <c r="O2996" s="4">
        <v>35887500000</v>
      </c>
      <c r="P2996" s="4">
        <v>36260000000</v>
      </c>
      <c r="Q2996" s="4">
        <v>36316900000</v>
      </c>
      <c r="R2996" s="4">
        <v>37838600000</v>
      </c>
      <c r="S2996" s="4">
        <v>36555000000</v>
      </c>
      <c r="T2996" s="4">
        <v>36821000000</v>
      </c>
      <c r="U2996" s="4">
        <v>37965900000</v>
      </c>
      <c r="V2996" s="4">
        <v>36755600000</v>
      </c>
      <c r="W2996" s="4">
        <v>36984800000</v>
      </c>
      <c r="X2996" s="4">
        <v>38441900000</v>
      </c>
      <c r="Y2996" s="4">
        <v>36977300000</v>
      </c>
      <c r="Z2996" s="4">
        <v>37227200000</v>
      </c>
      <c r="AA2996" s="4">
        <v>36507800000</v>
      </c>
      <c r="AB2996" s="4">
        <v>36972700000</v>
      </c>
      <c r="AC2996" s="4">
        <v>36873400000</v>
      </c>
      <c r="AD2996" s="4">
        <v>36619300000</v>
      </c>
      <c r="AE2996" s="4">
        <v>36992300000</v>
      </c>
      <c r="AF2996" s="4">
        <v>37198700000</v>
      </c>
      <c r="AG2996" s="4">
        <v>36941600000</v>
      </c>
    </row>
    <row r="2997" spans="1:33">
      <c r="A2997" t="s">
        <v>3979</v>
      </c>
      <c r="B2997" t="s">
        <v>132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>
      <c r="A2998" t="s">
        <v>3978</v>
      </c>
      <c r="B2998" t="s">
        <v>132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>
      <c r="A2999" t="s">
        <v>3977</v>
      </c>
      <c r="B2999" t="s">
        <v>132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>
      <c r="A3000" t="s">
        <v>3976</v>
      </c>
      <c r="B3000" t="s">
        <v>132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>
      <c r="A3001" t="s">
        <v>3975</v>
      </c>
      <c r="B3001" t="s">
        <v>132</v>
      </c>
      <c r="C3001" s="4">
        <v>828316000</v>
      </c>
      <c r="D3001" s="4">
        <v>1644930000</v>
      </c>
      <c r="E3001" s="4">
        <v>2449730000</v>
      </c>
      <c r="F3001" s="4">
        <v>3242610000</v>
      </c>
      <c r="G3001" s="4">
        <v>3834160000</v>
      </c>
      <c r="H3001" s="4">
        <v>4420280000</v>
      </c>
      <c r="I3001" s="4">
        <v>5000860000</v>
      </c>
      <c r="J3001" s="4">
        <v>5575810000</v>
      </c>
      <c r="K3001" s="4">
        <v>6077480000</v>
      </c>
      <c r="L3001" s="4">
        <v>6633810000</v>
      </c>
      <c r="M3001" s="4">
        <v>7265720000</v>
      </c>
      <c r="N3001" s="4">
        <v>7817010000</v>
      </c>
      <c r="O3001" s="4">
        <v>8362100000</v>
      </c>
      <c r="P3001" s="4">
        <v>8736090000</v>
      </c>
      <c r="Q3001" s="4">
        <v>9108450000</v>
      </c>
      <c r="R3001" s="4">
        <v>9479110000</v>
      </c>
      <c r="S3001" s="4">
        <v>9848040000</v>
      </c>
      <c r="T3001" s="4">
        <v>10215200000</v>
      </c>
      <c r="U3001" s="4">
        <v>10580400000</v>
      </c>
      <c r="V3001" s="4">
        <v>10943800000</v>
      </c>
      <c r="W3001" s="4">
        <v>11305200000</v>
      </c>
      <c r="X3001" s="4">
        <v>11664600000</v>
      </c>
      <c r="Y3001" s="4">
        <v>12021800000</v>
      </c>
      <c r="Z3001" s="4">
        <v>12539800000</v>
      </c>
      <c r="AA3001" s="4">
        <v>12899500000</v>
      </c>
      <c r="AB3001" s="4">
        <v>13306900000</v>
      </c>
      <c r="AC3001" s="4">
        <v>13716300000</v>
      </c>
      <c r="AD3001" s="4">
        <v>14127800000</v>
      </c>
      <c r="AE3001" s="4">
        <v>14541500000</v>
      </c>
      <c r="AF3001" s="4">
        <v>15168100000</v>
      </c>
      <c r="AG3001" s="4">
        <v>15595500000</v>
      </c>
    </row>
    <row r="3002" spans="1:33">
      <c r="A3002" t="s">
        <v>3974</v>
      </c>
      <c r="B3002" t="s">
        <v>132</v>
      </c>
      <c r="C3002" s="4">
        <v>9082580000</v>
      </c>
      <c r="D3002" s="4">
        <v>8878100000</v>
      </c>
      <c r="E3002" s="4">
        <v>8675250000</v>
      </c>
      <c r="F3002" s="4">
        <v>8474020000</v>
      </c>
      <c r="G3002" s="4">
        <v>8300130000</v>
      </c>
      <c r="H3002" s="4">
        <v>8126980000</v>
      </c>
      <c r="I3002" s="4">
        <v>7954590000</v>
      </c>
      <c r="J3002" s="4">
        <v>7782980000</v>
      </c>
      <c r="K3002" s="4">
        <v>7528500000</v>
      </c>
      <c r="L3002" s="4">
        <v>7359430000</v>
      </c>
      <c r="M3002" s="4">
        <v>7272910000</v>
      </c>
      <c r="N3002" s="4">
        <v>7104540000</v>
      </c>
      <c r="O3002" s="4">
        <v>6937010000</v>
      </c>
      <c r="P3002" s="4">
        <v>6792700000</v>
      </c>
      <c r="Q3002" s="4">
        <v>6648610000</v>
      </c>
      <c r="R3002" s="4">
        <v>6504750000</v>
      </c>
      <c r="S3002" s="4">
        <v>6361130000</v>
      </c>
      <c r="T3002" s="4">
        <v>6217760000</v>
      </c>
      <c r="U3002" s="4">
        <v>6074650000</v>
      </c>
      <c r="V3002" s="4">
        <v>5931790000</v>
      </c>
      <c r="W3002" s="4">
        <v>5789210000</v>
      </c>
      <c r="X3002" s="4">
        <v>5646910000</v>
      </c>
      <c r="Y3002" s="4">
        <v>5504890000</v>
      </c>
      <c r="Z3002" s="4">
        <v>5433750000</v>
      </c>
      <c r="AA3002" s="4">
        <v>5291390000</v>
      </c>
      <c r="AB3002" s="4">
        <v>5142380000</v>
      </c>
      <c r="AC3002" s="4">
        <v>4993090000</v>
      </c>
      <c r="AD3002" s="4">
        <v>4843510000</v>
      </c>
      <c r="AE3002" s="4">
        <v>4693640000</v>
      </c>
      <c r="AF3002" s="4">
        <v>4607440000</v>
      </c>
      <c r="AG3002" s="4">
        <v>4455680000</v>
      </c>
    </row>
    <row r="3003" spans="1:33">
      <c r="A3003" t="s">
        <v>3973</v>
      </c>
      <c r="B3003" t="s">
        <v>132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>
      <c r="A3004" t="s">
        <v>3972</v>
      </c>
      <c r="B3004" t="s">
        <v>132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>
      <c r="A3005" t="s">
        <v>3971</v>
      </c>
      <c r="B3005" t="s">
        <v>132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>
      <c r="A3006" t="s">
        <v>3970</v>
      </c>
      <c r="B3006" t="s">
        <v>132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>
      <c r="A3007" t="s">
        <v>3969</v>
      </c>
      <c r="B3007" t="s">
        <v>132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>
      <c r="A3008" t="s">
        <v>3968</v>
      </c>
      <c r="B3008" t="s">
        <v>132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>
      <c r="A3009" t="s">
        <v>3967</v>
      </c>
      <c r="B3009" t="s">
        <v>132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>
      <c r="A3010" t="s">
        <v>3966</v>
      </c>
      <c r="B3010" t="s">
        <v>132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>
      <c r="A3011" t="s">
        <v>3965</v>
      </c>
      <c r="B3011" t="s">
        <v>132</v>
      </c>
      <c r="C3011" s="4">
        <v>302753000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>
      <c r="A3012" t="s">
        <v>3964</v>
      </c>
      <c r="B3012" t="s">
        <v>132</v>
      </c>
      <c r="C3012" s="4">
        <v>63157800000</v>
      </c>
      <c r="D3012" s="4">
        <v>58401900000</v>
      </c>
      <c r="E3012" s="4">
        <v>39878300000</v>
      </c>
      <c r="F3012" s="4">
        <v>36337400000</v>
      </c>
      <c r="G3012" s="4">
        <v>47157600000</v>
      </c>
      <c r="H3012" s="4">
        <v>46751500000</v>
      </c>
      <c r="I3012" s="4">
        <v>44193300000</v>
      </c>
      <c r="J3012" s="4">
        <v>49186000000</v>
      </c>
      <c r="K3012" s="4">
        <v>49309200000</v>
      </c>
      <c r="L3012" s="4">
        <v>51098700000</v>
      </c>
      <c r="M3012" s="4">
        <v>51262900000</v>
      </c>
      <c r="N3012" s="4">
        <v>47651300000</v>
      </c>
      <c r="O3012" s="4">
        <v>51130000000</v>
      </c>
      <c r="P3012" s="4">
        <v>51444100000</v>
      </c>
      <c r="Q3012" s="4">
        <v>52468700000</v>
      </c>
      <c r="R3012" s="4">
        <v>48953300000</v>
      </c>
      <c r="S3012" s="4">
        <v>53001300000</v>
      </c>
      <c r="T3012" s="4">
        <v>53560300000</v>
      </c>
      <c r="U3012" s="4">
        <v>50901400000</v>
      </c>
      <c r="V3012" s="4">
        <v>54787800000</v>
      </c>
      <c r="W3012" s="4">
        <v>55433500000</v>
      </c>
      <c r="X3012" s="4">
        <v>52077000000</v>
      </c>
      <c r="Y3012" s="4">
        <v>56540000000</v>
      </c>
      <c r="Z3012" s="4">
        <v>57142900000</v>
      </c>
      <c r="AA3012" s="4">
        <v>58694200000</v>
      </c>
      <c r="AB3012" s="4">
        <v>58815000000</v>
      </c>
      <c r="AC3012" s="4">
        <v>60208100000</v>
      </c>
      <c r="AD3012" s="4">
        <v>60716700000</v>
      </c>
      <c r="AE3012" s="4">
        <v>61049300000</v>
      </c>
      <c r="AF3012" s="4">
        <v>61757400000</v>
      </c>
      <c r="AG3012" s="4">
        <v>62277900000</v>
      </c>
    </row>
    <row r="3013" spans="1:33">
      <c r="A3013" t="s">
        <v>3963</v>
      </c>
      <c r="B3013" t="s">
        <v>132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>
      <c r="A3014" t="s">
        <v>3962</v>
      </c>
      <c r="B3014" t="s">
        <v>132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>
      <c r="A3015" t="s">
        <v>3961</v>
      </c>
      <c r="B3015" t="s">
        <v>132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>
      <c r="A3016" t="s">
        <v>3960</v>
      </c>
      <c r="B3016" t="s">
        <v>132</v>
      </c>
      <c r="C3016" s="4">
        <v>52432600000</v>
      </c>
      <c r="D3016" s="4">
        <v>62190900000</v>
      </c>
      <c r="E3016" s="4">
        <v>85623100000</v>
      </c>
      <c r="F3016" s="4">
        <v>90302800000</v>
      </c>
      <c r="G3016" s="4">
        <v>79370100000</v>
      </c>
      <c r="H3016" s="4">
        <v>80919000000</v>
      </c>
      <c r="I3016" s="4">
        <v>84621600000</v>
      </c>
      <c r="J3016" s="4">
        <v>79525000000</v>
      </c>
      <c r="K3016" s="4">
        <v>80547700000</v>
      </c>
      <c r="L3016" s="4">
        <v>78657900000</v>
      </c>
      <c r="M3016" s="4">
        <v>79643500000</v>
      </c>
      <c r="N3016" s="4">
        <v>84404400000</v>
      </c>
      <c r="O3016" s="4">
        <v>80831600000</v>
      </c>
      <c r="P3016" s="4">
        <v>81670700000</v>
      </c>
      <c r="Q3016" s="4">
        <v>81798800000</v>
      </c>
      <c r="R3016" s="4">
        <v>85226200000</v>
      </c>
      <c r="S3016" s="4">
        <v>82335000000</v>
      </c>
      <c r="T3016" s="4">
        <v>82934300000</v>
      </c>
      <c r="U3016" s="4">
        <v>85512900000</v>
      </c>
      <c r="V3016" s="4">
        <v>82786900000</v>
      </c>
      <c r="W3016" s="4">
        <v>83303200000</v>
      </c>
      <c r="X3016" s="4">
        <v>86585100000</v>
      </c>
      <c r="Y3016" s="4">
        <v>83286300000</v>
      </c>
      <c r="Z3016" s="4">
        <v>83849100000</v>
      </c>
      <c r="AA3016" s="4">
        <v>82228800000</v>
      </c>
      <c r="AB3016" s="4">
        <v>83275900000</v>
      </c>
      <c r="AC3016" s="4">
        <v>83052100000</v>
      </c>
      <c r="AD3016" s="4">
        <v>82479900000</v>
      </c>
      <c r="AE3016" s="4">
        <v>83320100000</v>
      </c>
      <c r="AF3016" s="4">
        <v>83785000000</v>
      </c>
      <c r="AG3016" s="4">
        <v>83205800000</v>
      </c>
    </row>
    <row r="3017" spans="1:33">
      <c r="A3017" t="s">
        <v>3959</v>
      </c>
      <c r="B3017" t="s">
        <v>132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>
      <c r="A3018" t="s">
        <v>3958</v>
      </c>
      <c r="B3018" t="s">
        <v>132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>
      <c r="A3019" t="s">
        <v>3957</v>
      </c>
      <c r="B3019" t="s">
        <v>132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>
      <c r="A3020" t="s">
        <v>3956</v>
      </c>
      <c r="B3020" t="s">
        <v>132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>
      <c r="A3021" t="s">
        <v>3955</v>
      </c>
      <c r="B3021" t="s">
        <v>132</v>
      </c>
      <c r="C3021" s="4">
        <v>36777900</v>
      </c>
      <c r="D3021" s="4">
        <v>73036100</v>
      </c>
      <c r="E3021" s="4">
        <v>108770000</v>
      </c>
      <c r="F3021" s="4">
        <v>143974000</v>
      </c>
      <c r="G3021" s="4">
        <v>170240000</v>
      </c>
      <c r="H3021" s="4">
        <v>196264000</v>
      </c>
      <c r="I3021" s="4">
        <v>222042000</v>
      </c>
      <c r="J3021" s="4">
        <v>247570000</v>
      </c>
      <c r="K3021" s="4">
        <v>269845000</v>
      </c>
      <c r="L3021" s="4">
        <v>294546000</v>
      </c>
      <c r="M3021" s="4">
        <v>322604000</v>
      </c>
      <c r="N3021" s="4">
        <v>347081000</v>
      </c>
      <c r="O3021" s="4">
        <v>371283000</v>
      </c>
      <c r="P3021" s="4">
        <v>387889000</v>
      </c>
      <c r="Q3021" s="4">
        <v>404422000</v>
      </c>
      <c r="R3021" s="4">
        <v>420880000</v>
      </c>
      <c r="S3021" s="4">
        <v>437260000</v>
      </c>
      <c r="T3021" s="4">
        <v>453561000</v>
      </c>
      <c r="U3021" s="4">
        <v>469780000</v>
      </c>
      <c r="V3021" s="4">
        <v>485914000</v>
      </c>
      <c r="W3021" s="4">
        <v>501960000</v>
      </c>
      <c r="X3021" s="4">
        <v>517916000</v>
      </c>
      <c r="Y3021" s="4">
        <v>533779000</v>
      </c>
      <c r="Z3021" s="4">
        <v>556776000</v>
      </c>
      <c r="AA3021" s="4">
        <v>572748000</v>
      </c>
      <c r="AB3021" s="4">
        <v>590837000</v>
      </c>
      <c r="AC3021" s="4">
        <v>609015000</v>
      </c>
      <c r="AD3021" s="4">
        <v>627285000</v>
      </c>
      <c r="AE3021" s="4">
        <v>645653000</v>
      </c>
      <c r="AF3021" s="4">
        <v>673476000</v>
      </c>
      <c r="AG3021" s="4">
        <v>692452000</v>
      </c>
    </row>
    <row r="3022" spans="1:33">
      <c r="A3022" t="s">
        <v>3954</v>
      </c>
      <c r="B3022" t="s">
        <v>132</v>
      </c>
      <c r="C3022" s="4">
        <v>78742700000</v>
      </c>
      <c r="D3022" s="4">
        <v>76970000000</v>
      </c>
      <c r="E3022" s="4">
        <v>75211300000</v>
      </c>
      <c r="F3022" s="4">
        <v>73466700000</v>
      </c>
      <c r="G3022" s="4">
        <v>71959100000</v>
      </c>
      <c r="H3022" s="4">
        <v>70458000000</v>
      </c>
      <c r="I3022" s="4">
        <v>68963500000</v>
      </c>
      <c r="J3022" s="4">
        <v>67475600000</v>
      </c>
      <c r="K3022" s="4">
        <v>65269400000</v>
      </c>
      <c r="L3022" s="4">
        <v>63803600000</v>
      </c>
      <c r="M3022" s="4">
        <v>63053600000</v>
      </c>
      <c r="N3022" s="4">
        <v>61593800000</v>
      </c>
      <c r="O3022" s="4">
        <v>60141400000</v>
      </c>
      <c r="P3022" s="4">
        <v>58890300000</v>
      </c>
      <c r="Q3022" s="4">
        <v>57641100000</v>
      </c>
      <c r="R3022" s="4">
        <v>56393900000</v>
      </c>
      <c r="S3022" s="4">
        <v>55148700000</v>
      </c>
      <c r="T3022" s="4">
        <v>53905800000</v>
      </c>
      <c r="U3022" s="4">
        <v>52665000000</v>
      </c>
      <c r="V3022" s="4">
        <v>51426500000</v>
      </c>
      <c r="W3022" s="4">
        <v>50190400000</v>
      </c>
      <c r="X3022" s="4">
        <v>48956700000</v>
      </c>
      <c r="Y3022" s="4">
        <v>47725400000</v>
      </c>
      <c r="Z3022" s="4">
        <v>47108600000</v>
      </c>
      <c r="AA3022" s="4">
        <v>45874500000</v>
      </c>
      <c r="AB3022" s="4">
        <v>44582600000</v>
      </c>
      <c r="AC3022" s="4">
        <v>43288300000</v>
      </c>
      <c r="AD3022" s="4">
        <v>41991500000</v>
      </c>
      <c r="AE3022" s="4">
        <v>40692200000</v>
      </c>
      <c r="AF3022" s="4">
        <v>39944800000</v>
      </c>
      <c r="AG3022" s="4">
        <v>38629200000</v>
      </c>
    </row>
    <row r="3023" spans="1:33">
      <c r="A3023" t="s">
        <v>3953</v>
      </c>
      <c r="B3023" t="s">
        <v>132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>
      <c r="A3024" t="s">
        <v>3952</v>
      </c>
      <c r="B3024" t="s">
        <v>132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>
      <c r="A3025" t="s">
        <v>3951</v>
      </c>
      <c r="B3025" t="s">
        <v>132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>
      <c r="A3026" t="s">
        <v>3950</v>
      </c>
      <c r="B3026" t="s">
        <v>132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>
      <c r="A3027" t="s">
        <v>3949</v>
      </c>
      <c r="B3027" t="s">
        <v>132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>
      <c r="A3028" t="s">
        <v>3948</v>
      </c>
      <c r="B3028" t="s">
        <v>132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>
      <c r="A3029" t="s">
        <v>3947</v>
      </c>
      <c r="B3029" t="s">
        <v>132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>
      <c r="A3030" t="s">
        <v>3946</v>
      </c>
      <c r="B3030" t="s">
        <v>132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>
      <c r="A3031" t="s">
        <v>3945</v>
      </c>
      <c r="B3031" t="s">
        <v>132</v>
      </c>
      <c r="C3031" s="4">
        <v>13442400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>
      <c r="A3032" t="s">
        <v>3944</v>
      </c>
      <c r="B3032" t="s">
        <v>132</v>
      </c>
      <c r="C3032" s="4">
        <v>547555000000</v>
      </c>
      <c r="D3032" s="4">
        <v>506323000000</v>
      </c>
      <c r="E3032" s="4">
        <v>345730000000</v>
      </c>
      <c r="F3032" s="4">
        <v>315032000000</v>
      </c>
      <c r="G3032" s="4">
        <v>408840000000</v>
      </c>
      <c r="H3032" s="4">
        <v>405319000000</v>
      </c>
      <c r="I3032" s="4">
        <v>383140000000</v>
      </c>
      <c r="J3032" s="4">
        <v>426425000000</v>
      </c>
      <c r="K3032" s="4">
        <v>427493000000</v>
      </c>
      <c r="L3032" s="4">
        <v>443008000000</v>
      </c>
      <c r="M3032" s="4">
        <v>444431000000</v>
      </c>
      <c r="N3032" s="4">
        <v>413119000000</v>
      </c>
      <c r="O3032" s="4">
        <v>443278000000</v>
      </c>
      <c r="P3032" s="4">
        <v>446002000000</v>
      </c>
      <c r="Q3032" s="4">
        <v>454885000000</v>
      </c>
      <c r="R3032" s="4">
        <v>424408000000</v>
      </c>
      <c r="S3032" s="4">
        <v>459502000000</v>
      </c>
      <c r="T3032" s="4">
        <v>464349000000</v>
      </c>
      <c r="U3032" s="4">
        <v>441297000000</v>
      </c>
      <c r="V3032" s="4">
        <v>474991000000</v>
      </c>
      <c r="W3032" s="4">
        <v>480588000000</v>
      </c>
      <c r="X3032" s="4">
        <v>451489000000</v>
      </c>
      <c r="Y3032" s="4">
        <v>490182000000</v>
      </c>
      <c r="Z3032" s="4">
        <v>495408000000</v>
      </c>
      <c r="AA3032" s="4">
        <v>508857000000</v>
      </c>
      <c r="AB3032" s="4">
        <v>509905000000</v>
      </c>
      <c r="AC3032" s="4">
        <v>521983000000</v>
      </c>
      <c r="AD3032" s="4">
        <v>526392000000</v>
      </c>
      <c r="AE3032" s="4">
        <v>529276000000</v>
      </c>
      <c r="AF3032" s="4">
        <v>535414000000</v>
      </c>
      <c r="AG3032" s="4">
        <v>539927000000</v>
      </c>
    </row>
    <row r="3033" spans="1:33">
      <c r="A3033" t="s">
        <v>3943</v>
      </c>
      <c r="B3033" t="s">
        <v>132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>
      <c r="A3034" t="s">
        <v>3942</v>
      </c>
      <c r="B3034" t="s">
        <v>132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>
      <c r="A3035" t="s">
        <v>3941</v>
      </c>
      <c r="B3035" t="s">
        <v>132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>
      <c r="A3036" t="s">
        <v>3940</v>
      </c>
      <c r="B3036" t="s">
        <v>132</v>
      </c>
      <c r="C3036" s="4">
        <v>454572000000</v>
      </c>
      <c r="D3036" s="4">
        <v>539173000000</v>
      </c>
      <c r="E3036" s="4">
        <v>742321000000</v>
      </c>
      <c r="F3036" s="4">
        <v>782893000000</v>
      </c>
      <c r="G3036" s="4">
        <v>688110000000</v>
      </c>
      <c r="H3036" s="4">
        <v>701539000000</v>
      </c>
      <c r="I3036" s="4">
        <v>733639000000</v>
      </c>
      <c r="J3036" s="4">
        <v>689453000000</v>
      </c>
      <c r="K3036" s="4">
        <v>698320000000</v>
      </c>
      <c r="L3036" s="4">
        <v>681936000000</v>
      </c>
      <c r="M3036" s="4">
        <v>690481000000</v>
      </c>
      <c r="N3036" s="4">
        <v>731756000000</v>
      </c>
      <c r="O3036" s="4">
        <v>700781000000</v>
      </c>
      <c r="P3036" s="4">
        <v>708055000000</v>
      </c>
      <c r="Q3036" s="4">
        <v>709166000000</v>
      </c>
      <c r="R3036" s="4">
        <v>738880000000</v>
      </c>
      <c r="S3036" s="4">
        <v>713815000000</v>
      </c>
      <c r="T3036" s="4">
        <v>719011000000</v>
      </c>
      <c r="U3036" s="4">
        <v>741366000000</v>
      </c>
      <c r="V3036" s="4">
        <v>717732000000</v>
      </c>
      <c r="W3036" s="4">
        <v>722209000000</v>
      </c>
      <c r="X3036" s="4">
        <v>750662000000</v>
      </c>
      <c r="Y3036" s="4">
        <v>722062000000</v>
      </c>
      <c r="Z3036" s="4">
        <v>726942000000</v>
      </c>
      <c r="AA3036" s="4">
        <v>712895000000</v>
      </c>
      <c r="AB3036" s="4">
        <v>721972000000</v>
      </c>
      <c r="AC3036" s="4">
        <v>720032000000</v>
      </c>
      <c r="AD3036" s="4">
        <v>715071000000</v>
      </c>
      <c r="AE3036" s="4">
        <v>722355000000</v>
      </c>
      <c r="AF3036" s="4">
        <v>726386000000</v>
      </c>
      <c r="AG3036" s="4">
        <v>721364000000</v>
      </c>
    </row>
    <row r="3037" spans="1:33">
      <c r="A3037" t="s">
        <v>3939</v>
      </c>
      <c r="B3037" t="s">
        <v>132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>
      <c r="A3038" t="s">
        <v>3938</v>
      </c>
      <c r="B3038" t="s">
        <v>132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>
      <c r="A3039" t="s">
        <v>3937</v>
      </c>
      <c r="B3039" t="s">
        <v>132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>
      <c r="A3040" t="s">
        <v>3936</v>
      </c>
      <c r="B3040" t="s">
        <v>132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>
      <c r="A3041" t="s">
        <v>3935</v>
      </c>
      <c r="B3041" t="s">
        <v>132</v>
      </c>
      <c r="C3041" s="4">
        <v>7170790</v>
      </c>
      <c r="D3041" s="4">
        <v>14240300</v>
      </c>
      <c r="E3041" s="4">
        <v>21207500</v>
      </c>
      <c r="F3041" s="4">
        <v>28071500</v>
      </c>
      <c r="G3041" s="4">
        <v>33192600</v>
      </c>
      <c r="H3041" s="4">
        <v>38266600</v>
      </c>
      <c r="I3041" s="4">
        <v>43292800</v>
      </c>
      <c r="J3041" s="4">
        <v>48270100</v>
      </c>
      <c r="K3041" s="4">
        <v>52613100</v>
      </c>
      <c r="L3041" s="4">
        <v>57429300</v>
      </c>
      <c r="M3041" s="4">
        <v>62899800</v>
      </c>
      <c r="N3041" s="4">
        <v>67672400</v>
      </c>
      <c r="O3041" s="4">
        <v>72391200</v>
      </c>
      <c r="P3041" s="4">
        <v>75628900</v>
      </c>
      <c r="Q3041" s="4">
        <v>78852400</v>
      </c>
      <c r="R3041" s="4">
        <v>82061300</v>
      </c>
      <c r="S3041" s="4">
        <v>85255100</v>
      </c>
      <c r="T3041" s="4">
        <v>88433400</v>
      </c>
      <c r="U3041" s="4">
        <v>91595600</v>
      </c>
      <c r="V3041" s="4">
        <v>94741300</v>
      </c>
      <c r="W3041" s="4">
        <v>97870000</v>
      </c>
      <c r="X3041" s="4">
        <v>100981000</v>
      </c>
      <c r="Y3041" s="4">
        <v>104074000</v>
      </c>
      <c r="Z3041" s="4">
        <v>108558000</v>
      </c>
      <c r="AA3041" s="4">
        <v>111672000</v>
      </c>
      <c r="AB3041" s="4">
        <v>115199000</v>
      </c>
      <c r="AC3041" s="4">
        <v>118743000</v>
      </c>
      <c r="AD3041" s="4">
        <v>122305000</v>
      </c>
      <c r="AE3041" s="4">
        <v>125887000</v>
      </c>
      <c r="AF3041" s="4">
        <v>131311000</v>
      </c>
      <c r="AG3041" s="4">
        <v>135011000</v>
      </c>
    </row>
    <row r="3042" spans="1:33">
      <c r="A3042" t="s">
        <v>3934</v>
      </c>
      <c r="B3042" t="s">
        <v>132</v>
      </c>
      <c r="C3042" s="4">
        <v>3266630000</v>
      </c>
      <c r="D3042" s="4">
        <v>3193090000</v>
      </c>
      <c r="E3042" s="4">
        <v>3120130000</v>
      </c>
      <c r="F3042" s="4">
        <v>3047750000</v>
      </c>
      <c r="G3042" s="4">
        <v>2985210000</v>
      </c>
      <c r="H3042" s="4">
        <v>2922940000</v>
      </c>
      <c r="I3042" s="4">
        <v>2860940000</v>
      </c>
      <c r="J3042" s="4">
        <v>2799220000</v>
      </c>
      <c r="K3042" s="4">
        <v>2707690000</v>
      </c>
      <c r="L3042" s="4">
        <v>2646880000</v>
      </c>
      <c r="M3042" s="4">
        <v>2615770000</v>
      </c>
      <c r="N3042" s="4">
        <v>2555210000</v>
      </c>
      <c r="O3042" s="4">
        <v>2494960000</v>
      </c>
      <c r="P3042" s="4">
        <v>2443050000</v>
      </c>
      <c r="Q3042" s="4">
        <v>2391230000</v>
      </c>
      <c r="R3042" s="4">
        <v>2339490000</v>
      </c>
      <c r="S3042" s="4">
        <v>2287840000</v>
      </c>
      <c r="T3042" s="4">
        <v>2236270000</v>
      </c>
      <c r="U3042" s="4">
        <v>2184800000</v>
      </c>
      <c r="V3042" s="4">
        <v>2133420000</v>
      </c>
      <c r="W3042" s="4">
        <v>2082140000</v>
      </c>
      <c r="X3042" s="4">
        <v>2030960000</v>
      </c>
      <c r="Y3042" s="4">
        <v>1979880000</v>
      </c>
      <c r="Z3042" s="4">
        <v>1954290000</v>
      </c>
      <c r="AA3042" s="4">
        <v>1903090000</v>
      </c>
      <c r="AB3042" s="4">
        <v>1849500000</v>
      </c>
      <c r="AC3042" s="4">
        <v>1795810000</v>
      </c>
      <c r="AD3042" s="4">
        <v>1742010000</v>
      </c>
      <c r="AE3042" s="4">
        <v>1688110000</v>
      </c>
      <c r="AF3042" s="4">
        <v>1657110000</v>
      </c>
      <c r="AG3042" s="4">
        <v>1602520000</v>
      </c>
    </row>
    <row r="3043" spans="1:33">
      <c r="A3043" t="s">
        <v>3933</v>
      </c>
      <c r="B3043" t="s">
        <v>132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>
      <c r="A3044" t="s">
        <v>3932</v>
      </c>
      <c r="B3044" t="s">
        <v>132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>
      <c r="A3045" t="s">
        <v>3931</v>
      </c>
      <c r="B3045" t="s">
        <v>132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>
      <c r="A3046" t="s">
        <v>3930</v>
      </c>
      <c r="B3046" t="s">
        <v>132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>
      <c r="A3047" t="s">
        <v>3929</v>
      </c>
      <c r="B3047" t="s">
        <v>132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>
      <c r="A3048" t="s">
        <v>3928</v>
      </c>
      <c r="B3048" t="s">
        <v>132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>
      <c r="A3049" t="s">
        <v>3927</v>
      </c>
      <c r="B3049" t="s">
        <v>132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>
      <c r="A3050" t="s">
        <v>3926</v>
      </c>
      <c r="B3050" t="s">
        <v>132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>
      <c r="A3051" t="s">
        <v>3925</v>
      </c>
      <c r="B3051" t="s">
        <v>132</v>
      </c>
      <c r="C3051" s="4">
        <v>2620950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>
      <c r="A3052" t="s">
        <v>3924</v>
      </c>
      <c r="B3052" t="s">
        <v>132</v>
      </c>
      <c r="C3052" s="4">
        <v>22715200000</v>
      </c>
      <c r="D3052" s="4">
        <v>21004700000</v>
      </c>
      <c r="E3052" s="4">
        <v>14342600000</v>
      </c>
      <c r="F3052" s="4">
        <v>13069000000</v>
      </c>
      <c r="G3052" s="4">
        <v>16960600000</v>
      </c>
      <c r="H3052" s="4">
        <v>16814600000</v>
      </c>
      <c r="I3052" s="4">
        <v>15894500000</v>
      </c>
      <c r="J3052" s="4">
        <v>17690200000</v>
      </c>
      <c r="K3052" s="4">
        <v>17734500000</v>
      </c>
      <c r="L3052" s="4">
        <v>18378100000</v>
      </c>
      <c r="M3052" s="4">
        <v>18437200000</v>
      </c>
      <c r="N3052" s="4">
        <v>17138200000</v>
      </c>
      <c r="O3052" s="4">
        <v>18389300000</v>
      </c>
      <c r="P3052" s="4">
        <v>18502300000</v>
      </c>
      <c r="Q3052" s="4">
        <v>18870800000</v>
      </c>
      <c r="R3052" s="4">
        <v>17606500000</v>
      </c>
      <c r="S3052" s="4">
        <v>19062400000</v>
      </c>
      <c r="T3052" s="4">
        <v>19263400000</v>
      </c>
      <c r="U3052" s="4">
        <v>18307100000</v>
      </c>
      <c r="V3052" s="4">
        <v>19704900000</v>
      </c>
      <c r="W3052" s="4">
        <v>19937100000</v>
      </c>
      <c r="X3052" s="4">
        <v>18729900000</v>
      </c>
      <c r="Y3052" s="4">
        <v>20335100000</v>
      </c>
      <c r="Z3052" s="4">
        <v>20551900000</v>
      </c>
      <c r="AA3052" s="4">
        <v>21109900000</v>
      </c>
      <c r="AB3052" s="4">
        <v>21153300000</v>
      </c>
      <c r="AC3052" s="4">
        <v>21654400000</v>
      </c>
      <c r="AD3052" s="4">
        <v>21837300000</v>
      </c>
      <c r="AE3052" s="4">
        <v>21956900000</v>
      </c>
      <c r="AF3052" s="4">
        <v>22211600000</v>
      </c>
      <c r="AG3052" s="4">
        <v>22398800000</v>
      </c>
    </row>
    <row r="3053" spans="1:33">
      <c r="A3053" t="s">
        <v>3923</v>
      </c>
      <c r="B3053" t="s">
        <v>132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>
      <c r="A3054" t="s">
        <v>3922</v>
      </c>
      <c r="B3054" t="s">
        <v>132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>
      <c r="A3055" t="s">
        <v>3921</v>
      </c>
      <c r="B3055" t="s">
        <v>132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>
      <c r="A3056" t="s">
        <v>3920</v>
      </c>
      <c r="B3056" t="s">
        <v>132</v>
      </c>
      <c r="C3056" s="4">
        <v>18857800000</v>
      </c>
      <c r="D3056" s="4">
        <v>22367500000</v>
      </c>
      <c r="E3056" s="4">
        <v>30795100000</v>
      </c>
      <c r="F3056" s="4">
        <v>32478200000</v>
      </c>
      <c r="G3056" s="4">
        <v>28546100000</v>
      </c>
      <c r="H3056" s="4">
        <v>29103200000</v>
      </c>
      <c r="I3056" s="4">
        <v>30434900000</v>
      </c>
      <c r="J3056" s="4">
        <v>28601900000</v>
      </c>
      <c r="K3056" s="4">
        <v>28969700000</v>
      </c>
      <c r="L3056" s="4">
        <v>28290000000</v>
      </c>
      <c r="M3056" s="4">
        <v>28644500000</v>
      </c>
      <c r="N3056" s="4">
        <v>30356800000</v>
      </c>
      <c r="O3056" s="4">
        <v>29071800000</v>
      </c>
      <c r="P3056" s="4">
        <v>29373600000</v>
      </c>
      <c r="Q3056" s="4">
        <v>29419600000</v>
      </c>
      <c r="R3056" s="4">
        <v>30652300000</v>
      </c>
      <c r="S3056" s="4">
        <v>29612500000</v>
      </c>
      <c r="T3056" s="4">
        <v>29828000000</v>
      </c>
      <c r="U3056" s="4">
        <v>30755400000</v>
      </c>
      <c r="V3056" s="4">
        <v>29775000000</v>
      </c>
      <c r="W3056" s="4">
        <v>29960700000</v>
      </c>
      <c r="X3056" s="4">
        <v>31141100000</v>
      </c>
      <c r="Y3056" s="4">
        <v>29954600000</v>
      </c>
      <c r="Z3056" s="4">
        <v>30157100000</v>
      </c>
      <c r="AA3056" s="4">
        <v>29574300000</v>
      </c>
      <c r="AB3056" s="4">
        <v>29950900000</v>
      </c>
      <c r="AC3056" s="4">
        <v>29870400000</v>
      </c>
      <c r="AD3056" s="4">
        <v>29664600000</v>
      </c>
      <c r="AE3056" s="4">
        <v>29966800000</v>
      </c>
      <c r="AF3056" s="4">
        <v>30134000000</v>
      </c>
      <c r="AG3056" s="4">
        <v>29925700000</v>
      </c>
    </row>
    <row r="3057" spans="1:33">
      <c r="A3057" t="s">
        <v>3919</v>
      </c>
      <c r="B3057" t="s">
        <v>132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>
      <c r="A3058" t="s">
        <v>3918</v>
      </c>
      <c r="B3058" t="s">
        <v>132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>
      <c r="A3059" t="s">
        <v>3917</v>
      </c>
      <c r="B3059" t="s">
        <v>132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>
      <c r="A3060" t="s">
        <v>3916</v>
      </c>
      <c r="B3060" t="s">
        <v>132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>
      <c r="A3061" t="s">
        <v>3915</v>
      </c>
      <c r="B3061" t="s">
        <v>132</v>
      </c>
      <c r="C3061" s="4">
        <v>2875110</v>
      </c>
      <c r="D3061" s="4">
        <v>5709590</v>
      </c>
      <c r="E3061" s="4">
        <v>8503080</v>
      </c>
      <c r="F3061" s="4">
        <v>11255200</v>
      </c>
      <c r="G3061" s="4">
        <v>13308500</v>
      </c>
      <c r="H3061" s="4">
        <v>15342900</v>
      </c>
      <c r="I3061" s="4">
        <v>17358100</v>
      </c>
      <c r="J3061" s="4">
        <v>19353800</v>
      </c>
      <c r="K3061" s="4">
        <v>21095100</v>
      </c>
      <c r="L3061" s="4">
        <v>23026100</v>
      </c>
      <c r="M3061" s="4">
        <v>25219500</v>
      </c>
      <c r="N3061" s="4">
        <v>27133000</v>
      </c>
      <c r="O3061" s="4">
        <v>29025000</v>
      </c>
      <c r="P3061" s="4">
        <v>30323200</v>
      </c>
      <c r="Q3061" s="4">
        <v>31615600</v>
      </c>
      <c r="R3061" s="4">
        <v>32902200</v>
      </c>
      <c r="S3061" s="4">
        <v>34182800</v>
      </c>
      <c r="T3061" s="4">
        <v>35457100</v>
      </c>
      <c r="U3061" s="4">
        <v>36725000</v>
      </c>
      <c r="V3061" s="4">
        <v>37986300</v>
      </c>
      <c r="W3061" s="4">
        <v>39240700</v>
      </c>
      <c r="X3061" s="4">
        <v>40488000</v>
      </c>
      <c r="Y3061" s="4">
        <v>41728100</v>
      </c>
      <c r="Z3061" s="4">
        <v>43525900</v>
      </c>
      <c r="AA3061" s="4">
        <v>44774500</v>
      </c>
      <c r="AB3061" s="4">
        <v>46188600</v>
      </c>
      <c r="AC3061" s="4">
        <v>47609700</v>
      </c>
      <c r="AD3061" s="4">
        <v>49038000</v>
      </c>
      <c r="AE3061" s="4">
        <v>50473900</v>
      </c>
      <c r="AF3061" s="4">
        <v>52648900</v>
      </c>
      <c r="AG3061" s="4">
        <v>54132300</v>
      </c>
    </row>
    <row r="3062" spans="1:33">
      <c r="A3062" t="s">
        <v>3914</v>
      </c>
      <c r="B3062" t="s">
        <v>132</v>
      </c>
      <c r="C3062" s="4">
        <v>3032000000</v>
      </c>
      <c r="D3062" s="4">
        <v>2963740000</v>
      </c>
      <c r="E3062" s="4">
        <v>2896020000</v>
      </c>
      <c r="F3062" s="4">
        <v>2828840000</v>
      </c>
      <c r="G3062" s="4">
        <v>2770800000</v>
      </c>
      <c r="H3062" s="4">
        <v>2712990000</v>
      </c>
      <c r="I3062" s="4">
        <v>2655450000</v>
      </c>
      <c r="J3062" s="4">
        <v>2598160000</v>
      </c>
      <c r="K3062" s="4">
        <v>2513210000</v>
      </c>
      <c r="L3062" s="4">
        <v>2456770000</v>
      </c>
      <c r="M3062" s="4">
        <v>2427890000</v>
      </c>
      <c r="N3062" s="4">
        <v>2371680000</v>
      </c>
      <c r="O3062" s="4">
        <v>2315750000</v>
      </c>
      <c r="P3062" s="4">
        <v>2267580000</v>
      </c>
      <c r="Q3062" s="4">
        <v>2219480000</v>
      </c>
      <c r="R3062" s="4">
        <v>2171450000</v>
      </c>
      <c r="S3062" s="4">
        <v>2123510000</v>
      </c>
      <c r="T3062" s="4">
        <v>2075650000</v>
      </c>
      <c r="U3062" s="4">
        <v>2027870000</v>
      </c>
      <c r="V3062" s="4">
        <v>1980180000</v>
      </c>
      <c r="W3062" s="4">
        <v>1932590000</v>
      </c>
      <c r="X3062" s="4">
        <v>1885080000</v>
      </c>
      <c r="Y3062" s="4">
        <v>1837670000</v>
      </c>
      <c r="Z3062" s="4">
        <v>1813920000</v>
      </c>
      <c r="AA3062" s="4">
        <v>1766400000</v>
      </c>
      <c r="AB3062" s="4">
        <v>1716660000</v>
      </c>
      <c r="AC3062" s="4">
        <v>1666820000</v>
      </c>
      <c r="AD3062" s="4">
        <v>1616890000</v>
      </c>
      <c r="AE3062" s="4">
        <v>1566860000</v>
      </c>
      <c r="AF3062" s="4">
        <v>1538080000</v>
      </c>
      <c r="AG3062" s="4">
        <v>1487420000</v>
      </c>
    </row>
    <row r="3063" spans="1:33">
      <c r="A3063" t="s">
        <v>3913</v>
      </c>
      <c r="B3063" t="s">
        <v>132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>
      <c r="A3064" t="s">
        <v>3912</v>
      </c>
      <c r="B3064" t="s">
        <v>132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>
      <c r="A3065" t="s">
        <v>3911</v>
      </c>
      <c r="B3065" t="s">
        <v>132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>
      <c r="A3066" t="s">
        <v>3910</v>
      </c>
      <c r="B3066" t="s">
        <v>132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>
      <c r="A3067" t="s">
        <v>3909</v>
      </c>
      <c r="B3067" t="s">
        <v>132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>
      <c r="A3068" t="s">
        <v>3908</v>
      </c>
      <c r="B3068" t="s">
        <v>132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>
      <c r="A3069" t="s">
        <v>3907</v>
      </c>
      <c r="B3069" t="s">
        <v>132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>
      <c r="A3070" t="s">
        <v>3906</v>
      </c>
      <c r="B3070" t="s">
        <v>132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>
      <c r="A3071" t="s">
        <v>3905</v>
      </c>
      <c r="B3071" t="s">
        <v>132</v>
      </c>
      <c r="C3071" s="4">
        <v>1050860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>
      <c r="A3072" t="s">
        <v>3904</v>
      </c>
      <c r="B3072" t="s">
        <v>132</v>
      </c>
      <c r="C3072" s="4">
        <v>21083700000</v>
      </c>
      <c r="D3072" s="4">
        <v>19496000000</v>
      </c>
      <c r="E3072" s="4">
        <v>13312400000</v>
      </c>
      <c r="F3072" s="4">
        <v>12130300000</v>
      </c>
      <c r="G3072" s="4">
        <v>15742400000</v>
      </c>
      <c r="H3072" s="4">
        <v>15606900000</v>
      </c>
      <c r="I3072" s="4">
        <v>14752900000</v>
      </c>
      <c r="J3072" s="4">
        <v>16419600000</v>
      </c>
      <c r="K3072" s="4">
        <v>16460700000</v>
      </c>
      <c r="L3072" s="4">
        <v>17058100000</v>
      </c>
      <c r="M3072" s="4">
        <v>17112900000</v>
      </c>
      <c r="N3072" s="4">
        <v>15907200000</v>
      </c>
      <c r="O3072" s="4">
        <v>17068500000</v>
      </c>
      <c r="P3072" s="4">
        <v>17173300000</v>
      </c>
      <c r="Q3072" s="4">
        <v>17515400000</v>
      </c>
      <c r="R3072" s="4">
        <v>16341900000</v>
      </c>
      <c r="S3072" s="4">
        <v>17693200000</v>
      </c>
      <c r="T3072" s="4">
        <v>17879800000</v>
      </c>
      <c r="U3072" s="4">
        <v>16992200000</v>
      </c>
      <c r="V3072" s="4">
        <v>18289600000</v>
      </c>
      <c r="W3072" s="4">
        <v>18505100000</v>
      </c>
      <c r="X3072" s="4">
        <v>17384600000</v>
      </c>
      <c r="Y3072" s="4">
        <v>18874500000</v>
      </c>
      <c r="Z3072" s="4">
        <v>19075700000</v>
      </c>
      <c r="AA3072" s="4">
        <v>19593600000</v>
      </c>
      <c r="AB3072" s="4">
        <v>19633900000</v>
      </c>
      <c r="AC3072" s="4">
        <v>20099000000</v>
      </c>
      <c r="AD3072" s="4">
        <v>20268800000</v>
      </c>
      <c r="AE3072" s="4">
        <v>20379800000</v>
      </c>
      <c r="AF3072" s="4">
        <v>20616200000</v>
      </c>
      <c r="AG3072" s="4">
        <v>20790000000</v>
      </c>
    </row>
    <row r="3073" spans="1:33">
      <c r="A3073" t="s">
        <v>3903</v>
      </c>
      <c r="B3073" t="s">
        <v>132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>
      <c r="A3074" t="s">
        <v>3902</v>
      </c>
      <c r="B3074" t="s">
        <v>132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>
      <c r="A3075" t="s">
        <v>3901</v>
      </c>
      <c r="B3075" t="s">
        <v>132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>
      <c r="A3076" t="s">
        <v>3900</v>
      </c>
      <c r="B3076" t="s">
        <v>132</v>
      </c>
      <c r="C3076" s="4">
        <v>17503300000</v>
      </c>
      <c r="D3076" s="4">
        <v>20760900000</v>
      </c>
      <c r="E3076" s="4">
        <v>28583200000</v>
      </c>
      <c r="F3076" s="4">
        <v>30145400000</v>
      </c>
      <c r="G3076" s="4">
        <v>26495800000</v>
      </c>
      <c r="H3076" s="4">
        <v>27012900000</v>
      </c>
      <c r="I3076" s="4">
        <v>28248900000</v>
      </c>
      <c r="J3076" s="4">
        <v>26547500000</v>
      </c>
      <c r="K3076" s="4">
        <v>26888900000</v>
      </c>
      <c r="L3076" s="4">
        <v>26258000000</v>
      </c>
      <c r="M3076" s="4">
        <v>26587000000</v>
      </c>
      <c r="N3076" s="4">
        <v>28176300000</v>
      </c>
      <c r="O3076" s="4">
        <v>26983600000</v>
      </c>
      <c r="P3076" s="4">
        <v>27263800000</v>
      </c>
      <c r="Q3076" s="4">
        <v>27306500000</v>
      </c>
      <c r="R3076" s="4">
        <v>28450700000</v>
      </c>
      <c r="S3076" s="4">
        <v>27485500000</v>
      </c>
      <c r="T3076" s="4">
        <v>27685600000</v>
      </c>
      <c r="U3076" s="4">
        <v>28546400000</v>
      </c>
      <c r="V3076" s="4">
        <v>27636400000</v>
      </c>
      <c r="W3076" s="4">
        <v>27808700000</v>
      </c>
      <c r="X3076" s="4">
        <v>28904300000</v>
      </c>
      <c r="Y3076" s="4">
        <v>27803100000</v>
      </c>
      <c r="Z3076" s="4">
        <v>27991000000</v>
      </c>
      <c r="AA3076" s="4">
        <v>27450100000</v>
      </c>
      <c r="AB3076" s="4">
        <v>27799600000</v>
      </c>
      <c r="AC3076" s="4">
        <v>27724900000</v>
      </c>
      <c r="AD3076" s="4">
        <v>27533900000</v>
      </c>
      <c r="AE3076" s="4">
        <v>27814400000</v>
      </c>
      <c r="AF3076" s="4">
        <v>27969600000</v>
      </c>
      <c r="AG3076" s="4">
        <v>27776200000</v>
      </c>
    </row>
    <row r="3077" spans="1:33">
      <c r="A3077" t="s">
        <v>3899</v>
      </c>
      <c r="B3077" t="s">
        <v>132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>
      <c r="A3078" t="s">
        <v>3898</v>
      </c>
      <c r="B3078" t="s">
        <v>132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>
      <c r="A3079" t="s">
        <v>3897</v>
      </c>
      <c r="B3079" t="s">
        <v>132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>
      <c r="A3080" t="s">
        <v>3896</v>
      </c>
      <c r="B3080" t="s">
        <v>132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>
      <c r="A3081" t="s">
        <v>3895</v>
      </c>
      <c r="B3081" t="s">
        <v>132</v>
      </c>
      <c r="C3081">
        <v>601339</v>
      </c>
      <c r="D3081" s="4">
        <v>1194180</v>
      </c>
      <c r="E3081" s="4">
        <v>1778450</v>
      </c>
      <c r="F3081" s="4">
        <v>2354060</v>
      </c>
      <c r="G3081" s="4">
        <v>2783510</v>
      </c>
      <c r="H3081" s="4">
        <v>3209020</v>
      </c>
      <c r="I3081" s="4">
        <v>3630510</v>
      </c>
      <c r="J3081" s="4">
        <v>4047910</v>
      </c>
      <c r="K3081" s="4">
        <v>4412110</v>
      </c>
      <c r="L3081" s="4">
        <v>4816000</v>
      </c>
      <c r="M3081" s="4">
        <v>5274750</v>
      </c>
      <c r="N3081" s="4">
        <v>5674970</v>
      </c>
      <c r="O3081" s="4">
        <v>6070690</v>
      </c>
      <c r="P3081" s="4">
        <v>6342200</v>
      </c>
      <c r="Q3081" s="4">
        <v>6612520</v>
      </c>
      <c r="R3081" s="4">
        <v>6881620</v>
      </c>
      <c r="S3081" s="4">
        <v>7149450</v>
      </c>
      <c r="T3081" s="4">
        <v>7415980</v>
      </c>
      <c r="U3081" s="4">
        <v>7681160</v>
      </c>
      <c r="V3081" s="4">
        <v>7944960</v>
      </c>
      <c r="W3081" s="4">
        <v>8207330</v>
      </c>
      <c r="X3081" s="4">
        <v>8468220</v>
      </c>
      <c r="Y3081" s="4">
        <v>8727580</v>
      </c>
      <c r="Z3081" s="4">
        <v>9103600</v>
      </c>
      <c r="AA3081" s="4">
        <v>9364750</v>
      </c>
      <c r="AB3081" s="4">
        <v>9660520</v>
      </c>
      <c r="AC3081" s="4">
        <v>9957730</v>
      </c>
      <c r="AD3081" s="4">
        <v>10256500</v>
      </c>
      <c r="AE3081" s="4">
        <v>10556800</v>
      </c>
      <c r="AF3081" s="4">
        <v>11011700</v>
      </c>
      <c r="AG3081" s="4">
        <v>11322000</v>
      </c>
    </row>
    <row r="3082" spans="1:33">
      <c r="A3082" t="s">
        <v>3894</v>
      </c>
      <c r="B3082" t="s">
        <v>132</v>
      </c>
      <c r="C3082" s="4">
        <v>17033300000</v>
      </c>
      <c r="D3082" s="4">
        <v>16649800000</v>
      </c>
      <c r="E3082" s="4">
        <v>16269400000</v>
      </c>
      <c r="F3082" s="4">
        <v>15892000000</v>
      </c>
      <c r="G3082" s="4">
        <v>15565900000</v>
      </c>
      <c r="H3082" s="4">
        <v>15241200000</v>
      </c>
      <c r="I3082" s="4">
        <v>14917900000</v>
      </c>
      <c r="J3082" s="4">
        <v>14596000000</v>
      </c>
      <c r="K3082" s="4">
        <v>14118800000</v>
      </c>
      <c r="L3082" s="4">
        <v>13801700000</v>
      </c>
      <c r="M3082" s="4">
        <v>13639500000</v>
      </c>
      <c r="N3082" s="4">
        <v>13323700000</v>
      </c>
      <c r="O3082" s="4">
        <v>13009500000</v>
      </c>
      <c r="P3082" s="4">
        <v>12738900000</v>
      </c>
      <c r="Q3082" s="4">
        <v>12468700000</v>
      </c>
      <c r="R3082" s="4">
        <v>12198900000</v>
      </c>
      <c r="S3082" s="4">
        <v>11929500000</v>
      </c>
      <c r="T3082" s="4">
        <v>11660700000</v>
      </c>
      <c r="U3082" s="4">
        <v>11392300000</v>
      </c>
      <c r="V3082" s="4">
        <v>11124400000</v>
      </c>
      <c r="W3082" s="4">
        <v>10857000000</v>
      </c>
      <c r="X3082" s="4">
        <v>10590100000</v>
      </c>
      <c r="Y3082" s="4">
        <v>10323800000</v>
      </c>
      <c r="Z3082" s="4">
        <v>10190300000</v>
      </c>
      <c r="AA3082" s="4">
        <v>9923370000</v>
      </c>
      <c r="AB3082" s="4">
        <v>9643910000</v>
      </c>
      <c r="AC3082" s="4">
        <v>9363930000</v>
      </c>
      <c r="AD3082" s="4">
        <v>9083420000</v>
      </c>
      <c r="AE3082" s="4">
        <v>8802350000</v>
      </c>
      <c r="AF3082" s="4">
        <v>8640690000</v>
      </c>
      <c r="AG3082" s="4">
        <v>8356090000</v>
      </c>
    </row>
    <row r="3083" spans="1:33">
      <c r="A3083" t="s">
        <v>3893</v>
      </c>
      <c r="B3083" t="s">
        <v>132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>
      <c r="A3084" t="s">
        <v>3892</v>
      </c>
      <c r="B3084" t="s">
        <v>132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>
      <c r="A3085" t="s">
        <v>3891</v>
      </c>
      <c r="B3085" t="s">
        <v>132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>
      <c r="A3086" t="s">
        <v>3890</v>
      </c>
      <c r="B3086" t="s">
        <v>132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>
      <c r="A3087" t="s">
        <v>3889</v>
      </c>
      <c r="B3087" t="s">
        <v>132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>
      <c r="A3088" t="s">
        <v>3888</v>
      </c>
      <c r="B3088" t="s">
        <v>132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>
      <c r="A3089" t="s">
        <v>3887</v>
      </c>
      <c r="B3089" t="s">
        <v>132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>
      <c r="A3090" t="s">
        <v>3886</v>
      </c>
      <c r="B3090" t="s">
        <v>132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>
      <c r="A3091" t="s">
        <v>3885</v>
      </c>
      <c r="B3091" t="s">
        <v>132</v>
      </c>
      <c r="C3091">
        <v>219792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>
      <c r="A3092" t="s">
        <v>3884</v>
      </c>
      <c r="B3092" t="s">
        <v>132</v>
      </c>
      <c r="C3092" s="4">
        <v>118445000000</v>
      </c>
      <c r="D3092" s="4">
        <v>109526000000</v>
      </c>
      <c r="E3092" s="4">
        <v>74786800000</v>
      </c>
      <c r="F3092" s="4">
        <v>68146300000</v>
      </c>
      <c r="G3092" s="4">
        <v>88438400000</v>
      </c>
      <c r="H3092" s="4">
        <v>87676800000</v>
      </c>
      <c r="I3092" s="4">
        <v>82879200000</v>
      </c>
      <c r="J3092" s="4">
        <v>92242400000</v>
      </c>
      <c r="K3092" s="4">
        <v>92473400000</v>
      </c>
      <c r="L3092" s="4">
        <v>95829400000</v>
      </c>
      <c r="M3092" s="4">
        <v>96137400000</v>
      </c>
      <c r="N3092" s="4">
        <v>89364200000</v>
      </c>
      <c r="O3092" s="4">
        <v>95888000000</v>
      </c>
      <c r="P3092" s="4">
        <v>96477100000</v>
      </c>
      <c r="Q3092" s="4">
        <v>98398600000</v>
      </c>
      <c r="R3092" s="4">
        <v>91806000000</v>
      </c>
      <c r="S3092" s="4">
        <v>99397500000</v>
      </c>
      <c r="T3092" s="4">
        <v>100446000000</v>
      </c>
      <c r="U3092" s="4">
        <v>95459500000</v>
      </c>
      <c r="V3092" s="4">
        <v>102748000000</v>
      </c>
      <c r="W3092" s="4">
        <v>103959000000</v>
      </c>
      <c r="X3092" s="4">
        <v>97664100000</v>
      </c>
      <c r="Y3092" s="4">
        <v>106034000000</v>
      </c>
      <c r="Z3092" s="4">
        <v>107164000000</v>
      </c>
      <c r="AA3092" s="4">
        <v>110074000000</v>
      </c>
      <c r="AB3092" s="4">
        <v>110300000000</v>
      </c>
      <c r="AC3092" s="4">
        <v>112913000000</v>
      </c>
      <c r="AD3092" s="4">
        <v>113867000000</v>
      </c>
      <c r="AE3092" s="4">
        <v>114491000000</v>
      </c>
      <c r="AF3092" s="4">
        <v>115818000000</v>
      </c>
      <c r="AG3092" s="4">
        <v>116795000000</v>
      </c>
    </row>
    <row r="3093" spans="1:33">
      <c r="A3093" t="s">
        <v>3883</v>
      </c>
      <c r="B3093" t="s">
        <v>132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>
      <c r="A3094" t="s">
        <v>3882</v>
      </c>
      <c r="B3094" t="s">
        <v>132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>
      <c r="A3095" t="s">
        <v>3881</v>
      </c>
      <c r="B3095" t="s">
        <v>132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>
      <c r="A3096" t="s">
        <v>3880</v>
      </c>
      <c r="B3096" t="s">
        <v>132</v>
      </c>
      <c r="C3096" s="4">
        <v>98330900000</v>
      </c>
      <c r="D3096" s="4">
        <v>116631000000</v>
      </c>
      <c r="E3096" s="4">
        <v>160576000000</v>
      </c>
      <c r="F3096" s="4">
        <v>169352000000</v>
      </c>
      <c r="G3096" s="4">
        <v>148849000000</v>
      </c>
      <c r="H3096" s="4">
        <v>151754000000</v>
      </c>
      <c r="I3096" s="4">
        <v>158698000000</v>
      </c>
      <c r="J3096" s="4">
        <v>149140000000</v>
      </c>
      <c r="K3096" s="4">
        <v>151057000000</v>
      </c>
      <c r="L3096" s="4">
        <v>147513000000</v>
      </c>
      <c r="M3096" s="4">
        <v>149362000000</v>
      </c>
      <c r="N3096" s="4">
        <v>158290000000</v>
      </c>
      <c r="O3096" s="4">
        <v>151590000000</v>
      </c>
      <c r="P3096" s="4">
        <v>153163000000</v>
      </c>
      <c r="Q3096" s="4">
        <v>153404000000</v>
      </c>
      <c r="R3096" s="4">
        <v>159831000000</v>
      </c>
      <c r="S3096" s="4">
        <v>154409000000</v>
      </c>
      <c r="T3096" s="4">
        <v>155533000000</v>
      </c>
      <c r="U3096" s="4">
        <v>160369000000</v>
      </c>
      <c r="V3096" s="4">
        <v>155257000000</v>
      </c>
      <c r="W3096" s="4">
        <v>156225000000</v>
      </c>
      <c r="X3096" s="4">
        <v>162380000000</v>
      </c>
      <c r="Y3096" s="4">
        <v>156193000000</v>
      </c>
      <c r="Z3096" s="4">
        <v>157249000000</v>
      </c>
      <c r="AA3096" s="4">
        <v>154210000000</v>
      </c>
      <c r="AB3096" s="4">
        <v>156174000000</v>
      </c>
      <c r="AC3096" s="4">
        <v>155754000000</v>
      </c>
      <c r="AD3096" s="4">
        <v>154681000000</v>
      </c>
      <c r="AE3096" s="4">
        <v>156257000000</v>
      </c>
      <c r="AF3096" s="4">
        <v>157129000000</v>
      </c>
      <c r="AG3096" s="4">
        <v>156042000000</v>
      </c>
    </row>
    <row r="3097" spans="1:33">
      <c r="A3097" t="s">
        <v>3879</v>
      </c>
      <c r="B3097" t="s">
        <v>132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>
      <c r="A3098" t="s">
        <v>3878</v>
      </c>
      <c r="B3098" t="s">
        <v>132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>
      <c r="A3099" t="s">
        <v>3877</v>
      </c>
      <c r="B3099" t="s">
        <v>132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>
      <c r="A3100" t="s">
        <v>3876</v>
      </c>
      <c r="B3100" t="s">
        <v>132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>
      <c r="A3101" t="s">
        <v>3875</v>
      </c>
      <c r="B3101" t="s">
        <v>132</v>
      </c>
      <c r="C3101">
        <v>532008</v>
      </c>
      <c r="D3101" s="4">
        <v>1056500</v>
      </c>
      <c r="E3101" s="4">
        <v>1573400</v>
      </c>
      <c r="F3101" s="4">
        <v>2082650</v>
      </c>
      <c r="G3101" s="4">
        <v>2462590</v>
      </c>
      <c r="H3101" s="4">
        <v>2839040</v>
      </c>
      <c r="I3101" s="4">
        <v>3211930</v>
      </c>
      <c r="J3101" s="4">
        <v>3581210</v>
      </c>
      <c r="K3101" s="4">
        <v>3903420</v>
      </c>
      <c r="L3101" s="4">
        <v>4260740</v>
      </c>
      <c r="M3101" s="4">
        <v>4666600</v>
      </c>
      <c r="N3101" s="4">
        <v>5020680</v>
      </c>
      <c r="O3101" s="4">
        <v>5370770</v>
      </c>
      <c r="P3101" s="4">
        <v>5610980</v>
      </c>
      <c r="Q3101" s="4">
        <v>5850140</v>
      </c>
      <c r="R3101" s="4">
        <v>6088210</v>
      </c>
      <c r="S3101" s="4">
        <v>6325160</v>
      </c>
      <c r="T3101" s="4">
        <v>6560960</v>
      </c>
      <c r="U3101" s="4">
        <v>6795570</v>
      </c>
      <c r="V3101" s="4">
        <v>7028950</v>
      </c>
      <c r="W3101" s="4">
        <v>7261070</v>
      </c>
      <c r="X3101" s="4">
        <v>7491880</v>
      </c>
      <c r="Y3101" s="4">
        <v>7721340</v>
      </c>
      <c r="Z3101" s="4">
        <v>8054010</v>
      </c>
      <c r="AA3101" s="4">
        <v>8285050</v>
      </c>
      <c r="AB3101" s="4">
        <v>8546720</v>
      </c>
      <c r="AC3101" s="4">
        <v>8809660</v>
      </c>
      <c r="AD3101" s="4">
        <v>9073960</v>
      </c>
      <c r="AE3101" s="4">
        <v>9339650</v>
      </c>
      <c r="AF3101" s="4">
        <v>9742130</v>
      </c>
      <c r="AG3101" s="4">
        <v>10016600</v>
      </c>
    </row>
    <row r="3102" spans="1:33">
      <c r="A3102" t="s">
        <v>3874</v>
      </c>
      <c r="B3102" t="s">
        <v>132</v>
      </c>
      <c r="C3102" s="4">
        <v>966370000</v>
      </c>
      <c r="D3102" s="4">
        <v>944614000</v>
      </c>
      <c r="E3102" s="4">
        <v>923030000</v>
      </c>
      <c r="F3102" s="4">
        <v>901620000</v>
      </c>
      <c r="G3102" s="4">
        <v>883118000</v>
      </c>
      <c r="H3102" s="4">
        <v>864696000</v>
      </c>
      <c r="I3102" s="4">
        <v>846354000</v>
      </c>
      <c r="J3102" s="4">
        <v>828095000</v>
      </c>
      <c r="K3102" s="4">
        <v>801019000</v>
      </c>
      <c r="L3102" s="4">
        <v>783030000</v>
      </c>
      <c r="M3102" s="4">
        <v>773825000</v>
      </c>
      <c r="N3102" s="4">
        <v>755910000</v>
      </c>
      <c r="O3102" s="4">
        <v>738085000</v>
      </c>
      <c r="P3102" s="4">
        <v>722731000</v>
      </c>
      <c r="Q3102" s="4">
        <v>707400000</v>
      </c>
      <c r="R3102" s="4">
        <v>692094000</v>
      </c>
      <c r="S3102" s="4">
        <v>676813000</v>
      </c>
      <c r="T3102" s="4">
        <v>661558000</v>
      </c>
      <c r="U3102" s="4">
        <v>646331000</v>
      </c>
      <c r="V3102" s="4">
        <v>631132000</v>
      </c>
      <c r="W3102" s="4">
        <v>615961000</v>
      </c>
      <c r="X3102" s="4">
        <v>600820000</v>
      </c>
      <c r="Y3102" s="4">
        <v>585710000</v>
      </c>
      <c r="Z3102" s="4">
        <v>578140000</v>
      </c>
      <c r="AA3102" s="4">
        <v>562995000</v>
      </c>
      <c r="AB3102" s="4">
        <v>547140000</v>
      </c>
      <c r="AC3102" s="4">
        <v>531256000</v>
      </c>
      <c r="AD3102" s="4">
        <v>515341000</v>
      </c>
      <c r="AE3102" s="4">
        <v>499394000</v>
      </c>
      <c r="AF3102" s="4">
        <v>490223000</v>
      </c>
      <c r="AG3102" s="4">
        <v>474076000</v>
      </c>
    </row>
    <row r="3103" spans="1:33">
      <c r="A3103" t="s">
        <v>3873</v>
      </c>
      <c r="B3103" t="s">
        <v>132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>
      <c r="A3104" t="s">
        <v>3872</v>
      </c>
      <c r="B3104" t="s">
        <v>132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>
      <c r="A3105" t="s">
        <v>3871</v>
      </c>
      <c r="B3105" t="s">
        <v>132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>
      <c r="A3106" t="s">
        <v>3870</v>
      </c>
      <c r="B3106" t="s">
        <v>132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>
      <c r="A3107" t="s">
        <v>3869</v>
      </c>
      <c r="B3107" t="s">
        <v>132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>
      <c r="A3108" t="s">
        <v>3868</v>
      </c>
      <c r="B3108" t="s">
        <v>132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>
      <c r="A3109" t="s">
        <v>3867</v>
      </c>
      <c r="B3109" t="s">
        <v>132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>
      <c r="A3110" t="s">
        <v>3866</v>
      </c>
      <c r="B3110" t="s">
        <v>132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>
      <c r="A3111" t="s">
        <v>3865</v>
      </c>
      <c r="B3111" t="s">
        <v>132</v>
      </c>
      <c r="C3111">
        <v>194451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>
      <c r="A3112" t="s">
        <v>3864</v>
      </c>
      <c r="B3112" t="s">
        <v>132</v>
      </c>
      <c r="C3112" s="4">
        <v>6719870000</v>
      </c>
      <c r="D3112" s="4">
        <v>6213850000</v>
      </c>
      <c r="E3112" s="4">
        <v>4242970000</v>
      </c>
      <c r="F3112" s="4">
        <v>3866230000</v>
      </c>
      <c r="G3112" s="4">
        <v>5017480000</v>
      </c>
      <c r="H3112" s="4">
        <v>4974280000</v>
      </c>
      <c r="I3112" s="4">
        <v>4702090000</v>
      </c>
      <c r="J3112" s="4">
        <v>5233300000</v>
      </c>
      <c r="K3112" s="4">
        <v>5246410000</v>
      </c>
      <c r="L3112" s="4">
        <v>5436810000</v>
      </c>
      <c r="M3112" s="4">
        <v>5454280000</v>
      </c>
      <c r="N3112" s="4">
        <v>5070010000</v>
      </c>
      <c r="O3112" s="4">
        <v>5440130000</v>
      </c>
      <c r="P3112" s="4">
        <v>5473550000</v>
      </c>
      <c r="Q3112" s="4">
        <v>5582570000</v>
      </c>
      <c r="R3112" s="4">
        <v>5208540000</v>
      </c>
      <c r="S3112" s="4">
        <v>5639240000</v>
      </c>
      <c r="T3112" s="4">
        <v>5698720000</v>
      </c>
      <c r="U3112" s="4">
        <v>5415820000</v>
      </c>
      <c r="V3112" s="4">
        <v>5829330000</v>
      </c>
      <c r="W3112" s="4">
        <v>5898020000</v>
      </c>
      <c r="X3112" s="4">
        <v>5540900000</v>
      </c>
      <c r="Y3112" s="4">
        <v>6015750000</v>
      </c>
      <c r="Z3112" s="4">
        <v>6079890000</v>
      </c>
      <c r="AA3112" s="4">
        <v>6244950000</v>
      </c>
      <c r="AB3112" s="4">
        <v>6257800000</v>
      </c>
      <c r="AC3112" s="4">
        <v>6406030000</v>
      </c>
      <c r="AD3112" s="4">
        <v>6460140000</v>
      </c>
      <c r="AE3112" s="4">
        <v>6495540000</v>
      </c>
      <c r="AF3112" s="4">
        <v>6570870000</v>
      </c>
      <c r="AG3112" s="4">
        <v>6626260000</v>
      </c>
    </row>
    <row r="3113" spans="1:33">
      <c r="A3113" t="s">
        <v>3863</v>
      </c>
      <c r="B3113" t="s">
        <v>132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>
      <c r="A3114" t="s">
        <v>3862</v>
      </c>
      <c r="B3114" t="s">
        <v>132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>
      <c r="A3115" t="s">
        <v>3861</v>
      </c>
      <c r="B3115" t="s">
        <v>132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>
      <c r="A3116" t="s">
        <v>3860</v>
      </c>
      <c r="B3116" t="s">
        <v>132</v>
      </c>
      <c r="C3116" s="4">
        <v>5578730000</v>
      </c>
      <c r="D3116" s="4">
        <v>6616990000</v>
      </c>
      <c r="E3116" s="4">
        <v>9110140000</v>
      </c>
      <c r="F3116" s="4">
        <v>9608050000</v>
      </c>
      <c r="G3116" s="4">
        <v>8444830000</v>
      </c>
      <c r="H3116" s="4">
        <v>8609640000</v>
      </c>
      <c r="I3116" s="4">
        <v>9003580000</v>
      </c>
      <c r="J3116" s="4">
        <v>8461310000</v>
      </c>
      <c r="K3116" s="4">
        <v>8570130000</v>
      </c>
      <c r="L3116" s="4">
        <v>8369060000</v>
      </c>
      <c r="M3116" s="4">
        <v>8473920000</v>
      </c>
      <c r="N3116" s="4">
        <v>8980470000</v>
      </c>
      <c r="O3116" s="4">
        <v>8600330000</v>
      </c>
      <c r="P3116" s="4">
        <v>8689610000</v>
      </c>
      <c r="Q3116" s="4">
        <v>8703240000</v>
      </c>
      <c r="R3116" s="4">
        <v>9067910000</v>
      </c>
      <c r="S3116" s="4">
        <v>8760290000</v>
      </c>
      <c r="T3116" s="4">
        <v>8824060000</v>
      </c>
      <c r="U3116" s="4">
        <v>9098410000</v>
      </c>
      <c r="V3116" s="4">
        <v>8808370000</v>
      </c>
      <c r="W3116" s="4">
        <v>8863310000</v>
      </c>
      <c r="X3116" s="4">
        <v>9212500000</v>
      </c>
      <c r="Y3116" s="4">
        <v>8861510000</v>
      </c>
      <c r="Z3116" s="4">
        <v>8921390000</v>
      </c>
      <c r="AA3116" s="4">
        <v>8749000000</v>
      </c>
      <c r="AB3116" s="4">
        <v>8860400000</v>
      </c>
      <c r="AC3116" s="4">
        <v>8836590000</v>
      </c>
      <c r="AD3116" s="4">
        <v>8775710000</v>
      </c>
      <c r="AE3116" s="4">
        <v>8865100000</v>
      </c>
      <c r="AF3116" s="4">
        <v>8914570000</v>
      </c>
      <c r="AG3116" s="4">
        <v>8852940000</v>
      </c>
    </row>
    <row r="3117" spans="1:33">
      <c r="A3117" t="s">
        <v>3859</v>
      </c>
      <c r="B3117" t="s">
        <v>132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>
      <c r="A3118" t="s">
        <v>3858</v>
      </c>
      <c r="B3118" t="s">
        <v>132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>
      <c r="A3119" t="s">
        <v>3857</v>
      </c>
      <c r="B3119" t="s">
        <v>132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 spans="1:33">
      <c r="A3120" t="s">
        <v>3856</v>
      </c>
      <c r="B3120" t="s">
        <v>132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>
      <c r="A3121" t="s">
        <v>3855</v>
      </c>
      <c r="B3121" t="s">
        <v>132</v>
      </c>
      <c r="C3121" s="4">
        <v>1007420</v>
      </c>
      <c r="D3121" s="4">
        <v>2000600</v>
      </c>
      <c r="E3121" s="4">
        <v>2979420</v>
      </c>
      <c r="F3121" s="4">
        <v>3943750</v>
      </c>
      <c r="G3121" s="4">
        <v>4663200</v>
      </c>
      <c r="H3121" s="4">
        <v>5376050</v>
      </c>
      <c r="I3121" s="4">
        <v>6082170</v>
      </c>
      <c r="J3121" s="4">
        <v>6781430</v>
      </c>
      <c r="K3121" s="4">
        <v>7391580</v>
      </c>
      <c r="L3121" s="4">
        <v>8068210</v>
      </c>
      <c r="M3121" s="4">
        <v>8836750</v>
      </c>
      <c r="N3121" s="4">
        <v>9507250</v>
      </c>
      <c r="O3121" s="4">
        <v>10170200</v>
      </c>
      <c r="P3121" s="4">
        <v>10625100</v>
      </c>
      <c r="Q3121" s="4">
        <v>11077900</v>
      </c>
      <c r="R3121" s="4">
        <v>11528700</v>
      </c>
      <c r="S3121" s="4">
        <v>11977400</v>
      </c>
      <c r="T3121" s="4">
        <v>12423900</v>
      </c>
      <c r="U3121" s="4">
        <v>12868200</v>
      </c>
      <c r="V3121" s="4">
        <v>13310100</v>
      </c>
      <c r="W3121" s="4">
        <v>13749700</v>
      </c>
      <c r="X3121" s="4">
        <v>14186800</v>
      </c>
      <c r="Y3121" s="4">
        <v>14621300</v>
      </c>
      <c r="Z3121" s="4">
        <v>15251200</v>
      </c>
      <c r="AA3121" s="4">
        <v>15688700</v>
      </c>
      <c r="AB3121" s="4">
        <v>16184200</v>
      </c>
      <c r="AC3121" s="4">
        <v>16682100</v>
      </c>
      <c r="AD3121" s="4">
        <v>17182600</v>
      </c>
      <c r="AE3121" s="4">
        <v>17685700</v>
      </c>
      <c r="AF3121" s="4">
        <v>18447900</v>
      </c>
      <c r="AG3121" s="4">
        <v>18967600</v>
      </c>
    </row>
    <row r="3122" spans="1:33">
      <c r="A3122" t="s">
        <v>3854</v>
      </c>
      <c r="B3122" t="s">
        <v>132</v>
      </c>
      <c r="C3122" s="4">
        <v>1022070000</v>
      </c>
      <c r="D3122" s="4">
        <v>999062000</v>
      </c>
      <c r="E3122" s="4">
        <v>976234000</v>
      </c>
      <c r="F3122" s="4">
        <v>953589000</v>
      </c>
      <c r="G3122" s="4">
        <v>934021000</v>
      </c>
      <c r="H3122" s="4">
        <v>914537000</v>
      </c>
      <c r="I3122" s="4">
        <v>895138000</v>
      </c>
      <c r="J3122" s="4">
        <v>875826000</v>
      </c>
      <c r="K3122" s="4">
        <v>847190000</v>
      </c>
      <c r="L3122" s="4">
        <v>828164000</v>
      </c>
      <c r="M3122" s="4">
        <v>818428000</v>
      </c>
      <c r="N3122" s="4">
        <v>799481000</v>
      </c>
      <c r="O3122" s="4">
        <v>780629000</v>
      </c>
      <c r="P3122" s="4">
        <v>764389000</v>
      </c>
      <c r="Q3122" s="4">
        <v>748174000</v>
      </c>
      <c r="R3122" s="4">
        <v>731986000</v>
      </c>
      <c r="S3122" s="4">
        <v>715825000</v>
      </c>
      <c r="T3122" s="4">
        <v>699691000</v>
      </c>
      <c r="U3122" s="4">
        <v>683586000</v>
      </c>
      <c r="V3122" s="4">
        <v>667510000</v>
      </c>
      <c r="W3122" s="4">
        <v>651465000</v>
      </c>
      <c r="X3122" s="4">
        <v>635452000</v>
      </c>
      <c r="Y3122" s="4">
        <v>619471000</v>
      </c>
      <c r="Z3122" s="4">
        <v>611465000</v>
      </c>
      <c r="AA3122" s="4">
        <v>595446000</v>
      </c>
      <c r="AB3122" s="4">
        <v>578677000</v>
      </c>
      <c r="AC3122" s="4">
        <v>561877000</v>
      </c>
      <c r="AD3122" s="4">
        <v>545045000</v>
      </c>
      <c r="AE3122" s="4">
        <v>528180000</v>
      </c>
      <c r="AF3122" s="4">
        <v>518480000</v>
      </c>
      <c r="AG3122" s="4">
        <v>501402000</v>
      </c>
    </row>
    <row r="3123" spans="1:33">
      <c r="A3123" t="s">
        <v>3853</v>
      </c>
      <c r="B3123" t="s">
        <v>132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>
      <c r="A3124" t="s">
        <v>3852</v>
      </c>
      <c r="B3124" t="s">
        <v>132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>
      <c r="A3125" t="s">
        <v>3851</v>
      </c>
      <c r="B3125" t="s">
        <v>132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>
      <c r="A3126" t="s">
        <v>3850</v>
      </c>
      <c r="B3126" t="s">
        <v>132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>
      <c r="A3127" t="s">
        <v>3849</v>
      </c>
      <c r="B3127" t="s">
        <v>132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>
      <c r="A3128" t="s">
        <v>3848</v>
      </c>
      <c r="B3128" t="s">
        <v>132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>
      <c r="A3129" t="s">
        <v>3847</v>
      </c>
      <c r="B3129" t="s">
        <v>132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>
      <c r="A3130" t="s">
        <v>3846</v>
      </c>
      <c r="B3130" t="s">
        <v>132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>
      <c r="A3131" t="s">
        <v>3845</v>
      </c>
      <c r="B3131" t="s">
        <v>132</v>
      </c>
      <c r="C3131">
        <v>368215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>
      <c r="A3132" t="s">
        <v>3844</v>
      </c>
      <c r="B3132" t="s">
        <v>132</v>
      </c>
      <c r="C3132" s="4">
        <v>7107200000</v>
      </c>
      <c r="D3132" s="4">
        <v>6572020000</v>
      </c>
      <c r="E3132" s="4">
        <v>4487540000</v>
      </c>
      <c r="F3132" s="4">
        <v>4089080000</v>
      </c>
      <c r="G3132" s="4">
        <v>5306690000</v>
      </c>
      <c r="H3132" s="4">
        <v>5261000000</v>
      </c>
      <c r="I3132" s="4">
        <v>4973110000</v>
      </c>
      <c r="J3132" s="4">
        <v>5534950000</v>
      </c>
      <c r="K3132" s="4">
        <v>5548810000</v>
      </c>
      <c r="L3132" s="4">
        <v>5750190000</v>
      </c>
      <c r="M3132" s="4">
        <v>5768670000</v>
      </c>
      <c r="N3132" s="4">
        <v>5362240000</v>
      </c>
      <c r="O3132" s="4">
        <v>5753700000</v>
      </c>
      <c r="P3132" s="4">
        <v>5789050000</v>
      </c>
      <c r="Q3132" s="4">
        <v>5904350000</v>
      </c>
      <c r="R3132" s="4">
        <v>5508770000</v>
      </c>
      <c r="S3132" s="4">
        <v>5964290000</v>
      </c>
      <c r="T3132" s="4">
        <v>6027190000</v>
      </c>
      <c r="U3132" s="4">
        <v>5727990000</v>
      </c>
      <c r="V3132" s="4">
        <v>6165330000</v>
      </c>
      <c r="W3132" s="4">
        <v>6237980000</v>
      </c>
      <c r="X3132" s="4">
        <v>5860280000</v>
      </c>
      <c r="Y3132" s="4">
        <v>6362500000</v>
      </c>
      <c r="Z3132" s="4">
        <v>6430340000</v>
      </c>
      <c r="AA3132" s="4">
        <v>6604910000</v>
      </c>
      <c r="AB3132" s="4">
        <v>6618510000</v>
      </c>
      <c r="AC3132" s="4">
        <v>6775280000</v>
      </c>
      <c r="AD3132" s="4">
        <v>6832510000</v>
      </c>
      <c r="AE3132" s="4">
        <v>6869940000</v>
      </c>
      <c r="AF3132" s="4">
        <v>6949610000</v>
      </c>
      <c r="AG3132" s="4">
        <v>7008190000</v>
      </c>
    </row>
    <row r="3133" spans="1:33">
      <c r="A3133" t="s">
        <v>3843</v>
      </c>
      <c r="B3133" t="s">
        <v>132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>
      <c r="A3134" t="s">
        <v>3842</v>
      </c>
      <c r="B3134" t="s">
        <v>132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>
      <c r="A3135" t="s">
        <v>3841</v>
      </c>
      <c r="B3135" t="s">
        <v>132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>
      <c r="A3136" t="s">
        <v>3840</v>
      </c>
      <c r="B3136" t="s">
        <v>132</v>
      </c>
      <c r="C3136" s="4">
        <v>5900290000</v>
      </c>
      <c r="D3136" s="4">
        <v>6998400000</v>
      </c>
      <c r="E3136" s="4">
        <v>9635250000</v>
      </c>
      <c r="F3136" s="4">
        <v>10161900000</v>
      </c>
      <c r="G3136" s="4">
        <v>8931590000</v>
      </c>
      <c r="H3136" s="4">
        <v>9105900000</v>
      </c>
      <c r="I3136" s="4">
        <v>9522550000</v>
      </c>
      <c r="J3136" s="4">
        <v>8949030000</v>
      </c>
      <c r="K3136" s="4">
        <v>9064110000</v>
      </c>
      <c r="L3136" s="4">
        <v>8851450000</v>
      </c>
      <c r="M3136" s="4">
        <v>8962360000</v>
      </c>
      <c r="N3136" s="4">
        <v>9498110000</v>
      </c>
      <c r="O3136" s="4">
        <v>9096050000</v>
      </c>
      <c r="P3136" s="4">
        <v>9190480000</v>
      </c>
      <c r="Q3136" s="4">
        <v>9204900000</v>
      </c>
      <c r="R3136" s="4">
        <v>9590580000</v>
      </c>
      <c r="S3136" s="4">
        <v>9265240000</v>
      </c>
      <c r="T3136" s="4">
        <v>9332680000</v>
      </c>
      <c r="U3136" s="4">
        <v>9622850000</v>
      </c>
      <c r="V3136" s="4">
        <v>9316090000</v>
      </c>
      <c r="W3136" s="4">
        <v>9374190000</v>
      </c>
      <c r="X3136" s="4">
        <v>9743510000</v>
      </c>
      <c r="Y3136" s="4">
        <v>9372290000</v>
      </c>
      <c r="Z3136" s="4">
        <v>9435620000</v>
      </c>
      <c r="AA3136" s="4">
        <v>9253290000</v>
      </c>
      <c r="AB3136" s="4">
        <v>9371120000</v>
      </c>
      <c r="AC3136" s="4">
        <v>9345940000</v>
      </c>
      <c r="AD3136" s="4">
        <v>9281550000</v>
      </c>
      <c r="AE3136" s="4">
        <v>9376090000</v>
      </c>
      <c r="AF3136" s="4">
        <v>9428400000</v>
      </c>
      <c r="AG3136" s="4">
        <v>9363230000</v>
      </c>
    </row>
    <row r="3137" spans="1:33">
      <c r="A3137" t="s">
        <v>3839</v>
      </c>
      <c r="B3137" t="s">
        <v>132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>
      <c r="A3138" t="s">
        <v>3838</v>
      </c>
      <c r="B3138" t="s">
        <v>132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>
      <c r="A3139" t="s">
        <v>3837</v>
      </c>
      <c r="B3139" t="s">
        <v>132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>
      <c r="A3140" t="s">
        <v>3836</v>
      </c>
      <c r="B3140" t="s">
        <v>132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>
      <c r="A3141" t="s">
        <v>3835</v>
      </c>
      <c r="B3141" t="s">
        <v>132</v>
      </c>
      <c r="C3141" s="4">
        <v>4244740</v>
      </c>
      <c r="D3141" s="4">
        <v>8429510</v>
      </c>
      <c r="E3141" s="4">
        <v>12553800</v>
      </c>
      <c r="F3141" s="4">
        <v>16616900</v>
      </c>
      <c r="G3141" s="4">
        <v>19648300</v>
      </c>
      <c r="H3141" s="4">
        <v>22651900</v>
      </c>
      <c r="I3141" s="4">
        <v>25627100</v>
      </c>
      <c r="J3141" s="4">
        <v>28573500</v>
      </c>
      <c r="K3141" s="4">
        <v>31144300</v>
      </c>
      <c r="L3141" s="4">
        <v>33995300</v>
      </c>
      <c r="M3141" s="4">
        <v>37233500</v>
      </c>
      <c r="N3141" s="4">
        <v>40058600</v>
      </c>
      <c r="O3141" s="4">
        <v>42851900</v>
      </c>
      <c r="P3141" s="4">
        <v>44768500</v>
      </c>
      <c r="Q3141" s="4">
        <v>46676600</v>
      </c>
      <c r="R3141" s="4">
        <v>48576100</v>
      </c>
      <c r="S3141" s="4">
        <v>50466700</v>
      </c>
      <c r="T3141" s="4">
        <v>52348100</v>
      </c>
      <c r="U3141" s="4">
        <v>54220000</v>
      </c>
      <c r="V3141" s="4">
        <v>56082100</v>
      </c>
      <c r="W3141" s="4">
        <v>57934100</v>
      </c>
      <c r="X3141" s="4">
        <v>59775600</v>
      </c>
      <c r="Y3141" s="4">
        <v>61606500</v>
      </c>
      <c r="Z3141" s="4">
        <v>64260700</v>
      </c>
      <c r="AA3141" s="4">
        <v>66104100</v>
      </c>
      <c r="AB3141" s="4">
        <v>68191900</v>
      </c>
      <c r="AC3141" s="4">
        <v>70289900</v>
      </c>
      <c r="AD3141" s="4">
        <v>72398600</v>
      </c>
      <c r="AE3141" s="4">
        <v>74518500</v>
      </c>
      <c r="AF3141" s="4">
        <v>77729700</v>
      </c>
      <c r="AG3141" s="4">
        <v>79919800</v>
      </c>
    </row>
    <row r="3142" spans="1:33">
      <c r="A3142" t="s">
        <v>3834</v>
      </c>
      <c r="B3142" t="s">
        <v>132</v>
      </c>
      <c r="C3142" s="4">
        <v>341031000</v>
      </c>
      <c r="D3142" s="4">
        <v>333354000</v>
      </c>
      <c r="E3142" s="4">
        <v>325737000</v>
      </c>
      <c r="F3142" s="4">
        <v>318181000</v>
      </c>
      <c r="G3142" s="4">
        <v>311652000</v>
      </c>
      <c r="H3142" s="4">
        <v>305151000</v>
      </c>
      <c r="I3142" s="4">
        <v>298678000</v>
      </c>
      <c r="J3142" s="4">
        <v>292234000</v>
      </c>
      <c r="K3142" s="4">
        <v>282679000</v>
      </c>
      <c r="L3142" s="4">
        <v>276331000</v>
      </c>
      <c r="M3142" s="4">
        <v>273082000</v>
      </c>
      <c r="N3142" s="4">
        <v>266760000</v>
      </c>
      <c r="O3142" s="4">
        <v>260470000</v>
      </c>
      <c r="P3142" s="4">
        <v>255051000</v>
      </c>
      <c r="Q3142" s="4">
        <v>249641000</v>
      </c>
      <c r="R3142" s="4">
        <v>244240000</v>
      </c>
      <c r="S3142" s="4">
        <v>238847000</v>
      </c>
      <c r="T3142" s="4">
        <v>233464000</v>
      </c>
      <c r="U3142" s="4">
        <v>228090000</v>
      </c>
      <c r="V3142" s="4">
        <v>222726000</v>
      </c>
      <c r="W3142" s="4">
        <v>217373000</v>
      </c>
      <c r="X3142" s="4">
        <v>212029000</v>
      </c>
      <c r="Y3142" s="4">
        <v>206697000</v>
      </c>
      <c r="Z3142" s="4">
        <v>204026000</v>
      </c>
      <c r="AA3142" s="4">
        <v>198681000</v>
      </c>
      <c r="AB3142" s="4">
        <v>193085000</v>
      </c>
      <c r="AC3142" s="4">
        <v>187480000</v>
      </c>
      <c r="AD3142" s="4">
        <v>181864000</v>
      </c>
      <c r="AE3142" s="4">
        <v>176236000</v>
      </c>
      <c r="AF3142" s="4">
        <v>173000000</v>
      </c>
      <c r="AG3142" s="4">
        <v>167301000</v>
      </c>
    </row>
    <row r="3143" spans="1:33">
      <c r="A3143" t="s">
        <v>3833</v>
      </c>
      <c r="B3143" t="s">
        <v>132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>
      <c r="A3144" t="s">
        <v>3832</v>
      </c>
      <c r="B3144" t="s">
        <v>132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>
      <c r="A3145" t="s">
        <v>3831</v>
      </c>
      <c r="B3145" t="s">
        <v>132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>
      <c r="A3146" t="s">
        <v>3830</v>
      </c>
      <c r="B3146" t="s">
        <v>132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>
      <c r="A3147" t="s">
        <v>3829</v>
      </c>
      <c r="B3147" t="s">
        <v>132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>
      <c r="A3148" t="s">
        <v>3828</v>
      </c>
      <c r="B3148" t="s">
        <v>132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>
      <c r="A3149" t="s">
        <v>3827</v>
      </c>
      <c r="B3149" t="s">
        <v>132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>
      <c r="A3150" t="s">
        <v>3826</v>
      </c>
      <c r="B3150" t="s">
        <v>132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>
      <c r="A3151" t="s">
        <v>3825</v>
      </c>
      <c r="B3151" t="s">
        <v>132</v>
      </c>
      <c r="C3151" s="4">
        <v>1551470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>
      <c r="A3152" t="s">
        <v>3824</v>
      </c>
      <c r="B3152" t="s">
        <v>132</v>
      </c>
      <c r="C3152" s="4">
        <v>2371440000</v>
      </c>
      <c r="D3152" s="4">
        <v>2192870000</v>
      </c>
      <c r="E3152" s="4">
        <v>1497340000</v>
      </c>
      <c r="F3152" s="4">
        <v>1364390000</v>
      </c>
      <c r="G3152" s="4">
        <v>1770670000</v>
      </c>
      <c r="H3152" s="4">
        <v>1755420000</v>
      </c>
      <c r="I3152" s="4">
        <v>1659360000</v>
      </c>
      <c r="J3152" s="4">
        <v>1846830000</v>
      </c>
      <c r="K3152" s="4">
        <v>1851460000</v>
      </c>
      <c r="L3152" s="4">
        <v>1918650000</v>
      </c>
      <c r="M3152" s="4">
        <v>1924810000</v>
      </c>
      <c r="N3152" s="4">
        <v>1789200000</v>
      </c>
      <c r="O3152" s="4">
        <v>1919820000</v>
      </c>
      <c r="P3152" s="4">
        <v>1931610000</v>
      </c>
      <c r="Q3152" s="4">
        <v>1970090000</v>
      </c>
      <c r="R3152" s="4">
        <v>1838090000</v>
      </c>
      <c r="S3152" s="4">
        <v>1990090000</v>
      </c>
      <c r="T3152" s="4">
        <v>2011080000</v>
      </c>
      <c r="U3152" s="4">
        <v>1911240000</v>
      </c>
      <c r="V3152" s="4">
        <v>2057170000</v>
      </c>
      <c r="W3152" s="4">
        <v>2081410000</v>
      </c>
      <c r="X3152" s="4">
        <v>1955380000</v>
      </c>
      <c r="Y3152" s="4">
        <v>2122960000</v>
      </c>
      <c r="Z3152" s="4">
        <v>2145590000</v>
      </c>
      <c r="AA3152" s="4">
        <v>2203840000</v>
      </c>
      <c r="AB3152" s="4">
        <v>2208380000</v>
      </c>
      <c r="AC3152" s="4">
        <v>2260690000</v>
      </c>
      <c r="AD3152" s="4">
        <v>2279780000</v>
      </c>
      <c r="AE3152" s="4">
        <v>2292270000</v>
      </c>
      <c r="AF3152" s="4">
        <v>2318860000</v>
      </c>
      <c r="AG3152" s="4">
        <v>2338400000</v>
      </c>
    </row>
    <row r="3153" spans="1:33">
      <c r="A3153" t="s">
        <v>3823</v>
      </c>
      <c r="B3153" t="s">
        <v>132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>
      <c r="A3154" t="s">
        <v>3822</v>
      </c>
      <c r="B3154" t="s">
        <v>132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>
      <c r="A3155" t="s">
        <v>3821</v>
      </c>
      <c r="B3155" t="s">
        <v>132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>
      <c r="A3156" t="s">
        <v>3820</v>
      </c>
      <c r="B3156" t="s">
        <v>132</v>
      </c>
      <c r="C3156" s="4">
        <v>1968730000</v>
      </c>
      <c r="D3156" s="4">
        <v>2335130000</v>
      </c>
      <c r="E3156" s="4">
        <v>3214960000</v>
      </c>
      <c r="F3156" s="4">
        <v>3390680000</v>
      </c>
      <c r="G3156" s="4">
        <v>2980180000</v>
      </c>
      <c r="H3156" s="4">
        <v>3038340000</v>
      </c>
      <c r="I3156" s="4">
        <v>3177360000</v>
      </c>
      <c r="J3156" s="4">
        <v>2986000000</v>
      </c>
      <c r="K3156" s="4">
        <v>3024400000</v>
      </c>
      <c r="L3156" s="4">
        <v>2953440000</v>
      </c>
      <c r="M3156" s="4">
        <v>2990440000</v>
      </c>
      <c r="N3156" s="4">
        <v>3169210000</v>
      </c>
      <c r="O3156" s="4">
        <v>3035050000</v>
      </c>
      <c r="P3156" s="4">
        <v>3066560000</v>
      </c>
      <c r="Q3156" s="4">
        <v>3071370000</v>
      </c>
      <c r="R3156" s="4">
        <v>3200060000</v>
      </c>
      <c r="S3156" s="4">
        <v>3091500000</v>
      </c>
      <c r="T3156" s="4">
        <v>3114010000</v>
      </c>
      <c r="U3156" s="4">
        <v>3210830000</v>
      </c>
      <c r="V3156" s="4">
        <v>3108470000</v>
      </c>
      <c r="W3156" s="4">
        <v>3127860000</v>
      </c>
      <c r="X3156" s="4">
        <v>3251090000</v>
      </c>
      <c r="Y3156" s="4">
        <v>3127220000</v>
      </c>
      <c r="Z3156" s="4">
        <v>3148360000</v>
      </c>
      <c r="AA3156" s="4">
        <v>3087520000</v>
      </c>
      <c r="AB3156" s="4">
        <v>3126830000</v>
      </c>
      <c r="AC3156" s="4">
        <v>3118430000</v>
      </c>
      <c r="AD3156" s="4">
        <v>3096950000</v>
      </c>
      <c r="AE3156" s="4">
        <v>3128490000</v>
      </c>
      <c r="AF3156" s="4">
        <v>3145950000</v>
      </c>
      <c r="AG3156" s="4">
        <v>3124200000</v>
      </c>
    </row>
    <row r="3157" spans="1:33">
      <c r="A3157" t="s">
        <v>3819</v>
      </c>
      <c r="B3157" t="s">
        <v>132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>
      <c r="A3158" t="s">
        <v>3818</v>
      </c>
      <c r="B3158" t="s">
        <v>132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>
      <c r="A3159" t="s">
        <v>3817</v>
      </c>
      <c r="B3159" t="s">
        <v>132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>
      <c r="A3160" t="s">
        <v>3816</v>
      </c>
      <c r="B3160" t="s">
        <v>132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>
      <c r="A3161" t="s">
        <v>3815</v>
      </c>
      <c r="B3161" t="s">
        <v>132</v>
      </c>
      <c r="C3161">
        <v>848949</v>
      </c>
      <c r="D3161" s="4">
        <v>1685900</v>
      </c>
      <c r="E3161" s="4">
        <v>2510750</v>
      </c>
      <c r="F3161" s="4">
        <v>3323380</v>
      </c>
      <c r="G3161" s="4">
        <v>3929660</v>
      </c>
      <c r="H3161" s="4">
        <v>4530380</v>
      </c>
      <c r="I3161" s="4">
        <v>5125420</v>
      </c>
      <c r="J3161" s="4">
        <v>5714690</v>
      </c>
      <c r="K3161" s="4">
        <v>6228860</v>
      </c>
      <c r="L3161" s="4">
        <v>6799050</v>
      </c>
      <c r="M3161" s="4">
        <v>7446700</v>
      </c>
      <c r="N3161" s="4">
        <v>8011720</v>
      </c>
      <c r="O3161" s="4">
        <v>8570380</v>
      </c>
      <c r="P3161" s="4">
        <v>8953700</v>
      </c>
      <c r="Q3161" s="4">
        <v>9335330</v>
      </c>
      <c r="R3161" s="4">
        <v>9715230</v>
      </c>
      <c r="S3161" s="4">
        <v>10093300</v>
      </c>
      <c r="T3161" s="4">
        <v>10469600</v>
      </c>
      <c r="U3161" s="4">
        <v>10844000</v>
      </c>
      <c r="V3161" s="4">
        <v>11216400</v>
      </c>
      <c r="W3161" s="4">
        <v>11586800</v>
      </c>
      <c r="X3161" s="4">
        <v>11955100</v>
      </c>
      <c r="Y3161" s="4">
        <v>12321300</v>
      </c>
      <c r="Z3161" s="4">
        <v>12852100</v>
      </c>
      <c r="AA3161" s="4">
        <v>13220800</v>
      </c>
      <c r="AB3161" s="4">
        <v>13638400</v>
      </c>
      <c r="AC3161" s="4">
        <v>14058000</v>
      </c>
      <c r="AD3161" s="4">
        <v>14479700</v>
      </c>
      <c r="AE3161" s="4">
        <v>14903700</v>
      </c>
      <c r="AF3161" s="4">
        <v>15545900</v>
      </c>
      <c r="AG3161" s="4">
        <v>15984000</v>
      </c>
    </row>
    <row r="3162" spans="1:33">
      <c r="A3162" t="s">
        <v>3814</v>
      </c>
      <c r="B3162" t="s">
        <v>132</v>
      </c>
      <c r="C3162" s="4">
        <v>68206300</v>
      </c>
      <c r="D3162" s="4">
        <v>66670800</v>
      </c>
      <c r="E3162" s="4">
        <v>65147400</v>
      </c>
      <c r="F3162" s="4">
        <v>63636300</v>
      </c>
      <c r="G3162" s="4">
        <v>62330400</v>
      </c>
      <c r="H3162" s="4">
        <v>61030200</v>
      </c>
      <c r="I3162" s="4">
        <v>59735600</v>
      </c>
      <c r="J3162" s="4">
        <v>58446900</v>
      </c>
      <c r="K3162" s="4">
        <v>56535800</v>
      </c>
      <c r="L3162" s="4">
        <v>55266200</v>
      </c>
      <c r="M3162" s="4">
        <v>54616500</v>
      </c>
      <c r="N3162" s="4">
        <v>53352100</v>
      </c>
      <c r="O3162" s="4">
        <v>52094000</v>
      </c>
      <c r="P3162" s="4">
        <v>51010300</v>
      </c>
      <c r="Q3162" s="4">
        <v>49928200</v>
      </c>
      <c r="R3162" s="4">
        <v>48847900</v>
      </c>
      <c r="S3162" s="4">
        <v>47769400</v>
      </c>
      <c r="T3162" s="4">
        <v>46692800</v>
      </c>
      <c r="U3162" s="4">
        <v>45618000</v>
      </c>
      <c r="V3162" s="4">
        <v>44545200</v>
      </c>
      <c r="W3162" s="4">
        <v>43474500</v>
      </c>
      <c r="X3162" s="4">
        <v>42405900</v>
      </c>
      <c r="Y3162" s="4">
        <v>41339400</v>
      </c>
      <c r="Z3162" s="4">
        <v>40805100</v>
      </c>
      <c r="AA3162" s="4">
        <v>39736100</v>
      </c>
      <c r="AB3162" s="4">
        <v>38617100</v>
      </c>
      <c r="AC3162" s="4">
        <v>37496000</v>
      </c>
      <c r="AD3162" s="4">
        <v>36372700</v>
      </c>
      <c r="AE3162" s="4">
        <v>35247200</v>
      </c>
      <c r="AF3162" s="4">
        <v>34599900</v>
      </c>
      <c r="AG3162" s="4">
        <v>33460300</v>
      </c>
    </row>
    <row r="3163" spans="1:33">
      <c r="A3163" t="s">
        <v>3813</v>
      </c>
      <c r="B3163" t="s">
        <v>132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>
      <c r="A3164" t="s">
        <v>3812</v>
      </c>
      <c r="B3164" t="s">
        <v>132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>
      <c r="A3165" t="s">
        <v>3811</v>
      </c>
      <c r="B3165" t="s">
        <v>132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>
      <c r="A3166" t="s">
        <v>3810</v>
      </c>
      <c r="B3166" t="s">
        <v>132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>
      <c r="A3167" t="s">
        <v>3809</v>
      </c>
      <c r="B3167" t="s">
        <v>132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>
      <c r="A3168" t="s">
        <v>3808</v>
      </c>
      <c r="B3168" t="s">
        <v>132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>
      <c r="A3169" t="s">
        <v>3807</v>
      </c>
      <c r="B3169" t="s">
        <v>132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>
      <c r="A3170" t="s">
        <v>3806</v>
      </c>
      <c r="B3170" t="s">
        <v>132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>
      <c r="A3171" t="s">
        <v>3805</v>
      </c>
      <c r="B3171" t="s">
        <v>132</v>
      </c>
      <c r="C3171">
        <v>310294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>
      <c r="A3172" t="s">
        <v>3804</v>
      </c>
      <c r="B3172" t="s">
        <v>132</v>
      </c>
      <c r="C3172" s="4">
        <v>474288000</v>
      </c>
      <c r="D3172" s="4">
        <v>438573000</v>
      </c>
      <c r="E3172" s="4">
        <v>299469000</v>
      </c>
      <c r="F3172" s="4">
        <v>272878000</v>
      </c>
      <c r="G3172" s="4">
        <v>354134000</v>
      </c>
      <c r="H3172" s="4">
        <v>351084000</v>
      </c>
      <c r="I3172" s="4">
        <v>331873000</v>
      </c>
      <c r="J3172" s="4">
        <v>369366000</v>
      </c>
      <c r="K3172" s="4">
        <v>370291000</v>
      </c>
      <c r="L3172" s="4">
        <v>383730000</v>
      </c>
      <c r="M3172" s="4">
        <v>384963000</v>
      </c>
      <c r="N3172" s="4">
        <v>357841000</v>
      </c>
      <c r="O3172" s="4">
        <v>383964000</v>
      </c>
      <c r="P3172" s="4">
        <v>386323000</v>
      </c>
      <c r="Q3172" s="4">
        <v>394017000</v>
      </c>
      <c r="R3172" s="4">
        <v>367619000</v>
      </c>
      <c r="S3172" s="4">
        <v>398017000</v>
      </c>
      <c r="T3172" s="4">
        <v>402215000</v>
      </c>
      <c r="U3172" s="4">
        <v>382248000</v>
      </c>
      <c r="V3172" s="4">
        <v>411433000</v>
      </c>
      <c r="W3172" s="4">
        <v>416282000</v>
      </c>
      <c r="X3172" s="4">
        <v>391076000</v>
      </c>
      <c r="Y3172" s="4">
        <v>424591000</v>
      </c>
      <c r="Z3172" s="4">
        <v>429119000</v>
      </c>
      <c r="AA3172" s="4">
        <v>440768000</v>
      </c>
      <c r="AB3172" s="4">
        <v>441675000</v>
      </c>
      <c r="AC3172" s="4">
        <v>452137000</v>
      </c>
      <c r="AD3172" s="4">
        <v>455957000</v>
      </c>
      <c r="AE3172" s="4">
        <v>458454000</v>
      </c>
      <c r="AF3172" s="4">
        <v>463771000</v>
      </c>
      <c r="AG3172" s="4">
        <v>467681000</v>
      </c>
    </row>
    <row r="3173" spans="1:33">
      <c r="A3173" t="s">
        <v>3803</v>
      </c>
      <c r="B3173" t="s">
        <v>132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>
      <c r="A3174" t="s">
        <v>3802</v>
      </c>
      <c r="B3174" t="s">
        <v>132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 spans="1:33">
      <c r="A3175" t="s">
        <v>3801</v>
      </c>
      <c r="B3175" t="s">
        <v>132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>
      <c r="A3176" t="s">
        <v>3800</v>
      </c>
      <c r="B3176" t="s">
        <v>132</v>
      </c>
      <c r="C3176" s="4">
        <v>393746000</v>
      </c>
      <c r="D3176" s="4">
        <v>467027000</v>
      </c>
      <c r="E3176" s="4">
        <v>642993000</v>
      </c>
      <c r="F3176" s="4">
        <v>678135000</v>
      </c>
      <c r="G3176" s="4">
        <v>596035000</v>
      </c>
      <c r="H3176" s="4">
        <v>607668000</v>
      </c>
      <c r="I3176" s="4">
        <v>635472000</v>
      </c>
      <c r="J3176" s="4">
        <v>597199000</v>
      </c>
      <c r="K3176" s="4">
        <v>604879000</v>
      </c>
      <c r="L3176" s="4">
        <v>590688000</v>
      </c>
      <c r="M3176" s="4">
        <v>598089000</v>
      </c>
      <c r="N3176" s="4">
        <v>633841000</v>
      </c>
      <c r="O3176" s="4">
        <v>607011000</v>
      </c>
      <c r="P3176" s="4">
        <v>613312000</v>
      </c>
      <c r="Q3176" s="4">
        <v>614274000</v>
      </c>
      <c r="R3176" s="4">
        <v>640012000</v>
      </c>
      <c r="S3176" s="4">
        <v>618301000</v>
      </c>
      <c r="T3176" s="4">
        <v>622801000</v>
      </c>
      <c r="U3176" s="4">
        <v>642165000</v>
      </c>
      <c r="V3176" s="4">
        <v>621694000</v>
      </c>
      <c r="W3176" s="4">
        <v>625572000</v>
      </c>
      <c r="X3176" s="4">
        <v>650218000</v>
      </c>
      <c r="Y3176" s="4">
        <v>625444000</v>
      </c>
      <c r="Z3176" s="4">
        <v>629671000</v>
      </c>
      <c r="AA3176" s="4">
        <v>617504000</v>
      </c>
      <c r="AB3176" s="4">
        <v>625367000</v>
      </c>
      <c r="AC3176" s="4">
        <v>623686000</v>
      </c>
      <c r="AD3176" s="4">
        <v>619389000</v>
      </c>
      <c r="AE3176" s="4">
        <v>625698000</v>
      </c>
      <c r="AF3176" s="4">
        <v>629189000</v>
      </c>
      <c r="AG3176" s="4">
        <v>624840000</v>
      </c>
    </row>
    <row r="3177" spans="1:33">
      <c r="A3177" t="s">
        <v>3799</v>
      </c>
      <c r="B3177" t="s">
        <v>132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>
      <c r="A3178" t="s">
        <v>3798</v>
      </c>
      <c r="B3178" t="s">
        <v>132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>
      <c r="A3179" t="s">
        <v>3797</v>
      </c>
      <c r="B3179" t="s">
        <v>132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>
      <c r="A3180" t="s">
        <v>3796</v>
      </c>
      <c r="B3180" t="s">
        <v>132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>
      <c r="A3181" t="s">
        <v>3795</v>
      </c>
      <c r="B3181" t="s">
        <v>132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>
      <c r="A3182" t="s">
        <v>3794</v>
      </c>
      <c r="B3182" t="s">
        <v>132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>
      <c r="A3183" t="s">
        <v>3793</v>
      </c>
      <c r="B3183" t="s">
        <v>132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>
      <c r="A3184" t="s">
        <v>3792</v>
      </c>
      <c r="B3184" t="s">
        <v>132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>
      <c r="A3185" t="s">
        <v>3791</v>
      </c>
      <c r="B3185" t="s">
        <v>132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>
      <c r="A3186" t="s">
        <v>3790</v>
      </c>
      <c r="B3186" t="s">
        <v>132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>
      <c r="A3187" t="s">
        <v>3789</v>
      </c>
      <c r="B3187" t="s">
        <v>132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>
      <c r="A3188" t="s">
        <v>3788</v>
      </c>
      <c r="B3188" t="s">
        <v>132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>
      <c r="A3189" t="s">
        <v>3787</v>
      </c>
      <c r="B3189" t="s">
        <v>132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>
      <c r="A3190" t="s">
        <v>3786</v>
      </c>
      <c r="B3190" t="s">
        <v>132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>
      <c r="A3191" t="s">
        <v>3785</v>
      </c>
      <c r="B3191" t="s">
        <v>132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>
      <c r="A3192" t="s">
        <v>3784</v>
      </c>
      <c r="B3192" t="s">
        <v>132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>
      <c r="A3193" t="s">
        <v>3783</v>
      </c>
      <c r="B3193" t="s">
        <v>132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>
      <c r="A3194" t="s">
        <v>3782</v>
      </c>
      <c r="B3194" t="s">
        <v>132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>
      <c r="A3195" t="s">
        <v>3781</v>
      </c>
      <c r="B3195" t="s">
        <v>132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>
      <c r="A3196" t="s">
        <v>3780</v>
      </c>
      <c r="B3196" t="s">
        <v>132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>
      <c r="A3197" t="s">
        <v>3779</v>
      </c>
      <c r="B3197" t="s">
        <v>132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>
      <c r="A3198" t="s">
        <v>3778</v>
      </c>
      <c r="B3198" t="s">
        <v>132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>
      <c r="A3199" t="s">
        <v>3777</v>
      </c>
      <c r="B3199" t="s">
        <v>132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>
      <c r="A3200" t="s">
        <v>3776</v>
      </c>
      <c r="B3200" t="s">
        <v>132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>
      <c r="A3201" t="s">
        <v>3775</v>
      </c>
      <c r="B3201" t="s">
        <v>132</v>
      </c>
      <c r="C3201" s="4">
        <v>75435400000</v>
      </c>
      <c r="D3201" s="4">
        <v>75357400000</v>
      </c>
      <c r="E3201" s="4">
        <v>75242900000</v>
      </c>
      <c r="F3201" s="4">
        <v>75080300000</v>
      </c>
      <c r="G3201" s="4">
        <v>74853500000</v>
      </c>
      <c r="H3201" s="4">
        <v>74542700000</v>
      </c>
      <c r="I3201" s="4">
        <v>74123800000</v>
      </c>
      <c r="J3201" s="4">
        <v>73569700000</v>
      </c>
      <c r="K3201" s="4">
        <v>72850800000</v>
      </c>
      <c r="L3201" s="4">
        <v>71938100000</v>
      </c>
      <c r="M3201" s="4">
        <v>70808000000</v>
      </c>
      <c r="N3201" s="4">
        <v>69442900000</v>
      </c>
      <c r="O3201" s="4">
        <v>67836300000</v>
      </c>
      <c r="P3201" s="4">
        <v>65994500000</v>
      </c>
      <c r="Q3201" s="4">
        <v>63931700000</v>
      </c>
      <c r="R3201" s="4">
        <v>61671500000</v>
      </c>
      <c r="S3201" s="4">
        <v>59239100000</v>
      </c>
      <c r="T3201" s="4">
        <v>56677700000</v>
      </c>
      <c r="U3201" s="4">
        <v>54080900000</v>
      </c>
      <c r="V3201" s="4">
        <v>51428800000</v>
      </c>
      <c r="W3201" s="4">
        <v>48752700000</v>
      </c>
      <c r="X3201" s="4">
        <v>46083800000</v>
      </c>
      <c r="Y3201" s="4">
        <v>43454700000</v>
      </c>
      <c r="Z3201" s="4">
        <v>40899000000</v>
      </c>
      <c r="AA3201" s="4">
        <v>38452200000</v>
      </c>
      <c r="AB3201" s="4">
        <v>36149200000</v>
      </c>
      <c r="AC3201" s="4">
        <v>34022100000</v>
      </c>
      <c r="AD3201" s="4">
        <v>32098600000</v>
      </c>
      <c r="AE3201" s="4">
        <v>30397700000</v>
      </c>
      <c r="AF3201" s="4">
        <v>28926200000</v>
      </c>
      <c r="AG3201" s="4">
        <v>27679600000</v>
      </c>
    </row>
    <row r="3202" spans="1:33">
      <c r="A3202" t="s">
        <v>3774</v>
      </c>
      <c r="B3202" t="s">
        <v>132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>
      <c r="A3203" t="s">
        <v>3773</v>
      </c>
      <c r="B3203" t="s">
        <v>132</v>
      </c>
      <c r="C3203" s="4">
        <v>4819310000</v>
      </c>
      <c r="D3203" s="4">
        <v>4814320000</v>
      </c>
      <c r="E3203" s="4">
        <v>4807010000</v>
      </c>
      <c r="F3203" s="4">
        <v>4796620000</v>
      </c>
      <c r="G3203" s="4">
        <v>4782130000</v>
      </c>
      <c r="H3203" s="4">
        <v>4762270000</v>
      </c>
      <c r="I3203" s="4">
        <v>4735510000</v>
      </c>
      <c r="J3203" s="4">
        <v>4700120000</v>
      </c>
      <c r="K3203" s="4">
        <v>4654190000</v>
      </c>
      <c r="L3203" s="4">
        <v>4595880000</v>
      </c>
      <c r="M3203" s="4">
        <v>4523680000</v>
      </c>
      <c r="N3203" s="4">
        <v>4436470000</v>
      </c>
      <c r="O3203" s="4">
        <v>4333830000</v>
      </c>
      <c r="P3203" s="4">
        <v>4216160000</v>
      </c>
      <c r="Q3203" s="4">
        <v>4084380000</v>
      </c>
      <c r="R3203" s="4">
        <v>3939980000</v>
      </c>
      <c r="S3203" s="4">
        <v>3784580000</v>
      </c>
      <c r="T3203" s="4">
        <v>3620940000</v>
      </c>
      <c r="U3203" s="4">
        <v>3455040000</v>
      </c>
      <c r="V3203" s="4">
        <v>3285610000</v>
      </c>
      <c r="W3203" s="4">
        <v>3114640000</v>
      </c>
      <c r="X3203" s="4">
        <v>2944140000</v>
      </c>
      <c r="Y3203" s="4">
        <v>2776170000</v>
      </c>
      <c r="Z3203" s="4">
        <v>2612900000</v>
      </c>
      <c r="AA3203" s="4">
        <v>2456580000</v>
      </c>
      <c r="AB3203" s="4">
        <v>2309450000</v>
      </c>
      <c r="AC3203" s="4">
        <v>2173550000</v>
      </c>
      <c r="AD3203" s="4">
        <v>2050670000</v>
      </c>
      <c r="AE3203" s="4">
        <v>1942000000</v>
      </c>
      <c r="AF3203" s="4">
        <v>1848000000</v>
      </c>
      <c r="AG3203" s="4">
        <v>1768360000</v>
      </c>
    </row>
    <row r="3204" spans="1:33">
      <c r="A3204" t="s">
        <v>3772</v>
      </c>
      <c r="B3204" t="s">
        <v>132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>
      <c r="A3205" t="s">
        <v>3771</v>
      </c>
      <c r="B3205" t="s">
        <v>132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>
      <c r="A3206" t="s">
        <v>3770</v>
      </c>
      <c r="B3206" t="s">
        <v>132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>
      <c r="A3207" t="s">
        <v>3769</v>
      </c>
      <c r="B3207" t="s">
        <v>132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>
      <c r="A3208" t="s">
        <v>3768</v>
      </c>
      <c r="B3208" t="s">
        <v>132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>
      <c r="A3209" t="s">
        <v>3767</v>
      </c>
      <c r="B3209" t="s">
        <v>132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>
      <c r="A3210" t="s">
        <v>3766</v>
      </c>
      <c r="B3210" t="s">
        <v>132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>
      <c r="A3211" t="s">
        <v>3765</v>
      </c>
      <c r="B3211" t="s">
        <v>132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>
      <c r="A3212" t="s">
        <v>3764</v>
      </c>
      <c r="B3212" t="s">
        <v>132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>
      <c r="A3213" t="s">
        <v>3763</v>
      </c>
      <c r="B3213" t="s">
        <v>132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>
      <c r="A3214" t="s">
        <v>3762</v>
      </c>
      <c r="B3214" t="s">
        <v>132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>
      <c r="A3215" t="s">
        <v>3761</v>
      </c>
      <c r="B3215" t="s">
        <v>132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>
      <c r="A3216" t="s">
        <v>3760</v>
      </c>
      <c r="B3216" t="s">
        <v>132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>
      <c r="A3217" t="s">
        <v>3759</v>
      </c>
      <c r="B3217" t="s">
        <v>132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>
      <c r="A3218" t="s">
        <v>3758</v>
      </c>
      <c r="B3218" t="s">
        <v>132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>
      <c r="A3219" t="s">
        <v>3757</v>
      </c>
      <c r="B3219" t="s">
        <v>132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>
      <c r="A3220" t="s">
        <v>3756</v>
      </c>
      <c r="B3220" t="s">
        <v>132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>
      <c r="A3221" t="s">
        <v>3755</v>
      </c>
      <c r="B3221" t="s">
        <v>132</v>
      </c>
      <c r="C3221" s="4">
        <v>53513900</v>
      </c>
      <c r="D3221" s="4">
        <v>53458600</v>
      </c>
      <c r="E3221" s="4">
        <v>53377400</v>
      </c>
      <c r="F3221" s="4">
        <v>53262000</v>
      </c>
      <c r="G3221" s="4">
        <v>53101100</v>
      </c>
      <c r="H3221" s="4">
        <v>52880600</v>
      </c>
      <c r="I3221" s="4">
        <v>52583500</v>
      </c>
      <c r="J3221" s="4">
        <v>52190400</v>
      </c>
      <c r="K3221" s="4">
        <v>51680400</v>
      </c>
      <c r="L3221" s="4">
        <v>51033000</v>
      </c>
      <c r="M3221" s="4">
        <v>50231200</v>
      </c>
      <c r="N3221" s="4">
        <v>49262900</v>
      </c>
      <c r="O3221" s="4">
        <v>48123100</v>
      </c>
      <c r="P3221" s="4">
        <v>46816600</v>
      </c>
      <c r="Q3221" s="4">
        <v>45353200</v>
      </c>
      <c r="R3221" s="4">
        <v>43749800</v>
      </c>
      <c r="S3221" s="4">
        <v>42024300</v>
      </c>
      <c r="T3221" s="4">
        <v>40207200</v>
      </c>
      <c r="U3221" s="4">
        <v>38365000</v>
      </c>
      <c r="V3221" s="4">
        <v>36483600</v>
      </c>
      <c r="W3221" s="4">
        <v>34585200</v>
      </c>
      <c r="X3221" s="4">
        <v>32691900</v>
      </c>
      <c r="Y3221" s="4">
        <v>30826800</v>
      </c>
      <c r="Z3221" s="4">
        <v>29013800</v>
      </c>
      <c r="AA3221" s="4">
        <v>27278000</v>
      </c>
      <c r="AB3221" s="4">
        <v>25644300</v>
      </c>
      <c r="AC3221" s="4">
        <v>24135300</v>
      </c>
      <c r="AD3221" s="4">
        <v>22770700</v>
      </c>
      <c r="AE3221" s="4">
        <v>21564100</v>
      </c>
      <c r="AF3221" s="4">
        <v>20520300</v>
      </c>
      <c r="AG3221" s="4">
        <v>19636000</v>
      </c>
    </row>
    <row r="3222" spans="1:33">
      <c r="A3222" t="s">
        <v>3754</v>
      </c>
      <c r="B3222" t="s">
        <v>132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>
      <c r="A3223" t="s">
        <v>3753</v>
      </c>
      <c r="B3223" t="s">
        <v>132</v>
      </c>
      <c r="C3223" s="4">
        <v>5518330</v>
      </c>
      <c r="D3223" s="4">
        <v>5512620</v>
      </c>
      <c r="E3223" s="4">
        <v>5504240</v>
      </c>
      <c r="F3223" s="4">
        <v>5492350</v>
      </c>
      <c r="G3223" s="4">
        <v>5475750</v>
      </c>
      <c r="H3223" s="4">
        <v>5453020</v>
      </c>
      <c r="I3223" s="4">
        <v>5422380</v>
      </c>
      <c r="J3223" s="4">
        <v>5381850</v>
      </c>
      <c r="K3223" s="4">
        <v>5329250</v>
      </c>
      <c r="L3223" s="4">
        <v>5262490</v>
      </c>
      <c r="M3223" s="4">
        <v>5179820</v>
      </c>
      <c r="N3223" s="4">
        <v>5079960</v>
      </c>
      <c r="O3223" s="4">
        <v>4962430</v>
      </c>
      <c r="P3223" s="4">
        <v>4827700</v>
      </c>
      <c r="Q3223" s="4">
        <v>4676800</v>
      </c>
      <c r="R3223" s="4">
        <v>4511460</v>
      </c>
      <c r="S3223" s="4">
        <v>4333520</v>
      </c>
      <c r="T3223" s="4">
        <v>4146140</v>
      </c>
      <c r="U3223" s="4">
        <v>3956180</v>
      </c>
      <c r="V3223" s="4">
        <v>3762170</v>
      </c>
      <c r="W3223" s="4">
        <v>3566400</v>
      </c>
      <c r="X3223" s="4">
        <v>3371170</v>
      </c>
      <c r="Y3223" s="4">
        <v>3178840</v>
      </c>
      <c r="Z3223" s="4">
        <v>2991890</v>
      </c>
      <c r="AA3223" s="4">
        <v>2812890</v>
      </c>
      <c r="AB3223" s="4">
        <v>2644420</v>
      </c>
      <c r="AC3223" s="4">
        <v>2488820</v>
      </c>
      <c r="AD3223" s="4">
        <v>2348100</v>
      </c>
      <c r="AE3223" s="4">
        <v>2223680</v>
      </c>
      <c r="AF3223" s="4">
        <v>2116040</v>
      </c>
      <c r="AG3223" s="4">
        <v>2024850</v>
      </c>
    </row>
    <row r="3224" spans="1:33">
      <c r="A3224" t="s">
        <v>3752</v>
      </c>
      <c r="B3224" t="s">
        <v>132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>
      <c r="A3225" t="s">
        <v>3751</v>
      </c>
      <c r="B3225" t="s">
        <v>132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>
      <c r="A3226" t="s">
        <v>3750</v>
      </c>
      <c r="B3226" t="s">
        <v>132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>
      <c r="A3227" t="s">
        <v>3749</v>
      </c>
      <c r="B3227" t="s">
        <v>132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>
      <c r="A3228" t="s">
        <v>3748</v>
      </c>
      <c r="B3228" t="s">
        <v>132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>
      <c r="A3229" t="s">
        <v>3747</v>
      </c>
      <c r="B3229" t="s">
        <v>132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>
      <c r="A3230" t="s">
        <v>3746</v>
      </c>
      <c r="B3230" t="s">
        <v>132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>
      <c r="A3231" t="s">
        <v>3745</v>
      </c>
      <c r="B3231" t="s">
        <v>132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>
      <c r="A3232" t="s">
        <v>3744</v>
      </c>
      <c r="B3232" t="s">
        <v>132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>
      <c r="A3233" t="s">
        <v>3743</v>
      </c>
      <c r="B3233" t="s">
        <v>132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>
      <c r="A3234" t="s">
        <v>3742</v>
      </c>
      <c r="B3234" t="s">
        <v>132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>
      <c r="A3235" t="s">
        <v>3741</v>
      </c>
      <c r="B3235" t="s">
        <v>132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>
      <c r="A3236" t="s">
        <v>3740</v>
      </c>
      <c r="B3236" t="s">
        <v>132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>
      <c r="A3237" t="s">
        <v>3739</v>
      </c>
      <c r="B3237" t="s">
        <v>132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>
      <c r="A3238" t="s">
        <v>3738</v>
      </c>
      <c r="B3238" t="s">
        <v>132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>
      <c r="A3239" t="s">
        <v>3737</v>
      </c>
      <c r="B3239" t="s">
        <v>132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>
      <c r="A3240" t="s">
        <v>3736</v>
      </c>
      <c r="B3240" t="s">
        <v>132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>
      <c r="A3241" t="s">
        <v>3735</v>
      </c>
      <c r="B3241" t="s">
        <v>132</v>
      </c>
      <c r="C3241" s="4">
        <v>605607000</v>
      </c>
      <c r="D3241" s="4">
        <v>604980000</v>
      </c>
      <c r="E3241" s="4">
        <v>604061000</v>
      </c>
      <c r="F3241" s="4">
        <v>602755000</v>
      </c>
      <c r="G3241" s="4">
        <v>600934000</v>
      </c>
      <c r="H3241" s="4">
        <v>598440000</v>
      </c>
      <c r="I3241" s="4">
        <v>595076000</v>
      </c>
      <c r="J3241" s="4">
        <v>590629000</v>
      </c>
      <c r="K3241" s="4">
        <v>584857000</v>
      </c>
      <c r="L3241" s="4">
        <v>577530000</v>
      </c>
      <c r="M3241" s="4">
        <v>568457000</v>
      </c>
      <c r="N3241" s="4">
        <v>557498000</v>
      </c>
      <c r="O3241" s="4">
        <v>544600000</v>
      </c>
      <c r="P3241" s="4">
        <v>529814000</v>
      </c>
      <c r="Q3241" s="4">
        <v>513253000</v>
      </c>
      <c r="R3241" s="4">
        <v>495108000</v>
      </c>
      <c r="S3241" s="4">
        <v>475580000</v>
      </c>
      <c r="T3241" s="4">
        <v>455017000</v>
      </c>
      <c r="U3241" s="4">
        <v>434169000</v>
      </c>
      <c r="V3241" s="4">
        <v>412878000</v>
      </c>
      <c r="W3241" s="4">
        <v>391394000</v>
      </c>
      <c r="X3241" s="4">
        <v>369968000</v>
      </c>
      <c r="Y3241" s="4">
        <v>348861000</v>
      </c>
      <c r="Z3241" s="4">
        <v>328343000</v>
      </c>
      <c r="AA3241" s="4">
        <v>308700000</v>
      </c>
      <c r="AB3241" s="4">
        <v>290211000</v>
      </c>
      <c r="AC3241" s="4">
        <v>273134000</v>
      </c>
      <c r="AD3241" s="4">
        <v>257692000</v>
      </c>
      <c r="AE3241" s="4">
        <v>244037000</v>
      </c>
      <c r="AF3241" s="4">
        <v>232224000</v>
      </c>
      <c r="AG3241" s="4">
        <v>222216000</v>
      </c>
    </row>
    <row r="3242" spans="1:33">
      <c r="A3242" t="s">
        <v>3734</v>
      </c>
      <c r="B3242" t="s">
        <v>132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>
      <c r="A3243" t="s">
        <v>3733</v>
      </c>
      <c r="B3243" t="s">
        <v>132</v>
      </c>
      <c r="C3243" s="4">
        <v>66825800</v>
      </c>
      <c r="D3243" s="4">
        <v>66756700</v>
      </c>
      <c r="E3243" s="4">
        <v>66655200</v>
      </c>
      <c r="F3243" s="4">
        <v>66511200</v>
      </c>
      <c r="G3243" s="4">
        <v>66310200</v>
      </c>
      <c r="H3243" s="4">
        <v>66034900</v>
      </c>
      <c r="I3243" s="4">
        <v>65663800</v>
      </c>
      <c r="J3243" s="4">
        <v>65173000</v>
      </c>
      <c r="K3243" s="4">
        <v>64536200</v>
      </c>
      <c r="L3243" s="4">
        <v>63727700</v>
      </c>
      <c r="M3243" s="4">
        <v>62726500</v>
      </c>
      <c r="N3243" s="4">
        <v>61517200</v>
      </c>
      <c r="O3243" s="4">
        <v>60094000</v>
      </c>
      <c r="P3243" s="4">
        <v>58462400</v>
      </c>
      <c r="Q3243" s="4">
        <v>56635000</v>
      </c>
      <c r="R3243" s="4">
        <v>54632800</v>
      </c>
      <c r="S3243" s="4">
        <v>52478000</v>
      </c>
      <c r="T3243" s="4">
        <v>50208900</v>
      </c>
      <c r="U3243" s="4">
        <v>47908500</v>
      </c>
      <c r="V3243" s="4">
        <v>45559100</v>
      </c>
      <c r="W3243" s="4">
        <v>43188400</v>
      </c>
      <c r="X3243" s="4">
        <v>40824200</v>
      </c>
      <c r="Y3243" s="4">
        <v>38495100</v>
      </c>
      <c r="Z3243" s="4">
        <v>36231100</v>
      </c>
      <c r="AA3243" s="4">
        <v>34063600</v>
      </c>
      <c r="AB3243" s="4">
        <v>32023400</v>
      </c>
      <c r="AC3243" s="4">
        <v>30139000</v>
      </c>
      <c r="AD3243" s="4">
        <v>28435100</v>
      </c>
      <c r="AE3243" s="4">
        <v>26928300</v>
      </c>
      <c r="AF3243" s="4">
        <v>25624800</v>
      </c>
      <c r="AG3243" s="4">
        <v>24520500</v>
      </c>
    </row>
    <row r="3244" spans="1:33">
      <c r="A3244" t="s">
        <v>3732</v>
      </c>
      <c r="B3244" t="s">
        <v>132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>
      <c r="A3245" t="s">
        <v>3731</v>
      </c>
      <c r="B3245" t="s">
        <v>132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>
      <c r="A3246" t="s">
        <v>3730</v>
      </c>
      <c r="B3246" t="s">
        <v>132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>
      <c r="A3247" t="s">
        <v>3729</v>
      </c>
      <c r="B3247" t="s">
        <v>132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>
      <c r="A3248" t="s">
        <v>3728</v>
      </c>
      <c r="B3248" t="s">
        <v>132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>
      <c r="A3249" t="s">
        <v>3727</v>
      </c>
      <c r="B3249" t="s">
        <v>132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>
      <c r="A3250" t="s">
        <v>3726</v>
      </c>
      <c r="B3250" t="s">
        <v>132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>
      <c r="A3251" t="s">
        <v>3725</v>
      </c>
      <c r="B3251" t="s">
        <v>132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>
      <c r="A3252" t="s">
        <v>3724</v>
      </c>
      <c r="B3252" t="s">
        <v>132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>
      <c r="A3253" t="s">
        <v>3723</v>
      </c>
      <c r="B3253" t="s">
        <v>132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>
      <c r="A3254" t="s">
        <v>3722</v>
      </c>
      <c r="B3254" t="s">
        <v>132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>
      <c r="A3255" t="s">
        <v>3721</v>
      </c>
      <c r="B3255" t="s">
        <v>132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>
      <c r="A3256" t="s">
        <v>3720</v>
      </c>
      <c r="B3256" t="s">
        <v>132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>
      <c r="A3257" t="s">
        <v>3719</v>
      </c>
      <c r="B3257" t="s">
        <v>132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>
      <c r="A3258" t="s">
        <v>3718</v>
      </c>
      <c r="B3258" t="s">
        <v>132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>
      <c r="A3259" t="s">
        <v>3717</v>
      </c>
      <c r="B3259" t="s">
        <v>132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>
      <c r="A3260" t="s">
        <v>3716</v>
      </c>
      <c r="B3260" t="s">
        <v>132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>
      <c r="A3261" t="s">
        <v>3715</v>
      </c>
      <c r="B3261" t="s">
        <v>132</v>
      </c>
      <c r="C3261" s="4">
        <v>26889400</v>
      </c>
      <c r="D3261" s="4">
        <v>26861600</v>
      </c>
      <c r="E3261" s="4">
        <v>26820800</v>
      </c>
      <c r="F3261" s="4">
        <v>26762800</v>
      </c>
      <c r="G3261" s="4">
        <v>26681900</v>
      </c>
      <c r="H3261" s="4">
        <v>26571200</v>
      </c>
      <c r="I3261" s="4">
        <v>26421800</v>
      </c>
      <c r="J3261" s="4">
        <v>26224400</v>
      </c>
      <c r="K3261" s="4">
        <v>25968100</v>
      </c>
      <c r="L3261" s="4">
        <v>25642800</v>
      </c>
      <c r="M3261" s="4">
        <v>25239900</v>
      </c>
      <c r="N3261" s="4">
        <v>24753300</v>
      </c>
      <c r="O3261" s="4">
        <v>24180600</v>
      </c>
      <c r="P3261" s="4">
        <v>23524100</v>
      </c>
      <c r="Q3261" s="4">
        <v>22788800</v>
      </c>
      <c r="R3261" s="4">
        <v>21983200</v>
      </c>
      <c r="S3261" s="4">
        <v>21116100</v>
      </c>
      <c r="T3261" s="4">
        <v>20203100</v>
      </c>
      <c r="U3261" s="4">
        <v>19277400</v>
      </c>
      <c r="V3261" s="4">
        <v>18332100</v>
      </c>
      <c r="W3261" s="4">
        <v>17378200</v>
      </c>
      <c r="X3261" s="4">
        <v>16426800</v>
      </c>
      <c r="Y3261" s="4">
        <v>15489700</v>
      </c>
      <c r="Z3261" s="4">
        <v>14578700</v>
      </c>
      <c r="AA3261" s="4">
        <v>13706500</v>
      </c>
      <c r="AB3261" s="4">
        <v>12885600</v>
      </c>
      <c r="AC3261" s="4">
        <v>12127400</v>
      </c>
      <c r="AD3261" s="4">
        <v>11441700</v>
      </c>
      <c r="AE3261" s="4">
        <v>10835400</v>
      </c>
      <c r="AF3261" s="4">
        <v>10310900</v>
      </c>
      <c r="AG3261" s="4">
        <v>9866560</v>
      </c>
    </row>
    <row r="3262" spans="1:33">
      <c r="A3262" t="s">
        <v>3714</v>
      </c>
      <c r="B3262" t="s">
        <v>132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>
      <c r="A3263" t="s">
        <v>3713</v>
      </c>
      <c r="B3263" t="s">
        <v>132</v>
      </c>
      <c r="C3263" s="4">
        <v>2967180</v>
      </c>
      <c r="D3263" s="4">
        <v>2964120</v>
      </c>
      <c r="E3263" s="4">
        <v>2959610</v>
      </c>
      <c r="F3263" s="4">
        <v>2953220</v>
      </c>
      <c r="G3263" s="4">
        <v>2944290</v>
      </c>
      <c r="H3263" s="4">
        <v>2932070</v>
      </c>
      <c r="I3263" s="4">
        <v>2915590</v>
      </c>
      <c r="J3263" s="4">
        <v>2893800</v>
      </c>
      <c r="K3263" s="4">
        <v>2865520</v>
      </c>
      <c r="L3263" s="4">
        <v>2829620</v>
      </c>
      <c r="M3263" s="4">
        <v>2785170</v>
      </c>
      <c r="N3263" s="4">
        <v>2731480</v>
      </c>
      <c r="O3263" s="4">
        <v>2668280</v>
      </c>
      <c r="P3263" s="4">
        <v>2595840</v>
      </c>
      <c r="Q3263" s="4">
        <v>2514700</v>
      </c>
      <c r="R3263" s="4">
        <v>2425800</v>
      </c>
      <c r="S3263" s="4">
        <v>2330120</v>
      </c>
      <c r="T3263" s="4">
        <v>2229370</v>
      </c>
      <c r="U3263" s="4">
        <v>2127220</v>
      </c>
      <c r="V3263" s="4">
        <v>2022910</v>
      </c>
      <c r="W3263" s="4">
        <v>1917640</v>
      </c>
      <c r="X3263" s="4">
        <v>1812670</v>
      </c>
      <c r="Y3263" s="4">
        <v>1709250</v>
      </c>
      <c r="Z3263" s="4">
        <v>1608730</v>
      </c>
      <c r="AA3263" s="4">
        <v>1512480</v>
      </c>
      <c r="AB3263" s="4">
        <v>1421900</v>
      </c>
      <c r="AC3263" s="4">
        <v>1338230</v>
      </c>
      <c r="AD3263" s="4">
        <v>1262570</v>
      </c>
      <c r="AE3263" s="4">
        <v>1195670</v>
      </c>
      <c r="AF3263" s="4">
        <v>1137790</v>
      </c>
      <c r="AG3263" s="4">
        <v>1088750</v>
      </c>
    </row>
    <row r="3264" spans="1:33">
      <c r="A3264" t="s">
        <v>3712</v>
      </c>
      <c r="B3264" t="s">
        <v>132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>
      <c r="A3265" t="s">
        <v>3711</v>
      </c>
      <c r="B3265" t="s">
        <v>132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>
      <c r="A3266" t="s">
        <v>3710</v>
      </c>
      <c r="B3266" t="s">
        <v>132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>
      <c r="A3267" t="s">
        <v>3709</v>
      </c>
      <c r="B3267" t="s">
        <v>132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>
      <c r="A3268" t="s">
        <v>3708</v>
      </c>
      <c r="B3268" t="s">
        <v>132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3">
      <c r="A3269" t="s">
        <v>3707</v>
      </c>
      <c r="B3269" t="s">
        <v>132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>
      <c r="A3270" t="s">
        <v>3706</v>
      </c>
      <c r="B3270" t="s">
        <v>132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>
      <c r="A3271" t="s">
        <v>3705</v>
      </c>
      <c r="B3271" t="s">
        <v>132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>
      <c r="A3272" t="s">
        <v>3704</v>
      </c>
      <c r="B3272" t="s">
        <v>132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 spans="1:33">
      <c r="A3273" t="s">
        <v>3703</v>
      </c>
      <c r="B3273" t="s">
        <v>132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>
      <c r="A3274" t="s">
        <v>3702</v>
      </c>
      <c r="B3274" t="s">
        <v>132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>
      <c r="A3275" t="s">
        <v>3701</v>
      </c>
      <c r="B3275" t="s">
        <v>132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>
      <c r="A3276" t="s">
        <v>3700</v>
      </c>
      <c r="B3276" t="s">
        <v>132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>
      <c r="A3277" t="s">
        <v>3699</v>
      </c>
      <c r="B3277" t="s">
        <v>132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>
      <c r="A3278" t="s">
        <v>3698</v>
      </c>
      <c r="B3278" t="s">
        <v>132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>
      <c r="A3279" t="s">
        <v>3697</v>
      </c>
      <c r="B3279" t="s">
        <v>132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>
      <c r="A3280" t="s">
        <v>3696</v>
      </c>
      <c r="B3280" t="s">
        <v>132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>
      <c r="A3281" t="s">
        <v>3695</v>
      </c>
      <c r="B3281" t="s">
        <v>132</v>
      </c>
      <c r="C3281" s="4">
        <v>5242770</v>
      </c>
      <c r="D3281" s="4">
        <v>5237350</v>
      </c>
      <c r="E3281" s="4">
        <v>5229390</v>
      </c>
      <c r="F3281" s="4">
        <v>5218090</v>
      </c>
      <c r="G3281" s="4">
        <v>5202330</v>
      </c>
      <c r="H3281" s="4">
        <v>5180730</v>
      </c>
      <c r="I3281" s="4">
        <v>5151610</v>
      </c>
      <c r="J3281" s="4">
        <v>5113110</v>
      </c>
      <c r="K3281" s="4">
        <v>5063140</v>
      </c>
      <c r="L3281" s="4">
        <v>4999710</v>
      </c>
      <c r="M3281" s="4">
        <v>4921170</v>
      </c>
      <c r="N3281" s="4">
        <v>4826290</v>
      </c>
      <c r="O3281" s="4">
        <v>4714630</v>
      </c>
      <c r="P3281" s="4">
        <v>4586630</v>
      </c>
      <c r="Q3281" s="4">
        <v>4443260</v>
      </c>
      <c r="R3281" s="4">
        <v>4286180</v>
      </c>
      <c r="S3281" s="4">
        <v>4117130</v>
      </c>
      <c r="T3281" s="4">
        <v>3939110</v>
      </c>
      <c r="U3281" s="4">
        <v>3758630</v>
      </c>
      <c r="V3281" s="4">
        <v>3574310</v>
      </c>
      <c r="W3281" s="4">
        <v>3388320</v>
      </c>
      <c r="X3281" s="4">
        <v>3202830</v>
      </c>
      <c r="Y3281" s="4">
        <v>3020110</v>
      </c>
      <c r="Z3281" s="4">
        <v>2842490</v>
      </c>
      <c r="AA3281" s="4">
        <v>2672430</v>
      </c>
      <c r="AB3281" s="4">
        <v>2512370</v>
      </c>
      <c r="AC3281" s="4">
        <v>2364540</v>
      </c>
      <c r="AD3281" s="4">
        <v>2230850</v>
      </c>
      <c r="AE3281" s="4">
        <v>2112640</v>
      </c>
      <c r="AF3281" s="4">
        <v>2010380</v>
      </c>
      <c r="AG3281" s="4">
        <v>1923740</v>
      </c>
    </row>
    <row r="3282" spans="1:33">
      <c r="A3282" t="s">
        <v>3694</v>
      </c>
      <c r="B3282" t="s">
        <v>132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>
      <c r="A3283" t="s">
        <v>3693</v>
      </c>
      <c r="B3283" t="s">
        <v>132</v>
      </c>
      <c r="C3283">
        <v>578552</v>
      </c>
      <c r="D3283">
        <v>577954</v>
      </c>
      <c r="E3283">
        <v>577076</v>
      </c>
      <c r="F3283">
        <v>575828</v>
      </c>
      <c r="G3283">
        <v>574089</v>
      </c>
      <c r="H3283">
        <v>571705</v>
      </c>
      <c r="I3283">
        <v>568493</v>
      </c>
      <c r="J3283">
        <v>564243</v>
      </c>
      <c r="K3283">
        <v>558730</v>
      </c>
      <c r="L3283">
        <v>551730</v>
      </c>
      <c r="M3283">
        <v>543062</v>
      </c>
      <c r="N3283">
        <v>532593</v>
      </c>
      <c r="O3283">
        <v>520271</v>
      </c>
      <c r="P3283">
        <v>506145</v>
      </c>
      <c r="Q3283">
        <v>490325</v>
      </c>
      <c r="R3283">
        <v>472990</v>
      </c>
      <c r="S3283">
        <v>454335</v>
      </c>
      <c r="T3283">
        <v>434690</v>
      </c>
      <c r="U3283">
        <v>414773</v>
      </c>
      <c r="V3283">
        <v>394433</v>
      </c>
      <c r="W3283">
        <v>373909</v>
      </c>
      <c r="X3283">
        <v>353440</v>
      </c>
      <c r="Y3283">
        <v>333276</v>
      </c>
      <c r="Z3283">
        <v>313675</v>
      </c>
      <c r="AA3283">
        <v>294909</v>
      </c>
      <c r="AB3283">
        <v>277246</v>
      </c>
      <c r="AC3283">
        <v>260932</v>
      </c>
      <c r="AD3283">
        <v>246180</v>
      </c>
      <c r="AE3283">
        <v>233135</v>
      </c>
      <c r="AF3283">
        <v>221850</v>
      </c>
      <c r="AG3283">
        <v>212289</v>
      </c>
    </row>
    <row r="3284" spans="1:33">
      <c r="A3284" t="s">
        <v>3692</v>
      </c>
      <c r="B3284" t="s">
        <v>132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>
      <c r="A3285" t="s">
        <v>3691</v>
      </c>
      <c r="B3285" t="s">
        <v>132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>
      <c r="A3286" t="s">
        <v>3690</v>
      </c>
      <c r="B3286" t="s">
        <v>132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>
      <c r="A3287" t="s">
        <v>3689</v>
      </c>
      <c r="B3287" t="s">
        <v>132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>
      <c r="A3288" t="s">
        <v>3688</v>
      </c>
      <c r="B3288" t="s">
        <v>132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>
      <c r="A3289" t="s">
        <v>3687</v>
      </c>
      <c r="B3289" t="s">
        <v>132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>
      <c r="A3290" t="s">
        <v>3686</v>
      </c>
      <c r="B3290" t="s">
        <v>132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>
      <c r="A3291" t="s">
        <v>3685</v>
      </c>
      <c r="B3291" t="s">
        <v>132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>
      <c r="A3292" t="s">
        <v>3684</v>
      </c>
      <c r="B3292" t="s">
        <v>132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>
      <c r="A3293" t="s">
        <v>3683</v>
      </c>
      <c r="B3293" t="s">
        <v>132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>
      <c r="A3294" t="s">
        <v>3682</v>
      </c>
      <c r="B3294" t="s">
        <v>132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>
      <c r="A3295" t="s">
        <v>3681</v>
      </c>
      <c r="B3295" t="s">
        <v>132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>
      <c r="A3296" t="s">
        <v>3680</v>
      </c>
      <c r="B3296" t="s">
        <v>132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>
      <c r="A3297" t="s">
        <v>3679</v>
      </c>
      <c r="B3297" t="s">
        <v>132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>
      <c r="A3298" t="s">
        <v>3678</v>
      </c>
      <c r="B3298" t="s">
        <v>132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>
      <c r="A3299" t="s">
        <v>3677</v>
      </c>
      <c r="B3299" t="s">
        <v>132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>
      <c r="A3300" t="s">
        <v>3676</v>
      </c>
      <c r="B3300" t="s">
        <v>132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>
      <c r="A3301" t="s">
        <v>3675</v>
      </c>
      <c r="B3301" t="s">
        <v>132</v>
      </c>
      <c r="C3301" s="4">
        <v>2102070</v>
      </c>
      <c r="D3301" s="4">
        <v>2099900</v>
      </c>
      <c r="E3301" s="4">
        <v>2096710</v>
      </c>
      <c r="F3301" s="4">
        <v>2092180</v>
      </c>
      <c r="G3301" s="4">
        <v>2085860</v>
      </c>
      <c r="H3301" s="4">
        <v>2077200</v>
      </c>
      <c r="I3301" s="4">
        <v>2065520</v>
      </c>
      <c r="J3301" s="4">
        <v>2050090</v>
      </c>
      <c r="K3301" s="4">
        <v>2030050</v>
      </c>
      <c r="L3301" s="4">
        <v>2004620</v>
      </c>
      <c r="M3301" s="4">
        <v>1973130</v>
      </c>
      <c r="N3301" s="4">
        <v>1935090</v>
      </c>
      <c r="O3301" s="4">
        <v>1890320</v>
      </c>
      <c r="P3301" s="4">
        <v>1839000</v>
      </c>
      <c r="Q3301" s="4">
        <v>1781510</v>
      </c>
      <c r="R3301" s="4">
        <v>1718530</v>
      </c>
      <c r="S3301" s="4">
        <v>1650750</v>
      </c>
      <c r="T3301" s="4">
        <v>1579370</v>
      </c>
      <c r="U3301" s="4">
        <v>1507010</v>
      </c>
      <c r="V3301" s="4">
        <v>1433110</v>
      </c>
      <c r="W3301" s="4">
        <v>1358540</v>
      </c>
      <c r="X3301" s="4">
        <v>1284170</v>
      </c>
      <c r="Y3301" s="4">
        <v>1210900</v>
      </c>
      <c r="Z3301" s="4">
        <v>1139690</v>
      </c>
      <c r="AA3301" s="4">
        <v>1071500</v>
      </c>
      <c r="AB3301" s="4">
        <v>1007330</v>
      </c>
      <c r="AC3301">
        <v>948055</v>
      </c>
      <c r="AD3301">
        <v>894455</v>
      </c>
      <c r="AE3301">
        <v>847058</v>
      </c>
      <c r="AF3301">
        <v>806055</v>
      </c>
      <c r="AG3301">
        <v>771318</v>
      </c>
    </row>
    <row r="3302" spans="1:33">
      <c r="A3302" t="s">
        <v>3674</v>
      </c>
      <c r="B3302" t="s">
        <v>132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>
      <c r="A3303" t="s">
        <v>3673</v>
      </c>
      <c r="B3303" t="s">
        <v>132</v>
      </c>
      <c r="C3303">
        <v>231868</v>
      </c>
      <c r="D3303">
        <v>231629</v>
      </c>
      <c r="E3303">
        <v>231277</v>
      </c>
      <c r="F3303">
        <v>230777</v>
      </c>
      <c r="G3303">
        <v>230080</v>
      </c>
      <c r="H3303">
        <v>229124</v>
      </c>
      <c r="I3303">
        <v>227837</v>
      </c>
      <c r="J3303">
        <v>226134</v>
      </c>
      <c r="K3303">
        <v>223924</v>
      </c>
      <c r="L3303">
        <v>221119</v>
      </c>
      <c r="M3303">
        <v>217645</v>
      </c>
      <c r="N3303">
        <v>213449</v>
      </c>
      <c r="O3303">
        <v>208511</v>
      </c>
      <c r="P3303">
        <v>202850</v>
      </c>
      <c r="Q3303">
        <v>196509</v>
      </c>
      <c r="R3303">
        <v>189562</v>
      </c>
      <c r="S3303">
        <v>182085</v>
      </c>
      <c r="T3303">
        <v>174212</v>
      </c>
      <c r="U3303">
        <v>166230</v>
      </c>
      <c r="V3303">
        <v>158078</v>
      </c>
      <c r="W3303">
        <v>149853</v>
      </c>
      <c r="X3303">
        <v>141649</v>
      </c>
      <c r="Y3303">
        <v>133568</v>
      </c>
      <c r="Z3303">
        <v>125713</v>
      </c>
      <c r="AA3303">
        <v>118192</v>
      </c>
      <c r="AB3303">
        <v>111113</v>
      </c>
      <c r="AC3303">
        <v>104575</v>
      </c>
      <c r="AD3303">
        <v>98662.399999999994</v>
      </c>
      <c r="AE3303">
        <v>93434.4</v>
      </c>
      <c r="AF3303">
        <v>88911.5</v>
      </c>
      <c r="AG3303">
        <v>85079.8</v>
      </c>
    </row>
    <row r="3304" spans="1:33">
      <c r="A3304" t="s">
        <v>3672</v>
      </c>
      <c r="B3304" t="s">
        <v>132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>
      <c r="A3305" t="s">
        <v>3671</v>
      </c>
      <c r="B3305" t="s">
        <v>132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>
      <c r="A3306" t="s">
        <v>3670</v>
      </c>
      <c r="B3306" t="s">
        <v>132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 spans="1:33">
      <c r="A3307" t="s">
        <v>3669</v>
      </c>
      <c r="B3307" t="s">
        <v>132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>
      <c r="A3308" t="s">
        <v>3668</v>
      </c>
      <c r="B3308" t="s">
        <v>132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>
      <c r="A3309" t="s">
        <v>3667</v>
      </c>
      <c r="B3309" t="s">
        <v>132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>
      <c r="A3310" t="s">
        <v>3666</v>
      </c>
      <c r="B3310" t="s">
        <v>132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3">
      <c r="A3311" t="s">
        <v>3665</v>
      </c>
      <c r="B3311" t="s">
        <v>132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>
      <c r="A3312" t="s">
        <v>3664</v>
      </c>
      <c r="B3312" t="s">
        <v>132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>
      <c r="A3313" t="s">
        <v>3663</v>
      </c>
      <c r="B3313" t="s">
        <v>132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>
      <c r="A3314" t="s">
        <v>3662</v>
      </c>
      <c r="B3314" t="s">
        <v>132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>
      <c r="A3315" t="s">
        <v>3661</v>
      </c>
      <c r="B3315" t="s">
        <v>132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>
      <c r="A3316" t="s">
        <v>3660</v>
      </c>
      <c r="B3316" t="s">
        <v>132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>
      <c r="A3317" t="s">
        <v>3659</v>
      </c>
      <c r="B3317" t="s">
        <v>132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>
      <c r="A3318" t="s">
        <v>3658</v>
      </c>
      <c r="B3318" t="s">
        <v>132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>
      <c r="A3319" t="s">
        <v>3657</v>
      </c>
      <c r="B3319" t="s">
        <v>132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>
      <c r="A3320" t="s">
        <v>3656</v>
      </c>
      <c r="B3320" t="s">
        <v>132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>
      <c r="A3321" t="s">
        <v>3655</v>
      </c>
      <c r="B3321" t="s">
        <v>132</v>
      </c>
      <c r="C3321">
        <v>439656</v>
      </c>
      <c r="D3321">
        <v>439202</v>
      </c>
      <c r="E3321">
        <v>438534</v>
      </c>
      <c r="F3321">
        <v>437587</v>
      </c>
      <c r="G3321">
        <v>436265</v>
      </c>
      <c r="H3321">
        <v>434453</v>
      </c>
      <c r="I3321">
        <v>432012</v>
      </c>
      <c r="J3321">
        <v>428783</v>
      </c>
      <c r="K3321">
        <v>424593</v>
      </c>
      <c r="L3321">
        <v>419273</v>
      </c>
      <c r="M3321">
        <v>412687</v>
      </c>
      <c r="N3321">
        <v>404731</v>
      </c>
      <c r="O3321">
        <v>395367</v>
      </c>
      <c r="P3321">
        <v>384633</v>
      </c>
      <c r="Q3321">
        <v>372610</v>
      </c>
      <c r="R3321">
        <v>359437</v>
      </c>
      <c r="S3321">
        <v>345260</v>
      </c>
      <c r="T3321">
        <v>330332</v>
      </c>
      <c r="U3321">
        <v>315197</v>
      </c>
      <c r="V3321">
        <v>299740</v>
      </c>
      <c r="W3321">
        <v>284143</v>
      </c>
      <c r="X3321">
        <v>268588</v>
      </c>
      <c r="Y3321">
        <v>253265</v>
      </c>
      <c r="Z3321">
        <v>238370</v>
      </c>
      <c r="AA3321">
        <v>224109</v>
      </c>
      <c r="AB3321">
        <v>210686</v>
      </c>
      <c r="AC3321">
        <v>198289</v>
      </c>
      <c r="AD3321">
        <v>187078</v>
      </c>
      <c r="AE3321">
        <v>177165</v>
      </c>
      <c r="AF3321">
        <v>168589</v>
      </c>
      <c r="AG3321">
        <v>161324</v>
      </c>
    </row>
    <row r="3322" spans="1:33">
      <c r="A3322" t="s">
        <v>3654</v>
      </c>
      <c r="B3322" t="s">
        <v>132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>
      <c r="A3323" t="s">
        <v>3653</v>
      </c>
      <c r="B3323" t="s">
        <v>132</v>
      </c>
      <c r="C3323">
        <v>15662</v>
      </c>
      <c r="D3323">
        <v>15645.8</v>
      </c>
      <c r="E3323">
        <v>15622</v>
      </c>
      <c r="F3323">
        <v>15588.3</v>
      </c>
      <c r="G3323">
        <v>15541.2</v>
      </c>
      <c r="H3323">
        <v>15476.7</v>
      </c>
      <c r="I3323">
        <v>15389.7</v>
      </c>
      <c r="J3323">
        <v>15274.7</v>
      </c>
      <c r="K3323">
        <v>15125.4</v>
      </c>
      <c r="L3323">
        <v>14935.9</v>
      </c>
      <c r="M3323">
        <v>14701.3</v>
      </c>
      <c r="N3323">
        <v>14417.8</v>
      </c>
      <c r="O3323">
        <v>14084.3</v>
      </c>
      <c r="P3323">
        <v>13701.9</v>
      </c>
      <c r="Q3323">
        <v>13273.6</v>
      </c>
      <c r="R3323">
        <v>12804.3</v>
      </c>
      <c r="S3323">
        <v>12299.3</v>
      </c>
      <c r="T3323">
        <v>11767.5</v>
      </c>
      <c r="U3323">
        <v>11228.3</v>
      </c>
      <c r="V3323">
        <v>10677.7</v>
      </c>
      <c r="W3323">
        <v>10122.1</v>
      </c>
      <c r="X3323">
        <v>9567.99</v>
      </c>
      <c r="Y3323">
        <v>9022.1299999999992</v>
      </c>
      <c r="Z3323">
        <v>8491.52</v>
      </c>
      <c r="AA3323">
        <v>7983.5</v>
      </c>
      <c r="AB3323">
        <v>7505.34</v>
      </c>
      <c r="AC3323">
        <v>7063.71</v>
      </c>
      <c r="AD3323">
        <v>6664.35</v>
      </c>
      <c r="AE3323">
        <v>6311.21</v>
      </c>
      <c r="AF3323">
        <v>6005.7</v>
      </c>
      <c r="AG3323">
        <v>5746.88</v>
      </c>
    </row>
    <row r="3324" spans="1:33">
      <c r="A3324" t="s">
        <v>3652</v>
      </c>
      <c r="B3324" t="s">
        <v>132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>
      <c r="A3325" t="s">
        <v>3651</v>
      </c>
      <c r="B3325" t="s">
        <v>132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>
      <c r="A3326" t="s">
        <v>3650</v>
      </c>
      <c r="B3326" t="s">
        <v>132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>
      <c r="A3327" t="s">
        <v>3649</v>
      </c>
      <c r="B3327" t="s">
        <v>132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>
      <c r="A3328" t="s">
        <v>3648</v>
      </c>
      <c r="B3328" t="s">
        <v>132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>
      <c r="A3329" t="s">
        <v>3647</v>
      </c>
      <c r="B3329" t="s">
        <v>132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>
      <c r="A3330" t="s">
        <v>3646</v>
      </c>
      <c r="B3330" t="s">
        <v>132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>
      <c r="A3331" t="s">
        <v>3645</v>
      </c>
      <c r="B3331" t="s">
        <v>132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>
      <c r="A3332" t="s">
        <v>3644</v>
      </c>
      <c r="B3332" t="s">
        <v>132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>
      <c r="A3333" t="s">
        <v>3643</v>
      </c>
      <c r="B3333" t="s">
        <v>132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>
      <c r="A3334" t="s">
        <v>3642</v>
      </c>
      <c r="B3334" t="s">
        <v>132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>
      <c r="A3335" t="s">
        <v>3641</v>
      </c>
      <c r="B3335" t="s">
        <v>132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>
      <c r="A3336" t="s">
        <v>3640</v>
      </c>
      <c r="B3336" t="s">
        <v>132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>
      <c r="A3337" t="s">
        <v>3639</v>
      </c>
      <c r="B3337" t="s">
        <v>132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>
      <c r="A3338" t="s">
        <v>3638</v>
      </c>
      <c r="B3338" t="s">
        <v>132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>
      <c r="A3339" t="s">
        <v>3637</v>
      </c>
      <c r="B3339" t="s">
        <v>132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>
      <c r="A3340" t="s">
        <v>3636</v>
      </c>
      <c r="B3340" t="s">
        <v>132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>
      <c r="A3341" t="s">
        <v>3635</v>
      </c>
      <c r="B3341" t="s">
        <v>132</v>
      </c>
      <c r="C3341">
        <v>388967</v>
      </c>
      <c r="D3341">
        <v>388564</v>
      </c>
      <c r="E3341">
        <v>387974</v>
      </c>
      <c r="F3341">
        <v>387135</v>
      </c>
      <c r="G3341">
        <v>385966</v>
      </c>
      <c r="H3341">
        <v>384363</v>
      </c>
      <c r="I3341">
        <v>382203</v>
      </c>
      <c r="J3341">
        <v>379347</v>
      </c>
      <c r="K3341">
        <v>375640</v>
      </c>
      <c r="L3341">
        <v>370934</v>
      </c>
      <c r="M3341">
        <v>365106</v>
      </c>
      <c r="N3341">
        <v>358068</v>
      </c>
      <c r="O3341">
        <v>349783</v>
      </c>
      <c r="P3341">
        <v>340287</v>
      </c>
      <c r="Q3341">
        <v>329650</v>
      </c>
      <c r="R3341">
        <v>317996</v>
      </c>
      <c r="S3341">
        <v>305454</v>
      </c>
      <c r="T3341">
        <v>292247</v>
      </c>
      <c r="U3341">
        <v>278856</v>
      </c>
      <c r="V3341">
        <v>265182</v>
      </c>
      <c r="W3341">
        <v>251383</v>
      </c>
      <c r="X3341">
        <v>237621</v>
      </c>
      <c r="Y3341">
        <v>224065</v>
      </c>
      <c r="Z3341">
        <v>210887</v>
      </c>
      <c r="AA3341">
        <v>198271</v>
      </c>
      <c r="AB3341">
        <v>186395</v>
      </c>
      <c r="AC3341">
        <v>175427</v>
      </c>
      <c r="AD3341">
        <v>165509</v>
      </c>
      <c r="AE3341">
        <v>156739</v>
      </c>
      <c r="AF3341">
        <v>149152</v>
      </c>
      <c r="AG3341">
        <v>142724</v>
      </c>
    </row>
    <row r="3342" spans="1:33">
      <c r="A3342" t="s">
        <v>3634</v>
      </c>
      <c r="B3342" t="s">
        <v>132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>
      <c r="A3343" t="s">
        <v>3633</v>
      </c>
      <c r="B3343" t="s">
        <v>132</v>
      </c>
      <c r="C3343">
        <v>42982.2</v>
      </c>
      <c r="D3343">
        <v>42937.7</v>
      </c>
      <c r="E3343">
        <v>42872.5</v>
      </c>
      <c r="F3343">
        <v>42779.8</v>
      </c>
      <c r="G3343">
        <v>42650.6</v>
      </c>
      <c r="H3343">
        <v>42473.5</v>
      </c>
      <c r="I3343">
        <v>42234.8</v>
      </c>
      <c r="J3343">
        <v>41919.199999999997</v>
      </c>
      <c r="K3343">
        <v>41509.5</v>
      </c>
      <c r="L3343">
        <v>40989.5</v>
      </c>
      <c r="M3343">
        <v>40345.5</v>
      </c>
      <c r="N3343">
        <v>39567.699999999997</v>
      </c>
      <c r="O3343">
        <v>38652.300000000003</v>
      </c>
      <c r="P3343">
        <v>37602.9</v>
      </c>
      <c r="Q3343">
        <v>36427.5</v>
      </c>
      <c r="R3343">
        <v>35139.699999999997</v>
      </c>
      <c r="S3343">
        <v>33753.699999999997</v>
      </c>
      <c r="T3343">
        <v>32294.3</v>
      </c>
      <c r="U3343">
        <v>30814.6</v>
      </c>
      <c r="V3343">
        <v>29303.5</v>
      </c>
      <c r="W3343">
        <v>27778.7</v>
      </c>
      <c r="X3343">
        <v>26258</v>
      </c>
      <c r="Y3343">
        <v>24760</v>
      </c>
      <c r="Z3343">
        <v>23303.8</v>
      </c>
      <c r="AA3343">
        <v>21909.599999999999</v>
      </c>
      <c r="AB3343">
        <v>20597.400000000001</v>
      </c>
      <c r="AC3343">
        <v>19385.400000000001</v>
      </c>
      <c r="AD3343">
        <v>18289.400000000001</v>
      </c>
      <c r="AE3343">
        <v>17320.2</v>
      </c>
      <c r="AF3343">
        <v>16481.8</v>
      </c>
      <c r="AG3343">
        <v>15771.5</v>
      </c>
    </row>
    <row r="3344" spans="1:33">
      <c r="A3344" t="s">
        <v>3632</v>
      </c>
      <c r="B3344" t="s">
        <v>132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>
      <c r="A3345" t="s">
        <v>3631</v>
      </c>
      <c r="B3345" t="s">
        <v>132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>
      <c r="A3346" t="s">
        <v>3630</v>
      </c>
      <c r="B3346" t="s">
        <v>132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>
      <c r="A3347" t="s">
        <v>3629</v>
      </c>
      <c r="B3347" t="s">
        <v>132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>
      <c r="A3348" t="s">
        <v>3628</v>
      </c>
      <c r="B3348" t="s">
        <v>132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>
      <c r="A3349" t="s">
        <v>3627</v>
      </c>
      <c r="B3349" t="s">
        <v>132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>
      <c r="A3350" t="s">
        <v>3626</v>
      </c>
      <c r="B3350" t="s">
        <v>132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>
      <c r="A3351" t="s">
        <v>3625</v>
      </c>
      <c r="B3351" t="s">
        <v>132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>
      <c r="A3352" t="s">
        <v>3624</v>
      </c>
      <c r="B3352" t="s">
        <v>132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>
      <c r="A3353" t="s">
        <v>3623</v>
      </c>
      <c r="B3353" t="s">
        <v>132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>
      <c r="A3354" t="s">
        <v>3622</v>
      </c>
      <c r="B3354" t="s">
        <v>132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>
      <c r="A3355" t="s">
        <v>3621</v>
      </c>
      <c r="B3355" t="s">
        <v>132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>
      <c r="A3356" t="s">
        <v>3620</v>
      </c>
      <c r="B3356" t="s">
        <v>132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>
      <c r="A3357" t="s">
        <v>3619</v>
      </c>
      <c r="B3357" t="s">
        <v>132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>
      <c r="A3358" t="s">
        <v>3618</v>
      </c>
      <c r="B3358" t="s">
        <v>132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>
      <c r="A3359" t="s">
        <v>3617</v>
      </c>
      <c r="B3359" t="s">
        <v>132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>
      <c r="A3360" t="s">
        <v>3616</v>
      </c>
      <c r="B3360" t="s">
        <v>132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>
      <c r="A3361" t="s">
        <v>3615</v>
      </c>
      <c r="B3361" t="s">
        <v>132</v>
      </c>
      <c r="C3361">
        <v>736554</v>
      </c>
      <c r="D3361">
        <v>735792</v>
      </c>
      <c r="E3361">
        <v>734674</v>
      </c>
      <c r="F3361">
        <v>733086</v>
      </c>
      <c r="G3361">
        <v>730871</v>
      </c>
      <c r="H3361">
        <v>727837</v>
      </c>
      <c r="I3361">
        <v>723747</v>
      </c>
      <c r="J3361">
        <v>718337</v>
      </c>
      <c r="K3361">
        <v>711318</v>
      </c>
      <c r="L3361">
        <v>702406</v>
      </c>
      <c r="M3361">
        <v>691371</v>
      </c>
      <c r="N3361">
        <v>678043</v>
      </c>
      <c r="O3361">
        <v>662356</v>
      </c>
      <c r="P3361">
        <v>644373</v>
      </c>
      <c r="Q3361">
        <v>624231</v>
      </c>
      <c r="R3361">
        <v>602163</v>
      </c>
      <c r="S3361">
        <v>578413</v>
      </c>
      <c r="T3361">
        <v>553403</v>
      </c>
      <c r="U3361">
        <v>528047</v>
      </c>
      <c r="V3361">
        <v>502152</v>
      </c>
      <c r="W3361">
        <v>476023</v>
      </c>
      <c r="X3361">
        <v>449964</v>
      </c>
      <c r="Y3361">
        <v>424293</v>
      </c>
      <c r="Z3361">
        <v>399340</v>
      </c>
      <c r="AA3361">
        <v>375449</v>
      </c>
      <c r="AB3361">
        <v>352962</v>
      </c>
      <c r="AC3361">
        <v>332192</v>
      </c>
      <c r="AD3361">
        <v>313411</v>
      </c>
      <c r="AE3361">
        <v>296804</v>
      </c>
      <c r="AF3361">
        <v>282437</v>
      </c>
      <c r="AG3361">
        <v>270265</v>
      </c>
    </row>
    <row r="3362" spans="1:33">
      <c r="A3362" t="s">
        <v>3614</v>
      </c>
      <c r="B3362" t="s">
        <v>132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>
      <c r="A3363" t="s">
        <v>3613</v>
      </c>
      <c r="B3363" t="s">
        <v>132</v>
      </c>
      <c r="C3363">
        <v>81254</v>
      </c>
      <c r="D3363">
        <v>81170</v>
      </c>
      <c r="E3363">
        <v>81046.7</v>
      </c>
      <c r="F3363">
        <v>80871.5</v>
      </c>
      <c r="G3363">
        <v>80627.199999999997</v>
      </c>
      <c r="H3363">
        <v>80292.399999999994</v>
      </c>
      <c r="I3363">
        <v>79841.2</v>
      </c>
      <c r="J3363">
        <v>79244.399999999994</v>
      </c>
      <c r="K3363">
        <v>78470.100000000006</v>
      </c>
      <c r="L3363">
        <v>77487</v>
      </c>
      <c r="M3363">
        <v>76269.7</v>
      </c>
      <c r="N3363">
        <v>74799.3</v>
      </c>
      <c r="O3363">
        <v>73068.7</v>
      </c>
      <c r="P3363">
        <v>71084.899999999994</v>
      </c>
      <c r="Q3363">
        <v>68863</v>
      </c>
      <c r="R3363">
        <v>66428.5</v>
      </c>
      <c r="S3363">
        <v>63808.4</v>
      </c>
      <c r="T3363">
        <v>61049.5</v>
      </c>
      <c r="U3363">
        <v>58252.3</v>
      </c>
      <c r="V3363">
        <v>55395.7</v>
      </c>
      <c r="W3363">
        <v>52513.1</v>
      </c>
      <c r="X3363">
        <v>49638.5</v>
      </c>
      <c r="Y3363">
        <v>46806.5</v>
      </c>
      <c r="Z3363">
        <v>44053.7</v>
      </c>
      <c r="AA3363">
        <v>41418.199999999997</v>
      </c>
      <c r="AB3363">
        <v>38937.5</v>
      </c>
      <c r="AC3363">
        <v>36646.300000000003</v>
      </c>
      <c r="AD3363">
        <v>34574.400000000001</v>
      </c>
      <c r="AE3363">
        <v>32742.400000000001</v>
      </c>
      <c r="AF3363">
        <v>31157.4</v>
      </c>
      <c r="AG3363">
        <v>29814.7</v>
      </c>
    </row>
    <row r="3364" spans="1:33">
      <c r="A3364" t="s">
        <v>3612</v>
      </c>
      <c r="B3364" t="s">
        <v>132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>
      <c r="A3365" t="s">
        <v>3611</v>
      </c>
      <c r="B3365" t="s">
        <v>132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>
      <c r="A3366" t="s">
        <v>3610</v>
      </c>
      <c r="B3366" t="s">
        <v>132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>
      <c r="A3367" t="s">
        <v>3609</v>
      </c>
      <c r="B3367" t="s">
        <v>132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>
      <c r="A3368" t="s">
        <v>3608</v>
      </c>
      <c r="B3368" t="s">
        <v>132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>
      <c r="A3369" t="s">
        <v>3607</v>
      </c>
      <c r="B3369" t="s">
        <v>132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>
      <c r="A3370" t="s">
        <v>3606</v>
      </c>
      <c r="B3370" t="s">
        <v>132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>
      <c r="A3371" t="s">
        <v>3605</v>
      </c>
      <c r="B3371" t="s">
        <v>132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>
      <c r="A3372" t="s">
        <v>3604</v>
      </c>
      <c r="B3372" t="s">
        <v>132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>
      <c r="A3373" t="s">
        <v>3603</v>
      </c>
      <c r="B3373" t="s">
        <v>132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>
      <c r="A3374" t="s">
        <v>3602</v>
      </c>
      <c r="B3374" t="s">
        <v>132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>
      <c r="A3375" t="s">
        <v>3601</v>
      </c>
      <c r="B3375" t="s">
        <v>132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>
      <c r="A3376" t="s">
        <v>3600</v>
      </c>
      <c r="B3376" t="s">
        <v>132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>
      <c r="A3377" t="s">
        <v>3599</v>
      </c>
      <c r="B3377" t="s">
        <v>132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>
      <c r="A3378" t="s">
        <v>3598</v>
      </c>
      <c r="B3378" t="s">
        <v>132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>
      <c r="A3379" t="s">
        <v>3597</v>
      </c>
      <c r="B3379" t="s">
        <v>132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>
      <c r="A3380" t="s">
        <v>3596</v>
      </c>
      <c r="B3380" t="s">
        <v>132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>
      <c r="A3381" t="s">
        <v>3595</v>
      </c>
      <c r="B3381" t="s">
        <v>132</v>
      </c>
      <c r="C3381" s="4">
        <v>3103460</v>
      </c>
      <c r="D3381" s="4">
        <v>3100250</v>
      </c>
      <c r="E3381" s="4">
        <v>3095540</v>
      </c>
      <c r="F3381" s="4">
        <v>3088850</v>
      </c>
      <c r="G3381" s="4">
        <v>3079510</v>
      </c>
      <c r="H3381" s="4">
        <v>3066730</v>
      </c>
      <c r="I3381" s="4">
        <v>3049500</v>
      </c>
      <c r="J3381" s="4">
        <v>3026700</v>
      </c>
      <c r="K3381" s="4">
        <v>2997130</v>
      </c>
      <c r="L3381" s="4">
        <v>2959580</v>
      </c>
      <c r="M3381" s="4">
        <v>2913080</v>
      </c>
      <c r="N3381" s="4">
        <v>2856920</v>
      </c>
      <c r="O3381" s="4">
        <v>2790820</v>
      </c>
      <c r="P3381" s="4">
        <v>2715050</v>
      </c>
      <c r="Q3381" s="4">
        <v>2630190</v>
      </c>
      <c r="R3381" s="4">
        <v>2537200</v>
      </c>
      <c r="S3381" s="4">
        <v>2437130</v>
      </c>
      <c r="T3381" s="4">
        <v>2331750</v>
      </c>
      <c r="U3381" s="4">
        <v>2224920</v>
      </c>
      <c r="V3381" s="4">
        <v>2115810</v>
      </c>
      <c r="W3381" s="4">
        <v>2005710</v>
      </c>
      <c r="X3381" s="4">
        <v>1895920</v>
      </c>
      <c r="Y3381" s="4">
        <v>1787750</v>
      </c>
      <c r="Z3381" s="4">
        <v>1682610</v>
      </c>
      <c r="AA3381" s="4">
        <v>1581950</v>
      </c>
      <c r="AB3381" s="4">
        <v>1487200</v>
      </c>
      <c r="AC3381" s="4">
        <v>1399690</v>
      </c>
      <c r="AD3381" s="4">
        <v>1320550</v>
      </c>
      <c r="AE3381" s="4">
        <v>1250580</v>
      </c>
      <c r="AF3381" s="4">
        <v>1190040</v>
      </c>
      <c r="AG3381" s="4">
        <v>1138760</v>
      </c>
    </row>
    <row r="3382" spans="1:33">
      <c r="A3382" t="s">
        <v>3594</v>
      </c>
      <c r="B3382" t="s">
        <v>132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 spans="1:33">
      <c r="A3383" t="s">
        <v>3593</v>
      </c>
      <c r="B3383" t="s">
        <v>132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>
      <c r="A3384" t="s">
        <v>3592</v>
      </c>
      <c r="B3384" t="s">
        <v>132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>
      <c r="A3385" t="s">
        <v>3591</v>
      </c>
      <c r="B3385" t="s">
        <v>132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>
      <c r="A3386" t="s">
        <v>3590</v>
      </c>
      <c r="B3386" t="s">
        <v>132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>
      <c r="A3387" t="s">
        <v>3589</v>
      </c>
      <c r="B3387" t="s">
        <v>132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>
      <c r="A3388" t="s">
        <v>3588</v>
      </c>
      <c r="B3388" t="s">
        <v>132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>
      <c r="A3389" t="s">
        <v>3587</v>
      </c>
      <c r="B3389" t="s">
        <v>132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>
      <c r="A3390" t="s">
        <v>3586</v>
      </c>
      <c r="B3390" t="s">
        <v>132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>
      <c r="A3391" t="s">
        <v>3585</v>
      </c>
      <c r="B3391" t="s">
        <v>132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>
      <c r="A3392" t="s">
        <v>3584</v>
      </c>
      <c r="B3392" t="s">
        <v>132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>
      <c r="A3393" t="s">
        <v>3583</v>
      </c>
      <c r="B3393" t="s">
        <v>132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>
      <c r="A3394" t="s">
        <v>3582</v>
      </c>
      <c r="B3394" t="s">
        <v>132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>
      <c r="A3395" t="s">
        <v>3581</v>
      </c>
      <c r="B3395" t="s">
        <v>132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>
      <c r="A3396" t="s">
        <v>3580</v>
      </c>
      <c r="B3396" t="s">
        <v>132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>
      <c r="A3397" t="s">
        <v>3579</v>
      </c>
      <c r="B3397" t="s">
        <v>132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>
      <c r="A3398" t="s">
        <v>3578</v>
      </c>
      <c r="B3398" t="s">
        <v>132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>
      <c r="A3399" t="s">
        <v>3577</v>
      </c>
      <c r="B3399" t="s">
        <v>132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>
      <c r="A3400" t="s">
        <v>3576</v>
      </c>
      <c r="B3400" t="s">
        <v>132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>
      <c r="A3401" t="s">
        <v>3575</v>
      </c>
      <c r="B3401" t="s">
        <v>132</v>
      </c>
      <c r="C3401">
        <v>620691</v>
      </c>
      <c r="D3401">
        <v>620049</v>
      </c>
      <c r="E3401">
        <v>619107</v>
      </c>
      <c r="F3401">
        <v>617769</v>
      </c>
      <c r="G3401">
        <v>615903</v>
      </c>
      <c r="H3401">
        <v>613346</v>
      </c>
      <c r="I3401">
        <v>609899</v>
      </c>
      <c r="J3401">
        <v>605340</v>
      </c>
      <c r="K3401">
        <v>599425</v>
      </c>
      <c r="L3401">
        <v>591915</v>
      </c>
      <c r="M3401">
        <v>582616</v>
      </c>
      <c r="N3401">
        <v>571384</v>
      </c>
      <c r="O3401">
        <v>558165</v>
      </c>
      <c r="P3401">
        <v>543011</v>
      </c>
      <c r="Q3401">
        <v>526038</v>
      </c>
      <c r="R3401">
        <v>507441</v>
      </c>
      <c r="S3401">
        <v>487426</v>
      </c>
      <c r="T3401">
        <v>466351</v>
      </c>
      <c r="U3401">
        <v>444984</v>
      </c>
      <c r="V3401">
        <v>423162</v>
      </c>
      <c r="W3401">
        <v>401143</v>
      </c>
      <c r="X3401">
        <v>379183</v>
      </c>
      <c r="Y3401">
        <v>357550</v>
      </c>
      <c r="Z3401">
        <v>336522</v>
      </c>
      <c r="AA3401">
        <v>316389</v>
      </c>
      <c r="AB3401">
        <v>297440</v>
      </c>
      <c r="AC3401">
        <v>279937</v>
      </c>
      <c r="AD3401">
        <v>264111</v>
      </c>
      <c r="AE3401">
        <v>250116</v>
      </c>
      <c r="AF3401">
        <v>238008</v>
      </c>
      <c r="AG3401">
        <v>227751</v>
      </c>
    </row>
    <row r="3402" spans="1:33">
      <c r="A3402" t="s">
        <v>3574</v>
      </c>
      <c r="B3402" t="s">
        <v>132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>
      <c r="A3403" t="s">
        <v>3573</v>
      </c>
      <c r="B3403" t="s">
        <v>132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>
      <c r="A3404" t="s">
        <v>3572</v>
      </c>
      <c r="B3404" t="s">
        <v>132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>
      <c r="A3405" t="s">
        <v>3571</v>
      </c>
      <c r="B3405" t="s">
        <v>132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>
      <c r="A3406" t="s">
        <v>3570</v>
      </c>
      <c r="B3406" t="s">
        <v>132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>
      <c r="A3407" t="s">
        <v>3569</v>
      </c>
      <c r="B3407" t="s">
        <v>132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>
      <c r="A3408" t="s">
        <v>3568</v>
      </c>
      <c r="B3408" t="s">
        <v>132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>
      <c r="A3409" t="s">
        <v>3567</v>
      </c>
      <c r="B3409" t="s">
        <v>132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>
      <c r="A3410" t="s">
        <v>3566</v>
      </c>
      <c r="B3410" t="s">
        <v>132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>
      <c r="A3411" t="s">
        <v>3565</v>
      </c>
      <c r="B3411" t="s">
        <v>132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>
      <c r="A3412" t="s">
        <v>3564</v>
      </c>
      <c r="B3412" t="s">
        <v>132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>
      <c r="A3413" t="s">
        <v>3563</v>
      </c>
      <c r="B3413" t="s">
        <v>132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>
      <c r="A3414" t="s">
        <v>3562</v>
      </c>
      <c r="B3414" t="s">
        <v>132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>
      <c r="A3415" t="s">
        <v>3561</v>
      </c>
      <c r="B3415" t="s">
        <v>132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>
      <c r="A3416" t="s">
        <v>3560</v>
      </c>
      <c r="B3416" t="s">
        <v>132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>
      <c r="A3417" t="s">
        <v>3559</v>
      </c>
      <c r="B3417" t="s">
        <v>132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 spans="1:33">
      <c r="A3418" t="s">
        <v>3558</v>
      </c>
      <c r="B3418" t="s">
        <v>132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>
      <c r="A3419" t="s">
        <v>3557</v>
      </c>
      <c r="B3419" t="s">
        <v>132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>
      <c r="A3420" t="s">
        <v>3556</v>
      </c>
      <c r="B3420" t="s">
        <v>132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>
      <c r="A3421" t="s">
        <v>3555</v>
      </c>
      <c r="B3421" t="s">
        <v>132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>
      <c r="A3422" t="s">
        <v>3554</v>
      </c>
      <c r="B3422" t="s">
        <v>132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>
      <c r="A3423" t="s">
        <v>3553</v>
      </c>
      <c r="B3423" t="s">
        <v>132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 spans="1:33">
      <c r="A3424" t="s">
        <v>3552</v>
      </c>
      <c r="B3424" t="s">
        <v>132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>
      <c r="A3425" t="s">
        <v>3551</v>
      </c>
      <c r="B3425" t="s">
        <v>132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>
      <c r="A3426" t="s">
        <v>3550</v>
      </c>
      <c r="B3426" t="s">
        <v>132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>
      <c r="A3427" t="s">
        <v>3549</v>
      </c>
      <c r="B3427" t="s">
        <v>132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>
      <c r="A3428" t="s">
        <v>3548</v>
      </c>
      <c r="B3428" t="s">
        <v>132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>
      <c r="A3429" t="s">
        <v>3547</v>
      </c>
      <c r="B3429" t="s">
        <v>132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>
      <c r="A3430" t="s">
        <v>3546</v>
      </c>
      <c r="B3430" t="s">
        <v>132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>
      <c r="A3431" t="s">
        <v>3545</v>
      </c>
      <c r="B3431" t="s">
        <v>132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>
      <c r="A3432" t="s">
        <v>3544</v>
      </c>
      <c r="B3432" t="s">
        <v>132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3">
      <c r="A3433" t="s">
        <v>3543</v>
      </c>
      <c r="B3433" t="s">
        <v>132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>
      <c r="A3434" t="s">
        <v>3542</v>
      </c>
      <c r="B3434" t="s">
        <v>132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>
      <c r="A3435" t="s">
        <v>3541</v>
      </c>
      <c r="B3435" t="s">
        <v>132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>
      <c r="A3436" t="s">
        <v>3540</v>
      </c>
      <c r="B3436" t="s">
        <v>132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>
      <c r="A3437" t="s">
        <v>3539</v>
      </c>
      <c r="B3437" t="s">
        <v>132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>
      <c r="A3438" t="s">
        <v>3538</v>
      </c>
      <c r="B3438" t="s">
        <v>132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>
      <c r="A3439" t="s">
        <v>3537</v>
      </c>
      <c r="B3439" t="s">
        <v>132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>
      <c r="A3440" t="s">
        <v>3536</v>
      </c>
      <c r="B3440" t="s">
        <v>132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>
      <c r="A3441" t="s">
        <v>3535</v>
      </c>
      <c r="B3441" t="s">
        <v>132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>
      <c r="A3442" t="s">
        <v>3534</v>
      </c>
      <c r="B3442" t="s">
        <v>132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>
      <c r="A3443" t="s">
        <v>3533</v>
      </c>
      <c r="B3443" t="s">
        <v>132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>
      <c r="A3444" t="s">
        <v>3532</v>
      </c>
      <c r="B3444" t="s">
        <v>132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>
      <c r="A3445" t="s">
        <v>3531</v>
      </c>
      <c r="B3445" t="s">
        <v>132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>
      <c r="A3446" t="s">
        <v>3530</v>
      </c>
      <c r="B3446" t="s">
        <v>132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>
      <c r="A3447" t="s">
        <v>3529</v>
      </c>
      <c r="B3447" t="s">
        <v>132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>
      <c r="A3448" t="s">
        <v>3528</v>
      </c>
      <c r="B3448" t="s">
        <v>132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>
      <c r="A3449" t="s">
        <v>3527</v>
      </c>
      <c r="B3449" t="s">
        <v>132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>
      <c r="A3450" t="s">
        <v>3526</v>
      </c>
      <c r="B3450" t="s">
        <v>132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>
      <c r="A3451" t="s">
        <v>3525</v>
      </c>
      <c r="B3451" t="s">
        <v>132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>
      <c r="A3452" t="s">
        <v>3524</v>
      </c>
      <c r="B3452" t="s">
        <v>132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>
      <c r="A3453" t="s">
        <v>3523</v>
      </c>
      <c r="B3453" t="s">
        <v>132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>
      <c r="A3454" t="s">
        <v>3522</v>
      </c>
      <c r="B3454" t="s">
        <v>132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>
      <c r="A3455" t="s">
        <v>3521</v>
      </c>
      <c r="B3455" t="s">
        <v>132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>
      <c r="A3456" t="s">
        <v>3520</v>
      </c>
      <c r="B3456" t="s">
        <v>132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>
      <c r="A3457" t="s">
        <v>3519</v>
      </c>
      <c r="B3457" t="s">
        <v>132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>
      <c r="A3458" t="s">
        <v>3518</v>
      </c>
      <c r="B3458" t="s">
        <v>132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>
      <c r="A3459" t="s">
        <v>3517</v>
      </c>
      <c r="B3459" t="s">
        <v>132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>
      <c r="A3460" t="s">
        <v>3516</v>
      </c>
      <c r="B3460" t="s">
        <v>132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>
      <c r="A3461" t="s">
        <v>3515</v>
      </c>
      <c r="B3461" t="s">
        <v>132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>
      <c r="A3462" t="s">
        <v>3514</v>
      </c>
      <c r="B3462" t="s">
        <v>132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>
      <c r="A3463" t="s">
        <v>3513</v>
      </c>
      <c r="B3463" t="s">
        <v>132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>
      <c r="A3464" t="s">
        <v>3512</v>
      </c>
      <c r="B3464" t="s">
        <v>132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>
      <c r="A3465" t="s">
        <v>3511</v>
      </c>
      <c r="B3465" t="s">
        <v>132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>
      <c r="A3466" t="s">
        <v>3510</v>
      </c>
      <c r="B3466" t="s">
        <v>132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>
      <c r="A3467" t="s">
        <v>3509</v>
      </c>
      <c r="B3467" t="s">
        <v>132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>
      <c r="A3468" t="s">
        <v>3508</v>
      </c>
      <c r="B3468" t="s">
        <v>132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>
      <c r="A3469" t="s">
        <v>3507</v>
      </c>
      <c r="B3469" t="s">
        <v>132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>
      <c r="A3470" t="s">
        <v>3506</v>
      </c>
      <c r="B3470" t="s">
        <v>132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>
      <c r="A3471" t="s">
        <v>3505</v>
      </c>
      <c r="B3471" t="s">
        <v>132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>
      <c r="A3472" t="s">
        <v>3504</v>
      </c>
      <c r="B3472" t="s">
        <v>132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>
      <c r="A3473" t="s">
        <v>3503</v>
      </c>
      <c r="B3473" t="s">
        <v>132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>
      <c r="A3474" t="s">
        <v>3502</v>
      </c>
      <c r="B3474" t="s">
        <v>132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>
      <c r="A3475" t="s">
        <v>3501</v>
      </c>
      <c r="B3475" t="s">
        <v>132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>
      <c r="A3476" t="s">
        <v>3500</v>
      </c>
      <c r="B3476" t="s">
        <v>132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>
      <c r="A3477" t="s">
        <v>3499</v>
      </c>
      <c r="B3477" t="s">
        <v>132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>
      <c r="A3478" t="s">
        <v>3498</v>
      </c>
      <c r="B3478" t="s">
        <v>132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>
      <c r="A3479" t="s">
        <v>3497</v>
      </c>
      <c r="B3479" t="s">
        <v>132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>
      <c r="A3480" t="s">
        <v>3496</v>
      </c>
      <c r="B3480" t="s">
        <v>132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>
      <c r="A3481" t="s">
        <v>3495</v>
      </c>
      <c r="B3481" t="s">
        <v>132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>
      <c r="A3482" t="s">
        <v>3494</v>
      </c>
      <c r="B3482" t="s">
        <v>132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>
      <c r="A3483" t="s">
        <v>3493</v>
      </c>
      <c r="B3483" t="s">
        <v>132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>
      <c r="A3484" t="s">
        <v>3492</v>
      </c>
      <c r="B3484" t="s">
        <v>132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>
      <c r="A3485" t="s">
        <v>3491</v>
      </c>
      <c r="B3485" t="s">
        <v>132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>
      <c r="A3486" t="s">
        <v>3490</v>
      </c>
      <c r="B3486" t="s">
        <v>132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>
      <c r="A3487" t="s">
        <v>3489</v>
      </c>
      <c r="B3487" t="s">
        <v>132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>
      <c r="A3488" t="s">
        <v>3488</v>
      </c>
      <c r="B3488" t="s">
        <v>132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>
      <c r="A3489" t="s">
        <v>3487</v>
      </c>
      <c r="B3489" t="s">
        <v>132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>
      <c r="A3490" t="s">
        <v>3486</v>
      </c>
      <c r="B3490" t="s">
        <v>132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>
      <c r="A3491" t="s">
        <v>3485</v>
      </c>
      <c r="B3491" t="s">
        <v>132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>
      <c r="A3492" t="s">
        <v>3484</v>
      </c>
      <c r="B3492" t="s">
        <v>132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>
      <c r="A3493" t="s">
        <v>3483</v>
      </c>
      <c r="B3493" t="s">
        <v>132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>
      <c r="A3494" t="s">
        <v>3482</v>
      </c>
      <c r="B3494" t="s">
        <v>132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>
      <c r="A3495" t="s">
        <v>3481</v>
      </c>
      <c r="B3495" t="s">
        <v>132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>
      <c r="A3496" t="s">
        <v>3480</v>
      </c>
      <c r="B3496" t="s">
        <v>132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>
      <c r="A3497" t="s">
        <v>3479</v>
      </c>
      <c r="B3497" t="s">
        <v>132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>
      <c r="A3498" t="s">
        <v>3478</v>
      </c>
      <c r="B3498" t="s">
        <v>132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>
      <c r="A3499" t="s">
        <v>3477</v>
      </c>
      <c r="B3499" t="s">
        <v>132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>
      <c r="A3500" t="s">
        <v>3476</v>
      </c>
      <c r="B3500" t="s">
        <v>132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>
      <c r="A3501" t="s">
        <v>3475</v>
      </c>
      <c r="B3501" t="s">
        <v>132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>
      <c r="A3502" t="s">
        <v>3474</v>
      </c>
      <c r="B3502" t="s">
        <v>132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>
      <c r="A3503" t="s">
        <v>3473</v>
      </c>
      <c r="B3503" t="s">
        <v>132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>
      <c r="A3504" t="s">
        <v>3472</v>
      </c>
      <c r="B3504" t="s">
        <v>132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>
      <c r="A3505" t="s">
        <v>3471</v>
      </c>
      <c r="B3505" t="s">
        <v>132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>
      <c r="A3506" t="s">
        <v>3470</v>
      </c>
      <c r="B3506" t="s">
        <v>132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>
      <c r="A3507" t="s">
        <v>3469</v>
      </c>
      <c r="B3507" t="s">
        <v>132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>
      <c r="A3508" t="s">
        <v>3468</v>
      </c>
      <c r="B3508" t="s">
        <v>132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>
      <c r="A3509" t="s">
        <v>3467</v>
      </c>
      <c r="B3509" t="s">
        <v>132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>
      <c r="A3510" t="s">
        <v>3466</v>
      </c>
      <c r="B3510" t="s">
        <v>132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>
      <c r="A3511" t="s">
        <v>3465</v>
      </c>
      <c r="B3511" t="s">
        <v>132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>
      <c r="A3512" t="s">
        <v>3464</v>
      </c>
      <c r="B3512" t="s">
        <v>132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>
      <c r="A3513" t="s">
        <v>3463</v>
      </c>
      <c r="B3513" t="s">
        <v>132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>
      <c r="A3514" t="s">
        <v>3462</v>
      </c>
      <c r="B3514" t="s">
        <v>132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>
      <c r="A3515" t="s">
        <v>3461</v>
      </c>
      <c r="B3515" t="s">
        <v>132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>
      <c r="A3516" t="s">
        <v>3460</v>
      </c>
      <c r="B3516" t="s">
        <v>132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>
      <c r="A3517" t="s">
        <v>3459</v>
      </c>
      <c r="B3517" t="s">
        <v>132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>
      <c r="A3518" t="s">
        <v>3458</v>
      </c>
      <c r="B3518" t="s">
        <v>132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>
      <c r="A3519" t="s">
        <v>3457</v>
      </c>
      <c r="B3519" t="s">
        <v>132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>
      <c r="A3520" t="s">
        <v>3456</v>
      </c>
      <c r="B3520" t="s">
        <v>132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>
      <c r="A3521" t="s">
        <v>3455</v>
      </c>
      <c r="B3521" t="s">
        <v>132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>
      <c r="A3522" t="s">
        <v>3454</v>
      </c>
      <c r="B3522" t="s">
        <v>132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>
      <c r="A3523" t="s">
        <v>3453</v>
      </c>
      <c r="B3523" t="s">
        <v>132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>
      <c r="A3524" t="s">
        <v>3452</v>
      </c>
      <c r="B3524" t="s">
        <v>132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>
      <c r="A3525" t="s">
        <v>3451</v>
      </c>
      <c r="B3525" t="s">
        <v>132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>
      <c r="A3526" t="s">
        <v>3450</v>
      </c>
      <c r="B3526" t="s">
        <v>132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>
      <c r="A3527" t="s">
        <v>3449</v>
      </c>
      <c r="B3527" t="s">
        <v>132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>
      <c r="A3528" t="s">
        <v>3448</v>
      </c>
      <c r="B3528" t="s">
        <v>132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>
      <c r="A3529" t="s">
        <v>3447</v>
      </c>
      <c r="B3529" t="s">
        <v>132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>
      <c r="A3530" t="s">
        <v>3446</v>
      </c>
      <c r="B3530" t="s">
        <v>132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>
      <c r="A3531" t="s">
        <v>3445</v>
      </c>
      <c r="B3531" t="s">
        <v>132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>
      <c r="A3532" t="s">
        <v>3444</v>
      </c>
      <c r="B3532" t="s">
        <v>132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>
      <c r="A3533" t="s">
        <v>3443</v>
      </c>
      <c r="B3533" t="s">
        <v>132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>
      <c r="A3534" t="s">
        <v>3442</v>
      </c>
      <c r="B3534" t="s">
        <v>132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>
      <c r="A3535" t="s">
        <v>3441</v>
      </c>
      <c r="B3535" t="s">
        <v>132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>
      <c r="A3536" t="s">
        <v>3440</v>
      </c>
      <c r="B3536" t="s">
        <v>132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>
      <c r="A3537" t="s">
        <v>3439</v>
      </c>
      <c r="B3537" t="s">
        <v>132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>
      <c r="A3538" t="s">
        <v>3438</v>
      </c>
      <c r="B3538" t="s">
        <v>132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>
      <c r="A3539" t="s">
        <v>3437</v>
      </c>
      <c r="B3539" t="s">
        <v>132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>
      <c r="A3540" t="s">
        <v>3436</v>
      </c>
      <c r="B3540" t="s">
        <v>132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>
      <c r="A3541" t="s">
        <v>3435</v>
      </c>
      <c r="B3541" t="s">
        <v>132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>
      <c r="A3542" t="s">
        <v>3434</v>
      </c>
      <c r="B3542" t="s">
        <v>132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>
      <c r="A3543" t="s">
        <v>3433</v>
      </c>
      <c r="B3543" t="s">
        <v>132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>
      <c r="A3544" t="s">
        <v>3432</v>
      </c>
      <c r="B3544" t="s">
        <v>132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>
      <c r="A3545" t="s">
        <v>3431</v>
      </c>
      <c r="B3545" t="s">
        <v>132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>
      <c r="A3546" t="s">
        <v>3430</v>
      </c>
      <c r="B3546" t="s">
        <v>132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>
      <c r="A3547" t="s">
        <v>3429</v>
      </c>
      <c r="B3547" t="s">
        <v>132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>
      <c r="A3548" t="s">
        <v>3428</v>
      </c>
      <c r="B3548" t="s">
        <v>132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>
      <c r="A3549" t="s">
        <v>3427</v>
      </c>
      <c r="B3549" t="s">
        <v>132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>
      <c r="A3550" t="s">
        <v>3426</v>
      </c>
      <c r="B3550" t="s">
        <v>132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>
      <c r="A3551" t="s">
        <v>3425</v>
      </c>
      <c r="B3551" t="s">
        <v>132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>
      <c r="A3552" t="s">
        <v>3424</v>
      </c>
      <c r="B3552" t="s">
        <v>132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>
      <c r="A3553" t="s">
        <v>3423</v>
      </c>
      <c r="B3553" t="s">
        <v>132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>
      <c r="A3554" t="s">
        <v>3422</v>
      </c>
      <c r="B3554" t="s">
        <v>132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>
      <c r="A3555" t="s">
        <v>3421</v>
      </c>
      <c r="B3555" t="s">
        <v>132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>
      <c r="A3556" t="s">
        <v>3420</v>
      </c>
      <c r="B3556" t="s">
        <v>132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>
      <c r="A3557" t="s">
        <v>3419</v>
      </c>
      <c r="B3557" t="s">
        <v>132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>
      <c r="A3558" t="s">
        <v>3418</v>
      </c>
      <c r="B3558" t="s">
        <v>132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>
      <c r="A3559" t="s">
        <v>3417</v>
      </c>
      <c r="B3559" t="s">
        <v>132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>
      <c r="A3560" t="s">
        <v>3416</v>
      </c>
      <c r="B3560" t="s">
        <v>132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>
      <c r="A3561" t="s">
        <v>3415</v>
      </c>
      <c r="B3561" t="s">
        <v>132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>
      <c r="A3562" t="s">
        <v>3414</v>
      </c>
      <c r="B3562" t="s">
        <v>132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>
      <c r="A3563" t="s">
        <v>3413</v>
      </c>
      <c r="B3563" t="s">
        <v>132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>
      <c r="A3564" t="s">
        <v>3412</v>
      </c>
      <c r="B3564" t="s">
        <v>132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>
      <c r="A3565" t="s">
        <v>3411</v>
      </c>
      <c r="B3565" t="s">
        <v>132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>
      <c r="A3566" t="s">
        <v>3410</v>
      </c>
      <c r="B3566" t="s">
        <v>132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>
      <c r="A3567" t="s">
        <v>3409</v>
      </c>
      <c r="B3567" t="s">
        <v>132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>
      <c r="A3568" t="s">
        <v>3408</v>
      </c>
      <c r="B3568" t="s">
        <v>132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>
      <c r="A3569" t="s">
        <v>3407</v>
      </c>
      <c r="B3569" t="s">
        <v>132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>
      <c r="A3570" t="s">
        <v>3406</v>
      </c>
      <c r="B3570" t="s">
        <v>132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>
      <c r="A3571" t="s">
        <v>3405</v>
      </c>
      <c r="B3571" t="s">
        <v>132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>
      <c r="A3572" t="s">
        <v>3404</v>
      </c>
      <c r="B3572" t="s">
        <v>132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>
      <c r="A3573" t="s">
        <v>3403</v>
      </c>
      <c r="B3573" t="s">
        <v>132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>
      <c r="A3574" t="s">
        <v>3402</v>
      </c>
      <c r="B3574" t="s">
        <v>132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>
      <c r="A3575" t="s">
        <v>3401</v>
      </c>
      <c r="B3575" t="s">
        <v>132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>
      <c r="A3576" t="s">
        <v>3400</v>
      </c>
      <c r="B3576" t="s">
        <v>132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>
      <c r="A3577" t="s">
        <v>3399</v>
      </c>
      <c r="B3577" t="s">
        <v>132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>
      <c r="A3578" t="s">
        <v>3398</v>
      </c>
      <c r="B3578" t="s">
        <v>132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>
      <c r="A3579" t="s">
        <v>3397</v>
      </c>
      <c r="B3579" t="s">
        <v>132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>
      <c r="A3580" t="s">
        <v>3396</v>
      </c>
      <c r="B3580" t="s">
        <v>132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>
      <c r="A3581" t="s">
        <v>3395</v>
      </c>
      <c r="B3581" t="s">
        <v>132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>
      <c r="A3582" t="s">
        <v>3394</v>
      </c>
      <c r="B3582" t="s">
        <v>132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>
      <c r="A3583" t="s">
        <v>3393</v>
      </c>
      <c r="B3583" t="s">
        <v>132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>
      <c r="A3584" t="s">
        <v>3392</v>
      </c>
      <c r="B3584" t="s">
        <v>132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>
      <c r="A3585" t="s">
        <v>3391</v>
      </c>
      <c r="B3585" t="s">
        <v>132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>
      <c r="A3586" t="s">
        <v>3390</v>
      </c>
      <c r="B3586" t="s">
        <v>132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>
      <c r="A3587" t="s">
        <v>3389</v>
      </c>
      <c r="B3587" t="s">
        <v>132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>
      <c r="A3588" t="s">
        <v>3388</v>
      </c>
      <c r="B3588" t="s">
        <v>132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>
      <c r="A3589" t="s">
        <v>3387</v>
      </c>
      <c r="B3589" t="s">
        <v>132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>
      <c r="A3590" t="s">
        <v>3386</v>
      </c>
      <c r="B3590" t="s">
        <v>132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>
      <c r="A3591" t="s">
        <v>3385</v>
      </c>
      <c r="B3591" t="s">
        <v>132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>
      <c r="A3592" t="s">
        <v>3384</v>
      </c>
      <c r="B3592" t="s">
        <v>132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>
      <c r="A3593" t="s">
        <v>3383</v>
      </c>
      <c r="B3593" t="s">
        <v>132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>
      <c r="A3594" t="s">
        <v>3382</v>
      </c>
      <c r="B3594" t="s">
        <v>132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>
      <c r="A3595" t="s">
        <v>3381</v>
      </c>
      <c r="B3595" t="s">
        <v>132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>
      <c r="A3596" t="s">
        <v>3380</v>
      </c>
      <c r="B3596" t="s">
        <v>132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>
      <c r="A3597" t="s">
        <v>3379</v>
      </c>
      <c r="B3597" t="s">
        <v>132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>
      <c r="A3598" t="s">
        <v>3378</v>
      </c>
      <c r="B3598" t="s">
        <v>132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>
      <c r="A3599" t="s">
        <v>3377</v>
      </c>
      <c r="B3599" t="s">
        <v>132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>
      <c r="A3600" t="s">
        <v>3376</v>
      </c>
      <c r="B3600" t="s">
        <v>132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>
      <c r="A3601" t="s">
        <v>3375</v>
      </c>
      <c r="B3601" t="s">
        <v>132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>
      <c r="A3602" t="s">
        <v>3374</v>
      </c>
      <c r="B3602" t="s">
        <v>132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>
      <c r="A3603" t="s">
        <v>3373</v>
      </c>
      <c r="B3603" t="s">
        <v>132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>
      <c r="A3604" t="s">
        <v>3372</v>
      </c>
      <c r="B3604" t="s">
        <v>132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>
      <c r="A3605" t="s">
        <v>3371</v>
      </c>
      <c r="B3605" t="s">
        <v>132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>
      <c r="A3606" t="s">
        <v>3370</v>
      </c>
      <c r="B3606" t="s">
        <v>132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>
      <c r="A3607" t="s">
        <v>3369</v>
      </c>
      <c r="B3607" t="s">
        <v>132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>
      <c r="A3608" t="s">
        <v>3368</v>
      </c>
      <c r="B3608" t="s">
        <v>132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>
      <c r="A3609" t="s">
        <v>3367</v>
      </c>
      <c r="B3609" t="s">
        <v>132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>
      <c r="A3610" t="s">
        <v>3366</v>
      </c>
      <c r="B3610" t="s">
        <v>132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>
      <c r="A3611" t="s">
        <v>3365</v>
      </c>
      <c r="B3611" t="s">
        <v>132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>
      <c r="A3612" t="s">
        <v>3364</v>
      </c>
      <c r="B3612" t="s">
        <v>132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>
      <c r="A3613" t="s">
        <v>3363</v>
      </c>
      <c r="B3613" t="s">
        <v>132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>
      <c r="A3614" t="s">
        <v>3362</v>
      </c>
      <c r="B3614" t="s">
        <v>132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>
      <c r="A3615" t="s">
        <v>3361</v>
      </c>
      <c r="B3615" t="s">
        <v>132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>
      <c r="A3616" t="s">
        <v>3360</v>
      </c>
      <c r="B3616" t="s">
        <v>132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>
      <c r="A3617" t="s">
        <v>3359</v>
      </c>
      <c r="B3617" t="s">
        <v>132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>
      <c r="A3618" t="s">
        <v>3358</v>
      </c>
      <c r="B3618" t="s">
        <v>132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>
      <c r="A3619" t="s">
        <v>3357</v>
      </c>
      <c r="B3619" t="s">
        <v>132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>
      <c r="A3620" t="s">
        <v>3356</v>
      </c>
      <c r="B3620" t="s">
        <v>132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>
      <c r="A3621" t="s">
        <v>3355</v>
      </c>
      <c r="B3621" t="s">
        <v>132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>
      <c r="A3622" t="s">
        <v>3354</v>
      </c>
      <c r="B3622" t="s">
        <v>132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>
      <c r="A3623" t="s">
        <v>3353</v>
      </c>
      <c r="B3623" t="s">
        <v>132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>
      <c r="A3624" t="s">
        <v>3352</v>
      </c>
      <c r="B3624" t="s">
        <v>132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>
      <c r="A3625" t="s">
        <v>3351</v>
      </c>
      <c r="B3625" t="s">
        <v>132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>
      <c r="A3626" t="s">
        <v>3350</v>
      </c>
      <c r="B3626" t="s">
        <v>132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>
      <c r="A3627" t="s">
        <v>3349</v>
      </c>
      <c r="B3627" t="s">
        <v>132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>
      <c r="A3628" t="s">
        <v>3348</v>
      </c>
      <c r="B3628" t="s">
        <v>132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>
      <c r="A3629" t="s">
        <v>3347</v>
      </c>
      <c r="B3629" t="s">
        <v>132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>
      <c r="A3630" t="s">
        <v>3346</v>
      </c>
      <c r="B3630" t="s">
        <v>132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>
      <c r="A3631" t="s">
        <v>3345</v>
      </c>
      <c r="B3631" t="s">
        <v>132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>
      <c r="A3632" t="s">
        <v>3344</v>
      </c>
      <c r="B3632" t="s">
        <v>132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>
      <c r="A3633" t="s">
        <v>3343</v>
      </c>
      <c r="B3633" t="s">
        <v>132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>
      <c r="A3634" t="s">
        <v>3342</v>
      </c>
      <c r="B3634" t="s">
        <v>132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>
      <c r="A3635" t="s">
        <v>3341</v>
      </c>
      <c r="B3635" t="s">
        <v>132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>
      <c r="A3636" t="s">
        <v>3340</v>
      </c>
      <c r="B3636" t="s">
        <v>132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>
      <c r="A3637" t="s">
        <v>3339</v>
      </c>
      <c r="B3637" t="s">
        <v>132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>
      <c r="A3638" t="s">
        <v>3338</v>
      </c>
      <c r="B3638" t="s">
        <v>132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>
      <c r="A3639" t="s">
        <v>3337</v>
      </c>
      <c r="B3639" t="s">
        <v>132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>
      <c r="A3640" t="s">
        <v>3336</v>
      </c>
      <c r="B3640" t="s">
        <v>132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>
      <c r="A3641" t="s">
        <v>3335</v>
      </c>
      <c r="B3641" t="s">
        <v>132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>
      <c r="A3642" t="s">
        <v>3334</v>
      </c>
      <c r="B3642" t="s">
        <v>132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>
      <c r="A3643" t="s">
        <v>3333</v>
      </c>
      <c r="B3643" t="s">
        <v>132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>
      <c r="A3644" t="s">
        <v>3332</v>
      </c>
      <c r="B3644" t="s">
        <v>132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>
      <c r="A3645" t="s">
        <v>3331</v>
      </c>
      <c r="B3645" t="s">
        <v>132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>
      <c r="A3646" t="s">
        <v>3330</v>
      </c>
      <c r="B3646" t="s">
        <v>132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>
      <c r="A3647" t="s">
        <v>3329</v>
      </c>
      <c r="B3647" t="s">
        <v>132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>
      <c r="A3648" t="s">
        <v>3328</v>
      </c>
      <c r="B3648" t="s">
        <v>132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>
      <c r="A3649" t="s">
        <v>3327</v>
      </c>
      <c r="B3649" t="s">
        <v>132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>
      <c r="A3650" t="s">
        <v>3326</v>
      </c>
      <c r="B3650" t="s">
        <v>132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>
      <c r="A3651" t="s">
        <v>3325</v>
      </c>
      <c r="B3651" t="s">
        <v>132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>
      <c r="A3652" t="s">
        <v>3324</v>
      </c>
      <c r="B3652" t="s">
        <v>132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>
      <c r="A3653" t="s">
        <v>3323</v>
      </c>
      <c r="B3653" t="s">
        <v>132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>
      <c r="A3654" t="s">
        <v>3322</v>
      </c>
      <c r="B3654" t="s">
        <v>132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>
      <c r="A3655" t="s">
        <v>3321</v>
      </c>
      <c r="B3655" t="s">
        <v>132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>
      <c r="A3656" t="s">
        <v>3320</v>
      </c>
      <c r="B3656" t="s">
        <v>132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>
      <c r="A3657" t="s">
        <v>3319</v>
      </c>
      <c r="B3657" t="s">
        <v>132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>
      <c r="A3658" t="s">
        <v>3318</v>
      </c>
      <c r="B3658" t="s">
        <v>132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>
      <c r="A3659" t="s">
        <v>3317</v>
      </c>
      <c r="B3659" t="s">
        <v>132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>
      <c r="A3660" t="s">
        <v>3316</v>
      </c>
      <c r="B3660" t="s">
        <v>132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>
      <c r="A3661" t="s">
        <v>3315</v>
      </c>
      <c r="B3661" t="s">
        <v>132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>
      <c r="A3662" t="s">
        <v>3314</v>
      </c>
      <c r="B3662" t="s">
        <v>132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>
      <c r="A3663" t="s">
        <v>3313</v>
      </c>
      <c r="B3663" t="s">
        <v>132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3">
      <c r="A3664" t="s">
        <v>3312</v>
      </c>
      <c r="B3664" t="s">
        <v>132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>
      <c r="A3665" t="s">
        <v>3311</v>
      </c>
      <c r="B3665" t="s">
        <v>132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>
      <c r="A3666" t="s">
        <v>3310</v>
      </c>
      <c r="B3666" t="s">
        <v>132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>
      <c r="A3667" t="s">
        <v>3309</v>
      </c>
      <c r="B3667" t="s">
        <v>132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>
      <c r="A3668" t="s">
        <v>3308</v>
      </c>
      <c r="B3668" t="s">
        <v>132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>
      <c r="A3669" t="s">
        <v>3307</v>
      </c>
      <c r="B3669" t="s">
        <v>132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>
      <c r="A3670" t="s">
        <v>3306</v>
      </c>
      <c r="B3670" t="s">
        <v>132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>
      <c r="A3671" t="s">
        <v>3305</v>
      </c>
      <c r="B3671" t="s">
        <v>132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>
      <c r="A3672" t="s">
        <v>3304</v>
      </c>
      <c r="B3672" t="s">
        <v>132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>
      <c r="A3673" t="s">
        <v>3303</v>
      </c>
      <c r="B3673" t="s">
        <v>132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>
      <c r="A3674" t="s">
        <v>3302</v>
      </c>
      <c r="B3674" t="s">
        <v>132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>
      <c r="A3675" t="s">
        <v>3301</v>
      </c>
      <c r="B3675" t="s">
        <v>132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>
      <c r="A3676" t="s">
        <v>3300</v>
      </c>
      <c r="B3676" t="s">
        <v>132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>
      <c r="A3677" t="s">
        <v>3299</v>
      </c>
      <c r="B3677" t="s">
        <v>132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>
      <c r="A3678" t="s">
        <v>3298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>
      <c r="A3679" t="s">
        <v>3297</v>
      </c>
      <c r="B3679" t="s">
        <v>132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>
      <c r="A3680" t="s">
        <v>3296</v>
      </c>
      <c r="B3680" t="s">
        <v>132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>
      <c r="A3681" t="s">
        <v>3295</v>
      </c>
      <c r="B3681" t="s">
        <v>132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>
      <c r="A3682" t="s">
        <v>3294</v>
      </c>
      <c r="B3682" t="s">
        <v>132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>
      <c r="A3683" t="s">
        <v>3293</v>
      </c>
      <c r="B3683" t="s">
        <v>132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>
      <c r="A3684" t="s">
        <v>3292</v>
      </c>
      <c r="B3684" t="s">
        <v>132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>
      <c r="A3685" t="s">
        <v>3291</v>
      </c>
      <c r="B3685" t="s">
        <v>132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>
      <c r="A3686" t="s">
        <v>3290</v>
      </c>
      <c r="B3686" t="s">
        <v>132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>
      <c r="A3687" t="s">
        <v>3289</v>
      </c>
      <c r="B3687" t="s">
        <v>132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>
      <c r="A3688" t="s">
        <v>3288</v>
      </c>
      <c r="B3688" t="s">
        <v>132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>
      <c r="A3689" t="s">
        <v>3287</v>
      </c>
      <c r="B3689" t="s">
        <v>132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>
      <c r="A3690" t="s">
        <v>3286</v>
      </c>
      <c r="B3690" t="s">
        <v>132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>
      <c r="A3691" t="s">
        <v>3285</v>
      </c>
      <c r="B3691" t="s">
        <v>132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>
      <c r="A3692" t="s">
        <v>3284</v>
      </c>
      <c r="B3692" t="s">
        <v>132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>
      <c r="A3693" t="s">
        <v>3283</v>
      </c>
      <c r="B3693" t="s">
        <v>132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>
      <c r="A3694" t="s">
        <v>3282</v>
      </c>
      <c r="B3694" t="s">
        <v>132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>
      <c r="A3695" t="s">
        <v>3281</v>
      </c>
      <c r="B3695" t="s">
        <v>132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>
      <c r="A3696" t="s">
        <v>3280</v>
      </c>
      <c r="B3696" t="s">
        <v>132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>
      <c r="A3697" t="s">
        <v>3279</v>
      </c>
      <c r="B3697" t="s">
        <v>132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>
      <c r="A3698" t="s">
        <v>3278</v>
      </c>
      <c r="B3698" t="s">
        <v>132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>
      <c r="A3699" t="s">
        <v>3277</v>
      </c>
      <c r="B3699" t="s">
        <v>132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>
      <c r="A3700" t="s">
        <v>3276</v>
      </c>
      <c r="B3700" t="s">
        <v>132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>
      <c r="A3701" t="s">
        <v>3275</v>
      </c>
      <c r="B3701" t="s">
        <v>132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>
      <c r="A3702" t="s">
        <v>3274</v>
      </c>
      <c r="B3702" t="s">
        <v>132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>
      <c r="A3703" t="s">
        <v>3273</v>
      </c>
      <c r="B3703" t="s">
        <v>132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>
      <c r="A3704" t="s">
        <v>3272</v>
      </c>
      <c r="B3704" t="s">
        <v>132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>
      <c r="A3705" t="s">
        <v>3271</v>
      </c>
      <c r="B3705" t="s">
        <v>132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>
      <c r="A3706" t="s">
        <v>3270</v>
      </c>
      <c r="B3706" t="s">
        <v>132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>
      <c r="A3707" t="s">
        <v>3269</v>
      </c>
      <c r="B3707" t="s">
        <v>132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>
      <c r="A3708" t="s">
        <v>3268</v>
      </c>
      <c r="B3708" t="s">
        <v>132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>
      <c r="A3709" t="s">
        <v>3267</v>
      </c>
      <c r="B3709" t="s">
        <v>132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>
      <c r="A3710" t="s">
        <v>3266</v>
      </c>
      <c r="B3710" t="s">
        <v>132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>
      <c r="A3711" t="s">
        <v>3265</v>
      </c>
      <c r="B3711" t="s">
        <v>132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>
      <c r="A3712" t="s">
        <v>3264</v>
      </c>
      <c r="B3712" t="s">
        <v>132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>
      <c r="A3713" t="s">
        <v>3263</v>
      </c>
      <c r="B3713" t="s">
        <v>132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>
      <c r="A3714" t="s">
        <v>3262</v>
      </c>
      <c r="B3714" t="s">
        <v>132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>
      <c r="A3715" t="s">
        <v>3261</v>
      </c>
      <c r="B3715" t="s">
        <v>132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>
      <c r="A3716" t="s">
        <v>3260</v>
      </c>
      <c r="B3716" t="s">
        <v>132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>
      <c r="A3717" t="s">
        <v>3259</v>
      </c>
      <c r="B3717" t="s">
        <v>132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>
      <c r="A3718" t="s">
        <v>3258</v>
      </c>
      <c r="B3718" t="s">
        <v>132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>
      <c r="A3719" t="s">
        <v>3257</v>
      </c>
      <c r="B3719" t="s">
        <v>132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>
      <c r="A3720" t="s">
        <v>3256</v>
      </c>
      <c r="B3720" t="s">
        <v>132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>
      <c r="A3721" t="s">
        <v>3255</v>
      </c>
      <c r="B3721" t="s">
        <v>132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>
      <c r="A3722" t="s">
        <v>3254</v>
      </c>
      <c r="B3722" t="s">
        <v>132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>
      <c r="A3723" t="s">
        <v>3253</v>
      </c>
      <c r="B3723" t="s">
        <v>132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>
      <c r="A3724" t="s">
        <v>3252</v>
      </c>
      <c r="B3724" t="s">
        <v>132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>
      <c r="A3725" t="s">
        <v>3251</v>
      </c>
      <c r="B3725" t="s">
        <v>132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>
      <c r="A3726" t="s">
        <v>3250</v>
      </c>
      <c r="B3726" t="s">
        <v>132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>
      <c r="A3727" t="s">
        <v>3249</v>
      </c>
      <c r="B3727" t="s">
        <v>132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>
      <c r="A3728" t="s">
        <v>3248</v>
      </c>
      <c r="B3728" t="s">
        <v>132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>
      <c r="A3729" t="s">
        <v>3247</v>
      </c>
      <c r="B3729" t="s">
        <v>132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>
      <c r="A3730" t="s">
        <v>3246</v>
      </c>
      <c r="B3730" t="s">
        <v>132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>
      <c r="A3731" t="s">
        <v>3245</v>
      </c>
      <c r="B3731" t="s">
        <v>132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>
      <c r="A3732" t="s">
        <v>3244</v>
      </c>
      <c r="B3732" t="s">
        <v>132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>
      <c r="A3733" t="s">
        <v>3243</v>
      </c>
      <c r="B3733" t="s">
        <v>132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>
      <c r="A3734" t="s">
        <v>3242</v>
      </c>
      <c r="B3734" t="s">
        <v>132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>
      <c r="A3735" t="s">
        <v>3241</v>
      </c>
      <c r="B3735" t="s">
        <v>132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>
      <c r="A3736" t="s">
        <v>3240</v>
      </c>
      <c r="B3736" t="s">
        <v>132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>
      <c r="A3737" t="s">
        <v>3239</v>
      </c>
      <c r="B3737" t="s">
        <v>132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>
      <c r="A3738" t="s">
        <v>3238</v>
      </c>
      <c r="B3738" t="s">
        <v>132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>
      <c r="A3739" t="s">
        <v>3237</v>
      </c>
      <c r="B3739" t="s">
        <v>132</v>
      </c>
      <c r="C3739" s="4">
        <v>159992000000</v>
      </c>
      <c r="D3739" s="4">
        <v>175140000000</v>
      </c>
      <c r="E3739" s="4">
        <v>190287000000</v>
      </c>
      <c r="F3739" s="4">
        <v>206381000000</v>
      </c>
      <c r="G3739" s="4">
        <v>221528000000</v>
      </c>
      <c r="H3739" s="4">
        <v>236675000000</v>
      </c>
      <c r="I3739" s="4">
        <v>242355000000</v>
      </c>
      <c r="J3739" s="4">
        <v>248035000000</v>
      </c>
      <c r="K3739" s="4">
        <v>253716000000</v>
      </c>
      <c r="L3739" s="4">
        <v>259396000000</v>
      </c>
      <c r="M3739" s="4">
        <v>264129000000</v>
      </c>
      <c r="N3739" s="4">
        <v>267916000000</v>
      </c>
      <c r="O3739" s="4">
        <v>272650000000</v>
      </c>
      <c r="P3739" s="4">
        <v>276436000000</v>
      </c>
      <c r="Q3739" s="4">
        <v>280223000000</v>
      </c>
      <c r="R3739" s="4">
        <v>284010000000</v>
      </c>
      <c r="S3739" s="4">
        <v>285903000000</v>
      </c>
      <c r="T3739" s="4">
        <v>288744000000</v>
      </c>
      <c r="U3739" s="4">
        <v>291584000000</v>
      </c>
      <c r="V3739" s="4">
        <v>293477000000</v>
      </c>
      <c r="W3739" s="4">
        <v>296317000000</v>
      </c>
      <c r="X3739" s="4">
        <v>300104000000</v>
      </c>
      <c r="Y3739" s="4">
        <v>303891000000</v>
      </c>
      <c r="Z3739" s="4">
        <v>306731000000</v>
      </c>
      <c r="AA3739" s="4">
        <v>309571000000</v>
      </c>
      <c r="AB3739" s="4">
        <v>312411000000</v>
      </c>
      <c r="AC3739" s="4">
        <v>316198000000</v>
      </c>
      <c r="AD3739" s="4">
        <v>319038000000</v>
      </c>
      <c r="AE3739" s="4">
        <v>321878000000</v>
      </c>
      <c r="AF3739" s="4">
        <v>324718000000</v>
      </c>
      <c r="AG3739" s="4">
        <v>328505000000</v>
      </c>
    </row>
    <row r="3740" spans="1:33">
      <c r="A3740" t="s">
        <v>3236</v>
      </c>
      <c r="B3740" t="s">
        <v>132</v>
      </c>
      <c r="C3740" s="4">
        <v>1771120</v>
      </c>
      <c r="D3740" s="4">
        <v>1938800</v>
      </c>
      <c r="E3740" s="4">
        <v>2106480</v>
      </c>
      <c r="F3740" s="4">
        <v>2284640</v>
      </c>
      <c r="G3740" s="4">
        <v>2452320</v>
      </c>
      <c r="H3740" s="4">
        <v>2620000</v>
      </c>
      <c r="I3740" s="4">
        <v>2682880</v>
      </c>
      <c r="J3740" s="4">
        <v>2745760</v>
      </c>
      <c r="K3740" s="4">
        <v>2808640</v>
      </c>
      <c r="L3740" s="4">
        <v>2871520</v>
      </c>
      <c r="M3740" s="4">
        <v>2923920</v>
      </c>
      <c r="N3740" s="4">
        <v>2965840</v>
      </c>
      <c r="O3740" s="4">
        <v>3018240</v>
      </c>
      <c r="P3740" s="4">
        <v>3060160</v>
      </c>
      <c r="Q3740" s="4">
        <v>3102080</v>
      </c>
      <c r="R3740" s="4">
        <v>3144000</v>
      </c>
      <c r="S3740" s="4">
        <v>3164960</v>
      </c>
      <c r="T3740" s="4">
        <v>3196400</v>
      </c>
      <c r="U3740" s="4">
        <v>3227840</v>
      </c>
      <c r="V3740" s="4">
        <v>3248800</v>
      </c>
      <c r="W3740" s="4">
        <v>3280240</v>
      </c>
      <c r="X3740" s="4">
        <v>3322160</v>
      </c>
      <c r="Y3740" s="4">
        <v>3364080</v>
      </c>
      <c r="Z3740" s="4">
        <v>3395520</v>
      </c>
      <c r="AA3740" s="4">
        <v>3426960</v>
      </c>
      <c r="AB3740" s="4">
        <v>3458400</v>
      </c>
      <c r="AC3740" s="4">
        <v>3500320</v>
      </c>
      <c r="AD3740" s="4">
        <v>3531760</v>
      </c>
      <c r="AE3740" s="4">
        <v>3563200</v>
      </c>
      <c r="AF3740" s="4">
        <v>3594640</v>
      </c>
      <c r="AG3740" s="4">
        <v>3636560</v>
      </c>
    </row>
    <row r="3741" spans="1:33">
      <c r="A3741" t="s">
        <v>3235</v>
      </c>
      <c r="B3741" t="s">
        <v>132</v>
      </c>
      <c r="C3741" s="4">
        <v>78819900</v>
      </c>
      <c r="D3741" s="4">
        <v>86282200</v>
      </c>
      <c r="E3741" s="4">
        <v>93744400</v>
      </c>
      <c r="F3741" s="4">
        <v>101673000</v>
      </c>
      <c r="G3741" s="4">
        <v>109135000</v>
      </c>
      <c r="H3741" s="4">
        <v>116598000</v>
      </c>
      <c r="I3741" s="4">
        <v>119396000</v>
      </c>
      <c r="J3741" s="4">
        <v>122194000</v>
      </c>
      <c r="K3741" s="4">
        <v>124993000</v>
      </c>
      <c r="L3741" s="4">
        <v>127791000</v>
      </c>
      <c r="M3741" s="4">
        <v>130123000</v>
      </c>
      <c r="N3741" s="4">
        <v>131988000</v>
      </c>
      <c r="O3741" s="4">
        <v>134320000</v>
      </c>
      <c r="P3741" s="4">
        <v>136186000</v>
      </c>
      <c r="Q3741" s="4">
        <v>138051000</v>
      </c>
      <c r="R3741" s="4">
        <v>139917000</v>
      </c>
      <c r="S3741" s="4">
        <v>140850000</v>
      </c>
      <c r="T3741" s="4">
        <v>142249000</v>
      </c>
      <c r="U3741" s="4">
        <v>143648000</v>
      </c>
      <c r="V3741" s="4">
        <v>144581000</v>
      </c>
      <c r="W3741" s="4">
        <v>145980000</v>
      </c>
      <c r="X3741" s="4">
        <v>147846000</v>
      </c>
      <c r="Y3741" s="4">
        <v>149711000</v>
      </c>
      <c r="Z3741" s="4">
        <v>151110000</v>
      </c>
      <c r="AA3741" s="4">
        <v>152510000</v>
      </c>
      <c r="AB3741" s="4">
        <v>153909000</v>
      </c>
      <c r="AC3741" s="4">
        <v>155774000</v>
      </c>
      <c r="AD3741" s="4">
        <v>157173000</v>
      </c>
      <c r="AE3741" s="4">
        <v>158573000</v>
      </c>
      <c r="AF3741" s="4">
        <v>159972000</v>
      </c>
      <c r="AG3741" s="4">
        <v>161837000</v>
      </c>
    </row>
    <row r="3742" spans="1:33">
      <c r="A3742" t="s">
        <v>3234</v>
      </c>
      <c r="B3742" t="s">
        <v>132</v>
      </c>
      <c r="C3742" s="4">
        <v>220178000</v>
      </c>
      <c r="D3742" s="4">
        <v>241024000</v>
      </c>
      <c r="E3742" s="4">
        <v>261869000</v>
      </c>
      <c r="F3742" s="4">
        <v>284017000</v>
      </c>
      <c r="G3742" s="4">
        <v>304862000</v>
      </c>
      <c r="H3742" s="4">
        <v>325708000</v>
      </c>
      <c r="I3742" s="4">
        <v>333524000</v>
      </c>
      <c r="J3742" s="4">
        <v>341341000</v>
      </c>
      <c r="K3742" s="4">
        <v>349158000</v>
      </c>
      <c r="L3742" s="4">
        <v>356975000</v>
      </c>
      <c r="M3742" s="4">
        <v>363490000</v>
      </c>
      <c r="N3742" s="4">
        <v>368701000</v>
      </c>
      <c r="O3742" s="4">
        <v>375215000</v>
      </c>
      <c r="P3742" s="4">
        <v>380426000</v>
      </c>
      <c r="Q3742" s="4">
        <v>385638000</v>
      </c>
      <c r="R3742" s="4">
        <v>390849000</v>
      </c>
      <c r="S3742" s="4">
        <v>393455000</v>
      </c>
      <c r="T3742" s="4">
        <v>397363000</v>
      </c>
      <c r="U3742" s="4">
        <v>401272000</v>
      </c>
      <c r="V3742" s="4">
        <v>403877000</v>
      </c>
      <c r="W3742" s="4">
        <v>407786000</v>
      </c>
      <c r="X3742" s="4">
        <v>412997000</v>
      </c>
      <c r="Y3742" s="4">
        <v>418208000</v>
      </c>
      <c r="Z3742" s="4">
        <v>422117000</v>
      </c>
      <c r="AA3742" s="4">
        <v>426025000</v>
      </c>
      <c r="AB3742" s="4">
        <v>429934000</v>
      </c>
      <c r="AC3742" s="4">
        <v>435145000</v>
      </c>
      <c r="AD3742" s="4">
        <v>439054000</v>
      </c>
      <c r="AE3742" s="4">
        <v>442962000</v>
      </c>
      <c r="AF3742" s="4">
        <v>446871000</v>
      </c>
      <c r="AG3742" s="4">
        <v>452082000</v>
      </c>
    </row>
    <row r="3743" spans="1:33">
      <c r="A3743" t="s">
        <v>3233</v>
      </c>
      <c r="B3743" t="s">
        <v>132</v>
      </c>
      <c r="C3743" s="4">
        <v>119786000</v>
      </c>
      <c r="D3743" s="4">
        <v>131126000</v>
      </c>
      <c r="E3743" s="4">
        <v>142467000</v>
      </c>
      <c r="F3743" s="4">
        <v>154516000</v>
      </c>
      <c r="G3743" s="4">
        <v>165857000</v>
      </c>
      <c r="H3743" s="4">
        <v>177198000</v>
      </c>
      <c r="I3743" s="4">
        <v>181450000</v>
      </c>
      <c r="J3743" s="4">
        <v>185703000</v>
      </c>
      <c r="K3743" s="4">
        <v>189956000</v>
      </c>
      <c r="L3743" s="4">
        <v>194208000</v>
      </c>
      <c r="M3743" s="4">
        <v>197752000</v>
      </c>
      <c r="N3743" s="4">
        <v>200588000</v>
      </c>
      <c r="O3743" s="4">
        <v>204132000</v>
      </c>
      <c r="P3743" s="4">
        <v>206967000</v>
      </c>
      <c r="Q3743" s="4">
        <v>209802000</v>
      </c>
      <c r="R3743" s="4">
        <v>212637000</v>
      </c>
      <c r="S3743" s="4">
        <v>214055000</v>
      </c>
      <c r="T3743" s="4">
        <v>216181000</v>
      </c>
      <c r="U3743" s="4">
        <v>218307000</v>
      </c>
      <c r="V3743" s="4">
        <v>219725000</v>
      </c>
      <c r="W3743" s="4">
        <v>221851000</v>
      </c>
      <c r="X3743" s="4">
        <v>224686000</v>
      </c>
      <c r="Y3743" s="4">
        <v>227522000</v>
      </c>
      <c r="Z3743" s="4">
        <v>229648000</v>
      </c>
      <c r="AA3743" s="4">
        <v>231774000</v>
      </c>
      <c r="AB3743" s="4">
        <v>233901000</v>
      </c>
      <c r="AC3743" s="4">
        <v>236736000</v>
      </c>
      <c r="AD3743" s="4">
        <v>238862000</v>
      </c>
      <c r="AE3743" s="4">
        <v>240989000</v>
      </c>
      <c r="AF3743" s="4">
        <v>243115000</v>
      </c>
      <c r="AG3743" s="4">
        <v>245950000</v>
      </c>
    </row>
    <row r="3744" spans="1:33">
      <c r="A3744" t="s">
        <v>3232</v>
      </c>
      <c r="B3744" t="s">
        <v>132</v>
      </c>
      <c r="C3744" s="4">
        <v>28902400</v>
      </c>
      <c r="D3744" s="4">
        <v>31638700</v>
      </c>
      <c r="E3744" s="4">
        <v>34375000</v>
      </c>
      <c r="F3744" s="4">
        <v>37282400</v>
      </c>
      <c r="G3744" s="4">
        <v>40018700</v>
      </c>
      <c r="H3744" s="4">
        <v>42755000</v>
      </c>
      <c r="I3744" s="4">
        <v>43781100</v>
      </c>
      <c r="J3744" s="4">
        <v>44807200</v>
      </c>
      <c r="K3744" s="4">
        <v>45833400</v>
      </c>
      <c r="L3744" s="4">
        <v>46859500</v>
      </c>
      <c r="M3744" s="4">
        <v>47714600</v>
      </c>
      <c r="N3744" s="4">
        <v>48398700</v>
      </c>
      <c r="O3744" s="4">
        <v>49253800</v>
      </c>
      <c r="P3744" s="4">
        <v>49937800</v>
      </c>
      <c r="Q3744" s="4">
        <v>50621900</v>
      </c>
      <c r="R3744" s="4">
        <v>51306000</v>
      </c>
      <c r="S3744" s="4">
        <v>51648000</v>
      </c>
      <c r="T3744" s="4">
        <v>52161100</v>
      </c>
      <c r="U3744" s="4">
        <v>52674200</v>
      </c>
      <c r="V3744" s="4">
        <v>53016200</v>
      </c>
      <c r="W3744" s="4">
        <v>53529300</v>
      </c>
      <c r="X3744" s="4">
        <v>54213300</v>
      </c>
      <c r="Y3744" s="4">
        <v>54897400</v>
      </c>
      <c r="Z3744" s="4">
        <v>55410500</v>
      </c>
      <c r="AA3744" s="4">
        <v>55923500</v>
      </c>
      <c r="AB3744" s="4">
        <v>56436600</v>
      </c>
      <c r="AC3744" s="4">
        <v>57120700</v>
      </c>
      <c r="AD3744" s="4">
        <v>57633700</v>
      </c>
      <c r="AE3744" s="4">
        <v>58146800</v>
      </c>
      <c r="AF3744" s="4">
        <v>58659900</v>
      </c>
      <c r="AG3744" s="4">
        <v>59343900</v>
      </c>
    </row>
    <row r="3745" spans="1:33">
      <c r="A3745" t="s">
        <v>3231</v>
      </c>
      <c r="B3745" t="s">
        <v>132</v>
      </c>
      <c r="C3745" s="4">
        <v>530021000</v>
      </c>
      <c r="D3745" s="4">
        <v>580201000</v>
      </c>
      <c r="E3745" s="4">
        <v>630380000</v>
      </c>
      <c r="F3745" s="4">
        <v>683696000</v>
      </c>
      <c r="G3745" s="4">
        <v>733875000</v>
      </c>
      <c r="H3745" s="4">
        <v>784055000</v>
      </c>
      <c r="I3745" s="4">
        <v>802872000</v>
      </c>
      <c r="J3745" s="4">
        <v>821690000</v>
      </c>
      <c r="K3745" s="4">
        <v>840507000</v>
      </c>
      <c r="L3745" s="4">
        <v>859324000</v>
      </c>
      <c r="M3745" s="4">
        <v>875005000</v>
      </c>
      <c r="N3745" s="4">
        <v>887550000</v>
      </c>
      <c r="O3745" s="4">
        <v>903231000</v>
      </c>
      <c r="P3745" s="4">
        <v>915776000</v>
      </c>
      <c r="Q3745" s="4">
        <v>928321000</v>
      </c>
      <c r="R3745" s="4">
        <v>940866000</v>
      </c>
      <c r="S3745" s="4">
        <v>947138000</v>
      </c>
      <c r="T3745" s="4">
        <v>956547000</v>
      </c>
      <c r="U3745" s="4">
        <v>965956000</v>
      </c>
      <c r="V3745" s="4">
        <v>972228000</v>
      </c>
      <c r="W3745" s="4">
        <v>981637000</v>
      </c>
      <c r="X3745" s="4">
        <v>994182000</v>
      </c>
      <c r="Y3745" s="4">
        <v>1006730000</v>
      </c>
      <c r="Z3745" s="4">
        <v>1016140000</v>
      </c>
      <c r="AA3745" s="4">
        <v>1025540000</v>
      </c>
      <c r="AB3745" s="4">
        <v>1034950000</v>
      </c>
      <c r="AC3745" s="4">
        <v>1047500000</v>
      </c>
      <c r="AD3745" s="4">
        <v>1056910000</v>
      </c>
      <c r="AE3745" s="4">
        <v>1066310000</v>
      </c>
      <c r="AF3745" s="4">
        <v>1075720000</v>
      </c>
      <c r="AG3745" s="4">
        <v>1088270000</v>
      </c>
    </row>
    <row r="3746" spans="1:33">
      <c r="A3746" t="s">
        <v>3230</v>
      </c>
      <c r="B3746" t="s">
        <v>132</v>
      </c>
      <c r="C3746" s="4">
        <v>1235390</v>
      </c>
      <c r="D3746" s="4">
        <v>1352350</v>
      </c>
      <c r="E3746" s="4">
        <v>1469310</v>
      </c>
      <c r="F3746" s="4">
        <v>1593580</v>
      </c>
      <c r="G3746" s="4">
        <v>1710540</v>
      </c>
      <c r="H3746" s="4">
        <v>1827500</v>
      </c>
      <c r="I3746" s="4">
        <v>1871360</v>
      </c>
      <c r="J3746" s="4">
        <v>1915220</v>
      </c>
      <c r="K3746" s="4">
        <v>1959080</v>
      </c>
      <c r="L3746" s="4">
        <v>2002940</v>
      </c>
      <c r="M3746" s="4">
        <v>2039490</v>
      </c>
      <c r="N3746" s="4">
        <v>2068730</v>
      </c>
      <c r="O3746" s="4">
        <v>2105280</v>
      </c>
      <c r="P3746" s="4">
        <v>2134520</v>
      </c>
      <c r="Q3746" s="4">
        <v>2163760</v>
      </c>
      <c r="R3746" s="4">
        <v>2193000</v>
      </c>
      <c r="S3746" s="4">
        <v>2207620</v>
      </c>
      <c r="T3746" s="4">
        <v>2229550</v>
      </c>
      <c r="U3746" s="4">
        <v>2251480</v>
      </c>
      <c r="V3746" s="4">
        <v>2266100</v>
      </c>
      <c r="W3746" s="4">
        <v>2288030</v>
      </c>
      <c r="X3746" s="4">
        <v>2317270</v>
      </c>
      <c r="Y3746" s="4">
        <v>2346510</v>
      </c>
      <c r="Z3746" s="4">
        <v>2368440</v>
      </c>
      <c r="AA3746" s="4">
        <v>2390370</v>
      </c>
      <c r="AB3746" s="4">
        <v>2412300</v>
      </c>
      <c r="AC3746" s="4">
        <v>2441540</v>
      </c>
      <c r="AD3746" s="4">
        <v>2463470</v>
      </c>
      <c r="AE3746" s="4">
        <v>2485400</v>
      </c>
      <c r="AF3746" s="4">
        <v>2507330</v>
      </c>
      <c r="AG3746" s="4">
        <v>2536570</v>
      </c>
    </row>
    <row r="3747" spans="1:33">
      <c r="A3747" t="s">
        <v>3229</v>
      </c>
      <c r="B3747" t="s">
        <v>132</v>
      </c>
      <c r="C3747">
        <v>926120</v>
      </c>
      <c r="D3747" s="4">
        <v>1013800</v>
      </c>
      <c r="E3747" s="4">
        <v>1101480</v>
      </c>
      <c r="F3747" s="4">
        <v>1194640</v>
      </c>
      <c r="G3747" s="4">
        <v>1282320</v>
      </c>
      <c r="H3747" s="4">
        <v>1370000</v>
      </c>
      <c r="I3747" s="4">
        <v>1402880</v>
      </c>
      <c r="J3747" s="4">
        <v>1435760</v>
      </c>
      <c r="K3747" s="4">
        <v>1468640</v>
      </c>
      <c r="L3747" s="4">
        <v>1501520</v>
      </c>
      <c r="M3747" s="4">
        <v>1528920</v>
      </c>
      <c r="N3747" s="4">
        <v>1550840</v>
      </c>
      <c r="O3747" s="4">
        <v>1578240</v>
      </c>
      <c r="P3747" s="4">
        <v>1600160</v>
      </c>
      <c r="Q3747" s="4">
        <v>1622080</v>
      </c>
      <c r="R3747" s="4">
        <v>1644000</v>
      </c>
      <c r="S3747" s="4">
        <v>1654960</v>
      </c>
      <c r="T3747" s="4">
        <v>1671400</v>
      </c>
      <c r="U3747" s="4">
        <v>1687840</v>
      </c>
      <c r="V3747" s="4">
        <v>1698800</v>
      </c>
      <c r="W3747" s="4">
        <v>1715240</v>
      </c>
      <c r="X3747" s="4">
        <v>1737160</v>
      </c>
      <c r="Y3747" s="4">
        <v>1759080</v>
      </c>
      <c r="Z3747" s="4">
        <v>1775520</v>
      </c>
      <c r="AA3747" s="4">
        <v>1791960</v>
      </c>
      <c r="AB3747" s="4">
        <v>1808400</v>
      </c>
      <c r="AC3747" s="4">
        <v>1830320</v>
      </c>
      <c r="AD3747" s="4">
        <v>1846760</v>
      </c>
      <c r="AE3747" s="4">
        <v>1863200</v>
      </c>
      <c r="AF3747" s="4">
        <v>1879640</v>
      </c>
      <c r="AG3747" s="4">
        <v>1901560</v>
      </c>
    </row>
    <row r="3748" spans="1:33">
      <c r="A3748" t="s">
        <v>3228</v>
      </c>
      <c r="B3748" t="s">
        <v>132</v>
      </c>
      <c r="C3748" s="4">
        <v>18590000</v>
      </c>
      <c r="D3748" s="4">
        <v>20350000</v>
      </c>
      <c r="E3748" s="4">
        <v>22110000</v>
      </c>
      <c r="F3748" s="4">
        <v>23980000</v>
      </c>
      <c r="G3748" s="4">
        <v>25740000</v>
      </c>
      <c r="H3748" s="4">
        <v>27500000</v>
      </c>
      <c r="I3748" s="4">
        <v>28160000</v>
      </c>
      <c r="J3748" s="4">
        <v>28820000</v>
      </c>
      <c r="K3748" s="4">
        <v>29480000</v>
      </c>
      <c r="L3748" s="4">
        <v>30140000</v>
      </c>
      <c r="M3748" s="4">
        <v>30690000</v>
      </c>
      <c r="N3748" s="4">
        <v>31130000</v>
      </c>
      <c r="O3748" s="4">
        <v>31680000</v>
      </c>
      <c r="P3748" s="4">
        <v>32120000</v>
      </c>
      <c r="Q3748" s="4">
        <v>32560000</v>
      </c>
      <c r="R3748" s="4">
        <v>33000000</v>
      </c>
      <c r="S3748" s="4">
        <v>33220000</v>
      </c>
      <c r="T3748" s="4">
        <v>33550000</v>
      </c>
      <c r="U3748" s="4">
        <v>33880000</v>
      </c>
      <c r="V3748" s="4">
        <v>34100000</v>
      </c>
      <c r="W3748" s="4">
        <v>34430000</v>
      </c>
      <c r="X3748" s="4">
        <v>34870000</v>
      </c>
      <c r="Y3748" s="4">
        <v>35310000</v>
      </c>
      <c r="Z3748" s="4">
        <v>35640000</v>
      </c>
      <c r="AA3748" s="4">
        <v>35970000</v>
      </c>
      <c r="AB3748" s="4">
        <v>36300000</v>
      </c>
      <c r="AC3748" s="4">
        <v>36740000</v>
      </c>
      <c r="AD3748" s="4">
        <v>37070000</v>
      </c>
      <c r="AE3748" s="4">
        <v>37400000</v>
      </c>
      <c r="AF3748" s="4">
        <v>37730000</v>
      </c>
      <c r="AG3748" s="4">
        <v>38170000</v>
      </c>
    </row>
    <row r="3749" spans="1:33">
      <c r="A3749" t="s">
        <v>3227</v>
      </c>
      <c r="B3749" t="s">
        <v>132</v>
      </c>
      <c r="C3749" s="4">
        <v>2704000</v>
      </c>
      <c r="D3749" s="4">
        <v>2960000</v>
      </c>
      <c r="E3749" s="4">
        <v>3216000</v>
      </c>
      <c r="F3749" s="4">
        <v>3488000</v>
      </c>
      <c r="G3749" s="4">
        <v>3744000</v>
      </c>
      <c r="H3749" s="4">
        <v>4000000</v>
      </c>
      <c r="I3749" s="4">
        <v>4096000</v>
      </c>
      <c r="J3749" s="4">
        <v>4192000</v>
      </c>
      <c r="K3749" s="4">
        <v>4288000</v>
      </c>
      <c r="L3749" s="4">
        <v>4384000</v>
      </c>
      <c r="M3749" s="4">
        <v>4464000</v>
      </c>
      <c r="N3749" s="4">
        <v>4528000</v>
      </c>
      <c r="O3749" s="4">
        <v>4608000</v>
      </c>
      <c r="P3749" s="4">
        <v>4672000</v>
      </c>
      <c r="Q3749" s="4">
        <v>4736000</v>
      </c>
      <c r="R3749" s="4">
        <v>4800000</v>
      </c>
      <c r="S3749" s="4">
        <v>4832000</v>
      </c>
      <c r="T3749" s="4">
        <v>4880000</v>
      </c>
      <c r="U3749" s="4">
        <v>4928000</v>
      </c>
      <c r="V3749" s="4">
        <v>4960000</v>
      </c>
      <c r="W3749" s="4">
        <v>5008000</v>
      </c>
      <c r="X3749" s="4">
        <v>5072000</v>
      </c>
      <c r="Y3749" s="4">
        <v>5136000</v>
      </c>
      <c r="Z3749" s="4">
        <v>5184000</v>
      </c>
      <c r="AA3749" s="4">
        <v>5232000</v>
      </c>
      <c r="AB3749" s="4">
        <v>5280000</v>
      </c>
      <c r="AC3749" s="4">
        <v>5344000</v>
      </c>
      <c r="AD3749" s="4">
        <v>5392000</v>
      </c>
      <c r="AE3749" s="4">
        <v>5440000</v>
      </c>
      <c r="AF3749" s="4">
        <v>5488000</v>
      </c>
      <c r="AG3749" s="4">
        <v>5552000</v>
      </c>
    </row>
    <row r="3750" spans="1:33">
      <c r="A3750" t="s">
        <v>3226</v>
      </c>
      <c r="B3750" t="s">
        <v>132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>
      <c r="A3751" t="s">
        <v>3225</v>
      </c>
      <c r="B3751" t="s">
        <v>132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>
      <c r="A3752" t="s">
        <v>3224</v>
      </c>
      <c r="B3752" t="s">
        <v>132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>
      <c r="A3753" t="s">
        <v>3223</v>
      </c>
      <c r="B3753" t="s">
        <v>132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>
      <c r="A3754" t="s">
        <v>3222</v>
      </c>
      <c r="B3754" t="s">
        <v>132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>
      <c r="A3755" t="s">
        <v>3221</v>
      </c>
      <c r="B3755" t="s">
        <v>132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>
      <c r="A3756" t="s">
        <v>3220</v>
      </c>
      <c r="B3756" t="s">
        <v>132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>
      <c r="A3757" t="s">
        <v>3219</v>
      </c>
      <c r="B3757" t="s">
        <v>132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>
      <c r="A3758" t="s">
        <v>3218</v>
      </c>
      <c r="B3758" t="s">
        <v>132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>
      <c r="A3759" t="s">
        <v>3217</v>
      </c>
      <c r="B3759" t="s">
        <v>132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>
      <c r="A3760" t="s">
        <v>3216</v>
      </c>
      <c r="B3760" t="s">
        <v>132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>
      <c r="A3761" t="s">
        <v>3215</v>
      </c>
      <c r="B3761" t="s">
        <v>132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>
      <c r="A3762" t="s">
        <v>3214</v>
      </c>
      <c r="B3762" t="s">
        <v>132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>
      <c r="A3763" t="s">
        <v>3213</v>
      </c>
      <c r="B3763" t="s">
        <v>132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>
      <c r="A3764" t="s">
        <v>3212</v>
      </c>
      <c r="B3764" t="s">
        <v>132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>
      <c r="A3765" t="s">
        <v>3211</v>
      </c>
      <c r="B3765" t="s">
        <v>132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>
      <c r="A3766" t="s">
        <v>3210</v>
      </c>
      <c r="B3766" t="s">
        <v>132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>
      <c r="A3767" t="s">
        <v>3209</v>
      </c>
      <c r="B3767" t="s">
        <v>132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>
      <c r="A3768" t="s">
        <v>3208</v>
      </c>
      <c r="B3768" t="s">
        <v>132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>
      <c r="A3769" t="s">
        <v>3207</v>
      </c>
      <c r="B3769" t="s">
        <v>132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>
      <c r="A3770" t="s">
        <v>3206</v>
      </c>
      <c r="B3770" t="s">
        <v>132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>
      <c r="A3771" t="s">
        <v>3205</v>
      </c>
      <c r="B3771" t="s">
        <v>132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>
      <c r="A3772" t="s">
        <v>3204</v>
      </c>
      <c r="B3772" t="s">
        <v>132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>
      <c r="A3773" t="s">
        <v>3203</v>
      </c>
      <c r="B3773" t="s">
        <v>132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>
      <c r="A3774" t="s">
        <v>3202</v>
      </c>
      <c r="B3774" t="s">
        <v>132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>
      <c r="A3775" t="s">
        <v>3201</v>
      </c>
      <c r="B3775" t="s">
        <v>132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>
      <c r="A3776" t="s">
        <v>3200</v>
      </c>
      <c r="B3776" t="s">
        <v>132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>
      <c r="A3777" t="s">
        <v>3199</v>
      </c>
      <c r="B3777" t="s">
        <v>132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>
      <c r="A3778" t="s">
        <v>3198</v>
      </c>
      <c r="B3778" t="s">
        <v>132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>
      <c r="A3779" t="s">
        <v>3197</v>
      </c>
      <c r="B3779" t="s">
        <v>132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>
      <c r="A3780" t="s">
        <v>3196</v>
      </c>
      <c r="B3780" t="s">
        <v>132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>
      <c r="A3781" t="s">
        <v>3195</v>
      </c>
      <c r="B3781" t="s">
        <v>132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>
      <c r="A3782" t="s">
        <v>3194</v>
      </c>
      <c r="B3782" t="s">
        <v>132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>
      <c r="A3783" t="s">
        <v>3193</v>
      </c>
      <c r="B3783" t="s">
        <v>132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>
      <c r="A3784" t="s">
        <v>3192</v>
      </c>
      <c r="B3784" t="s">
        <v>132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>
      <c r="A3785" t="s">
        <v>3191</v>
      </c>
      <c r="B3785" t="s">
        <v>132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>
      <c r="A3786" t="s">
        <v>3190</v>
      </c>
      <c r="B3786" t="s">
        <v>132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>
      <c r="A3787" t="s">
        <v>3189</v>
      </c>
      <c r="B3787" t="s">
        <v>132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>
      <c r="A3788" t="s">
        <v>3188</v>
      </c>
      <c r="B3788" t="s">
        <v>132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>
      <c r="A3789" t="s">
        <v>3187</v>
      </c>
      <c r="B3789" t="s">
        <v>132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>
      <c r="A3790" t="s">
        <v>3186</v>
      </c>
      <c r="B3790" t="s">
        <v>132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>
      <c r="A3791" t="s">
        <v>3185</v>
      </c>
      <c r="B3791" t="s">
        <v>132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>
      <c r="A3792" t="s">
        <v>3184</v>
      </c>
      <c r="B3792" t="s">
        <v>132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>
      <c r="A3793" t="s">
        <v>3183</v>
      </c>
      <c r="B3793" t="s">
        <v>132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>
      <c r="A3794" t="s">
        <v>3182</v>
      </c>
      <c r="B3794" t="s">
        <v>132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>
      <c r="A3795" t="s">
        <v>3181</v>
      </c>
      <c r="B3795" t="s">
        <v>132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>
      <c r="A3796" t="s">
        <v>3180</v>
      </c>
      <c r="B3796" t="s">
        <v>132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>
      <c r="A3797" t="s">
        <v>3179</v>
      </c>
      <c r="B3797" t="s">
        <v>132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>
      <c r="A3798" t="s">
        <v>3178</v>
      </c>
      <c r="B3798" t="s">
        <v>132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>
      <c r="A3799" t="s">
        <v>3177</v>
      </c>
      <c r="B3799" t="s">
        <v>132</v>
      </c>
      <c r="C3799" s="4">
        <v>1344310000000</v>
      </c>
      <c r="D3799" s="4">
        <v>1476850000000</v>
      </c>
      <c r="E3799" s="4">
        <v>1609390000000</v>
      </c>
      <c r="F3799" s="4">
        <v>1732460000000</v>
      </c>
      <c r="G3799" s="4">
        <v>1865000000000</v>
      </c>
      <c r="H3799" s="4">
        <v>1997540000000</v>
      </c>
      <c r="I3799" s="4">
        <v>2044870000000</v>
      </c>
      <c r="J3799" s="4">
        <v>2092210000000</v>
      </c>
      <c r="K3799" s="4">
        <v>2130080000000</v>
      </c>
      <c r="L3799" s="4">
        <v>2177410000000</v>
      </c>
      <c r="M3799" s="4">
        <v>2224750000000</v>
      </c>
      <c r="N3799" s="4">
        <v>2262610000000</v>
      </c>
      <c r="O3799" s="4">
        <v>2291010000000</v>
      </c>
      <c r="P3799" s="4">
        <v>2328880000000</v>
      </c>
      <c r="Q3799" s="4">
        <v>2357280000000</v>
      </c>
      <c r="R3799" s="4">
        <v>2395150000000</v>
      </c>
      <c r="S3799" s="4">
        <v>2414090000000</v>
      </c>
      <c r="T3799" s="4">
        <v>2433020000000</v>
      </c>
      <c r="U3799" s="4">
        <v>2451950000000</v>
      </c>
      <c r="V3799" s="4">
        <v>2470890000000</v>
      </c>
      <c r="W3799" s="4">
        <v>2499290000000</v>
      </c>
      <c r="X3799" s="4">
        <v>2527690000000</v>
      </c>
      <c r="Y3799" s="4">
        <v>2556090000000</v>
      </c>
      <c r="Z3799" s="4">
        <v>2584490000000</v>
      </c>
      <c r="AA3799" s="4">
        <v>2612890000000</v>
      </c>
      <c r="AB3799" s="4">
        <v>2631830000000</v>
      </c>
      <c r="AC3799" s="4">
        <v>2660230000000</v>
      </c>
      <c r="AD3799" s="4">
        <v>2688630000000</v>
      </c>
      <c r="AE3799" s="4">
        <v>2717030000000</v>
      </c>
      <c r="AF3799" s="4">
        <v>2735960000000</v>
      </c>
      <c r="AG3799" s="4">
        <v>2764360000000</v>
      </c>
    </row>
    <row r="3800" spans="1:33">
      <c r="A3800" t="s">
        <v>3176</v>
      </c>
      <c r="B3800" t="s">
        <v>132</v>
      </c>
      <c r="C3800" s="4">
        <v>14881600</v>
      </c>
      <c r="D3800" s="4">
        <v>16348800</v>
      </c>
      <c r="E3800" s="4">
        <v>17816000</v>
      </c>
      <c r="F3800" s="4">
        <v>19178400</v>
      </c>
      <c r="G3800" s="4">
        <v>20645600</v>
      </c>
      <c r="H3800" s="4">
        <v>22112800</v>
      </c>
      <c r="I3800" s="4">
        <v>22636800</v>
      </c>
      <c r="J3800" s="4">
        <v>23160800</v>
      </c>
      <c r="K3800" s="4">
        <v>23580000</v>
      </c>
      <c r="L3800" s="4">
        <v>24104000</v>
      </c>
      <c r="M3800" s="4">
        <v>24628000</v>
      </c>
      <c r="N3800" s="4">
        <v>25047200</v>
      </c>
      <c r="O3800" s="4">
        <v>25361600</v>
      </c>
      <c r="P3800" s="4">
        <v>25780800</v>
      </c>
      <c r="Q3800" s="4">
        <v>26095200</v>
      </c>
      <c r="R3800" s="4">
        <v>26514400</v>
      </c>
      <c r="S3800" s="4">
        <v>26724000</v>
      </c>
      <c r="T3800" s="4">
        <v>26933600</v>
      </c>
      <c r="U3800" s="4">
        <v>27143200</v>
      </c>
      <c r="V3800" s="4">
        <v>27352800</v>
      </c>
      <c r="W3800" s="4">
        <v>27667200</v>
      </c>
      <c r="X3800" s="4">
        <v>27981600</v>
      </c>
      <c r="Y3800" s="4">
        <v>28296000</v>
      </c>
      <c r="Z3800" s="4">
        <v>28610400</v>
      </c>
      <c r="AA3800" s="4">
        <v>28924800</v>
      </c>
      <c r="AB3800" s="4">
        <v>29134400</v>
      </c>
      <c r="AC3800" s="4">
        <v>29448800</v>
      </c>
      <c r="AD3800" s="4">
        <v>29763200</v>
      </c>
      <c r="AE3800" s="4">
        <v>30077600</v>
      </c>
      <c r="AF3800" s="4">
        <v>30287200</v>
      </c>
      <c r="AG3800" s="4">
        <v>30601600</v>
      </c>
    </row>
    <row r="3801" spans="1:33">
      <c r="A3801" t="s">
        <v>3175</v>
      </c>
      <c r="B3801" t="s">
        <v>132</v>
      </c>
      <c r="C3801" s="4">
        <v>662274000</v>
      </c>
      <c r="D3801" s="4">
        <v>727568000</v>
      </c>
      <c r="E3801" s="4">
        <v>792863000</v>
      </c>
      <c r="F3801" s="4">
        <v>853494000</v>
      </c>
      <c r="G3801" s="4">
        <v>918788000</v>
      </c>
      <c r="H3801" s="4">
        <v>984083000</v>
      </c>
      <c r="I3801" s="4">
        <v>1007400000</v>
      </c>
      <c r="J3801" s="4">
        <v>1030720000</v>
      </c>
      <c r="K3801" s="4">
        <v>1049380000</v>
      </c>
      <c r="L3801" s="4">
        <v>1072700000</v>
      </c>
      <c r="M3801" s="4">
        <v>1096020000</v>
      </c>
      <c r="N3801" s="4">
        <v>1114670000</v>
      </c>
      <c r="O3801" s="4">
        <v>1128660000</v>
      </c>
      <c r="P3801" s="4">
        <v>1147320000</v>
      </c>
      <c r="Q3801" s="4">
        <v>1161310000</v>
      </c>
      <c r="R3801" s="4">
        <v>1179970000</v>
      </c>
      <c r="S3801" s="4">
        <v>1189290000</v>
      </c>
      <c r="T3801" s="4">
        <v>1198620000</v>
      </c>
      <c r="U3801" s="4">
        <v>1207950000</v>
      </c>
      <c r="V3801" s="4">
        <v>1217280000</v>
      </c>
      <c r="W3801" s="4">
        <v>1231270000</v>
      </c>
      <c r="X3801" s="4">
        <v>1245260000</v>
      </c>
      <c r="Y3801" s="4">
        <v>1259250000</v>
      </c>
      <c r="Z3801" s="4">
        <v>1273240000</v>
      </c>
      <c r="AA3801" s="4">
        <v>1287240000</v>
      </c>
      <c r="AB3801" s="4">
        <v>1296560000</v>
      </c>
      <c r="AC3801" s="4">
        <v>1310560000</v>
      </c>
      <c r="AD3801" s="4">
        <v>1324550000</v>
      </c>
      <c r="AE3801" s="4">
        <v>1338540000</v>
      </c>
      <c r="AF3801" s="4">
        <v>1347870000</v>
      </c>
      <c r="AG3801" s="4">
        <v>1361860000</v>
      </c>
    </row>
    <row r="3802" spans="1:33">
      <c r="A3802" t="s">
        <v>3174</v>
      </c>
      <c r="B3802" t="s">
        <v>132</v>
      </c>
      <c r="C3802" s="4">
        <v>1850020000</v>
      </c>
      <c r="D3802" s="4">
        <v>2032410000</v>
      </c>
      <c r="E3802" s="4">
        <v>2214810000</v>
      </c>
      <c r="F3802" s="4">
        <v>2384180000</v>
      </c>
      <c r="G3802" s="4">
        <v>2566580000</v>
      </c>
      <c r="H3802" s="4">
        <v>2748970000</v>
      </c>
      <c r="I3802" s="4">
        <v>2814110000</v>
      </c>
      <c r="J3802" s="4">
        <v>2879250000</v>
      </c>
      <c r="K3802" s="4">
        <v>2931370000</v>
      </c>
      <c r="L3802" s="4">
        <v>2996510000</v>
      </c>
      <c r="M3802" s="4">
        <v>3061650000</v>
      </c>
      <c r="N3802" s="4">
        <v>3113760000</v>
      </c>
      <c r="O3802" s="4">
        <v>3152850000</v>
      </c>
      <c r="P3802" s="4">
        <v>3204960000</v>
      </c>
      <c r="Q3802" s="4">
        <v>3244050000</v>
      </c>
      <c r="R3802" s="4">
        <v>3296160000</v>
      </c>
      <c r="S3802" s="4">
        <v>3322220000</v>
      </c>
      <c r="T3802" s="4">
        <v>3348270000</v>
      </c>
      <c r="U3802" s="4">
        <v>3374330000</v>
      </c>
      <c r="V3802" s="4">
        <v>3400390000</v>
      </c>
      <c r="W3802" s="4">
        <v>3439470000</v>
      </c>
      <c r="X3802" s="4">
        <v>3478560000</v>
      </c>
      <c r="Y3802" s="4">
        <v>3517640000</v>
      </c>
      <c r="Z3802" s="4">
        <v>3556730000</v>
      </c>
      <c r="AA3802" s="4">
        <v>3595810000</v>
      </c>
      <c r="AB3802" s="4">
        <v>3621870000</v>
      </c>
      <c r="AC3802" s="4">
        <v>3660950000</v>
      </c>
      <c r="AD3802" s="4">
        <v>3700040000</v>
      </c>
      <c r="AE3802" s="4">
        <v>3739120000</v>
      </c>
      <c r="AF3802" s="4">
        <v>3765180000</v>
      </c>
      <c r="AG3802" s="4">
        <v>3804260000</v>
      </c>
    </row>
    <row r="3803" spans="1:33">
      <c r="A3803" t="s">
        <v>3173</v>
      </c>
      <c r="B3803" t="s">
        <v>132</v>
      </c>
      <c r="C3803" s="4">
        <v>1006480000</v>
      </c>
      <c r="D3803" s="4">
        <v>1105710000</v>
      </c>
      <c r="E3803" s="4">
        <v>1204940000</v>
      </c>
      <c r="F3803" s="4">
        <v>1297090000</v>
      </c>
      <c r="G3803" s="4">
        <v>1396320000</v>
      </c>
      <c r="H3803" s="4">
        <v>1495550000</v>
      </c>
      <c r="I3803" s="4">
        <v>1530990000</v>
      </c>
      <c r="J3803" s="4">
        <v>1566430000</v>
      </c>
      <c r="K3803" s="4">
        <v>1594780000</v>
      </c>
      <c r="L3803" s="4">
        <v>1630220000</v>
      </c>
      <c r="M3803" s="4">
        <v>1665660000</v>
      </c>
      <c r="N3803" s="4">
        <v>1694010000</v>
      </c>
      <c r="O3803" s="4">
        <v>1715270000</v>
      </c>
      <c r="P3803" s="4">
        <v>1743620000</v>
      </c>
      <c r="Q3803" s="4">
        <v>1764890000</v>
      </c>
      <c r="R3803" s="4">
        <v>1793240000</v>
      </c>
      <c r="S3803" s="4">
        <v>1807410000</v>
      </c>
      <c r="T3803" s="4">
        <v>1821590000</v>
      </c>
      <c r="U3803" s="4">
        <v>1835770000</v>
      </c>
      <c r="V3803" s="4">
        <v>1849940000</v>
      </c>
      <c r="W3803" s="4">
        <v>1871210000</v>
      </c>
      <c r="X3803" s="4">
        <v>1892470000</v>
      </c>
      <c r="Y3803" s="4">
        <v>1913730000</v>
      </c>
      <c r="Z3803" s="4">
        <v>1935000000</v>
      </c>
      <c r="AA3803" s="4">
        <v>1956260000</v>
      </c>
      <c r="AB3803" s="4">
        <v>1970440000</v>
      </c>
      <c r="AC3803" s="4">
        <v>1991700000</v>
      </c>
      <c r="AD3803" s="4">
        <v>2012960000</v>
      </c>
      <c r="AE3803" s="4">
        <v>2034230000</v>
      </c>
      <c r="AF3803" s="4">
        <v>2048400000</v>
      </c>
      <c r="AG3803" s="4">
        <v>2069670000</v>
      </c>
    </row>
    <row r="3804" spans="1:33">
      <c r="A3804" t="s">
        <v>3172</v>
      </c>
      <c r="B3804" t="s">
        <v>132</v>
      </c>
      <c r="C3804" s="4">
        <v>242848000</v>
      </c>
      <c r="D3804" s="4">
        <v>266791000</v>
      </c>
      <c r="E3804" s="4">
        <v>290734000</v>
      </c>
      <c r="F3804" s="4">
        <v>312967000</v>
      </c>
      <c r="G3804" s="4">
        <v>336909000</v>
      </c>
      <c r="H3804" s="4">
        <v>360852000</v>
      </c>
      <c r="I3804" s="4">
        <v>369403000</v>
      </c>
      <c r="J3804" s="4">
        <v>377954000</v>
      </c>
      <c r="K3804" s="4">
        <v>384795000</v>
      </c>
      <c r="L3804" s="4">
        <v>393346000</v>
      </c>
      <c r="M3804" s="4">
        <v>401897000</v>
      </c>
      <c r="N3804" s="4">
        <v>408738000</v>
      </c>
      <c r="O3804" s="4">
        <v>413868000</v>
      </c>
      <c r="P3804" s="4">
        <v>420709000</v>
      </c>
      <c r="Q3804" s="4">
        <v>425840000</v>
      </c>
      <c r="R3804" s="4">
        <v>432681000</v>
      </c>
      <c r="S3804" s="4">
        <v>436101000</v>
      </c>
      <c r="T3804" s="4">
        <v>439521000</v>
      </c>
      <c r="U3804" s="4">
        <v>442942000</v>
      </c>
      <c r="V3804" s="4">
        <v>446362000</v>
      </c>
      <c r="W3804" s="4">
        <v>451493000</v>
      </c>
      <c r="X3804" s="4">
        <v>456623000</v>
      </c>
      <c r="Y3804" s="4">
        <v>461754000</v>
      </c>
      <c r="Z3804" s="4">
        <v>466885000</v>
      </c>
      <c r="AA3804" s="4">
        <v>472015000</v>
      </c>
      <c r="AB3804" s="4">
        <v>475436000</v>
      </c>
      <c r="AC3804" s="4">
        <v>480566000</v>
      </c>
      <c r="AD3804" s="4">
        <v>485697000</v>
      </c>
      <c r="AE3804" s="4">
        <v>490827000</v>
      </c>
      <c r="AF3804" s="4">
        <v>494248000</v>
      </c>
      <c r="AG3804" s="4">
        <v>499378000</v>
      </c>
    </row>
    <row r="3805" spans="1:33">
      <c r="A3805" t="s">
        <v>3171</v>
      </c>
      <c r="B3805" t="s">
        <v>132</v>
      </c>
      <c r="C3805" s="4">
        <v>4453430000</v>
      </c>
      <c r="D3805" s="4">
        <v>4892500000</v>
      </c>
      <c r="E3805" s="4">
        <v>5331570000</v>
      </c>
      <c r="F3805" s="4">
        <v>5739280000</v>
      </c>
      <c r="G3805" s="4">
        <v>6178350000</v>
      </c>
      <c r="H3805" s="4">
        <v>6617420000</v>
      </c>
      <c r="I3805" s="4">
        <v>6774240000</v>
      </c>
      <c r="J3805" s="4">
        <v>6931050000</v>
      </c>
      <c r="K3805" s="4">
        <v>7056500000</v>
      </c>
      <c r="L3805" s="4">
        <v>7213310000</v>
      </c>
      <c r="M3805" s="4">
        <v>7370120000</v>
      </c>
      <c r="N3805" s="4">
        <v>7495570000</v>
      </c>
      <c r="O3805" s="4">
        <v>7589650000</v>
      </c>
      <c r="P3805" s="4">
        <v>7715100000</v>
      </c>
      <c r="Q3805" s="4">
        <v>7809190000</v>
      </c>
      <c r="R3805" s="4">
        <v>7934640000</v>
      </c>
      <c r="S3805" s="4">
        <v>7997360000</v>
      </c>
      <c r="T3805" s="4">
        <v>8060090000</v>
      </c>
      <c r="U3805" s="4">
        <v>8122810000</v>
      </c>
      <c r="V3805" s="4">
        <v>8185530000</v>
      </c>
      <c r="W3805" s="4">
        <v>8279620000</v>
      </c>
      <c r="X3805" s="4">
        <v>8373710000</v>
      </c>
      <c r="Y3805" s="4">
        <v>8467790000</v>
      </c>
      <c r="Z3805" s="4">
        <v>8561880000</v>
      </c>
      <c r="AA3805" s="4">
        <v>8655970000</v>
      </c>
      <c r="AB3805" s="4">
        <v>8718690000</v>
      </c>
      <c r="AC3805" s="4">
        <v>8812780000</v>
      </c>
      <c r="AD3805" s="4">
        <v>8906860000</v>
      </c>
      <c r="AE3805" s="4">
        <v>9000950000</v>
      </c>
      <c r="AF3805" s="4">
        <v>9063680000</v>
      </c>
      <c r="AG3805" s="4">
        <v>9157760000</v>
      </c>
    </row>
    <row r="3806" spans="1:33">
      <c r="A3806" t="s">
        <v>3170</v>
      </c>
      <c r="B3806" t="s">
        <v>132</v>
      </c>
      <c r="C3806" s="4">
        <v>10380200</v>
      </c>
      <c r="D3806" s="4">
        <v>11403600</v>
      </c>
      <c r="E3806" s="4">
        <v>12427000</v>
      </c>
      <c r="F3806" s="4">
        <v>13377300</v>
      </c>
      <c r="G3806" s="4">
        <v>14400700</v>
      </c>
      <c r="H3806" s="4">
        <v>15424100</v>
      </c>
      <c r="I3806" s="4">
        <v>15789600</v>
      </c>
      <c r="J3806" s="4">
        <v>16155100</v>
      </c>
      <c r="K3806" s="4">
        <v>16447500</v>
      </c>
      <c r="L3806" s="4">
        <v>16813000</v>
      </c>
      <c r="M3806" s="4">
        <v>17178500</v>
      </c>
      <c r="N3806" s="4">
        <v>17470900</v>
      </c>
      <c r="O3806" s="4">
        <v>17690200</v>
      </c>
      <c r="P3806" s="4">
        <v>17982600</v>
      </c>
      <c r="Q3806" s="4">
        <v>18201900</v>
      </c>
      <c r="R3806" s="4">
        <v>18494300</v>
      </c>
      <c r="S3806" s="4">
        <v>18640500</v>
      </c>
      <c r="T3806" s="4">
        <v>18786700</v>
      </c>
      <c r="U3806" s="4">
        <v>18932900</v>
      </c>
      <c r="V3806" s="4">
        <v>19079100</v>
      </c>
      <c r="W3806" s="4">
        <v>19298400</v>
      </c>
      <c r="X3806" s="4">
        <v>19517700</v>
      </c>
      <c r="Y3806" s="4">
        <v>19737000</v>
      </c>
      <c r="Z3806" s="4">
        <v>19956300</v>
      </c>
      <c r="AA3806" s="4">
        <v>20175600</v>
      </c>
      <c r="AB3806" s="4">
        <v>20321800</v>
      </c>
      <c r="AC3806" s="4">
        <v>20541100</v>
      </c>
      <c r="AD3806" s="4">
        <v>20760400</v>
      </c>
      <c r="AE3806" s="4">
        <v>20979700</v>
      </c>
      <c r="AF3806" s="4">
        <v>21125900</v>
      </c>
      <c r="AG3806" s="4">
        <v>21345200</v>
      </c>
    </row>
    <row r="3807" spans="1:33">
      <c r="A3807" t="s">
        <v>3169</v>
      </c>
      <c r="B3807" t="s">
        <v>132</v>
      </c>
      <c r="C3807" s="4">
        <v>7781600</v>
      </c>
      <c r="D3807" s="4">
        <v>8548800</v>
      </c>
      <c r="E3807" s="4">
        <v>9316000</v>
      </c>
      <c r="F3807" s="4">
        <v>10028400</v>
      </c>
      <c r="G3807" s="4">
        <v>10795600</v>
      </c>
      <c r="H3807" s="4">
        <v>11562800</v>
      </c>
      <c r="I3807" s="4">
        <v>11836800</v>
      </c>
      <c r="J3807" s="4">
        <v>12110800</v>
      </c>
      <c r="K3807" s="4">
        <v>12330000</v>
      </c>
      <c r="L3807" s="4">
        <v>12604000</v>
      </c>
      <c r="M3807" s="4">
        <v>12878000</v>
      </c>
      <c r="N3807" s="4">
        <v>13097200</v>
      </c>
      <c r="O3807" s="4">
        <v>13261600</v>
      </c>
      <c r="P3807" s="4">
        <v>13480800</v>
      </c>
      <c r="Q3807" s="4">
        <v>13645200</v>
      </c>
      <c r="R3807" s="4">
        <v>13864400</v>
      </c>
      <c r="S3807" s="4">
        <v>13974000</v>
      </c>
      <c r="T3807" s="4">
        <v>14083600</v>
      </c>
      <c r="U3807" s="4">
        <v>14193200</v>
      </c>
      <c r="V3807" s="4">
        <v>14302800</v>
      </c>
      <c r="W3807" s="4">
        <v>14467200</v>
      </c>
      <c r="X3807" s="4">
        <v>14631600</v>
      </c>
      <c r="Y3807" s="4">
        <v>14796000</v>
      </c>
      <c r="Z3807" s="4">
        <v>14960400</v>
      </c>
      <c r="AA3807" s="4">
        <v>15124800</v>
      </c>
      <c r="AB3807" s="4">
        <v>15234400</v>
      </c>
      <c r="AC3807" s="4">
        <v>15398800</v>
      </c>
      <c r="AD3807" s="4">
        <v>15563200</v>
      </c>
      <c r="AE3807" s="4">
        <v>15727600</v>
      </c>
      <c r="AF3807" s="4">
        <v>15837200</v>
      </c>
      <c r="AG3807" s="4">
        <v>16001600</v>
      </c>
    </row>
    <row r="3808" spans="1:33">
      <c r="A3808" t="s">
        <v>3168</v>
      </c>
      <c r="B3808" t="s">
        <v>132</v>
      </c>
      <c r="C3808" s="4">
        <v>156200000</v>
      </c>
      <c r="D3808" s="4">
        <v>171600000</v>
      </c>
      <c r="E3808" s="4">
        <v>187000000</v>
      </c>
      <c r="F3808" s="4">
        <v>201300000</v>
      </c>
      <c r="G3808" s="4">
        <v>216700000</v>
      </c>
      <c r="H3808" s="4">
        <v>232100000</v>
      </c>
      <c r="I3808" s="4">
        <v>237600000</v>
      </c>
      <c r="J3808" s="4">
        <v>243100000</v>
      </c>
      <c r="K3808" s="4">
        <v>247500000</v>
      </c>
      <c r="L3808" s="4">
        <v>253000000</v>
      </c>
      <c r="M3808" s="4">
        <v>258500000</v>
      </c>
      <c r="N3808" s="4">
        <v>262900000</v>
      </c>
      <c r="O3808" s="4">
        <v>266200000</v>
      </c>
      <c r="P3808" s="4">
        <v>270600000</v>
      </c>
      <c r="Q3808" s="4">
        <v>273900000</v>
      </c>
      <c r="R3808" s="4">
        <v>278300000</v>
      </c>
      <c r="S3808" s="4">
        <v>280500000</v>
      </c>
      <c r="T3808" s="4">
        <v>282700000</v>
      </c>
      <c r="U3808" s="4">
        <v>284900000</v>
      </c>
      <c r="V3808" s="4">
        <v>287100000</v>
      </c>
      <c r="W3808" s="4">
        <v>290400000</v>
      </c>
      <c r="X3808" s="4">
        <v>293700000</v>
      </c>
      <c r="Y3808" s="4">
        <v>297000000</v>
      </c>
      <c r="Z3808" s="4">
        <v>300300000</v>
      </c>
      <c r="AA3808" s="4">
        <v>303600000</v>
      </c>
      <c r="AB3808" s="4">
        <v>305800000</v>
      </c>
      <c r="AC3808" s="4">
        <v>309100000</v>
      </c>
      <c r="AD3808" s="4">
        <v>312400000</v>
      </c>
      <c r="AE3808" s="4">
        <v>315700000</v>
      </c>
      <c r="AF3808" s="4">
        <v>317900000</v>
      </c>
      <c r="AG3808" s="4">
        <v>321200000</v>
      </c>
    </row>
    <row r="3809" spans="1:33">
      <c r="A3809" t="s">
        <v>3167</v>
      </c>
      <c r="B3809" t="s">
        <v>132</v>
      </c>
      <c r="C3809" s="4">
        <v>22720000</v>
      </c>
      <c r="D3809" s="4">
        <v>24960000</v>
      </c>
      <c r="E3809" s="4">
        <v>27200000</v>
      </c>
      <c r="F3809" s="4">
        <v>29280000</v>
      </c>
      <c r="G3809" s="4">
        <v>31520000</v>
      </c>
      <c r="H3809" s="4">
        <v>33760000</v>
      </c>
      <c r="I3809" s="4">
        <v>34560000</v>
      </c>
      <c r="J3809" s="4">
        <v>35360000</v>
      </c>
      <c r="K3809" s="4">
        <v>36000000</v>
      </c>
      <c r="L3809" s="4">
        <v>36800000</v>
      </c>
      <c r="M3809" s="4">
        <v>37600000</v>
      </c>
      <c r="N3809" s="4">
        <v>38240000</v>
      </c>
      <c r="O3809" s="4">
        <v>38720000</v>
      </c>
      <c r="P3809" s="4">
        <v>39360000</v>
      </c>
      <c r="Q3809" s="4">
        <v>39840000</v>
      </c>
      <c r="R3809" s="4">
        <v>40480000</v>
      </c>
      <c r="S3809" s="4">
        <v>40800000</v>
      </c>
      <c r="T3809" s="4">
        <v>41120000</v>
      </c>
      <c r="U3809" s="4">
        <v>41440000</v>
      </c>
      <c r="V3809" s="4">
        <v>41760000</v>
      </c>
      <c r="W3809" s="4">
        <v>42240000</v>
      </c>
      <c r="X3809" s="4">
        <v>42720000</v>
      </c>
      <c r="Y3809" s="4">
        <v>43200000</v>
      </c>
      <c r="Z3809" s="4">
        <v>43680000</v>
      </c>
      <c r="AA3809" s="4">
        <v>44160000</v>
      </c>
      <c r="AB3809" s="4">
        <v>44480000</v>
      </c>
      <c r="AC3809" s="4">
        <v>44960000</v>
      </c>
      <c r="AD3809" s="4">
        <v>45440000</v>
      </c>
      <c r="AE3809" s="4">
        <v>45920000</v>
      </c>
      <c r="AF3809" s="4">
        <v>46240000</v>
      </c>
      <c r="AG3809" s="4">
        <v>46720000</v>
      </c>
    </row>
    <row r="3810" spans="1:33">
      <c r="A3810" t="s">
        <v>3166</v>
      </c>
      <c r="B3810" t="s">
        <v>132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>
      <c r="A3811" t="s">
        <v>3165</v>
      </c>
      <c r="B3811" t="s">
        <v>132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>
      <c r="A3812" t="s">
        <v>3164</v>
      </c>
      <c r="B3812" t="s">
        <v>132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>
      <c r="A3813" t="s">
        <v>3163</v>
      </c>
      <c r="B3813" t="s">
        <v>132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>
      <c r="A3814" t="s">
        <v>3162</v>
      </c>
      <c r="B3814" t="s">
        <v>132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>
      <c r="A3815" t="s">
        <v>3161</v>
      </c>
      <c r="B3815" t="s">
        <v>132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>
      <c r="A3816" t="s">
        <v>3160</v>
      </c>
      <c r="B3816" t="s">
        <v>132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>
      <c r="A3817" t="s">
        <v>3159</v>
      </c>
      <c r="B3817" t="s">
        <v>132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>
      <c r="A3818" t="s">
        <v>3158</v>
      </c>
      <c r="B3818" t="s">
        <v>132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>
      <c r="A3819" t="s">
        <v>3157</v>
      </c>
      <c r="B3819" t="s">
        <v>132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>
      <c r="A3820" t="s">
        <v>3156</v>
      </c>
      <c r="B3820" t="s">
        <v>132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>
      <c r="A3821" t="s">
        <v>3155</v>
      </c>
      <c r="B3821" t="s">
        <v>132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>
      <c r="A3822" t="s">
        <v>3154</v>
      </c>
      <c r="B3822" t="s">
        <v>132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>
      <c r="A3823" t="s">
        <v>3153</v>
      </c>
      <c r="B3823" t="s">
        <v>132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>
      <c r="A3824" t="s">
        <v>3152</v>
      </c>
      <c r="B3824" t="s">
        <v>132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>
      <c r="A3825" t="s">
        <v>3151</v>
      </c>
      <c r="B3825" t="s">
        <v>132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>
      <c r="A3826" t="s">
        <v>3150</v>
      </c>
      <c r="B3826" t="s">
        <v>132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>
      <c r="A3827" t="s">
        <v>3149</v>
      </c>
      <c r="B3827" t="s">
        <v>132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>
      <c r="A3828" t="s">
        <v>3148</v>
      </c>
      <c r="B3828" t="s">
        <v>132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>
      <c r="A3829" t="s">
        <v>3147</v>
      </c>
      <c r="B3829" t="s">
        <v>132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>
      <c r="A3830" t="s">
        <v>3146</v>
      </c>
      <c r="B3830" t="s">
        <v>132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>
      <c r="A3831" t="s">
        <v>3145</v>
      </c>
      <c r="B3831" t="s">
        <v>132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>
      <c r="A3832" t="s">
        <v>3144</v>
      </c>
      <c r="B3832" t="s">
        <v>132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>
      <c r="A3833" t="s">
        <v>3143</v>
      </c>
      <c r="B3833" t="s">
        <v>132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>
      <c r="A3834" t="s">
        <v>3142</v>
      </c>
      <c r="B3834" t="s">
        <v>132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>
      <c r="A3835" t="s">
        <v>3141</v>
      </c>
      <c r="B3835" t="s">
        <v>132</v>
      </c>
      <c r="C3835">
        <v>0</v>
      </c>
      <c r="D3835" s="4">
        <v>2458120000</v>
      </c>
      <c r="E3835" s="4">
        <v>2429350000</v>
      </c>
      <c r="F3835" s="4">
        <v>2262490000</v>
      </c>
      <c r="G3835" s="4">
        <v>2217780000</v>
      </c>
      <c r="H3835" s="4">
        <v>2229380000</v>
      </c>
      <c r="I3835" s="4">
        <v>2175020000</v>
      </c>
      <c r="J3835" s="4">
        <v>2178460000</v>
      </c>
      <c r="K3835" s="4">
        <v>2198930000</v>
      </c>
      <c r="L3835" s="4">
        <v>2187990000</v>
      </c>
      <c r="M3835" s="4">
        <v>2190830000</v>
      </c>
      <c r="N3835" s="4">
        <v>2199610000</v>
      </c>
      <c r="O3835" s="4">
        <v>2201770000</v>
      </c>
      <c r="P3835" s="4">
        <v>2196440000</v>
      </c>
      <c r="Q3835" s="4">
        <v>2191140000</v>
      </c>
      <c r="R3835" s="4">
        <v>2193770000</v>
      </c>
      <c r="S3835" s="4">
        <v>2179510000</v>
      </c>
      <c r="T3835" s="4">
        <v>2176570000</v>
      </c>
      <c r="U3835" s="4">
        <v>2170920000</v>
      </c>
      <c r="V3835" s="4">
        <v>2161270000</v>
      </c>
      <c r="W3835" s="4">
        <v>2153420000</v>
      </c>
      <c r="X3835" s="4">
        <v>2158780000</v>
      </c>
      <c r="Y3835" s="4">
        <v>2151990000</v>
      </c>
      <c r="Z3835" s="4">
        <v>2132320000</v>
      </c>
      <c r="AA3835" s="4">
        <v>2122850000</v>
      </c>
      <c r="AB3835" s="4">
        <v>2116460000</v>
      </c>
      <c r="AC3835" s="4">
        <v>2118900000</v>
      </c>
      <c r="AD3835" s="4">
        <v>2108520000</v>
      </c>
      <c r="AE3835" s="4">
        <v>2089580000</v>
      </c>
      <c r="AF3835" s="4">
        <v>2078420000</v>
      </c>
      <c r="AG3835" s="4">
        <v>2071910000</v>
      </c>
    </row>
    <row r="3836" spans="1:33">
      <c r="A3836" t="s">
        <v>3140</v>
      </c>
      <c r="B3836" t="s">
        <v>132</v>
      </c>
      <c r="C3836">
        <v>0</v>
      </c>
      <c r="D3836">
        <v>27211.4</v>
      </c>
      <c r="E3836">
        <v>26892.9</v>
      </c>
      <c r="F3836">
        <v>25045.9</v>
      </c>
      <c r="G3836">
        <v>24550.9</v>
      </c>
      <c r="H3836">
        <v>24679.3</v>
      </c>
      <c r="I3836">
        <v>24077.5</v>
      </c>
      <c r="J3836">
        <v>24115.7</v>
      </c>
      <c r="K3836">
        <v>24342.3</v>
      </c>
      <c r="L3836">
        <v>24221.200000000001</v>
      </c>
      <c r="M3836">
        <v>24252.6</v>
      </c>
      <c r="N3836">
        <v>24349.7</v>
      </c>
      <c r="O3836">
        <v>24373.599999999999</v>
      </c>
      <c r="P3836">
        <v>24314.7</v>
      </c>
      <c r="Q3836">
        <v>24256</v>
      </c>
      <c r="R3836">
        <v>24285.200000000001</v>
      </c>
      <c r="S3836">
        <v>24127.200000000001</v>
      </c>
      <c r="T3836">
        <v>24094.7</v>
      </c>
      <c r="U3836">
        <v>24032.2</v>
      </c>
      <c r="V3836">
        <v>23925.3</v>
      </c>
      <c r="W3836">
        <v>23838.400000000001</v>
      </c>
      <c r="X3836">
        <v>23897.8</v>
      </c>
      <c r="Y3836">
        <v>23822.6</v>
      </c>
      <c r="Z3836">
        <v>23604.9</v>
      </c>
      <c r="AA3836">
        <v>23500</v>
      </c>
      <c r="AB3836">
        <v>23429.3</v>
      </c>
      <c r="AC3836">
        <v>23456.3</v>
      </c>
      <c r="AD3836">
        <v>23341.4</v>
      </c>
      <c r="AE3836">
        <v>23131.7</v>
      </c>
      <c r="AF3836">
        <v>23008.2</v>
      </c>
      <c r="AG3836">
        <v>22936.1</v>
      </c>
    </row>
    <row r="3837" spans="1:33">
      <c r="A3837" t="s">
        <v>3139</v>
      </c>
      <c r="B3837" t="s">
        <v>132</v>
      </c>
      <c r="C3837">
        <v>0</v>
      </c>
      <c r="D3837" s="4">
        <v>1210990</v>
      </c>
      <c r="E3837" s="4">
        <v>1196810</v>
      </c>
      <c r="F3837" s="4">
        <v>1114610</v>
      </c>
      <c r="G3837" s="4">
        <v>1092590</v>
      </c>
      <c r="H3837" s="4">
        <v>1098300</v>
      </c>
      <c r="I3837" s="4">
        <v>1071520</v>
      </c>
      <c r="J3837" s="4">
        <v>1073220</v>
      </c>
      <c r="K3837" s="4">
        <v>1083300</v>
      </c>
      <c r="L3837" s="4">
        <v>1077910</v>
      </c>
      <c r="M3837" s="4">
        <v>1079310</v>
      </c>
      <c r="N3837" s="4">
        <v>1083630</v>
      </c>
      <c r="O3837" s="4">
        <v>1084700</v>
      </c>
      <c r="P3837" s="4">
        <v>1082070</v>
      </c>
      <c r="Q3837" s="4">
        <v>1079460</v>
      </c>
      <c r="R3837" s="4">
        <v>1080760</v>
      </c>
      <c r="S3837" s="4">
        <v>1073730</v>
      </c>
      <c r="T3837" s="4">
        <v>1072280</v>
      </c>
      <c r="U3837" s="4">
        <v>1069500</v>
      </c>
      <c r="V3837" s="4">
        <v>1064750</v>
      </c>
      <c r="W3837" s="4">
        <v>1060880</v>
      </c>
      <c r="X3837" s="4">
        <v>1063520</v>
      </c>
      <c r="Y3837" s="4">
        <v>1060180</v>
      </c>
      <c r="Z3837" s="4">
        <v>1050480</v>
      </c>
      <c r="AA3837" s="4">
        <v>1045820</v>
      </c>
      <c r="AB3837" s="4">
        <v>1042670</v>
      </c>
      <c r="AC3837" s="4">
        <v>1043870</v>
      </c>
      <c r="AD3837" s="4">
        <v>1038760</v>
      </c>
      <c r="AE3837" s="4">
        <v>1029430</v>
      </c>
      <c r="AF3837" s="4">
        <v>1023930</v>
      </c>
      <c r="AG3837" s="4">
        <v>1020720</v>
      </c>
    </row>
    <row r="3838" spans="1:33">
      <c r="A3838" t="s">
        <v>3138</v>
      </c>
      <c r="B3838" t="s">
        <v>132</v>
      </c>
      <c r="C3838">
        <v>0</v>
      </c>
      <c r="D3838" s="4">
        <v>3382810</v>
      </c>
      <c r="E3838" s="4">
        <v>3343220</v>
      </c>
      <c r="F3838" s="4">
        <v>3113600</v>
      </c>
      <c r="G3838" s="4">
        <v>3052070</v>
      </c>
      <c r="H3838" s="4">
        <v>3068020</v>
      </c>
      <c r="I3838" s="4">
        <v>2993210</v>
      </c>
      <c r="J3838" s="4">
        <v>2997960</v>
      </c>
      <c r="K3838" s="4">
        <v>3026130</v>
      </c>
      <c r="L3838" s="4">
        <v>3011070</v>
      </c>
      <c r="M3838" s="4">
        <v>3014980</v>
      </c>
      <c r="N3838" s="4">
        <v>3027060</v>
      </c>
      <c r="O3838" s="4">
        <v>3030030</v>
      </c>
      <c r="P3838" s="4">
        <v>3022700</v>
      </c>
      <c r="Q3838" s="4">
        <v>3015410</v>
      </c>
      <c r="R3838" s="4">
        <v>3019030</v>
      </c>
      <c r="S3838" s="4">
        <v>2999390</v>
      </c>
      <c r="T3838" s="4">
        <v>2995360</v>
      </c>
      <c r="U3838" s="4">
        <v>2987580</v>
      </c>
      <c r="V3838" s="4">
        <v>2974300</v>
      </c>
      <c r="W3838" s="4">
        <v>2963490</v>
      </c>
      <c r="X3838" s="4">
        <v>2970880</v>
      </c>
      <c r="Y3838" s="4">
        <v>2961530</v>
      </c>
      <c r="Z3838" s="4">
        <v>2934460</v>
      </c>
      <c r="AA3838" s="4">
        <v>2921420</v>
      </c>
      <c r="AB3838" s="4">
        <v>2912630</v>
      </c>
      <c r="AC3838" s="4">
        <v>2915990</v>
      </c>
      <c r="AD3838" s="4">
        <v>2901700</v>
      </c>
      <c r="AE3838" s="4">
        <v>2875640</v>
      </c>
      <c r="AF3838" s="4">
        <v>2860280</v>
      </c>
      <c r="AG3838" s="4">
        <v>2851330</v>
      </c>
    </row>
    <row r="3839" spans="1:33">
      <c r="A3839" t="s">
        <v>3137</v>
      </c>
      <c r="B3839" t="s">
        <v>132</v>
      </c>
      <c r="C3839">
        <v>0</v>
      </c>
      <c r="D3839" s="4">
        <v>1840380</v>
      </c>
      <c r="E3839" s="4">
        <v>1818840</v>
      </c>
      <c r="F3839" s="4">
        <v>1693920</v>
      </c>
      <c r="G3839" s="4">
        <v>1660440</v>
      </c>
      <c r="H3839" s="4">
        <v>1669120</v>
      </c>
      <c r="I3839" s="4">
        <v>1628420</v>
      </c>
      <c r="J3839" s="4">
        <v>1631010</v>
      </c>
      <c r="K3839" s="4">
        <v>1646330</v>
      </c>
      <c r="L3839" s="4">
        <v>1638140</v>
      </c>
      <c r="M3839" s="4">
        <v>1640270</v>
      </c>
      <c r="N3839" s="4">
        <v>1646840</v>
      </c>
      <c r="O3839" s="4">
        <v>1648450</v>
      </c>
      <c r="P3839" s="4">
        <v>1644470</v>
      </c>
      <c r="Q3839" s="4">
        <v>1640500</v>
      </c>
      <c r="R3839" s="4">
        <v>1642470</v>
      </c>
      <c r="S3839" s="4">
        <v>1631790</v>
      </c>
      <c r="T3839" s="4">
        <v>1629590</v>
      </c>
      <c r="U3839" s="4">
        <v>1625360</v>
      </c>
      <c r="V3839" s="4">
        <v>1618130</v>
      </c>
      <c r="W3839" s="4">
        <v>1612250</v>
      </c>
      <c r="X3839" s="4">
        <v>1616270</v>
      </c>
      <c r="Y3839" s="4">
        <v>1611190</v>
      </c>
      <c r="Z3839" s="4">
        <v>1596460</v>
      </c>
      <c r="AA3839" s="4">
        <v>1589370</v>
      </c>
      <c r="AB3839" s="4">
        <v>1584590</v>
      </c>
      <c r="AC3839" s="4">
        <v>1586410</v>
      </c>
      <c r="AD3839" s="4">
        <v>1578640</v>
      </c>
      <c r="AE3839" s="4">
        <v>1564460</v>
      </c>
      <c r="AF3839" s="4">
        <v>1556100</v>
      </c>
      <c r="AG3839" s="4">
        <v>1551230</v>
      </c>
    </row>
    <row r="3840" spans="1:33">
      <c r="A3840" t="s">
        <v>3136</v>
      </c>
      <c r="B3840" t="s">
        <v>132</v>
      </c>
      <c r="C3840">
        <v>0</v>
      </c>
      <c r="D3840">
        <v>444055</v>
      </c>
      <c r="E3840">
        <v>438858</v>
      </c>
      <c r="F3840">
        <v>408716</v>
      </c>
      <c r="G3840">
        <v>400639</v>
      </c>
      <c r="H3840">
        <v>402733</v>
      </c>
      <c r="I3840">
        <v>392914</v>
      </c>
      <c r="J3840">
        <v>393536</v>
      </c>
      <c r="K3840">
        <v>397234</v>
      </c>
      <c r="L3840">
        <v>395258</v>
      </c>
      <c r="M3840">
        <v>395771</v>
      </c>
      <c r="N3840">
        <v>397356</v>
      </c>
      <c r="O3840">
        <v>397746</v>
      </c>
      <c r="P3840">
        <v>396784</v>
      </c>
      <c r="Q3840">
        <v>395827</v>
      </c>
      <c r="R3840">
        <v>396302</v>
      </c>
      <c r="S3840">
        <v>393725</v>
      </c>
      <c r="T3840">
        <v>393195</v>
      </c>
      <c r="U3840">
        <v>392174</v>
      </c>
      <c r="V3840">
        <v>390430</v>
      </c>
      <c r="W3840">
        <v>389011</v>
      </c>
      <c r="X3840">
        <v>389981</v>
      </c>
      <c r="Y3840">
        <v>388754</v>
      </c>
      <c r="Z3840">
        <v>385201</v>
      </c>
      <c r="AA3840">
        <v>383489</v>
      </c>
      <c r="AB3840">
        <v>382336</v>
      </c>
      <c r="AC3840">
        <v>382776</v>
      </c>
      <c r="AD3840">
        <v>380901</v>
      </c>
      <c r="AE3840">
        <v>377480</v>
      </c>
      <c r="AF3840">
        <v>375463</v>
      </c>
      <c r="AG3840">
        <v>374288</v>
      </c>
    </row>
    <row r="3841" spans="1:33">
      <c r="A3841" t="s">
        <v>3135</v>
      </c>
      <c r="B3841" t="s">
        <v>132</v>
      </c>
      <c r="C3841">
        <v>0</v>
      </c>
      <c r="D3841" s="4">
        <v>8143220</v>
      </c>
      <c r="E3841" s="4">
        <v>8047920</v>
      </c>
      <c r="F3841" s="4">
        <v>7495170</v>
      </c>
      <c r="G3841" s="4">
        <v>7347050</v>
      </c>
      <c r="H3841" s="4">
        <v>7385460</v>
      </c>
      <c r="I3841" s="4">
        <v>7205370</v>
      </c>
      <c r="J3841" s="4">
        <v>7216790</v>
      </c>
      <c r="K3841" s="4">
        <v>7284600</v>
      </c>
      <c r="L3841" s="4">
        <v>7248370</v>
      </c>
      <c r="M3841" s="4">
        <v>7257780</v>
      </c>
      <c r="N3841" s="4">
        <v>7286840</v>
      </c>
      <c r="O3841" s="4">
        <v>7294000</v>
      </c>
      <c r="P3841" s="4">
        <v>7276360</v>
      </c>
      <c r="Q3841" s="4">
        <v>7258800</v>
      </c>
      <c r="R3841" s="4">
        <v>7267520</v>
      </c>
      <c r="S3841" s="4">
        <v>7220250</v>
      </c>
      <c r="T3841" s="4">
        <v>7210530</v>
      </c>
      <c r="U3841" s="4">
        <v>7191810</v>
      </c>
      <c r="V3841" s="4">
        <v>7159840</v>
      </c>
      <c r="W3841" s="4">
        <v>7133820</v>
      </c>
      <c r="X3841" s="4">
        <v>7151600</v>
      </c>
      <c r="Y3841" s="4">
        <v>7129100</v>
      </c>
      <c r="Z3841" s="4">
        <v>7063930</v>
      </c>
      <c r="AA3841" s="4">
        <v>7032550</v>
      </c>
      <c r="AB3841" s="4">
        <v>7011400</v>
      </c>
      <c r="AC3841" s="4">
        <v>7019470</v>
      </c>
      <c r="AD3841" s="4">
        <v>6985080</v>
      </c>
      <c r="AE3841" s="4">
        <v>6922340</v>
      </c>
      <c r="AF3841" s="4">
        <v>6885370</v>
      </c>
      <c r="AG3841" s="4">
        <v>6863810</v>
      </c>
    </row>
    <row r="3842" spans="1:33">
      <c r="A3842" t="s">
        <v>3134</v>
      </c>
      <c r="B3842" t="s">
        <v>132</v>
      </c>
      <c r="C3842">
        <v>0</v>
      </c>
      <c r="D3842">
        <v>18980.5</v>
      </c>
      <c r="E3842">
        <v>18758.3</v>
      </c>
      <c r="F3842">
        <v>17470</v>
      </c>
      <c r="G3842">
        <v>17124.7</v>
      </c>
      <c r="H3842">
        <v>17214.3</v>
      </c>
      <c r="I3842">
        <v>16794.5</v>
      </c>
      <c r="J3842">
        <v>16821.099999999999</v>
      </c>
      <c r="K3842">
        <v>16979.2</v>
      </c>
      <c r="L3842">
        <v>16894.7</v>
      </c>
      <c r="M3842">
        <v>16916.7</v>
      </c>
      <c r="N3842">
        <v>16984.400000000001</v>
      </c>
      <c r="O3842">
        <v>17001.099999999999</v>
      </c>
      <c r="P3842">
        <v>16960</v>
      </c>
      <c r="Q3842">
        <v>16919</v>
      </c>
      <c r="R3842">
        <v>16939.400000000001</v>
      </c>
      <c r="S3842">
        <v>16829.2</v>
      </c>
      <c r="T3842">
        <v>16806.5</v>
      </c>
      <c r="U3842">
        <v>16762.900000000001</v>
      </c>
      <c r="V3842">
        <v>16688.400000000001</v>
      </c>
      <c r="W3842">
        <v>16627.7</v>
      </c>
      <c r="X3842">
        <v>16669.2</v>
      </c>
      <c r="Y3842">
        <v>16616.7</v>
      </c>
      <c r="Z3842">
        <v>16464.8</v>
      </c>
      <c r="AA3842">
        <v>16391.7</v>
      </c>
      <c r="AB3842">
        <v>16342.4</v>
      </c>
      <c r="AC3842">
        <v>16361.2</v>
      </c>
      <c r="AD3842">
        <v>16281</v>
      </c>
      <c r="AE3842">
        <v>16134.8</v>
      </c>
      <c r="AF3842">
        <v>16048.6</v>
      </c>
      <c r="AG3842">
        <v>15998.4</v>
      </c>
    </row>
    <row r="3843" spans="1:33">
      <c r="A3843" t="s">
        <v>3133</v>
      </c>
      <c r="B3843" t="s">
        <v>132</v>
      </c>
      <c r="C3843">
        <v>0</v>
      </c>
      <c r="D3843">
        <v>14228.9</v>
      </c>
      <c r="E3843">
        <v>14062.3</v>
      </c>
      <c r="F3843">
        <v>13096.5</v>
      </c>
      <c r="G3843">
        <v>12837.7</v>
      </c>
      <c r="H3843">
        <v>12904.8</v>
      </c>
      <c r="I3843">
        <v>12590.1</v>
      </c>
      <c r="J3843">
        <v>12610.1</v>
      </c>
      <c r="K3843">
        <v>12728.6</v>
      </c>
      <c r="L3843">
        <v>12665.3</v>
      </c>
      <c r="M3843">
        <v>12681.7</v>
      </c>
      <c r="N3843">
        <v>12732.5</v>
      </c>
      <c r="O3843">
        <v>12745</v>
      </c>
      <c r="P3843">
        <v>12714.2</v>
      </c>
      <c r="Q3843">
        <v>12683.5</v>
      </c>
      <c r="R3843">
        <v>12698.7</v>
      </c>
      <c r="S3843">
        <v>12616.1</v>
      </c>
      <c r="T3843">
        <v>12599.2</v>
      </c>
      <c r="U3843">
        <v>12566.4</v>
      </c>
      <c r="V3843">
        <v>12510.6</v>
      </c>
      <c r="W3843">
        <v>12465.1</v>
      </c>
      <c r="X3843">
        <v>12496.2</v>
      </c>
      <c r="Y3843">
        <v>12456.9</v>
      </c>
      <c r="Z3843">
        <v>12343</v>
      </c>
      <c r="AA3843">
        <v>12288.2</v>
      </c>
      <c r="AB3843">
        <v>12251.2</v>
      </c>
      <c r="AC3843">
        <v>12265.3</v>
      </c>
      <c r="AD3843">
        <v>12205.2</v>
      </c>
      <c r="AE3843">
        <v>12095.6</v>
      </c>
      <c r="AF3843">
        <v>12031</v>
      </c>
      <c r="AG3843">
        <v>11993.3</v>
      </c>
    </row>
    <row r="3844" spans="1:33">
      <c r="A3844" t="s">
        <v>3132</v>
      </c>
      <c r="B3844" t="s">
        <v>132</v>
      </c>
      <c r="C3844">
        <v>0</v>
      </c>
      <c r="D3844">
        <v>285616</v>
      </c>
      <c r="E3844">
        <v>282273</v>
      </c>
      <c r="F3844">
        <v>262886</v>
      </c>
      <c r="G3844">
        <v>257691</v>
      </c>
      <c r="H3844">
        <v>259038</v>
      </c>
      <c r="I3844">
        <v>252722</v>
      </c>
      <c r="J3844">
        <v>253122</v>
      </c>
      <c r="K3844">
        <v>255501</v>
      </c>
      <c r="L3844">
        <v>254230</v>
      </c>
      <c r="M3844">
        <v>254560</v>
      </c>
      <c r="N3844">
        <v>255579</v>
      </c>
      <c r="O3844">
        <v>255830</v>
      </c>
      <c r="P3844">
        <v>255212</v>
      </c>
      <c r="Q3844">
        <v>254596</v>
      </c>
      <c r="R3844">
        <v>254901</v>
      </c>
      <c r="S3844">
        <v>253244</v>
      </c>
      <c r="T3844">
        <v>252903</v>
      </c>
      <c r="U3844">
        <v>252246</v>
      </c>
      <c r="V3844">
        <v>251125</v>
      </c>
      <c r="W3844">
        <v>250212</v>
      </c>
      <c r="X3844">
        <v>250836</v>
      </c>
      <c r="Y3844">
        <v>250047</v>
      </c>
      <c r="Z3844">
        <v>247761</v>
      </c>
      <c r="AA3844">
        <v>246660</v>
      </c>
      <c r="AB3844">
        <v>245918</v>
      </c>
      <c r="AC3844">
        <v>246201</v>
      </c>
      <c r="AD3844">
        <v>244995</v>
      </c>
      <c r="AE3844">
        <v>242795</v>
      </c>
      <c r="AF3844">
        <v>241498</v>
      </c>
      <c r="AG3844">
        <v>240742</v>
      </c>
    </row>
    <row r="3845" spans="1:33">
      <c r="A3845" t="s">
        <v>3131</v>
      </c>
      <c r="B3845" t="s">
        <v>132</v>
      </c>
      <c r="C3845">
        <v>0</v>
      </c>
      <c r="D3845">
        <v>41544.1</v>
      </c>
      <c r="E3845">
        <v>41057.9</v>
      </c>
      <c r="F3845">
        <v>38238</v>
      </c>
      <c r="G3845">
        <v>37482.300000000003</v>
      </c>
      <c r="H3845">
        <v>37678.300000000003</v>
      </c>
      <c r="I3845">
        <v>36759.5</v>
      </c>
      <c r="J3845">
        <v>36817.800000000003</v>
      </c>
      <c r="K3845">
        <v>37163.699999999997</v>
      </c>
      <c r="L3845">
        <v>36978.9</v>
      </c>
      <c r="M3845">
        <v>37026.9</v>
      </c>
      <c r="N3845">
        <v>37175.1</v>
      </c>
      <c r="O3845">
        <v>37211.699999999997</v>
      </c>
      <c r="P3845">
        <v>37121.699999999997</v>
      </c>
      <c r="Q3845">
        <v>37032.1</v>
      </c>
      <c r="R3845">
        <v>37076.6</v>
      </c>
      <c r="S3845">
        <v>36835.4</v>
      </c>
      <c r="T3845">
        <v>36785.800000000003</v>
      </c>
      <c r="U3845">
        <v>36690.300000000003</v>
      </c>
      <c r="V3845">
        <v>36527.199999999997</v>
      </c>
      <c r="W3845">
        <v>36394.5</v>
      </c>
      <c r="X3845">
        <v>36485.199999999997</v>
      </c>
      <c r="Y3845">
        <v>36370.400000000001</v>
      </c>
      <c r="Z3845">
        <v>36038</v>
      </c>
      <c r="AA3845">
        <v>35877.800000000003</v>
      </c>
      <c r="AB3845">
        <v>35769.9</v>
      </c>
      <c r="AC3845">
        <v>35811.1</v>
      </c>
      <c r="AD3845">
        <v>35635.699999999997</v>
      </c>
      <c r="AE3845">
        <v>35315.599999999999</v>
      </c>
      <c r="AF3845">
        <v>35127</v>
      </c>
      <c r="AG3845">
        <v>35017</v>
      </c>
    </row>
    <row r="3846" spans="1:33">
      <c r="A3846" t="s">
        <v>3130</v>
      </c>
      <c r="B3846" t="s">
        <v>132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>
      <c r="A3847" t="s">
        <v>3129</v>
      </c>
      <c r="B3847" t="s">
        <v>132</v>
      </c>
      <c r="C3847" s="4">
        <v>344599000000</v>
      </c>
      <c r="D3847" s="4">
        <v>371956000000</v>
      </c>
      <c r="E3847" s="4">
        <v>392419000000</v>
      </c>
      <c r="F3847" s="4">
        <v>412373000000</v>
      </c>
      <c r="G3847" s="4">
        <v>431654000000</v>
      </c>
      <c r="H3847" s="4">
        <v>452864000000</v>
      </c>
      <c r="I3847" s="4">
        <v>463461000000</v>
      </c>
      <c r="J3847" s="4">
        <v>475327000000</v>
      </c>
      <c r="K3847" s="4">
        <v>486239000000</v>
      </c>
      <c r="L3847" s="4">
        <v>496672000000</v>
      </c>
      <c r="M3847" s="4">
        <v>507523000000</v>
      </c>
      <c r="N3847" s="4">
        <v>514476000000</v>
      </c>
      <c r="O3847" s="4">
        <v>520526000000</v>
      </c>
      <c r="P3847" s="4">
        <v>527347000000</v>
      </c>
      <c r="Q3847" s="4">
        <v>533262000000</v>
      </c>
      <c r="R3847" s="4">
        <v>540050000000</v>
      </c>
      <c r="S3847" s="4">
        <v>542958000000</v>
      </c>
      <c r="T3847" s="4">
        <v>546718000000</v>
      </c>
      <c r="U3847" s="4">
        <v>549559000000</v>
      </c>
      <c r="V3847" s="4">
        <v>553314000000</v>
      </c>
      <c r="W3847" s="4">
        <v>556192000000</v>
      </c>
      <c r="X3847" s="4">
        <v>564000000000</v>
      </c>
      <c r="Y3847" s="4">
        <v>567827000000</v>
      </c>
      <c r="Z3847" s="4">
        <v>572254000000</v>
      </c>
      <c r="AA3847" s="4">
        <v>577091000000</v>
      </c>
      <c r="AB3847" s="4">
        <v>582071000000</v>
      </c>
      <c r="AC3847" s="4">
        <v>585713000000</v>
      </c>
      <c r="AD3847" s="4">
        <v>590455000000</v>
      </c>
      <c r="AE3847" s="4">
        <v>595063000000</v>
      </c>
      <c r="AF3847" s="4">
        <v>599891000000</v>
      </c>
      <c r="AG3847" s="4">
        <v>603688000000</v>
      </c>
    </row>
    <row r="3848" spans="1:33">
      <c r="A3848" t="s">
        <v>3128</v>
      </c>
      <c r="B3848" t="s">
        <v>132</v>
      </c>
      <c r="C3848" s="4">
        <v>3814720</v>
      </c>
      <c r="D3848" s="4">
        <v>4117560</v>
      </c>
      <c r="E3848" s="4">
        <v>4344090</v>
      </c>
      <c r="F3848" s="4">
        <v>4564980</v>
      </c>
      <c r="G3848" s="4">
        <v>4778420</v>
      </c>
      <c r="H3848" s="4">
        <v>5013220</v>
      </c>
      <c r="I3848" s="4">
        <v>5130520</v>
      </c>
      <c r="J3848" s="4">
        <v>5261890</v>
      </c>
      <c r="K3848" s="4">
        <v>5382690</v>
      </c>
      <c r="L3848" s="4">
        <v>5498170</v>
      </c>
      <c r="M3848" s="4">
        <v>5618300</v>
      </c>
      <c r="N3848" s="4">
        <v>5695270</v>
      </c>
      <c r="O3848" s="4">
        <v>5762240</v>
      </c>
      <c r="P3848" s="4">
        <v>5837750</v>
      </c>
      <c r="Q3848" s="4">
        <v>5903230</v>
      </c>
      <c r="R3848" s="4">
        <v>5978370</v>
      </c>
      <c r="S3848" s="4">
        <v>6010570</v>
      </c>
      <c r="T3848" s="4">
        <v>6052190</v>
      </c>
      <c r="U3848" s="4">
        <v>6083640</v>
      </c>
      <c r="V3848" s="4">
        <v>6125210</v>
      </c>
      <c r="W3848" s="4">
        <v>6157070</v>
      </c>
      <c r="X3848" s="4">
        <v>6243500</v>
      </c>
      <c r="Y3848" s="4">
        <v>6285860</v>
      </c>
      <c r="Z3848" s="4">
        <v>6334870</v>
      </c>
      <c r="AA3848" s="4">
        <v>6388420</v>
      </c>
      <c r="AB3848" s="4">
        <v>6443540</v>
      </c>
      <c r="AC3848" s="4">
        <v>6483860</v>
      </c>
      <c r="AD3848" s="4">
        <v>6536360</v>
      </c>
      <c r="AE3848" s="4">
        <v>6587370</v>
      </c>
      <c r="AF3848" s="4">
        <v>6640820</v>
      </c>
      <c r="AG3848" s="4">
        <v>6682850</v>
      </c>
    </row>
    <row r="3849" spans="1:33">
      <c r="A3849" t="s">
        <v>3127</v>
      </c>
      <c r="B3849" t="s">
        <v>132</v>
      </c>
      <c r="C3849" s="4">
        <v>169766000</v>
      </c>
      <c r="D3849" s="4">
        <v>183243000</v>
      </c>
      <c r="E3849" s="4">
        <v>193324000</v>
      </c>
      <c r="F3849" s="4">
        <v>203155000</v>
      </c>
      <c r="G3849" s="4">
        <v>212654000</v>
      </c>
      <c r="H3849" s="4">
        <v>223102000</v>
      </c>
      <c r="I3849" s="4">
        <v>228323000</v>
      </c>
      <c r="J3849" s="4">
        <v>234169000</v>
      </c>
      <c r="K3849" s="4">
        <v>239545000</v>
      </c>
      <c r="L3849" s="4">
        <v>244684000</v>
      </c>
      <c r="M3849" s="4">
        <v>250030000</v>
      </c>
      <c r="N3849" s="4">
        <v>253456000</v>
      </c>
      <c r="O3849" s="4">
        <v>256436000</v>
      </c>
      <c r="P3849" s="4">
        <v>259797000</v>
      </c>
      <c r="Q3849" s="4">
        <v>262711000</v>
      </c>
      <c r="R3849" s="4">
        <v>266054000</v>
      </c>
      <c r="S3849" s="4">
        <v>267487000</v>
      </c>
      <c r="T3849" s="4">
        <v>269340000</v>
      </c>
      <c r="U3849" s="4">
        <v>270739000</v>
      </c>
      <c r="V3849" s="4">
        <v>272589000</v>
      </c>
      <c r="W3849" s="4">
        <v>274007000</v>
      </c>
      <c r="X3849" s="4">
        <v>277854000</v>
      </c>
      <c r="Y3849" s="4">
        <v>279739000</v>
      </c>
      <c r="Z3849" s="4">
        <v>281920000</v>
      </c>
      <c r="AA3849" s="4">
        <v>284303000</v>
      </c>
      <c r="AB3849" s="4">
        <v>286756000</v>
      </c>
      <c r="AC3849" s="4">
        <v>288550000</v>
      </c>
      <c r="AD3849" s="4">
        <v>290887000</v>
      </c>
      <c r="AE3849" s="4">
        <v>293157000</v>
      </c>
      <c r="AF3849" s="4">
        <v>295535000</v>
      </c>
      <c r="AG3849" s="4">
        <v>297406000</v>
      </c>
    </row>
    <row r="3850" spans="1:33">
      <c r="A3850" t="s">
        <v>3126</v>
      </c>
      <c r="B3850" t="s">
        <v>132</v>
      </c>
      <c r="C3850" s="4">
        <v>474230000</v>
      </c>
      <c r="D3850" s="4">
        <v>511878000</v>
      </c>
      <c r="E3850" s="4">
        <v>540039000</v>
      </c>
      <c r="F3850" s="4">
        <v>567499000</v>
      </c>
      <c r="G3850" s="4">
        <v>594034000</v>
      </c>
      <c r="H3850" s="4">
        <v>623222000</v>
      </c>
      <c r="I3850" s="4">
        <v>637805000</v>
      </c>
      <c r="J3850" s="4">
        <v>654136000</v>
      </c>
      <c r="K3850" s="4">
        <v>669153000</v>
      </c>
      <c r="L3850" s="4">
        <v>683510000</v>
      </c>
      <c r="M3850" s="4">
        <v>698443000</v>
      </c>
      <c r="N3850" s="4">
        <v>708012000</v>
      </c>
      <c r="O3850" s="4">
        <v>716338000</v>
      </c>
      <c r="P3850" s="4">
        <v>725725000</v>
      </c>
      <c r="Q3850" s="4">
        <v>733865000</v>
      </c>
      <c r="R3850" s="4">
        <v>743206000</v>
      </c>
      <c r="S3850" s="4">
        <v>747209000</v>
      </c>
      <c r="T3850" s="4">
        <v>752383000</v>
      </c>
      <c r="U3850" s="4">
        <v>756292000</v>
      </c>
      <c r="V3850" s="4">
        <v>761460000</v>
      </c>
      <c r="W3850" s="4">
        <v>765421000</v>
      </c>
      <c r="X3850" s="4">
        <v>776166000</v>
      </c>
      <c r="Y3850" s="4">
        <v>781432000</v>
      </c>
      <c r="Z3850" s="4">
        <v>787524000</v>
      </c>
      <c r="AA3850" s="4">
        <v>794182000</v>
      </c>
      <c r="AB3850" s="4">
        <v>801034000</v>
      </c>
      <c r="AC3850" s="4">
        <v>806047000</v>
      </c>
      <c r="AD3850" s="4">
        <v>812573000</v>
      </c>
      <c r="AE3850" s="4">
        <v>818914000</v>
      </c>
      <c r="AF3850" s="4">
        <v>825559000</v>
      </c>
      <c r="AG3850" s="4">
        <v>830784000</v>
      </c>
    </row>
    <row r="3851" spans="1:33">
      <c r="A3851" t="s">
        <v>3125</v>
      </c>
      <c r="B3851" t="s">
        <v>132</v>
      </c>
      <c r="C3851" s="4">
        <v>258000000</v>
      </c>
      <c r="D3851" s="4">
        <v>278482000</v>
      </c>
      <c r="E3851" s="4">
        <v>293802000</v>
      </c>
      <c r="F3851" s="4">
        <v>308742000</v>
      </c>
      <c r="G3851" s="4">
        <v>323177000</v>
      </c>
      <c r="H3851" s="4">
        <v>339057000</v>
      </c>
      <c r="I3851" s="4">
        <v>346991000</v>
      </c>
      <c r="J3851" s="4">
        <v>355875000</v>
      </c>
      <c r="K3851" s="4">
        <v>364045000</v>
      </c>
      <c r="L3851" s="4">
        <v>371856000</v>
      </c>
      <c r="M3851" s="4">
        <v>379980000</v>
      </c>
      <c r="N3851" s="4">
        <v>385186000</v>
      </c>
      <c r="O3851" s="4">
        <v>389716000</v>
      </c>
      <c r="P3851" s="4">
        <v>394822000</v>
      </c>
      <c r="Q3851" s="4">
        <v>399251000</v>
      </c>
      <c r="R3851" s="4">
        <v>404333000</v>
      </c>
      <c r="S3851" s="4">
        <v>406511000</v>
      </c>
      <c r="T3851" s="4">
        <v>409325000</v>
      </c>
      <c r="U3851" s="4">
        <v>411452000</v>
      </c>
      <c r="V3851" s="4">
        <v>414264000</v>
      </c>
      <c r="W3851" s="4">
        <v>416419000</v>
      </c>
      <c r="X3851" s="4">
        <v>422264000</v>
      </c>
      <c r="Y3851" s="4">
        <v>425130000</v>
      </c>
      <c r="Z3851" s="4">
        <v>428444000</v>
      </c>
      <c r="AA3851" s="4">
        <v>432066000</v>
      </c>
      <c r="AB3851" s="4">
        <v>435794000</v>
      </c>
      <c r="AC3851" s="4">
        <v>438521000</v>
      </c>
      <c r="AD3851" s="4">
        <v>442071000</v>
      </c>
      <c r="AE3851" s="4">
        <v>445521000</v>
      </c>
      <c r="AF3851" s="4">
        <v>449136000</v>
      </c>
      <c r="AG3851" s="4">
        <v>451979000</v>
      </c>
    </row>
    <row r="3852" spans="1:33">
      <c r="A3852" t="s">
        <v>3124</v>
      </c>
      <c r="B3852" t="s">
        <v>132</v>
      </c>
      <c r="C3852" s="4">
        <v>62251300</v>
      </c>
      <c r="D3852" s="4">
        <v>67193300</v>
      </c>
      <c r="E3852" s="4">
        <v>70889900</v>
      </c>
      <c r="F3852" s="4">
        <v>74494500</v>
      </c>
      <c r="G3852" s="4">
        <v>77977700</v>
      </c>
      <c r="H3852" s="4">
        <v>81809200</v>
      </c>
      <c r="I3852" s="4">
        <v>83723500</v>
      </c>
      <c r="J3852" s="4">
        <v>85867200</v>
      </c>
      <c r="K3852" s="4">
        <v>87838400</v>
      </c>
      <c r="L3852" s="4">
        <v>89723000</v>
      </c>
      <c r="M3852" s="4">
        <v>91683300</v>
      </c>
      <c r="N3852" s="4">
        <v>92939400</v>
      </c>
      <c r="O3852" s="4">
        <v>94032300</v>
      </c>
      <c r="P3852" s="4">
        <v>95264500</v>
      </c>
      <c r="Q3852" s="4">
        <v>96333000</v>
      </c>
      <c r="R3852" s="4">
        <v>97559200</v>
      </c>
      <c r="S3852" s="4">
        <v>98084700</v>
      </c>
      <c r="T3852" s="4">
        <v>98763800</v>
      </c>
      <c r="U3852" s="4">
        <v>99277100</v>
      </c>
      <c r="V3852" s="4">
        <v>99955400</v>
      </c>
      <c r="W3852" s="4">
        <v>100475000</v>
      </c>
      <c r="X3852" s="4">
        <v>101886000</v>
      </c>
      <c r="Y3852" s="4">
        <v>102577000</v>
      </c>
      <c r="Z3852" s="4">
        <v>103377000</v>
      </c>
      <c r="AA3852" s="4">
        <v>104251000</v>
      </c>
      <c r="AB3852" s="4">
        <v>105150000</v>
      </c>
      <c r="AC3852" s="4">
        <v>105808000</v>
      </c>
      <c r="AD3852" s="4">
        <v>106665000</v>
      </c>
      <c r="AE3852" s="4">
        <v>107497000</v>
      </c>
      <c r="AF3852" s="4">
        <v>108369000</v>
      </c>
      <c r="AG3852" s="4">
        <v>109055000</v>
      </c>
    </row>
    <row r="3853" spans="1:33">
      <c r="A3853" t="s">
        <v>3123</v>
      </c>
      <c r="B3853" t="s">
        <v>132</v>
      </c>
      <c r="C3853" s="4">
        <v>1141580000</v>
      </c>
      <c r="D3853" s="4">
        <v>1232210000</v>
      </c>
      <c r="E3853" s="4">
        <v>1300000000</v>
      </c>
      <c r="F3853" s="4">
        <v>1366100000</v>
      </c>
      <c r="G3853" s="4">
        <v>1429980000</v>
      </c>
      <c r="H3853" s="4">
        <v>1500240000</v>
      </c>
      <c r="I3853" s="4">
        <v>1535350000</v>
      </c>
      <c r="J3853" s="4">
        <v>1574660000</v>
      </c>
      <c r="K3853" s="4">
        <v>1610810000</v>
      </c>
      <c r="L3853" s="4">
        <v>1645370000</v>
      </c>
      <c r="M3853" s="4">
        <v>1681320000</v>
      </c>
      <c r="N3853" s="4">
        <v>1704350000</v>
      </c>
      <c r="O3853" s="4">
        <v>1724400000</v>
      </c>
      <c r="P3853" s="4">
        <v>1746990000</v>
      </c>
      <c r="Q3853" s="4">
        <v>1766590000</v>
      </c>
      <c r="R3853" s="4">
        <v>1789070000</v>
      </c>
      <c r="S3853" s="4">
        <v>1798710000</v>
      </c>
      <c r="T3853" s="4">
        <v>1811160000</v>
      </c>
      <c r="U3853" s="4">
        <v>1820570000</v>
      </c>
      <c r="V3853" s="4">
        <v>1833020000</v>
      </c>
      <c r="W3853" s="4">
        <v>1842550000</v>
      </c>
      <c r="X3853" s="4">
        <v>1868410000</v>
      </c>
      <c r="Y3853" s="4">
        <v>1881090000</v>
      </c>
      <c r="Z3853" s="4">
        <v>1895760000</v>
      </c>
      <c r="AA3853" s="4">
        <v>1911780000</v>
      </c>
      <c r="AB3853" s="4">
        <v>1928280000</v>
      </c>
      <c r="AC3853" s="4">
        <v>1940350000</v>
      </c>
      <c r="AD3853" s="4">
        <v>1956050000</v>
      </c>
      <c r="AE3853" s="4">
        <v>1971320000</v>
      </c>
      <c r="AF3853" s="4">
        <v>1987310000</v>
      </c>
      <c r="AG3853" s="4">
        <v>1999890000</v>
      </c>
    </row>
    <row r="3854" spans="1:33">
      <c r="A3854" t="s">
        <v>3122</v>
      </c>
      <c r="B3854" t="s">
        <v>132</v>
      </c>
      <c r="C3854" s="4">
        <v>2660840</v>
      </c>
      <c r="D3854" s="4">
        <v>2872080</v>
      </c>
      <c r="E3854" s="4">
        <v>3030080</v>
      </c>
      <c r="F3854" s="4">
        <v>3184160</v>
      </c>
      <c r="G3854" s="4">
        <v>3333040</v>
      </c>
      <c r="H3854" s="4">
        <v>3496810</v>
      </c>
      <c r="I3854" s="4">
        <v>3578640</v>
      </c>
      <c r="J3854" s="4">
        <v>3670270</v>
      </c>
      <c r="K3854" s="4">
        <v>3754530</v>
      </c>
      <c r="L3854" s="4">
        <v>3835080</v>
      </c>
      <c r="M3854" s="4">
        <v>3918870</v>
      </c>
      <c r="N3854" s="4">
        <v>3972560</v>
      </c>
      <c r="O3854" s="4">
        <v>4019280</v>
      </c>
      <c r="P3854" s="4">
        <v>4071940</v>
      </c>
      <c r="Q3854" s="4">
        <v>4117620</v>
      </c>
      <c r="R3854" s="4">
        <v>4170030</v>
      </c>
      <c r="S3854" s="4">
        <v>4192490</v>
      </c>
      <c r="T3854" s="4">
        <v>4221520</v>
      </c>
      <c r="U3854" s="4">
        <v>4243450</v>
      </c>
      <c r="V3854" s="4">
        <v>4272450</v>
      </c>
      <c r="W3854" s="4">
        <v>4294670</v>
      </c>
      <c r="X3854" s="4">
        <v>4354960</v>
      </c>
      <c r="Y3854" s="4">
        <v>4384510</v>
      </c>
      <c r="Z3854" s="4">
        <v>4418690</v>
      </c>
      <c r="AA3854" s="4">
        <v>4456050</v>
      </c>
      <c r="AB3854" s="4">
        <v>4494490</v>
      </c>
      <c r="AC3854" s="4">
        <v>4522620</v>
      </c>
      <c r="AD3854" s="4">
        <v>4559230</v>
      </c>
      <c r="AE3854" s="4">
        <v>4594820</v>
      </c>
      <c r="AF3854" s="4">
        <v>4632100</v>
      </c>
      <c r="AG3854" s="4">
        <v>4661410</v>
      </c>
    </row>
    <row r="3855" spans="1:33">
      <c r="A3855" t="s">
        <v>3121</v>
      </c>
      <c r="B3855" t="s">
        <v>132</v>
      </c>
      <c r="C3855" s="4">
        <v>1994720</v>
      </c>
      <c r="D3855" s="4">
        <v>2153080</v>
      </c>
      <c r="E3855" s="4">
        <v>2271530</v>
      </c>
      <c r="F3855" s="4">
        <v>2387030</v>
      </c>
      <c r="G3855" s="4">
        <v>2498640</v>
      </c>
      <c r="H3855" s="4">
        <v>2621410</v>
      </c>
      <c r="I3855" s="4">
        <v>2682750</v>
      </c>
      <c r="J3855" s="4">
        <v>2751450</v>
      </c>
      <c r="K3855" s="4">
        <v>2814610</v>
      </c>
      <c r="L3855" s="4">
        <v>2875000</v>
      </c>
      <c r="M3855" s="4">
        <v>2937810</v>
      </c>
      <c r="N3855" s="4">
        <v>2978060</v>
      </c>
      <c r="O3855" s="4">
        <v>3013080</v>
      </c>
      <c r="P3855" s="4">
        <v>3052560</v>
      </c>
      <c r="Q3855" s="4">
        <v>3086800</v>
      </c>
      <c r="R3855" s="4">
        <v>3126090</v>
      </c>
      <c r="S3855" s="4">
        <v>3142930</v>
      </c>
      <c r="T3855" s="4">
        <v>3164690</v>
      </c>
      <c r="U3855" s="4">
        <v>3181140</v>
      </c>
      <c r="V3855" s="4">
        <v>3202880</v>
      </c>
      <c r="W3855" s="4">
        <v>3219530</v>
      </c>
      <c r="X3855" s="4">
        <v>3264730</v>
      </c>
      <c r="Y3855" s="4">
        <v>3286880</v>
      </c>
      <c r="Z3855" s="4">
        <v>3312510</v>
      </c>
      <c r="AA3855" s="4">
        <v>3340510</v>
      </c>
      <c r="AB3855" s="4">
        <v>3369330</v>
      </c>
      <c r="AC3855" s="4">
        <v>3390420</v>
      </c>
      <c r="AD3855" s="4">
        <v>3417870</v>
      </c>
      <c r="AE3855" s="4">
        <v>3444540</v>
      </c>
      <c r="AF3855" s="4">
        <v>3472490</v>
      </c>
      <c r="AG3855" s="4">
        <v>3494470</v>
      </c>
    </row>
    <row r="3856" spans="1:33">
      <c r="A3856" t="s">
        <v>3120</v>
      </c>
      <c r="B3856" t="s">
        <v>132</v>
      </c>
      <c r="C3856" s="4">
        <v>40040000</v>
      </c>
      <c r="D3856" s="4">
        <v>43218700</v>
      </c>
      <c r="E3856" s="4">
        <v>45596300</v>
      </c>
      <c r="F3856" s="4">
        <v>47914800</v>
      </c>
      <c r="G3856" s="4">
        <v>50155200</v>
      </c>
      <c r="H3856" s="4">
        <v>52619600</v>
      </c>
      <c r="I3856" s="4">
        <v>53850900</v>
      </c>
      <c r="J3856" s="4">
        <v>55229700</v>
      </c>
      <c r="K3856" s="4">
        <v>56497700</v>
      </c>
      <c r="L3856" s="4">
        <v>57709800</v>
      </c>
      <c r="M3856" s="4">
        <v>58970700</v>
      </c>
      <c r="N3856" s="4">
        <v>59778600</v>
      </c>
      <c r="O3856" s="4">
        <v>60481600</v>
      </c>
      <c r="P3856" s="4">
        <v>61274100</v>
      </c>
      <c r="Q3856" s="4">
        <v>61961400</v>
      </c>
      <c r="R3856" s="4">
        <v>62750000</v>
      </c>
      <c r="S3856" s="4">
        <v>63088000</v>
      </c>
      <c r="T3856" s="4">
        <v>63524900</v>
      </c>
      <c r="U3856" s="4">
        <v>63855000</v>
      </c>
      <c r="V3856" s="4">
        <v>64291300</v>
      </c>
      <c r="W3856" s="4">
        <v>64625700</v>
      </c>
      <c r="X3856" s="4">
        <v>65532900</v>
      </c>
      <c r="Y3856" s="4">
        <v>65977600</v>
      </c>
      <c r="Z3856" s="4">
        <v>66491900</v>
      </c>
      <c r="AA3856" s="4">
        <v>67054000</v>
      </c>
      <c r="AB3856" s="4">
        <v>67632600</v>
      </c>
      <c r="AC3856" s="4">
        <v>68055800</v>
      </c>
      <c r="AD3856" s="4">
        <v>68606800</v>
      </c>
      <c r="AE3856" s="4">
        <v>69142200</v>
      </c>
      <c r="AF3856" s="4">
        <v>69703200</v>
      </c>
      <c r="AG3856" s="4">
        <v>70144400</v>
      </c>
    </row>
    <row r="3857" spans="1:33">
      <c r="A3857" t="s">
        <v>3119</v>
      </c>
      <c r="B3857" t="s">
        <v>132</v>
      </c>
      <c r="C3857" s="4">
        <v>5824000</v>
      </c>
      <c r="D3857" s="4">
        <v>6286350</v>
      </c>
      <c r="E3857" s="4">
        <v>6632200</v>
      </c>
      <c r="F3857" s="4">
        <v>6969430</v>
      </c>
      <c r="G3857" s="4">
        <v>7295310</v>
      </c>
      <c r="H3857" s="4">
        <v>7653770</v>
      </c>
      <c r="I3857" s="4">
        <v>7832860</v>
      </c>
      <c r="J3857" s="4">
        <v>8033420</v>
      </c>
      <c r="K3857" s="4">
        <v>8217840</v>
      </c>
      <c r="L3857" s="4">
        <v>8394160</v>
      </c>
      <c r="M3857" s="4">
        <v>8577550</v>
      </c>
      <c r="N3857" s="4">
        <v>8695070</v>
      </c>
      <c r="O3857" s="4">
        <v>8797320</v>
      </c>
      <c r="P3857" s="4">
        <v>8912600</v>
      </c>
      <c r="Q3857" s="4">
        <v>9012560</v>
      </c>
      <c r="R3857" s="4">
        <v>9127280</v>
      </c>
      <c r="S3857" s="4">
        <v>9176440</v>
      </c>
      <c r="T3857" s="4">
        <v>9239980</v>
      </c>
      <c r="U3857" s="4">
        <v>9287990</v>
      </c>
      <c r="V3857" s="4">
        <v>9351460</v>
      </c>
      <c r="W3857" s="4">
        <v>9400100</v>
      </c>
      <c r="X3857" s="4">
        <v>9532060</v>
      </c>
      <c r="Y3857" s="4">
        <v>9596740</v>
      </c>
      <c r="Z3857" s="4">
        <v>9671550</v>
      </c>
      <c r="AA3857" s="4">
        <v>9753310</v>
      </c>
      <c r="AB3857" s="4">
        <v>9837470</v>
      </c>
      <c r="AC3857" s="4">
        <v>9899030</v>
      </c>
      <c r="AD3857" s="4">
        <v>9979170</v>
      </c>
      <c r="AE3857" s="4">
        <v>10057100</v>
      </c>
      <c r="AF3857" s="4">
        <v>10138600</v>
      </c>
      <c r="AG3857" s="4">
        <v>10202800</v>
      </c>
    </row>
    <row r="3858" spans="1:33">
      <c r="A3858" t="s">
        <v>3118</v>
      </c>
      <c r="B3858" t="s">
        <v>132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>
      <c r="A3859" t="s">
        <v>3117</v>
      </c>
      <c r="B3859" t="s">
        <v>132</v>
      </c>
      <c r="C3859" s="4">
        <v>430749000000</v>
      </c>
      <c r="D3859" s="4">
        <v>453469000000</v>
      </c>
      <c r="E3859" s="4">
        <v>475243000000</v>
      </c>
      <c r="F3859" s="4">
        <v>497964000000</v>
      </c>
      <c r="G3859" s="4">
        <v>519738000000</v>
      </c>
      <c r="H3859" s="4">
        <v>542459000000</v>
      </c>
      <c r="I3859" s="4">
        <v>552873000000</v>
      </c>
      <c r="J3859" s="4">
        <v>564233000000</v>
      </c>
      <c r="K3859" s="4">
        <v>574647000000</v>
      </c>
      <c r="L3859" s="4">
        <v>586007000000</v>
      </c>
      <c r="M3859" s="4">
        <v>596421000000</v>
      </c>
      <c r="N3859" s="4">
        <v>602101000000</v>
      </c>
      <c r="O3859" s="4">
        <v>607781000000</v>
      </c>
      <c r="P3859" s="4">
        <v>612515000000</v>
      </c>
      <c r="Q3859" s="4">
        <v>618195000000</v>
      </c>
      <c r="R3859" s="4">
        <v>623875000000</v>
      </c>
      <c r="S3859" s="4">
        <v>625769000000</v>
      </c>
      <c r="T3859" s="4">
        <v>626715000000</v>
      </c>
      <c r="U3859" s="4">
        <v>628609000000</v>
      </c>
      <c r="V3859" s="4">
        <v>630502000000</v>
      </c>
      <c r="W3859" s="4">
        <v>632396000000</v>
      </c>
      <c r="X3859" s="4">
        <v>639023000000</v>
      </c>
      <c r="Y3859" s="4">
        <v>641863000000</v>
      </c>
      <c r="Z3859" s="4">
        <v>645649000000</v>
      </c>
      <c r="AA3859" s="4">
        <v>648490000000</v>
      </c>
      <c r="AB3859" s="4">
        <v>651330000000</v>
      </c>
      <c r="AC3859" s="4">
        <v>655116000000</v>
      </c>
      <c r="AD3859" s="4">
        <v>657957000000</v>
      </c>
      <c r="AE3859" s="4">
        <v>661743000000</v>
      </c>
      <c r="AF3859" s="4">
        <v>664583000000</v>
      </c>
      <c r="AG3859" s="4">
        <v>668370000000</v>
      </c>
    </row>
    <row r="3860" spans="1:33">
      <c r="A3860" t="s">
        <v>3116</v>
      </c>
      <c r="B3860" t="s">
        <v>132</v>
      </c>
      <c r="C3860" s="4">
        <v>4768400</v>
      </c>
      <c r="D3860" s="4">
        <v>5019920</v>
      </c>
      <c r="E3860" s="4">
        <v>5260960</v>
      </c>
      <c r="F3860" s="4">
        <v>5512480</v>
      </c>
      <c r="G3860" s="4">
        <v>5753520</v>
      </c>
      <c r="H3860" s="4">
        <v>6005040</v>
      </c>
      <c r="I3860" s="4">
        <v>6120320</v>
      </c>
      <c r="J3860" s="4">
        <v>6246080</v>
      </c>
      <c r="K3860" s="4">
        <v>6361360</v>
      </c>
      <c r="L3860" s="4">
        <v>6487120</v>
      </c>
      <c r="M3860" s="4">
        <v>6602400</v>
      </c>
      <c r="N3860" s="4">
        <v>6665280</v>
      </c>
      <c r="O3860" s="4">
        <v>6728160</v>
      </c>
      <c r="P3860" s="4">
        <v>6780560</v>
      </c>
      <c r="Q3860" s="4">
        <v>6843440</v>
      </c>
      <c r="R3860" s="4">
        <v>6906320</v>
      </c>
      <c r="S3860" s="4">
        <v>6927280</v>
      </c>
      <c r="T3860" s="4">
        <v>6937760</v>
      </c>
      <c r="U3860" s="4">
        <v>6958720</v>
      </c>
      <c r="V3860" s="4">
        <v>6979680</v>
      </c>
      <c r="W3860" s="4">
        <v>7000640</v>
      </c>
      <c r="X3860" s="4">
        <v>7074000</v>
      </c>
      <c r="Y3860" s="4">
        <v>7105440</v>
      </c>
      <c r="Z3860" s="4">
        <v>7147360</v>
      </c>
      <c r="AA3860" s="4">
        <v>7178800</v>
      </c>
      <c r="AB3860" s="4">
        <v>7210240</v>
      </c>
      <c r="AC3860" s="4">
        <v>7252160</v>
      </c>
      <c r="AD3860" s="4">
        <v>7283600</v>
      </c>
      <c r="AE3860" s="4">
        <v>7325520</v>
      </c>
      <c r="AF3860" s="4">
        <v>7356960</v>
      </c>
      <c r="AG3860" s="4">
        <v>7398880</v>
      </c>
    </row>
    <row r="3861" spans="1:33">
      <c r="A3861" t="s">
        <v>3115</v>
      </c>
      <c r="B3861" t="s">
        <v>132</v>
      </c>
      <c r="C3861" s="4">
        <v>212207000</v>
      </c>
      <c r="D3861" s="4">
        <v>223401000</v>
      </c>
      <c r="E3861" s="4">
        <v>234128000</v>
      </c>
      <c r="F3861" s="4">
        <v>245321000</v>
      </c>
      <c r="G3861" s="4">
        <v>256048000</v>
      </c>
      <c r="H3861" s="4">
        <v>267241000</v>
      </c>
      <c r="I3861" s="4">
        <v>272372000</v>
      </c>
      <c r="J3861" s="4">
        <v>277968000</v>
      </c>
      <c r="K3861" s="4">
        <v>283099000</v>
      </c>
      <c r="L3861" s="4">
        <v>288695000</v>
      </c>
      <c r="M3861" s="4">
        <v>293826000</v>
      </c>
      <c r="N3861" s="4">
        <v>296624000</v>
      </c>
      <c r="O3861" s="4">
        <v>299422000</v>
      </c>
      <c r="P3861" s="4">
        <v>301754000</v>
      </c>
      <c r="Q3861" s="4">
        <v>304553000</v>
      </c>
      <c r="R3861" s="4">
        <v>307351000</v>
      </c>
      <c r="S3861" s="4">
        <v>308284000</v>
      </c>
      <c r="T3861" s="4">
        <v>308750000</v>
      </c>
      <c r="U3861" s="4">
        <v>309683000</v>
      </c>
      <c r="V3861" s="4">
        <v>310616000</v>
      </c>
      <c r="W3861" s="4">
        <v>311549000</v>
      </c>
      <c r="X3861" s="4">
        <v>314813000</v>
      </c>
      <c r="Y3861" s="4">
        <v>316212000</v>
      </c>
      <c r="Z3861" s="4">
        <v>318078000</v>
      </c>
      <c r="AA3861" s="4">
        <v>319477000</v>
      </c>
      <c r="AB3861" s="4">
        <v>320876000</v>
      </c>
      <c r="AC3861" s="4">
        <v>322742000</v>
      </c>
      <c r="AD3861" s="4">
        <v>324141000</v>
      </c>
      <c r="AE3861" s="4">
        <v>326007000</v>
      </c>
      <c r="AF3861" s="4">
        <v>327406000</v>
      </c>
      <c r="AG3861" s="4">
        <v>329271000</v>
      </c>
    </row>
    <row r="3862" spans="1:33">
      <c r="A3862" t="s">
        <v>3114</v>
      </c>
      <c r="B3862" t="s">
        <v>132</v>
      </c>
      <c r="C3862" s="4">
        <v>592788000</v>
      </c>
      <c r="D3862" s="4">
        <v>624056000</v>
      </c>
      <c r="E3862" s="4">
        <v>654021000</v>
      </c>
      <c r="F3862" s="4">
        <v>685289000</v>
      </c>
      <c r="G3862" s="4">
        <v>715254000</v>
      </c>
      <c r="H3862" s="4">
        <v>746522000</v>
      </c>
      <c r="I3862" s="4">
        <v>760853000</v>
      </c>
      <c r="J3862" s="4">
        <v>776487000</v>
      </c>
      <c r="K3862" s="4">
        <v>790818000</v>
      </c>
      <c r="L3862" s="4">
        <v>806452000</v>
      </c>
      <c r="M3862" s="4">
        <v>820783000</v>
      </c>
      <c r="N3862" s="4">
        <v>828600000</v>
      </c>
      <c r="O3862" s="4">
        <v>836417000</v>
      </c>
      <c r="P3862" s="4">
        <v>842931000</v>
      </c>
      <c r="Q3862" s="4">
        <v>850748000</v>
      </c>
      <c r="R3862" s="4">
        <v>858565000</v>
      </c>
      <c r="S3862" s="4">
        <v>861171000</v>
      </c>
      <c r="T3862" s="4">
        <v>862473000</v>
      </c>
      <c r="U3862" s="4">
        <v>865079000</v>
      </c>
      <c r="V3862" s="4">
        <v>867685000</v>
      </c>
      <c r="W3862" s="4">
        <v>870290000</v>
      </c>
      <c r="X3862" s="4">
        <v>879410000</v>
      </c>
      <c r="Y3862" s="4">
        <v>883319000</v>
      </c>
      <c r="Z3862" s="4">
        <v>888530000</v>
      </c>
      <c r="AA3862" s="4">
        <v>892439000</v>
      </c>
      <c r="AB3862" s="4">
        <v>896347000</v>
      </c>
      <c r="AC3862" s="4">
        <v>901558000</v>
      </c>
      <c r="AD3862" s="4">
        <v>905467000</v>
      </c>
      <c r="AE3862" s="4">
        <v>910678000</v>
      </c>
      <c r="AF3862" s="4">
        <v>914587000</v>
      </c>
      <c r="AG3862" s="4">
        <v>919798000</v>
      </c>
    </row>
    <row r="3863" spans="1:33">
      <c r="A3863" t="s">
        <v>3113</v>
      </c>
      <c r="B3863" t="s">
        <v>132</v>
      </c>
      <c r="C3863" s="4">
        <v>322499000</v>
      </c>
      <c r="D3863" s="4">
        <v>339510000</v>
      </c>
      <c r="E3863" s="4">
        <v>355813000</v>
      </c>
      <c r="F3863" s="4">
        <v>372824000</v>
      </c>
      <c r="G3863" s="4">
        <v>389126000</v>
      </c>
      <c r="H3863" s="4">
        <v>406137000</v>
      </c>
      <c r="I3863" s="4">
        <v>413933000</v>
      </c>
      <c r="J3863" s="4">
        <v>422439000</v>
      </c>
      <c r="K3863" s="4">
        <v>430236000</v>
      </c>
      <c r="L3863" s="4">
        <v>438741000</v>
      </c>
      <c r="M3863" s="4">
        <v>446538000</v>
      </c>
      <c r="N3863" s="4">
        <v>450790000</v>
      </c>
      <c r="O3863" s="4">
        <v>455043000</v>
      </c>
      <c r="P3863" s="4">
        <v>458587000</v>
      </c>
      <c r="Q3863" s="4">
        <v>462840000</v>
      </c>
      <c r="R3863" s="4">
        <v>467093000</v>
      </c>
      <c r="S3863" s="4">
        <v>468510000</v>
      </c>
      <c r="T3863" s="4">
        <v>469219000</v>
      </c>
      <c r="U3863" s="4">
        <v>470637000</v>
      </c>
      <c r="V3863" s="4">
        <v>472054000</v>
      </c>
      <c r="W3863" s="4">
        <v>473472000</v>
      </c>
      <c r="X3863" s="4">
        <v>478433000</v>
      </c>
      <c r="Y3863" s="4">
        <v>480560000</v>
      </c>
      <c r="Z3863" s="4">
        <v>483395000</v>
      </c>
      <c r="AA3863" s="4">
        <v>485521000</v>
      </c>
      <c r="AB3863" s="4">
        <v>487648000</v>
      </c>
      <c r="AC3863" s="4">
        <v>490483000</v>
      </c>
      <c r="AD3863" s="4">
        <v>492609000</v>
      </c>
      <c r="AE3863" s="4">
        <v>495444000</v>
      </c>
      <c r="AF3863" s="4">
        <v>497571000</v>
      </c>
      <c r="AG3863" s="4">
        <v>500406000</v>
      </c>
    </row>
    <row r="3864" spans="1:33">
      <c r="A3864" t="s">
        <v>3112</v>
      </c>
      <c r="B3864" t="s">
        <v>132</v>
      </c>
      <c r="C3864" s="4">
        <v>77814100</v>
      </c>
      <c r="D3864" s="4">
        <v>81918600</v>
      </c>
      <c r="E3864" s="4">
        <v>85852000</v>
      </c>
      <c r="F3864" s="4">
        <v>89956500</v>
      </c>
      <c r="G3864" s="4">
        <v>93890000</v>
      </c>
      <c r="H3864" s="4">
        <v>97994500</v>
      </c>
      <c r="I3864" s="4">
        <v>99875700</v>
      </c>
      <c r="J3864" s="4">
        <v>101928000</v>
      </c>
      <c r="K3864" s="4">
        <v>103809000</v>
      </c>
      <c r="L3864" s="4">
        <v>105861000</v>
      </c>
      <c r="M3864" s="4">
        <v>107743000</v>
      </c>
      <c r="N3864" s="4">
        <v>108769000</v>
      </c>
      <c r="O3864" s="4">
        <v>109795000</v>
      </c>
      <c r="P3864" s="4">
        <v>110650000</v>
      </c>
      <c r="Q3864" s="4">
        <v>111676000</v>
      </c>
      <c r="R3864" s="4">
        <v>112702000</v>
      </c>
      <c r="S3864" s="4">
        <v>113044000</v>
      </c>
      <c r="T3864" s="4">
        <v>113215000</v>
      </c>
      <c r="U3864" s="4">
        <v>113557000</v>
      </c>
      <c r="V3864" s="4">
        <v>113899000</v>
      </c>
      <c r="W3864" s="4">
        <v>114241000</v>
      </c>
      <c r="X3864" s="4">
        <v>115439000</v>
      </c>
      <c r="Y3864" s="4">
        <v>115952000</v>
      </c>
      <c r="Z3864" s="4">
        <v>116636000</v>
      </c>
      <c r="AA3864" s="4">
        <v>117149000</v>
      </c>
      <c r="AB3864" s="4">
        <v>117662000</v>
      </c>
      <c r="AC3864" s="4">
        <v>118346000</v>
      </c>
      <c r="AD3864" s="4">
        <v>118859000</v>
      </c>
      <c r="AE3864" s="4">
        <v>119543000</v>
      </c>
      <c r="AF3864" s="4">
        <v>120056000</v>
      </c>
      <c r="AG3864" s="4">
        <v>120740000</v>
      </c>
    </row>
    <row r="3865" spans="1:33">
      <c r="A3865" t="s">
        <v>3111</v>
      </c>
      <c r="B3865" t="s">
        <v>132</v>
      </c>
      <c r="C3865" s="4">
        <v>1426980000</v>
      </c>
      <c r="D3865" s="4">
        <v>1502250000</v>
      </c>
      <c r="E3865" s="4">
        <v>1574380000</v>
      </c>
      <c r="F3865" s="4">
        <v>1649650000</v>
      </c>
      <c r="G3865" s="4">
        <v>1721780000</v>
      </c>
      <c r="H3865" s="4">
        <v>1797050000</v>
      </c>
      <c r="I3865" s="4">
        <v>1831550000</v>
      </c>
      <c r="J3865" s="4">
        <v>1869190000</v>
      </c>
      <c r="K3865" s="4">
        <v>1903690000</v>
      </c>
      <c r="L3865" s="4">
        <v>1941320000</v>
      </c>
      <c r="M3865" s="4">
        <v>1975820000</v>
      </c>
      <c r="N3865" s="4">
        <v>1994640000</v>
      </c>
      <c r="O3865" s="4">
        <v>2013450000</v>
      </c>
      <c r="P3865" s="4">
        <v>2029130000</v>
      </c>
      <c r="Q3865" s="4">
        <v>2047950000</v>
      </c>
      <c r="R3865" s="4">
        <v>2066770000</v>
      </c>
      <c r="S3865" s="4">
        <v>2073040000</v>
      </c>
      <c r="T3865" s="4">
        <v>2076180000</v>
      </c>
      <c r="U3865" s="4">
        <v>2082450000</v>
      </c>
      <c r="V3865" s="4">
        <v>2088720000</v>
      </c>
      <c r="W3865" s="4">
        <v>2094990000</v>
      </c>
      <c r="X3865" s="4">
        <v>2116950000</v>
      </c>
      <c r="Y3865" s="4">
        <v>2126360000</v>
      </c>
      <c r="Z3865" s="4">
        <v>2138900000</v>
      </c>
      <c r="AA3865" s="4">
        <v>2148310000</v>
      </c>
      <c r="AB3865" s="4">
        <v>2157720000</v>
      </c>
      <c r="AC3865" s="4">
        <v>2170260000</v>
      </c>
      <c r="AD3865" s="4">
        <v>2179670000</v>
      </c>
      <c r="AE3865" s="4">
        <v>2192220000</v>
      </c>
      <c r="AF3865" s="4">
        <v>2201630000</v>
      </c>
      <c r="AG3865" s="4">
        <v>2214170000</v>
      </c>
    </row>
    <row r="3866" spans="1:33">
      <c r="A3866" t="s">
        <v>3110</v>
      </c>
      <c r="B3866" t="s">
        <v>132</v>
      </c>
      <c r="C3866" s="4">
        <v>3326050</v>
      </c>
      <c r="D3866" s="4">
        <v>3501490</v>
      </c>
      <c r="E3866" s="4">
        <v>3669620</v>
      </c>
      <c r="F3866" s="4">
        <v>3845060</v>
      </c>
      <c r="G3866" s="4">
        <v>4013190</v>
      </c>
      <c r="H3866" s="4">
        <v>4188630</v>
      </c>
      <c r="I3866" s="4">
        <v>4269040</v>
      </c>
      <c r="J3866" s="4">
        <v>4356760</v>
      </c>
      <c r="K3866" s="4">
        <v>4437170</v>
      </c>
      <c r="L3866" s="4">
        <v>4524890</v>
      </c>
      <c r="M3866" s="4">
        <v>4605300</v>
      </c>
      <c r="N3866" s="4">
        <v>4649160</v>
      </c>
      <c r="O3866" s="4">
        <v>4693020</v>
      </c>
      <c r="P3866" s="4">
        <v>4729570</v>
      </c>
      <c r="Q3866" s="4">
        <v>4773430</v>
      </c>
      <c r="R3866" s="4">
        <v>4817290</v>
      </c>
      <c r="S3866" s="4">
        <v>4831910</v>
      </c>
      <c r="T3866" s="4">
        <v>4839220</v>
      </c>
      <c r="U3866" s="4">
        <v>4853840</v>
      </c>
      <c r="V3866" s="4">
        <v>4868460</v>
      </c>
      <c r="W3866" s="4">
        <v>4883080</v>
      </c>
      <c r="X3866" s="4">
        <v>4934250</v>
      </c>
      <c r="Y3866" s="4">
        <v>4956180</v>
      </c>
      <c r="Z3866" s="4">
        <v>4985420</v>
      </c>
      <c r="AA3866" s="4">
        <v>5007350</v>
      </c>
      <c r="AB3866" s="4">
        <v>5029280</v>
      </c>
      <c r="AC3866" s="4">
        <v>5058520</v>
      </c>
      <c r="AD3866" s="4">
        <v>5080450</v>
      </c>
      <c r="AE3866" s="4">
        <v>5109690</v>
      </c>
      <c r="AF3866" s="4">
        <v>5131620</v>
      </c>
      <c r="AG3866" s="4">
        <v>5160860</v>
      </c>
    </row>
    <row r="3867" spans="1:33">
      <c r="A3867" t="s">
        <v>3109</v>
      </c>
      <c r="B3867" t="s">
        <v>132</v>
      </c>
      <c r="C3867" s="4">
        <v>2493400</v>
      </c>
      <c r="D3867" s="4">
        <v>2624920</v>
      </c>
      <c r="E3867" s="4">
        <v>2750960</v>
      </c>
      <c r="F3867" s="4">
        <v>2882480</v>
      </c>
      <c r="G3867" s="4">
        <v>3008520</v>
      </c>
      <c r="H3867" s="4">
        <v>3140040</v>
      </c>
      <c r="I3867" s="4">
        <v>3200320</v>
      </c>
      <c r="J3867" s="4">
        <v>3266080</v>
      </c>
      <c r="K3867" s="4">
        <v>3326360</v>
      </c>
      <c r="L3867" s="4">
        <v>3392120</v>
      </c>
      <c r="M3867" s="4">
        <v>3452400</v>
      </c>
      <c r="N3867" s="4">
        <v>3485280</v>
      </c>
      <c r="O3867" s="4">
        <v>3518160</v>
      </c>
      <c r="P3867" s="4">
        <v>3545560</v>
      </c>
      <c r="Q3867" s="4">
        <v>3578440</v>
      </c>
      <c r="R3867" s="4">
        <v>3611320</v>
      </c>
      <c r="S3867" s="4">
        <v>3622280</v>
      </c>
      <c r="T3867" s="4">
        <v>3627760</v>
      </c>
      <c r="U3867" s="4">
        <v>3638720</v>
      </c>
      <c r="V3867" s="4">
        <v>3649680</v>
      </c>
      <c r="W3867" s="4">
        <v>3660640</v>
      </c>
      <c r="X3867" s="4">
        <v>3699000</v>
      </c>
      <c r="Y3867" s="4">
        <v>3715440</v>
      </c>
      <c r="Z3867" s="4">
        <v>3737360</v>
      </c>
      <c r="AA3867" s="4">
        <v>3753800</v>
      </c>
      <c r="AB3867" s="4">
        <v>3770240</v>
      </c>
      <c r="AC3867" s="4">
        <v>3792160</v>
      </c>
      <c r="AD3867" s="4">
        <v>3808600</v>
      </c>
      <c r="AE3867" s="4">
        <v>3830520</v>
      </c>
      <c r="AF3867" s="4">
        <v>3846960</v>
      </c>
      <c r="AG3867" s="4">
        <v>3868880</v>
      </c>
    </row>
    <row r="3868" spans="1:33">
      <c r="A3868" t="s">
        <v>3108</v>
      </c>
      <c r="B3868" t="s">
        <v>132</v>
      </c>
      <c r="C3868" s="4">
        <v>50050000</v>
      </c>
      <c r="D3868" s="4">
        <v>52690000</v>
      </c>
      <c r="E3868" s="4">
        <v>55220000</v>
      </c>
      <c r="F3868" s="4">
        <v>57860000</v>
      </c>
      <c r="G3868" s="4">
        <v>60390000</v>
      </c>
      <c r="H3868" s="4">
        <v>63030000</v>
      </c>
      <c r="I3868" s="4">
        <v>64240000</v>
      </c>
      <c r="J3868" s="4">
        <v>65560000</v>
      </c>
      <c r="K3868" s="4">
        <v>66770000</v>
      </c>
      <c r="L3868" s="4">
        <v>68090000</v>
      </c>
      <c r="M3868" s="4">
        <v>69300000</v>
      </c>
      <c r="N3868" s="4">
        <v>69960000</v>
      </c>
      <c r="O3868" s="4">
        <v>70620000</v>
      </c>
      <c r="P3868" s="4">
        <v>71170000</v>
      </c>
      <c r="Q3868" s="4">
        <v>71830000</v>
      </c>
      <c r="R3868" s="4">
        <v>72490000</v>
      </c>
      <c r="S3868" s="4">
        <v>72710000</v>
      </c>
      <c r="T3868" s="4">
        <v>72820000</v>
      </c>
      <c r="U3868" s="4">
        <v>73040000</v>
      </c>
      <c r="V3868" s="4">
        <v>73260000</v>
      </c>
      <c r="W3868" s="4">
        <v>73480000</v>
      </c>
      <c r="X3868" s="4">
        <v>74250000</v>
      </c>
      <c r="Y3868" s="4">
        <v>74580000</v>
      </c>
      <c r="Z3868" s="4">
        <v>75020000</v>
      </c>
      <c r="AA3868" s="4">
        <v>75350000</v>
      </c>
      <c r="AB3868" s="4">
        <v>75680000</v>
      </c>
      <c r="AC3868" s="4">
        <v>76120000</v>
      </c>
      <c r="AD3868" s="4">
        <v>76450000</v>
      </c>
      <c r="AE3868" s="4">
        <v>76890000</v>
      </c>
      <c r="AF3868" s="4">
        <v>77220000</v>
      </c>
      <c r="AG3868" s="4">
        <v>77660000</v>
      </c>
    </row>
    <row r="3869" spans="1:33">
      <c r="A3869" t="s">
        <v>3107</v>
      </c>
      <c r="B3869" t="s">
        <v>132</v>
      </c>
      <c r="C3869" s="4">
        <v>7280000</v>
      </c>
      <c r="D3869" s="4">
        <v>7664000</v>
      </c>
      <c r="E3869" s="4">
        <v>8032000</v>
      </c>
      <c r="F3869" s="4">
        <v>8416000</v>
      </c>
      <c r="G3869" s="4">
        <v>8784000</v>
      </c>
      <c r="H3869" s="4">
        <v>9168000</v>
      </c>
      <c r="I3869" s="4">
        <v>9344000</v>
      </c>
      <c r="J3869" s="4">
        <v>9536000</v>
      </c>
      <c r="K3869" s="4">
        <v>9712000</v>
      </c>
      <c r="L3869" s="4">
        <v>9904000</v>
      </c>
      <c r="M3869" s="4">
        <v>10080000</v>
      </c>
      <c r="N3869" s="4">
        <v>10176000</v>
      </c>
      <c r="O3869" s="4">
        <v>10272000</v>
      </c>
      <c r="P3869" s="4">
        <v>10352000</v>
      </c>
      <c r="Q3869" s="4">
        <v>10448000</v>
      </c>
      <c r="R3869" s="4">
        <v>10544000</v>
      </c>
      <c r="S3869" s="4">
        <v>10576000</v>
      </c>
      <c r="T3869" s="4">
        <v>10592000</v>
      </c>
      <c r="U3869" s="4">
        <v>10624000</v>
      </c>
      <c r="V3869" s="4">
        <v>10656000</v>
      </c>
      <c r="W3869" s="4">
        <v>10688000</v>
      </c>
      <c r="X3869" s="4">
        <v>10800000</v>
      </c>
      <c r="Y3869" s="4">
        <v>10848000</v>
      </c>
      <c r="Z3869" s="4">
        <v>10912000</v>
      </c>
      <c r="AA3869" s="4">
        <v>10960000</v>
      </c>
      <c r="AB3869" s="4">
        <v>11008000</v>
      </c>
      <c r="AC3869" s="4">
        <v>11072000</v>
      </c>
      <c r="AD3869" s="4">
        <v>11120000</v>
      </c>
      <c r="AE3869" s="4">
        <v>11184000</v>
      </c>
      <c r="AF3869" s="4">
        <v>11232000</v>
      </c>
      <c r="AG3869" s="4">
        <v>11296000</v>
      </c>
    </row>
    <row r="3870" spans="1:33">
      <c r="A3870" t="s">
        <v>3106</v>
      </c>
      <c r="B3870" t="s">
        <v>132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>
      <c r="A3871" t="s">
        <v>3105</v>
      </c>
      <c r="B3871" t="s">
        <v>132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</row>
    <row r="3872" spans="1:33">
      <c r="A3872" t="s">
        <v>3104</v>
      </c>
      <c r="B3872" t="s">
        <v>132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>
      <c r="A3873" t="s">
        <v>3103</v>
      </c>
      <c r="B3873" t="s">
        <v>132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>
      <c r="A3874" t="s">
        <v>3102</v>
      </c>
      <c r="B3874" t="s">
        <v>132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>
      <c r="A3875" t="s">
        <v>3101</v>
      </c>
      <c r="B3875" t="s">
        <v>132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>
      <c r="A3876" t="s">
        <v>3100</v>
      </c>
      <c r="B3876" t="s">
        <v>132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>
      <c r="A3877" t="s">
        <v>3099</v>
      </c>
      <c r="B3877" t="s">
        <v>132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>
      <c r="A3878" t="s">
        <v>3098</v>
      </c>
      <c r="B3878" t="s">
        <v>132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>
      <c r="A3879" t="s">
        <v>3097</v>
      </c>
      <c r="B3879" t="s">
        <v>132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>
      <c r="A3880" t="s">
        <v>3096</v>
      </c>
      <c r="B3880" t="s">
        <v>132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>
      <c r="A3881" t="s">
        <v>3095</v>
      </c>
      <c r="B3881" t="s">
        <v>132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>
      <c r="A3882" t="s">
        <v>3094</v>
      </c>
      <c r="B3882" t="s">
        <v>132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>
      <c r="A3883" t="s">
        <v>3093</v>
      </c>
      <c r="B3883" t="s">
        <v>132</v>
      </c>
      <c r="C3883" s="4">
        <v>6825710000000</v>
      </c>
      <c r="D3883" s="4">
        <v>7478930000000</v>
      </c>
      <c r="E3883" s="4">
        <v>8132150000000</v>
      </c>
      <c r="F3883" s="4">
        <v>8794840000000</v>
      </c>
      <c r="G3883" s="4">
        <v>9448070000000</v>
      </c>
      <c r="H3883" s="4">
        <v>10129700000000</v>
      </c>
      <c r="I3883" s="4">
        <v>10319000000000</v>
      </c>
      <c r="J3883" s="4">
        <v>10603000000000</v>
      </c>
      <c r="K3883" s="4">
        <v>10792400000000</v>
      </c>
      <c r="L3883" s="4">
        <v>11076400000000</v>
      </c>
      <c r="M3883" s="4">
        <v>11265700000000</v>
      </c>
      <c r="N3883" s="4">
        <v>11455100000000</v>
      </c>
      <c r="O3883" s="4">
        <v>11644400000000</v>
      </c>
      <c r="P3883" s="4">
        <v>11739100000000</v>
      </c>
      <c r="Q3883" s="4">
        <v>11928400000000</v>
      </c>
      <c r="R3883" s="4">
        <v>12117800000000</v>
      </c>
      <c r="S3883" s="4">
        <v>12212400000000</v>
      </c>
      <c r="T3883" s="4">
        <v>12307100000000</v>
      </c>
      <c r="U3883" s="4">
        <v>12401800000000</v>
      </c>
      <c r="V3883" s="4">
        <v>12496400000000</v>
      </c>
      <c r="W3883" s="4">
        <v>12685800000000</v>
      </c>
      <c r="X3883" s="4">
        <v>12875100000000</v>
      </c>
      <c r="Y3883" s="4">
        <v>12969800000000</v>
      </c>
      <c r="Z3883" s="4">
        <v>13064500000000</v>
      </c>
      <c r="AA3883" s="4">
        <v>13253800000000</v>
      </c>
      <c r="AB3883" s="4">
        <v>13348500000000</v>
      </c>
      <c r="AC3883" s="4">
        <v>13443100000000</v>
      </c>
      <c r="AD3883" s="4">
        <v>13632500000000</v>
      </c>
      <c r="AE3883" s="4">
        <v>13727200000000</v>
      </c>
      <c r="AF3883" s="4">
        <v>13916500000000</v>
      </c>
      <c r="AG3883" s="4">
        <v>14011200000000</v>
      </c>
    </row>
    <row r="3884" spans="1:33">
      <c r="A3884" t="s">
        <v>3092</v>
      </c>
      <c r="B3884" t="s">
        <v>132</v>
      </c>
      <c r="C3884" s="4">
        <v>75560800</v>
      </c>
      <c r="D3884" s="4">
        <v>82792000</v>
      </c>
      <c r="E3884" s="4">
        <v>90023200</v>
      </c>
      <c r="F3884" s="4">
        <v>97359200</v>
      </c>
      <c r="G3884" s="4">
        <v>104590000</v>
      </c>
      <c r="H3884" s="4">
        <v>112136000</v>
      </c>
      <c r="I3884" s="4">
        <v>114232000</v>
      </c>
      <c r="J3884" s="4">
        <v>117376000</v>
      </c>
      <c r="K3884" s="4">
        <v>119472000</v>
      </c>
      <c r="L3884" s="4">
        <v>122616000</v>
      </c>
      <c r="M3884" s="4">
        <v>124712000</v>
      </c>
      <c r="N3884" s="4">
        <v>126808000</v>
      </c>
      <c r="O3884" s="4">
        <v>128904000</v>
      </c>
      <c r="P3884" s="4">
        <v>129952000</v>
      </c>
      <c r="Q3884" s="4">
        <v>132048000</v>
      </c>
      <c r="R3884" s="4">
        <v>134144000</v>
      </c>
      <c r="S3884" s="4">
        <v>135192000</v>
      </c>
      <c r="T3884" s="4">
        <v>136240000</v>
      </c>
      <c r="U3884" s="4">
        <v>137288000</v>
      </c>
      <c r="V3884" s="4">
        <v>138336000</v>
      </c>
      <c r="W3884" s="4">
        <v>140432000</v>
      </c>
      <c r="X3884" s="4">
        <v>142528000</v>
      </c>
      <c r="Y3884" s="4">
        <v>143576000</v>
      </c>
      <c r="Z3884" s="4">
        <v>144624000</v>
      </c>
      <c r="AA3884" s="4">
        <v>146720000</v>
      </c>
      <c r="AB3884" s="4">
        <v>147768000</v>
      </c>
      <c r="AC3884" s="4">
        <v>148816000</v>
      </c>
      <c r="AD3884" s="4">
        <v>150912000</v>
      </c>
      <c r="AE3884" s="4">
        <v>151960000</v>
      </c>
      <c r="AF3884" s="4">
        <v>154056000</v>
      </c>
      <c r="AG3884" s="4">
        <v>155104000</v>
      </c>
    </row>
    <row r="3885" spans="1:33">
      <c r="A3885" t="s">
        <v>3091</v>
      </c>
      <c r="B3885" t="s">
        <v>132</v>
      </c>
      <c r="C3885" s="4">
        <v>3362670000</v>
      </c>
      <c r="D3885" s="4">
        <v>3684480000</v>
      </c>
      <c r="E3885" s="4">
        <v>4006290000</v>
      </c>
      <c r="F3885" s="4">
        <v>4332760000</v>
      </c>
      <c r="G3885" s="4">
        <v>4654570000</v>
      </c>
      <c r="H3885" s="4">
        <v>4990370000</v>
      </c>
      <c r="I3885" s="4">
        <v>5083650000</v>
      </c>
      <c r="J3885" s="4">
        <v>5223570000</v>
      </c>
      <c r="K3885" s="4">
        <v>5316850000</v>
      </c>
      <c r="L3885" s="4">
        <v>5456760000</v>
      </c>
      <c r="M3885" s="4">
        <v>5550040000</v>
      </c>
      <c r="N3885" s="4">
        <v>5643320000</v>
      </c>
      <c r="O3885" s="4">
        <v>5736600000</v>
      </c>
      <c r="P3885" s="4">
        <v>5783240000</v>
      </c>
      <c r="Q3885" s="4">
        <v>5876510000</v>
      </c>
      <c r="R3885" s="4">
        <v>5969790000</v>
      </c>
      <c r="S3885" s="4">
        <v>6016430000</v>
      </c>
      <c r="T3885" s="4">
        <v>6063070000</v>
      </c>
      <c r="U3885" s="4">
        <v>6109710000</v>
      </c>
      <c r="V3885" s="4">
        <v>6156350000</v>
      </c>
      <c r="W3885" s="4">
        <v>6249630000</v>
      </c>
      <c r="X3885" s="4">
        <v>6342900000</v>
      </c>
      <c r="Y3885" s="4">
        <v>6389540000</v>
      </c>
      <c r="Z3885" s="4">
        <v>6436180000</v>
      </c>
      <c r="AA3885" s="4">
        <v>6529460000</v>
      </c>
      <c r="AB3885" s="4">
        <v>6576100000</v>
      </c>
      <c r="AC3885" s="4">
        <v>6622740000</v>
      </c>
      <c r="AD3885" s="4">
        <v>6716020000</v>
      </c>
      <c r="AE3885" s="4">
        <v>6762660000</v>
      </c>
      <c r="AF3885" s="4">
        <v>6855930000</v>
      </c>
      <c r="AG3885" s="4">
        <v>6902570000</v>
      </c>
    </row>
    <row r="3886" spans="1:33">
      <c r="A3886" t="s">
        <v>3090</v>
      </c>
      <c r="B3886" t="s">
        <v>132</v>
      </c>
      <c r="C3886" s="4">
        <v>9393400000</v>
      </c>
      <c r="D3886" s="4">
        <v>10292400000</v>
      </c>
      <c r="E3886" s="4">
        <v>11191300000</v>
      </c>
      <c r="F3886" s="4">
        <v>12103300000</v>
      </c>
      <c r="G3886" s="4">
        <v>13002200000</v>
      </c>
      <c r="H3886" s="4">
        <v>13940300000</v>
      </c>
      <c r="I3886" s="4">
        <v>14200800000</v>
      </c>
      <c r="J3886" s="4">
        <v>14591700000</v>
      </c>
      <c r="K3886" s="4">
        <v>14852300000</v>
      </c>
      <c r="L3886" s="4">
        <v>15243100000</v>
      </c>
      <c r="M3886" s="4">
        <v>15503700000</v>
      </c>
      <c r="N3886" s="4">
        <v>15764200000</v>
      </c>
      <c r="O3886" s="4">
        <v>16024800000</v>
      </c>
      <c r="P3886" s="4">
        <v>16155100000</v>
      </c>
      <c r="Q3886" s="4">
        <v>16415700000</v>
      </c>
      <c r="R3886" s="4">
        <v>16676200000</v>
      </c>
      <c r="S3886" s="4">
        <v>16806500000</v>
      </c>
      <c r="T3886" s="4">
        <v>16936800000</v>
      </c>
      <c r="U3886" s="4">
        <v>17067100000</v>
      </c>
      <c r="V3886" s="4">
        <v>17197400000</v>
      </c>
      <c r="W3886" s="4">
        <v>17457900000</v>
      </c>
      <c r="X3886" s="4">
        <v>17718500000</v>
      </c>
      <c r="Y3886" s="4">
        <v>17848800000</v>
      </c>
      <c r="Z3886" s="4">
        <v>17979100000</v>
      </c>
      <c r="AA3886" s="4">
        <v>18239600000</v>
      </c>
      <c r="AB3886" s="4">
        <v>18369900000</v>
      </c>
      <c r="AC3886" s="4">
        <v>18500200000</v>
      </c>
      <c r="AD3886" s="4">
        <v>18760800000</v>
      </c>
      <c r="AE3886" s="4">
        <v>18891000000</v>
      </c>
      <c r="AF3886" s="4">
        <v>19151600000</v>
      </c>
      <c r="AG3886" s="4">
        <v>19281900000</v>
      </c>
    </row>
    <row r="3887" spans="1:33">
      <c r="A3887" t="s">
        <v>3089</v>
      </c>
      <c r="B3887" t="s">
        <v>132</v>
      </c>
      <c r="C3887" s="4">
        <v>5110380000</v>
      </c>
      <c r="D3887" s="4">
        <v>5599440000</v>
      </c>
      <c r="E3887" s="4">
        <v>6088510000</v>
      </c>
      <c r="F3887" s="4">
        <v>6584660000</v>
      </c>
      <c r="G3887" s="4">
        <v>7073720000</v>
      </c>
      <c r="H3887" s="4">
        <v>7584050000</v>
      </c>
      <c r="I3887" s="4">
        <v>7725810000</v>
      </c>
      <c r="J3887" s="4">
        <v>7938450000</v>
      </c>
      <c r="K3887" s="4">
        <v>8080210000</v>
      </c>
      <c r="L3887" s="4">
        <v>8292840000</v>
      </c>
      <c r="M3887" s="4">
        <v>8434600000</v>
      </c>
      <c r="N3887" s="4">
        <v>8576360000</v>
      </c>
      <c r="O3887" s="4">
        <v>8718120000</v>
      </c>
      <c r="P3887" s="4">
        <v>8789000000</v>
      </c>
      <c r="Q3887" s="4">
        <v>8930750000</v>
      </c>
      <c r="R3887" s="4">
        <v>9072510000</v>
      </c>
      <c r="S3887" s="4">
        <v>9143390000</v>
      </c>
      <c r="T3887" s="4">
        <v>9214270000</v>
      </c>
      <c r="U3887" s="4">
        <v>9285150000</v>
      </c>
      <c r="V3887" s="4">
        <v>9356030000</v>
      </c>
      <c r="W3887" s="4">
        <v>9497790000</v>
      </c>
      <c r="X3887" s="4">
        <v>9639540000</v>
      </c>
      <c r="Y3887" s="4">
        <v>9710420000</v>
      </c>
      <c r="Z3887" s="4">
        <v>9781300000</v>
      </c>
      <c r="AA3887" s="4">
        <v>9923060000</v>
      </c>
      <c r="AB3887" s="4">
        <v>9993940000</v>
      </c>
      <c r="AC3887" s="4">
        <v>10064800000</v>
      </c>
      <c r="AD3887" s="4">
        <v>10206600000</v>
      </c>
      <c r="AE3887" s="4">
        <v>10277500000</v>
      </c>
      <c r="AF3887" s="4">
        <v>10419200000</v>
      </c>
      <c r="AG3887" s="4">
        <v>10490100000</v>
      </c>
    </row>
    <row r="3888" spans="1:33">
      <c r="A3888" t="s">
        <v>3088</v>
      </c>
      <c r="B3888" t="s">
        <v>132</v>
      </c>
      <c r="C3888" s="4">
        <v>1233050000</v>
      </c>
      <c r="D3888" s="4">
        <v>1351060000</v>
      </c>
      <c r="E3888" s="4">
        <v>1469060000</v>
      </c>
      <c r="F3888" s="4">
        <v>1588780000</v>
      </c>
      <c r="G3888" s="4">
        <v>1706780000</v>
      </c>
      <c r="H3888" s="4">
        <v>1829910000</v>
      </c>
      <c r="I3888" s="4">
        <v>1864120000</v>
      </c>
      <c r="J3888" s="4">
        <v>1915420000</v>
      </c>
      <c r="K3888" s="4">
        <v>1949630000</v>
      </c>
      <c r="L3888" s="4">
        <v>2000930000</v>
      </c>
      <c r="M3888" s="4">
        <v>2035140000</v>
      </c>
      <c r="N3888" s="4">
        <v>2069340000</v>
      </c>
      <c r="O3888" s="4">
        <v>2103550000</v>
      </c>
      <c r="P3888" s="4">
        <v>2120650000</v>
      </c>
      <c r="Q3888" s="4">
        <v>2154850000</v>
      </c>
      <c r="R3888" s="4">
        <v>2189060000</v>
      </c>
      <c r="S3888" s="4">
        <v>2206160000</v>
      </c>
      <c r="T3888" s="4">
        <v>2223260000</v>
      </c>
      <c r="U3888" s="4">
        <v>2240360000</v>
      </c>
      <c r="V3888" s="4">
        <v>2257460000</v>
      </c>
      <c r="W3888" s="4">
        <v>2291670000</v>
      </c>
      <c r="X3888" s="4">
        <v>2325870000</v>
      </c>
      <c r="Y3888" s="4">
        <v>2342970000</v>
      </c>
      <c r="Z3888" s="4">
        <v>2360080000</v>
      </c>
      <c r="AA3888" s="4">
        <v>2394280000</v>
      </c>
      <c r="AB3888" s="4">
        <v>2411380000</v>
      </c>
      <c r="AC3888" s="4">
        <v>2428480000</v>
      </c>
      <c r="AD3888" s="4">
        <v>2462690000</v>
      </c>
      <c r="AE3888" s="4">
        <v>2479790000</v>
      </c>
      <c r="AF3888" s="4">
        <v>2513990000</v>
      </c>
      <c r="AG3888" s="4">
        <v>2531100000</v>
      </c>
    </row>
    <row r="3889" spans="1:33">
      <c r="A3889" t="s">
        <v>3087</v>
      </c>
      <c r="B3889" t="s">
        <v>132</v>
      </c>
      <c r="C3889" s="4">
        <v>22612100000</v>
      </c>
      <c r="D3889" s="4">
        <v>24776100000</v>
      </c>
      <c r="E3889" s="4">
        <v>26940100000</v>
      </c>
      <c r="F3889" s="4">
        <v>29135500000</v>
      </c>
      <c r="G3889" s="4">
        <v>31299500000</v>
      </c>
      <c r="H3889" s="4">
        <v>33557600000</v>
      </c>
      <c r="I3889" s="4">
        <v>34184800000</v>
      </c>
      <c r="J3889" s="4">
        <v>35125700000</v>
      </c>
      <c r="K3889" s="4">
        <v>35752900000</v>
      </c>
      <c r="L3889" s="4">
        <v>36693800000</v>
      </c>
      <c r="M3889" s="4">
        <v>37321000000</v>
      </c>
      <c r="N3889" s="4">
        <v>37948300000</v>
      </c>
      <c r="O3889" s="4">
        <v>38575500000</v>
      </c>
      <c r="P3889" s="4">
        <v>38889100000</v>
      </c>
      <c r="Q3889" s="4">
        <v>39516400000</v>
      </c>
      <c r="R3889" s="4">
        <v>40143600000</v>
      </c>
      <c r="S3889" s="4">
        <v>40457200000</v>
      </c>
      <c r="T3889" s="4">
        <v>40770900000</v>
      </c>
      <c r="U3889" s="4">
        <v>41084500000</v>
      </c>
      <c r="V3889" s="4">
        <v>41398100000</v>
      </c>
      <c r="W3889" s="4">
        <v>42025300000</v>
      </c>
      <c r="X3889" s="4">
        <v>42652600000</v>
      </c>
      <c r="Y3889" s="4">
        <v>42966200000</v>
      </c>
      <c r="Z3889" s="4">
        <v>43279800000</v>
      </c>
      <c r="AA3889" s="4">
        <v>43907100000</v>
      </c>
      <c r="AB3889" s="4">
        <v>44220700000</v>
      </c>
      <c r="AC3889" s="4">
        <v>44534300000</v>
      </c>
      <c r="AD3889" s="4">
        <v>45161600000</v>
      </c>
      <c r="AE3889" s="4">
        <v>45475200000</v>
      </c>
      <c r="AF3889" s="4">
        <v>46102400000</v>
      </c>
      <c r="AG3889" s="4">
        <v>46416100000</v>
      </c>
    </row>
    <row r="3890" spans="1:33">
      <c r="A3890" t="s">
        <v>3086</v>
      </c>
      <c r="B3890" t="s">
        <v>132</v>
      </c>
      <c r="C3890" s="4">
        <v>52705100</v>
      </c>
      <c r="D3890" s="4">
        <v>57749000</v>
      </c>
      <c r="E3890" s="4">
        <v>62792900</v>
      </c>
      <c r="F3890" s="4">
        <v>67909900</v>
      </c>
      <c r="G3890" s="4">
        <v>72953800</v>
      </c>
      <c r="H3890" s="4">
        <v>78217000</v>
      </c>
      <c r="I3890" s="4">
        <v>79679000</v>
      </c>
      <c r="J3890" s="4">
        <v>81872000</v>
      </c>
      <c r="K3890" s="4">
        <v>83334000</v>
      </c>
      <c r="L3890" s="4">
        <v>85527000</v>
      </c>
      <c r="M3890" s="4">
        <v>86989000</v>
      </c>
      <c r="N3890" s="4">
        <v>88451000</v>
      </c>
      <c r="O3890" s="4">
        <v>89913000</v>
      </c>
      <c r="P3890" s="4">
        <v>90644000</v>
      </c>
      <c r="Q3890" s="4">
        <v>92106000</v>
      </c>
      <c r="R3890" s="4">
        <v>93568000</v>
      </c>
      <c r="S3890" s="4">
        <v>94299000</v>
      </c>
      <c r="T3890" s="4">
        <v>95030000</v>
      </c>
      <c r="U3890" s="4">
        <v>95761000</v>
      </c>
      <c r="V3890" s="4">
        <v>96492000</v>
      </c>
      <c r="W3890" s="4">
        <v>97954000</v>
      </c>
      <c r="X3890" s="4">
        <v>99416000</v>
      </c>
      <c r="Y3890" s="4">
        <v>100147000</v>
      </c>
      <c r="Z3890" s="4">
        <v>100878000</v>
      </c>
      <c r="AA3890" s="4">
        <v>102340000</v>
      </c>
      <c r="AB3890" s="4">
        <v>103071000</v>
      </c>
      <c r="AC3890" s="4">
        <v>103802000</v>
      </c>
      <c r="AD3890" s="4">
        <v>105264000</v>
      </c>
      <c r="AE3890" s="4">
        <v>105995000</v>
      </c>
      <c r="AF3890" s="4">
        <v>107457000</v>
      </c>
      <c r="AG3890" s="4">
        <v>108188000</v>
      </c>
    </row>
    <row r="3891" spans="1:33">
      <c r="A3891" t="s">
        <v>3085</v>
      </c>
      <c r="B3891" t="s">
        <v>132</v>
      </c>
      <c r="C3891" s="4">
        <v>39510800</v>
      </c>
      <c r="D3891" s="4">
        <v>43292000</v>
      </c>
      <c r="E3891" s="4">
        <v>47073200</v>
      </c>
      <c r="F3891" s="4">
        <v>50909200</v>
      </c>
      <c r="G3891" s="4">
        <v>54690400</v>
      </c>
      <c r="H3891" s="4">
        <v>58636000</v>
      </c>
      <c r="I3891" s="4">
        <v>59732000</v>
      </c>
      <c r="J3891" s="4">
        <v>61376000</v>
      </c>
      <c r="K3891" s="4">
        <v>62472000</v>
      </c>
      <c r="L3891" s="4">
        <v>64116000</v>
      </c>
      <c r="M3891" s="4">
        <v>65212000</v>
      </c>
      <c r="N3891" s="4">
        <v>66308000</v>
      </c>
      <c r="O3891" s="4">
        <v>67404000</v>
      </c>
      <c r="P3891" s="4">
        <v>67952000</v>
      </c>
      <c r="Q3891" s="4">
        <v>69048000</v>
      </c>
      <c r="R3891" s="4">
        <v>70144000</v>
      </c>
      <c r="S3891" s="4">
        <v>70692000</v>
      </c>
      <c r="T3891" s="4">
        <v>71240000</v>
      </c>
      <c r="U3891" s="4">
        <v>71788000</v>
      </c>
      <c r="V3891" s="4">
        <v>72336000</v>
      </c>
      <c r="W3891" s="4">
        <v>73432000</v>
      </c>
      <c r="X3891" s="4">
        <v>74528000</v>
      </c>
      <c r="Y3891" s="4">
        <v>75076000</v>
      </c>
      <c r="Z3891" s="4">
        <v>75624000</v>
      </c>
      <c r="AA3891" s="4">
        <v>76720000</v>
      </c>
      <c r="AB3891" s="4">
        <v>77268000</v>
      </c>
      <c r="AC3891" s="4">
        <v>77816000</v>
      </c>
      <c r="AD3891" s="4">
        <v>78912000</v>
      </c>
      <c r="AE3891" s="4">
        <v>79460000</v>
      </c>
      <c r="AF3891" s="4">
        <v>80556000</v>
      </c>
      <c r="AG3891" s="4">
        <v>81104000</v>
      </c>
    </row>
    <row r="3892" spans="1:33">
      <c r="A3892" t="s">
        <v>3084</v>
      </c>
      <c r="B3892" t="s">
        <v>132</v>
      </c>
      <c r="C3892" s="4">
        <v>793100000</v>
      </c>
      <c r="D3892" s="4">
        <v>869000000</v>
      </c>
      <c r="E3892" s="4">
        <v>944900000</v>
      </c>
      <c r="F3892" s="4">
        <v>1021900000</v>
      </c>
      <c r="G3892" s="4">
        <v>1097800000</v>
      </c>
      <c r="H3892" s="4">
        <v>1177000000</v>
      </c>
      <c r="I3892" s="4">
        <v>1199000000</v>
      </c>
      <c r="J3892" s="4">
        <v>1232000000</v>
      </c>
      <c r="K3892" s="4">
        <v>1254000000</v>
      </c>
      <c r="L3892" s="4">
        <v>1287000000</v>
      </c>
      <c r="M3892" s="4">
        <v>1309000000</v>
      </c>
      <c r="N3892" s="4">
        <v>1331000000</v>
      </c>
      <c r="O3892" s="4">
        <v>1353000000</v>
      </c>
      <c r="P3892" s="4">
        <v>1364000000</v>
      </c>
      <c r="Q3892" s="4">
        <v>1386000000</v>
      </c>
      <c r="R3892" s="4">
        <v>1408000000</v>
      </c>
      <c r="S3892" s="4">
        <v>1419000000</v>
      </c>
      <c r="T3892" s="4">
        <v>1430000000</v>
      </c>
      <c r="U3892" s="4">
        <v>1441000000</v>
      </c>
      <c r="V3892" s="4">
        <v>1452000000</v>
      </c>
      <c r="W3892" s="4">
        <v>1474000000</v>
      </c>
      <c r="X3892" s="4">
        <v>1496000000</v>
      </c>
      <c r="Y3892" s="4">
        <v>1507000000</v>
      </c>
      <c r="Z3892" s="4">
        <v>1518000000</v>
      </c>
      <c r="AA3892" s="4">
        <v>1540000000</v>
      </c>
      <c r="AB3892" s="4">
        <v>1551000000</v>
      </c>
      <c r="AC3892" s="4">
        <v>1562000000</v>
      </c>
      <c r="AD3892" s="4">
        <v>1584000000</v>
      </c>
      <c r="AE3892" s="4">
        <v>1595000000</v>
      </c>
      <c r="AF3892" s="4">
        <v>1617000000</v>
      </c>
      <c r="AG3892" s="4">
        <v>1628000000</v>
      </c>
    </row>
    <row r="3893" spans="1:33">
      <c r="A3893" t="s">
        <v>3083</v>
      </c>
      <c r="B3893" t="s">
        <v>132</v>
      </c>
      <c r="C3893" s="4">
        <v>115360000</v>
      </c>
      <c r="D3893" s="4">
        <v>126400000</v>
      </c>
      <c r="E3893" s="4">
        <v>137440000</v>
      </c>
      <c r="F3893" s="4">
        <v>148640000</v>
      </c>
      <c r="G3893" s="4">
        <v>159680000</v>
      </c>
      <c r="H3893" s="4">
        <v>171200000</v>
      </c>
      <c r="I3893" s="4">
        <v>174400000</v>
      </c>
      <c r="J3893" s="4">
        <v>179200000</v>
      </c>
      <c r="K3893" s="4">
        <v>182400000</v>
      </c>
      <c r="L3893" s="4">
        <v>187200000</v>
      </c>
      <c r="M3893" s="4">
        <v>190400000</v>
      </c>
      <c r="N3893" s="4">
        <v>193600000</v>
      </c>
      <c r="O3893" s="4">
        <v>196800000</v>
      </c>
      <c r="P3893" s="4">
        <v>198400000</v>
      </c>
      <c r="Q3893" s="4">
        <v>201600000</v>
      </c>
      <c r="R3893" s="4">
        <v>204800000</v>
      </c>
      <c r="S3893" s="4">
        <v>206400000</v>
      </c>
      <c r="T3893" s="4">
        <v>208000000</v>
      </c>
      <c r="U3893" s="4">
        <v>209600000</v>
      </c>
      <c r="V3893" s="4">
        <v>211200000</v>
      </c>
      <c r="W3893" s="4">
        <v>214400000</v>
      </c>
      <c r="X3893" s="4">
        <v>217600000</v>
      </c>
      <c r="Y3893" s="4">
        <v>219200000</v>
      </c>
      <c r="Z3893" s="4">
        <v>220800000</v>
      </c>
      <c r="AA3893" s="4">
        <v>224000000</v>
      </c>
      <c r="AB3893" s="4">
        <v>225600000</v>
      </c>
      <c r="AC3893" s="4">
        <v>227200000</v>
      </c>
      <c r="AD3893" s="4">
        <v>230400000</v>
      </c>
      <c r="AE3893" s="4">
        <v>232000000</v>
      </c>
      <c r="AF3893" s="4">
        <v>235200000</v>
      </c>
      <c r="AG3893" s="4">
        <v>236800000</v>
      </c>
    </row>
    <row r="3894" spans="1:33">
      <c r="A3894" t="s">
        <v>3082</v>
      </c>
      <c r="B3894" t="s">
        <v>132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>
      <c r="A3895" t="s">
        <v>3081</v>
      </c>
      <c r="B3895" t="s">
        <v>132</v>
      </c>
      <c r="C3895" s="4">
        <v>6156360000000</v>
      </c>
      <c r="D3895" s="4">
        <v>6418470000000</v>
      </c>
      <c r="E3895" s="4">
        <v>6971030000000</v>
      </c>
      <c r="F3895" s="4">
        <v>5906510000000</v>
      </c>
      <c r="G3895" s="4">
        <v>6353690000000</v>
      </c>
      <c r="H3895" s="4">
        <v>7064050000000</v>
      </c>
      <c r="I3895" s="4">
        <v>7304780000000</v>
      </c>
      <c r="J3895" s="4">
        <v>7519750000000</v>
      </c>
      <c r="K3895" s="4">
        <v>7755450000000</v>
      </c>
      <c r="L3895" s="4">
        <v>8044450000000</v>
      </c>
      <c r="M3895" s="4">
        <v>8149920000000</v>
      </c>
      <c r="N3895" s="4">
        <v>8119820000000</v>
      </c>
      <c r="O3895" s="4">
        <v>8097270000000</v>
      </c>
      <c r="P3895" s="4">
        <v>8071430000000</v>
      </c>
      <c r="Q3895" s="4">
        <v>7876750000000</v>
      </c>
      <c r="R3895" s="4">
        <v>7710560000000</v>
      </c>
      <c r="S3895" s="4">
        <v>7538820000000</v>
      </c>
      <c r="T3895" s="4">
        <v>7368070000000</v>
      </c>
      <c r="U3895" s="4">
        <v>7182380000000</v>
      </c>
      <c r="V3895" s="4">
        <v>7007160000000</v>
      </c>
      <c r="W3895" s="4">
        <v>6839190000000</v>
      </c>
      <c r="X3895" s="4">
        <v>6717370000000</v>
      </c>
      <c r="Y3895" s="4">
        <v>6571440000000</v>
      </c>
      <c r="Z3895" s="4">
        <v>6431990000000</v>
      </c>
      <c r="AA3895" s="4">
        <v>6305370000000</v>
      </c>
      <c r="AB3895" s="4">
        <v>6174110000000</v>
      </c>
      <c r="AC3895" s="4">
        <v>6043590000000</v>
      </c>
      <c r="AD3895" s="4">
        <v>5906620000000</v>
      </c>
      <c r="AE3895" s="4">
        <v>5772630000000</v>
      </c>
      <c r="AF3895" s="4">
        <v>5645540000000</v>
      </c>
      <c r="AG3895" s="4">
        <v>5512890000000</v>
      </c>
    </row>
    <row r="3896" spans="1:33">
      <c r="A3896" t="s">
        <v>3080</v>
      </c>
      <c r="B3896" t="s">
        <v>132</v>
      </c>
      <c r="C3896" s="4">
        <v>68151100</v>
      </c>
      <c r="D3896" s="4">
        <v>71052700</v>
      </c>
      <c r="E3896" s="4">
        <v>77169500</v>
      </c>
      <c r="F3896" s="4">
        <v>65385200</v>
      </c>
      <c r="G3896" s="4">
        <v>70335600</v>
      </c>
      <c r="H3896" s="4">
        <v>78199300</v>
      </c>
      <c r="I3896" s="4">
        <v>80864100</v>
      </c>
      <c r="J3896" s="4">
        <v>83243900</v>
      </c>
      <c r="K3896" s="4">
        <v>85853100</v>
      </c>
      <c r="L3896" s="4">
        <v>89052400</v>
      </c>
      <c r="M3896" s="4">
        <v>90219800</v>
      </c>
      <c r="N3896" s="4">
        <v>89886600</v>
      </c>
      <c r="O3896" s="4">
        <v>89637100</v>
      </c>
      <c r="P3896" s="4">
        <v>89351000</v>
      </c>
      <c r="Q3896" s="4">
        <v>87195900</v>
      </c>
      <c r="R3896" s="4">
        <v>85356100</v>
      </c>
      <c r="S3896" s="4">
        <v>83455000</v>
      </c>
      <c r="T3896" s="4">
        <v>81564800</v>
      </c>
      <c r="U3896" s="4">
        <v>79509100</v>
      </c>
      <c r="V3896" s="4">
        <v>77569500</v>
      </c>
      <c r="W3896" s="4">
        <v>75710100</v>
      </c>
      <c r="X3896" s="4">
        <v>74361500</v>
      </c>
      <c r="Y3896" s="4">
        <v>72746100</v>
      </c>
      <c r="Z3896" s="4">
        <v>71202300</v>
      </c>
      <c r="AA3896" s="4">
        <v>69800700</v>
      </c>
      <c r="AB3896" s="4">
        <v>68347600</v>
      </c>
      <c r="AC3896" s="4">
        <v>66902700</v>
      </c>
      <c r="AD3896" s="4">
        <v>65386500</v>
      </c>
      <c r="AE3896" s="4">
        <v>63903200</v>
      </c>
      <c r="AF3896" s="4">
        <v>62496300</v>
      </c>
      <c r="AG3896" s="4">
        <v>61027900</v>
      </c>
    </row>
    <row r="3897" spans="1:33">
      <c r="A3897" t="s">
        <v>3079</v>
      </c>
      <c r="B3897" t="s">
        <v>132</v>
      </c>
      <c r="C3897" s="4">
        <v>3032920000</v>
      </c>
      <c r="D3897" s="4">
        <v>3162050000</v>
      </c>
      <c r="E3897" s="4">
        <v>3434260000</v>
      </c>
      <c r="F3897" s="4">
        <v>2909830000</v>
      </c>
      <c r="G3897" s="4">
        <v>3130140000</v>
      </c>
      <c r="H3897" s="4">
        <v>3480090000</v>
      </c>
      <c r="I3897" s="4">
        <v>3598680000</v>
      </c>
      <c r="J3897" s="4">
        <v>3704590000</v>
      </c>
      <c r="K3897" s="4">
        <v>3820710000</v>
      </c>
      <c r="L3897" s="4">
        <v>3963080000</v>
      </c>
      <c r="M3897" s="4">
        <v>4015040000</v>
      </c>
      <c r="N3897" s="4">
        <v>4000210000</v>
      </c>
      <c r="O3897" s="4">
        <v>3989110000</v>
      </c>
      <c r="P3897" s="4">
        <v>3976380000</v>
      </c>
      <c r="Q3897" s="4">
        <v>3880470000</v>
      </c>
      <c r="R3897" s="4">
        <v>3798590000</v>
      </c>
      <c r="S3897" s="4">
        <v>3713990000</v>
      </c>
      <c r="T3897" s="4">
        <v>3629870000</v>
      </c>
      <c r="U3897" s="4">
        <v>3538380000</v>
      </c>
      <c r="V3897" s="4">
        <v>3452060000</v>
      </c>
      <c r="W3897" s="4">
        <v>3369320000</v>
      </c>
      <c r="X3897" s="4">
        <v>3309300000</v>
      </c>
      <c r="Y3897" s="4">
        <v>3237410000</v>
      </c>
      <c r="Z3897" s="4">
        <v>3168710000</v>
      </c>
      <c r="AA3897" s="4">
        <v>3106330000</v>
      </c>
      <c r="AB3897" s="4">
        <v>3041660000</v>
      </c>
      <c r="AC3897" s="4">
        <v>2977360000</v>
      </c>
      <c r="AD3897" s="4">
        <v>2909880000</v>
      </c>
      <c r="AE3897" s="4">
        <v>2843880000</v>
      </c>
      <c r="AF3897" s="4">
        <v>2781260000</v>
      </c>
      <c r="AG3897" s="4">
        <v>2715910000</v>
      </c>
    </row>
    <row r="3898" spans="1:33">
      <c r="A3898" t="s">
        <v>3078</v>
      </c>
      <c r="B3898" t="s">
        <v>132</v>
      </c>
      <c r="C3898" s="4">
        <v>8472260000</v>
      </c>
      <c r="D3898" s="4">
        <v>8832980000</v>
      </c>
      <c r="E3898" s="4">
        <v>9593390000</v>
      </c>
      <c r="F3898" s="4">
        <v>8128420000</v>
      </c>
      <c r="G3898" s="4">
        <v>8743830000</v>
      </c>
      <c r="H3898" s="4">
        <v>9721410000</v>
      </c>
      <c r="I3898" s="4">
        <v>10052700000</v>
      </c>
      <c r="J3898" s="4">
        <v>10348500000</v>
      </c>
      <c r="K3898" s="4">
        <v>10672900000</v>
      </c>
      <c r="L3898" s="4">
        <v>11070600000</v>
      </c>
      <c r="M3898" s="4">
        <v>11215800000</v>
      </c>
      <c r="N3898" s="4">
        <v>11174300000</v>
      </c>
      <c r="O3898" s="4">
        <v>11143300000</v>
      </c>
      <c r="P3898" s="4">
        <v>11107700000</v>
      </c>
      <c r="Q3898" s="4">
        <v>10839800000</v>
      </c>
      <c r="R3898" s="4">
        <v>10611100000</v>
      </c>
      <c r="S3898" s="4">
        <v>10374800000</v>
      </c>
      <c r="T3898" s="4">
        <v>10139800000</v>
      </c>
      <c r="U3898" s="4">
        <v>9884250000</v>
      </c>
      <c r="V3898" s="4">
        <v>9643110000</v>
      </c>
      <c r="W3898" s="4">
        <v>9411970000</v>
      </c>
      <c r="X3898" s="4">
        <v>9244320000</v>
      </c>
      <c r="Y3898" s="4">
        <v>9043490000</v>
      </c>
      <c r="Z3898" s="4">
        <v>8851580000</v>
      </c>
      <c r="AA3898" s="4">
        <v>8677330000</v>
      </c>
      <c r="AB3898" s="4">
        <v>8496690000</v>
      </c>
      <c r="AC3898" s="4">
        <v>8317070000</v>
      </c>
      <c r="AD3898" s="4">
        <v>8128570000</v>
      </c>
      <c r="AE3898" s="4">
        <v>7944180000</v>
      </c>
      <c r="AF3898" s="4">
        <v>7769280000</v>
      </c>
      <c r="AG3898" s="4">
        <v>7586730000</v>
      </c>
    </row>
    <row r="3899" spans="1:33">
      <c r="A3899" t="s">
        <v>3077</v>
      </c>
      <c r="B3899" t="s">
        <v>132</v>
      </c>
      <c r="C3899" s="4">
        <v>4609240000</v>
      </c>
      <c r="D3899" s="4">
        <v>4805480000</v>
      </c>
      <c r="E3899" s="4">
        <v>5219180000</v>
      </c>
      <c r="F3899" s="4">
        <v>4422180000</v>
      </c>
      <c r="G3899" s="4">
        <v>4756980000</v>
      </c>
      <c r="H3899" s="4">
        <v>5288820000</v>
      </c>
      <c r="I3899" s="4">
        <v>5469050000</v>
      </c>
      <c r="J3899" s="4">
        <v>5630000000</v>
      </c>
      <c r="K3899" s="4">
        <v>5806470000</v>
      </c>
      <c r="L3899" s="4">
        <v>6022850000</v>
      </c>
      <c r="M3899" s="4">
        <v>6101800000</v>
      </c>
      <c r="N3899" s="4">
        <v>6079270000</v>
      </c>
      <c r="O3899" s="4">
        <v>6062390000</v>
      </c>
      <c r="P3899" s="4">
        <v>6043050000</v>
      </c>
      <c r="Q3899" s="4">
        <v>5897290000</v>
      </c>
      <c r="R3899" s="4">
        <v>5772860000</v>
      </c>
      <c r="S3899" s="4">
        <v>5644280000</v>
      </c>
      <c r="T3899" s="4">
        <v>5516440000</v>
      </c>
      <c r="U3899" s="4">
        <v>5377410000</v>
      </c>
      <c r="V3899" s="4">
        <v>5246230000</v>
      </c>
      <c r="W3899" s="4">
        <v>5120470000</v>
      </c>
      <c r="X3899" s="4">
        <v>5029270000</v>
      </c>
      <c r="Y3899" s="4">
        <v>4920010000</v>
      </c>
      <c r="Z3899" s="4">
        <v>4815600000</v>
      </c>
      <c r="AA3899" s="4">
        <v>4720810000</v>
      </c>
      <c r="AB3899" s="4">
        <v>4622530000</v>
      </c>
      <c r="AC3899" s="4">
        <v>4524810000</v>
      </c>
      <c r="AD3899" s="4">
        <v>4422260000</v>
      </c>
      <c r="AE3899" s="4">
        <v>4321940000</v>
      </c>
      <c r="AF3899" s="4">
        <v>4226790000</v>
      </c>
      <c r="AG3899" s="4">
        <v>4127470000</v>
      </c>
    </row>
    <row r="3900" spans="1:33">
      <c r="A3900" t="s">
        <v>3076</v>
      </c>
      <c r="B3900" t="s">
        <v>132</v>
      </c>
      <c r="C3900" s="4">
        <v>1112140000</v>
      </c>
      <c r="D3900" s="4">
        <v>1159490000</v>
      </c>
      <c r="E3900" s="4">
        <v>1259310000</v>
      </c>
      <c r="F3900" s="4">
        <v>1067000000</v>
      </c>
      <c r="G3900" s="4">
        <v>1147790000</v>
      </c>
      <c r="H3900" s="4">
        <v>1276110000</v>
      </c>
      <c r="I3900" s="4">
        <v>1319600000</v>
      </c>
      <c r="J3900" s="4">
        <v>1358430000</v>
      </c>
      <c r="K3900" s="4">
        <v>1401010000</v>
      </c>
      <c r="L3900" s="4">
        <v>1453220000</v>
      </c>
      <c r="M3900" s="4">
        <v>1472270000</v>
      </c>
      <c r="N3900" s="4">
        <v>1466830000</v>
      </c>
      <c r="O3900" s="4">
        <v>1462760000</v>
      </c>
      <c r="P3900" s="4">
        <v>1458090000</v>
      </c>
      <c r="Q3900" s="4">
        <v>1422920000</v>
      </c>
      <c r="R3900" s="4">
        <v>1392900000</v>
      </c>
      <c r="S3900" s="4">
        <v>1361880000</v>
      </c>
      <c r="T3900" s="4">
        <v>1331030000</v>
      </c>
      <c r="U3900" s="4">
        <v>1297490000</v>
      </c>
      <c r="V3900" s="4">
        <v>1265830000</v>
      </c>
      <c r="W3900" s="4">
        <v>1235490000</v>
      </c>
      <c r="X3900" s="4">
        <v>1213480000</v>
      </c>
      <c r="Y3900" s="4">
        <v>1187120000</v>
      </c>
      <c r="Z3900" s="4">
        <v>1161930000</v>
      </c>
      <c r="AA3900" s="4">
        <v>1139060000</v>
      </c>
      <c r="AB3900" s="4">
        <v>1115340000</v>
      </c>
      <c r="AC3900" s="4">
        <v>1091770000</v>
      </c>
      <c r="AD3900" s="4">
        <v>1067020000</v>
      </c>
      <c r="AE3900" s="4">
        <v>1042820000</v>
      </c>
      <c r="AF3900" s="4">
        <v>1019860000</v>
      </c>
      <c r="AG3900" s="4">
        <v>995895000</v>
      </c>
    </row>
    <row r="3901" spans="1:33">
      <c r="A3901" t="s">
        <v>3075</v>
      </c>
      <c r="B3901" t="s">
        <v>132</v>
      </c>
      <c r="C3901" s="4">
        <v>20394700000</v>
      </c>
      <c r="D3901" s="4">
        <v>21263100000</v>
      </c>
      <c r="E3901" s="4">
        <v>23093600000</v>
      </c>
      <c r="F3901" s="4">
        <v>19567000000</v>
      </c>
      <c r="G3901" s="4">
        <v>21048500000</v>
      </c>
      <c r="H3901" s="4">
        <v>23401700000</v>
      </c>
      <c r="I3901" s="4">
        <v>24199200000</v>
      </c>
      <c r="J3901" s="4">
        <v>24911400000</v>
      </c>
      <c r="K3901" s="4">
        <v>25692200000</v>
      </c>
      <c r="L3901" s="4">
        <v>26649600000</v>
      </c>
      <c r="M3901" s="4">
        <v>26999000000</v>
      </c>
      <c r="N3901" s="4">
        <v>26899300000</v>
      </c>
      <c r="O3901" s="4">
        <v>26824600000</v>
      </c>
      <c r="P3901" s="4">
        <v>26739000000</v>
      </c>
      <c r="Q3901" s="4">
        <v>26094000000</v>
      </c>
      <c r="R3901" s="4">
        <v>25543500000</v>
      </c>
      <c r="S3901" s="4">
        <v>24974600000</v>
      </c>
      <c r="T3901" s="4">
        <v>24408900000</v>
      </c>
      <c r="U3901" s="4">
        <v>23793700000</v>
      </c>
      <c r="V3901" s="4">
        <v>23213300000</v>
      </c>
      <c r="W3901" s="4">
        <v>22656800000</v>
      </c>
      <c r="X3901" s="4">
        <v>22253300000</v>
      </c>
      <c r="Y3901" s="4">
        <v>21769800000</v>
      </c>
      <c r="Z3901" s="4">
        <v>21307800000</v>
      </c>
      <c r="AA3901" s="4">
        <v>20888400000</v>
      </c>
      <c r="AB3901" s="4">
        <v>20453500000</v>
      </c>
      <c r="AC3901" s="4">
        <v>20021200000</v>
      </c>
      <c r="AD3901" s="4">
        <v>19567400000</v>
      </c>
      <c r="AE3901" s="4">
        <v>19123500000</v>
      </c>
      <c r="AF3901" s="4">
        <v>18702500000</v>
      </c>
      <c r="AG3901" s="4">
        <v>18263100000</v>
      </c>
    </row>
    <row r="3902" spans="1:33">
      <c r="A3902" t="s">
        <v>3074</v>
      </c>
      <c r="B3902" t="s">
        <v>132</v>
      </c>
      <c r="C3902" s="4">
        <v>47536700</v>
      </c>
      <c r="D3902" s="4">
        <v>49560600</v>
      </c>
      <c r="E3902" s="4">
        <v>53827200</v>
      </c>
      <c r="F3902" s="4">
        <v>45607400</v>
      </c>
      <c r="G3902" s="4">
        <v>49060400</v>
      </c>
      <c r="H3902" s="4">
        <v>54545500</v>
      </c>
      <c r="I3902" s="4">
        <v>56404300</v>
      </c>
      <c r="J3902" s="4">
        <v>58064200</v>
      </c>
      <c r="K3902" s="4">
        <v>59884200</v>
      </c>
      <c r="L3902" s="4">
        <v>62115700</v>
      </c>
      <c r="M3902" s="4">
        <v>62930100</v>
      </c>
      <c r="N3902" s="4">
        <v>62697600</v>
      </c>
      <c r="O3902" s="4">
        <v>62523600</v>
      </c>
      <c r="P3902" s="4">
        <v>62324100</v>
      </c>
      <c r="Q3902" s="4">
        <v>60820800</v>
      </c>
      <c r="R3902" s="4">
        <v>59537500</v>
      </c>
      <c r="S3902" s="4">
        <v>58211500</v>
      </c>
      <c r="T3902" s="4">
        <v>56893000</v>
      </c>
      <c r="U3902" s="4">
        <v>55459100</v>
      </c>
      <c r="V3902" s="4">
        <v>54106200</v>
      </c>
      <c r="W3902" s="4">
        <v>52809200</v>
      </c>
      <c r="X3902" s="4">
        <v>51868600</v>
      </c>
      <c r="Y3902" s="4">
        <v>50741800</v>
      </c>
      <c r="Z3902" s="4">
        <v>49665000</v>
      </c>
      <c r="AA3902" s="4">
        <v>48687300</v>
      </c>
      <c r="AB3902" s="4">
        <v>47673800</v>
      </c>
      <c r="AC3902" s="4">
        <v>46665900</v>
      </c>
      <c r="AD3902" s="4">
        <v>45608300</v>
      </c>
      <c r="AE3902" s="4">
        <v>44573700</v>
      </c>
      <c r="AF3902" s="4">
        <v>43592400</v>
      </c>
      <c r="AG3902" s="4">
        <v>42568100</v>
      </c>
    </row>
    <row r="3903" spans="1:33">
      <c r="A3903" t="s">
        <v>3073</v>
      </c>
      <c r="B3903" t="s">
        <v>132</v>
      </c>
      <c r="C3903" s="4">
        <v>35636200</v>
      </c>
      <c r="D3903" s="4">
        <v>37153500</v>
      </c>
      <c r="E3903" s="4">
        <v>40352000</v>
      </c>
      <c r="F3903" s="4">
        <v>34190000</v>
      </c>
      <c r="G3903" s="4">
        <v>36778500</v>
      </c>
      <c r="H3903" s="4">
        <v>40890500</v>
      </c>
      <c r="I3903" s="4">
        <v>42283900</v>
      </c>
      <c r="J3903" s="4">
        <v>43528300</v>
      </c>
      <c r="K3903" s="4">
        <v>44892700</v>
      </c>
      <c r="L3903" s="4">
        <v>46565500</v>
      </c>
      <c r="M3903" s="4">
        <v>47176000</v>
      </c>
      <c r="N3903" s="4">
        <v>47001800</v>
      </c>
      <c r="O3903" s="4">
        <v>46871300</v>
      </c>
      <c r="P3903" s="4">
        <v>46721700</v>
      </c>
      <c r="Q3903" s="4">
        <v>45594800</v>
      </c>
      <c r="R3903" s="4">
        <v>44632800</v>
      </c>
      <c r="S3903" s="4">
        <v>43638700</v>
      </c>
      <c r="T3903" s="4">
        <v>42650300</v>
      </c>
      <c r="U3903" s="4">
        <v>41575400</v>
      </c>
      <c r="V3903" s="4">
        <v>40561100</v>
      </c>
      <c r="W3903" s="4">
        <v>39588900</v>
      </c>
      <c r="X3903" s="4">
        <v>38883700</v>
      </c>
      <c r="Y3903" s="4">
        <v>38039000</v>
      </c>
      <c r="Z3903" s="4">
        <v>37231700</v>
      </c>
      <c r="AA3903" s="4">
        <v>36498800</v>
      </c>
      <c r="AB3903" s="4">
        <v>35739000</v>
      </c>
      <c r="AC3903" s="4">
        <v>34983500</v>
      </c>
      <c r="AD3903" s="4">
        <v>34190600</v>
      </c>
      <c r="AE3903" s="4">
        <v>33415000</v>
      </c>
      <c r="AF3903" s="4">
        <v>32679400</v>
      </c>
      <c r="AG3903" s="4">
        <v>31911500</v>
      </c>
    </row>
    <row r="3904" spans="1:33">
      <c r="A3904" t="s">
        <v>3072</v>
      </c>
      <c r="B3904" t="s">
        <v>132</v>
      </c>
      <c r="C3904" s="4">
        <v>715326000</v>
      </c>
      <c r="D3904" s="4">
        <v>745782000</v>
      </c>
      <c r="E3904" s="4">
        <v>809985000</v>
      </c>
      <c r="F3904" s="4">
        <v>686295000</v>
      </c>
      <c r="G3904" s="4">
        <v>738255000</v>
      </c>
      <c r="H3904" s="4">
        <v>820794000</v>
      </c>
      <c r="I3904" s="4">
        <v>848765000</v>
      </c>
      <c r="J3904" s="4">
        <v>873743000</v>
      </c>
      <c r="K3904" s="4">
        <v>901130000</v>
      </c>
      <c r="L3904" s="4">
        <v>934710000</v>
      </c>
      <c r="M3904" s="4">
        <v>946964000</v>
      </c>
      <c r="N3904" s="4">
        <v>943467000</v>
      </c>
      <c r="O3904" s="4">
        <v>940847000</v>
      </c>
      <c r="P3904" s="4">
        <v>937845000</v>
      </c>
      <c r="Q3904" s="4">
        <v>915224000</v>
      </c>
      <c r="R3904" s="4">
        <v>895914000</v>
      </c>
      <c r="S3904" s="4">
        <v>875959000</v>
      </c>
      <c r="T3904" s="4">
        <v>856119000</v>
      </c>
      <c r="U3904" s="4">
        <v>834542000</v>
      </c>
      <c r="V3904" s="4">
        <v>814183000</v>
      </c>
      <c r="W3904" s="4">
        <v>794667000</v>
      </c>
      <c r="X3904" s="4">
        <v>780512000</v>
      </c>
      <c r="Y3904" s="4">
        <v>763556000</v>
      </c>
      <c r="Z3904" s="4">
        <v>747353000</v>
      </c>
      <c r="AA3904" s="4">
        <v>732641000</v>
      </c>
      <c r="AB3904" s="4">
        <v>717389000</v>
      </c>
      <c r="AC3904" s="4">
        <v>702223000</v>
      </c>
      <c r="AD3904" s="4">
        <v>686308000</v>
      </c>
      <c r="AE3904" s="4">
        <v>670740000</v>
      </c>
      <c r="AF3904" s="4">
        <v>655973000</v>
      </c>
      <c r="AG3904" s="4">
        <v>640560000</v>
      </c>
    </row>
    <row r="3905" spans="1:33">
      <c r="A3905" t="s">
        <v>3071</v>
      </c>
      <c r="B3905" t="s">
        <v>132</v>
      </c>
      <c r="C3905" s="4">
        <v>104047000</v>
      </c>
      <c r="D3905" s="4">
        <v>108477000</v>
      </c>
      <c r="E3905" s="4">
        <v>117816000</v>
      </c>
      <c r="F3905" s="4">
        <v>99824800</v>
      </c>
      <c r="G3905" s="4">
        <v>107383000</v>
      </c>
      <c r="H3905" s="4">
        <v>119388000</v>
      </c>
      <c r="I3905" s="4">
        <v>123457000</v>
      </c>
      <c r="J3905" s="4">
        <v>127090000</v>
      </c>
      <c r="K3905" s="4">
        <v>131073000</v>
      </c>
      <c r="L3905" s="4">
        <v>135958000</v>
      </c>
      <c r="M3905" s="4">
        <v>137740000</v>
      </c>
      <c r="N3905" s="4">
        <v>137232000</v>
      </c>
      <c r="O3905" s="4">
        <v>136851000</v>
      </c>
      <c r="P3905" s="4">
        <v>136414000</v>
      </c>
      <c r="Q3905" s="4">
        <v>133123000</v>
      </c>
      <c r="R3905" s="4">
        <v>130315000</v>
      </c>
      <c r="S3905" s="4">
        <v>127412000</v>
      </c>
      <c r="T3905" s="4">
        <v>124526000</v>
      </c>
      <c r="U3905" s="4">
        <v>121388000</v>
      </c>
      <c r="V3905" s="4">
        <v>118427000</v>
      </c>
      <c r="W3905" s="4">
        <v>115588000</v>
      </c>
      <c r="X3905" s="4">
        <v>113529000</v>
      </c>
      <c r="Y3905" s="4">
        <v>111063000</v>
      </c>
      <c r="Z3905" s="4">
        <v>108706000</v>
      </c>
      <c r="AA3905" s="4">
        <v>106566000</v>
      </c>
      <c r="AB3905" s="4">
        <v>104348000</v>
      </c>
      <c r="AC3905" s="4">
        <v>102142000</v>
      </c>
      <c r="AD3905" s="4">
        <v>99826700</v>
      </c>
      <c r="AE3905" s="4">
        <v>97562100</v>
      </c>
      <c r="AF3905" s="4">
        <v>95414200</v>
      </c>
      <c r="AG3905" s="4">
        <v>93172300</v>
      </c>
    </row>
    <row r="3906" spans="1:33">
      <c r="A3906" t="s">
        <v>3070</v>
      </c>
      <c r="B3906" t="s">
        <v>132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>
      <c r="A3907" t="s">
        <v>3069</v>
      </c>
      <c r="B3907" t="s">
        <v>132</v>
      </c>
      <c r="C3907" s="4">
        <v>7545200000000</v>
      </c>
      <c r="D3907" s="4">
        <v>7611470000000</v>
      </c>
      <c r="E3907" s="4">
        <v>7677740000000</v>
      </c>
      <c r="F3907" s="4">
        <v>7744010000000</v>
      </c>
      <c r="G3907" s="4">
        <v>7810280000000</v>
      </c>
      <c r="H3907" s="4">
        <v>7886010000000</v>
      </c>
      <c r="I3907" s="4">
        <v>7819740000000</v>
      </c>
      <c r="J3907" s="4">
        <v>7762940000000</v>
      </c>
      <c r="K3907" s="4">
        <v>7706140000000</v>
      </c>
      <c r="L3907" s="4">
        <v>7639870000000</v>
      </c>
      <c r="M3907" s="4">
        <v>7583070000000</v>
      </c>
      <c r="N3907" s="4">
        <v>7516800000000</v>
      </c>
      <c r="O3907" s="4">
        <v>7450530000000</v>
      </c>
      <c r="P3907" s="4">
        <v>7384260000000</v>
      </c>
      <c r="Q3907" s="4">
        <v>7327460000000</v>
      </c>
      <c r="R3907" s="4">
        <v>7261190000000</v>
      </c>
      <c r="S3907" s="4">
        <v>7204390000000</v>
      </c>
      <c r="T3907" s="4">
        <v>7157050000000</v>
      </c>
      <c r="U3907" s="4">
        <v>7100250000000</v>
      </c>
      <c r="V3907" s="4">
        <v>7043450000000</v>
      </c>
      <c r="W3907" s="4">
        <v>6996110000000</v>
      </c>
      <c r="X3907" s="4">
        <v>6929840000000</v>
      </c>
      <c r="Y3907" s="4">
        <v>6873040000000</v>
      </c>
      <c r="Z3907" s="4">
        <v>6806770000000</v>
      </c>
      <c r="AA3907" s="4">
        <v>6749970000000</v>
      </c>
      <c r="AB3907" s="4">
        <v>6693170000000</v>
      </c>
      <c r="AC3907" s="4">
        <v>6636370000000</v>
      </c>
      <c r="AD3907" s="4">
        <v>6579570000000</v>
      </c>
      <c r="AE3907" s="4">
        <v>6522760000000</v>
      </c>
      <c r="AF3907" s="4">
        <v>6465960000000</v>
      </c>
      <c r="AG3907" s="4">
        <v>6409160000000</v>
      </c>
    </row>
    <row r="3908" spans="1:33">
      <c r="A3908" t="s">
        <v>3068</v>
      </c>
      <c r="B3908" t="s">
        <v>132</v>
      </c>
      <c r="C3908" s="4">
        <v>83525600</v>
      </c>
      <c r="D3908" s="4">
        <v>84259200</v>
      </c>
      <c r="E3908" s="4">
        <v>84992800</v>
      </c>
      <c r="F3908" s="4">
        <v>85726400</v>
      </c>
      <c r="G3908" s="4">
        <v>86460000</v>
      </c>
      <c r="H3908" s="4">
        <v>87298400</v>
      </c>
      <c r="I3908" s="4">
        <v>86564800</v>
      </c>
      <c r="J3908" s="4">
        <v>85936000</v>
      </c>
      <c r="K3908" s="4">
        <v>85307200</v>
      </c>
      <c r="L3908" s="4">
        <v>84573600</v>
      </c>
      <c r="M3908" s="4">
        <v>83944800</v>
      </c>
      <c r="N3908" s="4">
        <v>83211200</v>
      </c>
      <c r="O3908" s="4">
        <v>82477600</v>
      </c>
      <c r="P3908" s="4">
        <v>81744000</v>
      </c>
      <c r="Q3908" s="4">
        <v>81115200</v>
      </c>
      <c r="R3908" s="4">
        <v>80381600</v>
      </c>
      <c r="S3908" s="4">
        <v>79752800</v>
      </c>
      <c r="T3908" s="4">
        <v>79228800</v>
      </c>
      <c r="U3908" s="4">
        <v>78600000</v>
      </c>
      <c r="V3908" s="4">
        <v>77971200</v>
      </c>
      <c r="W3908" s="4">
        <v>77447200</v>
      </c>
      <c r="X3908" s="4">
        <v>76713600</v>
      </c>
      <c r="Y3908" s="4">
        <v>76084800</v>
      </c>
      <c r="Z3908" s="4">
        <v>75351200</v>
      </c>
      <c r="AA3908" s="4">
        <v>74722400</v>
      </c>
      <c r="AB3908" s="4">
        <v>74093600</v>
      </c>
      <c r="AC3908" s="4">
        <v>73464800</v>
      </c>
      <c r="AD3908" s="4">
        <v>72836000</v>
      </c>
      <c r="AE3908" s="4">
        <v>72207200</v>
      </c>
      <c r="AF3908" s="4">
        <v>71578400</v>
      </c>
      <c r="AG3908" s="4">
        <v>70949600</v>
      </c>
    </row>
    <row r="3909" spans="1:33">
      <c r="A3909" t="s">
        <v>3067</v>
      </c>
      <c r="B3909" t="s">
        <v>132</v>
      </c>
      <c r="C3909" s="4">
        <v>3717130000</v>
      </c>
      <c r="D3909" s="4">
        <v>3749780000</v>
      </c>
      <c r="E3909" s="4">
        <v>3782420000</v>
      </c>
      <c r="F3909" s="4">
        <v>3815070000</v>
      </c>
      <c r="G3909" s="4">
        <v>3847720000</v>
      </c>
      <c r="H3909" s="4">
        <v>3885030000</v>
      </c>
      <c r="I3909" s="4">
        <v>3852380000</v>
      </c>
      <c r="J3909" s="4">
        <v>3824400000</v>
      </c>
      <c r="K3909" s="4">
        <v>3796410000</v>
      </c>
      <c r="L3909" s="4">
        <v>3763770000</v>
      </c>
      <c r="M3909" s="4">
        <v>3735780000</v>
      </c>
      <c r="N3909" s="4">
        <v>3703140000</v>
      </c>
      <c r="O3909" s="4">
        <v>3670490000</v>
      </c>
      <c r="P3909" s="4">
        <v>3637840000</v>
      </c>
      <c r="Q3909" s="4">
        <v>3609860000</v>
      </c>
      <c r="R3909" s="4">
        <v>3577210000</v>
      </c>
      <c r="S3909" s="4">
        <v>3549230000</v>
      </c>
      <c r="T3909" s="4">
        <v>3525910000</v>
      </c>
      <c r="U3909" s="4">
        <v>3497930000</v>
      </c>
      <c r="V3909" s="4">
        <v>3469940000</v>
      </c>
      <c r="W3909" s="4">
        <v>3446620000</v>
      </c>
      <c r="X3909" s="4">
        <v>3413970000</v>
      </c>
      <c r="Y3909" s="4">
        <v>3385990000</v>
      </c>
      <c r="Z3909" s="4">
        <v>3353340000</v>
      </c>
      <c r="AA3909" s="4">
        <v>3325360000</v>
      </c>
      <c r="AB3909" s="4">
        <v>3297380000</v>
      </c>
      <c r="AC3909" s="4">
        <v>3269390000</v>
      </c>
      <c r="AD3909" s="4">
        <v>3241410000</v>
      </c>
      <c r="AE3909" s="4">
        <v>3213430000</v>
      </c>
      <c r="AF3909" s="4">
        <v>3185440000</v>
      </c>
      <c r="AG3909" s="4">
        <v>3157460000</v>
      </c>
    </row>
    <row r="3910" spans="1:33">
      <c r="A3910" t="s">
        <v>3066</v>
      </c>
      <c r="B3910" t="s">
        <v>132</v>
      </c>
      <c r="C3910" s="4">
        <v>10383600000</v>
      </c>
      <c r="D3910" s="4">
        <v>10474800000</v>
      </c>
      <c r="E3910" s="4">
        <v>10566000000</v>
      </c>
      <c r="F3910" s="4">
        <v>10657100000</v>
      </c>
      <c r="G3910" s="4">
        <v>10748300000</v>
      </c>
      <c r="H3910" s="4">
        <v>10852600000</v>
      </c>
      <c r="I3910" s="4">
        <v>10761400000</v>
      </c>
      <c r="J3910" s="4">
        <v>10683200000</v>
      </c>
      <c r="K3910" s="4">
        <v>10605000000</v>
      </c>
      <c r="L3910" s="4">
        <v>10513800000</v>
      </c>
      <c r="M3910" s="4">
        <v>10435700000</v>
      </c>
      <c r="N3910" s="4">
        <v>10344500000</v>
      </c>
      <c r="O3910" s="4">
        <v>10253300000</v>
      </c>
      <c r="P3910" s="4">
        <v>10162100000</v>
      </c>
      <c r="Q3910" s="4">
        <v>10083900000</v>
      </c>
      <c r="R3910" s="4">
        <v>9992710000</v>
      </c>
      <c r="S3910" s="4">
        <v>9914540000</v>
      </c>
      <c r="T3910" s="4">
        <v>9849390000</v>
      </c>
      <c r="U3910" s="4">
        <v>9771230000</v>
      </c>
      <c r="V3910" s="4">
        <v>9693060000</v>
      </c>
      <c r="W3910" s="4">
        <v>9627910000</v>
      </c>
      <c r="X3910" s="4">
        <v>9536720000</v>
      </c>
      <c r="Y3910" s="4">
        <v>9458550000</v>
      </c>
      <c r="Z3910" s="4">
        <v>9367350000</v>
      </c>
      <c r="AA3910" s="4">
        <v>9289180000</v>
      </c>
      <c r="AB3910" s="4">
        <v>9211010000</v>
      </c>
      <c r="AC3910" s="4">
        <v>9132840000</v>
      </c>
      <c r="AD3910" s="4">
        <v>9054670000</v>
      </c>
      <c r="AE3910" s="4">
        <v>8976500000</v>
      </c>
      <c r="AF3910" s="4">
        <v>8898330000</v>
      </c>
      <c r="AG3910" s="4">
        <v>8820160000</v>
      </c>
    </row>
    <row r="3911" spans="1:33">
      <c r="A3911" t="s">
        <v>3065</v>
      </c>
      <c r="B3911" t="s">
        <v>132</v>
      </c>
      <c r="C3911" s="4">
        <v>5649060000</v>
      </c>
      <c r="D3911" s="4">
        <v>5698670000</v>
      </c>
      <c r="E3911" s="4">
        <v>5748290000</v>
      </c>
      <c r="F3911" s="4">
        <v>5797900000</v>
      </c>
      <c r="G3911" s="4">
        <v>5847520000</v>
      </c>
      <c r="H3911" s="4">
        <v>5904220000</v>
      </c>
      <c r="I3911" s="4">
        <v>5854610000</v>
      </c>
      <c r="J3911" s="4">
        <v>5812080000</v>
      </c>
      <c r="K3911" s="4">
        <v>5769550000</v>
      </c>
      <c r="L3911" s="4">
        <v>5719940000</v>
      </c>
      <c r="M3911" s="4">
        <v>5677410000</v>
      </c>
      <c r="N3911" s="4">
        <v>5627790000</v>
      </c>
      <c r="O3911" s="4">
        <v>5578180000</v>
      </c>
      <c r="P3911" s="4">
        <v>5528560000</v>
      </c>
      <c r="Q3911" s="4">
        <v>5486030000</v>
      </c>
      <c r="R3911" s="4">
        <v>5436420000</v>
      </c>
      <c r="S3911" s="4">
        <v>5393890000</v>
      </c>
      <c r="T3911" s="4">
        <v>5358450000</v>
      </c>
      <c r="U3911" s="4">
        <v>5315930000</v>
      </c>
      <c r="V3911" s="4">
        <v>5273400000</v>
      </c>
      <c r="W3911" s="4">
        <v>5237960000</v>
      </c>
      <c r="X3911" s="4">
        <v>5188340000</v>
      </c>
      <c r="Y3911" s="4">
        <v>5145820000</v>
      </c>
      <c r="Z3911" s="4">
        <v>5096200000</v>
      </c>
      <c r="AA3911" s="4">
        <v>5053670000</v>
      </c>
      <c r="AB3911" s="4">
        <v>5011150000</v>
      </c>
      <c r="AC3911" s="4">
        <v>4968620000</v>
      </c>
      <c r="AD3911" s="4">
        <v>4926090000</v>
      </c>
      <c r="AE3911" s="4">
        <v>4883560000</v>
      </c>
      <c r="AF3911" s="4">
        <v>4841040000</v>
      </c>
      <c r="AG3911" s="4">
        <v>4798510000</v>
      </c>
    </row>
    <row r="3912" spans="1:33">
      <c r="A3912" t="s">
        <v>3064</v>
      </c>
      <c r="B3912" t="s">
        <v>132</v>
      </c>
      <c r="C3912" s="4">
        <v>1363030000</v>
      </c>
      <c r="D3912" s="4">
        <v>1375000000</v>
      </c>
      <c r="E3912" s="4">
        <v>1386970000</v>
      </c>
      <c r="F3912" s="4">
        <v>1398940000</v>
      </c>
      <c r="G3912" s="4">
        <v>1410920000</v>
      </c>
      <c r="H3912" s="4">
        <v>1424600000</v>
      </c>
      <c r="I3912" s="4">
        <v>1412630000</v>
      </c>
      <c r="J3912" s="4">
        <v>1402360000</v>
      </c>
      <c r="K3912" s="4">
        <v>1392100000</v>
      </c>
      <c r="L3912" s="4">
        <v>1380130000</v>
      </c>
      <c r="M3912" s="4">
        <v>1369870000</v>
      </c>
      <c r="N3912" s="4">
        <v>1357900000</v>
      </c>
      <c r="O3912" s="4">
        <v>1345930000</v>
      </c>
      <c r="P3912" s="4">
        <v>1333960000</v>
      </c>
      <c r="Q3912" s="4">
        <v>1323690000</v>
      </c>
      <c r="R3912" s="4">
        <v>1311720000</v>
      </c>
      <c r="S3912" s="4">
        <v>1301460000</v>
      </c>
      <c r="T3912" s="4">
        <v>1292910000</v>
      </c>
      <c r="U3912" s="4">
        <v>1282650000</v>
      </c>
      <c r="V3912" s="4">
        <v>1272390000</v>
      </c>
      <c r="W3912" s="4">
        <v>1263840000</v>
      </c>
      <c r="X3912" s="4">
        <v>1251870000</v>
      </c>
      <c r="Y3912" s="4">
        <v>1241610000</v>
      </c>
      <c r="Z3912" s="4">
        <v>1229630000</v>
      </c>
      <c r="AA3912" s="4">
        <v>1219370000</v>
      </c>
      <c r="AB3912" s="4">
        <v>1209110000</v>
      </c>
      <c r="AC3912" s="4">
        <v>1198850000</v>
      </c>
      <c r="AD3912" s="4">
        <v>1188590000</v>
      </c>
      <c r="AE3912" s="4">
        <v>1178330000</v>
      </c>
      <c r="AF3912" s="4">
        <v>1168070000</v>
      </c>
      <c r="AG3912" s="4">
        <v>1157810000</v>
      </c>
    </row>
    <row r="3913" spans="1:33">
      <c r="A3913" t="s">
        <v>3063</v>
      </c>
      <c r="B3913" t="s">
        <v>132</v>
      </c>
      <c r="C3913" s="4">
        <v>24995700000</v>
      </c>
      <c r="D3913" s="4">
        <v>25215200000</v>
      </c>
      <c r="E3913" s="4">
        <v>25434700000</v>
      </c>
      <c r="F3913" s="4">
        <v>25654300000</v>
      </c>
      <c r="G3913" s="4">
        <v>25873800000</v>
      </c>
      <c r="H3913" s="4">
        <v>26124700000</v>
      </c>
      <c r="I3913" s="4">
        <v>25905200000</v>
      </c>
      <c r="J3913" s="4">
        <v>25717000000</v>
      </c>
      <c r="K3913" s="4">
        <v>25528800000</v>
      </c>
      <c r="L3913" s="4">
        <v>25309300000</v>
      </c>
      <c r="M3913" s="4">
        <v>25121100000</v>
      </c>
      <c r="N3913" s="4">
        <v>24901600000</v>
      </c>
      <c r="O3913" s="4">
        <v>24682100000</v>
      </c>
      <c r="P3913" s="4">
        <v>24462500000</v>
      </c>
      <c r="Q3913" s="4">
        <v>24274300000</v>
      </c>
      <c r="R3913" s="4">
        <v>24054800000</v>
      </c>
      <c r="S3913" s="4">
        <v>23866600000</v>
      </c>
      <c r="T3913" s="4">
        <v>23709800000</v>
      </c>
      <c r="U3913" s="4">
        <v>23521700000</v>
      </c>
      <c r="V3913" s="4">
        <v>23333500000</v>
      </c>
      <c r="W3913" s="4">
        <v>23176700000</v>
      </c>
      <c r="X3913" s="4">
        <v>22957100000</v>
      </c>
      <c r="Y3913" s="4">
        <v>22769000000</v>
      </c>
      <c r="Z3913" s="4">
        <v>22549400000</v>
      </c>
      <c r="AA3913" s="4">
        <v>22361200000</v>
      </c>
      <c r="AB3913" s="4">
        <v>22173100000</v>
      </c>
      <c r="AC3913" s="4">
        <v>21984900000</v>
      </c>
      <c r="AD3913" s="4">
        <v>21796700000</v>
      </c>
      <c r="AE3913" s="4">
        <v>21608600000</v>
      </c>
      <c r="AF3913" s="4">
        <v>21420400000</v>
      </c>
      <c r="AG3913" s="4">
        <v>21232200000</v>
      </c>
    </row>
    <row r="3914" spans="1:33">
      <c r="A3914" t="s">
        <v>3062</v>
      </c>
      <c r="B3914" t="s">
        <v>132</v>
      </c>
      <c r="C3914" s="4">
        <v>58260700</v>
      </c>
      <c r="D3914" s="4">
        <v>58772400</v>
      </c>
      <c r="E3914" s="4">
        <v>59284100</v>
      </c>
      <c r="F3914" s="4">
        <v>59795800</v>
      </c>
      <c r="G3914" s="4">
        <v>60307500</v>
      </c>
      <c r="H3914" s="4">
        <v>60892300</v>
      </c>
      <c r="I3914" s="4">
        <v>60380600</v>
      </c>
      <c r="J3914" s="4">
        <v>59942000</v>
      </c>
      <c r="K3914" s="4">
        <v>59503400</v>
      </c>
      <c r="L3914" s="4">
        <v>58991700</v>
      </c>
      <c r="M3914" s="4">
        <v>58553100</v>
      </c>
      <c r="N3914" s="4">
        <v>58041400</v>
      </c>
      <c r="O3914" s="4">
        <v>57529700</v>
      </c>
      <c r="P3914" s="4">
        <v>57018000</v>
      </c>
      <c r="Q3914" s="4">
        <v>56579400</v>
      </c>
      <c r="R3914" s="4">
        <v>56067700</v>
      </c>
      <c r="S3914" s="4">
        <v>55629100</v>
      </c>
      <c r="T3914" s="4">
        <v>55263600</v>
      </c>
      <c r="U3914" s="4">
        <v>54825000</v>
      </c>
      <c r="V3914" s="4">
        <v>54386400</v>
      </c>
      <c r="W3914" s="4">
        <v>54020900</v>
      </c>
      <c r="X3914" s="4">
        <v>53509200</v>
      </c>
      <c r="Y3914" s="4">
        <v>53070600</v>
      </c>
      <c r="Z3914" s="4">
        <v>52558900</v>
      </c>
      <c r="AA3914" s="4">
        <v>52120300</v>
      </c>
      <c r="AB3914" s="4">
        <v>51681700</v>
      </c>
      <c r="AC3914" s="4">
        <v>51243100</v>
      </c>
      <c r="AD3914" s="4">
        <v>50804500</v>
      </c>
      <c r="AE3914" s="4">
        <v>50365900</v>
      </c>
      <c r="AF3914" s="4">
        <v>49927300</v>
      </c>
      <c r="AG3914" s="4">
        <v>49488700</v>
      </c>
    </row>
    <row r="3915" spans="1:33">
      <c r="A3915" t="s">
        <v>3061</v>
      </c>
      <c r="B3915" t="s">
        <v>132</v>
      </c>
      <c r="C3915" s="4">
        <v>43675600</v>
      </c>
      <c r="D3915" s="4">
        <v>44059200</v>
      </c>
      <c r="E3915" s="4">
        <v>44442800</v>
      </c>
      <c r="F3915" s="4">
        <v>44826400</v>
      </c>
      <c r="G3915" s="4">
        <v>45210000</v>
      </c>
      <c r="H3915" s="4">
        <v>45648400</v>
      </c>
      <c r="I3915" s="4">
        <v>45264800</v>
      </c>
      <c r="J3915" s="4">
        <v>44936000</v>
      </c>
      <c r="K3915" s="4">
        <v>44607200</v>
      </c>
      <c r="L3915" s="4">
        <v>44223600</v>
      </c>
      <c r="M3915" s="4">
        <v>43894800</v>
      </c>
      <c r="N3915" s="4">
        <v>43511200</v>
      </c>
      <c r="O3915" s="4">
        <v>43127600</v>
      </c>
      <c r="P3915" s="4">
        <v>42744000</v>
      </c>
      <c r="Q3915" s="4">
        <v>42415200</v>
      </c>
      <c r="R3915" s="4">
        <v>42031600</v>
      </c>
      <c r="S3915" s="4">
        <v>41702800</v>
      </c>
      <c r="T3915" s="4">
        <v>41428800</v>
      </c>
      <c r="U3915" s="4">
        <v>41100000</v>
      </c>
      <c r="V3915" s="4">
        <v>40771200</v>
      </c>
      <c r="W3915" s="4">
        <v>40497200</v>
      </c>
      <c r="X3915" s="4">
        <v>40113600</v>
      </c>
      <c r="Y3915" s="4">
        <v>39784800</v>
      </c>
      <c r="Z3915" s="4">
        <v>39401200</v>
      </c>
      <c r="AA3915" s="4">
        <v>39072400</v>
      </c>
      <c r="AB3915" s="4">
        <v>38743600</v>
      </c>
      <c r="AC3915" s="4">
        <v>38414800</v>
      </c>
      <c r="AD3915" s="4">
        <v>38086000</v>
      </c>
      <c r="AE3915" s="4">
        <v>37757200</v>
      </c>
      <c r="AF3915" s="4">
        <v>37428400</v>
      </c>
      <c r="AG3915" s="4">
        <v>37099600</v>
      </c>
    </row>
    <row r="3916" spans="1:33">
      <c r="A3916" t="s">
        <v>3060</v>
      </c>
      <c r="B3916" t="s">
        <v>132</v>
      </c>
      <c r="C3916" s="4">
        <v>876700000</v>
      </c>
      <c r="D3916" s="4">
        <v>884400000</v>
      </c>
      <c r="E3916" s="4">
        <v>892100000</v>
      </c>
      <c r="F3916" s="4">
        <v>899800000</v>
      </c>
      <c r="G3916" s="4">
        <v>907500000</v>
      </c>
      <c r="H3916" s="4">
        <v>916300000</v>
      </c>
      <c r="I3916" s="4">
        <v>908600000</v>
      </c>
      <c r="J3916" s="4">
        <v>902000000</v>
      </c>
      <c r="K3916" s="4">
        <v>895400000</v>
      </c>
      <c r="L3916" s="4">
        <v>887700000</v>
      </c>
      <c r="M3916" s="4">
        <v>881100000</v>
      </c>
      <c r="N3916" s="4">
        <v>873400000</v>
      </c>
      <c r="O3916" s="4">
        <v>865700000</v>
      </c>
      <c r="P3916" s="4">
        <v>858000000</v>
      </c>
      <c r="Q3916" s="4">
        <v>851400000</v>
      </c>
      <c r="R3916" s="4">
        <v>843700000</v>
      </c>
      <c r="S3916" s="4">
        <v>837100000</v>
      </c>
      <c r="T3916" s="4">
        <v>831600000</v>
      </c>
      <c r="U3916" s="4">
        <v>825000000</v>
      </c>
      <c r="V3916" s="4">
        <v>818400000</v>
      </c>
      <c r="W3916" s="4">
        <v>812900000</v>
      </c>
      <c r="X3916" s="4">
        <v>805200000</v>
      </c>
      <c r="Y3916" s="4">
        <v>798600000</v>
      </c>
      <c r="Z3916" s="4">
        <v>790900000</v>
      </c>
      <c r="AA3916" s="4">
        <v>784300000</v>
      </c>
      <c r="AB3916" s="4">
        <v>777700000</v>
      </c>
      <c r="AC3916" s="4">
        <v>771100000</v>
      </c>
      <c r="AD3916" s="4">
        <v>764500000</v>
      </c>
      <c r="AE3916" s="4">
        <v>757900000</v>
      </c>
      <c r="AF3916" s="4">
        <v>751300000</v>
      </c>
      <c r="AG3916" s="4">
        <v>744700000</v>
      </c>
    </row>
    <row r="3917" spans="1:33">
      <c r="A3917" t="s">
        <v>3059</v>
      </c>
      <c r="B3917" t="s">
        <v>132</v>
      </c>
      <c r="C3917" s="4">
        <v>127520000</v>
      </c>
      <c r="D3917" s="4">
        <v>128640000</v>
      </c>
      <c r="E3917" s="4">
        <v>129760000</v>
      </c>
      <c r="F3917" s="4">
        <v>130880000</v>
      </c>
      <c r="G3917" s="4">
        <v>132000000</v>
      </c>
      <c r="H3917" s="4">
        <v>133280000</v>
      </c>
      <c r="I3917" s="4">
        <v>132160000</v>
      </c>
      <c r="J3917" s="4">
        <v>131200000</v>
      </c>
      <c r="K3917" s="4">
        <v>130240000</v>
      </c>
      <c r="L3917" s="4">
        <v>129120000</v>
      </c>
      <c r="M3917" s="4">
        <v>128160000</v>
      </c>
      <c r="N3917" s="4">
        <v>127040000</v>
      </c>
      <c r="O3917" s="4">
        <v>125920000</v>
      </c>
      <c r="P3917" s="4">
        <v>124800000</v>
      </c>
      <c r="Q3917" s="4">
        <v>123840000</v>
      </c>
      <c r="R3917" s="4">
        <v>122720000</v>
      </c>
      <c r="S3917" s="4">
        <v>121760000</v>
      </c>
      <c r="T3917" s="4">
        <v>120960000</v>
      </c>
      <c r="U3917" s="4">
        <v>120000000</v>
      </c>
      <c r="V3917" s="4">
        <v>119040000</v>
      </c>
      <c r="W3917" s="4">
        <v>118240000</v>
      </c>
      <c r="X3917" s="4">
        <v>117120000</v>
      </c>
      <c r="Y3917" s="4">
        <v>116160000</v>
      </c>
      <c r="Z3917" s="4">
        <v>115040000</v>
      </c>
      <c r="AA3917" s="4">
        <v>114080000</v>
      </c>
      <c r="AB3917" s="4">
        <v>113120000</v>
      </c>
      <c r="AC3917" s="4">
        <v>112160000</v>
      </c>
      <c r="AD3917" s="4">
        <v>111200000</v>
      </c>
      <c r="AE3917" s="4">
        <v>110240000</v>
      </c>
      <c r="AF3917" s="4">
        <v>109280000</v>
      </c>
      <c r="AG3917" s="4">
        <v>108320000</v>
      </c>
    </row>
    <row r="3918" spans="1:33">
      <c r="A3918" t="s">
        <v>3058</v>
      </c>
      <c r="B3918" t="s">
        <v>132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>
      <c r="A3919" t="s">
        <v>3057</v>
      </c>
      <c r="B3919" t="s">
        <v>132</v>
      </c>
      <c r="C3919" s="4">
        <v>230995000000</v>
      </c>
      <c r="D3919" s="4">
        <v>232888000000</v>
      </c>
      <c r="E3919" s="4">
        <v>234782000000</v>
      </c>
      <c r="F3919" s="4">
        <v>237622000000</v>
      </c>
      <c r="G3919" s="4">
        <v>239515000000</v>
      </c>
      <c r="H3919" s="4">
        <v>241409000000</v>
      </c>
      <c r="I3919" s="4">
        <v>239515000000</v>
      </c>
      <c r="J3919" s="4">
        <v>237622000000</v>
      </c>
      <c r="K3919" s="4">
        <v>235728000000</v>
      </c>
      <c r="L3919" s="4">
        <v>233835000000</v>
      </c>
      <c r="M3919" s="4">
        <v>231942000000</v>
      </c>
      <c r="N3919" s="4">
        <v>230048000000</v>
      </c>
      <c r="O3919" s="4">
        <v>228155000000</v>
      </c>
      <c r="P3919" s="4">
        <v>226261000000</v>
      </c>
      <c r="Q3919" s="4">
        <v>224368000000</v>
      </c>
      <c r="R3919" s="4">
        <v>222475000000</v>
      </c>
      <c r="S3919" s="4">
        <v>220581000000</v>
      </c>
      <c r="T3919" s="4">
        <v>218688000000</v>
      </c>
      <c r="U3919" s="4">
        <v>217741000000</v>
      </c>
      <c r="V3919" s="4">
        <v>215848000000</v>
      </c>
      <c r="W3919" s="4">
        <v>213954000000</v>
      </c>
      <c r="X3919" s="4">
        <v>212061000000</v>
      </c>
      <c r="Y3919" s="4">
        <v>210167000000</v>
      </c>
      <c r="Z3919" s="4">
        <v>208274000000</v>
      </c>
      <c r="AA3919" s="4">
        <v>206381000000</v>
      </c>
      <c r="AB3919" s="4">
        <v>204487000000</v>
      </c>
      <c r="AC3919" s="4">
        <v>203541000000</v>
      </c>
      <c r="AD3919" s="4">
        <v>201647000000</v>
      </c>
      <c r="AE3919" s="4">
        <v>199754000000</v>
      </c>
      <c r="AF3919" s="4">
        <v>197860000000</v>
      </c>
      <c r="AG3919" s="4">
        <v>195967000000</v>
      </c>
    </row>
    <row r="3920" spans="1:33">
      <c r="A3920" t="s">
        <v>3056</v>
      </c>
      <c r="B3920" t="s">
        <v>132</v>
      </c>
      <c r="C3920" s="4">
        <v>2557120</v>
      </c>
      <c r="D3920" s="4">
        <v>2578080</v>
      </c>
      <c r="E3920" s="4">
        <v>2599040</v>
      </c>
      <c r="F3920" s="4">
        <v>2630480</v>
      </c>
      <c r="G3920" s="4">
        <v>2651440</v>
      </c>
      <c r="H3920" s="4">
        <v>2672400</v>
      </c>
      <c r="I3920" s="4">
        <v>2651440</v>
      </c>
      <c r="J3920" s="4">
        <v>2630480</v>
      </c>
      <c r="K3920" s="4">
        <v>2609520</v>
      </c>
      <c r="L3920" s="4">
        <v>2588560</v>
      </c>
      <c r="M3920" s="4">
        <v>2567600</v>
      </c>
      <c r="N3920" s="4">
        <v>2546640</v>
      </c>
      <c r="O3920" s="4">
        <v>2525680</v>
      </c>
      <c r="P3920" s="4">
        <v>2504720</v>
      </c>
      <c r="Q3920" s="4">
        <v>2483760</v>
      </c>
      <c r="R3920" s="4">
        <v>2462800</v>
      </c>
      <c r="S3920" s="4">
        <v>2441840</v>
      </c>
      <c r="T3920" s="4">
        <v>2420880</v>
      </c>
      <c r="U3920" s="4">
        <v>2410400</v>
      </c>
      <c r="V3920" s="4">
        <v>2389440</v>
      </c>
      <c r="W3920" s="4">
        <v>2368480</v>
      </c>
      <c r="X3920" s="4">
        <v>2347520</v>
      </c>
      <c r="Y3920" s="4">
        <v>2326560</v>
      </c>
      <c r="Z3920" s="4">
        <v>2305600</v>
      </c>
      <c r="AA3920" s="4">
        <v>2284640</v>
      </c>
      <c r="AB3920" s="4">
        <v>2263680</v>
      </c>
      <c r="AC3920" s="4">
        <v>2253200</v>
      </c>
      <c r="AD3920" s="4">
        <v>2232240</v>
      </c>
      <c r="AE3920" s="4">
        <v>2211280</v>
      </c>
      <c r="AF3920" s="4">
        <v>2190320</v>
      </c>
      <c r="AG3920" s="4">
        <v>2169360</v>
      </c>
    </row>
    <row r="3921" spans="1:33">
      <c r="A3921" t="s">
        <v>3055</v>
      </c>
      <c r="B3921" t="s">
        <v>132</v>
      </c>
      <c r="C3921" s="4">
        <v>113799000</v>
      </c>
      <c r="D3921" s="4">
        <v>114732000</v>
      </c>
      <c r="E3921" s="4">
        <v>115665000</v>
      </c>
      <c r="F3921" s="4">
        <v>117064000</v>
      </c>
      <c r="G3921" s="4">
        <v>117997000</v>
      </c>
      <c r="H3921" s="4">
        <v>118929000</v>
      </c>
      <c r="I3921" s="4">
        <v>117997000</v>
      </c>
      <c r="J3921" s="4">
        <v>117064000</v>
      </c>
      <c r="K3921" s="4">
        <v>116131000</v>
      </c>
      <c r="L3921" s="4">
        <v>115198000</v>
      </c>
      <c r="M3921" s="4">
        <v>114266000</v>
      </c>
      <c r="N3921" s="4">
        <v>113333000</v>
      </c>
      <c r="O3921" s="4">
        <v>112400000</v>
      </c>
      <c r="P3921" s="4">
        <v>111467000</v>
      </c>
      <c r="Q3921" s="4">
        <v>110534000</v>
      </c>
      <c r="R3921" s="4">
        <v>109602000</v>
      </c>
      <c r="S3921" s="4">
        <v>108669000</v>
      </c>
      <c r="T3921" s="4">
        <v>107736000</v>
      </c>
      <c r="U3921" s="4">
        <v>107270000</v>
      </c>
      <c r="V3921" s="4">
        <v>106337000</v>
      </c>
      <c r="W3921" s="4">
        <v>105404000</v>
      </c>
      <c r="X3921" s="4">
        <v>104471000</v>
      </c>
      <c r="Y3921" s="4">
        <v>103539000</v>
      </c>
      <c r="Z3921" s="4">
        <v>102606000</v>
      </c>
      <c r="AA3921" s="4">
        <v>101673000</v>
      </c>
      <c r="AB3921" s="4">
        <v>100740000</v>
      </c>
      <c r="AC3921" s="4">
        <v>100274000</v>
      </c>
      <c r="AD3921" s="4">
        <v>99341100</v>
      </c>
      <c r="AE3921" s="4">
        <v>98408300</v>
      </c>
      <c r="AF3921" s="4">
        <v>97475500</v>
      </c>
      <c r="AG3921" s="4">
        <v>96542700</v>
      </c>
    </row>
    <row r="3922" spans="1:33">
      <c r="A3922" t="s">
        <v>3054</v>
      </c>
      <c r="B3922" t="s">
        <v>132</v>
      </c>
      <c r="C3922" s="4">
        <v>317891000</v>
      </c>
      <c r="D3922" s="4">
        <v>320496000</v>
      </c>
      <c r="E3922" s="4">
        <v>323102000</v>
      </c>
      <c r="F3922" s="4">
        <v>327010000</v>
      </c>
      <c r="G3922" s="4">
        <v>329616000</v>
      </c>
      <c r="H3922" s="4">
        <v>332222000</v>
      </c>
      <c r="I3922" s="4">
        <v>329616000</v>
      </c>
      <c r="J3922" s="4">
        <v>327010000</v>
      </c>
      <c r="K3922" s="4">
        <v>324405000</v>
      </c>
      <c r="L3922" s="4">
        <v>321799000</v>
      </c>
      <c r="M3922" s="4">
        <v>319193000</v>
      </c>
      <c r="N3922" s="4">
        <v>316588000</v>
      </c>
      <c r="O3922" s="4">
        <v>313982000</v>
      </c>
      <c r="P3922" s="4">
        <v>311376000</v>
      </c>
      <c r="Q3922" s="4">
        <v>308771000</v>
      </c>
      <c r="R3922" s="4">
        <v>306165000</v>
      </c>
      <c r="S3922" s="4">
        <v>303559000</v>
      </c>
      <c r="T3922" s="4">
        <v>300954000</v>
      </c>
      <c r="U3922" s="4">
        <v>299651000</v>
      </c>
      <c r="V3922" s="4">
        <v>297045000</v>
      </c>
      <c r="W3922" s="4">
        <v>294440000</v>
      </c>
      <c r="X3922" s="4">
        <v>291834000</v>
      </c>
      <c r="Y3922" s="4">
        <v>289228000</v>
      </c>
      <c r="Z3922" s="4">
        <v>286623000</v>
      </c>
      <c r="AA3922" s="4">
        <v>284017000</v>
      </c>
      <c r="AB3922" s="4">
        <v>281411000</v>
      </c>
      <c r="AC3922" s="4">
        <v>280108000</v>
      </c>
      <c r="AD3922" s="4">
        <v>277503000</v>
      </c>
      <c r="AE3922" s="4">
        <v>274897000</v>
      </c>
      <c r="AF3922" s="4">
        <v>272291000</v>
      </c>
      <c r="AG3922" s="4">
        <v>269686000</v>
      </c>
    </row>
    <row r="3923" spans="1:33">
      <c r="A3923" t="s">
        <v>3053</v>
      </c>
      <c r="B3923" t="s">
        <v>132</v>
      </c>
      <c r="C3923" s="4">
        <v>172945000</v>
      </c>
      <c r="D3923" s="4">
        <v>174362000</v>
      </c>
      <c r="E3923" s="4">
        <v>175780000</v>
      </c>
      <c r="F3923" s="4">
        <v>177906000</v>
      </c>
      <c r="G3923" s="4">
        <v>179324000</v>
      </c>
      <c r="H3923" s="4">
        <v>180741000</v>
      </c>
      <c r="I3923" s="4">
        <v>179324000</v>
      </c>
      <c r="J3923" s="4">
        <v>177906000</v>
      </c>
      <c r="K3923" s="4">
        <v>176489000</v>
      </c>
      <c r="L3923" s="4">
        <v>175071000</v>
      </c>
      <c r="M3923" s="4">
        <v>173654000</v>
      </c>
      <c r="N3923" s="4">
        <v>172236000</v>
      </c>
      <c r="O3923" s="4">
        <v>170818000</v>
      </c>
      <c r="P3923" s="4">
        <v>169401000</v>
      </c>
      <c r="Q3923" s="4">
        <v>167983000</v>
      </c>
      <c r="R3923" s="4">
        <v>166566000</v>
      </c>
      <c r="S3923" s="4">
        <v>165148000</v>
      </c>
      <c r="T3923" s="4">
        <v>163730000</v>
      </c>
      <c r="U3923" s="4">
        <v>163022000</v>
      </c>
      <c r="V3923" s="4">
        <v>161604000</v>
      </c>
      <c r="W3923" s="4">
        <v>160187000</v>
      </c>
      <c r="X3923" s="4">
        <v>158769000</v>
      </c>
      <c r="Y3923" s="4">
        <v>157351000</v>
      </c>
      <c r="Z3923" s="4">
        <v>155934000</v>
      </c>
      <c r="AA3923" s="4">
        <v>154516000</v>
      </c>
      <c r="AB3923" s="4">
        <v>153099000</v>
      </c>
      <c r="AC3923" s="4">
        <v>152390000</v>
      </c>
      <c r="AD3923" s="4">
        <v>150972000</v>
      </c>
      <c r="AE3923" s="4">
        <v>149555000</v>
      </c>
      <c r="AF3923" s="4">
        <v>148137000</v>
      </c>
      <c r="AG3923" s="4">
        <v>146720000</v>
      </c>
    </row>
    <row r="3924" spans="1:33">
      <c r="A3924" t="s">
        <v>3052</v>
      </c>
      <c r="B3924" t="s">
        <v>132</v>
      </c>
      <c r="C3924" s="4">
        <v>41728900</v>
      </c>
      <c r="D3924" s="4">
        <v>42070900</v>
      </c>
      <c r="E3924" s="4">
        <v>42413000</v>
      </c>
      <c r="F3924" s="4">
        <v>42926000</v>
      </c>
      <c r="G3924" s="4">
        <v>43268100</v>
      </c>
      <c r="H3924" s="4">
        <v>43610100</v>
      </c>
      <c r="I3924" s="4">
        <v>43268100</v>
      </c>
      <c r="J3924" s="4">
        <v>42926000</v>
      </c>
      <c r="K3924" s="4">
        <v>42584000</v>
      </c>
      <c r="L3924" s="4">
        <v>42241900</v>
      </c>
      <c r="M3924" s="4">
        <v>41899900</v>
      </c>
      <c r="N3924" s="4">
        <v>41557900</v>
      </c>
      <c r="O3924" s="4">
        <v>41215800</v>
      </c>
      <c r="P3924" s="4">
        <v>40873800</v>
      </c>
      <c r="Q3924" s="4">
        <v>40531700</v>
      </c>
      <c r="R3924" s="4">
        <v>40189700</v>
      </c>
      <c r="S3924" s="4">
        <v>39847700</v>
      </c>
      <c r="T3924" s="4">
        <v>39505600</v>
      </c>
      <c r="U3924" s="4">
        <v>39334600</v>
      </c>
      <c r="V3924" s="4">
        <v>38992600</v>
      </c>
      <c r="W3924" s="4">
        <v>38650500</v>
      </c>
      <c r="X3924" s="4">
        <v>38308500</v>
      </c>
      <c r="Y3924" s="4">
        <v>37966400</v>
      </c>
      <c r="Z3924" s="4">
        <v>37624400</v>
      </c>
      <c r="AA3924" s="4">
        <v>37282400</v>
      </c>
      <c r="AB3924" s="4">
        <v>36940300</v>
      </c>
      <c r="AC3924" s="4">
        <v>36769300</v>
      </c>
      <c r="AD3924" s="4">
        <v>36427300</v>
      </c>
      <c r="AE3924" s="4">
        <v>36085200</v>
      </c>
      <c r="AF3924" s="4">
        <v>35743200</v>
      </c>
      <c r="AG3924" s="4">
        <v>35401100</v>
      </c>
    </row>
    <row r="3925" spans="1:33">
      <c r="A3925" t="s">
        <v>3051</v>
      </c>
      <c r="B3925" t="s">
        <v>132</v>
      </c>
      <c r="C3925" s="4">
        <v>765238000</v>
      </c>
      <c r="D3925" s="4">
        <v>771510000</v>
      </c>
      <c r="E3925" s="4">
        <v>777783000</v>
      </c>
      <c r="F3925" s="4">
        <v>787191000</v>
      </c>
      <c r="G3925" s="4">
        <v>793464000</v>
      </c>
      <c r="H3925" s="4">
        <v>799736000</v>
      </c>
      <c r="I3925" s="4">
        <v>793464000</v>
      </c>
      <c r="J3925" s="4">
        <v>787191000</v>
      </c>
      <c r="K3925" s="4">
        <v>780919000</v>
      </c>
      <c r="L3925" s="4">
        <v>774646000</v>
      </c>
      <c r="M3925" s="4">
        <v>768374000</v>
      </c>
      <c r="N3925" s="4">
        <v>762101000</v>
      </c>
      <c r="O3925" s="4">
        <v>755829000</v>
      </c>
      <c r="P3925" s="4">
        <v>749557000</v>
      </c>
      <c r="Q3925" s="4">
        <v>743284000</v>
      </c>
      <c r="R3925" s="4">
        <v>737012000</v>
      </c>
      <c r="S3925" s="4">
        <v>730739000</v>
      </c>
      <c r="T3925" s="4">
        <v>724467000</v>
      </c>
      <c r="U3925" s="4">
        <v>721331000</v>
      </c>
      <c r="V3925" s="4">
        <v>715058000</v>
      </c>
      <c r="W3925" s="4">
        <v>708786000</v>
      </c>
      <c r="X3925" s="4">
        <v>702513000</v>
      </c>
      <c r="Y3925" s="4">
        <v>696241000</v>
      </c>
      <c r="Z3925" s="4">
        <v>689968000</v>
      </c>
      <c r="AA3925" s="4">
        <v>683696000</v>
      </c>
      <c r="AB3925" s="4">
        <v>677424000</v>
      </c>
      <c r="AC3925" s="4">
        <v>674287000</v>
      </c>
      <c r="AD3925" s="4">
        <v>668015000</v>
      </c>
      <c r="AE3925" s="4">
        <v>661742000</v>
      </c>
      <c r="AF3925" s="4">
        <v>655470000</v>
      </c>
      <c r="AG3925" s="4">
        <v>649198000</v>
      </c>
    </row>
    <row r="3926" spans="1:33">
      <c r="A3926" t="s">
        <v>3050</v>
      </c>
      <c r="B3926" t="s">
        <v>132</v>
      </c>
      <c r="C3926" s="4">
        <v>1783640</v>
      </c>
      <c r="D3926" s="4">
        <v>1798260</v>
      </c>
      <c r="E3926" s="4">
        <v>1812880</v>
      </c>
      <c r="F3926" s="4">
        <v>1834810</v>
      </c>
      <c r="G3926" s="4">
        <v>1849430</v>
      </c>
      <c r="H3926" s="4">
        <v>1864050</v>
      </c>
      <c r="I3926" s="4">
        <v>1849430</v>
      </c>
      <c r="J3926" s="4">
        <v>1834810</v>
      </c>
      <c r="K3926" s="4">
        <v>1820190</v>
      </c>
      <c r="L3926" s="4">
        <v>1805570</v>
      </c>
      <c r="M3926" s="4">
        <v>1790950</v>
      </c>
      <c r="N3926" s="4">
        <v>1776330</v>
      </c>
      <c r="O3926" s="4">
        <v>1761710</v>
      </c>
      <c r="P3926" s="4">
        <v>1747090</v>
      </c>
      <c r="Q3926" s="4">
        <v>1732470</v>
      </c>
      <c r="R3926" s="4">
        <v>1717850</v>
      </c>
      <c r="S3926" s="4">
        <v>1703230</v>
      </c>
      <c r="T3926" s="4">
        <v>1688610</v>
      </c>
      <c r="U3926" s="4">
        <v>1681300</v>
      </c>
      <c r="V3926" s="4">
        <v>1666680</v>
      </c>
      <c r="W3926" s="4">
        <v>1652060</v>
      </c>
      <c r="X3926" s="4">
        <v>1637440</v>
      </c>
      <c r="Y3926" s="4">
        <v>1622820</v>
      </c>
      <c r="Z3926" s="4">
        <v>1608200</v>
      </c>
      <c r="AA3926" s="4">
        <v>1593580</v>
      </c>
      <c r="AB3926" s="4">
        <v>1578960</v>
      </c>
      <c r="AC3926" s="4">
        <v>1571650</v>
      </c>
      <c r="AD3926" s="4">
        <v>1557030</v>
      </c>
      <c r="AE3926" s="4">
        <v>1542410</v>
      </c>
      <c r="AF3926" s="4">
        <v>1527790</v>
      </c>
      <c r="AG3926" s="4">
        <v>1513170</v>
      </c>
    </row>
    <row r="3927" spans="1:33">
      <c r="A3927" t="s">
        <v>3049</v>
      </c>
      <c r="B3927" t="s">
        <v>132</v>
      </c>
      <c r="C3927" s="4">
        <v>1337120</v>
      </c>
      <c r="D3927" s="4">
        <v>1348080</v>
      </c>
      <c r="E3927" s="4">
        <v>1359040</v>
      </c>
      <c r="F3927" s="4">
        <v>1375480</v>
      </c>
      <c r="G3927" s="4">
        <v>1386440</v>
      </c>
      <c r="H3927" s="4">
        <v>1397400</v>
      </c>
      <c r="I3927" s="4">
        <v>1386440</v>
      </c>
      <c r="J3927" s="4">
        <v>1375480</v>
      </c>
      <c r="K3927" s="4">
        <v>1364520</v>
      </c>
      <c r="L3927" s="4">
        <v>1353560</v>
      </c>
      <c r="M3927" s="4">
        <v>1342600</v>
      </c>
      <c r="N3927" s="4">
        <v>1331640</v>
      </c>
      <c r="O3927" s="4">
        <v>1320680</v>
      </c>
      <c r="P3927" s="4">
        <v>1309720</v>
      </c>
      <c r="Q3927" s="4">
        <v>1298760</v>
      </c>
      <c r="R3927" s="4">
        <v>1287800</v>
      </c>
      <c r="S3927" s="4">
        <v>1276840</v>
      </c>
      <c r="T3927" s="4">
        <v>1265880</v>
      </c>
      <c r="U3927" s="4">
        <v>1260400</v>
      </c>
      <c r="V3927" s="4">
        <v>1249440</v>
      </c>
      <c r="W3927" s="4">
        <v>1238480</v>
      </c>
      <c r="X3927" s="4">
        <v>1227520</v>
      </c>
      <c r="Y3927" s="4">
        <v>1216560</v>
      </c>
      <c r="Z3927" s="4">
        <v>1205600</v>
      </c>
      <c r="AA3927" s="4">
        <v>1194640</v>
      </c>
      <c r="AB3927" s="4">
        <v>1183680</v>
      </c>
      <c r="AC3927" s="4">
        <v>1178200</v>
      </c>
      <c r="AD3927" s="4">
        <v>1167240</v>
      </c>
      <c r="AE3927" s="4">
        <v>1156280</v>
      </c>
      <c r="AF3927" s="4">
        <v>1145320</v>
      </c>
      <c r="AG3927" s="4">
        <v>1134360</v>
      </c>
    </row>
    <row r="3928" spans="1:33">
      <c r="A3928" t="s">
        <v>3048</v>
      </c>
      <c r="B3928" t="s">
        <v>132</v>
      </c>
      <c r="C3928" s="4">
        <v>26840000</v>
      </c>
      <c r="D3928" s="4">
        <v>27060000</v>
      </c>
      <c r="E3928" s="4">
        <v>27280000</v>
      </c>
      <c r="F3928" s="4">
        <v>27610000</v>
      </c>
      <c r="G3928" s="4">
        <v>27830000</v>
      </c>
      <c r="H3928" s="4">
        <v>28050000</v>
      </c>
      <c r="I3928" s="4">
        <v>27830000</v>
      </c>
      <c r="J3928" s="4">
        <v>27610000</v>
      </c>
      <c r="K3928" s="4">
        <v>27390000</v>
      </c>
      <c r="L3928" s="4">
        <v>27170000</v>
      </c>
      <c r="M3928" s="4">
        <v>26950000</v>
      </c>
      <c r="N3928" s="4">
        <v>26730000</v>
      </c>
      <c r="O3928" s="4">
        <v>26510000</v>
      </c>
      <c r="P3928" s="4">
        <v>26290000</v>
      </c>
      <c r="Q3928" s="4">
        <v>26070000</v>
      </c>
      <c r="R3928" s="4">
        <v>25850000</v>
      </c>
      <c r="S3928" s="4">
        <v>25630000</v>
      </c>
      <c r="T3928" s="4">
        <v>25410000</v>
      </c>
      <c r="U3928" s="4">
        <v>25300000</v>
      </c>
      <c r="V3928" s="4">
        <v>25080000</v>
      </c>
      <c r="W3928" s="4">
        <v>24860000</v>
      </c>
      <c r="X3928" s="4">
        <v>24640000</v>
      </c>
      <c r="Y3928" s="4">
        <v>24420000</v>
      </c>
      <c r="Z3928" s="4">
        <v>24200000</v>
      </c>
      <c r="AA3928" s="4">
        <v>23980000</v>
      </c>
      <c r="AB3928" s="4">
        <v>23760000</v>
      </c>
      <c r="AC3928" s="4">
        <v>23650000</v>
      </c>
      <c r="AD3928" s="4">
        <v>23430000</v>
      </c>
      <c r="AE3928" s="4">
        <v>23210000</v>
      </c>
      <c r="AF3928" s="4">
        <v>22990000</v>
      </c>
      <c r="AG3928" s="4">
        <v>22770000</v>
      </c>
    </row>
    <row r="3929" spans="1:33">
      <c r="A3929" t="s">
        <v>3047</v>
      </c>
      <c r="B3929" t="s">
        <v>132</v>
      </c>
      <c r="C3929" s="4">
        <v>3904000</v>
      </c>
      <c r="D3929" s="4">
        <v>3936000</v>
      </c>
      <c r="E3929" s="4">
        <v>3968000</v>
      </c>
      <c r="F3929" s="4">
        <v>4016000</v>
      </c>
      <c r="G3929" s="4">
        <v>4048000</v>
      </c>
      <c r="H3929" s="4">
        <v>4080000</v>
      </c>
      <c r="I3929" s="4">
        <v>4048000</v>
      </c>
      <c r="J3929" s="4">
        <v>4016000</v>
      </c>
      <c r="K3929" s="4">
        <v>3984000</v>
      </c>
      <c r="L3929" s="4">
        <v>3952000</v>
      </c>
      <c r="M3929" s="4">
        <v>3920000</v>
      </c>
      <c r="N3929" s="4">
        <v>3888000</v>
      </c>
      <c r="O3929" s="4">
        <v>3856000</v>
      </c>
      <c r="P3929" s="4">
        <v>3824000</v>
      </c>
      <c r="Q3929" s="4">
        <v>3792000</v>
      </c>
      <c r="R3929" s="4">
        <v>3760000</v>
      </c>
      <c r="S3929" s="4">
        <v>3728000</v>
      </c>
      <c r="T3929" s="4">
        <v>3696000</v>
      </c>
      <c r="U3929" s="4">
        <v>3680000</v>
      </c>
      <c r="V3929" s="4">
        <v>3648000</v>
      </c>
      <c r="W3929" s="4">
        <v>3616000</v>
      </c>
      <c r="X3929" s="4">
        <v>3584000</v>
      </c>
      <c r="Y3929" s="4">
        <v>3552000</v>
      </c>
      <c r="Z3929" s="4">
        <v>3520000</v>
      </c>
      <c r="AA3929" s="4">
        <v>3488000</v>
      </c>
      <c r="AB3929" s="4">
        <v>3456000</v>
      </c>
      <c r="AC3929" s="4">
        <v>3440000</v>
      </c>
      <c r="AD3929" s="4">
        <v>3408000</v>
      </c>
      <c r="AE3929" s="4">
        <v>3376000</v>
      </c>
      <c r="AF3929" s="4">
        <v>3344000</v>
      </c>
      <c r="AG3929" s="4">
        <v>3312000</v>
      </c>
    </row>
    <row r="3930" spans="1:33">
      <c r="A3930" t="s">
        <v>3046</v>
      </c>
      <c r="B3930" t="s">
        <v>132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>
      <c r="A3931" t="s">
        <v>3045</v>
      </c>
      <c r="B3931" t="s">
        <v>132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>
      <c r="A3932" t="s">
        <v>3044</v>
      </c>
      <c r="B3932" t="s">
        <v>132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>
      <c r="A3933" t="s">
        <v>3043</v>
      </c>
      <c r="B3933" t="s">
        <v>132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>
      <c r="A3934" t="s">
        <v>3042</v>
      </c>
      <c r="B3934" t="s">
        <v>132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>
      <c r="A3935" t="s">
        <v>3041</v>
      </c>
      <c r="B3935" t="s">
        <v>132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>
      <c r="A3936" t="s">
        <v>3040</v>
      </c>
      <c r="B3936" t="s">
        <v>132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>
      <c r="A3937" t="s">
        <v>3039</v>
      </c>
      <c r="B3937" t="s">
        <v>132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>
      <c r="A3938" t="s">
        <v>3038</v>
      </c>
      <c r="B3938" t="s">
        <v>132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>
      <c r="A3939" t="s">
        <v>3037</v>
      </c>
      <c r="B3939" t="s">
        <v>132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>
      <c r="A3940" t="s">
        <v>3036</v>
      </c>
      <c r="B3940" t="s">
        <v>132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>
      <c r="A3941" t="s">
        <v>3035</v>
      </c>
      <c r="B3941" t="s">
        <v>132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>
      <c r="A3942" t="s">
        <v>3034</v>
      </c>
      <c r="B3942" t="s">
        <v>132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>
      <c r="A3943" t="s">
        <v>3033</v>
      </c>
      <c r="B3943" t="s">
        <v>132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>
      <c r="A3944" t="s">
        <v>3032</v>
      </c>
      <c r="B3944" t="s">
        <v>132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>
      <c r="A3945" t="s">
        <v>3031</v>
      </c>
      <c r="B3945" t="s">
        <v>132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>
      <c r="A3946" t="s">
        <v>3030</v>
      </c>
      <c r="B3946" t="s">
        <v>132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>
      <c r="A3947" t="s">
        <v>3029</v>
      </c>
      <c r="B3947" t="s">
        <v>132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>
      <c r="A3948" t="s">
        <v>3028</v>
      </c>
      <c r="B3948" t="s">
        <v>132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>
      <c r="A3949" t="s">
        <v>3027</v>
      </c>
      <c r="B3949" t="s">
        <v>132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>
      <c r="A3950" t="s">
        <v>3026</v>
      </c>
      <c r="B3950" t="s">
        <v>132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>
      <c r="A3951" t="s">
        <v>3025</v>
      </c>
      <c r="B3951" t="s">
        <v>132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>
      <c r="A3952" t="s">
        <v>3024</v>
      </c>
      <c r="B3952" t="s">
        <v>132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>
      <c r="A3953" t="s">
        <v>3023</v>
      </c>
      <c r="B3953" t="s">
        <v>132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>
      <c r="A3954" t="s">
        <v>3022</v>
      </c>
      <c r="B3954" t="s">
        <v>132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>
      <c r="A3955" t="s">
        <v>3021</v>
      </c>
      <c r="B3955" t="s">
        <v>132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>
      <c r="A3956" t="s">
        <v>3020</v>
      </c>
      <c r="B3956" t="s">
        <v>132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>
      <c r="A3957" t="s">
        <v>3019</v>
      </c>
      <c r="B3957" t="s">
        <v>132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>
      <c r="A3958" t="s">
        <v>3018</v>
      </c>
      <c r="B3958" t="s">
        <v>132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>
      <c r="A3959" t="s">
        <v>3017</v>
      </c>
      <c r="B3959" t="s">
        <v>132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>
      <c r="A3960" t="s">
        <v>3016</v>
      </c>
      <c r="B3960" t="s">
        <v>132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>
      <c r="A3961" t="s">
        <v>3015</v>
      </c>
      <c r="B3961" t="s">
        <v>132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>
      <c r="A3962" t="s">
        <v>3014</v>
      </c>
      <c r="B3962" t="s">
        <v>132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>
      <c r="A3963" t="s">
        <v>3013</v>
      </c>
      <c r="B3963" t="s">
        <v>132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>
      <c r="A3964" t="s">
        <v>3012</v>
      </c>
      <c r="B3964" t="s">
        <v>132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>
      <c r="A3965" t="s">
        <v>3011</v>
      </c>
      <c r="B3965" t="s">
        <v>132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>
      <c r="A3966" t="s">
        <v>3010</v>
      </c>
      <c r="B3966" t="s">
        <v>132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>
      <c r="A3967" t="s">
        <v>3009</v>
      </c>
      <c r="B3967" t="s">
        <v>132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>
      <c r="A3968" t="s">
        <v>3008</v>
      </c>
      <c r="B3968" t="s">
        <v>132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>
      <c r="A3969" t="s">
        <v>3007</v>
      </c>
      <c r="B3969" t="s">
        <v>132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>
      <c r="A3970" t="s">
        <v>3006</v>
      </c>
      <c r="B3970" t="s">
        <v>132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>
      <c r="A3971" t="s">
        <v>3005</v>
      </c>
      <c r="B3971" t="s">
        <v>132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>
      <c r="A3972" t="s">
        <v>3004</v>
      </c>
      <c r="B3972" t="s">
        <v>132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>
      <c r="A3973" t="s">
        <v>3003</v>
      </c>
      <c r="B3973" t="s">
        <v>132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>
      <c r="A3974" t="s">
        <v>3002</v>
      </c>
      <c r="B3974" t="s">
        <v>132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>
      <c r="A3975" t="s">
        <v>3001</v>
      </c>
      <c r="B3975" t="s">
        <v>132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>
      <c r="A3976" t="s">
        <v>3000</v>
      </c>
      <c r="B3976" t="s">
        <v>132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>
      <c r="A3977" t="s">
        <v>2999</v>
      </c>
      <c r="B3977" t="s">
        <v>132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>
      <c r="A3978" t="s">
        <v>2998</v>
      </c>
      <c r="B3978" t="s">
        <v>132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>
      <c r="A3979" t="s">
        <v>2997</v>
      </c>
      <c r="B3979" t="s">
        <v>132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>
      <c r="A3980" t="s">
        <v>2996</v>
      </c>
      <c r="B3980" t="s">
        <v>132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>
      <c r="A3981" t="s">
        <v>2995</v>
      </c>
      <c r="B3981" t="s">
        <v>132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>
      <c r="A3982" t="s">
        <v>2994</v>
      </c>
      <c r="B3982" t="s">
        <v>132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>
      <c r="A3983" t="s">
        <v>2993</v>
      </c>
      <c r="B3983" t="s">
        <v>132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>
      <c r="A3984" t="s">
        <v>2992</v>
      </c>
      <c r="B3984" t="s">
        <v>132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>
      <c r="A3985" t="s">
        <v>2991</v>
      </c>
      <c r="B3985" t="s">
        <v>132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>
      <c r="A3986" t="s">
        <v>2990</v>
      </c>
      <c r="B3986" t="s">
        <v>132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>
      <c r="A3987" t="s">
        <v>2989</v>
      </c>
      <c r="B3987" t="s">
        <v>132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>
      <c r="A3988" t="s">
        <v>2988</v>
      </c>
      <c r="B3988" t="s">
        <v>132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>
      <c r="A3989" t="s">
        <v>2987</v>
      </c>
      <c r="B3989" t="s">
        <v>132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>
      <c r="A3990" t="s">
        <v>2986</v>
      </c>
      <c r="B3990" t="s">
        <v>132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>
      <c r="A3991" t="s">
        <v>2985</v>
      </c>
      <c r="B3991" t="s">
        <v>132</v>
      </c>
      <c r="C3991" s="4">
        <v>5879010000000</v>
      </c>
      <c r="D3991" s="4">
        <v>6447030000000</v>
      </c>
      <c r="E3991" s="4">
        <v>7015050000000</v>
      </c>
      <c r="F3991" s="4">
        <v>7583070000000</v>
      </c>
      <c r="G3991" s="4">
        <v>8151090000000</v>
      </c>
      <c r="H3991" s="4">
        <v>8709640000000</v>
      </c>
      <c r="I3991" s="4">
        <v>8917910000000</v>
      </c>
      <c r="J3991" s="4">
        <v>9126190000000</v>
      </c>
      <c r="K3991" s="4">
        <v>9325000000000</v>
      </c>
      <c r="L3991" s="4">
        <v>9561670000000</v>
      </c>
      <c r="M3991" s="4">
        <v>9751010000000</v>
      </c>
      <c r="N3991" s="4">
        <v>9845680000000</v>
      </c>
      <c r="O3991" s="4">
        <v>10035000000000</v>
      </c>
      <c r="P3991" s="4">
        <v>10129700000000</v>
      </c>
      <c r="Q3991" s="4">
        <v>10319000000000</v>
      </c>
      <c r="R3991" s="4">
        <v>10413700000000</v>
      </c>
      <c r="S3991" s="4">
        <v>10508400000000</v>
      </c>
      <c r="T3991" s="4">
        <v>10603000000000</v>
      </c>
      <c r="U3991" s="4">
        <v>10697700000000</v>
      </c>
      <c r="V3991" s="4">
        <v>10792400000000</v>
      </c>
      <c r="W3991" s="4">
        <v>10887100000000</v>
      </c>
      <c r="X3991" s="4">
        <v>11076400000000</v>
      </c>
      <c r="Y3991" s="4">
        <v>11171100000000</v>
      </c>
      <c r="Z3991" s="4">
        <v>11265700000000</v>
      </c>
      <c r="AA3991" s="4">
        <v>11360400000000</v>
      </c>
      <c r="AB3991" s="4">
        <v>11549700000000</v>
      </c>
      <c r="AC3991" s="4">
        <v>11644400000000</v>
      </c>
      <c r="AD3991" s="4">
        <v>11739100000000</v>
      </c>
      <c r="AE3991" s="4">
        <v>11833800000000</v>
      </c>
      <c r="AF3991" s="4">
        <v>11928400000000</v>
      </c>
      <c r="AG3991" s="4">
        <v>12117800000000</v>
      </c>
    </row>
    <row r="3992" spans="1:33">
      <c r="A3992" t="s">
        <v>2984</v>
      </c>
      <c r="B3992" t="s">
        <v>132</v>
      </c>
      <c r="C3992" s="4">
        <v>65080800</v>
      </c>
      <c r="D3992" s="4">
        <v>71368800</v>
      </c>
      <c r="E3992" s="4">
        <v>77656800</v>
      </c>
      <c r="F3992" s="4">
        <v>83944800</v>
      </c>
      <c r="G3992" s="4">
        <v>90232800</v>
      </c>
      <c r="H3992" s="4">
        <v>96416000</v>
      </c>
      <c r="I3992" s="4">
        <v>98721600</v>
      </c>
      <c r="J3992" s="4">
        <v>101027000</v>
      </c>
      <c r="K3992" s="4">
        <v>103228000</v>
      </c>
      <c r="L3992" s="4">
        <v>105848000</v>
      </c>
      <c r="M3992" s="4">
        <v>107944000</v>
      </c>
      <c r="N3992" s="4">
        <v>108992000</v>
      </c>
      <c r="O3992" s="4">
        <v>111088000</v>
      </c>
      <c r="P3992" s="4">
        <v>112136000</v>
      </c>
      <c r="Q3992" s="4">
        <v>114232000</v>
      </c>
      <c r="R3992" s="4">
        <v>115280000</v>
      </c>
      <c r="S3992" s="4">
        <v>116328000</v>
      </c>
      <c r="T3992" s="4">
        <v>117376000</v>
      </c>
      <c r="U3992" s="4">
        <v>118424000</v>
      </c>
      <c r="V3992" s="4">
        <v>119472000</v>
      </c>
      <c r="W3992" s="4">
        <v>120520000</v>
      </c>
      <c r="X3992" s="4">
        <v>122616000</v>
      </c>
      <c r="Y3992" s="4">
        <v>123664000</v>
      </c>
      <c r="Z3992" s="4">
        <v>124712000</v>
      </c>
      <c r="AA3992" s="4">
        <v>125760000</v>
      </c>
      <c r="AB3992" s="4">
        <v>127856000</v>
      </c>
      <c r="AC3992" s="4">
        <v>128904000</v>
      </c>
      <c r="AD3992" s="4">
        <v>129952000</v>
      </c>
      <c r="AE3992" s="4">
        <v>131000000</v>
      </c>
      <c r="AF3992" s="4">
        <v>132048000</v>
      </c>
      <c r="AG3992" s="4">
        <v>134144000</v>
      </c>
    </row>
    <row r="3993" spans="1:33">
      <c r="A3993" t="s">
        <v>2983</v>
      </c>
      <c r="B3993" t="s">
        <v>132</v>
      </c>
      <c r="C3993" s="4">
        <v>2896280000</v>
      </c>
      <c r="D3993" s="4">
        <v>3176120000</v>
      </c>
      <c r="E3993" s="4">
        <v>3455950000</v>
      </c>
      <c r="F3993" s="4">
        <v>3735780000</v>
      </c>
      <c r="G3993" s="4">
        <v>4015620000</v>
      </c>
      <c r="H3993" s="4">
        <v>4290790000</v>
      </c>
      <c r="I3993" s="4">
        <v>4393390000</v>
      </c>
      <c r="J3993" s="4">
        <v>4496000000</v>
      </c>
      <c r="K3993" s="4">
        <v>4593940000</v>
      </c>
      <c r="L3993" s="4">
        <v>4710540000</v>
      </c>
      <c r="M3993" s="4">
        <v>4803820000</v>
      </c>
      <c r="N3993" s="4">
        <v>4850460000</v>
      </c>
      <c r="O3993" s="4">
        <v>4943730000</v>
      </c>
      <c r="P3993" s="4">
        <v>4990370000</v>
      </c>
      <c r="Q3993" s="4">
        <v>5083650000</v>
      </c>
      <c r="R3993" s="4">
        <v>5130290000</v>
      </c>
      <c r="S3993" s="4">
        <v>5176930000</v>
      </c>
      <c r="T3993" s="4">
        <v>5223570000</v>
      </c>
      <c r="U3993" s="4">
        <v>5270210000</v>
      </c>
      <c r="V3993" s="4">
        <v>5316850000</v>
      </c>
      <c r="W3993" s="4">
        <v>5363490000</v>
      </c>
      <c r="X3993" s="4">
        <v>5456760000</v>
      </c>
      <c r="Y3993" s="4">
        <v>5503400000</v>
      </c>
      <c r="Z3993" s="4">
        <v>5550040000</v>
      </c>
      <c r="AA3993" s="4">
        <v>5596680000</v>
      </c>
      <c r="AB3993" s="4">
        <v>5689960000</v>
      </c>
      <c r="AC3993" s="4">
        <v>5736600000</v>
      </c>
      <c r="AD3993" s="4">
        <v>5783240000</v>
      </c>
      <c r="AE3993" s="4">
        <v>5829880000</v>
      </c>
      <c r="AF3993" s="4">
        <v>5876510000</v>
      </c>
      <c r="AG3993" s="4">
        <v>5969790000</v>
      </c>
    </row>
    <row r="3994" spans="1:33">
      <c r="A3994" t="s">
        <v>2982</v>
      </c>
      <c r="B3994" t="s">
        <v>132</v>
      </c>
      <c r="C3994" s="4">
        <v>8090570000</v>
      </c>
      <c r="D3994" s="4">
        <v>8872270000</v>
      </c>
      <c r="E3994" s="4">
        <v>9653970000</v>
      </c>
      <c r="F3994" s="4">
        <v>10435700000</v>
      </c>
      <c r="G3994" s="4">
        <v>11217400000</v>
      </c>
      <c r="H3994" s="4">
        <v>11986000000</v>
      </c>
      <c r="I3994" s="4">
        <v>12272700000</v>
      </c>
      <c r="J3994" s="4">
        <v>12559300000</v>
      </c>
      <c r="K3994" s="4">
        <v>12832900000</v>
      </c>
      <c r="L3994" s="4">
        <v>13158600000</v>
      </c>
      <c r="M3994" s="4">
        <v>13419100000</v>
      </c>
      <c r="N3994" s="4">
        <v>13549400000</v>
      </c>
      <c r="O3994" s="4">
        <v>13810000000</v>
      </c>
      <c r="P3994" s="4">
        <v>13940300000</v>
      </c>
      <c r="Q3994" s="4">
        <v>14200800000</v>
      </c>
      <c r="R3994" s="4">
        <v>14331100000</v>
      </c>
      <c r="S3994" s="4">
        <v>14461400000</v>
      </c>
      <c r="T3994" s="4">
        <v>14591700000</v>
      </c>
      <c r="U3994" s="4">
        <v>14722000000</v>
      </c>
      <c r="V3994" s="4">
        <v>14852300000</v>
      </c>
      <c r="W3994" s="4">
        <v>14982500000</v>
      </c>
      <c r="X3994" s="4">
        <v>15243100000</v>
      </c>
      <c r="Y3994" s="4">
        <v>15373400000</v>
      </c>
      <c r="Z3994" s="4">
        <v>15503700000</v>
      </c>
      <c r="AA3994" s="4">
        <v>15634000000</v>
      </c>
      <c r="AB3994" s="4">
        <v>15894500000</v>
      </c>
      <c r="AC3994" s="4">
        <v>16024800000</v>
      </c>
      <c r="AD3994" s="4">
        <v>16155100000</v>
      </c>
      <c r="AE3994" s="4">
        <v>16285400000</v>
      </c>
      <c r="AF3994" s="4">
        <v>16415700000</v>
      </c>
      <c r="AG3994" s="4">
        <v>16676200000</v>
      </c>
    </row>
    <row r="3995" spans="1:33">
      <c r="A3995" t="s">
        <v>2981</v>
      </c>
      <c r="B3995" t="s">
        <v>132</v>
      </c>
      <c r="C3995" s="4">
        <v>4401590000</v>
      </c>
      <c r="D3995" s="4">
        <v>4826860000</v>
      </c>
      <c r="E3995" s="4">
        <v>5252130000</v>
      </c>
      <c r="F3995" s="4">
        <v>5677410000</v>
      </c>
      <c r="G3995" s="4">
        <v>6102680000</v>
      </c>
      <c r="H3995" s="4">
        <v>6520870000</v>
      </c>
      <c r="I3995" s="4">
        <v>6676800000</v>
      </c>
      <c r="J3995" s="4">
        <v>6832740000</v>
      </c>
      <c r="K3995" s="4">
        <v>6981580000</v>
      </c>
      <c r="L3995" s="4">
        <v>7158780000</v>
      </c>
      <c r="M3995" s="4">
        <v>7300540000</v>
      </c>
      <c r="N3995" s="4">
        <v>7371420000</v>
      </c>
      <c r="O3995" s="4">
        <v>7513170000</v>
      </c>
      <c r="P3995" s="4">
        <v>7584050000</v>
      </c>
      <c r="Q3995" s="4">
        <v>7725810000</v>
      </c>
      <c r="R3995" s="4">
        <v>7796690000</v>
      </c>
      <c r="S3995" s="4">
        <v>7867570000</v>
      </c>
      <c r="T3995" s="4">
        <v>7938450000</v>
      </c>
      <c r="U3995" s="4">
        <v>8009330000</v>
      </c>
      <c r="V3995" s="4">
        <v>8080210000</v>
      </c>
      <c r="W3995" s="4">
        <v>8151090000</v>
      </c>
      <c r="X3995" s="4">
        <v>8292840000</v>
      </c>
      <c r="Y3995" s="4">
        <v>8363720000</v>
      </c>
      <c r="Z3995" s="4">
        <v>8434600000</v>
      </c>
      <c r="AA3995" s="4">
        <v>8505480000</v>
      </c>
      <c r="AB3995" s="4">
        <v>8647240000</v>
      </c>
      <c r="AC3995" s="4">
        <v>8718120000</v>
      </c>
      <c r="AD3995" s="4">
        <v>8789000000</v>
      </c>
      <c r="AE3995" s="4">
        <v>8859880000</v>
      </c>
      <c r="AF3995" s="4">
        <v>8930750000</v>
      </c>
      <c r="AG3995" s="4">
        <v>9072510000</v>
      </c>
    </row>
    <row r="3996" spans="1:33">
      <c r="A3996" t="s">
        <v>2980</v>
      </c>
      <c r="B3996" t="s">
        <v>132</v>
      </c>
      <c r="C3996" s="4">
        <v>1062030000</v>
      </c>
      <c r="D3996" s="4">
        <v>1164650000</v>
      </c>
      <c r="E3996" s="4">
        <v>1267260000</v>
      </c>
      <c r="F3996" s="4">
        <v>1369870000</v>
      </c>
      <c r="G3996" s="4">
        <v>1472480000</v>
      </c>
      <c r="H3996" s="4">
        <v>1573380000</v>
      </c>
      <c r="I3996" s="4">
        <v>1611010000</v>
      </c>
      <c r="J3996" s="4">
        <v>1648630000</v>
      </c>
      <c r="K3996" s="4">
        <v>1684550000</v>
      </c>
      <c r="L3996" s="4">
        <v>1727300000</v>
      </c>
      <c r="M3996" s="4">
        <v>1761510000</v>
      </c>
      <c r="N3996" s="4">
        <v>1778610000</v>
      </c>
      <c r="O3996" s="4">
        <v>1812810000</v>
      </c>
      <c r="P3996" s="4">
        <v>1829910000</v>
      </c>
      <c r="Q3996" s="4">
        <v>1864120000</v>
      </c>
      <c r="R3996" s="4">
        <v>1881220000</v>
      </c>
      <c r="S3996" s="4">
        <v>1898320000</v>
      </c>
      <c r="T3996" s="4">
        <v>1915420000</v>
      </c>
      <c r="U3996" s="4">
        <v>1932530000</v>
      </c>
      <c r="V3996" s="4">
        <v>1949630000</v>
      </c>
      <c r="W3996" s="4">
        <v>1966730000</v>
      </c>
      <c r="X3996" s="4">
        <v>2000930000</v>
      </c>
      <c r="Y3996" s="4">
        <v>2018040000</v>
      </c>
      <c r="Z3996" s="4">
        <v>2035140000</v>
      </c>
      <c r="AA3996" s="4">
        <v>2052240000</v>
      </c>
      <c r="AB3996" s="4">
        <v>2086440000</v>
      </c>
      <c r="AC3996" s="4">
        <v>2103550000</v>
      </c>
      <c r="AD3996" s="4">
        <v>2120650000</v>
      </c>
      <c r="AE3996" s="4">
        <v>2137750000</v>
      </c>
      <c r="AF3996" s="4">
        <v>2154850000</v>
      </c>
      <c r="AG3996" s="4">
        <v>2189060000</v>
      </c>
    </row>
    <row r="3997" spans="1:33">
      <c r="A3997" t="s">
        <v>2979</v>
      </c>
      <c r="B3997" t="s">
        <v>132</v>
      </c>
      <c r="C3997" s="4">
        <v>19475900000</v>
      </c>
      <c r="D3997" s="4">
        <v>21357700000</v>
      </c>
      <c r="E3997" s="4">
        <v>23239400000</v>
      </c>
      <c r="F3997" s="4">
        <v>25121100000</v>
      </c>
      <c r="G3997" s="4">
        <v>27002900000</v>
      </c>
      <c r="H3997" s="4">
        <v>28853200000</v>
      </c>
      <c r="I3997" s="4">
        <v>29543200000</v>
      </c>
      <c r="J3997" s="4">
        <v>30233200000</v>
      </c>
      <c r="K3997" s="4">
        <v>30891800000</v>
      </c>
      <c r="L3997" s="4">
        <v>31675800000</v>
      </c>
      <c r="M3997" s="4">
        <v>32303100000</v>
      </c>
      <c r="N3997" s="4">
        <v>32616700000</v>
      </c>
      <c r="O3997" s="4">
        <v>33243900000</v>
      </c>
      <c r="P3997" s="4">
        <v>33557600000</v>
      </c>
      <c r="Q3997" s="4">
        <v>34184800000</v>
      </c>
      <c r="R3997" s="4">
        <v>34498400000</v>
      </c>
      <c r="S3997" s="4">
        <v>34812000000</v>
      </c>
      <c r="T3997" s="4">
        <v>35125700000</v>
      </c>
      <c r="U3997" s="4">
        <v>35439300000</v>
      </c>
      <c r="V3997" s="4">
        <v>35752900000</v>
      </c>
      <c r="W3997" s="4">
        <v>36066500000</v>
      </c>
      <c r="X3997" s="4">
        <v>36693800000</v>
      </c>
      <c r="Y3997" s="4">
        <v>37007400000</v>
      </c>
      <c r="Z3997" s="4">
        <v>37321000000</v>
      </c>
      <c r="AA3997" s="4">
        <v>37634600000</v>
      </c>
      <c r="AB3997" s="4">
        <v>38261900000</v>
      </c>
      <c r="AC3997" s="4">
        <v>38575500000</v>
      </c>
      <c r="AD3997" s="4">
        <v>38889100000</v>
      </c>
      <c r="AE3997" s="4">
        <v>39202800000</v>
      </c>
      <c r="AF3997" s="4">
        <v>39516400000</v>
      </c>
      <c r="AG3997" s="4">
        <v>40143600000</v>
      </c>
    </row>
    <row r="3998" spans="1:33">
      <c r="A3998" t="s">
        <v>2978</v>
      </c>
      <c r="B3998" t="s">
        <v>132</v>
      </c>
      <c r="C3998" s="4">
        <v>45395100</v>
      </c>
      <c r="D3998" s="4">
        <v>49781100</v>
      </c>
      <c r="E3998" s="4">
        <v>54167100</v>
      </c>
      <c r="F3998" s="4">
        <v>58553100</v>
      </c>
      <c r="G3998" s="4">
        <v>62939100</v>
      </c>
      <c r="H3998" s="4">
        <v>67252000</v>
      </c>
      <c r="I3998" s="4">
        <v>68860200</v>
      </c>
      <c r="J3998" s="4">
        <v>70468400</v>
      </c>
      <c r="K3998" s="4">
        <v>72003500</v>
      </c>
      <c r="L3998" s="4">
        <v>73831000</v>
      </c>
      <c r="M3998" s="4">
        <v>75293000</v>
      </c>
      <c r="N3998" s="4">
        <v>76024000</v>
      </c>
      <c r="O3998" s="4">
        <v>77486000</v>
      </c>
      <c r="P3998" s="4">
        <v>78217000</v>
      </c>
      <c r="Q3998" s="4">
        <v>79679000</v>
      </c>
      <c r="R3998" s="4">
        <v>80410000</v>
      </c>
      <c r="S3998" s="4">
        <v>81141000</v>
      </c>
      <c r="T3998" s="4">
        <v>81872000</v>
      </c>
      <c r="U3998" s="4">
        <v>82603000</v>
      </c>
      <c r="V3998" s="4">
        <v>83334000</v>
      </c>
      <c r="W3998" s="4">
        <v>84065000</v>
      </c>
      <c r="X3998" s="4">
        <v>85527000</v>
      </c>
      <c r="Y3998" s="4">
        <v>86258000</v>
      </c>
      <c r="Z3998" s="4">
        <v>86989000</v>
      </c>
      <c r="AA3998" s="4">
        <v>87720000</v>
      </c>
      <c r="AB3998" s="4">
        <v>89182000</v>
      </c>
      <c r="AC3998" s="4">
        <v>89913000</v>
      </c>
      <c r="AD3998" s="4">
        <v>90644000</v>
      </c>
      <c r="AE3998" s="4">
        <v>91375000</v>
      </c>
      <c r="AF3998" s="4">
        <v>92106000</v>
      </c>
      <c r="AG3998" s="4">
        <v>93568000</v>
      </c>
    </row>
    <row r="3999" spans="1:33">
      <c r="A3999" t="s">
        <v>2977</v>
      </c>
      <c r="B3999" t="s">
        <v>132</v>
      </c>
      <c r="C3999" s="4">
        <v>34030800</v>
      </c>
      <c r="D3999" s="4">
        <v>37318800</v>
      </c>
      <c r="E3999" s="4">
        <v>40606800</v>
      </c>
      <c r="F3999" s="4">
        <v>43894800</v>
      </c>
      <c r="G3999" s="4">
        <v>47182800</v>
      </c>
      <c r="H3999" s="4">
        <v>50416000</v>
      </c>
      <c r="I3999" s="4">
        <v>51621600</v>
      </c>
      <c r="J3999" s="4">
        <v>52827200</v>
      </c>
      <c r="K3999" s="4">
        <v>53978000</v>
      </c>
      <c r="L3999" s="4">
        <v>55348000</v>
      </c>
      <c r="M3999" s="4">
        <v>56444000</v>
      </c>
      <c r="N3999" s="4">
        <v>56992000</v>
      </c>
      <c r="O3999" s="4">
        <v>58088000</v>
      </c>
      <c r="P3999" s="4">
        <v>58636000</v>
      </c>
      <c r="Q3999" s="4">
        <v>59732000</v>
      </c>
      <c r="R3999" s="4">
        <v>60280000</v>
      </c>
      <c r="S3999" s="4">
        <v>60828000</v>
      </c>
      <c r="T3999" s="4">
        <v>61376000</v>
      </c>
      <c r="U3999" s="4">
        <v>61924000</v>
      </c>
      <c r="V3999" s="4">
        <v>62472000</v>
      </c>
      <c r="W3999" s="4">
        <v>63020000</v>
      </c>
      <c r="X3999" s="4">
        <v>64116000</v>
      </c>
      <c r="Y3999" s="4">
        <v>64664000</v>
      </c>
      <c r="Z3999" s="4">
        <v>65212000</v>
      </c>
      <c r="AA3999" s="4">
        <v>65760000</v>
      </c>
      <c r="AB3999" s="4">
        <v>66856000</v>
      </c>
      <c r="AC3999" s="4">
        <v>67404000</v>
      </c>
      <c r="AD3999" s="4">
        <v>67952000</v>
      </c>
      <c r="AE3999" s="4">
        <v>68500000</v>
      </c>
      <c r="AF3999" s="4">
        <v>69048000</v>
      </c>
      <c r="AG3999" s="4">
        <v>70144000</v>
      </c>
    </row>
    <row r="4000" spans="1:33">
      <c r="A4000" t="s">
        <v>2976</v>
      </c>
      <c r="B4000" t="s">
        <v>132</v>
      </c>
      <c r="C4000" s="4">
        <v>683100000</v>
      </c>
      <c r="D4000" s="4">
        <v>749100000</v>
      </c>
      <c r="E4000" s="4">
        <v>815100000</v>
      </c>
      <c r="F4000" s="4">
        <v>881100000</v>
      </c>
      <c r="G4000" s="4">
        <v>947100000</v>
      </c>
      <c r="H4000" s="4">
        <v>1012000000</v>
      </c>
      <c r="I4000" s="4">
        <v>1036200000</v>
      </c>
      <c r="J4000" s="4">
        <v>1060400000</v>
      </c>
      <c r="K4000" s="4">
        <v>1083500000</v>
      </c>
      <c r="L4000" s="4">
        <v>1111000000</v>
      </c>
      <c r="M4000" s="4">
        <v>1133000000</v>
      </c>
      <c r="N4000" s="4">
        <v>1144000000</v>
      </c>
      <c r="O4000" s="4">
        <v>1166000000</v>
      </c>
      <c r="P4000" s="4">
        <v>1177000000</v>
      </c>
      <c r="Q4000" s="4">
        <v>1199000000</v>
      </c>
      <c r="R4000" s="4">
        <v>1210000000</v>
      </c>
      <c r="S4000" s="4">
        <v>1221000000</v>
      </c>
      <c r="T4000" s="4">
        <v>1232000000</v>
      </c>
      <c r="U4000" s="4">
        <v>1243000000</v>
      </c>
      <c r="V4000" s="4">
        <v>1254000000</v>
      </c>
      <c r="W4000" s="4">
        <v>1265000000</v>
      </c>
      <c r="X4000" s="4">
        <v>1287000000</v>
      </c>
      <c r="Y4000" s="4">
        <v>1298000000</v>
      </c>
      <c r="Z4000" s="4">
        <v>1309000000</v>
      </c>
      <c r="AA4000" s="4">
        <v>1320000000</v>
      </c>
      <c r="AB4000" s="4">
        <v>1342000000</v>
      </c>
      <c r="AC4000" s="4">
        <v>1353000000</v>
      </c>
      <c r="AD4000" s="4">
        <v>1364000000</v>
      </c>
      <c r="AE4000" s="4">
        <v>1375000000</v>
      </c>
      <c r="AF4000" s="4">
        <v>1386000000</v>
      </c>
      <c r="AG4000" s="4">
        <v>1408000000</v>
      </c>
    </row>
    <row r="4001" spans="1:33">
      <c r="A4001" t="s">
        <v>2975</v>
      </c>
      <c r="B4001" t="s">
        <v>132</v>
      </c>
      <c r="C4001" s="4">
        <v>99360000</v>
      </c>
      <c r="D4001" s="4">
        <v>108960000</v>
      </c>
      <c r="E4001" s="4">
        <v>118560000</v>
      </c>
      <c r="F4001" s="4">
        <v>128160000</v>
      </c>
      <c r="G4001" s="4">
        <v>137760000</v>
      </c>
      <c r="H4001" s="4">
        <v>147200000</v>
      </c>
      <c r="I4001" s="4">
        <v>150720000</v>
      </c>
      <c r="J4001" s="4">
        <v>154240000</v>
      </c>
      <c r="K4001" s="4">
        <v>157600000</v>
      </c>
      <c r="L4001" s="4">
        <v>161600000</v>
      </c>
      <c r="M4001" s="4">
        <v>164800000</v>
      </c>
      <c r="N4001" s="4">
        <v>166400000</v>
      </c>
      <c r="O4001" s="4">
        <v>169600000</v>
      </c>
      <c r="P4001" s="4">
        <v>171200000</v>
      </c>
      <c r="Q4001" s="4">
        <v>174400000</v>
      </c>
      <c r="R4001" s="4">
        <v>176000000</v>
      </c>
      <c r="S4001" s="4">
        <v>177600000</v>
      </c>
      <c r="T4001" s="4">
        <v>179200000</v>
      </c>
      <c r="U4001" s="4">
        <v>180800000</v>
      </c>
      <c r="V4001" s="4">
        <v>182400000</v>
      </c>
      <c r="W4001" s="4">
        <v>184000000</v>
      </c>
      <c r="X4001" s="4">
        <v>187200000</v>
      </c>
      <c r="Y4001" s="4">
        <v>188800000</v>
      </c>
      <c r="Z4001" s="4">
        <v>190400000</v>
      </c>
      <c r="AA4001" s="4">
        <v>192000000</v>
      </c>
      <c r="AB4001" s="4">
        <v>195200000</v>
      </c>
      <c r="AC4001" s="4">
        <v>196800000</v>
      </c>
      <c r="AD4001" s="4">
        <v>198400000</v>
      </c>
      <c r="AE4001" s="4">
        <v>200000000</v>
      </c>
      <c r="AF4001" s="4">
        <v>201600000</v>
      </c>
      <c r="AG4001" s="4">
        <v>204800000</v>
      </c>
    </row>
    <row r="4002" spans="1:33">
      <c r="A4002" t="s">
        <v>2974</v>
      </c>
      <c r="B4002" t="s">
        <v>132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>
      <c r="A4003" t="s">
        <v>2973</v>
      </c>
      <c r="B4003" t="s">
        <v>132</v>
      </c>
      <c r="C4003">
        <v>0</v>
      </c>
      <c r="D4003" s="4">
        <v>695594000</v>
      </c>
      <c r="E4003" s="4">
        <v>747571000</v>
      </c>
      <c r="F4003" s="4">
        <v>755591000</v>
      </c>
      <c r="G4003" s="4">
        <v>774138000</v>
      </c>
      <c r="H4003" s="4">
        <v>815183000</v>
      </c>
      <c r="I4003" s="4">
        <v>819610000</v>
      </c>
      <c r="J4003" s="4">
        <v>826703000</v>
      </c>
      <c r="K4003" s="4">
        <v>831963000</v>
      </c>
      <c r="L4003" s="4">
        <v>821968000</v>
      </c>
      <c r="M4003" s="4">
        <v>824610000</v>
      </c>
      <c r="N4003" s="4">
        <v>823606000</v>
      </c>
      <c r="O4003" s="4">
        <v>824657000</v>
      </c>
      <c r="P4003" s="4">
        <v>821996000</v>
      </c>
      <c r="Q4003" s="4">
        <v>819820000</v>
      </c>
      <c r="R4003" s="4">
        <v>816107000</v>
      </c>
      <c r="S4003" s="4">
        <v>894428000</v>
      </c>
      <c r="T4003" s="4">
        <v>889132000</v>
      </c>
      <c r="U4003" s="4">
        <v>978464000</v>
      </c>
      <c r="V4003" s="4">
        <v>973554000</v>
      </c>
      <c r="W4003" s="4">
        <v>969678000</v>
      </c>
      <c r="X4003" s="4">
        <v>968391000</v>
      </c>
      <c r="Y4003" s="4">
        <v>963568000</v>
      </c>
      <c r="Z4003" s="4">
        <v>954359000</v>
      </c>
      <c r="AA4003" s="4">
        <v>951297000</v>
      </c>
      <c r="AB4003" s="4">
        <v>948306000</v>
      </c>
      <c r="AC4003" s="4">
        <v>941518000</v>
      </c>
      <c r="AD4003" s="4">
        <v>1017490000</v>
      </c>
      <c r="AE4003" s="4">
        <v>1011710000</v>
      </c>
      <c r="AF4003" s="4">
        <v>1008790000</v>
      </c>
      <c r="AG4003" s="4">
        <v>1005950000</v>
      </c>
    </row>
    <row r="4004" spans="1:33">
      <c r="A4004" t="s">
        <v>2972</v>
      </c>
      <c r="B4004" t="s">
        <v>132</v>
      </c>
      <c r="C4004">
        <v>0</v>
      </c>
      <c r="D4004">
        <v>7700.25</v>
      </c>
      <c r="E4004">
        <v>8275.64</v>
      </c>
      <c r="F4004">
        <v>8364.41</v>
      </c>
      <c r="G4004">
        <v>8569.74</v>
      </c>
      <c r="H4004">
        <v>9024.11</v>
      </c>
      <c r="I4004">
        <v>9073.11</v>
      </c>
      <c r="J4004">
        <v>9151.6299999999992</v>
      </c>
      <c r="K4004">
        <v>9209.86</v>
      </c>
      <c r="L4004">
        <v>9099.2099999999991</v>
      </c>
      <c r="M4004">
        <v>9128.4599999999991</v>
      </c>
      <c r="N4004">
        <v>9117.35</v>
      </c>
      <c r="O4004">
        <v>9128.98</v>
      </c>
      <c r="P4004">
        <v>9099.52</v>
      </c>
      <c r="Q4004">
        <v>9075.44</v>
      </c>
      <c r="R4004">
        <v>9034.33</v>
      </c>
      <c r="S4004">
        <v>9901.35</v>
      </c>
      <c r="T4004">
        <v>9842.7199999999993</v>
      </c>
      <c r="U4004">
        <v>10831.6</v>
      </c>
      <c r="V4004">
        <v>10777.3</v>
      </c>
      <c r="W4004">
        <v>10734.4</v>
      </c>
      <c r="X4004">
        <v>10720.1</v>
      </c>
      <c r="Y4004">
        <v>10666.7</v>
      </c>
      <c r="Z4004">
        <v>10564.8</v>
      </c>
      <c r="AA4004">
        <v>10530.9</v>
      </c>
      <c r="AB4004">
        <v>10497.8</v>
      </c>
      <c r="AC4004">
        <v>10422.6</v>
      </c>
      <c r="AD4004">
        <v>11263.6</v>
      </c>
      <c r="AE4004">
        <v>11199.6</v>
      </c>
      <c r="AF4004">
        <v>11167.4</v>
      </c>
      <c r="AG4004">
        <v>11135.9</v>
      </c>
    </row>
    <row r="4005" spans="1:33">
      <c r="A4005" t="s">
        <v>2971</v>
      </c>
      <c r="B4005" t="s">
        <v>132</v>
      </c>
      <c r="C4005">
        <v>0</v>
      </c>
      <c r="D4005">
        <v>342683</v>
      </c>
      <c r="E4005">
        <v>368290</v>
      </c>
      <c r="F4005">
        <v>372240</v>
      </c>
      <c r="G4005">
        <v>381378</v>
      </c>
      <c r="H4005">
        <v>401599</v>
      </c>
      <c r="I4005">
        <v>403779</v>
      </c>
      <c r="J4005">
        <v>407274</v>
      </c>
      <c r="K4005">
        <v>409865</v>
      </c>
      <c r="L4005">
        <v>404941</v>
      </c>
      <c r="M4005">
        <v>406243</v>
      </c>
      <c r="N4005">
        <v>405748</v>
      </c>
      <c r="O4005">
        <v>406266</v>
      </c>
      <c r="P4005">
        <v>404955</v>
      </c>
      <c r="Q4005">
        <v>403883</v>
      </c>
      <c r="R4005">
        <v>402054</v>
      </c>
      <c r="S4005">
        <v>440638</v>
      </c>
      <c r="T4005">
        <v>438029</v>
      </c>
      <c r="U4005">
        <v>482038</v>
      </c>
      <c r="V4005">
        <v>479620</v>
      </c>
      <c r="W4005">
        <v>477710</v>
      </c>
      <c r="X4005">
        <v>477076</v>
      </c>
      <c r="Y4005">
        <v>474700</v>
      </c>
      <c r="Z4005">
        <v>470163</v>
      </c>
      <c r="AA4005">
        <v>468655</v>
      </c>
      <c r="AB4005">
        <v>467181</v>
      </c>
      <c r="AC4005">
        <v>463837</v>
      </c>
      <c r="AD4005">
        <v>501264</v>
      </c>
      <c r="AE4005">
        <v>498416</v>
      </c>
      <c r="AF4005">
        <v>496979</v>
      </c>
      <c r="AG4005">
        <v>495581</v>
      </c>
    </row>
    <row r="4006" spans="1:33">
      <c r="A4006" t="s">
        <v>2970</v>
      </c>
      <c r="B4006" t="s">
        <v>132</v>
      </c>
      <c r="C4006">
        <v>0</v>
      </c>
      <c r="D4006">
        <v>957263</v>
      </c>
      <c r="E4006" s="4">
        <v>1028790</v>
      </c>
      <c r="F4006" s="4">
        <v>1039830</v>
      </c>
      <c r="G4006" s="4">
        <v>1065350</v>
      </c>
      <c r="H4006" s="4">
        <v>1121840</v>
      </c>
      <c r="I4006" s="4">
        <v>1127930</v>
      </c>
      <c r="J4006" s="4">
        <v>1137690</v>
      </c>
      <c r="K4006" s="4">
        <v>1144930</v>
      </c>
      <c r="L4006" s="4">
        <v>1131180</v>
      </c>
      <c r="M4006" s="4">
        <v>1134810</v>
      </c>
      <c r="N4006" s="4">
        <v>1133430</v>
      </c>
      <c r="O4006" s="4">
        <v>1134880</v>
      </c>
      <c r="P4006" s="4">
        <v>1131210</v>
      </c>
      <c r="Q4006" s="4">
        <v>1128220</v>
      </c>
      <c r="R4006" s="4">
        <v>1123110</v>
      </c>
      <c r="S4006" s="4">
        <v>1230890</v>
      </c>
      <c r="T4006" s="4">
        <v>1223610</v>
      </c>
      <c r="U4006" s="4">
        <v>1346540</v>
      </c>
      <c r="V4006" s="4">
        <v>1339790</v>
      </c>
      <c r="W4006" s="4">
        <v>1334450</v>
      </c>
      <c r="X4006" s="4">
        <v>1332680</v>
      </c>
      <c r="Y4006" s="4">
        <v>1326040</v>
      </c>
      <c r="Z4006" s="4">
        <v>1313370</v>
      </c>
      <c r="AA4006" s="4">
        <v>1309160</v>
      </c>
      <c r="AB4006" s="4">
        <v>1305040</v>
      </c>
      <c r="AC4006" s="4">
        <v>1295700</v>
      </c>
      <c r="AD4006" s="4">
        <v>1400250</v>
      </c>
      <c r="AE4006" s="4">
        <v>1392290</v>
      </c>
      <c r="AF4006" s="4">
        <v>1388280</v>
      </c>
      <c r="AG4006" s="4">
        <v>1384370</v>
      </c>
    </row>
    <row r="4007" spans="1:33">
      <c r="A4007" t="s">
        <v>2969</v>
      </c>
      <c r="B4007" t="s">
        <v>132</v>
      </c>
      <c r="C4007">
        <v>0</v>
      </c>
      <c r="D4007">
        <v>520788</v>
      </c>
      <c r="E4007">
        <v>559703</v>
      </c>
      <c r="F4007">
        <v>565707</v>
      </c>
      <c r="G4007">
        <v>579594</v>
      </c>
      <c r="H4007">
        <v>610324</v>
      </c>
      <c r="I4007">
        <v>613638</v>
      </c>
      <c r="J4007">
        <v>618949</v>
      </c>
      <c r="K4007">
        <v>622887</v>
      </c>
      <c r="L4007">
        <v>615404</v>
      </c>
      <c r="M4007">
        <v>617382</v>
      </c>
      <c r="N4007">
        <v>616630</v>
      </c>
      <c r="O4007">
        <v>617417</v>
      </c>
      <c r="P4007">
        <v>615425</v>
      </c>
      <c r="Q4007">
        <v>613796</v>
      </c>
      <c r="R4007">
        <v>611016</v>
      </c>
      <c r="S4007">
        <v>669654</v>
      </c>
      <c r="T4007">
        <v>665689</v>
      </c>
      <c r="U4007">
        <v>732571</v>
      </c>
      <c r="V4007">
        <v>728896</v>
      </c>
      <c r="W4007">
        <v>725993</v>
      </c>
      <c r="X4007">
        <v>725030</v>
      </c>
      <c r="Y4007">
        <v>721419</v>
      </c>
      <c r="Z4007">
        <v>714524</v>
      </c>
      <c r="AA4007">
        <v>712232</v>
      </c>
      <c r="AB4007">
        <v>709992</v>
      </c>
      <c r="AC4007">
        <v>704910</v>
      </c>
      <c r="AD4007">
        <v>761789</v>
      </c>
      <c r="AE4007">
        <v>757461</v>
      </c>
      <c r="AF4007">
        <v>755277</v>
      </c>
      <c r="AG4007">
        <v>753153</v>
      </c>
    </row>
    <row r="4008" spans="1:33">
      <c r="A4008" t="s">
        <v>2968</v>
      </c>
      <c r="B4008" t="s">
        <v>132</v>
      </c>
      <c r="C4008">
        <v>0</v>
      </c>
      <c r="D4008">
        <v>125658</v>
      </c>
      <c r="E4008">
        <v>135048</v>
      </c>
      <c r="F4008">
        <v>136496</v>
      </c>
      <c r="G4008">
        <v>139847</v>
      </c>
      <c r="H4008">
        <v>147262</v>
      </c>
      <c r="I4008">
        <v>148061</v>
      </c>
      <c r="J4008">
        <v>149343</v>
      </c>
      <c r="K4008">
        <v>150293</v>
      </c>
      <c r="L4008">
        <v>148487</v>
      </c>
      <c r="M4008">
        <v>148965</v>
      </c>
      <c r="N4008">
        <v>148783</v>
      </c>
      <c r="O4008">
        <v>148973</v>
      </c>
      <c r="P4008">
        <v>148492</v>
      </c>
      <c r="Q4008">
        <v>148099</v>
      </c>
      <c r="R4008">
        <v>147429</v>
      </c>
      <c r="S4008">
        <v>161577</v>
      </c>
      <c r="T4008">
        <v>160620</v>
      </c>
      <c r="U4008">
        <v>176758</v>
      </c>
      <c r="V4008">
        <v>175871</v>
      </c>
      <c r="W4008">
        <v>175171</v>
      </c>
      <c r="X4008">
        <v>174938</v>
      </c>
      <c r="Y4008">
        <v>174067</v>
      </c>
      <c r="Z4008">
        <v>172404</v>
      </c>
      <c r="AA4008">
        <v>171850</v>
      </c>
      <c r="AB4008">
        <v>171310</v>
      </c>
      <c r="AC4008">
        <v>170084</v>
      </c>
      <c r="AD4008">
        <v>183808</v>
      </c>
      <c r="AE4008">
        <v>182764</v>
      </c>
      <c r="AF4008">
        <v>182237</v>
      </c>
      <c r="AG4008">
        <v>181724</v>
      </c>
    </row>
    <row r="4009" spans="1:33">
      <c r="A4009" t="s">
        <v>2967</v>
      </c>
      <c r="B4009" t="s">
        <v>132</v>
      </c>
      <c r="C4009">
        <v>0</v>
      </c>
      <c r="D4009" s="4">
        <v>2304360</v>
      </c>
      <c r="E4009" s="4">
        <v>2476550</v>
      </c>
      <c r="F4009" s="4">
        <v>2503110</v>
      </c>
      <c r="G4009" s="4">
        <v>2564560</v>
      </c>
      <c r="H4009" s="4">
        <v>2700530</v>
      </c>
      <c r="I4009" s="4">
        <v>2715200</v>
      </c>
      <c r="J4009" s="4">
        <v>2738700</v>
      </c>
      <c r="K4009" s="4">
        <v>2756120</v>
      </c>
      <c r="L4009" s="4">
        <v>2723010</v>
      </c>
      <c r="M4009" s="4">
        <v>2731760</v>
      </c>
      <c r="N4009" s="4">
        <v>2728440</v>
      </c>
      <c r="O4009" s="4">
        <v>2731920</v>
      </c>
      <c r="P4009" s="4">
        <v>2723100</v>
      </c>
      <c r="Q4009" s="4">
        <v>2715890</v>
      </c>
      <c r="R4009" s="4">
        <v>2703590</v>
      </c>
      <c r="S4009" s="4">
        <v>2963060</v>
      </c>
      <c r="T4009" s="4">
        <v>2945510</v>
      </c>
      <c r="U4009" s="4">
        <v>3241450</v>
      </c>
      <c r="V4009" s="4">
        <v>3225180</v>
      </c>
      <c r="W4009" s="4">
        <v>3212340</v>
      </c>
      <c r="X4009" s="4">
        <v>3208080</v>
      </c>
      <c r="Y4009" s="4">
        <v>3192100</v>
      </c>
      <c r="Z4009" s="4">
        <v>3161590</v>
      </c>
      <c r="AA4009" s="4">
        <v>3151450</v>
      </c>
      <c r="AB4009" s="4">
        <v>3141540</v>
      </c>
      <c r="AC4009" s="4">
        <v>3119050</v>
      </c>
      <c r="AD4009" s="4">
        <v>3370730</v>
      </c>
      <c r="AE4009" s="4">
        <v>3351580</v>
      </c>
      <c r="AF4009" s="4">
        <v>3341920</v>
      </c>
      <c r="AG4009" s="4">
        <v>3332520</v>
      </c>
    </row>
    <row r="4010" spans="1:33">
      <c r="A4010" t="s">
        <v>2966</v>
      </c>
      <c r="B4010" t="s">
        <v>132</v>
      </c>
      <c r="C4010">
        <v>0</v>
      </c>
      <c r="D4010">
        <v>5371.07</v>
      </c>
      <c r="E4010">
        <v>5772.42</v>
      </c>
      <c r="F4010">
        <v>5834.34</v>
      </c>
      <c r="G4010">
        <v>5977.55</v>
      </c>
      <c r="H4010">
        <v>6294.49</v>
      </c>
      <c r="I4010">
        <v>6328.67</v>
      </c>
      <c r="J4010">
        <v>6383.44</v>
      </c>
      <c r="K4010">
        <v>6424.05</v>
      </c>
      <c r="L4010">
        <v>6346.87</v>
      </c>
      <c r="M4010">
        <v>6367.27</v>
      </c>
      <c r="N4010">
        <v>6359.52</v>
      </c>
      <c r="O4010">
        <v>6367.64</v>
      </c>
      <c r="P4010">
        <v>6347.09</v>
      </c>
      <c r="Q4010">
        <v>6330.29</v>
      </c>
      <c r="R4010">
        <v>6301.62</v>
      </c>
      <c r="S4010">
        <v>6906.38</v>
      </c>
      <c r="T4010">
        <v>6865.49</v>
      </c>
      <c r="U4010">
        <v>7555.26</v>
      </c>
      <c r="V4010">
        <v>7517.36</v>
      </c>
      <c r="W4010">
        <v>7487.42</v>
      </c>
      <c r="X4010">
        <v>7477.49</v>
      </c>
      <c r="Y4010">
        <v>7440.24</v>
      </c>
      <c r="Z4010">
        <v>7369.14</v>
      </c>
      <c r="AA4010">
        <v>7345.5</v>
      </c>
      <c r="AB4010">
        <v>7322.4</v>
      </c>
      <c r="AC4010">
        <v>7269.98</v>
      </c>
      <c r="AD4010">
        <v>7856.6</v>
      </c>
      <c r="AE4010">
        <v>7811.96</v>
      </c>
      <c r="AF4010">
        <v>7789.44</v>
      </c>
      <c r="AG4010">
        <v>7767.53</v>
      </c>
    </row>
    <row r="4011" spans="1:33">
      <c r="A4011" t="s">
        <v>2965</v>
      </c>
      <c r="B4011" t="s">
        <v>132</v>
      </c>
      <c r="C4011">
        <v>0</v>
      </c>
      <c r="D4011">
        <v>4026.47</v>
      </c>
      <c r="E4011">
        <v>4327.34</v>
      </c>
      <c r="F4011">
        <v>4373.76</v>
      </c>
      <c r="G4011">
        <v>4481.12</v>
      </c>
      <c r="H4011">
        <v>4718.71</v>
      </c>
      <c r="I4011">
        <v>4744.34</v>
      </c>
      <c r="J4011">
        <v>4785.3999999999996</v>
      </c>
      <c r="K4011">
        <v>4815.84</v>
      </c>
      <c r="L4011">
        <v>4757.9799999999996</v>
      </c>
      <c r="M4011">
        <v>4773.28</v>
      </c>
      <c r="N4011">
        <v>4767.47</v>
      </c>
      <c r="O4011">
        <v>4773.55</v>
      </c>
      <c r="P4011">
        <v>4758.1499999999996</v>
      </c>
      <c r="Q4011">
        <v>4745.55</v>
      </c>
      <c r="R4011">
        <v>4724.0600000000004</v>
      </c>
      <c r="S4011">
        <v>5177.42</v>
      </c>
      <c r="T4011">
        <v>5146.7700000000004</v>
      </c>
      <c r="U4011">
        <v>5663.86</v>
      </c>
      <c r="V4011">
        <v>5635.45</v>
      </c>
      <c r="W4011">
        <v>5613.01</v>
      </c>
      <c r="X4011">
        <v>5605.56</v>
      </c>
      <c r="Y4011">
        <v>5577.64</v>
      </c>
      <c r="Z4011">
        <v>5524.34</v>
      </c>
      <c r="AA4011">
        <v>5506.61</v>
      </c>
      <c r="AB4011">
        <v>5489.29</v>
      </c>
      <c r="AC4011">
        <v>5450</v>
      </c>
      <c r="AD4011">
        <v>5889.76</v>
      </c>
      <c r="AE4011">
        <v>5856.3</v>
      </c>
      <c r="AF4011">
        <v>5839.42</v>
      </c>
      <c r="AG4011">
        <v>5822.99</v>
      </c>
    </row>
    <row r="4012" spans="1:33">
      <c r="A4012" t="s">
        <v>2964</v>
      </c>
      <c r="B4012" t="s">
        <v>132</v>
      </c>
      <c r="C4012">
        <v>0</v>
      </c>
      <c r="D4012">
        <v>80823.199999999997</v>
      </c>
      <c r="E4012">
        <v>86862.6</v>
      </c>
      <c r="F4012">
        <v>87794.4</v>
      </c>
      <c r="G4012">
        <v>89949.5</v>
      </c>
      <c r="H4012">
        <v>94718.7</v>
      </c>
      <c r="I4012">
        <v>95233</v>
      </c>
      <c r="J4012">
        <v>96057.2</v>
      </c>
      <c r="K4012">
        <v>96668.3</v>
      </c>
      <c r="L4012">
        <v>95507</v>
      </c>
      <c r="M4012">
        <v>95814</v>
      </c>
      <c r="N4012">
        <v>95697.3</v>
      </c>
      <c r="O4012">
        <v>95819.4</v>
      </c>
      <c r="P4012">
        <v>95510.3</v>
      </c>
      <c r="Q4012">
        <v>95257.4</v>
      </c>
      <c r="R4012">
        <v>94826</v>
      </c>
      <c r="S4012">
        <v>103926</v>
      </c>
      <c r="T4012">
        <v>103311</v>
      </c>
      <c r="U4012">
        <v>113691</v>
      </c>
      <c r="V4012">
        <v>113120</v>
      </c>
      <c r="W4012">
        <v>112670</v>
      </c>
      <c r="X4012">
        <v>112520</v>
      </c>
      <c r="Y4012">
        <v>111960</v>
      </c>
      <c r="Z4012">
        <v>110890</v>
      </c>
      <c r="AA4012">
        <v>110534</v>
      </c>
      <c r="AB4012">
        <v>110187</v>
      </c>
      <c r="AC4012">
        <v>109398</v>
      </c>
      <c r="AD4012">
        <v>118225</v>
      </c>
      <c r="AE4012">
        <v>117553</v>
      </c>
      <c r="AF4012">
        <v>117215</v>
      </c>
      <c r="AG4012">
        <v>116885</v>
      </c>
    </row>
    <row r="4013" spans="1:33">
      <c r="A4013" t="s">
        <v>2963</v>
      </c>
      <c r="B4013" t="s">
        <v>132</v>
      </c>
      <c r="C4013">
        <v>0</v>
      </c>
      <c r="D4013">
        <v>11756.1</v>
      </c>
      <c r="E4013">
        <v>12634.6</v>
      </c>
      <c r="F4013">
        <v>12770.1</v>
      </c>
      <c r="G4013">
        <v>13083.6</v>
      </c>
      <c r="H4013">
        <v>13777.3</v>
      </c>
      <c r="I4013">
        <v>13852.1</v>
      </c>
      <c r="J4013">
        <v>13972</v>
      </c>
      <c r="K4013">
        <v>14060.8</v>
      </c>
      <c r="L4013">
        <v>13891.9</v>
      </c>
      <c r="M4013">
        <v>13936.6</v>
      </c>
      <c r="N4013">
        <v>13919.6</v>
      </c>
      <c r="O4013">
        <v>13937.4</v>
      </c>
      <c r="P4013">
        <v>13892.4</v>
      </c>
      <c r="Q4013">
        <v>13855.6</v>
      </c>
      <c r="R4013">
        <v>13792.9</v>
      </c>
      <c r="S4013">
        <v>15116.6</v>
      </c>
      <c r="T4013">
        <v>15027.1</v>
      </c>
      <c r="U4013">
        <v>16536.8</v>
      </c>
      <c r="V4013">
        <v>16453.900000000001</v>
      </c>
      <c r="W4013">
        <v>16388.3</v>
      </c>
      <c r="X4013">
        <v>16366.6</v>
      </c>
      <c r="Y4013">
        <v>16285.1</v>
      </c>
      <c r="Z4013">
        <v>16129.4</v>
      </c>
      <c r="AA4013">
        <v>16077.7</v>
      </c>
      <c r="AB4013">
        <v>16027.1</v>
      </c>
      <c r="AC4013">
        <v>15912.4</v>
      </c>
      <c r="AD4013">
        <v>17196.400000000001</v>
      </c>
      <c r="AE4013">
        <v>17098.7</v>
      </c>
      <c r="AF4013">
        <v>17049.400000000001</v>
      </c>
      <c r="AG4013">
        <v>17001.400000000001</v>
      </c>
    </row>
    <row r="4014" spans="1:33">
      <c r="A4014" t="s">
        <v>2962</v>
      </c>
      <c r="B4014" t="s">
        <v>132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>
      <c r="A4015" t="s">
        <v>2961</v>
      </c>
      <c r="B4015" t="s">
        <v>132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>
      <c r="A4016" t="s">
        <v>2960</v>
      </c>
      <c r="B4016" t="s">
        <v>132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>
      <c r="A4017" t="s">
        <v>2959</v>
      </c>
      <c r="B4017" t="s">
        <v>132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>
      <c r="A4018" t="s">
        <v>2958</v>
      </c>
      <c r="B4018" t="s">
        <v>132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>
      <c r="A4019" t="s">
        <v>2957</v>
      </c>
      <c r="B4019" t="s">
        <v>132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>
      <c r="A4020" t="s">
        <v>2956</v>
      </c>
      <c r="B4020" t="s">
        <v>132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>
      <c r="A4021" t="s">
        <v>2955</v>
      </c>
      <c r="B4021" t="s">
        <v>132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>
      <c r="A4022" t="s">
        <v>2954</v>
      </c>
      <c r="B4022" t="s">
        <v>132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>
      <c r="A4023" t="s">
        <v>2953</v>
      </c>
      <c r="B4023" t="s">
        <v>132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>
      <c r="A4024" t="s">
        <v>2952</v>
      </c>
      <c r="B4024" t="s">
        <v>132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>
      <c r="A4025" t="s">
        <v>2951</v>
      </c>
      <c r="B4025" t="s">
        <v>132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>
      <c r="A4026" t="s">
        <v>2950</v>
      </c>
      <c r="B4026" t="s">
        <v>132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>
      <c r="A4027" t="s">
        <v>2949</v>
      </c>
      <c r="B4027" t="s">
        <v>132</v>
      </c>
      <c r="C4027" s="4">
        <v>1666190000</v>
      </c>
      <c r="D4027" s="4">
        <v>1827130000</v>
      </c>
      <c r="E4027" s="4">
        <v>1988070000</v>
      </c>
      <c r="F4027" s="4">
        <v>2149010000</v>
      </c>
      <c r="G4027" s="4">
        <v>2309950000</v>
      </c>
      <c r="H4027" s="4">
        <v>2470890000</v>
      </c>
      <c r="I4027" s="4">
        <v>2527690000</v>
      </c>
      <c r="J4027" s="4">
        <v>2584490000</v>
      </c>
      <c r="K4027" s="4">
        <v>2641290000</v>
      </c>
      <c r="L4027" s="4">
        <v>2698100000</v>
      </c>
      <c r="M4027" s="4">
        <v>2754900000</v>
      </c>
      <c r="N4027" s="4">
        <v>2802230000</v>
      </c>
      <c r="O4027" s="4">
        <v>2840100000</v>
      </c>
      <c r="P4027" s="4">
        <v>2877970000</v>
      </c>
      <c r="Q4027" s="4">
        <v>2915840000</v>
      </c>
      <c r="R4027" s="4">
        <v>2963170000</v>
      </c>
      <c r="S4027" s="4">
        <v>2982110000</v>
      </c>
      <c r="T4027" s="4">
        <v>3010510000</v>
      </c>
      <c r="U4027" s="4">
        <v>3038910000</v>
      </c>
      <c r="V4027" s="4">
        <v>3067310000</v>
      </c>
      <c r="W4027" s="4">
        <v>3086240000</v>
      </c>
      <c r="X4027" s="4">
        <v>3133580000</v>
      </c>
      <c r="Y4027" s="4">
        <v>3171450000</v>
      </c>
      <c r="Z4027" s="4">
        <v>3199850000</v>
      </c>
      <c r="AA4027" s="4">
        <v>3228250000</v>
      </c>
      <c r="AB4027" s="4">
        <v>3266120000</v>
      </c>
      <c r="AC4027" s="4">
        <v>3294520000</v>
      </c>
      <c r="AD4027" s="4">
        <v>3322920000</v>
      </c>
      <c r="AE4027" s="4">
        <v>3360790000</v>
      </c>
      <c r="AF4027" s="4">
        <v>3389190000</v>
      </c>
      <c r="AG4027" s="4">
        <v>3427050000</v>
      </c>
    </row>
    <row r="4028" spans="1:33">
      <c r="A4028" t="s">
        <v>2948</v>
      </c>
      <c r="B4028" t="s">
        <v>132</v>
      </c>
      <c r="C4028">
        <v>18444.8</v>
      </c>
      <c r="D4028">
        <v>20226.400000000001</v>
      </c>
      <c r="E4028">
        <v>22008</v>
      </c>
      <c r="F4028">
        <v>23789.599999999999</v>
      </c>
      <c r="G4028">
        <v>25571.200000000001</v>
      </c>
      <c r="H4028">
        <v>27352.799999999999</v>
      </c>
      <c r="I4028">
        <v>27981.599999999999</v>
      </c>
      <c r="J4028">
        <v>28610.400000000001</v>
      </c>
      <c r="K4028">
        <v>29239.200000000001</v>
      </c>
      <c r="L4028">
        <v>29868</v>
      </c>
      <c r="M4028">
        <v>30496.799999999999</v>
      </c>
      <c r="N4028">
        <v>31020.799999999999</v>
      </c>
      <c r="O4028">
        <v>31440</v>
      </c>
      <c r="P4028">
        <v>31859.200000000001</v>
      </c>
      <c r="Q4028">
        <v>32278.400000000001</v>
      </c>
      <c r="R4028">
        <v>32802.400000000001</v>
      </c>
      <c r="S4028">
        <v>33012</v>
      </c>
      <c r="T4028">
        <v>33326.400000000001</v>
      </c>
      <c r="U4028">
        <v>33640.800000000003</v>
      </c>
      <c r="V4028">
        <v>33955.199999999997</v>
      </c>
      <c r="W4028">
        <v>34164.800000000003</v>
      </c>
      <c r="X4028">
        <v>34688.800000000003</v>
      </c>
      <c r="Y4028">
        <v>35108</v>
      </c>
      <c r="Z4028">
        <v>35422.400000000001</v>
      </c>
      <c r="AA4028">
        <v>35736.800000000003</v>
      </c>
      <c r="AB4028">
        <v>36156</v>
      </c>
      <c r="AC4028">
        <v>36470.400000000001</v>
      </c>
      <c r="AD4028">
        <v>36784.800000000003</v>
      </c>
      <c r="AE4028">
        <v>37204</v>
      </c>
      <c r="AF4028">
        <v>37518.400000000001</v>
      </c>
      <c r="AG4028">
        <v>37937.599999999999</v>
      </c>
    </row>
    <row r="4029" spans="1:33">
      <c r="A4029" t="s">
        <v>2947</v>
      </c>
      <c r="B4029" t="s">
        <v>132</v>
      </c>
      <c r="C4029">
        <v>820846</v>
      </c>
      <c r="D4029">
        <v>900133</v>
      </c>
      <c r="E4029">
        <v>979419</v>
      </c>
      <c r="F4029" s="4">
        <v>1058710</v>
      </c>
      <c r="G4029" s="4">
        <v>1137990</v>
      </c>
      <c r="H4029" s="4">
        <v>1217280</v>
      </c>
      <c r="I4029" s="4">
        <v>1245260</v>
      </c>
      <c r="J4029" s="4">
        <v>1273240</v>
      </c>
      <c r="K4029" s="4">
        <v>1301230</v>
      </c>
      <c r="L4029" s="4">
        <v>1329210</v>
      </c>
      <c r="M4029" s="4">
        <v>1357190</v>
      </c>
      <c r="N4029" s="4">
        <v>1380510</v>
      </c>
      <c r="O4029" s="4">
        <v>1399170</v>
      </c>
      <c r="P4029" s="4">
        <v>1417830</v>
      </c>
      <c r="Q4029" s="4">
        <v>1436480</v>
      </c>
      <c r="R4029" s="4">
        <v>1459800</v>
      </c>
      <c r="S4029" s="4">
        <v>1469130</v>
      </c>
      <c r="T4029" s="4">
        <v>1483120</v>
      </c>
      <c r="U4029" s="4">
        <v>1497110</v>
      </c>
      <c r="V4029" s="4">
        <v>1511100</v>
      </c>
      <c r="W4029" s="4">
        <v>1520430</v>
      </c>
      <c r="X4029" s="4">
        <v>1543750</v>
      </c>
      <c r="Y4029" s="4">
        <v>1562410</v>
      </c>
      <c r="Z4029" s="4">
        <v>1576400</v>
      </c>
      <c r="AA4029" s="4">
        <v>1590390</v>
      </c>
      <c r="AB4029" s="4">
        <v>1609050</v>
      </c>
      <c r="AC4029" s="4">
        <v>1623040</v>
      </c>
      <c r="AD4029" s="4">
        <v>1637030</v>
      </c>
      <c r="AE4029" s="4">
        <v>1655680</v>
      </c>
      <c r="AF4029" s="4">
        <v>1669680</v>
      </c>
      <c r="AG4029" s="4">
        <v>1688330</v>
      </c>
    </row>
    <row r="4030" spans="1:33">
      <c r="A4030" t="s">
        <v>2946</v>
      </c>
      <c r="B4030" t="s">
        <v>132</v>
      </c>
      <c r="C4030" s="4">
        <v>2292980</v>
      </c>
      <c r="D4030" s="4">
        <v>2514460</v>
      </c>
      <c r="E4030" s="4">
        <v>2735940</v>
      </c>
      <c r="F4030" s="4">
        <v>2957420</v>
      </c>
      <c r="G4030" s="4">
        <v>3178910</v>
      </c>
      <c r="H4030" s="4">
        <v>3400390</v>
      </c>
      <c r="I4030" s="4">
        <v>3478560</v>
      </c>
      <c r="J4030" s="4">
        <v>3556730</v>
      </c>
      <c r="K4030" s="4">
        <v>3634900</v>
      </c>
      <c r="L4030" s="4">
        <v>3713070</v>
      </c>
      <c r="M4030" s="4">
        <v>3791240</v>
      </c>
      <c r="N4030" s="4">
        <v>3856380</v>
      </c>
      <c r="O4030" s="4">
        <v>3908490</v>
      </c>
      <c r="P4030" s="4">
        <v>3960600</v>
      </c>
      <c r="Q4030" s="4">
        <v>4012720</v>
      </c>
      <c r="R4030" s="4">
        <v>4077860</v>
      </c>
      <c r="S4030" s="4">
        <v>4103910</v>
      </c>
      <c r="T4030" s="4">
        <v>4143000</v>
      </c>
      <c r="U4030" s="4">
        <v>4182080</v>
      </c>
      <c r="V4030" s="4">
        <v>4221170</v>
      </c>
      <c r="W4030" s="4">
        <v>4247230</v>
      </c>
      <c r="X4030" s="4">
        <v>4312370</v>
      </c>
      <c r="Y4030" s="4">
        <v>4364480</v>
      </c>
      <c r="Z4030" s="4">
        <v>4403570</v>
      </c>
      <c r="AA4030" s="4">
        <v>4442650</v>
      </c>
      <c r="AB4030" s="4">
        <v>4494760</v>
      </c>
      <c r="AC4030" s="4">
        <v>4533850</v>
      </c>
      <c r="AD4030" s="4">
        <v>4572930</v>
      </c>
      <c r="AE4030" s="4">
        <v>4625050</v>
      </c>
      <c r="AF4030" s="4">
        <v>4664130</v>
      </c>
      <c r="AG4030" s="4">
        <v>4716240</v>
      </c>
    </row>
    <row r="4031" spans="1:33">
      <c r="A4031" t="s">
        <v>2945</v>
      </c>
      <c r="B4031" t="s">
        <v>132</v>
      </c>
      <c r="C4031" s="4">
        <v>1247470</v>
      </c>
      <c r="D4031" s="4">
        <v>1367960</v>
      </c>
      <c r="E4031" s="4">
        <v>1488460</v>
      </c>
      <c r="F4031" s="4">
        <v>1608950</v>
      </c>
      <c r="G4031" s="4">
        <v>1729450</v>
      </c>
      <c r="H4031" s="4">
        <v>1849940</v>
      </c>
      <c r="I4031" s="4">
        <v>1892470</v>
      </c>
      <c r="J4031" s="4">
        <v>1935000</v>
      </c>
      <c r="K4031" s="4">
        <v>1977520</v>
      </c>
      <c r="L4031" s="4">
        <v>2020050</v>
      </c>
      <c r="M4031" s="4">
        <v>2062580</v>
      </c>
      <c r="N4031" s="4">
        <v>2098020</v>
      </c>
      <c r="O4031" s="4">
        <v>2126370</v>
      </c>
      <c r="P4031" s="4">
        <v>2154720</v>
      </c>
      <c r="Q4031" s="4">
        <v>2183070</v>
      </c>
      <c r="R4031" s="4">
        <v>2218510</v>
      </c>
      <c r="S4031" s="4">
        <v>2232690</v>
      </c>
      <c r="T4031" s="4">
        <v>2253950</v>
      </c>
      <c r="U4031" s="4">
        <v>2275220</v>
      </c>
      <c r="V4031" s="4">
        <v>2296480</v>
      </c>
      <c r="W4031" s="4">
        <v>2310660</v>
      </c>
      <c r="X4031" s="4">
        <v>2346090</v>
      </c>
      <c r="Y4031" s="4">
        <v>2374450</v>
      </c>
      <c r="Z4031" s="4">
        <v>2395710</v>
      </c>
      <c r="AA4031" s="4">
        <v>2416970</v>
      </c>
      <c r="AB4031" s="4">
        <v>2445330</v>
      </c>
      <c r="AC4031" s="4">
        <v>2466590</v>
      </c>
      <c r="AD4031" s="4">
        <v>2487850</v>
      </c>
      <c r="AE4031" s="4">
        <v>2516200</v>
      </c>
      <c r="AF4031" s="4">
        <v>2537470</v>
      </c>
      <c r="AG4031" s="4">
        <v>2565820</v>
      </c>
    </row>
    <row r="4032" spans="1:33">
      <c r="A4032" t="s">
        <v>2944</v>
      </c>
      <c r="B4032" t="s">
        <v>132</v>
      </c>
      <c r="C4032">
        <v>300995</v>
      </c>
      <c r="D4032">
        <v>330069</v>
      </c>
      <c r="E4032">
        <v>359142</v>
      </c>
      <c r="F4032">
        <v>388215</v>
      </c>
      <c r="G4032">
        <v>417289</v>
      </c>
      <c r="H4032">
        <v>446362</v>
      </c>
      <c r="I4032">
        <v>456623</v>
      </c>
      <c r="J4032">
        <v>466885</v>
      </c>
      <c r="K4032">
        <v>477146</v>
      </c>
      <c r="L4032">
        <v>487407</v>
      </c>
      <c r="M4032">
        <v>497668</v>
      </c>
      <c r="N4032">
        <v>506219</v>
      </c>
      <c r="O4032">
        <v>513060</v>
      </c>
      <c r="P4032">
        <v>519901</v>
      </c>
      <c r="Q4032">
        <v>526742</v>
      </c>
      <c r="R4032">
        <v>535293</v>
      </c>
      <c r="S4032">
        <v>538713</v>
      </c>
      <c r="T4032">
        <v>543844</v>
      </c>
      <c r="U4032">
        <v>548974</v>
      </c>
      <c r="V4032">
        <v>554105</v>
      </c>
      <c r="W4032">
        <v>557525</v>
      </c>
      <c r="X4032">
        <v>566076</v>
      </c>
      <c r="Y4032">
        <v>572917</v>
      </c>
      <c r="Z4032">
        <v>578048</v>
      </c>
      <c r="AA4032">
        <v>583178</v>
      </c>
      <c r="AB4032">
        <v>590019</v>
      </c>
      <c r="AC4032">
        <v>595150</v>
      </c>
      <c r="AD4032">
        <v>600280</v>
      </c>
      <c r="AE4032">
        <v>607121</v>
      </c>
      <c r="AF4032">
        <v>612252</v>
      </c>
      <c r="AG4032">
        <v>619092</v>
      </c>
    </row>
    <row r="4033" spans="1:33">
      <c r="A4033" t="s">
        <v>2943</v>
      </c>
      <c r="B4033" t="s">
        <v>132</v>
      </c>
      <c r="C4033" s="4">
        <v>5519750</v>
      </c>
      <c r="D4033" s="4">
        <v>6052900</v>
      </c>
      <c r="E4033" s="4">
        <v>6586060</v>
      </c>
      <c r="F4033" s="4">
        <v>7119220</v>
      </c>
      <c r="G4033" s="4">
        <v>7652380</v>
      </c>
      <c r="H4033" s="4">
        <v>8185530</v>
      </c>
      <c r="I4033" s="4">
        <v>8373710</v>
      </c>
      <c r="J4033" s="4">
        <v>8561880</v>
      </c>
      <c r="K4033" s="4">
        <v>8750050</v>
      </c>
      <c r="L4033" s="4">
        <v>8938230</v>
      </c>
      <c r="M4033" s="4">
        <v>9126400</v>
      </c>
      <c r="N4033" s="4">
        <v>9283210</v>
      </c>
      <c r="O4033" s="4">
        <v>9408660</v>
      </c>
      <c r="P4033" s="4">
        <v>9534110</v>
      </c>
      <c r="Q4033" s="4">
        <v>9659560</v>
      </c>
      <c r="R4033" s="4">
        <v>9816370</v>
      </c>
      <c r="S4033" s="4">
        <v>9879090</v>
      </c>
      <c r="T4033" s="4">
        <v>9973180</v>
      </c>
      <c r="U4033" s="4">
        <v>10067300</v>
      </c>
      <c r="V4033" s="4">
        <v>10161400</v>
      </c>
      <c r="W4033" s="4">
        <v>10224100</v>
      </c>
      <c r="X4033" s="4">
        <v>10380900</v>
      </c>
      <c r="Y4033" s="4">
        <v>10506300</v>
      </c>
      <c r="Z4033" s="4">
        <v>10600400</v>
      </c>
      <c r="AA4033" s="4">
        <v>10694500</v>
      </c>
      <c r="AB4033" s="4">
        <v>10820000</v>
      </c>
      <c r="AC4033" s="4">
        <v>10914000</v>
      </c>
      <c r="AD4033" s="4">
        <v>11008100</v>
      </c>
      <c r="AE4033" s="4">
        <v>11133600</v>
      </c>
      <c r="AF4033" s="4">
        <v>11227700</v>
      </c>
      <c r="AG4033" s="4">
        <v>11353100</v>
      </c>
    </row>
    <row r="4034" spans="1:33">
      <c r="A4034" t="s">
        <v>2942</v>
      </c>
      <c r="B4034" t="s">
        <v>132</v>
      </c>
      <c r="C4034">
        <v>12865.6</v>
      </c>
      <c r="D4034">
        <v>14108.3</v>
      </c>
      <c r="E4034">
        <v>15351</v>
      </c>
      <c r="F4034">
        <v>16593.7</v>
      </c>
      <c r="G4034">
        <v>17836.400000000001</v>
      </c>
      <c r="H4034">
        <v>19079.099999999999</v>
      </c>
      <c r="I4034">
        <v>19517.7</v>
      </c>
      <c r="J4034">
        <v>19956.3</v>
      </c>
      <c r="K4034">
        <v>20394.900000000001</v>
      </c>
      <c r="L4034">
        <v>20833.5</v>
      </c>
      <c r="M4034">
        <v>21272.1</v>
      </c>
      <c r="N4034">
        <v>21637.599999999999</v>
      </c>
      <c r="O4034">
        <v>21930</v>
      </c>
      <c r="P4034">
        <v>22222.400000000001</v>
      </c>
      <c r="Q4034">
        <v>22514.799999999999</v>
      </c>
      <c r="R4034">
        <v>22880.3</v>
      </c>
      <c r="S4034">
        <v>23026.5</v>
      </c>
      <c r="T4034">
        <v>23245.8</v>
      </c>
      <c r="U4034">
        <v>23465.1</v>
      </c>
      <c r="V4034">
        <v>23684.400000000001</v>
      </c>
      <c r="W4034">
        <v>23830.6</v>
      </c>
      <c r="X4034">
        <v>24196.1</v>
      </c>
      <c r="Y4034">
        <v>24488.5</v>
      </c>
      <c r="Z4034">
        <v>24707.8</v>
      </c>
      <c r="AA4034">
        <v>24927.1</v>
      </c>
      <c r="AB4034">
        <v>25219.5</v>
      </c>
      <c r="AC4034">
        <v>25438.799999999999</v>
      </c>
      <c r="AD4034">
        <v>25658.1</v>
      </c>
      <c r="AE4034">
        <v>25950.5</v>
      </c>
      <c r="AF4034">
        <v>26169.8</v>
      </c>
      <c r="AG4034">
        <v>26462.2</v>
      </c>
    </row>
    <row r="4035" spans="1:33">
      <c r="A4035" t="s">
        <v>2941</v>
      </c>
      <c r="B4035" t="s">
        <v>132</v>
      </c>
      <c r="C4035">
        <v>9644.7999999999993</v>
      </c>
      <c r="D4035">
        <v>10576.4</v>
      </c>
      <c r="E4035">
        <v>11508</v>
      </c>
      <c r="F4035">
        <v>12439.6</v>
      </c>
      <c r="G4035">
        <v>13371.2</v>
      </c>
      <c r="H4035">
        <v>14302.8</v>
      </c>
      <c r="I4035">
        <v>14631.6</v>
      </c>
      <c r="J4035">
        <v>14960.4</v>
      </c>
      <c r="K4035">
        <v>15289.2</v>
      </c>
      <c r="L4035">
        <v>15618</v>
      </c>
      <c r="M4035">
        <v>15946.8</v>
      </c>
      <c r="N4035">
        <v>16220.8</v>
      </c>
      <c r="O4035">
        <v>16440</v>
      </c>
      <c r="P4035">
        <v>16659.2</v>
      </c>
      <c r="Q4035">
        <v>16878.400000000001</v>
      </c>
      <c r="R4035">
        <v>17152.400000000001</v>
      </c>
      <c r="S4035">
        <v>17262</v>
      </c>
      <c r="T4035">
        <v>17426.400000000001</v>
      </c>
      <c r="U4035">
        <v>17590.8</v>
      </c>
      <c r="V4035">
        <v>17755.2</v>
      </c>
      <c r="W4035">
        <v>17864.8</v>
      </c>
      <c r="X4035">
        <v>18138.8</v>
      </c>
      <c r="Y4035">
        <v>18358</v>
      </c>
      <c r="Z4035">
        <v>18522.400000000001</v>
      </c>
      <c r="AA4035">
        <v>18686.8</v>
      </c>
      <c r="AB4035">
        <v>18906</v>
      </c>
      <c r="AC4035">
        <v>19070.400000000001</v>
      </c>
      <c r="AD4035">
        <v>19234.8</v>
      </c>
      <c r="AE4035">
        <v>19454</v>
      </c>
      <c r="AF4035">
        <v>19618.400000000001</v>
      </c>
      <c r="AG4035">
        <v>19837.599999999999</v>
      </c>
    </row>
    <row r="4036" spans="1:33">
      <c r="A4036" t="s">
        <v>2940</v>
      </c>
      <c r="B4036" t="s">
        <v>132</v>
      </c>
      <c r="C4036">
        <v>193600</v>
      </c>
      <c r="D4036">
        <v>212300</v>
      </c>
      <c r="E4036">
        <v>231000</v>
      </c>
      <c r="F4036">
        <v>249700</v>
      </c>
      <c r="G4036">
        <v>268400</v>
      </c>
      <c r="H4036">
        <v>287100</v>
      </c>
      <c r="I4036">
        <v>293700</v>
      </c>
      <c r="J4036">
        <v>300300</v>
      </c>
      <c r="K4036">
        <v>306900</v>
      </c>
      <c r="L4036">
        <v>313500</v>
      </c>
      <c r="M4036">
        <v>320100</v>
      </c>
      <c r="N4036">
        <v>325600</v>
      </c>
      <c r="O4036">
        <v>330000</v>
      </c>
      <c r="P4036">
        <v>334400</v>
      </c>
      <c r="Q4036">
        <v>338800</v>
      </c>
      <c r="R4036">
        <v>344300</v>
      </c>
      <c r="S4036">
        <v>346500</v>
      </c>
      <c r="T4036">
        <v>349800</v>
      </c>
      <c r="U4036">
        <v>353100</v>
      </c>
      <c r="V4036">
        <v>356400</v>
      </c>
      <c r="W4036">
        <v>358600</v>
      </c>
      <c r="X4036">
        <v>364100</v>
      </c>
      <c r="Y4036">
        <v>368500</v>
      </c>
      <c r="Z4036">
        <v>371800</v>
      </c>
      <c r="AA4036">
        <v>375100</v>
      </c>
      <c r="AB4036">
        <v>379500</v>
      </c>
      <c r="AC4036">
        <v>382800</v>
      </c>
      <c r="AD4036">
        <v>386100</v>
      </c>
      <c r="AE4036">
        <v>390500</v>
      </c>
      <c r="AF4036">
        <v>393800</v>
      </c>
      <c r="AG4036">
        <v>398200</v>
      </c>
    </row>
    <row r="4037" spans="1:33">
      <c r="A4037" t="s">
        <v>2939</v>
      </c>
      <c r="B4037" t="s">
        <v>132</v>
      </c>
      <c r="C4037">
        <v>28160</v>
      </c>
      <c r="D4037">
        <v>30880</v>
      </c>
      <c r="E4037">
        <v>33600</v>
      </c>
      <c r="F4037">
        <v>36320</v>
      </c>
      <c r="G4037">
        <v>39040</v>
      </c>
      <c r="H4037">
        <v>41760</v>
      </c>
      <c r="I4037">
        <v>42720</v>
      </c>
      <c r="J4037">
        <v>43680</v>
      </c>
      <c r="K4037">
        <v>44640</v>
      </c>
      <c r="L4037">
        <v>45600</v>
      </c>
      <c r="M4037">
        <v>46560</v>
      </c>
      <c r="N4037">
        <v>47360</v>
      </c>
      <c r="O4037">
        <v>48000</v>
      </c>
      <c r="P4037">
        <v>48640</v>
      </c>
      <c r="Q4037">
        <v>49280</v>
      </c>
      <c r="R4037">
        <v>50080</v>
      </c>
      <c r="S4037">
        <v>50400</v>
      </c>
      <c r="T4037">
        <v>50880</v>
      </c>
      <c r="U4037">
        <v>51360</v>
      </c>
      <c r="V4037">
        <v>51840</v>
      </c>
      <c r="W4037">
        <v>52160</v>
      </c>
      <c r="X4037">
        <v>52960</v>
      </c>
      <c r="Y4037">
        <v>53600</v>
      </c>
      <c r="Z4037">
        <v>54080</v>
      </c>
      <c r="AA4037">
        <v>54560</v>
      </c>
      <c r="AB4037">
        <v>55200</v>
      </c>
      <c r="AC4037">
        <v>55680</v>
      </c>
      <c r="AD4037">
        <v>56160</v>
      </c>
      <c r="AE4037">
        <v>56800</v>
      </c>
      <c r="AF4037">
        <v>57280</v>
      </c>
      <c r="AG4037">
        <v>57920</v>
      </c>
    </row>
    <row r="4038" spans="1:33">
      <c r="A4038" t="s">
        <v>2938</v>
      </c>
      <c r="B4038" t="s">
        <v>132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>
      <c r="A4039" t="s">
        <v>2937</v>
      </c>
      <c r="B4039" t="s">
        <v>132</v>
      </c>
      <c r="C4039" s="4">
        <v>133711000</v>
      </c>
      <c r="D4039" s="4">
        <v>123630000</v>
      </c>
      <c r="E4039" s="4">
        <v>114079000</v>
      </c>
      <c r="F4039" s="4">
        <v>103998000</v>
      </c>
      <c r="G4039" s="4">
        <v>94446800</v>
      </c>
      <c r="H4039" s="4">
        <v>84365400</v>
      </c>
      <c r="I4039" s="4">
        <v>85957200</v>
      </c>
      <c r="J4039" s="4">
        <v>87018400</v>
      </c>
      <c r="K4039" s="4">
        <v>88610200</v>
      </c>
      <c r="L4039" s="4">
        <v>90202000</v>
      </c>
      <c r="M4039" s="4">
        <v>91263200</v>
      </c>
      <c r="N4039" s="4">
        <v>92855000</v>
      </c>
      <c r="O4039" s="4">
        <v>94446800</v>
      </c>
      <c r="P4039" s="4">
        <v>96038600</v>
      </c>
      <c r="Q4039" s="4">
        <v>97630400</v>
      </c>
      <c r="R4039" s="4">
        <v>99222200</v>
      </c>
      <c r="S4039" s="4">
        <v>100814000</v>
      </c>
      <c r="T4039" s="4">
        <v>102406000</v>
      </c>
      <c r="U4039" s="4">
        <v>103998000</v>
      </c>
      <c r="V4039" s="4">
        <v>105589000</v>
      </c>
      <c r="W4039" s="4">
        <v>107712000</v>
      </c>
      <c r="X4039" s="4">
        <v>108773000</v>
      </c>
      <c r="Y4039" s="4">
        <v>110365000</v>
      </c>
      <c r="Z4039" s="4">
        <v>111957000</v>
      </c>
      <c r="AA4039" s="4">
        <v>113548000</v>
      </c>
      <c r="AB4039" s="4">
        <v>115140000</v>
      </c>
      <c r="AC4039" s="4">
        <v>117263000</v>
      </c>
      <c r="AD4039" s="4">
        <v>118854000</v>
      </c>
      <c r="AE4039" s="4">
        <v>120446000</v>
      </c>
      <c r="AF4039" s="4">
        <v>122038000</v>
      </c>
      <c r="AG4039" s="4">
        <v>123630000</v>
      </c>
    </row>
    <row r="4040" spans="1:33">
      <c r="A4040" t="s">
        <v>2936</v>
      </c>
      <c r="B4040" t="s">
        <v>132</v>
      </c>
      <c r="C4040">
        <v>15215.8</v>
      </c>
      <c r="D4040">
        <v>14068.5</v>
      </c>
      <c r="E4040">
        <v>12981.7</v>
      </c>
      <c r="F4040">
        <v>11834.5</v>
      </c>
      <c r="G4040">
        <v>10747.6</v>
      </c>
      <c r="H4040">
        <v>9600.42</v>
      </c>
      <c r="I4040">
        <v>9781.56</v>
      </c>
      <c r="J4040">
        <v>9902.32</v>
      </c>
      <c r="K4040">
        <v>10083.5</v>
      </c>
      <c r="L4040">
        <v>10264.6</v>
      </c>
      <c r="M4040">
        <v>10385.4</v>
      </c>
      <c r="N4040">
        <v>10566.5</v>
      </c>
      <c r="O4040">
        <v>10747.6</v>
      </c>
      <c r="P4040">
        <v>10928.8</v>
      </c>
      <c r="Q4040">
        <v>11109.9</v>
      </c>
      <c r="R4040">
        <v>11291.1</v>
      </c>
      <c r="S4040">
        <v>11472.2</v>
      </c>
      <c r="T4040">
        <v>11653.3</v>
      </c>
      <c r="U4040">
        <v>11834.5</v>
      </c>
      <c r="V4040">
        <v>12015.6</v>
      </c>
      <c r="W4040">
        <v>12257.1</v>
      </c>
      <c r="X4040">
        <v>12377.9</v>
      </c>
      <c r="Y4040">
        <v>12559</v>
      </c>
      <c r="Z4040">
        <v>12740.2</v>
      </c>
      <c r="AA4040">
        <v>12921.3</v>
      </c>
      <c r="AB4040">
        <v>13102.5</v>
      </c>
      <c r="AC4040">
        <v>13344</v>
      </c>
      <c r="AD4040">
        <v>13525.1</v>
      </c>
      <c r="AE4040">
        <v>13706.3</v>
      </c>
      <c r="AF4040">
        <v>13887.4</v>
      </c>
      <c r="AG4040">
        <v>14068.5</v>
      </c>
    </row>
    <row r="4041" spans="1:33">
      <c r="A4041" t="s">
        <v>2935</v>
      </c>
      <c r="B4041" t="s">
        <v>132</v>
      </c>
      <c r="C4041">
        <v>81227.199999999997</v>
      </c>
      <c r="D4041">
        <v>75102.899999999994</v>
      </c>
      <c r="E4041">
        <v>69300.899999999994</v>
      </c>
      <c r="F4041">
        <v>63176.7</v>
      </c>
      <c r="G4041">
        <v>57374.7</v>
      </c>
      <c r="H4041">
        <v>51250.5</v>
      </c>
      <c r="I4041">
        <v>52217.5</v>
      </c>
      <c r="J4041">
        <v>52862.1</v>
      </c>
      <c r="K4041">
        <v>53829.1</v>
      </c>
      <c r="L4041">
        <v>54796.1</v>
      </c>
      <c r="M4041">
        <v>55440.800000000003</v>
      </c>
      <c r="N4041">
        <v>56407.8</v>
      </c>
      <c r="O4041">
        <v>57374.7</v>
      </c>
      <c r="P4041">
        <v>58341.7</v>
      </c>
      <c r="Q4041">
        <v>59308.7</v>
      </c>
      <c r="R4041">
        <v>60275.7</v>
      </c>
      <c r="S4041">
        <v>61242.7</v>
      </c>
      <c r="T4041">
        <v>62209.7</v>
      </c>
      <c r="U4041">
        <v>63176.7</v>
      </c>
      <c r="V4041">
        <v>64143.7</v>
      </c>
      <c r="W4041">
        <v>65433</v>
      </c>
      <c r="X4041">
        <v>66077.7</v>
      </c>
      <c r="Y4041">
        <v>67044.600000000006</v>
      </c>
      <c r="Z4041">
        <v>68011.600000000006</v>
      </c>
      <c r="AA4041">
        <v>68978.600000000006</v>
      </c>
      <c r="AB4041">
        <v>69945.600000000006</v>
      </c>
      <c r="AC4041">
        <v>71234.899999999994</v>
      </c>
      <c r="AD4041">
        <v>72201.899999999994</v>
      </c>
      <c r="AE4041">
        <v>73168.899999999994</v>
      </c>
      <c r="AF4041">
        <v>74135.899999999994</v>
      </c>
      <c r="AG4041">
        <v>75102.899999999994</v>
      </c>
    </row>
    <row r="4042" spans="1:33">
      <c r="A4042" t="s">
        <v>2934</v>
      </c>
      <c r="B4042" t="s">
        <v>132</v>
      </c>
      <c r="C4042">
        <v>142861</v>
      </c>
      <c r="D4042">
        <v>132090</v>
      </c>
      <c r="E4042">
        <v>121886</v>
      </c>
      <c r="F4042">
        <v>111114</v>
      </c>
      <c r="G4042">
        <v>100910</v>
      </c>
      <c r="H4042">
        <v>90138.7</v>
      </c>
      <c r="I4042">
        <v>91839.4</v>
      </c>
      <c r="J4042">
        <v>92973.2</v>
      </c>
      <c r="K4042">
        <v>94674</v>
      </c>
      <c r="L4042">
        <v>96374.7</v>
      </c>
      <c r="M4042">
        <v>97508.5</v>
      </c>
      <c r="N4042">
        <v>99209.3</v>
      </c>
      <c r="O4042">
        <v>100910</v>
      </c>
      <c r="P4042">
        <v>102611</v>
      </c>
      <c r="Q4042">
        <v>104311</v>
      </c>
      <c r="R4042">
        <v>106012</v>
      </c>
      <c r="S4042">
        <v>107713</v>
      </c>
      <c r="T4042">
        <v>109414</v>
      </c>
      <c r="U4042">
        <v>111114</v>
      </c>
      <c r="V4042">
        <v>112815</v>
      </c>
      <c r="W4042">
        <v>115083</v>
      </c>
      <c r="X4042">
        <v>116217</v>
      </c>
      <c r="Y4042">
        <v>117917</v>
      </c>
      <c r="Z4042">
        <v>119618</v>
      </c>
      <c r="AA4042">
        <v>121319</v>
      </c>
      <c r="AB4042">
        <v>123019</v>
      </c>
      <c r="AC4042">
        <v>125287</v>
      </c>
      <c r="AD4042">
        <v>126988</v>
      </c>
      <c r="AE4042">
        <v>128689</v>
      </c>
      <c r="AF4042">
        <v>130389</v>
      </c>
      <c r="AG4042">
        <v>132090</v>
      </c>
    </row>
    <row r="4043" spans="1:33">
      <c r="A4043" t="s">
        <v>2933</v>
      </c>
      <c r="B4043" t="s">
        <v>132</v>
      </c>
      <c r="C4043">
        <v>5629.68</v>
      </c>
      <c r="D4043">
        <v>5205.22</v>
      </c>
      <c r="E4043">
        <v>4803.1000000000004</v>
      </c>
      <c r="F4043">
        <v>4378.6400000000003</v>
      </c>
      <c r="G4043">
        <v>3976.52</v>
      </c>
      <c r="H4043">
        <v>3552.06</v>
      </c>
      <c r="I4043">
        <v>3619.08</v>
      </c>
      <c r="J4043">
        <v>3663.76</v>
      </c>
      <c r="K4043">
        <v>3730.78</v>
      </c>
      <c r="L4043">
        <v>3797.8</v>
      </c>
      <c r="M4043">
        <v>3842.48</v>
      </c>
      <c r="N4043">
        <v>3909.5</v>
      </c>
      <c r="O4043">
        <v>3976.52</v>
      </c>
      <c r="P4043">
        <v>4043.54</v>
      </c>
      <c r="Q4043">
        <v>4110.5600000000004</v>
      </c>
      <c r="R4043">
        <v>4177.58</v>
      </c>
      <c r="S4043">
        <v>4244.6000000000004</v>
      </c>
      <c r="T4043">
        <v>4311.62</v>
      </c>
      <c r="U4043">
        <v>4378.6400000000003</v>
      </c>
      <c r="V4043">
        <v>4445.66</v>
      </c>
      <c r="W4043">
        <v>4535.0200000000004</v>
      </c>
      <c r="X4043">
        <v>4579.7</v>
      </c>
      <c r="Y4043">
        <v>4646.72</v>
      </c>
      <c r="Z4043">
        <v>4713.74</v>
      </c>
      <c r="AA4043">
        <v>4780.76</v>
      </c>
      <c r="AB4043">
        <v>4847.78</v>
      </c>
      <c r="AC4043">
        <v>4937.1400000000003</v>
      </c>
      <c r="AD4043">
        <v>5004.16</v>
      </c>
      <c r="AE4043">
        <v>5071.18</v>
      </c>
      <c r="AF4043">
        <v>5138.2</v>
      </c>
      <c r="AG4043">
        <v>5205.22</v>
      </c>
    </row>
    <row r="4044" spans="1:33">
      <c r="A4044" t="s">
        <v>2932</v>
      </c>
      <c r="B4044" t="s">
        <v>132</v>
      </c>
      <c r="C4044">
        <v>5304.6</v>
      </c>
      <c r="D4044">
        <v>4904.6499999999996</v>
      </c>
      <c r="E4044">
        <v>4525.75</v>
      </c>
      <c r="F4044">
        <v>4125.8</v>
      </c>
      <c r="G4044">
        <v>3746.9</v>
      </c>
      <c r="H4044">
        <v>3346.95</v>
      </c>
      <c r="I4044">
        <v>3410.1</v>
      </c>
      <c r="J4044">
        <v>3452.2</v>
      </c>
      <c r="K4044">
        <v>3515.35</v>
      </c>
      <c r="L4044">
        <v>3578.5</v>
      </c>
      <c r="M4044">
        <v>3620.6</v>
      </c>
      <c r="N4044">
        <v>3683.75</v>
      </c>
      <c r="O4044">
        <v>3746.9</v>
      </c>
      <c r="P4044">
        <v>3810.05</v>
      </c>
      <c r="Q4044">
        <v>3873.2</v>
      </c>
      <c r="R4044">
        <v>3936.35</v>
      </c>
      <c r="S4044">
        <v>3999.5</v>
      </c>
      <c r="T4044">
        <v>4062.65</v>
      </c>
      <c r="U4044">
        <v>4125.8</v>
      </c>
      <c r="V4044">
        <v>4188.95</v>
      </c>
      <c r="W4044">
        <v>4273.1499999999996</v>
      </c>
      <c r="X4044">
        <v>4315.25</v>
      </c>
      <c r="Y4044">
        <v>4378.3999999999996</v>
      </c>
      <c r="Z4044">
        <v>4441.55</v>
      </c>
      <c r="AA4044">
        <v>4504.7</v>
      </c>
      <c r="AB4044">
        <v>4567.8500000000004</v>
      </c>
      <c r="AC4044">
        <v>4652.05</v>
      </c>
      <c r="AD4044">
        <v>4715.2</v>
      </c>
      <c r="AE4044">
        <v>4778.3500000000004</v>
      </c>
      <c r="AF4044">
        <v>4841.5</v>
      </c>
      <c r="AG4044">
        <v>4904.6499999999996</v>
      </c>
    </row>
    <row r="4045" spans="1:33">
      <c r="A4045" t="s">
        <v>2931</v>
      </c>
      <c r="B4045" t="s">
        <v>132</v>
      </c>
      <c r="C4045">
        <v>3777.48</v>
      </c>
      <c r="D4045">
        <v>3492.67</v>
      </c>
      <c r="E4045">
        <v>3222.85</v>
      </c>
      <c r="F4045">
        <v>2938.04</v>
      </c>
      <c r="G4045">
        <v>2668.22</v>
      </c>
      <c r="H4045">
        <v>2383.41</v>
      </c>
      <c r="I4045">
        <v>2428.38</v>
      </c>
      <c r="J4045">
        <v>2458.36</v>
      </c>
      <c r="K4045">
        <v>2503.33</v>
      </c>
      <c r="L4045">
        <v>2548.3000000000002</v>
      </c>
      <c r="M4045">
        <v>2578.2800000000002</v>
      </c>
      <c r="N4045">
        <v>2623.25</v>
      </c>
      <c r="O4045">
        <v>2668.22</v>
      </c>
      <c r="P4045">
        <v>2713.19</v>
      </c>
      <c r="Q4045">
        <v>2758.16</v>
      </c>
      <c r="R4045">
        <v>2803.13</v>
      </c>
      <c r="S4045">
        <v>2848.1</v>
      </c>
      <c r="T4045">
        <v>2893.07</v>
      </c>
      <c r="U4045">
        <v>2938.04</v>
      </c>
      <c r="V4045">
        <v>2983.01</v>
      </c>
      <c r="W4045">
        <v>3042.97</v>
      </c>
      <c r="X4045">
        <v>3072.95</v>
      </c>
      <c r="Y4045">
        <v>3117.92</v>
      </c>
      <c r="Z4045">
        <v>3162.89</v>
      </c>
      <c r="AA4045">
        <v>3207.86</v>
      </c>
      <c r="AB4045">
        <v>3252.83</v>
      </c>
      <c r="AC4045">
        <v>3312.79</v>
      </c>
      <c r="AD4045">
        <v>3357.76</v>
      </c>
      <c r="AE4045">
        <v>3402.73</v>
      </c>
      <c r="AF4045">
        <v>3447.7</v>
      </c>
      <c r="AG4045">
        <v>3492.67</v>
      </c>
    </row>
    <row r="4046" spans="1:33">
      <c r="A4046" t="s">
        <v>2930</v>
      </c>
      <c r="B4046" t="s">
        <v>132</v>
      </c>
      <c r="C4046">
        <v>352.8</v>
      </c>
      <c r="D4046">
        <v>326.2</v>
      </c>
      <c r="E4046">
        <v>301</v>
      </c>
      <c r="F4046">
        <v>274.39999999999998</v>
      </c>
      <c r="G4046">
        <v>249.2</v>
      </c>
      <c r="H4046">
        <v>222.6</v>
      </c>
      <c r="I4046">
        <v>226.8</v>
      </c>
      <c r="J4046">
        <v>229.6</v>
      </c>
      <c r="K4046">
        <v>233.8</v>
      </c>
      <c r="L4046">
        <v>238</v>
      </c>
      <c r="M4046">
        <v>240.8</v>
      </c>
      <c r="N4046">
        <v>245</v>
      </c>
      <c r="O4046">
        <v>249.2</v>
      </c>
      <c r="P4046">
        <v>253.4</v>
      </c>
      <c r="Q4046">
        <v>257.60000000000002</v>
      </c>
      <c r="R4046">
        <v>261.8</v>
      </c>
      <c r="S4046">
        <v>266</v>
      </c>
      <c r="T4046">
        <v>270.2</v>
      </c>
      <c r="U4046">
        <v>274.39999999999998</v>
      </c>
      <c r="V4046">
        <v>278.60000000000002</v>
      </c>
      <c r="W4046">
        <v>284.2</v>
      </c>
      <c r="X4046">
        <v>287</v>
      </c>
      <c r="Y4046">
        <v>291.2</v>
      </c>
      <c r="Z4046">
        <v>295.39999999999998</v>
      </c>
      <c r="AA4046">
        <v>299.60000000000002</v>
      </c>
      <c r="AB4046">
        <v>303.8</v>
      </c>
      <c r="AC4046">
        <v>309.39999999999998</v>
      </c>
      <c r="AD4046">
        <v>313.60000000000002</v>
      </c>
      <c r="AE4046">
        <v>317.8</v>
      </c>
      <c r="AF4046">
        <v>322</v>
      </c>
      <c r="AG4046">
        <v>326.2</v>
      </c>
    </row>
    <row r="4047" spans="1:33">
      <c r="A4047" t="s">
        <v>2929</v>
      </c>
      <c r="B4047" t="s">
        <v>132</v>
      </c>
      <c r="C4047">
        <v>2368.8000000000002</v>
      </c>
      <c r="D4047">
        <v>2190.1999999999998</v>
      </c>
      <c r="E4047">
        <v>2021</v>
      </c>
      <c r="F4047">
        <v>1842.4</v>
      </c>
      <c r="G4047">
        <v>1673.2</v>
      </c>
      <c r="H4047">
        <v>1494.6</v>
      </c>
      <c r="I4047">
        <v>1522.8</v>
      </c>
      <c r="J4047">
        <v>1541.6</v>
      </c>
      <c r="K4047">
        <v>1569.8</v>
      </c>
      <c r="L4047">
        <v>1598</v>
      </c>
      <c r="M4047">
        <v>1616.8</v>
      </c>
      <c r="N4047">
        <v>1645</v>
      </c>
      <c r="O4047">
        <v>1673.2</v>
      </c>
      <c r="P4047">
        <v>1701.4</v>
      </c>
      <c r="Q4047">
        <v>1729.6</v>
      </c>
      <c r="R4047">
        <v>1757.8</v>
      </c>
      <c r="S4047">
        <v>1786</v>
      </c>
      <c r="T4047">
        <v>1814.2</v>
      </c>
      <c r="U4047">
        <v>1842.4</v>
      </c>
      <c r="V4047">
        <v>1870.6</v>
      </c>
      <c r="W4047">
        <v>1908.2</v>
      </c>
      <c r="X4047">
        <v>1927</v>
      </c>
      <c r="Y4047">
        <v>1955.2</v>
      </c>
      <c r="Z4047">
        <v>1983.4</v>
      </c>
      <c r="AA4047">
        <v>2011.6</v>
      </c>
      <c r="AB4047">
        <v>2039.8</v>
      </c>
      <c r="AC4047">
        <v>2077.4</v>
      </c>
      <c r="AD4047">
        <v>2105.6</v>
      </c>
      <c r="AE4047">
        <v>2133.8000000000002</v>
      </c>
      <c r="AF4047">
        <v>2162</v>
      </c>
      <c r="AG4047">
        <v>2190.1999999999998</v>
      </c>
    </row>
    <row r="4048" spans="1:33">
      <c r="A4048" t="s">
        <v>2928</v>
      </c>
      <c r="B4048" t="s">
        <v>132</v>
      </c>
      <c r="C4048">
        <v>2520</v>
      </c>
      <c r="D4048">
        <v>2330</v>
      </c>
      <c r="E4048">
        <v>2150</v>
      </c>
      <c r="F4048">
        <v>1960</v>
      </c>
      <c r="G4048">
        <v>1780</v>
      </c>
      <c r="H4048">
        <v>1590</v>
      </c>
      <c r="I4048">
        <v>1620</v>
      </c>
      <c r="J4048">
        <v>1640</v>
      </c>
      <c r="K4048">
        <v>1670</v>
      </c>
      <c r="L4048">
        <v>1700</v>
      </c>
      <c r="M4048">
        <v>1720</v>
      </c>
      <c r="N4048">
        <v>1750</v>
      </c>
      <c r="O4048">
        <v>1780</v>
      </c>
      <c r="P4048">
        <v>1810</v>
      </c>
      <c r="Q4048">
        <v>1840</v>
      </c>
      <c r="R4048">
        <v>1870</v>
      </c>
      <c r="S4048">
        <v>1900</v>
      </c>
      <c r="T4048">
        <v>1930</v>
      </c>
      <c r="U4048">
        <v>1960</v>
      </c>
      <c r="V4048">
        <v>1990</v>
      </c>
      <c r="W4048">
        <v>2030</v>
      </c>
      <c r="X4048">
        <v>2050</v>
      </c>
      <c r="Y4048">
        <v>2080</v>
      </c>
      <c r="Z4048">
        <v>2110</v>
      </c>
      <c r="AA4048">
        <v>2140</v>
      </c>
      <c r="AB4048">
        <v>2170</v>
      </c>
      <c r="AC4048">
        <v>2210</v>
      </c>
      <c r="AD4048">
        <v>2240</v>
      </c>
      <c r="AE4048">
        <v>2270</v>
      </c>
      <c r="AF4048">
        <v>2300</v>
      </c>
      <c r="AG4048">
        <v>2330</v>
      </c>
    </row>
    <row r="4049" spans="1:33">
      <c r="A4049" t="s">
        <v>2927</v>
      </c>
      <c r="B4049" t="s">
        <v>132</v>
      </c>
      <c r="C4049">
        <v>252</v>
      </c>
      <c r="D4049">
        <v>233</v>
      </c>
      <c r="E4049">
        <v>215</v>
      </c>
      <c r="F4049">
        <v>196</v>
      </c>
      <c r="G4049">
        <v>178</v>
      </c>
      <c r="H4049">
        <v>159</v>
      </c>
      <c r="I4049">
        <v>162</v>
      </c>
      <c r="J4049">
        <v>164</v>
      </c>
      <c r="K4049">
        <v>167</v>
      </c>
      <c r="L4049">
        <v>170</v>
      </c>
      <c r="M4049">
        <v>172</v>
      </c>
      <c r="N4049">
        <v>175</v>
      </c>
      <c r="O4049">
        <v>178</v>
      </c>
      <c r="P4049">
        <v>181</v>
      </c>
      <c r="Q4049">
        <v>184</v>
      </c>
      <c r="R4049">
        <v>187</v>
      </c>
      <c r="S4049">
        <v>190</v>
      </c>
      <c r="T4049">
        <v>193</v>
      </c>
      <c r="U4049">
        <v>196</v>
      </c>
      <c r="V4049">
        <v>199</v>
      </c>
      <c r="W4049">
        <v>203</v>
      </c>
      <c r="X4049">
        <v>205</v>
      </c>
      <c r="Y4049">
        <v>208</v>
      </c>
      <c r="Z4049">
        <v>211</v>
      </c>
      <c r="AA4049">
        <v>214</v>
      </c>
      <c r="AB4049">
        <v>217</v>
      </c>
      <c r="AC4049">
        <v>221</v>
      </c>
      <c r="AD4049">
        <v>224</v>
      </c>
      <c r="AE4049">
        <v>227</v>
      </c>
      <c r="AF4049">
        <v>230</v>
      </c>
      <c r="AG4049">
        <v>233</v>
      </c>
    </row>
    <row r="4050" spans="1:33">
      <c r="A4050" t="s">
        <v>2926</v>
      </c>
      <c r="B4050" t="s">
        <v>132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>
      <c r="A4051" t="s">
        <v>2925</v>
      </c>
      <c r="B4051" t="s">
        <v>132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>
      <c r="A4052" t="s">
        <v>2924</v>
      </c>
      <c r="B4052" t="s">
        <v>132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>
      <c r="A4053" t="s">
        <v>2923</v>
      </c>
      <c r="B4053" t="s">
        <v>132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>
      <c r="A4054" t="s">
        <v>2922</v>
      </c>
      <c r="B4054" t="s">
        <v>132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>
      <c r="A4055" t="s">
        <v>2921</v>
      </c>
      <c r="B4055" t="s">
        <v>132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>
      <c r="A4056" t="s">
        <v>2920</v>
      </c>
      <c r="B4056" t="s">
        <v>132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>
      <c r="A4057" t="s">
        <v>2919</v>
      </c>
      <c r="B4057" t="s">
        <v>132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>
      <c r="A4058" t="s">
        <v>2918</v>
      </c>
      <c r="B4058" t="s">
        <v>132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>
      <c r="A4059" t="s">
        <v>2917</v>
      </c>
      <c r="B4059" t="s">
        <v>132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>
      <c r="A4060" t="s">
        <v>2916</v>
      </c>
      <c r="B4060" t="s">
        <v>132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>
      <c r="A4061" t="s">
        <v>2915</v>
      </c>
      <c r="B4061" t="s">
        <v>132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>
      <c r="A4062" t="s">
        <v>2914</v>
      </c>
      <c r="B4062" t="s">
        <v>132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>
      <c r="A4063" t="s">
        <v>2913</v>
      </c>
      <c r="B4063" t="s">
        <v>132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>
      <c r="A4064" t="s">
        <v>2912</v>
      </c>
      <c r="B4064" t="s">
        <v>132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>
      <c r="A4065" t="s">
        <v>2911</v>
      </c>
      <c r="B4065" t="s">
        <v>132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>
      <c r="A4066" t="s">
        <v>2910</v>
      </c>
      <c r="B4066" t="s">
        <v>132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>
      <c r="A4067" t="s">
        <v>2909</v>
      </c>
      <c r="B4067" t="s">
        <v>132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>
      <c r="A4068" t="s">
        <v>2908</v>
      </c>
      <c r="B4068" t="s">
        <v>132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>
      <c r="A4069" t="s">
        <v>2907</v>
      </c>
      <c r="B4069" t="s">
        <v>132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>
      <c r="A4070" t="s">
        <v>2906</v>
      </c>
      <c r="B4070" t="s">
        <v>132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>
      <c r="A4071" t="s">
        <v>2905</v>
      </c>
      <c r="B4071" t="s">
        <v>132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>
      <c r="A4072" t="s">
        <v>2904</v>
      </c>
      <c r="B4072" t="s">
        <v>132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>
      <c r="A4073" t="s">
        <v>2903</v>
      </c>
      <c r="B4073" t="s">
        <v>132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>
      <c r="A4074" t="s">
        <v>2902</v>
      </c>
      <c r="B4074" t="s">
        <v>132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>
      <c r="A4075" t="s">
        <v>2901</v>
      </c>
      <c r="B4075" t="s">
        <v>132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>
      <c r="A4076" t="s">
        <v>2900</v>
      </c>
      <c r="B4076" t="s">
        <v>132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>
      <c r="A4077" t="s">
        <v>2899</v>
      </c>
      <c r="B4077" t="s">
        <v>132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>
      <c r="A4078" t="s">
        <v>2898</v>
      </c>
      <c r="B4078" t="s">
        <v>132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>
      <c r="A4079" t="s">
        <v>2897</v>
      </c>
      <c r="B4079" t="s">
        <v>132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>
      <c r="A4080" t="s">
        <v>2896</v>
      </c>
      <c r="B4080" t="s">
        <v>132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>
      <c r="A4081" t="s">
        <v>2895</v>
      </c>
      <c r="B4081" t="s">
        <v>132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>
      <c r="A4082" t="s">
        <v>2894</v>
      </c>
      <c r="B4082" t="s">
        <v>132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>
      <c r="A4083" t="s">
        <v>2893</v>
      </c>
      <c r="B4083" t="s">
        <v>132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>
      <c r="A4084" t="s">
        <v>2892</v>
      </c>
      <c r="B4084" t="s">
        <v>132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>
      <c r="A4085" t="s">
        <v>2891</v>
      </c>
      <c r="B4085" t="s">
        <v>132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>
      <c r="A4086" t="s">
        <v>2890</v>
      </c>
      <c r="B4086" t="s">
        <v>132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>
      <c r="A4087" t="s">
        <v>2889</v>
      </c>
      <c r="B4087" t="s">
        <v>132</v>
      </c>
      <c r="C4087" s="4">
        <v>2647690000000</v>
      </c>
      <c r="D4087" s="4">
        <v>2451370000000</v>
      </c>
      <c r="E4087" s="4">
        <v>2260360000000</v>
      </c>
      <c r="F4087" s="4">
        <v>2064030000000</v>
      </c>
      <c r="G4087" s="4">
        <v>1867710000000</v>
      </c>
      <c r="H4087" s="4">
        <v>1671390000000</v>
      </c>
      <c r="I4087" s="4">
        <v>1697920000000</v>
      </c>
      <c r="J4087" s="4">
        <v>1729760000000</v>
      </c>
      <c r="K4087" s="4">
        <v>1756290000000</v>
      </c>
      <c r="L4087" s="4">
        <v>1782820000000</v>
      </c>
      <c r="M4087" s="4">
        <v>1814650000000</v>
      </c>
      <c r="N4087" s="4">
        <v>1841180000000</v>
      </c>
      <c r="O4087" s="4">
        <v>1873020000000</v>
      </c>
      <c r="P4087" s="4">
        <v>1904850000000</v>
      </c>
      <c r="Q4087" s="4">
        <v>1931380000000</v>
      </c>
      <c r="R4087" s="4">
        <v>1963220000000</v>
      </c>
      <c r="S4087" s="4">
        <v>1995060000000</v>
      </c>
      <c r="T4087" s="4">
        <v>2026890000000</v>
      </c>
      <c r="U4087" s="4">
        <v>2064030000000</v>
      </c>
      <c r="V4087" s="4">
        <v>2095870000000</v>
      </c>
      <c r="W4087" s="4">
        <v>2127710000000</v>
      </c>
      <c r="X4087" s="4">
        <v>2159540000000</v>
      </c>
      <c r="Y4087" s="4">
        <v>2191380000000</v>
      </c>
      <c r="Z4087" s="4">
        <v>2223210000000</v>
      </c>
      <c r="AA4087" s="4">
        <v>2255050000000</v>
      </c>
      <c r="AB4087" s="4">
        <v>2286890000000</v>
      </c>
      <c r="AC4087" s="4">
        <v>2318720000000</v>
      </c>
      <c r="AD4087" s="4">
        <v>2350560000000</v>
      </c>
      <c r="AE4087" s="4">
        <v>2382390000000</v>
      </c>
      <c r="AF4087" s="4">
        <v>2414230000000</v>
      </c>
      <c r="AG4087" s="4">
        <v>2446070000000</v>
      </c>
    </row>
    <row r="4088" spans="1:33">
      <c r="A4088" t="s">
        <v>2888</v>
      </c>
      <c r="B4088" t="s">
        <v>132</v>
      </c>
      <c r="C4088" s="4">
        <v>301296000</v>
      </c>
      <c r="D4088" s="4">
        <v>278956000</v>
      </c>
      <c r="E4088" s="4">
        <v>257219000</v>
      </c>
      <c r="F4088" s="4">
        <v>234878000</v>
      </c>
      <c r="G4088" s="4">
        <v>212538000</v>
      </c>
      <c r="H4088" s="4">
        <v>190197000</v>
      </c>
      <c r="I4088" s="4">
        <v>193216000</v>
      </c>
      <c r="J4088" s="4">
        <v>196839000</v>
      </c>
      <c r="K4088" s="4">
        <v>199858000</v>
      </c>
      <c r="L4088" s="4">
        <v>202877000</v>
      </c>
      <c r="M4088" s="4">
        <v>206500000</v>
      </c>
      <c r="N4088" s="4">
        <v>209519000</v>
      </c>
      <c r="O4088" s="4">
        <v>213141000</v>
      </c>
      <c r="P4088" s="4">
        <v>216764000</v>
      </c>
      <c r="Q4088" s="4">
        <v>219783000</v>
      </c>
      <c r="R4088" s="4">
        <v>223406000</v>
      </c>
      <c r="S4088" s="4">
        <v>227029000</v>
      </c>
      <c r="T4088" s="4">
        <v>230652000</v>
      </c>
      <c r="U4088" s="4">
        <v>234878000</v>
      </c>
      <c r="V4088" s="4">
        <v>238501000</v>
      </c>
      <c r="W4088" s="4">
        <v>242124000</v>
      </c>
      <c r="X4088" s="4">
        <v>245747000</v>
      </c>
      <c r="Y4088" s="4">
        <v>249369000</v>
      </c>
      <c r="Z4088" s="4">
        <v>252992000</v>
      </c>
      <c r="AA4088" s="4">
        <v>256615000</v>
      </c>
      <c r="AB4088" s="4">
        <v>260238000</v>
      </c>
      <c r="AC4088" s="4">
        <v>263861000</v>
      </c>
      <c r="AD4088" s="4">
        <v>267483000</v>
      </c>
      <c r="AE4088" s="4">
        <v>271106000</v>
      </c>
      <c r="AF4088" s="4">
        <v>274729000</v>
      </c>
      <c r="AG4088" s="4">
        <v>278352000</v>
      </c>
    </row>
    <row r="4089" spans="1:33">
      <c r="A4089" t="s">
        <v>2887</v>
      </c>
      <c r="B4089" t="s">
        <v>132</v>
      </c>
      <c r="C4089" s="4">
        <v>1608430000</v>
      </c>
      <c r="D4089" s="4">
        <v>1489160000</v>
      </c>
      <c r="E4089" s="4">
        <v>1373130000</v>
      </c>
      <c r="F4089" s="4">
        <v>1253860000</v>
      </c>
      <c r="G4089" s="4">
        <v>1134600000</v>
      </c>
      <c r="H4089" s="4">
        <v>1015340000</v>
      </c>
      <c r="I4089" s="4">
        <v>1031460000</v>
      </c>
      <c r="J4089" s="4">
        <v>1050800000</v>
      </c>
      <c r="K4089" s="4">
        <v>1066910000</v>
      </c>
      <c r="L4089" s="4">
        <v>1083030000</v>
      </c>
      <c r="M4089" s="4">
        <v>1102370000</v>
      </c>
      <c r="N4089" s="4">
        <v>1118490000</v>
      </c>
      <c r="O4089" s="4">
        <v>1137820000</v>
      </c>
      <c r="P4089" s="4">
        <v>1157160000</v>
      </c>
      <c r="Q4089" s="4">
        <v>1173280000</v>
      </c>
      <c r="R4089" s="4">
        <v>1192620000</v>
      </c>
      <c r="S4089" s="4">
        <v>1211960000</v>
      </c>
      <c r="T4089" s="4">
        <v>1231300000</v>
      </c>
      <c r="U4089" s="4">
        <v>1253860000</v>
      </c>
      <c r="V4089" s="4">
        <v>1273200000</v>
      </c>
      <c r="W4089" s="4">
        <v>1292540000</v>
      </c>
      <c r="X4089" s="4">
        <v>1311880000</v>
      </c>
      <c r="Y4089" s="4">
        <v>1331220000</v>
      </c>
      <c r="Z4089" s="4">
        <v>1350560000</v>
      </c>
      <c r="AA4089" s="4">
        <v>1369900000</v>
      </c>
      <c r="AB4089" s="4">
        <v>1389240000</v>
      </c>
      <c r="AC4089" s="4">
        <v>1408580000</v>
      </c>
      <c r="AD4089" s="4">
        <v>1427920000</v>
      </c>
      <c r="AE4089" s="4">
        <v>1447260000</v>
      </c>
      <c r="AF4089" s="4">
        <v>1466600000</v>
      </c>
      <c r="AG4089" s="4">
        <v>1485940000</v>
      </c>
    </row>
    <row r="4090" spans="1:33">
      <c r="A4090" t="s">
        <v>2886</v>
      </c>
      <c r="B4090" t="s">
        <v>132</v>
      </c>
      <c r="C4090" s="4">
        <v>2828880000</v>
      </c>
      <c r="D4090" s="4">
        <v>2619120000</v>
      </c>
      <c r="E4090" s="4">
        <v>2415040000</v>
      </c>
      <c r="F4090" s="4">
        <v>2205280000</v>
      </c>
      <c r="G4090" s="4">
        <v>1995520000</v>
      </c>
      <c r="H4090" s="4">
        <v>1785770000</v>
      </c>
      <c r="I4090" s="4">
        <v>1814110000</v>
      </c>
      <c r="J4090" s="4">
        <v>1848130000</v>
      </c>
      <c r="K4090" s="4">
        <v>1876470000</v>
      </c>
      <c r="L4090" s="4">
        <v>1904820000</v>
      </c>
      <c r="M4090" s="4">
        <v>1938830000</v>
      </c>
      <c r="N4090" s="4">
        <v>1967180000</v>
      </c>
      <c r="O4090" s="4">
        <v>2001190000</v>
      </c>
      <c r="P4090" s="4">
        <v>2035210000</v>
      </c>
      <c r="Q4090" s="4">
        <v>2063550000</v>
      </c>
      <c r="R4090" s="4">
        <v>2097570000</v>
      </c>
      <c r="S4090" s="4">
        <v>2131580000</v>
      </c>
      <c r="T4090" s="4">
        <v>2165600000</v>
      </c>
      <c r="U4090" s="4">
        <v>2205280000</v>
      </c>
      <c r="V4090" s="4">
        <v>2239290000</v>
      </c>
      <c r="W4090" s="4">
        <v>2273310000</v>
      </c>
      <c r="X4090" s="4">
        <v>2307320000</v>
      </c>
      <c r="Y4090" s="4">
        <v>2341340000</v>
      </c>
      <c r="Z4090" s="4">
        <v>2375350000</v>
      </c>
      <c r="AA4090" s="4">
        <v>2409370000</v>
      </c>
      <c r="AB4090" s="4">
        <v>2443380000</v>
      </c>
      <c r="AC4090" s="4">
        <v>2477400000</v>
      </c>
      <c r="AD4090" s="4">
        <v>2511410000</v>
      </c>
      <c r="AE4090" s="4">
        <v>2545430000</v>
      </c>
      <c r="AF4090" s="4">
        <v>2579440000</v>
      </c>
      <c r="AG4090" s="4">
        <v>2613460000</v>
      </c>
    </row>
    <row r="4091" spans="1:33">
      <c r="A4091" t="s">
        <v>2885</v>
      </c>
      <c r="B4091" t="s">
        <v>132</v>
      </c>
      <c r="C4091" s="4">
        <v>111477000</v>
      </c>
      <c r="D4091" s="4">
        <v>103211000</v>
      </c>
      <c r="E4091" s="4">
        <v>95168400</v>
      </c>
      <c r="F4091" s="4">
        <v>86902600</v>
      </c>
      <c r="G4091" s="4">
        <v>78636800</v>
      </c>
      <c r="H4091" s="4">
        <v>70371000</v>
      </c>
      <c r="I4091" s="4">
        <v>71488000</v>
      </c>
      <c r="J4091" s="4">
        <v>72828400</v>
      </c>
      <c r="K4091" s="4">
        <v>73945400</v>
      </c>
      <c r="L4091" s="4">
        <v>75062400</v>
      </c>
      <c r="M4091" s="4">
        <v>76402800</v>
      </c>
      <c r="N4091" s="4">
        <v>77519800</v>
      </c>
      <c r="O4091" s="4">
        <v>78860200</v>
      </c>
      <c r="P4091" s="4">
        <v>80200600</v>
      </c>
      <c r="Q4091" s="4">
        <v>81317600</v>
      </c>
      <c r="R4091" s="4">
        <v>82658000</v>
      </c>
      <c r="S4091" s="4">
        <v>83998400</v>
      </c>
      <c r="T4091" s="4">
        <v>85338800</v>
      </c>
      <c r="U4091" s="4">
        <v>86902600</v>
      </c>
      <c r="V4091" s="4">
        <v>88243000</v>
      </c>
      <c r="W4091" s="4">
        <v>89583400</v>
      </c>
      <c r="X4091" s="4">
        <v>90923800</v>
      </c>
      <c r="Y4091" s="4">
        <v>92264200</v>
      </c>
      <c r="Z4091" s="4">
        <v>93604600</v>
      </c>
      <c r="AA4091" s="4">
        <v>94945000</v>
      </c>
      <c r="AB4091" s="4">
        <v>96285400</v>
      </c>
      <c r="AC4091" s="4">
        <v>97625800</v>
      </c>
      <c r="AD4091" s="4">
        <v>98966200</v>
      </c>
      <c r="AE4091" s="4">
        <v>100307000</v>
      </c>
      <c r="AF4091" s="4">
        <v>101647000</v>
      </c>
      <c r="AG4091" s="4">
        <v>102987000</v>
      </c>
    </row>
    <row r="4092" spans="1:33">
      <c r="A4092" t="s">
        <v>2884</v>
      </c>
      <c r="B4092" t="s">
        <v>132</v>
      </c>
      <c r="C4092" s="4">
        <v>105040000</v>
      </c>
      <c r="D4092" s="4">
        <v>97251000</v>
      </c>
      <c r="E4092" s="4">
        <v>89673000</v>
      </c>
      <c r="F4092" s="4">
        <v>81884500</v>
      </c>
      <c r="G4092" s="4">
        <v>74096000</v>
      </c>
      <c r="H4092" s="4">
        <v>66307500</v>
      </c>
      <c r="I4092" s="4">
        <v>67360000</v>
      </c>
      <c r="J4092" s="4">
        <v>68623000</v>
      </c>
      <c r="K4092" s="4">
        <v>69675500</v>
      </c>
      <c r="L4092" s="4">
        <v>70728000</v>
      </c>
      <c r="M4092" s="4">
        <v>71991000</v>
      </c>
      <c r="N4092" s="4">
        <v>73043500</v>
      </c>
      <c r="O4092" s="4">
        <v>74306500</v>
      </c>
      <c r="P4092" s="4">
        <v>75569500</v>
      </c>
      <c r="Q4092" s="4">
        <v>76622000</v>
      </c>
      <c r="R4092" s="4">
        <v>77885000</v>
      </c>
      <c r="S4092" s="4">
        <v>79148000</v>
      </c>
      <c r="T4092" s="4">
        <v>80411000</v>
      </c>
      <c r="U4092" s="4">
        <v>81884500</v>
      </c>
      <c r="V4092" s="4">
        <v>83147500</v>
      </c>
      <c r="W4092" s="4">
        <v>84410500</v>
      </c>
      <c r="X4092" s="4">
        <v>85673500</v>
      </c>
      <c r="Y4092" s="4">
        <v>86936500</v>
      </c>
      <c r="Z4092" s="4">
        <v>88199500</v>
      </c>
      <c r="AA4092" s="4">
        <v>89462500</v>
      </c>
      <c r="AB4092" s="4">
        <v>90725500</v>
      </c>
      <c r="AC4092" s="4">
        <v>91988500</v>
      </c>
      <c r="AD4092" s="4">
        <v>93251500</v>
      </c>
      <c r="AE4092" s="4">
        <v>94514500</v>
      </c>
      <c r="AF4092" s="4">
        <v>95777500</v>
      </c>
      <c r="AG4092" s="4">
        <v>97040500</v>
      </c>
    </row>
    <row r="4093" spans="1:33">
      <c r="A4093" t="s">
        <v>2883</v>
      </c>
      <c r="B4093" t="s">
        <v>132</v>
      </c>
      <c r="C4093" s="4">
        <v>74800100</v>
      </c>
      <c r="D4093" s="4">
        <v>69253800</v>
      </c>
      <c r="E4093" s="4">
        <v>63857400</v>
      </c>
      <c r="F4093" s="4">
        <v>58311100</v>
      </c>
      <c r="G4093" s="4">
        <v>52764800</v>
      </c>
      <c r="H4093" s="4">
        <v>47218500</v>
      </c>
      <c r="I4093" s="4">
        <v>47968000</v>
      </c>
      <c r="J4093" s="4">
        <v>48867400</v>
      </c>
      <c r="K4093" s="4">
        <v>49616900</v>
      </c>
      <c r="L4093" s="4">
        <v>50366400</v>
      </c>
      <c r="M4093" s="4">
        <v>51265800</v>
      </c>
      <c r="N4093" s="4">
        <v>52015300</v>
      </c>
      <c r="O4093" s="4">
        <v>52914700</v>
      </c>
      <c r="P4093" s="4">
        <v>53814100</v>
      </c>
      <c r="Q4093" s="4">
        <v>54563600</v>
      </c>
      <c r="R4093" s="4">
        <v>55463000</v>
      </c>
      <c r="S4093" s="4">
        <v>56362400</v>
      </c>
      <c r="T4093" s="4">
        <v>57261800</v>
      </c>
      <c r="U4093" s="4">
        <v>58311100</v>
      </c>
      <c r="V4093" s="4">
        <v>59210500</v>
      </c>
      <c r="W4093" s="4">
        <v>60109900</v>
      </c>
      <c r="X4093" s="4">
        <v>61009300</v>
      </c>
      <c r="Y4093" s="4">
        <v>61908700</v>
      </c>
      <c r="Z4093" s="4">
        <v>62808100</v>
      </c>
      <c r="AA4093" s="4">
        <v>63707500</v>
      </c>
      <c r="AB4093" s="4">
        <v>64606900</v>
      </c>
      <c r="AC4093" s="4">
        <v>65506300</v>
      </c>
      <c r="AD4093" s="4">
        <v>66405700</v>
      </c>
      <c r="AE4093" s="4">
        <v>67305100</v>
      </c>
      <c r="AF4093" s="4">
        <v>68204500</v>
      </c>
      <c r="AG4093" s="4">
        <v>69103900</v>
      </c>
    </row>
    <row r="4094" spans="1:33">
      <c r="A4094" t="s">
        <v>2882</v>
      </c>
      <c r="B4094" t="s">
        <v>132</v>
      </c>
      <c r="C4094" s="4">
        <v>6986000</v>
      </c>
      <c r="D4094" s="4">
        <v>6468000</v>
      </c>
      <c r="E4094" s="4">
        <v>5964000</v>
      </c>
      <c r="F4094" s="4">
        <v>5446000</v>
      </c>
      <c r="G4094" s="4">
        <v>4928000</v>
      </c>
      <c r="H4094" s="4">
        <v>4410000</v>
      </c>
      <c r="I4094" s="4">
        <v>4480000</v>
      </c>
      <c r="J4094" s="4">
        <v>4564000</v>
      </c>
      <c r="K4094" s="4">
        <v>4634000</v>
      </c>
      <c r="L4094" s="4">
        <v>4704000</v>
      </c>
      <c r="M4094" s="4">
        <v>4788000</v>
      </c>
      <c r="N4094" s="4">
        <v>4858000</v>
      </c>
      <c r="O4094" s="4">
        <v>4942000</v>
      </c>
      <c r="P4094" s="4">
        <v>5026000</v>
      </c>
      <c r="Q4094" s="4">
        <v>5096000</v>
      </c>
      <c r="R4094" s="4">
        <v>5180000</v>
      </c>
      <c r="S4094" s="4">
        <v>5264000</v>
      </c>
      <c r="T4094" s="4">
        <v>5348000</v>
      </c>
      <c r="U4094" s="4">
        <v>5446000</v>
      </c>
      <c r="V4094" s="4">
        <v>5530000</v>
      </c>
      <c r="W4094" s="4">
        <v>5614000</v>
      </c>
      <c r="X4094" s="4">
        <v>5698000</v>
      </c>
      <c r="Y4094" s="4">
        <v>5782000</v>
      </c>
      <c r="Z4094" s="4">
        <v>5866000</v>
      </c>
      <c r="AA4094" s="4">
        <v>5950000</v>
      </c>
      <c r="AB4094" s="4">
        <v>6034000</v>
      </c>
      <c r="AC4094" s="4">
        <v>6118000</v>
      </c>
      <c r="AD4094" s="4">
        <v>6202000</v>
      </c>
      <c r="AE4094" s="4">
        <v>6286000</v>
      </c>
      <c r="AF4094" s="4">
        <v>6370000</v>
      </c>
      <c r="AG4094" s="4">
        <v>6454000</v>
      </c>
    </row>
    <row r="4095" spans="1:33">
      <c r="A4095" t="s">
        <v>2881</v>
      </c>
      <c r="B4095" t="s">
        <v>132</v>
      </c>
      <c r="C4095" s="4">
        <v>46906000</v>
      </c>
      <c r="D4095" s="4">
        <v>43428000</v>
      </c>
      <c r="E4095" s="4">
        <v>40044000</v>
      </c>
      <c r="F4095" s="4">
        <v>36566000</v>
      </c>
      <c r="G4095" s="4">
        <v>33088000</v>
      </c>
      <c r="H4095" s="4">
        <v>29610000</v>
      </c>
      <c r="I4095" s="4">
        <v>30080000</v>
      </c>
      <c r="J4095" s="4">
        <v>30644000</v>
      </c>
      <c r="K4095" s="4">
        <v>31114000</v>
      </c>
      <c r="L4095" s="4">
        <v>31584000</v>
      </c>
      <c r="M4095" s="4">
        <v>32148000</v>
      </c>
      <c r="N4095" s="4">
        <v>32618000</v>
      </c>
      <c r="O4095" s="4">
        <v>33182000</v>
      </c>
      <c r="P4095" s="4">
        <v>33746000</v>
      </c>
      <c r="Q4095" s="4">
        <v>34216000</v>
      </c>
      <c r="R4095" s="4">
        <v>34780000</v>
      </c>
      <c r="S4095" s="4">
        <v>35344000</v>
      </c>
      <c r="T4095" s="4">
        <v>35908000</v>
      </c>
      <c r="U4095" s="4">
        <v>36566000</v>
      </c>
      <c r="V4095" s="4">
        <v>37130000</v>
      </c>
      <c r="W4095" s="4">
        <v>37694000</v>
      </c>
      <c r="X4095" s="4">
        <v>38258000</v>
      </c>
      <c r="Y4095" s="4">
        <v>38822000</v>
      </c>
      <c r="Z4095" s="4">
        <v>39386000</v>
      </c>
      <c r="AA4095" s="4">
        <v>39950000</v>
      </c>
      <c r="AB4095" s="4">
        <v>40514000</v>
      </c>
      <c r="AC4095" s="4">
        <v>41078000</v>
      </c>
      <c r="AD4095" s="4">
        <v>41642000</v>
      </c>
      <c r="AE4095" s="4">
        <v>42206000</v>
      </c>
      <c r="AF4095" s="4">
        <v>42770000</v>
      </c>
      <c r="AG4095" s="4">
        <v>43334000</v>
      </c>
    </row>
    <row r="4096" spans="1:33">
      <c r="A4096" t="s">
        <v>2880</v>
      </c>
      <c r="B4096" t="s">
        <v>132</v>
      </c>
      <c r="C4096" s="4">
        <v>49900000</v>
      </c>
      <c r="D4096" s="4">
        <v>46200000</v>
      </c>
      <c r="E4096" s="4">
        <v>42600000</v>
      </c>
      <c r="F4096" s="4">
        <v>38900000</v>
      </c>
      <c r="G4096" s="4">
        <v>35200000</v>
      </c>
      <c r="H4096" s="4">
        <v>31500000</v>
      </c>
      <c r="I4096" s="4">
        <v>32000000</v>
      </c>
      <c r="J4096" s="4">
        <v>32600000</v>
      </c>
      <c r="K4096" s="4">
        <v>33100000</v>
      </c>
      <c r="L4096" s="4">
        <v>33600000</v>
      </c>
      <c r="M4096" s="4">
        <v>34200000</v>
      </c>
      <c r="N4096" s="4">
        <v>34700000</v>
      </c>
      <c r="O4096" s="4">
        <v>35300000</v>
      </c>
      <c r="P4096" s="4">
        <v>35900000</v>
      </c>
      <c r="Q4096" s="4">
        <v>36400000</v>
      </c>
      <c r="R4096" s="4">
        <v>37000000</v>
      </c>
      <c r="S4096" s="4">
        <v>37600000</v>
      </c>
      <c r="T4096" s="4">
        <v>38200000</v>
      </c>
      <c r="U4096" s="4">
        <v>38900000</v>
      </c>
      <c r="V4096" s="4">
        <v>39500000</v>
      </c>
      <c r="W4096" s="4">
        <v>40100000</v>
      </c>
      <c r="X4096" s="4">
        <v>40700000</v>
      </c>
      <c r="Y4096" s="4">
        <v>41300000</v>
      </c>
      <c r="Z4096" s="4">
        <v>41900000</v>
      </c>
      <c r="AA4096" s="4">
        <v>42500000</v>
      </c>
      <c r="AB4096" s="4">
        <v>43100000</v>
      </c>
      <c r="AC4096" s="4">
        <v>43700000</v>
      </c>
      <c r="AD4096" s="4">
        <v>44300000</v>
      </c>
      <c r="AE4096" s="4">
        <v>44900000</v>
      </c>
      <c r="AF4096" s="4">
        <v>45500000</v>
      </c>
      <c r="AG4096" s="4">
        <v>46100000</v>
      </c>
    </row>
    <row r="4097" spans="1:33">
      <c r="A4097" t="s">
        <v>2879</v>
      </c>
      <c r="B4097" t="s">
        <v>132</v>
      </c>
      <c r="C4097" s="4">
        <v>4990000</v>
      </c>
      <c r="D4097" s="4">
        <v>4620000</v>
      </c>
      <c r="E4097" s="4">
        <v>4260000</v>
      </c>
      <c r="F4097" s="4">
        <v>3890000</v>
      </c>
      <c r="G4097" s="4">
        <v>3520000</v>
      </c>
      <c r="H4097" s="4">
        <v>3150000</v>
      </c>
      <c r="I4097" s="4">
        <v>3200000</v>
      </c>
      <c r="J4097" s="4">
        <v>3260000</v>
      </c>
      <c r="K4097" s="4">
        <v>3310000</v>
      </c>
      <c r="L4097" s="4">
        <v>3360000</v>
      </c>
      <c r="M4097" s="4">
        <v>3420000</v>
      </c>
      <c r="N4097" s="4">
        <v>3470000</v>
      </c>
      <c r="O4097" s="4">
        <v>3530000</v>
      </c>
      <c r="P4097" s="4">
        <v>3590000</v>
      </c>
      <c r="Q4097" s="4">
        <v>3640000</v>
      </c>
      <c r="R4097" s="4">
        <v>3700000</v>
      </c>
      <c r="S4097" s="4">
        <v>3760000</v>
      </c>
      <c r="T4097" s="4">
        <v>3820000</v>
      </c>
      <c r="U4097" s="4">
        <v>3890000</v>
      </c>
      <c r="V4097" s="4">
        <v>3950000</v>
      </c>
      <c r="W4097" s="4">
        <v>4010000</v>
      </c>
      <c r="X4097" s="4">
        <v>4070000</v>
      </c>
      <c r="Y4097" s="4">
        <v>4130000</v>
      </c>
      <c r="Z4097" s="4">
        <v>4190000</v>
      </c>
      <c r="AA4097" s="4">
        <v>4250000</v>
      </c>
      <c r="AB4097" s="4">
        <v>4310000</v>
      </c>
      <c r="AC4097" s="4">
        <v>4370000</v>
      </c>
      <c r="AD4097" s="4">
        <v>4430000</v>
      </c>
      <c r="AE4097" s="4">
        <v>4490000</v>
      </c>
      <c r="AF4097" s="4">
        <v>4550000</v>
      </c>
      <c r="AG4097" s="4">
        <v>4610000</v>
      </c>
    </row>
    <row r="4098" spans="1:33">
      <c r="A4098" t="s">
        <v>2878</v>
      </c>
      <c r="B4098" t="s">
        <v>132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>
      <c r="A4099" t="s">
        <v>2877</v>
      </c>
      <c r="B4099" t="s">
        <v>132</v>
      </c>
      <c r="C4099" s="4">
        <v>848960000000</v>
      </c>
      <c r="D4099" s="4">
        <v>790594000000</v>
      </c>
      <c r="E4099" s="4">
        <v>726922000000</v>
      </c>
      <c r="F4099" s="4">
        <v>663250000000</v>
      </c>
      <c r="G4099" s="4">
        <v>599578000000</v>
      </c>
      <c r="H4099" s="4">
        <v>535906000000</v>
      </c>
      <c r="I4099" s="4">
        <v>546518000000</v>
      </c>
      <c r="J4099" s="4">
        <v>557130000000</v>
      </c>
      <c r="K4099" s="4">
        <v>562436000000</v>
      </c>
      <c r="L4099" s="4">
        <v>573048000000</v>
      </c>
      <c r="M4099" s="4">
        <v>583660000000</v>
      </c>
      <c r="N4099" s="4">
        <v>594272000000</v>
      </c>
      <c r="O4099" s="4">
        <v>599578000000</v>
      </c>
      <c r="P4099" s="4">
        <v>610190000000</v>
      </c>
      <c r="Q4099" s="4">
        <v>620802000000</v>
      </c>
      <c r="R4099" s="4">
        <v>631414000000</v>
      </c>
      <c r="S4099" s="4">
        <v>642026000000</v>
      </c>
      <c r="T4099" s="4">
        <v>652638000000</v>
      </c>
      <c r="U4099" s="4">
        <v>663250000000</v>
      </c>
      <c r="V4099" s="4">
        <v>673862000000</v>
      </c>
      <c r="W4099" s="4">
        <v>684474000000</v>
      </c>
      <c r="X4099" s="4">
        <v>695086000000</v>
      </c>
      <c r="Y4099" s="4">
        <v>705698000000</v>
      </c>
      <c r="Z4099" s="4">
        <v>716310000000</v>
      </c>
      <c r="AA4099" s="4">
        <v>721616000000</v>
      </c>
      <c r="AB4099" s="4">
        <v>732228000000</v>
      </c>
      <c r="AC4099" s="4">
        <v>742840000000</v>
      </c>
      <c r="AD4099" s="4">
        <v>753452000000</v>
      </c>
      <c r="AE4099" s="4">
        <v>764064000000</v>
      </c>
      <c r="AF4099" s="4">
        <v>774676000000</v>
      </c>
      <c r="AG4099" s="4">
        <v>785288000000</v>
      </c>
    </row>
    <row r="4100" spans="1:33">
      <c r="A4100" t="s">
        <v>2876</v>
      </c>
      <c r="B4100" t="s">
        <v>132</v>
      </c>
      <c r="C4100" s="4">
        <v>96608000</v>
      </c>
      <c r="D4100" s="4">
        <v>89966200</v>
      </c>
      <c r="E4100" s="4">
        <v>82720600</v>
      </c>
      <c r="F4100" s="4">
        <v>75475000</v>
      </c>
      <c r="G4100" s="4">
        <v>68229400</v>
      </c>
      <c r="H4100" s="4">
        <v>60983800</v>
      </c>
      <c r="I4100" s="4">
        <v>62191400</v>
      </c>
      <c r="J4100" s="4">
        <v>63399000</v>
      </c>
      <c r="K4100" s="4">
        <v>64002800</v>
      </c>
      <c r="L4100" s="4">
        <v>65210400</v>
      </c>
      <c r="M4100" s="4">
        <v>66418000</v>
      </c>
      <c r="N4100" s="4">
        <v>67625600</v>
      </c>
      <c r="O4100" s="4">
        <v>68229400</v>
      </c>
      <c r="P4100" s="4">
        <v>69437000</v>
      </c>
      <c r="Q4100" s="4">
        <v>70644600</v>
      </c>
      <c r="R4100" s="4">
        <v>71852200</v>
      </c>
      <c r="S4100" s="4">
        <v>73059800</v>
      </c>
      <c r="T4100" s="4">
        <v>74267400</v>
      </c>
      <c r="U4100" s="4">
        <v>75475000</v>
      </c>
      <c r="V4100" s="4">
        <v>76682600</v>
      </c>
      <c r="W4100" s="4">
        <v>77890200</v>
      </c>
      <c r="X4100" s="4">
        <v>79097800</v>
      </c>
      <c r="Y4100" s="4">
        <v>80305400</v>
      </c>
      <c r="Z4100" s="4">
        <v>81513000</v>
      </c>
      <c r="AA4100" s="4">
        <v>82116800</v>
      </c>
      <c r="AB4100" s="4">
        <v>83324400</v>
      </c>
      <c r="AC4100" s="4">
        <v>84532000</v>
      </c>
      <c r="AD4100" s="4">
        <v>85739600</v>
      </c>
      <c r="AE4100" s="4">
        <v>86947200</v>
      </c>
      <c r="AF4100" s="4">
        <v>88154800</v>
      </c>
      <c r="AG4100" s="4">
        <v>89362400</v>
      </c>
    </row>
    <row r="4101" spans="1:33">
      <c r="A4101" t="s">
        <v>2875</v>
      </c>
      <c r="B4101" t="s">
        <v>132</v>
      </c>
      <c r="C4101" s="4">
        <v>515728000</v>
      </c>
      <c r="D4101" s="4">
        <v>480272000</v>
      </c>
      <c r="E4101" s="4">
        <v>441592000</v>
      </c>
      <c r="F4101" s="4">
        <v>402913000</v>
      </c>
      <c r="G4101" s="4">
        <v>364233000</v>
      </c>
      <c r="H4101" s="4">
        <v>325553000</v>
      </c>
      <c r="I4101" s="4">
        <v>332000000</v>
      </c>
      <c r="J4101" s="4">
        <v>338447000</v>
      </c>
      <c r="K4101" s="4">
        <v>341670000</v>
      </c>
      <c r="L4101" s="4">
        <v>348116000</v>
      </c>
      <c r="M4101" s="4">
        <v>354563000</v>
      </c>
      <c r="N4101" s="4">
        <v>361010000</v>
      </c>
      <c r="O4101" s="4">
        <v>364233000</v>
      </c>
      <c r="P4101" s="4">
        <v>370680000</v>
      </c>
      <c r="Q4101" s="4">
        <v>377126000</v>
      </c>
      <c r="R4101" s="4">
        <v>383573000</v>
      </c>
      <c r="S4101" s="4">
        <v>390019000</v>
      </c>
      <c r="T4101" s="4">
        <v>396466000</v>
      </c>
      <c r="U4101" s="4">
        <v>402913000</v>
      </c>
      <c r="V4101" s="4">
        <v>409359000</v>
      </c>
      <c r="W4101" s="4">
        <v>415806000</v>
      </c>
      <c r="X4101" s="4">
        <v>422252000</v>
      </c>
      <c r="Y4101" s="4">
        <v>428699000</v>
      </c>
      <c r="Z4101" s="4">
        <v>435146000</v>
      </c>
      <c r="AA4101" s="4">
        <v>438369000</v>
      </c>
      <c r="AB4101" s="4">
        <v>444815000</v>
      </c>
      <c r="AC4101" s="4">
        <v>451262000</v>
      </c>
      <c r="AD4101" s="4">
        <v>457709000</v>
      </c>
      <c r="AE4101" s="4">
        <v>464155000</v>
      </c>
      <c r="AF4101" s="4">
        <v>470602000</v>
      </c>
      <c r="AG4101" s="4">
        <v>477048000</v>
      </c>
    </row>
    <row r="4102" spans="1:33">
      <c r="A4102" t="s">
        <v>2874</v>
      </c>
      <c r="B4102" t="s">
        <v>132</v>
      </c>
      <c r="C4102" s="4">
        <v>907056000</v>
      </c>
      <c r="D4102" s="4">
        <v>844696000</v>
      </c>
      <c r="E4102" s="4">
        <v>776667000</v>
      </c>
      <c r="F4102" s="4">
        <v>708638000</v>
      </c>
      <c r="G4102" s="4">
        <v>640608000</v>
      </c>
      <c r="H4102" s="4">
        <v>572579000</v>
      </c>
      <c r="I4102" s="4">
        <v>583917000</v>
      </c>
      <c r="J4102" s="4">
        <v>595256000</v>
      </c>
      <c r="K4102" s="4">
        <v>600925000</v>
      </c>
      <c r="L4102" s="4">
        <v>612263000</v>
      </c>
      <c r="M4102" s="4">
        <v>623601000</v>
      </c>
      <c r="N4102" s="4">
        <v>634939000</v>
      </c>
      <c r="O4102" s="4">
        <v>640608000</v>
      </c>
      <c r="P4102" s="4">
        <v>651947000</v>
      </c>
      <c r="Q4102" s="4">
        <v>663285000</v>
      </c>
      <c r="R4102" s="4">
        <v>674623000</v>
      </c>
      <c r="S4102" s="4">
        <v>685961000</v>
      </c>
      <c r="T4102" s="4">
        <v>697299000</v>
      </c>
      <c r="U4102" s="4">
        <v>708638000</v>
      </c>
      <c r="V4102" s="4">
        <v>719976000</v>
      </c>
      <c r="W4102" s="4">
        <v>731314000</v>
      </c>
      <c r="X4102" s="4">
        <v>742652000</v>
      </c>
      <c r="Y4102" s="4">
        <v>753990000</v>
      </c>
      <c r="Z4102" s="4">
        <v>765329000</v>
      </c>
      <c r="AA4102" s="4">
        <v>770998000</v>
      </c>
      <c r="AB4102" s="4">
        <v>782336000</v>
      </c>
      <c r="AC4102" s="4">
        <v>793674000</v>
      </c>
      <c r="AD4102" s="4">
        <v>805012000</v>
      </c>
      <c r="AE4102" s="4">
        <v>816350000</v>
      </c>
      <c r="AF4102" s="4">
        <v>827689000</v>
      </c>
      <c r="AG4102" s="4">
        <v>839027000</v>
      </c>
    </row>
    <row r="4103" spans="1:33">
      <c r="A4103" t="s">
        <v>2873</v>
      </c>
      <c r="B4103" t="s">
        <v>132</v>
      </c>
      <c r="C4103" s="4">
        <v>35744000</v>
      </c>
      <c r="D4103" s="4">
        <v>33286600</v>
      </c>
      <c r="E4103" s="4">
        <v>30605800</v>
      </c>
      <c r="F4103" s="4">
        <v>27925000</v>
      </c>
      <c r="G4103" s="4">
        <v>25244200</v>
      </c>
      <c r="H4103" s="4">
        <v>22563400</v>
      </c>
      <c r="I4103" s="4">
        <v>23010200</v>
      </c>
      <c r="J4103" s="4">
        <v>23457000</v>
      </c>
      <c r="K4103" s="4">
        <v>23680400</v>
      </c>
      <c r="L4103" s="4">
        <v>24127200</v>
      </c>
      <c r="M4103" s="4">
        <v>24574000</v>
      </c>
      <c r="N4103" s="4">
        <v>25020800</v>
      </c>
      <c r="O4103" s="4">
        <v>25244200</v>
      </c>
      <c r="P4103" s="4">
        <v>25691000</v>
      </c>
      <c r="Q4103" s="4">
        <v>26137800</v>
      </c>
      <c r="R4103" s="4">
        <v>26584600</v>
      </c>
      <c r="S4103" s="4">
        <v>27031400</v>
      </c>
      <c r="T4103" s="4">
        <v>27478200</v>
      </c>
      <c r="U4103" s="4">
        <v>27925000</v>
      </c>
      <c r="V4103" s="4">
        <v>28371800</v>
      </c>
      <c r="W4103" s="4">
        <v>28818600</v>
      </c>
      <c r="X4103" s="4">
        <v>29265400</v>
      </c>
      <c r="Y4103" s="4">
        <v>29712200</v>
      </c>
      <c r="Z4103" s="4">
        <v>30159000</v>
      </c>
      <c r="AA4103" s="4">
        <v>30382400</v>
      </c>
      <c r="AB4103" s="4">
        <v>30829200</v>
      </c>
      <c r="AC4103" s="4">
        <v>31276000</v>
      </c>
      <c r="AD4103" s="4">
        <v>31722800</v>
      </c>
      <c r="AE4103" s="4">
        <v>32169600</v>
      </c>
      <c r="AF4103" s="4">
        <v>32616400</v>
      </c>
      <c r="AG4103" s="4">
        <v>33063200</v>
      </c>
    </row>
    <row r="4104" spans="1:33">
      <c r="A4104" t="s">
        <v>2872</v>
      </c>
      <c r="B4104" t="s">
        <v>132</v>
      </c>
      <c r="C4104" s="4">
        <v>33680000</v>
      </c>
      <c r="D4104" s="4">
        <v>31364500</v>
      </c>
      <c r="E4104" s="4">
        <v>28838500</v>
      </c>
      <c r="F4104" s="4">
        <v>26312500</v>
      </c>
      <c r="G4104" s="4">
        <v>23786500</v>
      </c>
      <c r="H4104" s="4">
        <v>21260500</v>
      </c>
      <c r="I4104" s="4">
        <v>21681500</v>
      </c>
      <c r="J4104" s="4">
        <v>22102500</v>
      </c>
      <c r="K4104" s="4">
        <v>22313000</v>
      </c>
      <c r="L4104" s="4">
        <v>22734000</v>
      </c>
      <c r="M4104" s="4">
        <v>23155000</v>
      </c>
      <c r="N4104" s="4">
        <v>23576000</v>
      </c>
      <c r="O4104" s="4">
        <v>23786500</v>
      </c>
      <c r="P4104" s="4">
        <v>24207500</v>
      </c>
      <c r="Q4104" s="4">
        <v>24628500</v>
      </c>
      <c r="R4104" s="4">
        <v>25049500</v>
      </c>
      <c r="S4104" s="4">
        <v>25470500</v>
      </c>
      <c r="T4104" s="4">
        <v>25891500</v>
      </c>
      <c r="U4104" s="4">
        <v>26312500</v>
      </c>
      <c r="V4104" s="4">
        <v>26733500</v>
      </c>
      <c r="W4104" s="4">
        <v>27154500</v>
      </c>
      <c r="X4104" s="4">
        <v>27575500</v>
      </c>
      <c r="Y4104" s="4">
        <v>27996500</v>
      </c>
      <c r="Z4104" s="4">
        <v>28417500</v>
      </c>
      <c r="AA4104" s="4">
        <v>28628000</v>
      </c>
      <c r="AB4104" s="4">
        <v>29049000</v>
      </c>
      <c r="AC4104" s="4">
        <v>29470000</v>
      </c>
      <c r="AD4104" s="4">
        <v>29891000</v>
      </c>
      <c r="AE4104" s="4">
        <v>30312000</v>
      </c>
      <c r="AF4104" s="4">
        <v>30733000</v>
      </c>
      <c r="AG4104" s="4">
        <v>31154000</v>
      </c>
    </row>
    <row r="4105" spans="1:33">
      <c r="A4105" t="s">
        <v>2871</v>
      </c>
      <c r="B4105" t="s">
        <v>132</v>
      </c>
      <c r="C4105" s="4">
        <v>23984000</v>
      </c>
      <c r="D4105" s="4">
        <v>22335100</v>
      </c>
      <c r="E4105" s="4">
        <v>20536300</v>
      </c>
      <c r="F4105" s="4">
        <v>18737500</v>
      </c>
      <c r="G4105" s="4">
        <v>16938700</v>
      </c>
      <c r="H4105" s="4">
        <v>15139900</v>
      </c>
      <c r="I4105" s="4">
        <v>15439700</v>
      </c>
      <c r="J4105" s="4">
        <v>15739500</v>
      </c>
      <c r="K4105" s="4">
        <v>15889400</v>
      </c>
      <c r="L4105" s="4">
        <v>16189200</v>
      </c>
      <c r="M4105" s="4">
        <v>16489000</v>
      </c>
      <c r="N4105" s="4">
        <v>16788800</v>
      </c>
      <c r="O4105" s="4">
        <v>16938700</v>
      </c>
      <c r="P4105" s="4">
        <v>17238500</v>
      </c>
      <c r="Q4105" s="4">
        <v>17538300</v>
      </c>
      <c r="R4105" s="4">
        <v>17838100</v>
      </c>
      <c r="S4105" s="4">
        <v>18137900</v>
      </c>
      <c r="T4105" s="4">
        <v>18437700</v>
      </c>
      <c r="U4105" s="4">
        <v>18737500</v>
      </c>
      <c r="V4105" s="4">
        <v>19037300</v>
      </c>
      <c r="W4105" s="4">
        <v>19337100</v>
      </c>
      <c r="X4105" s="4">
        <v>19636900</v>
      </c>
      <c r="Y4105" s="4">
        <v>19936700</v>
      </c>
      <c r="Z4105" s="4">
        <v>20236500</v>
      </c>
      <c r="AA4105" s="4">
        <v>20386400</v>
      </c>
      <c r="AB4105" s="4">
        <v>20686200</v>
      </c>
      <c r="AC4105" s="4">
        <v>20986000</v>
      </c>
      <c r="AD4105" s="4">
        <v>21285800</v>
      </c>
      <c r="AE4105" s="4">
        <v>21585600</v>
      </c>
      <c r="AF4105" s="4">
        <v>21885400</v>
      </c>
      <c r="AG4105" s="4">
        <v>22185200</v>
      </c>
    </row>
    <row r="4106" spans="1:33">
      <c r="A4106" t="s">
        <v>2870</v>
      </c>
      <c r="B4106" t="s">
        <v>132</v>
      </c>
      <c r="C4106" s="4">
        <v>2240000</v>
      </c>
      <c r="D4106" s="4">
        <v>2086000</v>
      </c>
      <c r="E4106" s="4">
        <v>1918000</v>
      </c>
      <c r="F4106" s="4">
        <v>1750000</v>
      </c>
      <c r="G4106" s="4">
        <v>1582000</v>
      </c>
      <c r="H4106" s="4">
        <v>1414000</v>
      </c>
      <c r="I4106" s="4">
        <v>1442000</v>
      </c>
      <c r="J4106" s="4">
        <v>1470000</v>
      </c>
      <c r="K4106" s="4">
        <v>1484000</v>
      </c>
      <c r="L4106" s="4">
        <v>1512000</v>
      </c>
      <c r="M4106" s="4">
        <v>1540000</v>
      </c>
      <c r="N4106" s="4">
        <v>1568000</v>
      </c>
      <c r="O4106" s="4">
        <v>1582000</v>
      </c>
      <c r="P4106" s="4">
        <v>1610000</v>
      </c>
      <c r="Q4106" s="4">
        <v>1638000</v>
      </c>
      <c r="R4106" s="4">
        <v>1666000</v>
      </c>
      <c r="S4106" s="4">
        <v>1694000</v>
      </c>
      <c r="T4106" s="4">
        <v>1722000</v>
      </c>
      <c r="U4106" s="4">
        <v>1750000</v>
      </c>
      <c r="V4106" s="4">
        <v>1778000</v>
      </c>
      <c r="W4106" s="4">
        <v>1806000</v>
      </c>
      <c r="X4106" s="4">
        <v>1834000</v>
      </c>
      <c r="Y4106" s="4">
        <v>1862000</v>
      </c>
      <c r="Z4106" s="4">
        <v>1890000</v>
      </c>
      <c r="AA4106" s="4">
        <v>1904000</v>
      </c>
      <c r="AB4106" s="4">
        <v>1932000</v>
      </c>
      <c r="AC4106" s="4">
        <v>1960000</v>
      </c>
      <c r="AD4106" s="4">
        <v>1988000</v>
      </c>
      <c r="AE4106" s="4">
        <v>2016000</v>
      </c>
      <c r="AF4106" s="4">
        <v>2044000</v>
      </c>
      <c r="AG4106" s="4">
        <v>2072000</v>
      </c>
    </row>
    <row r="4107" spans="1:33">
      <c r="A4107" t="s">
        <v>2869</v>
      </c>
      <c r="B4107" t="s">
        <v>132</v>
      </c>
      <c r="C4107" s="4">
        <v>15040000</v>
      </c>
      <c r="D4107" s="4">
        <v>14006000</v>
      </c>
      <c r="E4107" s="4">
        <v>12878000</v>
      </c>
      <c r="F4107" s="4">
        <v>11750000</v>
      </c>
      <c r="G4107" s="4">
        <v>10622000</v>
      </c>
      <c r="H4107" s="4">
        <v>9494000</v>
      </c>
      <c r="I4107" s="4">
        <v>9682000</v>
      </c>
      <c r="J4107" s="4">
        <v>9870000</v>
      </c>
      <c r="K4107" s="4">
        <v>9964000</v>
      </c>
      <c r="L4107" s="4">
        <v>10152000</v>
      </c>
      <c r="M4107" s="4">
        <v>10340000</v>
      </c>
      <c r="N4107" s="4">
        <v>10528000</v>
      </c>
      <c r="O4107" s="4">
        <v>10622000</v>
      </c>
      <c r="P4107" s="4">
        <v>10810000</v>
      </c>
      <c r="Q4107" s="4">
        <v>10998000</v>
      </c>
      <c r="R4107" s="4">
        <v>11186000</v>
      </c>
      <c r="S4107" s="4">
        <v>11374000</v>
      </c>
      <c r="T4107" s="4">
        <v>11562000</v>
      </c>
      <c r="U4107" s="4">
        <v>11750000</v>
      </c>
      <c r="V4107" s="4">
        <v>11938000</v>
      </c>
      <c r="W4107" s="4">
        <v>12126000</v>
      </c>
      <c r="X4107" s="4">
        <v>12314000</v>
      </c>
      <c r="Y4107" s="4">
        <v>12502000</v>
      </c>
      <c r="Z4107" s="4">
        <v>12690000</v>
      </c>
      <c r="AA4107" s="4">
        <v>12784000</v>
      </c>
      <c r="AB4107" s="4">
        <v>12972000</v>
      </c>
      <c r="AC4107" s="4">
        <v>13160000</v>
      </c>
      <c r="AD4107" s="4">
        <v>13348000</v>
      </c>
      <c r="AE4107" s="4">
        <v>13536000</v>
      </c>
      <c r="AF4107" s="4">
        <v>13724000</v>
      </c>
      <c r="AG4107" s="4">
        <v>13912000</v>
      </c>
    </row>
    <row r="4108" spans="1:33">
      <c r="A4108" t="s">
        <v>2868</v>
      </c>
      <c r="B4108" t="s">
        <v>132</v>
      </c>
      <c r="C4108" s="4">
        <v>16000000</v>
      </c>
      <c r="D4108" s="4">
        <v>14900000</v>
      </c>
      <c r="E4108" s="4">
        <v>13700000</v>
      </c>
      <c r="F4108" s="4">
        <v>12500000</v>
      </c>
      <c r="G4108" s="4">
        <v>11300000</v>
      </c>
      <c r="H4108" s="4">
        <v>10100000</v>
      </c>
      <c r="I4108" s="4">
        <v>10300000</v>
      </c>
      <c r="J4108" s="4">
        <v>10500000</v>
      </c>
      <c r="K4108" s="4">
        <v>10600000</v>
      </c>
      <c r="L4108" s="4">
        <v>10800000</v>
      </c>
      <c r="M4108" s="4">
        <v>11000000</v>
      </c>
      <c r="N4108" s="4">
        <v>11200000</v>
      </c>
      <c r="O4108" s="4">
        <v>11300000</v>
      </c>
      <c r="P4108" s="4">
        <v>11500000</v>
      </c>
      <c r="Q4108" s="4">
        <v>11700000</v>
      </c>
      <c r="R4108" s="4">
        <v>11900000</v>
      </c>
      <c r="S4108" s="4">
        <v>12100000</v>
      </c>
      <c r="T4108" s="4">
        <v>12300000</v>
      </c>
      <c r="U4108" s="4">
        <v>12500000</v>
      </c>
      <c r="V4108" s="4">
        <v>12700000</v>
      </c>
      <c r="W4108" s="4">
        <v>12900000</v>
      </c>
      <c r="X4108" s="4">
        <v>13100000</v>
      </c>
      <c r="Y4108" s="4">
        <v>13300000</v>
      </c>
      <c r="Z4108" s="4">
        <v>13500000</v>
      </c>
      <c r="AA4108" s="4">
        <v>13600000</v>
      </c>
      <c r="AB4108" s="4">
        <v>13800000</v>
      </c>
      <c r="AC4108" s="4">
        <v>14000000</v>
      </c>
      <c r="AD4108" s="4">
        <v>14200000</v>
      </c>
      <c r="AE4108" s="4">
        <v>14400000</v>
      </c>
      <c r="AF4108" s="4">
        <v>14600000</v>
      </c>
      <c r="AG4108" s="4">
        <v>14800000</v>
      </c>
    </row>
    <row r="4109" spans="1:33">
      <c r="A4109" t="s">
        <v>2867</v>
      </c>
      <c r="B4109" t="s">
        <v>132</v>
      </c>
      <c r="C4109" s="4">
        <v>1600000</v>
      </c>
      <c r="D4109" s="4">
        <v>1490000</v>
      </c>
      <c r="E4109" s="4">
        <v>1370000</v>
      </c>
      <c r="F4109" s="4">
        <v>1250000</v>
      </c>
      <c r="G4109" s="4">
        <v>1130000</v>
      </c>
      <c r="H4109" s="4">
        <v>1010000</v>
      </c>
      <c r="I4109" s="4">
        <v>1030000</v>
      </c>
      <c r="J4109" s="4">
        <v>1050000</v>
      </c>
      <c r="K4109" s="4">
        <v>1060000</v>
      </c>
      <c r="L4109" s="4">
        <v>1080000</v>
      </c>
      <c r="M4109" s="4">
        <v>1100000</v>
      </c>
      <c r="N4109" s="4">
        <v>1120000</v>
      </c>
      <c r="O4109" s="4">
        <v>1130000</v>
      </c>
      <c r="P4109" s="4">
        <v>1150000</v>
      </c>
      <c r="Q4109" s="4">
        <v>1170000</v>
      </c>
      <c r="R4109" s="4">
        <v>1190000</v>
      </c>
      <c r="S4109" s="4">
        <v>1210000</v>
      </c>
      <c r="T4109" s="4">
        <v>1230000</v>
      </c>
      <c r="U4109" s="4">
        <v>1250000</v>
      </c>
      <c r="V4109" s="4">
        <v>1270000</v>
      </c>
      <c r="W4109" s="4">
        <v>1290000</v>
      </c>
      <c r="X4109" s="4">
        <v>1310000</v>
      </c>
      <c r="Y4109" s="4">
        <v>1330000</v>
      </c>
      <c r="Z4109" s="4">
        <v>1350000</v>
      </c>
      <c r="AA4109" s="4">
        <v>1360000</v>
      </c>
      <c r="AB4109" s="4">
        <v>1380000</v>
      </c>
      <c r="AC4109" s="4">
        <v>1400000</v>
      </c>
      <c r="AD4109" s="4">
        <v>1420000</v>
      </c>
      <c r="AE4109" s="4">
        <v>1440000</v>
      </c>
      <c r="AF4109" s="4">
        <v>1460000</v>
      </c>
      <c r="AG4109" s="4">
        <v>1480000</v>
      </c>
    </row>
    <row r="4110" spans="1:33">
      <c r="A4110" t="s">
        <v>2866</v>
      </c>
      <c r="B4110" t="s">
        <v>132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>
      <c r="A4111" t="s">
        <v>2865</v>
      </c>
      <c r="B4111" t="s">
        <v>132</v>
      </c>
      <c r="C4111" s="4">
        <v>88079600000</v>
      </c>
      <c r="D4111" s="4">
        <v>81712400000</v>
      </c>
      <c r="E4111" s="4">
        <v>74814600000</v>
      </c>
      <c r="F4111" s="4">
        <v>68447400000</v>
      </c>
      <c r="G4111" s="4">
        <v>62080200000</v>
      </c>
      <c r="H4111" s="4">
        <v>55713000000</v>
      </c>
      <c r="I4111" s="4">
        <v>56243600000</v>
      </c>
      <c r="J4111" s="4">
        <v>57304800000</v>
      </c>
      <c r="K4111" s="4">
        <v>58366000000</v>
      </c>
      <c r="L4111" s="4">
        <v>59427200000</v>
      </c>
      <c r="M4111" s="4">
        <v>60488400000</v>
      </c>
      <c r="N4111" s="4">
        <v>61019000000</v>
      </c>
      <c r="O4111" s="4">
        <v>62080200000</v>
      </c>
      <c r="P4111" s="4">
        <v>63141400000</v>
      </c>
      <c r="Q4111" s="4">
        <v>64202600000</v>
      </c>
      <c r="R4111" s="4">
        <v>65263800000</v>
      </c>
      <c r="S4111" s="4">
        <v>66325000000</v>
      </c>
      <c r="T4111" s="4">
        <v>67386200000</v>
      </c>
      <c r="U4111" s="4">
        <v>68447400000</v>
      </c>
      <c r="V4111" s="4">
        <v>69508600000</v>
      </c>
      <c r="W4111" s="4">
        <v>70569800000</v>
      </c>
      <c r="X4111" s="4">
        <v>71631000000</v>
      </c>
      <c r="Y4111" s="4">
        <v>72692200000</v>
      </c>
      <c r="Z4111" s="4">
        <v>73753400000</v>
      </c>
      <c r="AA4111" s="4">
        <v>74814600000</v>
      </c>
      <c r="AB4111" s="4">
        <v>75875800000</v>
      </c>
      <c r="AC4111" s="4">
        <v>76937000000</v>
      </c>
      <c r="AD4111" s="4">
        <v>77998200000</v>
      </c>
      <c r="AE4111" s="4">
        <v>79059400000</v>
      </c>
      <c r="AF4111" s="4">
        <v>80120600000</v>
      </c>
      <c r="AG4111" s="4">
        <v>81181800000</v>
      </c>
    </row>
    <row r="4112" spans="1:33">
      <c r="A4112" t="s">
        <v>2864</v>
      </c>
      <c r="B4112" t="s">
        <v>132</v>
      </c>
      <c r="C4112" s="4">
        <v>10023100</v>
      </c>
      <c r="D4112" s="4">
        <v>9298520</v>
      </c>
      <c r="E4112" s="4">
        <v>8513580</v>
      </c>
      <c r="F4112" s="4">
        <v>7789020</v>
      </c>
      <c r="G4112" s="4">
        <v>7064460</v>
      </c>
      <c r="H4112" s="4">
        <v>6339900</v>
      </c>
      <c r="I4112" s="4">
        <v>6400280</v>
      </c>
      <c r="J4112" s="4">
        <v>6521040</v>
      </c>
      <c r="K4112" s="4">
        <v>6641800</v>
      </c>
      <c r="L4112" s="4">
        <v>6762560</v>
      </c>
      <c r="M4112" s="4">
        <v>6883320</v>
      </c>
      <c r="N4112" s="4">
        <v>6943700</v>
      </c>
      <c r="O4112" s="4">
        <v>7064460</v>
      </c>
      <c r="P4112" s="4">
        <v>7185220</v>
      </c>
      <c r="Q4112" s="4">
        <v>7305980</v>
      </c>
      <c r="R4112" s="4">
        <v>7426740</v>
      </c>
      <c r="S4112" s="4">
        <v>7547500</v>
      </c>
      <c r="T4112" s="4">
        <v>7668260</v>
      </c>
      <c r="U4112" s="4">
        <v>7789020</v>
      </c>
      <c r="V4112" s="4">
        <v>7909780</v>
      </c>
      <c r="W4112" s="4">
        <v>8030540</v>
      </c>
      <c r="X4112" s="4">
        <v>8151300</v>
      </c>
      <c r="Y4112" s="4">
        <v>8272060</v>
      </c>
      <c r="Z4112" s="4">
        <v>8392820</v>
      </c>
      <c r="AA4112" s="4">
        <v>8513580</v>
      </c>
      <c r="AB4112" s="4">
        <v>8634340</v>
      </c>
      <c r="AC4112" s="4">
        <v>8755100</v>
      </c>
      <c r="AD4112" s="4">
        <v>8875860</v>
      </c>
      <c r="AE4112" s="4">
        <v>8996620</v>
      </c>
      <c r="AF4112" s="4">
        <v>9117380</v>
      </c>
      <c r="AG4112" s="4">
        <v>9238140</v>
      </c>
    </row>
    <row r="4113" spans="1:33">
      <c r="A4113" t="s">
        <v>2863</v>
      </c>
      <c r="B4113" t="s">
        <v>132</v>
      </c>
      <c r="C4113" s="4">
        <v>53506800</v>
      </c>
      <c r="D4113" s="4">
        <v>49638800</v>
      </c>
      <c r="E4113" s="4">
        <v>45448500</v>
      </c>
      <c r="F4113" s="4">
        <v>41580600</v>
      </c>
      <c r="G4113" s="4">
        <v>37712600</v>
      </c>
      <c r="H4113" s="4">
        <v>33844700</v>
      </c>
      <c r="I4113" s="4">
        <v>34167000</v>
      </c>
      <c r="J4113" s="4">
        <v>34811600</v>
      </c>
      <c r="K4113" s="4">
        <v>35456300</v>
      </c>
      <c r="L4113" s="4">
        <v>36101000</v>
      </c>
      <c r="M4113" s="4">
        <v>36745600</v>
      </c>
      <c r="N4113" s="4">
        <v>37068000</v>
      </c>
      <c r="O4113" s="4">
        <v>37712600</v>
      </c>
      <c r="P4113" s="4">
        <v>38357300</v>
      </c>
      <c r="Q4113" s="4">
        <v>39001900</v>
      </c>
      <c r="R4113" s="4">
        <v>39646600</v>
      </c>
      <c r="S4113" s="4">
        <v>40291300</v>
      </c>
      <c r="T4113" s="4">
        <v>40935900</v>
      </c>
      <c r="U4113" s="4">
        <v>41580600</v>
      </c>
      <c r="V4113" s="4">
        <v>42225200</v>
      </c>
      <c r="W4113" s="4">
        <v>42869900</v>
      </c>
      <c r="X4113" s="4">
        <v>43514600</v>
      </c>
      <c r="Y4113" s="4">
        <v>44159200</v>
      </c>
      <c r="Z4113" s="4">
        <v>44803900</v>
      </c>
      <c r="AA4113" s="4">
        <v>45448500</v>
      </c>
      <c r="AB4113" s="4">
        <v>46093200</v>
      </c>
      <c r="AC4113" s="4">
        <v>46737900</v>
      </c>
      <c r="AD4113" s="4">
        <v>47382500</v>
      </c>
      <c r="AE4113" s="4">
        <v>48027200</v>
      </c>
      <c r="AF4113" s="4">
        <v>48671800</v>
      </c>
      <c r="AG4113" s="4">
        <v>49316500</v>
      </c>
    </row>
    <row r="4114" spans="1:33">
      <c r="A4114" t="s">
        <v>2862</v>
      </c>
      <c r="B4114" t="s">
        <v>132</v>
      </c>
      <c r="C4114" s="4">
        <v>94107100</v>
      </c>
      <c r="D4114" s="4">
        <v>87304100</v>
      </c>
      <c r="E4114" s="4">
        <v>79934300</v>
      </c>
      <c r="F4114" s="4">
        <v>73131400</v>
      </c>
      <c r="G4114" s="4">
        <v>66328500</v>
      </c>
      <c r="H4114" s="4">
        <v>59525600</v>
      </c>
      <c r="I4114" s="4">
        <v>60092500</v>
      </c>
      <c r="J4114" s="4">
        <v>61226300</v>
      </c>
      <c r="K4114" s="4">
        <v>62360100</v>
      </c>
      <c r="L4114" s="4">
        <v>63493900</v>
      </c>
      <c r="M4114" s="4">
        <v>64627700</v>
      </c>
      <c r="N4114" s="4">
        <v>65194700</v>
      </c>
      <c r="O4114" s="4">
        <v>66328500</v>
      </c>
      <c r="P4114" s="4">
        <v>67462300</v>
      </c>
      <c r="Q4114" s="4">
        <v>68596100</v>
      </c>
      <c r="R4114" s="4">
        <v>69729900</v>
      </c>
      <c r="S4114" s="4">
        <v>70863800</v>
      </c>
      <c r="T4114" s="4">
        <v>71997600</v>
      </c>
      <c r="U4114" s="4">
        <v>73131400</v>
      </c>
      <c r="V4114" s="4">
        <v>74265200</v>
      </c>
      <c r="W4114" s="4">
        <v>75399000</v>
      </c>
      <c r="X4114" s="4">
        <v>76532900</v>
      </c>
      <c r="Y4114" s="4">
        <v>77666700</v>
      </c>
      <c r="Z4114" s="4">
        <v>78800500</v>
      </c>
      <c r="AA4114" s="4">
        <v>79934300</v>
      </c>
      <c r="AB4114" s="4">
        <v>81068100</v>
      </c>
      <c r="AC4114" s="4">
        <v>82202000</v>
      </c>
      <c r="AD4114" s="4">
        <v>83335800</v>
      </c>
      <c r="AE4114" s="4">
        <v>84469600</v>
      </c>
      <c r="AF4114" s="4">
        <v>85603400</v>
      </c>
      <c r="AG4114" s="4">
        <v>86737200</v>
      </c>
    </row>
    <row r="4115" spans="1:33">
      <c r="A4115" t="s">
        <v>2861</v>
      </c>
      <c r="B4115" t="s">
        <v>132</v>
      </c>
      <c r="C4115" s="4">
        <v>3708440</v>
      </c>
      <c r="D4115" s="4">
        <v>3440360</v>
      </c>
      <c r="E4115" s="4">
        <v>3149940</v>
      </c>
      <c r="F4115" s="4">
        <v>2881860</v>
      </c>
      <c r="G4115" s="4">
        <v>2613780</v>
      </c>
      <c r="H4115" s="4">
        <v>2345700</v>
      </c>
      <c r="I4115" s="4">
        <v>2368040</v>
      </c>
      <c r="J4115" s="4">
        <v>2412720</v>
      </c>
      <c r="K4115" s="4">
        <v>2457400</v>
      </c>
      <c r="L4115" s="4">
        <v>2502080</v>
      </c>
      <c r="M4115" s="4">
        <v>2546760</v>
      </c>
      <c r="N4115" s="4">
        <v>2569100</v>
      </c>
      <c r="O4115" s="4">
        <v>2613780</v>
      </c>
      <c r="P4115" s="4">
        <v>2658460</v>
      </c>
      <c r="Q4115" s="4">
        <v>2703140</v>
      </c>
      <c r="R4115" s="4">
        <v>2747820</v>
      </c>
      <c r="S4115" s="4">
        <v>2792500</v>
      </c>
      <c r="T4115" s="4">
        <v>2837180</v>
      </c>
      <c r="U4115" s="4">
        <v>2881860</v>
      </c>
      <c r="V4115" s="4">
        <v>2926540</v>
      </c>
      <c r="W4115" s="4">
        <v>2971220</v>
      </c>
      <c r="X4115" s="4">
        <v>3015900</v>
      </c>
      <c r="Y4115" s="4">
        <v>3060580</v>
      </c>
      <c r="Z4115" s="4">
        <v>3105260</v>
      </c>
      <c r="AA4115" s="4">
        <v>3149940</v>
      </c>
      <c r="AB4115" s="4">
        <v>3194620</v>
      </c>
      <c r="AC4115" s="4">
        <v>3239300</v>
      </c>
      <c r="AD4115" s="4">
        <v>3283980</v>
      </c>
      <c r="AE4115" s="4">
        <v>3328660</v>
      </c>
      <c r="AF4115" s="4">
        <v>3373340</v>
      </c>
      <c r="AG4115" s="4">
        <v>3418020</v>
      </c>
    </row>
    <row r="4116" spans="1:33">
      <c r="A4116" t="s">
        <v>2860</v>
      </c>
      <c r="B4116" t="s">
        <v>132</v>
      </c>
      <c r="C4116" s="4">
        <v>3494300</v>
      </c>
      <c r="D4116" s="4">
        <v>3241700</v>
      </c>
      <c r="E4116" s="4">
        <v>2968050</v>
      </c>
      <c r="F4116" s="4">
        <v>2715450</v>
      </c>
      <c r="G4116" s="4">
        <v>2462850</v>
      </c>
      <c r="H4116" s="4">
        <v>2210250</v>
      </c>
      <c r="I4116" s="4">
        <v>2231300</v>
      </c>
      <c r="J4116" s="4">
        <v>2273400</v>
      </c>
      <c r="K4116" s="4">
        <v>2315500</v>
      </c>
      <c r="L4116" s="4">
        <v>2357600</v>
      </c>
      <c r="M4116" s="4">
        <v>2399700</v>
      </c>
      <c r="N4116" s="4">
        <v>2420750</v>
      </c>
      <c r="O4116" s="4">
        <v>2462850</v>
      </c>
      <c r="P4116" s="4">
        <v>2504950</v>
      </c>
      <c r="Q4116" s="4">
        <v>2547050</v>
      </c>
      <c r="R4116" s="4">
        <v>2589150</v>
      </c>
      <c r="S4116" s="4">
        <v>2631250</v>
      </c>
      <c r="T4116" s="4">
        <v>2673350</v>
      </c>
      <c r="U4116" s="4">
        <v>2715450</v>
      </c>
      <c r="V4116" s="4">
        <v>2757550</v>
      </c>
      <c r="W4116" s="4">
        <v>2799650</v>
      </c>
      <c r="X4116" s="4">
        <v>2841750</v>
      </c>
      <c r="Y4116" s="4">
        <v>2883850</v>
      </c>
      <c r="Z4116" s="4">
        <v>2925950</v>
      </c>
      <c r="AA4116" s="4">
        <v>2968050</v>
      </c>
      <c r="AB4116" s="4">
        <v>3010150</v>
      </c>
      <c r="AC4116" s="4">
        <v>3052250</v>
      </c>
      <c r="AD4116" s="4">
        <v>3094350</v>
      </c>
      <c r="AE4116" s="4">
        <v>3136450</v>
      </c>
      <c r="AF4116" s="4">
        <v>3178550</v>
      </c>
      <c r="AG4116" s="4">
        <v>3220650</v>
      </c>
    </row>
    <row r="4117" spans="1:33">
      <c r="A4117" t="s">
        <v>2859</v>
      </c>
      <c r="B4117" t="s">
        <v>132</v>
      </c>
      <c r="C4117" s="4">
        <v>2488340</v>
      </c>
      <c r="D4117" s="4">
        <v>2308460</v>
      </c>
      <c r="E4117" s="4">
        <v>2113590</v>
      </c>
      <c r="F4117" s="4">
        <v>1933710</v>
      </c>
      <c r="G4117" s="4">
        <v>1753830</v>
      </c>
      <c r="H4117" s="4">
        <v>1573950</v>
      </c>
      <c r="I4117" s="4">
        <v>1588940</v>
      </c>
      <c r="J4117" s="4">
        <v>1618920</v>
      </c>
      <c r="K4117" s="4">
        <v>1648900</v>
      </c>
      <c r="L4117" s="4">
        <v>1678880</v>
      </c>
      <c r="M4117" s="4">
        <v>1708860</v>
      </c>
      <c r="N4117" s="4">
        <v>1723850</v>
      </c>
      <c r="O4117" s="4">
        <v>1753830</v>
      </c>
      <c r="P4117" s="4">
        <v>1783810</v>
      </c>
      <c r="Q4117" s="4">
        <v>1813790</v>
      </c>
      <c r="R4117" s="4">
        <v>1843770</v>
      </c>
      <c r="S4117" s="4">
        <v>1873750</v>
      </c>
      <c r="T4117" s="4">
        <v>1903730</v>
      </c>
      <c r="U4117" s="4">
        <v>1933710</v>
      </c>
      <c r="V4117" s="4">
        <v>1963690</v>
      </c>
      <c r="W4117" s="4">
        <v>1993670</v>
      </c>
      <c r="X4117" s="4">
        <v>2023650</v>
      </c>
      <c r="Y4117" s="4">
        <v>2053630</v>
      </c>
      <c r="Z4117" s="4">
        <v>2083610</v>
      </c>
      <c r="AA4117" s="4">
        <v>2113590</v>
      </c>
      <c r="AB4117" s="4">
        <v>2143570</v>
      </c>
      <c r="AC4117" s="4">
        <v>2173550</v>
      </c>
      <c r="AD4117" s="4">
        <v>2203530</v>
      </c>
      <c r="AE4117" s="4">
        <v>2233510</v>
      </c>
      <c r="AF4117" s="4">
        <v>2263490</v>
      </c>
      <c r="AG4117" s="4">
        <v>2293470</v>
      </c>
    </row>
    <row r="4118" spans="1:33">
      <c r="A4118" t="s">
        <v>2858</v>
      </c>
      <c r="B4118" t="s">
        <v>132</v>
      </c>
      <c r="C4118">
        <v>232400</v>
      </c>
      <c r="D4118">
        <v>215600</v>
      </c>
      <c r="E4118">
        <v>197400</v>
      </c>
      <c r="F4118">
        <v>180600</v>
      </c>
      <c r="G4118">
        <v>163800</v>
      </c>
      <c r="H4118">
        <v>147000</v>
      </c>
      <c r="I4118">
        <v>148400</v>
      </c>
      <c r="J4118">
        <v>151200</v>
      </c>
      <c r="K4118">
        <v>154000</v>
      </c>
      <c r="L4118">
        <v>156800</v>
      </c>
      <c r="M4118">
        <v>159600</v>
      </c>
      <c r="N4118">
        <v>161000</v>
      </c>
      <c r="O4118">
        <v>163800</v>
      </c>
      <c r="P4118">
        <v>166600</v>
      </c>
      <c r="Q4118">
        <v>169400</v>
      </c>
      <c r="R4118">
        <v>172200</v>
      </c>
      <c r="S4118">
        <v>175000</v>
      </c>
      <c r="T4118">
        <v>177800</v>
      </c>
      <c r="U4118">
        <v>180600</v>
      </c>
      <c r="V4118">
        <v>183400</v>
      </c>
      <c r="W4118">
        <v>186200</v>
      </c>
      <c r="X4118">
        <v>189000</v>
      </c>
      <c r="Y4118">
        <v>191800</v>
      </c>
      <c r="Z4118">
        <v>194600</v>
      </c>
      <c r="AA4118">
        <v>197400</v>
      </c>
      <c r="AB4118">
        <v>200200</v>
      </c>
      <c r="AC4118">
        <v>203000</v>
      </c>
      <c r="AD4118">
        <v>205800</v>
      </c>
      <c r="AE4118">
        <v>208600</v>
      </c>
      <c r="AF4118">
        <v>211400</v>
      </c>
      <c r="AG4118">
        <v>214200</v>
      </c>
    </row>
    <row r="4119" spans="1:33">
      <c r="A4119" t="s">
        <v>2857</v>
      </c>
      <c r="B4119" t="s">
        <v>132</v>
      </c>
      <c r="C4119" s="4">
        <v>1560400</v>
      </c>
      <c r="D4119" s="4">
        <v>1447600</v>
      </c>
      <c r="E4119" s="4">
        <v>1325400</v>
      </c>
      <c r="F4119" s="4">
        <v>1212600</v>
      </c>
      <c r="G4119" s="4">
        <v>1099800</v>
      </c>
      <c r="H4119">
        <v>987000</v>
      </c>
      <c r="I4119">
        <v>996400</v>
      </c>
      <c r="J4119" s="4">
        <v>1015200</v>
      </c>
      <c r="K4119" s="4">
        <v>1034000</v>
      </c>
      <c r="L4119" s="4">
        <v>1052800</v>
      </c>
      <c r="M4119" s="4">
        <v>1071600</v>
      </c>
      <c r="N4119" s="4">
        <v>1081000</v>
      </c>
      <c r="O4119" s="4">
        <v>1099800</v>
      </c>
      <c r="P4119" s="4">
        <v>1118600</v>
      </c>
      <c r="Q4119" s="4">
        <v>1137400</v>
      </c>
      <c r="R4119" s="4">
        <v>1156200</v>
      </c>
      <c r="S4119" s="4">
        <v>1175000</v>
      </c>
      <c r="T4119" s="4">
        <v>1193800</v>
      </c>
      <c r="U4119" s="4">
        <v>1212600</v>
      </c>
      <c r="V4119" s="4">
        <v>1231400</v>
      </c>
      <c r="W4119" s="4">
        <v>1250200</v>
      </c>
      <c r="X4119" s="4">
        <v>1269000</v>
      </c>
      <c r="Y4119" s="4">
        <v>1287800</v>
      </c>
      <c r="Z4119" s="4">
        <v>1306600</v>
      </c>
      <c r="AA4119" s="4">
        <v>1325400</v>
      </c>
      <c r="AB4119" s="4">
        <v>1344200</v>
      </c>
      <c r="AC4119" s="4">
        <v>1363000</v>
      </c>
      <c r="AD4119" s="4">
        <v>1381800</v>
      </c>
      <c r="AE4119" s="4">
        <v>1400600</v>
      </c>
      <c r="AF4119" s="4">
        <v>1419400</v>
      </c>
      <c r="AG4119" s="4">
        <v>1438200</v>
      </c>
    </row>
    <row r="4120" spans="1:33">
      <c r="A4120" t="s">
        <v>2856</v>
      </c>
      <c r="B4120" t="s">
        <v>132</v>
      </c>
      <c r="C4120" s="4">
        <v>1660000</v>
      </c>
      <c r="D4120" s="4">
        <v>1540000</v>
      </c>
      <c r="E4120" s="4">
        <v>1410000</v>
      </c>
      <c r="F4120" s="4">
        <v>1290000</v>
      </c>
      <c r="G4120" s="4">
        <v>1170000</v>
      </c>
      <c r="H4120" s="4">
        <v>1050000</v>
      </c>
      <c r="I4120" s="4">
        <v>1060000</v>
      </c>
      <c r="J4120" s="4">
        <v>1080000</v>
      </c>
      <c r="K4120" s="4">
        <v>1100000</v>
      </c>
      <c r="L4120" s="4">
        <v>1120000</v>
      </c>
      <c r="M4120" s="4">
        <v>1140000</v>
      </c>
      <c r="N4120" s="4">
        <v>1150000</v>
      </c>
      <c r="O4120" s="4">
        <v>1170000</v>
      </c>
      <c r="P4120" s="4">
        <v>1190000</v>
      </c>
      <c r="Q4120" s="4">
        <v>1210000</v>
      </c>
      <c r="R4120" s="4">
        <v>1230000</v>
      </c>
      <c r="S4120" s="4">
        <v>1250000</v>
      </c>
      <c r="T4120" s="4">
        <v>1270000</v>
      </c>
      <c r="U4120" s="4">
        <v>1290000</v>
      </c>
      <c r="V4120" s="4">
        <v>1310000</v>
      </c>
      <c r="W4120" s="4">
        <v>1330000</v>
      </c>
      <c r="X4120" s="4">
        <v>1350000</v>
      </c>
      <c r="Y4120" s="4">
        <v>1370000</v>
      </c>
      <c r="Z4120" s="4">
        <v>1390000</v>
      </c>
      <c r="AA4120" s="4">
        <v>1410000</v>
      </c>
      <c r="AB4120" s="4">
        <v>1430000</v>
      </c>
      <c r="AC4120" s="4">
        <v>1450000</v>
      </c>
      <c r="AD4120" s="4">
        <v>1470000</v>
      </c>
      <c r="AE4120" s="4">
        <v>1490000</v>
      </c>
      <c r="AF4120" s="4">
        <v>1510000</v>
      </c>
      <c r="AG4120" s="4">
        <v>1530000</v>
      </c>
    </row>
    <row r="4121" spans="1:33">
      <c r="A4121" t="s">
        <v>2855</v>
      </c>
      <c r="B4121" t="s">
        <v>132</v>
      </c>
      <c r="C4121">
        <v>166000</v>
      </c>
      <c r="D4121">
        <v>154000</v>
      </c>
      <c r="E4121">
        <v>141000</v>
      </c>
      <c r="F4121">
        <v>129000</v>
      </c>
      <c r="G4121">
        <v>117000</v>
      </c>
      <c r="H4121">
        <v>105000</v>
      </c>
      <c r="I4121">
        <v>106000</v>
      </c>
      <c r="J4121">
        <v>108000</v>
      </c>
      <c r="K4121">
        <v>110000</v>
      </c>
      <c r="L4121">
        <v>112000</v>
      </c>
      <c r="M4121">
        <v>114000</v>
      </c>
      <c r="N4121">
        <v>115000</v>
      </c>
      <c r="O4121">
        <v>117000</v>
      </c>
      <c r="P4121">
        <v>119000</v>
      </c>
      <c r="Q4121">
        <v>121000</v>
      </c>
      <c r="R4121">
        <v>123000</v>
      </c>
      <c r="S4121">
        <v>125000</v>
      </c>
      <c r="T4121">
        <v>127000</v>
      </c>
      <c r="U4121">
        <v>129000</v>
      </c>
      <c r="V4121">
        <v>131000</v>
      </c>
      <c r="W4121">
        <v>133000</v>
      </c>
      <c r="X4121">
        <v>135000</v>
      </c>
      <c r="Y4121">
        <v>137000</v>
      </c>
      <c r="Z4121">
        <v>139000</v>
      </c>
      <c r="AA4121">
        <v>141000</v>
      </c>
      <c r="AB4121">
        <v>143000</v>
      </c>
      <c r="AC4121">
        <v>145000</v>
      </c>
      <c r="AD4121">
        <v>147000</v>
      </c>
      <c r="AE4121">
        <v>149000</v>
      </c>
      <c r="AF4121">
        <v>151000</v>
      </c>
      <c r="AG4121">
        <v>153000</v>
      </c>
    </row>
    <row r="4122" spans="1:33">
      <c r="A4122" t="s">
        <v>2854</v>
      </c>
      <c r="B4122" t="s">
        <v>132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>
      <c r="A4123" t="s">
        <v>2853</v>
      </c>
      <c r="B4123" t="s">
        <v>132</v>
      </c>
      <c r="C4123" s="4">
        <v>955080000000</v>
      </c>
      <c r="D4123" s="4">
        <v>886102000000</v>
      </c>
      <c r="E4123" s="4">
        <v>811818000000</v>
      </c>
      <c r="F4123" s="4">
        <v>742840000000</v>
      </c>
      <c r="G4123" s="4">
        <v>673862000000</v>
      </c>
      <c r="H4123" s="4">
        <v>599578000000</v>
      </c>
      <c r="I4123" s="4">
        <v>610190000000</v>
      </c>
      <c r="J4123" s="4">
        <v>620802000000</v>
      </c>
      <c r="K4123" s="4">
        <v>631414000000</v>
      </c>
      <c r="L4123" s="4">
        <v>642026000000</v>
      </c>
      <c r="M4123" s="4">
        <v>652638000000</v>
      </c>
      <c r="N4123" s="4">
        <v>663250000000</v>
      </c>
      <c r="O4123" s="4">
        <v>673862000000</v>
      </c>
      <c r="P4123" s="4">
        <v>684474000000</v>
      </c>
      <c r="Q4123" s="4">
        <v>695086000000</v>
      </c>
      <c r="R4123" s="4">
        <v>705698000000</v>
      </c>
      <c r="S4123" s="4">
        <v>716310000000</v>
      </c>
      <c r="T4123" s="4">
        <v>732228000000</v>
      </c>
      <c r="U4123" s="4">
        <v>742840000000</v>
      </c>
      <c r="V4123" s="4">
        <v>753452000000</v>
      </c>
      <c r="W4123" s="4">
        <v>769370000000</v>
      </c>
      <c r="X4123" s="4">
        <v>779982000000</v>
      </c>
      <c r="Y4123" s="4">
        <v>790594000000</v>
      </c>
      <c r="Z4123" s="4">
        <v>801206000000</v>
      </c>
      <c r="AA4123" s="4">
        <v>811818000000</v>
      </c>
      <c r="AB4123" s="4">
        <v>822430000000</v>
      </c>
      <c r="AC4123" s="4">
        <v>833042000000</v>
      </c>
      <c r="AD4123" s="4">
        <v>848960000000</v>
      </c>
      <c r="AE4123" s="4">
        <v>859572000000</v>
      </c>
      <c r="AF4123" s="4">
        <v>870184000000</v>
      </c>
      <c r="AG4123" s="4">
        <v>880796000000</v>
      </c>
    </row>
    <row r="4124" spans="1:33">
      <c r="A4124" t="s">
        <v>2852</v>
      </c>
      <c r="B4124" t="s">
        <v>132</v>
      </c>
      <c r="C4124" s="4">
        <v>108684000</v>
      </c>
      <c r="D4124" s="4">
        <v>100835000</v>
      </c>
      <c r="E4124" s="4">
        <v>92381400</v>
      </c>
      <c r="F4124" s="4">
        <v>84532000</v>
      </c>
      <c r="G4124" s="4">
        <v>76682600</v>
      </c>
      <c r="H4124" s="4">
        <v>68229400</v>
      </c>
      <c r="I4124" s="4">
        <v>69437000</v>
      </c>
      <c r="J4124" s="4">
        <v>70644600</v>
      </c>
      <c r="K4124" s="4">
        <v>71852200</v>
      </c>
      <c r="L4124" s="4">
        <v>73059800</v>
      </c>
      <c r="M4124" s="4">
        <v>74267400</v>
      </c>
      <c r="N4124" s="4">
        <v>75475000</v>
      </c>
      <c r="O4124" s="4">
        <v>76682600</v>
      </c>
      <c r="P4124" s="4">
        <v>77890200</v>
      </c>
      <c r="Q4124" s="4">
        <v>79097800</v>
      </c>
      <c r="R4124" s="4">
        <v>80305400</v>
      </c>
      <c r="S4124" s="4">
        <v>81513000</v>
      </c>
      <c r="T4124" s="4">
        <v>83324400</v>
      </c>
      <c r="U4124" s="4">
        <v>84532000</v>
      </c>
      <c r="V4124" s="4">
        <v>85739600</v>
      </c>
      <c r="W4124" s="4">
        <v>87551000</v>
      </c>
      <c r="X4124" s="4">
        <v>88758600</v>
      </c>
      <c r="Y4124" s="4">
        <v>89966200</v>
      </c>
      <c r="Z4124" s="4">
        <v>91173800</v>
      </c>
      <c r="AA4124" s="4">
        <v>92381400</v>
      </c>
      <c r="AB4124" s="4">
        <v>93589000</v>
      </c>
      <c r="AC4124" s="4">
        <v>94796600</v>
      </c>
      <c r="AD4124" s="4">
        <v>96608000</v>
      </c>
      <c r="AE4124" s="4">
        <v>97815600</v>
      </c>
      <c r="AF4124" s="4">
        <v>99023200</v>
      </c>
      <c r="AG4124" s="4">
        <v>100231000</v>
      </c>
    </row>
    <row r="4125" spans="1:33">
      <c r="A4125" t="s">
        <v>2851</v>
      </c>
      <c r="B4125" t="s">
        <v>132</v>
      </c>
      <c r="C4125" s="4">
        <v>580194000</v>
      </c>
      <c r="D4125" s="4">
        <v>538291000</v>
      </c>
      <c r="E4125" s="4">
        <v>493165000</v>
      </c>
      <c r="F4125" s="4">
        <v>451262000</v>
      </c>
      <c r="G4125" s="4">
        <v>409359000</v>
      </c>
      <c r="H4125" s="4">
        <v>364233000</v>
      </c>
      <c r="I4125" s="4">
        <v>370680000</v>
      </c>
      <c r="J4125" s="4">
        <v>377126000</v>
      </c>
      <c r="K4125" s="4">
        <v>383573000</v>
      </c>
      <c r="L4125" s="4">
        <v>390019000</v>
      </c>
      <c r="M4125" s="4">
        <v>396466000</v>
      </c>
      <c r="N4125" s="4">
        <v>402913000</v>
      </c>
      <c r="O4125" s="4">
        <v>409359000</v>
      </c>
      <c r="P4125" s="4">
        <v>415806000</v>
      </c>
      <c r="Q4125" s="4">
        <v>422252000</v>
      </c>
      <c r="R4125" s="4">
        <v>428699000</v>
      </c>
      <c r="S4125" s="4">
        <v>435146000</v>
      </c>
      <c r="T4125" s="4">
        <v>444815000</v>
      </c>
      <c r="U4125" s="4">
        <v>451262000</v>
      </c>
      <c r="V4125" s="4">
        <v>457709000</v>
      </c>
      <c r="W4125" s="4">
        <v>467379000</v>
      </c>
      <c r="X4125" s="4">
        <v>473825000</v>
      </c>
      <c r="Y4125" s="4">
        <v>480272000</v>
      </c>
      <c r="Z4125" s="4">
        <v>486718000</v>
      </c>
      <c r="AA4125" s="4">
        <v>493165000</v>
      </c>
      <c r="AB4125" s="4">
        <v>499612000</v>
      </c>
      <c r="AC4125" s="4">
        <v>506058000</v>
      </c>
      <c r="AD4125" s="4">
        <v>515728000</v>
      </c>
      <c r="AE4125" s="4">
        <v>522175000</v>
      </c>
      <c r="AF4125" s="4">
        <v>528621000</v>
      </c>
      <c r="AG4125" s="4">
        <v>535068000</v>
      </c>
    </row>
    <row r="4126" spans="1:33">
      <c r="A4126" t="s">
        <v>2850</v>
      </c>
      <c r="B4126" t="s">
        <v>132</v>
      </c>
      <c r="C4126" s="4">
        <v>1020440000</v>
      </c>
      <c r="D4126" s="4">
        <v>946740000</v>
      </c>
      <c r="E4126" s="4">
        <v>867372000</v>
      </c>
      <c r="F4126" s="4">
        <v>793674000</v>
      </c>
      <c r="G4126" s="4">
        <v>719976000</v>
      </c>
      <c r="H4126" s="4">
        <v>640608000</v>
      </c>
      <c r="I4126" s="4">
        <v>651947000</v>
      </c>
      <c r="J4126" s="4">
        <v>663285000</v>
      </c>
      <c r="K4126" s="4">
        <v>674623000</v>
      </c>
      <c r="L4126" s="4">
        <v>685961000</v>
      </c>
      <c r="M4126" s="4">
        <v>697299000</v>
      </c>
      <c r="N4126" s="4">
        <v>708638000</v>
      </c>
      <c r="O4126" s="4">
        <v>719976000</v>
      </c>
      <c r="P4126" s="4">
        <v>731314000</v>
      </c>
      <c r="Q4126" s="4">
        <v>742652000</v>
      </c>
      <c r="R4126" s="4">
        <v>753990000</v>
      </c>
      <c r="S4126" s="4">
        <v>765329000</v>
      </c>
      <c r="T4126" s="4">
        <v>782336000</v>
      </c>
      <c r="U4126" s="4">
        <v>793674000</v>
      </c>
      <c r="V4126" s="4">
        <v>805012000</v>
      </c>
      <c r="W4126" s="4">
        <v>822020000</v>
      </c>
      <c r="X4126" s="4">
        <v>833358000</v>
      </c>
      <c r="Y4126" s="4">
        <v>844696000</v>
      </c>
      <c r="Z4126" s="4">
        <v>856034000</v>
      </c>
      <c r="AA4126" s="4">
        <v>867372000</v>
      </c>
      <c r="AB4126" s="4">
        <v>878711000</v>
      </c>
      <c r="AC4126" s="4">
        <v>890049000</v>
      </c>
      <c r="AD4126" s="4">
        <v>907056000</v>
      </c>
      <c r="AE4126" s="4">
        <v>918394000</v>
      </c>
      <c r="AF4126" s="4">
        <v>929732000</v>
      </c>
      <c r="AG4126" s="4">
        <v>941071000</v>
      </c>
    </row>
    <row r="4127" spans="1:33">
      <c r="A4127" t="s">
        <v>2849</v>
      </c>
      <c r="B4127" t="s">
        <v>132</v>
      </c>
      <c r="C4127" s="4">
        <v>40212000</v>
      </c>
      <c r="D4127" s="4">
        <v>37307800</v>
      </c>
      <c r="E4127" s="4">
        <v>34180200</v>
      </c>
      <c r="F4127" s="4">
        <v>31276000</v>
      </c>
      <c r="G4127" s="4">
        <v>28371800</v>
      </c>
      <c r="H4127" s="4">
        <v>25244200</v>
      </c>
      <c r="I4127" s="4">
        <v>25691000</v>
      </c>
      <c r="J4127" s="4">
        <v>26137800</v>
      </c>
      <c r="K4127" s="4">
        <v>26584600</v>
      </c>
      <c r="L4127" s="4">
        <v>27031400</v>
      </c>
      <c r="M4127" s="4">
        <v>27478200</v>
      </c>
      <c r="N4127" s="4">
        <v>27925000</v>
      </c>
      <c r="O4127" s="4">
        <v>28371800</v>
      </c>
      <c r="P4127" s="4">
        <v>28818600</v>
      </c>
      <c r="Q4127" s="4">
        <v>29265400</v>
      </c>
      <c r="R4127" s="4">
        <v>29712200</v>
      </c>
      <c r="S4127" s="4">
        <v>30159000</v>
      </c>
      <c r="T4127" s="4">
        <v>30829200</v>
      </c>
      <c r="U4127" s="4">
        <v>31276000</v>
      </c>
      <c r="V4127" s="4">
        <v>31722800</v>
      </c>
      <c r="W4127" s="4">
        <v>32393000</v>
      </c>
      <c r="X4127" s="4">
        <v>32839800</v>
      </c>
      <c r="Y4127" s="4">
        <v>33286600</v>
      </c>
      <c r="Z4127" s="4">
        <v>33733400</v>
      </c>
      <c r="AA4127" s="4">
        <v>34180200</v>
      </c>
      <c r="AB4127" s="4">
        <v>34627000</v>
      </c>
      <c r="AC4127" s="4">
        <v>35073800</v>
      </c>
      <c r="AD4127" s="4">
        <v>35744000</v>
      </c>
      <c r="AE4127" s="4">
        <v>36190800</v>
      </c>
      <c r="AF4127" s="4">
        <v>36637600</v>
      </c>
      <c r="AG4127" s="4">
        <v>37084400</v>
      </c>
    </row>
    <row r="4128" spans="1:33">
      <c r="A4128" t="s">
        <v>2848</v>
      </c>
      <c r="B4128" t="s">
        <v>132</v>
      </c>
      <c r="C4128" s="4">
        <v>37890000</v>
      </c>
      <c r="D4128" s="4">
        <v>35153500</v>
      </c>
      <c r="E4128" s="4">
        <v>32206500</v>
      </c>
      <c r="F4128" s="4">
        <v>29470000</v>
      </c>
      <c r="G4128" s="4">
        <v>26733500</v>
      </c>
      <c r="H4128" s="4">
        <v>23786500</v>
      </c>
      <c r="I4128" s="4">
        <v>24207500</v>
      </c>
      <c r="J4128" s="4">
        <v>24628500</v>
      </c>
      <c r="K4128" s="4">
        <v>25049500</v>
      </c>
      <c r="L4128" s="4">
        <v>25470500</v>
      </c>
      <c r="M4128" s="4">
        <v>25891500</v>
      </c>
      <c r="N4128" s="4">
        <v>26312500</v>
      </c>
      <c r="O4128" s="4">
        <v>26733500</v>
      </c>
      <c r="P4128" s="4">
        <v>27154500</v>
      </c>
      <c r="Q4128" s="4">
        <v>27575500</v>
      </c>
      <c r="R4128" s="4">
        <v>27996500</v>
      </c>
      <c r="S4128" s="4">
        <v>28417500</v>
      </c>
      <c r="T4128" s="4">
        <v>29049000</v>
      </c>
      <c r="U4128" s="4">
        <v>29470000</v>
      </c>
      <c r="V4128" s="4">
        <v>29891000</v>
      </c>
      <c r="W4128" s="4">
        <v>30522500</v>
      </c>
      <c r="X4128" s="4">
        <v>30943500</v>
      </c>
      <c r="Y4128" s="4">
        <v>31364500</v>
      </c>
      <c r="Z4128" s="4">
        <v>31785500</v>
      </c>
      <c r="AA4128" s="4">
        <v>32206500</v>
      </c>
      <c r="AB4128" s="4">
        <v>32627500</v>
      </c>
      <c r="AC4128" s="4">
        <v>33048500</v>
      </c>
      <c r="AD4128" s="4">
        <v>33680000</v>
      </c>
      <c r="AE4128" s="4">
        <v>34101000</v>
      </c>
      <c r="AF4128" s="4">
        <v>34522000</v>
      </c>
      <c r="AG4128" s="4">
        <v>34943000</v>
      </c>
    </row>
    <row r="4129" spans="1:33">
      <c r="A4129" t="s">
        <v>2847</v>
      </c>
      <c r="B4129" t="s">
        <v>132</v>
      </c>
      <c r="C4129" s="4">
        <v>26982000</v>
      </c>
      <c r="D4129" s="4">
        <v>25033300</v>
      </c>
      <c r="E4129" s="4">
        <v>22934700</v>
      </c>
      <c r="F4129" s="4">
        <v>20986000</v>
      </c>
      <c r="G4129" s="4">
        <v>19037300</v>
      </c>
      <c r="H4129" s="4">
        <v>16938700</v>
      </c>
      <c r="I4129" s="4">
        <v>17238500</v>
      </c>
      <c r="J4129" s="4">
        <v>17538300</v>
      </c>
      <c r="K4129" s="4">
        <v>17838100</v>
      </c>
      <c r="L4129" s="4">
        <v>18137900</v>
      </c>
      <c r="M4129" s="4">
        <v>18437700</v>
      </c>
      <c r="N4129" s="4">
        <v>18737500</v>
      </c>
      <c r="O4129" s="4">
        <v>19037300</v>
      </c>
      <c r="P4129" s="4">
        <v>19337100</v>
      </c>
      <c r="Q4129" s="4">
        <v>19636900</v>
      </c>
      <c r="R4129" s="4">
        <v>19936700</v>
      </c>
      <c r="S4129" s="4">
        <v>20236500</v>
      </c>
      <c r="T4129" s="4">
        <v>20686200</v>
      </c>
      <c r="U4129" s="4">
        <v>20986000</v>
      </c>
      <c r="V4129" s="4">
        <v>21285800</v>
      </c>
      <c r="W4129" s="4">
        <v>21735500</v>
      </c>
      <c r="X4129" s="4">
        <v>22035300</v>
      </c>
      <c r="Y4129" s="4">
        <v>22335100</v>
      </c>
      <c r="Z4129" s="4">
        <v>22634900</v>
      </c>
      <c r="AA4129" s="4">
        <v>22934700</v>
      </c>
      <c r="AB4129" s="4">
        <v>23234500</v>
      </c>
      <c r="AC4129" s="4">
        <v>23534300</v>
      </c>
      <c r="AD4129" s="4">
        <v>23984000</v>
      </c>
      <c r="AE4129" s="4">
        <v>24283800</v>
      </c>
      <c r="AF4129" s="4">
        <v>24583600</v>
      </c>
      <c r="AG4129" s="4">
        <v>24883400</v>
      </c>
    </row>
    <row r="4130" spans="1:33">
      <c r="A4130" t="s">
        <v>2846</v>
      </c>
      <c r="B4130" t="s">
        <v>132</v>
      </c>
      <c r="C4130" s="4">
        <v>2520000</v>
      </c>
      <c r="D4130" s="4">
        <v>2338000</v>
      </c>
      <c r="E4130" s="4">
        <v>2142000</v>
      </c>
      <c r="F4130" s="4">
        <v>1960000</v>
      </c>
      <c r="G4130" s="4">
        <v>1778000</v>
      </c>
      <c r="H4130" s="4">
        <v>1582000</v>
      </c>
      <c r="I4130" s="4">
        <v>1610000</v>
      </c>
      <c r="J4130" s="4">
        <v>1638000</v>
      </c>
      <c r="K4130" s="4">
        <v>1666000</v>
      </c>
      <c r="L4130" s="4">
        <v>1694000</v>
      </c>
      <c r="M4130" s="4">
        <v>1722000</v>
      </c>
      <c r="N4130" s="4">
        <v>1750000</v>
      </c>
      <c r="O4130" s="4">
        <v>1778000</v>
      </c>
      <c r="P4130" s="4">
        <v>1806000</v>
      </c>
      <c r="Q4130" s="4">
        <v>1834000</v>
      </c>
      <c r="R4130" s="4">
        <v>1862000</v>
      </c>
      <c r="S4130" s="4">
        <v>1890000</v>
      </c>
      <c r="T4130" s="4">
        <v>1932000</v>
      </c>
      <c r="U4130" s="4">
        <v>1960000</v>
      </c>
      <c r="V4130" s="4">
        <v>1988000</v>
      </c>
      <c r="W4130" s="4">
        <v>2030000</v>
      </c>
      <c r="X4130" s="4">
        <v>2058000</v>
      </c>
      <c r="Y4130" s="4">
        <v>2086000</v>
      </c>
      <c r="Z4130" s="4">
        <v>2114000</v>
      </c>
      <c r="AA4130" s="4">
        <v>2142000</v>
      </c>
      <c r="AB4130" s="4">
        <v>2170000</v>
      </c>
      <c r="AC4130" s="4">
        <v>2198000</v>
      </c>
      <c r="AD4130" s="4">
        <v>2240000</v>
      </c>
      <c r="AE4130" s="4">
        <v>2268000</v>
      </c>
      <c r="AF4130" s="4">
        <v>2296000</v>
      </c>
      <c r="AG4130" s="4">
        <v>2324000</v>
      </c>
    </row>
    <row r="4131" spans="1:33">
      <c r="A4131" t="s">
        <v>2845</v>
      </c>
      <c r="B4131" t="s">
        <v>132</v>
      </c>
      <c r="C4131" s="4">
        <v>16920000</v>
      </c>
      <c r="D4131" s="4">
        <v>15698000</v>
      </c>
      <c r="E4131" s="4">
        <v>14382000</v>
      </c>
      <c r="F4131" s="4">
        <v>13160000</v>
      </c>
      <c r="G4131" s="4">
        <v>11938000</v>
      </c>
      <c r="H4131" s="4">
        <v>10622000</v>
      </c>
      <c r="I4131" s="4">
        <v>10810000</v>
      </c>
      <c r="J4131" s="4">
        <v>10998000</v>
      </c>
      <c r="K4131" s="4">
        <v>11186000</v>
      </c>
      <c r="L4131" s="4">
        <v>11374000</v>
      </c>
      <c r="M4131" s="4">
        <v>11562000</v>
      </c>
      <c r="N4131" s="4">
        <v>11750000</v>
      </c>
      <c r="O4131" s="4">
        <v>11938000</v>
      </c>
      <c r="P4131" s="4">
        <v>12126000</v>
      </c>
      <c r="Q4131" s="4">
        <v>12314000</v>
      </c>
      <c r="R4131" s="4">
        <v>12502000</v>
      </c>
      <c r="S4131" s="4">
        <v>12690000</v>
      </c>
      <c r="T4131" s="4">
        <v>12972000</v>
      </c>
      <c r="U4131" s="4">
        <v>13160000</v>
      </c>
      <c r="V4131" s="4">
        <v>13348000</v>
      </c>
      <c r="W4131" s="4">
        <v>13630000</v>
      </c>
      <c r="X4131" s="4">
        <v>13818000</v>
      </c>
      <c r="Y4131" s="4">
        <v>14006000</v>
      </c>
      <c r="Z4131" s="4">
        <v>14194000</v>
      </c>
      <c r="AA4131" s="4">
        <v>14382000</v>
      </c>
      <c r="AB4131" s="4">
        <v>14570000</v>
      </c>
      <c r="AC4131" s="4">
        <v>14758000</v>
      </c>
      <c r="AD4131" s="4">
        <v>15040000</v>
      </c>
      <c r="AE4131" s="4">
        <v>15228000</v>
      </c>
      <c r="AF4131" s="4">
        <v>15416000</v>
      </c>
      <c r="AG4131" s="4">
        <v>15604000</v>
      </c>
    </row>
    <row r="4132" spans="1:33">
      <c r="A4132" t="s">
        <v>2844</v>
      </c>
      <c r="B4132" t="s">
        <v>132</v>
      </c>
      <c r="C4132" s="4">
        <v>18000000</v>
      </c>
      <c r="D4132" s="4">
        <v>16700000</v>
      </c>
      <c r="E4132" s="4">
        <v>15300000</v>
      </c>
      <c r="F4132" s="4">
        <v>14000000</v>
      </c>
      <c r="G4132" s="4">
        <v>12700000</v>
      </c>
      <c r="H4132" s="4">
        <v>11300000</v>
      </c>
      <c r="I4132" s="4">
        <v>11500000</v>
      </c>
      <c r="J4132" s="4">
        <v>11700000</v>
      </c>
      <c r="K4132" s="4">
        <v>11900000</v>
      </c>
      <c r="L4132" s="4">
        <v>12100000</v>
      </c>
      <c r="M4132" s="4">
        <v>12300000</v>
      </c>
      <c r="N4132" s="4">
        <v>12500000</v>
      </c>
      <c r="O4132" s="4">
        <v>12700000</v>
      </c>
      <c r="P4132" s="4">
        <v>12900000</v>
      </c>
      <c r="Q4132" s="4">
        <v>13100000</v>
      </c>
      <c r="R4132" s="4">
        <v>13300000</v>
      </c>
      <c r="S4132" s="4">
        <v>13500000</v>
      </c>
      <c r="T4132" s="4">
        <v>13800000</v>
      </c>
      <c r="U4132" s="4">
        <v>14000000</v>
      </c>
      <c r="V4132" s="4">
        <v>14200000</v>
      </c>
      <c r="W4132" s="4">
        <v>14500000</v>
      </c>
      <c r="X4132" s="4">
        <v>14700000</v>
      </c>
      <c r="Y4132" s="4">
        <v>14900000</v>
      </c>
      <c r="Z4132" s="4">
        <v>15100000</v>
      </c>
      <c r="AA4132" s="4">
        <v>15300000</v>
      </c>
      <c r="AB4132" s="4">
        <v>15500000</v>
      </c>
      <c r="AC4132" s="4">
        <v>15700000</v>
      </c>
      <c r="AD4132" s="4">
        <v>16000000</v>
      </c>
      <c r="AE4132" s="4">
        <v>16200000</v>
      </c>
      <c r="AF4132" s="4">
        <v>16400000</v>
      </c>
      <c r="AG4132" s="4">
        <v>16600000</v>
      </c>
    </row>
    <row r="4133" spans="1:33">
      <c r="A4133" t="s">
        <v>2843</v>
      </c>
      <c r="B4133" t="s">
        <v>132</v>
      </c>
      <c r="C4133" s="4">
        <v>1800000</v>
      </c>
      <c r="D4133" s="4">
        <v>1670000</v>
      </c>
      <c r="E4133" s="4">
        <v>1530000</v>
      </c>
      <c r="F4133" s="4">
        <v>1400000</v>
      </c>
      <c r="G4133" s="4">
        <v>1270000</v>
      </c>
      <c r="H4133" s="4">
        <v>1130000</v>
      </c>
      <c r="I4133" s="4">
        <v>1150000</v>
      </c>
      <c r="J4133" s="4">
        <v>1170000</v>
      </c>
      <c r="K4133" s="4">
        <v>1190000</v>
      </c>
      <c r="L4133" s="4">
        <v>1210000</v>
      </c>
      <c r="M4133" s="4">
        <v>1230000</v>
      </c>
      <c r="N4133" s="4">
        <v>1250000</v>
      </c>
      <c r="O4133" s="4">
        <v>1270000</v>
      </c>
      <c r="P4133" s="4">
        <v>1290000</v>
      </c>
      <c r="Q4133" s="4">
        <v>1310000</v>
      </c>
      <c r="R4133" s="4">
        <v>1330000</v>
      </c>
      <c r="S4133" s="4">
        <v>1350000</v>
      </c>
      <c r="T4133" s="4">
        <v>1380000</v>
      </c>
      <c r="U4133" s="4">
        <v>1400000</v>
      </c>
      <c r="V4133" s="4">
        <v>1420000</v>
      </c>
      <c r="W4133" s="4">
        <v>1450000</v>
      </c>
      <c r="X4133" s="4">
        <v>1470000</v>
      </c>
      <c r="Y4133" s="4">
        <v>1490000</v>
      </c>
      <c r="Z4133" s="4">
        <v>1510000</v>
      </c>
      <c r="AA4133" s="4">
        <v>1530000</v>
      </c>
      <c r="AB4133" s="4">
        <v>1550000</v>
      </c>
      <c r="AC4133" s="4">
        <v>1570000</v>
      </c>
      <c r="AD4133" s="4">
        <v>1600000</v>
      </c>
      <c r="AE4133" s="4">
        <v>1620000</v>
      </c>
      <c r="AF4133" s="4">
        <v>1640000</v>
      </c>
      <c r="AG4133" s="4">
        <v>1660000</v>
      </c>
    </row>
    <row r="4134" spans="1:33">
      <c r="A4134" t="s">
        <v>2842</v>
      </c>
      <c r="B4134" t="s">
        <v>132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>
      <c r="A4135" t="s">
        <v>2841</v>
      </c>
      <c r="B4135" t="s">
        <v>132</v>
      </c>
      <c r="C4135">
        <v>0</v>
      </c>
      <c r="D4135" s="4">
        <v>2693720000</v>
      </c>
      <c r="E4135" s="4">
        <v>2311740000</v>
      </c>
      <c r="F4135" s="4">
        <v>1961840000</v>
      </c>
      <c r="G4135" s="4">
        <v>1661800000</v>
      </c>
      <c r="H4135" s="4">
        <v>1423470000</v>
      </c>
      <c r="I4135" s="4">
        <v>1389840000</v>
      </c>
      <c r="J4135" s="4">
        <v>1389140000</v>
      </c>
      <c r="K4135" s="4">
        <v>1402740000</v>
      </c>
      <c r="L4135" s="4">
        <v>1390320000</v>
      </c>
      <c r="M4135" s="4">
        <v>1397560000</v>
      </c>
      <c r="N4135" s="4">
        <v>1411210000</v>
      </c>
      <c r="O4135" s="4">
        <v>1416010000</v>
      </c>
      <c r="P4135" s="4">
        <v>1424330000</v>
      </c>
      <c r="Q4135" s="4">
        <v>1431380000</v>
      </c>
      <c r="R4135" s="4">
        <v>1449510000</v>
      </c>
      <c r="S4135" s="4">
        <v>1451460000</v>
      </c>
      <c r="T4135" s="4">
        <v>1463750000</v>
      </c>
      <c r="U4135" s="4">
        <v>1475970000</v>
      </c>
      <c r="V4135" s="4">
        <v>1481120000</v>
      </c>
      <c r="W4135" s="4">
        <v>1486400000</v>
      </c>
      <c r="X4135" s="4">
        <v>1497860000</v>
      </c>
      <c r="Y4135" s="4">
        <v>1506250000</v>
      </c>
      <c r="Z4135" s="4">
        <v>1508280000</v>
      </c>
      <c r="AA4135" s="4">
        <v>1507740000</v>
      </c>
      <c r="AB4135" s="4">
        <v>1511810000</v>
      </c>
      <c r="AC4135" s="4">
        <v>1526670000</v>
      </c>
      <c r="AD4135" s="4">
        <v>1530460000</v>
      </c>
      <c r="AE4135" s="4">
        <v>1528840000</v>
      </c>
      <c r="AF4135" s="4">
        <v>1529660000</v>
      </c>
      <c r="AG4135" s="4">
        <v>1536230000</v>
      </c>
    </row>
    <row r="4136" spans="1:33">
      <c r="A4136" t="s">
        <v>2840</v>
      </c>
      <c r="B4136" t="s">
        <v>132</v>
      </c>
      <c r="C4136">
        <v>0</v>
      </c>
      <c r="D4136">
        <v>306534</v>
      </c>
      <c r="E4136">
        <v>263066</v>
      </c>
      <c r="F4136">
        <v>223249</v>
      </c>
      <c r="G4136">
        <v>189105</v>
      </c>
      <c r="H4136">
        <v>161985</v>
      </c>
      <c r="I4136">
        <v>158158</v>
      </c>
      <c r="J4136">
        <v>158078</v>
      </c>
      <c r="K4136">
        <v>159625</v>
      </c>
      <c r="L4136">
        <v>158213</v>
      </c>
      <c r="M4136">
        <v>159036</v>
      </c>
      <c r="N4136">
        <v>160590</v>
      </c>
      <c r="O4136">
        <v>161136</v>
      </c>
      <c r="P4136">
        <v>162083</v>
      </c>
      <c r="Q4136">
        <v>162885</v>
      </c>
      <c r="R4136">
        <v>164948</v>
      </c>
      <c r="S4136">
        <v>165170</v>
      </c>
      <c r="T4136">
        <v>166569</v>
      </c>
      <c r="U4136">
        <v>167960</v>
      </c>
      <c r="V4136">
        <v>168545</v>
      </c>
      <c r="W4136">
        <v>169146</v>
      </c>
      <c r="X4136">
        <v>170450</v>
      </c>
      <c r="Y4136">
        <v>171404</v>
      </c>
      <c r="Z4136">
        <v>171636</v>
      </c>
      <c r="AA4136">
        <v>171575</v>
      </c>
      <c r="AB4136">
        <v>172038</v>
      </c>
      <c r="AC4136">
        <v>173729</v>
      </c>
      <c r="AD4136">
        <v>174160</v>
      </c>
      <c r="AE4136">
        <v>173975</v>
      </c>
      <c r="AF4136">
        <v>174069</v>
      </c>
      <c r="AG4136">
        <v>174816</v>
      </c>
    </row>
    <row r="4137" spans="1:33">
      <c r="A4137" t="s">
        <v>2839</v>
      </c>
      <c r="B4137" t="s">
        <v>132</v>
      </c>
      <c r="C4137">
        <v>0</v>
      </c>
      <c r="D4137" s="4">
        <v>1636390</v>
      </c>
      <c r="E4137" s="4">
        <v>1404340</v>
      </c>
      <c r="F4137" s="4">
        <v>1191780</v>
      </c>
      <c r="G4137" s="4">
        <v>1009510</v>
      </c>
      <c r="H4137">
        <v>864731</v>
      </c>
      <c r="I4137">
        <v>844306</v>
      </c>
      <c r="J4137">
        <v>843877</v>
      </c>
      <c r="K4137">
        <v>852138</v>
      </c>
      <c r="L4137">
        <v>844597</v>
      </c>
      <c r="M4137">
        <v>848992</v>
      </c>
      <c r="N4137">
        <v>857286</v>
      </c>
      <c r="O4137">
        <v>860203</v>
      </c>
      <c r="P4137">
        <v>865256</v>
      </c>
      <c r="Q4137">
        <v>869536</v>
      </c>
      <c r="R4137">
        <v>880550</v>
      </c>
      <c r="S4137">
        <v>881735</v>
      </c>
      <c r="T4137">
        <v>889204</v>
      </c>
      <c r="U4137">
        <v>896628</v>
      </c>
      <c r="V4137">
        <v>899754</v>
      </c>
      <c r="W4137">
        <v>902962</v>
      </c>
      <c r="X4137">
        <v>909923</v>
      </c>
      <c r="Y4137">
        <v>915018</v>
      </c>
      <c r="Z4137">
        <v>916255</v>
      </c>
      <c r="AA4137">
        <v>915927</v>
      </c>
      <c r="AB4137">
        <v>918399</v>
      </c>
      <c r="AC4137">
        <v>927425</v>
      </c>
      <c r="AD4137">
        <v>929729</v>
      </c>
      <c r="AE4137">
        <v>928741</v>
      </c>
      <c r="AF4137">
        <v>929240</v>
      </c>
      <c r="AG4137">
        <v>933230</v>
      </c>
    </row>
    <row r="4138" spans="1:33">
      <c r="A4138" t="s">
        <v>2838</v>
      </c>
      <c r="B4138" t="s">
        <v>132</v>
      </c>
      <c r="C4138">
        <v>0</v>
      </c>
      <c r="D4138" s="4">
        <v>2878060</v>
      </c>
      <c r="E4138" s="4">
        <v>2469940</v>
      </c>
      <c r="F4138" s="4">
        <v>2096090</v>
      </c>
      <c r="G4138" s="4">
        <v>1775520</v>
      </c>
      <c r="H4138" s="4">
        <v>1520880</v>
      </c>
      <c r="I4138" s="4">
        <v>1484950</v>
      </c>
      <c r="J4138" s="4">
        <v>1484200</v>
      </c>
      <c r="K4138" s="4">
        <v>1498730</v>
      </c>
      <c r="L4138" s="4">
        <v>1485470</v>
      </c>
      <c r="M4138" s="4">
        <v>1493200</v>
      </c>
      <c r="N4138" s="4">
        <v>1507780</v>
      </c>
      <c r="O4138" s="4">
        <v>1512910</v>
      </c>
      <c r="P4138" s="4">
        <v>1521800</v>
      </c>
      <c r="Q4138" s="4">
        <v>1529330</v>
      </c>
      <c r="R4138" s="4">
        <v>1548700</v>
      </c>
      <c r="S4138" s="4">
        <v>1550780</v>
      </c>
      <c r="T4138" s="4">
        <v>1563920</v>
      </c>
      <c r="U4138" s="4">
        <v>1576980</v>
      </c>
      <c r="V4138" s="4">
        <v>1582480</v>
      </c>
      <c r="W4138" s="4">
        <v>1588120</v>
      </c>
      <c r="X4138" s="4">
        <v>1600360</v>
      </c>
      <c r="Y4138" s="4">
        <v>1609320</v>
      </c>
      <c r="Z4138" s="4">
        <v>1611500</v>
      </c>
      <c r="AA4138" s="4">
        <v>1610920</v>
      </c>
      <c r="AB4138" s="4">
        <v>1615270</v>
      </c>
      <c r="AC4138" s="4">
        <v>1631140</v>
      </c>
      <c r="AD4138" s="4">
        <v>1635200</v>
      </c>
      <c r="AE4138" s="4">
        <v>1633460</v>
      </c>
      <c r="AF4138" s="4">
        <v>1634340</v>
      </c>
      <c r="AG4138" s="4">
        <v>1641350</v>
      </c>
    </row>
    <row r="4139" spans="1:33">
      <c r="A4139" t="s">
        <v>2837</v>
      </c>
      <c r="B4139" t="s">
        <v>132</v>
      </c>
      <c r="C4139">
        <v>0</v>
      </c>
      <c r="D4139">
        <v>113414</v>
      </c>
      <c r="E4139">
        <v>97332</v>
      </c>
      <c r="F4139">
        <v>82599.7</v>
      </c>
      <c r="G4139">
        <v>69967</v>
      </c>
      <c r="H4139">
        <v>59932.7</v>
      </c>
      <c r="I4139">
        <v>58517</v>
      </c>
      <c r="J4139">
        <v>58487.3</v>
      </c>
      <c r="K4139">
        <v>59059.8</v>
      </c>
      <c r="L4139">
        <v>58537.2</v>
      </c>
      <c r="M4139">
        <v>58841.8</v>
      </c>
      <c r="N4139">
        <v>59416.7</v>
      </c>
      <c r="O4139">
        <v>59618.8</v>
      </c>
      <c r="P4139">
        <v>59969.1</v>
      </c>
      <c r="Q4139">
        <v>60265.7</v>
      </c>
      <c r="R4139">
        <v>61029</v>
      </c>
      <c r="S4139">
        <v>61111.1</v>
      </c>
      <c r="T4139">
        <v>61628.800000000003</v>
      </c>
      <c r="U4139">
        <v>62143.4</v>
      </c>
      <c r="V4139">
        <v>62360</v>
      </c>
      <c r="W4139">
        <v>62582.400000000001</v>
      </c>
      <c r="X4139">
        <v>63064.800000000003</v>
      </c>
      <c r="Y4139">
        <v>63417.9</v>
      </c>
      <c r="Z4139">
        <v>63503.7</v>
      </c>
      <c r="AA4139">
        <v>63480.9</v>
      </c>
      <c r="AB4139">
        <v>63652.3</v>
      </c>
      <c r="AC4139">
        <v>64277.8</v>
      </c>
      <c r="AD4139">
        <v>64437.5</v>
      </c>
      <c r="AE4139">
        <v>64369</v>
      </c>
      <c r="AF4139">
        <v>64403.6</v>
      </c>
      <c r="AG4139">
        <v>64680.2</v>
      </c>
    </row>
    <row r="4140" spans="1:33">
      <c r="A4140" t="s">
        <v>2836</v>
      </c>
      <c r="B4140" t="s">
        <v>132</v>
      </c>
      <c r="C4140">
        <v>0</v>
      </c>
      <c r="D4140">
        <v>106865</v>
      </c>
      <c r="E4140">
        <v>91711.6</v>
      </c>
      <c r="F4140">
        <v>77830.100000000006</v>
      </c>
      <c r="G4140">
        <v>65926.899999999994</v>
      </c>
      <c r="H4140">
        <v>56471.9</v>
      </c>
      <c r="I4140">
        <v>55138</v>
      </c>
      <c r="J4140">
        <v>55110</v>
      </c>
      <c r="K4140">
        <v>55649.5</v>
      </c>
      <c r="L4140">
        <v>55157</v>
      </c>
      <c r="M4140">
        <v>55444.1</v>
      </c>
      <c r="N4140">
        <v>55985.7</v>
      </c>
      <c r="O4140">
        <v>56176.2</v>
      </c>
      <c r="P4140">
        <v>56506.2</v>
      </c>
      <c r="Q4140">
        <v>56785.7</v>
      </c>
      <c r="R4140">
        <v>57505</v>
      </c>
      <c r="S4140">
        <v>57582.3</v>
      </c>
      <c r="T4140">
        <v>58070.1</v>
      </c>
      <c r="U4140">
        <v>58555</v>
      </c>
      <c r="V4140">
        <v>58759.1</v>
      </c>
      <c r="W4140">
        <v>58968.6</v>
      </c>
      <c r="X4140">
        <v>59423.199999999997</v>
      </c>
      <c r="Y4140">
        <v>59755.9</v>
      </c>
      <c r="Z4140">
        <v>59836.7</v>
      </c>
      <c r="AA4140">
        <v>59815.3</v>
      </c>
      <c r="AB4140">
        <v>59976.800000000003</v>
      </c>
      <c r="AC4140">
        <v>60566.2</v>
      </c>
      <c r="AD4140">
        <v>60716.6</v>
      </c>
      <c r="AE4140">
        <v>60652.1</v>
      </c>
      <c r="AF4140">
        <v>60684.7</v>
      </c>
      <c r="AG4140">
        <v>60945.3</v>
      </c>
    </row>
    <row r="4141" spans="1:33">
      <c r="A4141" t="s">
        <v>2835</v>
      </c>
      <c r="B4141" t="s">
        <v>132</v>
      </c>
      <c r="C4141">
        <v>0</v>
      </c>
      <c r="D4141">
        <v>76100.399999999994</v>
      </c>
      <c r="E4141">
        <v>65309.1</v>
      </c>
      <c r="F4141">
        <v>55423.9</v>
      </c>
      <c r="G4141">
        <v>46947.4</v>
      </c>
      <c r="H4141">
        <v>40214.400000000001</v>
      </c>
      <c r="I4141">
        <v>39264.6</v>
      </c>
      <c r="J4141">
        <v>39244.6</v>
      </c>
      <c r="K4141">
        <v>39628.800000000003</v>
      </c>
      <c r="L4141">
        <v>39278.1</v>
      </c>
      <c r="M4141">
        <v>39482.5</v>
      </c>
      <c r="N4141">
        <v>39868.199999999997</v>
      </c>
      <c r="O4141">
        <v>40003.9</v>
      </c>
      <c r="P4141">
        <v>40238.9</v>
      </c>
      <c r="Q4141">
        <v>40437.9</v>
      </c>
      <c r="R4141">
        <v>40950.1</v>
      </c>
      <c r="S4141">
        <v>41005.199999999997</v>
      </c>
      <c r="T4141">
        <v>41352.5</v>
      </c>
      <c r="U4141">
        <v>41697.800000000003</v>
      </c>
      <c r="V4141">
        <v>41843.199999999997</v>
      </c>
      <c r="W4141">
        <v>41992.4</v>
      </c>
      <c r="X4141">
        <v>42316.1</v>
      </c>
      <c r="Y4141">
        <v>42553</v>
      </c>
      <c r="Z4141">
        <v>42610.6</v>
      </c>
      <c r="AA4141">
        <v>42595.3</v>
      </c>
      <c r="AB4141">
        <v>42710.3</v>
      </c>
      <c r="AC4141">
        <v>43130</v>
      </c>
      <c r="AD4141">
        <v>43237.2</v>
      </c>
      <c r="AE4141">
        <v>43191.199999999997</v>
      </c>
      <c r="AF4141">
        <v>43214.400000000001</v>
      </c>
      <c r="AG4141">
        <v>43400</v>
      </c>
    </row>
    <row r="4142" spans="1:33">
      <c r="A4142" t="s">
        <v>2834</v>
      </c>
      <c r="B4142" t="s">
        <v>132</v>
      </c>
      <c r="C4142">
        <v>0</v>
      </c>
      <c r="D4142">
        <v>7107.44</v>
      </c>
      <c r="E4142">
        <v>6099.59</v>
      </c>
      <c r="F4142">
        <v>5176.3500000000004</v>
      </c>
      <c r="G4142">
        <v>4384.68</v>
      </c>
      <c r="H4142">
        <v>3755.85</v>
      </c>
      <c r="I4142">
        <v>3667.14</v>
      </c>
      <c r="J4142">
        <v>3665.28</v>
      </c>
      <c r="K4142">
        <v>3701.15</v>
      </c>
      <c r="L4142">
        <v>3668.4</v>
      </c>
      <c r="M4142">
        <v>3687.49</v>
      </c>
      <c r="N4142">
        <v>3723.52</v>
      </c>
      <c r="O4142">
        <v>3736.18</v>
      </c>
      <c r="P4142">
        <v>3758.13</v>
      </c>
      <c r="Q4142">
        <v>3776.72</v>
      </c>
      <c r="R4142">
        <v>3824.56</v>
      </c>
      <c r="S4142">
        <v>3829.7</v>
      </c>
      <c r="T4142">
        <v>3862.15</v>
      </c>
      <c r="U4142">
        <v>3894.39</v>
      </c>
      <c r="V4142">
        <v>3907.97</v>
      </c>
      <c r="W4142">
        <v>3921.9</v>
      </c>
      <c r="X4142">
        <v>3952.14</v>
      </c>
      <c r="Y4142">
        <v>3974.27</v>
      </c>
      <c r="Z4142">
        <v>3979.64</v>
      </c>
      <c r="AA4142">
        <v>3978.21</v>
      </c>
      <c r="AB4142">
        <v>3988.95</v>
      </c>
      <c r="AC4142">
        <v>4028.15</v>
      </c>
      <c r="AD4142">
        <v>4038.16</v>
      </c>
      <c r="AE4142">
        <v>4033.87</v>
      </c>
      <c r="AF4142">
        <v>4036.04</v>
      </c>
      <c r="AG4142">
        <v>4053.37</v>
      </c>
    </row>
    <row r="4143" spans="1:33">
      <c r="A4143" t="s">
        <v>2833</v>
      </c>
      <c r="B4143" t="s">
        <v>132</v>
      </c>
      <c r="C4143">
        <v>0</v>
      </c>
      <c r="D4143">
        <v>47721.4</v>
      </c>
      <c r="E4143">
        <v>40954.400000000001</v>
      </c>
      <c r="F4143">
        <v>34755.5</v>
      </c>
      <c r="G4143">
        <v>29440</v>
      </c>
      <c r="H4143">
        <v>25217.9</v>
      </c>
      <c r="I4143">
        <v>24622.2</v>
      </c>
      <c r="J4143">
        <v>24609.7</v>
      </c>
      <c r="K4143">
        <v>24850.6</v>
      </c>
      <c r="L4143">
        <v>24630.7</v>
      </c>
      <c r="M4143">
        <v>24758.9</v>
      </c>
      <c r="N4143">
        <v>25000.7</v>
      </c>
      <c r="O4143">
        <v>25085.8</v>
      </c>
      <c r="P4143">
        <v>25233.200000000001</v>
      </c>
      <c r="Q4143">
        <v>25358</v>
      </c>
      <c r="R4143">
        <v>25679.200000000001</v>
      </c>
      <c r="S4143">
        <v>25713.7</v>
      </c>
      <c r="T4143">
        <v>25931.5</v>
      </c>
      <c r="U4143">
        <v>26148.1</v>
      </c>
      <c r="V4143">
        <v>26239.200000000001</v>
      </c>
      <c r="W4143">
        <v>26332.799999999999</v>
      </c>
      <c r="X4143">
        <v>26535.8</v>
      </c>
      <c r="Y4143">
        <v>26684.400000000001</v>
      </c>
      <c r="Z4143">
        <v>26720.400000000001</v>
      </c>
      <c r="AA4143">
        <v>26710.9</v>
      </c>
      <c r="AB4143">
        <v>26783</v>
      </c>
      <c r="AC4143">
        <v>27046.2</v>
      </c>
      <c r="AD4143">
        <v>27113.4</v>
      </c>
      <c r="AE4143">
        <v>27084.5</v>
      </c>
      <c r="AF4143">
        <v>27099.1</v>
      </c>
      <c r="AG4143">
        <v>27215.5</v>
      </c>
    </row>
    <row r="4144" spans="1:33">
      <c r="A4144" t="s">
        <v>2832</v>
      </c>
      <c r="B4144" t="s">
        <v>132</v>
      </c>
      <c r="C4144">
        <v>0</v>
      </c>
      <c r="D4144">
        <v>50767.4</v>
      </c>
      <c r="E4144">
        <v>43568.5</v>
      </c>
      <c r="F4144">
        <v>36973.9</v>
      </c>
      <c r="G4144">
        <v>31319.200000000001</v>
      </c>
      <c r="H4144">
        <v>26827.5</v>
      </c>
      <c r="I4144">
        <v>26193.8</v>
      </c>
      <c r="J4144">
        <v>26180.5</v>
      </c>
      <c r="K4144">
        <v>26436.799999999999</v>
      </c>
      <c r="L4144">
        <v>26202.9</v>
      </c>
      <c r="M4144">
        <v>26339.200000000001</v>
      </c>
      <c r="N4144">
        <v>26596.5</v>
      </c>
      <c r="O4144">
        <v>26687</v>
      </c>
      <c r="P4144">
        <v>26843.8</v>
      </c>
      <c r="Q4144">
        <v>26976.6</v>
      </c>
      <c r="R4144">
        <v>27318.3</v>
      </c>
      <c r="S4144">
        <v>27355</v>
      </c>
      <c r="T4144">
        <v>27586.799999999999</v>
      </c>
      <c r="U4144">
        <v>27817.1</v>
      </c>
      <c r="V4144">
        <v>27914.1</v>
      </c>
      <c r="W4144">
        <v>28013.599999999999</v>
      </c>
      <c r="X4144">
        <v>28229.599999999999</v>
      </c>
      <c r="Y4144">
        <v>28387.599999999999</v>
      </c>
      <c r="Z4144">
        <v>28426</v>
      </c>
      <c r="AA4144">
        <v>28415.8</v>
      </c>
      <c r="AB4144">
        <v>28492.5</v>
      </c>
      <c r="AC4144">
        <v>28772.5</v>
      </c>
      <c r="AD4144">
        <v>28844</v>
      </c>
      <c r="AE4144">
        <v>28813.3</v>
      </c>
      <c r="AF4144">
        <v>28828.799999999999</v>
      </c>
      <c r="AG4144">
        <v>28952.6</v>
      </c>
    </row>
    <row r="4145" spans="1:33">
      <c r="A4145" t="s">
        <v>2831</v>
      </c>
      <c r="B4145" t="s">
        <v>132</v>
      </c>
      <c r="C4145">
        <v>0</v>
      </c>
      <c r="D4145">
        <v>5076.74</v>
      </c>
      <c r="E4145">
        <v>4356.8500000000004</v>
      </c>
      <c r="F4145">
        <v>3697.39</v>
      </c>
      <c r="G4145">
        <v>3131.92</v>
      </c>
      <c r="H4145">
        <v>2682.75</v>
      </c>
      <c r="I4145">
        <v>2619.38</v>
      </c>
      <c r="J4145">
        <v>2618.0500000000002</v>
      </c>
      <c r="K4145">
        <v>2643.68</v>
      </c>
      <c r="L4145">
        <v>2620.29</v>
      </c>
      <c r="M4145">
        <v>2633.92</v>
      </c>
      <c r="N4145">
        <v>2659.65</v>
      </c>
      <c r="O4145">
        <v>2668.7</v>
      </c>
      <c r="P4145">
        <v>2684.38</v>
      </c>
      <c r="Q4145">
        <v>2697.66</v>
      </c>
      <c r="R4145">
        <v>2731.83</v>
      </c>
      <c r="S4145">
        <v>2735.5</v>
      </c>
      <c r="T4145">
        <v>2758.68</v>
      </c>
      <c r="U4145">
        <v>2781.71</v>
      </c>
      <c r="V4145">
        <v>2791.41</v>
      </c>
      <c r="W4145">
        <v>2801.36</v>
      </c>
      <c r="X4145">
        <v>2822.96</v>
      </c>
      <c r="Y4145">
        <v>2838.76</v>
      </c>
      <c r="Z4145">
        <v>2842.6</v>
      </c>
      <c r="AA4145">
        <v>2841.58</v>
      </c>
      <c r="AB4145">
        <v>2849.25</v>
      </c>
      <c r="AC4145">
        <v>2877.25</v>
      </c>
      <c r="AD4145">
        <v>2884.4</v>
      </c>
      <c r="AE4145">
        <v>2881.33</v>
      </c>
      <c r="AF4145">
        <v>2882.88</v>
      </c>
      <c r="AG4145">
        <v>2895.26</v>
      </c>
    </row>
    <row r="4146" spans="1:33">
      <c r="A4146" t="s">
        <v>2830</v>
      </c>
      <c r="B4146" t="s">
        <v>132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>
      <c r="A4147" t="s">
        <v>2829</v>
      </c>
      <c r="B4147" t="s">
        <v>132</v>
      </c>
      <c r="C4147" s="4">
        <v>5367190000000</v>
      </c>
      <c r="D4147" s="4">
        <v>4966030000000</v>
      </c>
      <c r="E4147" s="4">
        <v>4668230000000</v>
      </c>
      <c r="F4147" s="4">
        <v>4406070000000</v>
      </c>
      <c r="G4147" s="4">
        <v>4133590000000</v>
      </c>
      <c r="H4147" s="4">
        <v>3844940000000</v>
      </c>
      <c r="I4147" s="4">
        <v>3940970000000</v>
      </c>
      <c r="J4147" s="4">
        <v>4028430000000</v>
      </c>
      <c r="K4147" s="4">
        <v>4115780000000</v>
      </c>
      <c r="L4147" s="4">
        <v>4197450000000</v>
      </c>
      <c r="M4147" s="4">
        <v>4284990000000</v>
      </c>
      <c r="N4147" s="4">
        <v>4325200000000</v>
      </c>
      <c r="O4147" s="4">
        <v>4347020000000</v>
      </c>
      <c r="P4147" s="4">
        <v>4391880000000</v>
      </c>
      <c r="Q4147" s="4">
        <v>4444360000000</v>
      </c>
      <c r="R4147" s="4">
        <v>4493310000000</v>
      </c>
      <c r="S4147" s="4">
        <v>4497580000000</v>
      </c>
      <c r="T4147" s="4">
        <v>4548470000000</v>
      </c>
      <c r="U4147" s="4">
        <v>4554360000000</v>
      </c>
      <c r="V4147" s="4">
        <v>4558610000000</v>
      </c>
      <c r="W4147" s="4">
        <v>4611460000000</v>
      </c>
      <c r="X4147" s="4">
        <v>4661910000000</v>
      </c>
      <c r="Y4147" s="4">
        <v>4669790000000</v>
      </c>
      <c r="Z4147" s="4">
        <v>4721200000000</v>
      </c>
      <c r="AA4147" s="4">
        <v>4730270000000</v>
      </c>
      <c r="AB4147" s="4">
        <v>4785050000000</v>
      </c>
      <c r="AC4147" s="4">
        <v>4796080000000</v>
      </c>
      <c r="AD4147" s="4">
        <v>4850100000000</v>
      </c>
      <c r="AE4147" s="4">
        <v>4907090000000</v>
      </c>
      <c r="AF4147" s="4">
        <v>4921450000000</v>
      </c>
      <c r="AG4147" s="4">
        <v>4978590000000</v>
      </c>
    </row>
    <row r="4148" spans="1:33">
      <c r="A4148" t="s">
        <v>2828</v>
      </c>
      <c r="B4148" t="s">
        <v>132</v>
      </c>
      <c r="C4148" s="4">
        <v>610763000</v>
      </c>
      <c r="D4148" s="4">
        <v>565113000</v>
      </c>
      <c r="E4148" s="4">
        <v>531224000</v>
      </c>
      <c r="F4148" s="4">
        <v>501391000</v>
      </c>
      <c r="G4148" s="4">
        <v>470385000</v>
      </c>
      <c r="H4148" s="4">
        <v>437538000</v>
      </c>
      <c r="I4148" s="4">
        <v>448466000</v>
      </c>
      <c r="J4148" s="4">
        <v>458418000</v>
      </c>
      <c r="K4148" s="4">
        <v>468358000</v>
      </c>
      <c r="L4148" s="4">
        <v>477652000</v>
      </c>
      <c r="M4148" s="4">
        <v>487613000</v>
      </c>
      <c r="N4148" s="4">
        <v>492189000</v>
      </c>
      <c r="O4148" s="4">
        <v>494672000</v>
      </c>
      <c r="P4148" s="4">
        <v>499777000</v>
      </c>
      <c r="Q4148" s="4">
        <v>505749000</v>
      </c>
      <c r="R4148" s="4">
        <v>511319000</v>
      </c>
      <c r="S4148" s="4">
        <v>511805000</v>
      </c>
      <c r="T4148" s="4">
        <v>517597000</v>
      </c>
      <c r="U4148" s="4">
        <v>518267000</v>
      </c>
      <c r="V4148" s="4">
        <v>518750000</v>
      </c>
      <c r="W4148" s="4">
        <v>524764000</v>
      </c>
      <c r="X4148" s="4">
        <v>530505000</v>
      </c>
      <c r="Y4148" s="4">
        <v>531402000</v>
      </c>
      <c r="Z4148" s="4">
        <v>537252000</v>
      </c>
      <c r="AA4148" s="4">
        <v>538284000</v>
      </c>
      <c r="AB4148" s="4">
        <v>544518000</v>
      </c>
      <c r="AC4148" s="4">
        <v>545773000</v>
      </c>
      <c r="AD4148" s="4">
        <v>551920000</v>
      </c>
      <c r="AE4148" s="4">
        <v>558406000</v>
      </c>
      <c r="AF4148" s="4">
        <v>560039000</v>
      </c>
      <c r="AG4148" s="4">
        <v>566543000</v>
      </c>
    </row>
    <row r="4149" spans="1:33">
      <c r="A4149" t="s">
        <v>2827</v>
      </c>
      <c r="B4149" t="s">
        <v>132</v>
      </c>
      <c r="C4149" s="4">
        <v>3260470000</v>
      </c>
      <c r="D4149" s="4">
        <v>3016780000</v>
      </c>
      <c r="E4149" s="4">
        <v>2835860000</v>
      </c>
      <c r="F4149" s="4">
        <v>2676610000</v>
      </c>
      <c r="G4149" s="4">
        <v>2511080000</v>
      </c>
      <c r="H4149" s="4">
        <v>2335730000</v>
      </c>
      <c r="I4149" s="4">
        <v>2394070000</v>
      </c>
      <c r="J4149" s="4">
        <v>2447200000</v>
      </c>
      <c r="K4149" s="4">
        <v>2500260000</v>
      </c>
      <c r="L4149" s="4">
        <v>2549880000</v>
      </c>
      <c r="M4149" s="4">
        <v>2603050000</v>
      </c>
      <c r="N4149" s="4">
        <v>2627480000</v>
      </c>
      <c r="O4149" s="4">
        <v>2640740000</v>
      </c>
      <c r="P4149" s="4">
        <v>2667990000</v>
      </c>
      <c r="Q4149" s="4">
        <v>2699870000</v>
      </c>
      <c r="R4149" s="4">
        <v>2729600000</v>
      </c>
      <c r="S4149" s="4">
        <v>2732200000</v>
      </c>
      <c r="T4149" s="4">
        <v>2763120000</v>
      </c>
      <c r="U4149" s="4">
        <v>2766690000</v>
      </c>
      <c r="V4149" s="4">
        <v>2769280000</v>
      </c>
      <c r="W4149" s="4">
        <v>2801380000</v>
      </c>
      <c r="X4149" s="4">
        <v>2832020000</v>
      </c>
      <c r="Y4149" s="4">
        <v>2836810000</v>
      </c>
      <c r="Z4149" s="4">
        <v>2868040000</v>
      </c>
      <c r="AA4149" s="4">
        <v>2873550000</v>
      </c>
      <c r="AB4149" s="4">
        <v>2906830000</v>
      </c>
      <c r="AC4149" s="4">
        <v>2913530000</v>
      </c>
      <c r="AD4149" s="4">
        <v>2946350000</v>
      </c>
      <c r="AE4149" s="4">
        <v>2980970000</v>
      </c>
      <c r="AF4149" s="4">
        <v>2989690000</v>
      </c>
      <c r="AG4149" s="4">
        <v>3024410000</v>
      </c>
    </row>
    <row r="4150" spans="1:33">
      <c r="A4150" t="s">
        <v>2826</v>
      </c>
      <c r="B4150" t="s">
        <v>132</v>
      </c>
      <c r="C4150" s="4">
        <v>5734470000</v>
      </c>
      <c r="D4150" s="4">
        <v>5305870000</v>
      </c>
      <c r="E4150" s="4">
        <v>4987680000</v>
      </c>
      <c r="F4150" s="4">
        <v>4707580000</v>
      </c>
      <c r="G4150" s="4">
        <v>4416460000</v>
      </c>
      <c r="H4150" s="4">
        <v>4108060000</v>
      </c>
      <c r="I4150" s="4">
        <v>4210660000</v>
      </c>
      <c r="J4150" s="4">
        <v>4304100000</v>
      </c>
      <c r="K4150" s="4">
        <v>4397430000</v>
      </c>
      <c r="L4150" s="4">
        <v>4484690000</v>
      </c>
      <c r="M4150" s="4">
        <v>4578220000</v>
      </c>
      <c r="N4150" s="4">
        <v>4621180000</v>
      </c>
      <c r="O4150" s="4">
        <v>4644490000</v>
      </c>
      <c r="P4150" s="4">
        <v>4692420000</v>
      </c>
      <c r="Q4150" s="4">
        <v>4748500000</v>
      </c>
      <c r="R4150" s="4">
        <v>4800790000</v>
      </c>
      <c r="S4150" s="4">
        <v>4805360000</v>
      </c>
      <c r="T4150" s="4">
        <v>4859740000</v>
      </c>
      <c r="U4150" s="4">
        <v>4866030000</v>
      </c>
      <c r="V4150" s="4">
        <v>4870570000</v>
      </c>
      <c r="W4150" s="4">
        <v>4927030000</v>
      </c>
      <c r="X4150" s="4">
        <v>4980930000</v>
      </c>
      <c r="Y4150" s="4">
        <v>4989350000</v>
      </c>
      <c r="Z4150" s="4">
        <v>5044280000</v>
      </c>
      <c r="AA4150" s="4">
        <v>5053970000</v>
      </c>
      <c r="AB4150" s="4">
        <v>5112500000</v>
      </c>
      <c r="AC4150" s="4">
        <v>5124280000</v>
      </c>
      <c r="AD4150" s="4">
        <v>5182000000</v>
      </c>
      <c r="AE4150" s="4">
        <v>5242890000</v>
      </c>
      <c r="AF4150" s="4">
        <v>5258230000</v>
      </c>
      <c r="AG4150" s="4">
        <v>5319290000</v>
      </c>
    </row>
    <row r="4151" spans="1:33">
      <c r="A4151" t="s">
        <v>2825</v>
      </c>
      <c r="B4151" t="s">
        <v>132</v>
      </c>
      <c r="C4151" s="4">
        <v>225976000</v>
      </c>
      <c r="D4151" s="4">
        <v>209086000</v>
      </c>
      <c r="E4151" s="4">
        <v>196548000</v>
      </c>
      <c r="F4151" s="4">
        <v>185510000</v>
      </c>
      <c r="G4151" s="4">
        <v>174038000</v>
      </c>
      <c r="H4151" s="4">
        <v>161885000</v>
      </c>
      <c r="I4151" s="4">
        <v>165928000</v>
      </c>
      <c r="J4151" s="4">
        <v>169610000</v>
      </c>
      <c r="K4151" s="4">
        <v>173288000</v>
      </c>
      <c r="L4151" s="4">
        <v>176726000</v>
      </c>
      <c r="M4151" s="4">
        <v>180412000</v>
      </c>
      <c r="N4151" s="4">
        <v>182105000</v>
      </c>
      <c r="O4151" s="4">
        <v>183024000</v>
      </c>
      <c r="P4151" s="4">
        <v>184912000</v>
      </c>
      <c r="Q4151" s="4">
        <v>187122000</v>
      </c>
      <c r="R4151" s="4">
        <v>189183000</v>
      </c>
      <c r="S4151" s="4">
        <v>189363000</v>
      </c>
      <c r="T4151" s="4">
        <v>191506000</v>
      </c>
      <c r="U4151" s="4">
        <v>191754000</v>
      </c>
      <c r="V4151" s="4">
        <v>191933000</v>
      </c>
      <c r="W4151" s="4">
        <v>194158000</v>
      </c>
      <c r="X4151" s="4">
        <v>196282000</v>
      </c>
      <c r="Y4151" s="4">
        <v>196613000</v>
      </c>
      <c r="Z4151" s="4">
        <v>198778000</v>
      </c>
      <c r="AA4151" s="4">
        <v>199160000</v>
      </c>
      <c r="AB4151" s="4">
        <v>201466000</v>
      </c>
      <c r="AC4151" s="4">
        <v>201931000</v>
      </c>
      <c r="AD4151" s="4">
        <v>204205000</v>
      </c>
      <c r="AE4151" s="4">
        <v>206605000</v>
      </c>
      <c r="AF4151" s="4">
        <v>207209000</v>
      </c>
      <c r="AG4151" s="4">
        <v>209615000</v>
      </c>
    </row>
    <row r="4152" spans="1:33">
      <c r="A4152" t="s">
        <v>2824</v>
      </c>
      <c r="B4152" t="s">
        <v>132</v>
      </c>
      <c r="C4152" s="4">
        <v>212927000</v>
      </c>
      <c r="D4152" s="4">
        <v>197013000</v>
      </c>
      <c r="E4152" s="4">
        <v>185198000</v>
      </c>
      <c r="F4152" s="4">
        <v>174798000</v>
      </c>
      <c r="G4152" s="4">
        <v>163988000</v>
      </c>
      <c r="H4152" s="4">
        <v>152537000</v>
      </c>
      <c r="I4152" s="4">
        <v>156347000</v>
      </c>
      <c r="J4152" s="4">
        <v>159816000</v>
      </c>
      <c r="K4152" s="4">
        <v>163282000</v>
      </c>
      <c r="L4152" s="4">
        <v>166522000</v>
      </c>
      <c r="M4152" s="4">
        <v>169994000</v>
      </c>
      <c r="N4152" s="4">
        <v>171590000</v>
      </c>
      <c r="O4152" s="4">
        <v>172455000</v>
      </c>
      <c r="P4152" s="4">
        <v>174235000</v>
      </c>
      <c r="Q4152" s="4">
        <v>176317000</v>
      </c>
      <c r="R4152" s="4">
        <v>178259000</v>
      </c>
      <c r="S4152" s="4">
        <v>178428000</v>
      </c>
      <c r="T4152" s="4">
        <v>180447000</v>
      </c>
      <c r="U4152" s="4">
        <v>180681000</v>
      </c>
      <c r="V4152" s="4">
        <v>180850000</v>
      </c>
      <c r="W4152" s="4">
        <v>182946000</v>
      </c>
      <c r="X4152" s="4">
        <v>184947000</v>
      </c>
      <c r="Y4152" s="4">
        <v>185260000</v>
      </c>
      <c r="Z4152" s="4">
        <v>187300000</v>
      </c>
      <c r="AA4152" s="4">
        <v>187659000</v>
      </c>
      <c r="AB4152" s="4">
        <v>189833000</v>
      </c>
      <c r="AC4152" s="4">
        <v>190270000</v>
      </c>
      <c r="AD4152" s="4">
        <v>192413000</v>
      </c>
      <c r="AE4152" s="4">
        <v>194674000</v>
      </c>
      <c r="AF4152" s="4">
        <v>195244000</v>
      </c>
      <c r="AG4152" s="4">
        <v>197511000</v>
      </c>
    </row>
    <row r="4153" spans="1:33">
      <c r="A4153" t="s">
        <v>2823</v>
      </c>
      <c r="B4153" t="s">
        <v>132</v>
      </c>
      <c r="C4153" s="4">
        <v>151629000</v>
      </c>
      <c r="D4153" s="4">
        <v>140296000</v>
      </c>
      <c r="E4153" s="4">
        <v>131882000</v>
      </c>
      <c r="F4153" s="4">
        <v>124476000</v>
      </c>
      <c r="G4153" s="4">
        <v>116778000</v>
      </c>
      <c r="H4153" s="4">
        <v>108624000</v>
      </c>
      <c r="I4153" s="4">
        <v>111337000</v>
      </c>
      <c r="J4153" s="4">
        <v>113807000</v>
      </c>
      <c r="K4153" s="4">
        <v>116275000</v>
      </c>
      <c r="L4153" s="4">
        <v>118582000</v>
      </c>
      <c r="M4153" s="4">
        <v>121055000</v>
      </c>
      <c r="N4153" s="4">
        <v>122191000</v>
      </c>
      <c r="O4153" s="4">
        <v>122808000</v>
      </c>
      <c r="P4153" s="4">
        <v>124075000</v>
      </c>
      <c r="Q4153" s="4">
        <v>125558000</v>
      </c>
      <c r="R4153" s="4">
        <v>126941000</v>
      </c>
      <c r="S4153" s="4">
        <v>127061000</v>
      </c>
      <c r="T4153" s="4">
        <v>128499000</v>
      </c>
      <c r="U4153" s="4">
        <v>128665000</v>
      </c>
      <c r="V4153" s="4">
        <v>128786000</v>
      </c>
      <c r="W4153" s="4">
        <v>130279000</v>
      </c>
      <c r="X4153" s="4">
        <v>131704000</v>
      </c>
      <c r="Y4153" s="4">
        <v>131926000</v>
      </c>
      <c r="Z4153" s="4">
        <v>133379000</v>
      </c>
      <c r="AA4153" s="4">
        <v>133635000</v>
      </c>
      <c r="AB4153" s="4">
        <v>135183000</v>
      </c>
      <c r="AC4153" s="4">
        <v>135494000</v>
      </c>
      <c r="AD4153" s="4">
        <v>137020000</v>
      </c>
      <c r="AE4153" s="4">
        <v>138630000</v>
      </c>
      <c r="AF4153" s="4">
        <v>139036000</v>
      </c>
      <c r="AG4153" s="4">
        <v>140650000</v>
      </c>
    </row>
    <row r="4154" spans="1:33">
      <c r="A4154" t="s">
        <v>2822</v>
      </c>
      <c r="B4154" t="s">
        <v>132</v>
      </c>
      <c r="C4154" s="4">
        <v>14161400</v>
      </c>
      <c r="D4154" s="4">
        <v>13103000</v>
      </c>
      <c r="E4154" s="4">
        <v>12317200</v>
      </c>
      <c r="F4154" s="4">
        <v>11625500</v>
      </c>
      <c r="G4154" s="4">
        <v>10906600</v>
      </c>
      <c r="H4154" s="4">
        <v>10145000</v>
      </c>
      <c r="I4154" s="4">
        <v>10398300</v>
      </c>
      <c r="J4154" s="4">
        <v>10629100</v>
      </c>
      <c r="K4154" s="4">
        <v>10859600</v>
      </c>
      <c r="L4154" s="4">
        <v>11075100</v>
      </c>
      <c r="M4154" s="4">
        <v>11306000</v>
      </c>
      <c r="N4154" s="4">
        <v>11412100</v>
      </c>
      <c r="O4154" s="4">
        <v>11469700</v>
      </c>
      <c r="P4154" s="4">
        <v>11588100</v>
      </c>
      <c r="Q4154" s="4">
        <v>11726500</v>
      </c>
      <c r="R4154" s="4">
        <v>11855700</v>
      </c>
      <c r="S4154" s="4">
        <v>11867000</v>
      </c>
      <c r="T4154" s="4">
        <v>12001300</v>
      </c>
      <c r="U4154" s="4">
        <v>12016800</v>
      </c>
      <c r="V4154" s="4">
        <v>12028000</v>
      </c>
      <c r="W4154" s="4">
        <v>12167400</v>
      </c>
      <c r="X4154" s="4">
        <v>12300500</v>
      </c>
      <c r="Y4154" s="4">
        <v>12321300</v>
      </c>
      <c r="Z4154" s="4">
        <v>12457000</v>
      </c>
      <c r="AA4154" s="4">
        <v>12480900</v>
      </c>
      <c r="AB4154" s="4">
        <v>12625500</v>
      </c>
      <c r="AC4154" s="4">
        <v>12654600</v>
      </c>
      <c r="AD4154" s="4">
        <v>12797100</v>
      </c>
      <c r="AE4154" s="4">
        <v>12947500</v>
      </c>
      <c r="AF4154" s="4">
        <v>12985300</v>
      </c>
      <c r="AG4154" s="4">
        <v>13136100</v>
      </c>
    </row>
    <row r="4155" spans="1:33">
      <c r="A4155" t="s">
        <v>2821</v>
      </c>
      <c r="B4155" t="s">
        <v>132</v>
      </c>
      <c r="C4155" s="4">
        <v>95084000</v>
      </c>
      <c r="D4155" s="4">
        <v>87977200</v>
      </c>
      <c r="E4155" s="4">
        <v>82701300</v>
      </c>
      <c r="F4155" s="4">
        <v>78056900</v>
      </c>
      <c r="G4155" s="4">
        <v>73229900</v>
      </c>
      <c r="H4155" s="4">
        <v>68116200</v>
      </c>
      <c r="I4155" s="4">
        <v>69817500</v>
      </c>
      <c r="J4155" s="4">
        <v>71366900</v>
      </c>
      <c r="K4155" s="4">
        <v>72914300</v>
      </c>
      <c r="L4155" s="4">
        <v>74361200</v>
      </c>
      <c r="M4155" s="4">
        <v>75911900</v>
      </c>
      <c r="N4155" s="4">
        <v>76624300</v>
      </c>
      <c r="O4155" s="4">
        <v>77010900</v>
      </c>
      <c r="P4155" s="4">
        <v>77805600</v>
      </c>
      <c r="Q4155" s="4">
        <v>78735400</v>
      </c>
      <c r="R4155" s="4">
        <v>79602500</v>
      </c>
      <c r="S4155" s="4">
        <v>79678200</v>
      </c>
      <c r="T4155" s="4">
        <v>80579800</v>
      </c>
      <c r="U4155" s="4">
        <v>80684200</v>
      </c>
      <c r="V4155" s="4">
        <v>80759400</v>
      </c>
      <c r="W4155" s="4">
        <v>81695700</v>
      </c>
      <c r="X4155" s="4">
        <v>82589400</v>
      </c>
      <c r="Y4155" s="4">
        <v>82729000</v>
      </c>
      <c r="Z4155" s="4">
        <v>83639800</v>
      </c>
      <c r="AA4155" s="4">
        <v>83800400</v>
      </c>
      <c r="AB4155" s="4">
        <v>84770900</v>
      </c>
      <c r="AC4155" s="4">
        <v>84966400</v>
      </c>
      <c r="AD4155" s="4">
        <v>85923400</v>
      </c>
      <c r="AE4155" s="4">
        <v>86933000</v>
      </c>
      <c r="AF4155" s="4">
        <v>87187300</v>
      </c>
      <c r="AG4155" s="4">
        <v>88199700</v>
      </c>
    </row>
    <row r="4156" spans="1:33">
      <c r="A4156" t="s">
        <v>2820</v>
      </c>
      <c r="B4156" t="s">
        <v>132</v>
      </c>
      <c r="C4156" s="4">
        <v>101153000</v>
      </c>
      <c r="D4156" s="4">
        <v>93592800</v>
      </c>
      <c r="E4156" s="4">
        <v>87980100</v>
      </c>
      <c r="F4156" s="4">
        <v>83039300</v>
      </c>
      <c r="G4156" s="4">
        <v>77904100</v>
      </c>
      <c r="H4156" s="4">
        <v>72464000</v>
      </c>
      <c r="I4156" s="4">
        <v>74273900</v>
      </c>
      <c r="J4156" s="4">
        <v>75922200</v>
      </c>
      <c r="K4156" s="4">
        <v>77568400</v>
      </c>
      <c r="L4156" s="4">
        <v>79107600</v>
      </c>
      <c r="M4156" s="4">
        <v>80757400</v>
      </c>
      <c r="N4156" s="4">
        <v>81515300</v>
      </c>
      <c r="O4156" s="4">
        <v>81926500</v>
      </c>
      <c r="P4156" s="4">
        <v>82771900</v>
      </c>
      <c r="Q4156" s="4">
        <v>83761000</v>
      </c>
      <c r="R4156" s="4">
        <v>84683500</v>
      </c>
      <c r="S4156" s="4">
        <v>84764100</v>
      </c>
      <c r="T4156" s="4">
        <v>85723200</v>
      </c>
      <c r="U4156" s="4">
        <v>85834200</v>
      </c>
      <c r="V4156" s="4">
        <v>85914300</v>
      </c>
      <c r="W4156" s="4">
        <v>86910300</v>
      </c>
      <c r="X4156" s="4">
        <v>87861000</v>
      </c>
      <c r="Y4156" s="4">
        <v>88009600</v>
      </c>
      <c r="Z4156" s="4">
        <v>88978500</v>
      </c>
      <c r="AA4156" s="4">
        <v>89149400</v>
      </c>
      <c r="AB4156" s="4">
        <v>90181900</v>
      </c>
      <c r="AC4156" s="4">
        <v>90389700</v>
      </c>
      <c r="AD4156" s="4">
        <v>91407800</v>
      </c>
      <c r="AE4156" s="4">
        <v>92481900</v>
      </c>
      <c r="AF4156" s="4">
        <v>92752500</v>
      </c>
      <c r="AG4156" s="4">
        <v>93829500</v>
      </c>
    </row>
    <row r="4157" spans="1:33">
      <c r="A4157" t="s">
        <v>2819</v>
      </c>
      <c r="B4157" t="s">
        <v>132</v>
      </c>
      <c r="C4157" s="4">
        <v>10115300</v>
      </c>
      <c r="D4157" s="4">
        <v>9359280</v>
      </c>
      <c r="E4157" s="4">
        <v>8798010</v>
      </c>
      <c r="F4157" s="4">
        <v>8303930</v>
      </c>
      <c r="G4157" s="4">
        <v>7790410</v>
      </c>
      <c r="H4157" s="4">
        <v>7246400</v>
      </c>
      <c r="I4157" s="4">
        <v>7427390</v>
      </c>
      <c r="J4157" s="4">
        <v>7592220</v>
      </c>
      <c r="K4157" s="4">
        <v>7756840</v>
      </c>
      <c r="L4157" s="4">
        <v>7910760</v>
      </c>
      <c r="M4157" s="4">
        <v>8075740</v>
      </c>
      <c r="N4157" s="4">
        <v>8151530</v>
      </c>
      <c r="O4157" s="4">
        <v>8192650</v>
      </c>
      <c r="P4157" s="4">
        <v>8277190</v>
      </c>
      <c r="Q4157" s="4">
        <v>8376100</v>
      </c>
      <c r="R4157" s="4">
        <v>8468350</v>
      </c>
      <c r="S4157" s="4">
        <v>8476410</v>
      </c>
      <c r="T4157" s="4">
        <v>8572320</v>
      </c>
      <c r="U4157" s="4">
        <v>8583420</v>
      </c>
      <c r="V4157" s="4">
        <v>8591430</v>
      </c>
      <c r="W4157" s="4">
        <v>8691030</v>
      </c>
      <c r="X4157" s="4">
        <v>8786100</v>
      </c>
      <c r="Y4157" s="4">
        <v>8800960</v>
      </c>
      <c r="Z4157" s="4">
        <v>8897850</v>
      </c>
      <c r="AA4157" s="4">
        <v>8914940</v>
      </c>
      <c r="AB4157" s="4">
        <v>9018190</v>
      </c>
      <c r="AC4157" s="4">
        <v>9038970</v>
      </c>
      <c r="AD4157" s="4">
        <v>9140780</v>
      </c>
      <c r="AE4157" s="4">
        <v>9248190</v>
      </c>
      <c r="AF4157" s="4">
        <v>9275250</v>
      </c>
      <c r="AG4157" s="4">
        <v>9382950</v>
      </c>
    </row>
    <row r="4158" spans="1:33">
      <c r="A4158" t="s">
        <v>2818</v>
      </c>
      <c r="B4158" t="s">
        <v>132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>
      <c r="A4159" t="s">
        <v>2817</v>
      </c>
      <c r="B4159" t="s">
        <v>132</v>
      </c>
      <c r="C4159" s="4">
        <v>6950860000000</v>
      </c>
      <c r="D4159" s="4">
        <v>6579440000000</v>
      </c>
      <c r="E4159" s="4">
        <v>6154960000000</v>
      </c>
      <c r="F4159" s="4">
        <v>5783540000000</v>
      </c>
      <c r="G4159" s="4">
        <v>5359060000000</v>
      </c>
      <c r="H4159" s="4">
        <v>4961110000000</v>
      </c>
      <c r="I4159" s="4">
        <v>5072540000000</v>
      </c>
      <c r="J4159" s="4">
        <v>5178660000000</v>
      </c>
      <c r="K4159" s="4">
        <v>5290080000000</v>
      </c>
      <c r="L4159" s="4">
        <v>5412120000000</v>
      </c>
      <c r="M4159" s="4">
        <v>5518240000000</v>
      </c>
      <c r="N4159" s="4">
        <v>5571300000000</v>
      </c>
      <c r="O4159" s="4">
        <v>5624360000000</v>
      </c>
      <c r="P4159" s="4">
        <v>5677420000000</v>
      </c>
      <c r="Q4159" s="4">
        <v>5730480000000</v>
      </c>
      <c r="R4159" s="4">
        <v>5783540000000</v>
      </c>
      <c r="S4159" s="4">
        <v>5783540000000</v>
      </c>
      <c r="T4159" s="4">
        <v>5783540000000</v>
      </c>
      <c r="U4159" s="4">
        <v>5836600000000</v>
      </c>
      <c r="V4159" s="4">
        <v>5836600000000</v>
      </c>
      <c r="W4159" s="4">
        <v>5836600000000</v>
      </c>
      <c r="X4159" s="4">
        <v>5889660000000</v>
      </c>
      <c r="Y4159" s="4">
        <v>5942720000000</v>
      </c>
      <c r="Z4159" s="4">
        <v>5995780000000</v>
      </c>
      <c r="AA4159" s="4">
        <v>5995780000000</v>
      </c>
      <c r="AB4159" s="4">
        <v>6048840000000</v>
      </c>
      <c r="AC4159" s="4">
        <v>6048840000000</v>
      </c>
      <c r="AD4159" s="4">
        <v>6101900000000</v>
      </c>
      <c r="AE4159" s="4">
        <v>6101900000000</v>
      </c>
      <c r="AF4159" s="4">
        <v>6154960000000</v>
      </c>
      <c r="AG4159" s="4">
        <v>6208020000000</v>
      </c>
    </row>
    <row r="4160" spans="1:33">
      <c r="A4160" t="s">
        <v>2816</v>
      </c>
      <c r="B4160" t="s">
        <v>132</v>
      </c>
      <c r="C4160" s="4">
        <v>790978000</v>
      </c>
      <c r="D4160" s="4">
        <v>748712000</v>
      </c>
      <c r="E4160" s="4">
        <v>700408000</v>
      </c>
      <c r="F4160" s="4">
        <v>658142000</v>
      </c>
      <c r="G4160" s="4">
        <v>609838000</v>
      </c>
      <c r="H4160" s="4">
        <v>564553000</v>
      </c>
      <c r="I4160" s="4">
        <v>577233000</v>
      </c>
      <c r="J4160" s="4">
        <v>589309000</v>
      </c>
      <c r="K4160" s="4">
        <v>601989000</v>
      </c>
      <c r="L4160" s="4">
        <v>615876000</v>
      </c>
      <c r="M4160" s="4">
        <v>627952000</v>
      </c>
      <c r="N4160" s="4">
        <v>633990000</v>
      </c>
      <c r="O4160" s="4">
        <v>640028000</v>
      </c>
      <c r="P4160" s="4">
        <v>646066000</v>
      </c>
      <c r="Q4160" s="4">
        <v>652104000</v>
      </c>
      <c r="R4160" s="4">
        <v>658142000</v>
      </c>
      <c r="S4160" s="4">
        <v>658142000</v>
      </c>
      <c r="T4160" s="4">
        <v>658142000</v>
      </c>
      <c r="U4160" s="4">
        <v>664180000</v>
      </c>
      <c r="V4160" s="4">
        <v>664180000</v>
      </c>
      <c r="W4160" s="4">
        <v>664180000</v>
      </c>
      <c r="X4160" s="4">
        <v>670218000</v>
      </c>
      <c r="Y4160" s="4">
        <v>676256000</v>
      </c>
      <c r="Z4160" s="4">
        <v>682294000</v>
      </c>
      <c r="AA4160" s="4">
        <v>682294000</v>
      </c>
      <c r="AB4160" s="4">
        <v>688332000</v>
      </c>
      <c r="AC4160" s="4">
        <v>688332000</v>
      </c>
      <c r="AD4160" s="4">
        <v>694370000</v>
      </c>
      <c r="AE4160" s="4">
        <v>694370000</v>
      </c>
      <c r="AF4160" s="4">
        <v>700408000</v>
      </c>
      <c r="AG4160" s="4">
        <v>706446000</v>
      </c>
    </row>
    <row r="4161" spans="1:33">
      <c r="A4161" t="s">
        <v>2815</v>
      </c>
      <c r="B4161" t="s">
        <v>132</v>
      </c>
      <c r="C4161" s="4">
        <v>4222520000</v>
      </c>
      <c r="D4161" s="4">
        <v>3996890000</v>
      </c>
      <c r="E4161" s="4">
        <v>3739030000</v>
      </c>
      <c r="F4161" s="4">
        <v>3513400000</v>
      </c>
      <c r="G4161" s="4">
        <v>3255530000</v>
      </c>
      <c r="H4161" s="4">
        <v>3013790000</v>
      </c>
      <c r="I4161" s="4">
        <v>3081470000</v>
      </c>
      <c r="J4161" s="4">
        <v>3145940000</v>
      </c>
      <c r="K4161" s="4">
        <v>3213630000</v>
      </c>
      <c r="L4161" s="4">
        <v>3287770000</v>
      </c>
      <c r="M4161" s="4">
        <v>3352230000</v>
      </c>
      <c r="N4161" s="4">
        <v>3384470000</v>
      </c>
      <c r="O4161" s="4">
        <v>3416700000</v>
      </c>
      <c r="P4161" s="4">
        <v>3448930000</v>
      </c>
      <c r="Q4161" s="4">
        <v>3481160000</v>
      </c>
      <c r="R4161" s="4">
        <v>3513400000</v>
      </c>
      <c r="S4161" s="4">
        <v>3513400000</v>
      </c>
      <c r="T4161" s="4">
        <v>3513400000</v>
      </c>
      <c r="U4161" s="4">
        <v>3545630000</v>
      </c>
      <c r="V4161" s="4">
        <v>3545630000</v>
      </c>
      <c r="W4161" s="4">
        <v>3545630000</v>
      </c>
      <c r="X4161" s="4">
        <v>3577860000</v>
      </c>
      <c r="Y4161" s="4">
        <v>3610100000</v>
      </c>
      <c r="Z4161" s="4">
        <v>3642330000</v>
      </c>
      <c r="AA4161" s="4">
        <v>3642330000</v>
      </c>
      <c r="AB4161" s="4">
        <v>3674560000</v>
      </c>
      <c r="AC4161" s="4">
        <v>3674560000</v>
      </c>
      <c r="AD4161" s="4">
        <v>3706800000</v>
      </c>
      <c r="AE4161" s="4">
        <v>3706800000</v>
      </c>
      <c r="AF4161" s="4">
        <v>3739030000</v>
      </c>
      <c r="AG4161" s="4">
        <v>3771260000</v>
      </c>
    </row>
    <row r="4162" spans="1:33">
      <c r="A4162" t="s">
        <v>2814</v>
      </c>
      <c r="B4162" t="s">
        <v>132</v>
      </c>
      <c r="C4162" s="4">
        <v>7426520000</v>
      </c>
      <c r="D4162" s="4">
        <v>7029680000</v>
      </c>
      <c r="E4162" s="4">
        <v>6576160000</v>
      </c>
      <c r="F4162" s="4">
        <v>6179320000</v>
      </c>
      <c r="G4162" s="4">
        <v>5725790000</v>
      </c>
      <c r="H4162" s="4">
        <v>5300610000</v>
      </c>
      <c r="I4162" s="4">
        <v>5419660000</v>
      </c>
      <c r="J4162" s="4">
        <v>5533040000</v>
      </c>
      <c r="K4162" s="4">
        <v>5652090000</v>
      </c>
      <c r="L4162" s="4">
        <v>5782480000</v>
      </c>
      <c r="M4162" s="4">
        <v>5895860000</v>
      </c>
      <c r="N4162" s="4">
        <v>5952560000</v>
      </c>
      <c r="O4162" s="4">
        <v>6009250000</v>
      </c>
      <c r="P4162" s="4">
        <v>6065940000</v>
      </c>
      <c r="Q4162" s="4">
        <v>6122630000</v>
      </c>
      <c r="R4162" s="4">
        <v>6179320000</v>
      </c>
      <c r="S4162" s="4">
        <v>6179320000</v>
      </c>
      <c r="T4162" s="4">
        <v>6179320000</v>
      </c>
      <c r="U4162" s="4">
        <v>6236010000</v>
      </c>
      <c r="V4162" s="4">
        <v>6236010000</v>
      </c>
      <c r="W4162" s="4">
        <v>6236010000</v>
      </c>
      <c r="X4162" s="4">
        <v>6292700000</v>
      </c>
      <c r="Y4162" s="4">
        <v>6349390000</v>
      </c>
      <c r="Z4162" s="4">
        <v>6406080000</v>
      </c>
      <c r="AA4162" s="4">
        <v>6406080000</v>
      </c>
      <c r="AB4162" s="4">
        <v>6462770000</v>
      </c>
      <c r="AC4162" s="4">
        <v>6462770000</v>
      </c>
      <c r="AD4162" s="4">
        <v>6519470000</v>
      </c>
      <c r="AE4162" s="4">
        <v>6519470000</v>
      </c>
      <c r="AF4162" s="4">
        <v>6576160000</v>
      </c>
      <c r="AG4162" s="4">
        <v>6632850000</v>
      </c>
    </row>
    <row r="4163" spans="1:33">
      <c r="A4163" t="s">
        <v>2813</v>
      </c>
      <c r="B4163" t="s">
        <v>132</v>
      </c>
      <c r="C4163" s="4">
        <v>292654000</v>
      </c>
      <c r="D4163" s="4">
        <v>277016000</v>
      </c>
      <c r="E4163" s="4">
        <v>259144000</v>
      </c>
      <c r="F4163" s="4">
        <v>243506000</v>
      </c>
      <c r="G4163" s="4">
        <v>225634000</v>
      </c>
      <c r="H4163" s="4">
        <v>208879000</v>
      </c>
      <c r="I4163" s="4">
        <v>213570000</v>
      </c>
      <c r="J4163" s="4">
        <v>218038000</v>
      </c>
      <c r="K4163" s="4">
        <v>222730000</v>
      </c>
      <c r="L4163" s="4">
        <v>227868000</v>
      </c>
      <c r="M4163" s="4">
        <v>232336000</v>
      </c>
      <c r="N4163" s="4">
        <v>234570000</v>
      </c>
      <c r="O4163" s="4">
        <v>236804000</v>
      </c>
      <c r="P4163" s="4">
        <v>239038000</v>
      </c>
      <c r="Q4163" s="4">
        <v>241272000</v>
      </c>
      <c r="R4163" s="4">
        <v>243506000</v>
      </c>
      <c r="S4163" s="4">
        <v>243506000</v>
      </c>
      <c r="T4163" s="4">
        <v>243506000</v>
      </c>
      <c r="U4163" s="4">
        <v>245740000</v>
      </c>
      <c r="V4163" s="4">
        <v>245740000</v>
      </c>
      <c r="W4163" s="4">
        <v>245740000</v>
      </c>
      <c r="X4163" s="4">
        <v>247974000</v>
      </c>
      <c r="Y4163" s="4">
        <v>250208000</v>
      </c>
      <c r="Z4163" s="4">
        <v>252442000</v>
      </c>
      <c r="AA4163" s="4">
        <v>252442000</v>
      </c>
      <c r="AB4163" s="4">
        <v>254676000</v>
      </c>
      <c r="AC4163" s="4">
        <v>254676000</v>
      </c>
      <c r="AD4163" s="4">
        <v>256910000</v>
      </c>
      <c r="AE4163" s="4">
        <v>256910000</v>
      </c>
      <c r="AF4163" s="4">
        <v>259144000</v>
      </c>
      <c r="AG4163" s="4">
        <v>261378000</v>
      </c>
    </row>
    <row r="4164" spans="1:33">
      <c r="A4164" t="s">
        <v>2812</v>
      </c>
      <c r="B4164" t="s">
        <v>132</v>
      </c>
      <c r="C4164" s="4">
        <v>275755000</v>
      </c>
      <c r="D4164" s="4">
        <v>261020000</v>
      </c>
      <c r="E4164" s="4">
        <v>244180000</v>
      </c>
      <c r="F4164" s="4">
        <v>229445000</v>
      </c>
      <c r="G4164" s="4">
        <v>212605000</v>
      </c>
      <c r="H4164" s="4">
        <v>196818000</v>
      </c>
      <c r="I4164" s="4">
        <v>201238000</v>
      </c>
      <c r="J4164" s="4">
        <v>205448000</v>
      </c>
      <c r="K4164" s="4">
        <v>209869000</v>
      </c>
      <c r="L4164" s="4">
        <v>214710000</v>
      </c>
      <c r="M4164" s="4">
        <v>218920000</v>
      </c>
      <c r="N4164" s="4">
        <v>221025000</v>
      </c>
      <c r="O4164" s="4">
        <v>223130000</v>
      </c>
      <c r="P4164" s="4">
        <v>225235000</v>
      </c>
      <c r="Q4164" s="4">
        <v>227340000</v>
      </c>
      <c r="R4164" s="4">
        <v>229445000</v>
      </c>
      <c r="S4164" s="4">
        <v>229445000</v>
      </c>
      <c r="T4164" s="4">
        <v>229445000</v>
      </c>
      <c r="U4164" s="4">
        <v>231550000</v>
      </c>
      <c r="V4164" s="4">
        <v>231550000</v>
      </c>
      <c r="W4164" s="4">
        <v>231550000</v>
      </c>
      <c r="X4164" s="4">
        <v>233655000</v>
      </c>
      <c r="Y4164" s="4">
        <v>235760000</v>
      </c>
      <c r="Z4164" s="4">
        <v>237865000</v>
      </c>
      <c r="AA4164" s="4">
        <v>237865000</v>
      </c>
      <c r="AB4164" s="4">
        <v>239970000</v>
      </c>
      <c r="AC4164" s="4">
        <v>239970000</v>
      </c>
      <c r="AD4164" s="4">
        <v>242075000</v>
      </c>
      <c r="AE4164" s="4">
        <v>242075000</v>
      </c>
      <c r="AF4164" s="4">
        <v>244180000</v>
      </c>
      <c r="AG4164" s="4">
        <v>246285000</v>
      </c>
    </row>
    <row r="4165" spans="1:33">
      <c r="A4165" t="s">
        <v>2811</v>
      </c>
      <c r="B4165" t="s">
        <v>132</v>
      </c>
      <c r="C4165" s="4">
        <v>196369000</v>
      </c>
      <c r="D4165" s="4">
        <v>185876000</v>
      </c>
      <c r="E4165" s="4">
        <v>173884000</v>
      </c>
      <c r="F4165" s="4">
        <v>163391000</v>
      </c>
      <c r="G4165" s="4">
        <v>151399000</v>
      </c>
      <c r="H4165" s="4">
        <v>140157000</v>
      </c>
      <c r="I4165" s="4">
        <v>143304000</v>
      </c>
      <c r="J4165" s="4">
        <v>146302000</v>
      </c>
      <c r="K4165" s="4">
        <v>149450000</v>
      </c>
      <c r="L4165" s="4">
        <v>152898000</v>
      </c>
      <c r="M4165" s="4">
        <v>155896000</v>
      </c>
      <c r="N4165" s="4">
        <v>157395000</v>
      </c>
      <c r="O4165" s="4">
        <v>158894000</v>
      </c>
      <c r="P4165" s="4">
        <v>160393000</v>
      </c>
      <c r="Q4165" s="4">
        <v>161892000</v>
      </c>
      <c r="R4165" s="4">
        <v>163391000</v>
      </c>
      <c r="S4165" s="4">
        <v>163391000</v>
      </c>
      <c r="T4165" s="4">
        <v>163391000</v>
      </c>
      <c r="U4165" s="4">
        <v>164890000</v>
      </c>
      <c r="V4165" s="4">
        <v>164890000</v>
      </c>
      <c r="W4165" s="4">
        <v>164890000</v>
      </c>
      <c r="X4165" s="4">
        <v>166389000</v>
      </c>
      <c r="Y4165" s="4">
        <v>167888000</v>
      </c>
      <c r="Z4165" s="4">
        <v>169387000</v>
      </c>
      <c r="AA4165" s="4">
        <v>169387000</v>
      </c>
      <c r="AB4165" s="4">
        <v>170886000</v>
      </c>
      <c r="AC4165" s="4">
        <v>170886000</v>
      </c>
      <c r="AD4165" s="4">
        <v>172385000</v>
      </c>
      <c r="AE4165" s="4">
        <v>172385000</v>
      </c>
      <c r="AF4165" s="4">
        <v>173884000</v>
      </c>
      <c r="AG4165" s="4">
        <v>175383000</v>
      </c>
    </row>
    <row r="4166" spans="1:33">
      <c r="A4166" t="s">
        <v>2810</v>
      </c>
      <c r="B4166" t="s">
        <v>132</v>
      </c>
      <c r="C4166" s="4">
        <v>18340000</v>
      </c>
      <c r="D4166" s="4">
        <v>17360000</v>
      </c>
      <c r="E4166" s="4">
        <v>16240000</v>
      </c>
      <c r="F4166" s="4">
        <v>15260000</v>
      </c>
      <c r="G4166" s="4">
        <v>14140000</v>
      </c>
      <c r="H4166" s="4">
        <v>13090000</v>
      </c>
      <c r="I4166" s="4">
        <v>13384000</v>
      </c>
      <c r="J4166" s="4">
        <v>13664000</v>
      </c>
      <c r="K4166" s="4">
        <v>13958000</v>
      </c>
      <c r="L4166" s="4">
        <v>14280000</v>
      </c>
      <c r="M4166" s="4">
        <v>14560000</v>
      </c>
      <c r="N4166" s="4">
        <v>14700000</v>
      </c>
      <c r="O4166" s="4">
        <v>14840000</v>
      </c>
      <c r="P4166" s="4">
        <v>14980000</v>
      </c>
      <c r="Q4166" s="4">
        <v>15120000</v>
      </c>
      <c r="R4166" s="4">
        <v>15260000</v>
      </c>
      <c r="S4166" s="4">
        <v>15260000</v>
      </c>
      <c r="T4166" s="4">
        <v>15260000</v>
      </c>
      <c r="U4166" s="4">
        <v>15400000</v>
      </c>
      <c r="V4166" s="4">
        <v>15400000</v>
      </c>
      <c r="W4166" s="4">
        <v>15400000</v>
      </c>
      <c r="X4166" s="4">
        <v>15540000</v>
      </c>
      <c r="Y4166" s="4">
        <v>15680000</v>
      </c>
      <c r="Z4166" s="4">
        <v>15820000</v>
      </c>
      <c r="AA4166" s="4">
        <v>15820000</v>
      </c>
      <c r="AB4166" s="4">
        <v>15960000</v>
      </c>
      <c r="AC4166" s="4">
        <v>15960000</v>
      </c>
      <c r="AD4166" s="4">
        <v>16100000</v>
      </c>
      <c r="AE4166" s="4">
        <v>16100000</v>
      </c>
      <c r="AF4166" s="4">
        <v>16240000</v>
      </c>
      <c r="AG4166" s="4">
        <v>16380000</v>
      </c>
    </row>
    <row r="4167" spans="1:33">
      <c r="A4167" t="s">
        <v>2809</v>
      </c>
      <c r="B4167" t="s">
        <v>132</v>
      </c>
      <c r="C4167" s="4">
        <v>123140000</v>
      </c>
      <c r="D4167" s="4">
        <v>116560000</v>
      </c>
      <c r="E4167" s="4">
        <v>109040000</v>
      </c>
      <c r="F4167" s="4">
        <v>102460000</v>
      </c>
      <c r="G4167" s="4">
        <v>94940000</v>
      </c>
      <c r="H4167" s="4">
        <v>87890000</v>
      </c>
      <c r="I4167" s="4">
        <v>89864000</v>
      </c>
      <c r="J4167" s="4">
        <v>91744000</v>
      </c>
      <c r="K4167" s="4">
        <v>93718000</v>
      </c>
      <c r="L4167" s="4">
        <v>95880000</v>
      </c>
      <c r="M4167" s="4">
        <v>97760000</v>
      </c>
      <c r="N4167" s="4">
        <v>98700000</v>
      </c>
      <c r="O4167" s="4">
        <v>99640000</v>
      </c>
      <c r="P4167" s="4">
        <v>100580000</v>
      </c>
      <c r="Q4167" s="4">
        <v>101520000</v>
      </c>
      <c r="R4167" s="4">
        <v>102460000</v>
      </c>
      <c r="S4167" s="4">
        <v>102460000</v>
      </c>
      <c r="T4167" s="4">
        <v>102460000</v>
      </c>
      <c r="U4167" s="4">
        <v>103400000</v>
      </c>
      <c r="V4167" s="4">
        <v>103400000</v>
      </c>
      <c r="W4167" s="4">
        <v>103400000</v>
      </c>
      <c r="X4167" s="4">
        <v>104340000</v>
      </c>
      <c r="Y4167" s="4">
        <v>105280000</v>
      </c>
      <c r="Z4167" s="4">
        <v>106220000</v>
      </c>
      <c r="AA4167" s="4">
        <v>106220000</v>
      </c>
      <c r="AB4167" s="4">
        <v>107160000</v>
      </c>
      <c r="AC4167" s="4">
        <v>107160000</v>
      </c>
      <c r="AD4167" s="4">
        <v>108100000</v>
      </c>
      <c r="AE4167" s="4">
        <v>108100000</v>
      </c>
      <c r="AF4167" s="4">
        <v>109040000</v>
      </c>
      <c r="AG4167" s="4">
        <v>109980000</v>
      </c>
    </row>
    <row r="4168" spans="1:33">
      <c r="A4168" t="s">
        <v>2808</v>
      </c>
      <c r="B4168" t="s">
        <v>132</v>
      </c>
      <c r="C4168" s="4">
        <v>131000000</v>
      </c>
      <c r="D4168" s="4">
        <v>124000000</v>
      </c>
      <c r="E4168" s="4">
        <v>116000000</v>
      </c>
      <c r="F4168" s="4">
        <v>109000000</v>
      </c>
      <c r="G4168" s="4">
        <v>101000000</v>
      </c>
      <c r="H4168" s="4">
        <v>93500000</v>
      </c>
      <c r="I4168" s="4">
        <v>95600000</v>
      </c>
      <c r="J4168" s="4">
        <v>97600000</v>
      </c>
      <c r="K4168" s="4">
        <v>99700000</v>
      </c>
      <c r="L4168" s="4">
        <v>102000000</v>
      </c>
      <c r="M4168" s="4">
        <v>104000000</v>
      </c>
      <c r="N4168" s="4">
        <v>105000000</v>
      </c>
      <c r="O4168" s="4">
        <v>106000000</v>
      </c>
      <c r="P4168" s="4">
        <v>107000000</v>
      </c>
      <c r="Q4168" s="4">
        <v>108000000</v>
      </c>
      <c r="R4168" s="4">
        <v>109000000</v>
      </c>
      <c r="S4168" s="4">
        <v>109000000</v>
      </c>
      <c r="T4168" s="4">
        <v>109000000</v>
      </c>
      <c r="U4168" s="4">
        <v>110000000</v>
      </c>
      <c r="V4168" s="4">
        <v>110000000</v>
      </c>
      <c r="W4168" s="4">
        <v>110000000</v>
      </c>
      <c r="X4168" s="4">
        <v>111000000</v>
      </c>
      <c r="Y4168" s="4">
        <v>112000000</v>
      </c>
      <c r="Z4168" s="4">
        <v>113000000</v>
      </c>
      <c r="AA4168" s="4">
        <v>113000000</v>
      </c>
      <c r="AB4168" s="4">
        <v>114000000</v>
      </c>
      <c r="AC4168" s="4">
        <v>114000000</v>
      </c>
      <c r="AD4168" s="4">
        <v>115000000</v>
      </c>
      <c r="AE4168" s="4">
        <v>115000000</v>
      </c>
      <c r="AF4168" s="4">
        <v>116000000</v>
      </c>
      <c r="AG4168" s="4">
        <v>117000000</v>
      </c>
    </row>
    <row r="4169" spans="1:33">
      <c r="A4169" t="s">
        <v>2807</v>
      </c>
      <c r="B4169" t="s">
        <v>132</v>
      </c>
      <c r="C4169" s="4">
        <v>13100000</v>
      </c>
      <c r="D4169" s="4">
        <v>12400000</v>
      </c>
      <c r="E4169" s="4">
        <v>11600000</v>
      </c>
      <c r="F4169" s="4">
        <v>10900000</v>
      </c>
      <c r="G4169" s="4">
        <v>10100000</v>
      </c>
      <c r="H4169" s="4">
        <v>9350000</v>
      </c>
      <c r="I4169" s="4">
        <v>9560000</v>
      </c>
      <c r="J4169" s="4">
        <v>9760000</v>
      </c>
      <c r="K4169" s="4">
        <v>9970000</v>
      </c>
      <c r="L4169" s="4">
        <v>10200000</v>
      </c>
      <c r="M4169" s="4">
        <v>10400000</v>
      </c>
      <c r="N4169" s="4">
        <v>10500000</v>
      </c>
      <c r="O4169" s="4">
        <v>10600000</v>
      </c>
      <c r="P4169" s="4">
        <v>10700000</v>
      </c>
      <c r="Q4169" s="4">
        <v>10800000</v>
      </c>
      <c r="R4169" s="4">
        <v>10900000</v>
      </c>
      <c r="S4169" s="4">
        <v>10900000</v>
      </c>
      <c r="T4169" s="4">
        <v>10900000</v>
      </c>
      <c r="U4169" s="4">
        <v>11000000</v>
      </c>
      <c r="V4169" s="4">
        <v>11000000</v>
      </c>
      <c r="W4169" s="4">
        <v>11000000</v>
      </c>
      <c r="X4169" s="4">
        <v>11100000</v>
      </c>
      <c r="Y4169" s="4">
        <v>11200000</v>
      </c>
      <c r="Z4169" s="4">
        <v>11300000</v>
      </c>
      <c r="AA4169" s="4">
        <v>11300000</v>
      </c>
      <c r="AB4169" s="4">
        <v>11400000</v>
      </c>
      <c r="AC4169" s="4">
        <v>11400000</v>
      </c>
      <c r="AD4169" s="4">
        <v>11500000</v>
      </c>
      <c r="AE4169" s="4">
        <v>11500000</v>
      </c>
      <c r="AF4169" s="4">
        <v>11600000</v>
      </c>
      <c r="AG4169" s="4">
        <v>11700000</v>
      </c>
    </row>
    <row r="4170" spans="1:33">
      <c r="A4170" t="s">
        <v>2806</v>
      </c>
      <c r="B4170" t="s">
        <v>132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>
      <c r="A4171" t="s">
        <v>2805</v>
      </c>
      <c r="B4171" t="s">
        <v>132</v>
      </c>
      <c r="C4171" s="4">
        <v>764064000000</v>
      </c>
      <c r="D4171" s="4">
        <v>705698000000</v>
      </c>
      <c r="E4171" s="4">
        <v>652638000000</v>
      </c>
      <c r="F4171" s="4">
        <v>594272000000</v>
      </c>
      <c r="G4171" s="4">
        <v>535906000000</v>
      </c>
      <c r="H4171" s="4">
        <v>481785000000</v>
      </c>
      <c r="I4171" s="4">
        <v>490274000000</v>
      </c>
      <c r="J4171" s="4">
        <v>498233000000</v>
      </c>
      <c r="K4171" s="4">
        <v>506723000000</v>
      </c>
      <c r="L4171" s="4">
        <v>514682000000</v>
      </c>
      <c r="M4171" s="4">
        <v>523172000000</v>
      </c>
      <c r="N4171" s="4">
        <v>530600000000</v>
      </c>
      <c r="O4171" s="4">
        <v>541212000000</v>
      </c>
      <c r="P4171" s="4">
        <v>546518000000</v>
      </c>
      <c r="Q4171" s="4">
        <v>557130000000</v>
      </c>
      <c r="R4171" s="4">
        <v>567742000000</v>
      </c>
      <c r="S4171" s="4">
        <v>573048000000</v>
      </c>
      <c r="T4171" s="4">
        <v>583660000000</v>
      </c>
      <c r="U4171" s="4">
        <v>594272000000</v>
      </c>
      <c r="V4171" s="4">
        <v>604884000000</v>
      </c>
      <c r="W4171" s="4">
        <v>615496000000</v>
      </c>
      <c r="X4171" s="4">
        <v>620802000000</v>
      </c>
      <c r="Y4171" s="4">
        <v>631414000000</v>
      </c>
      <c r="Z4171" s="4">
        <v>642026000000</v>
      </c>
      <c r="AA4171" s="4">
        <v>652638000000</v>
      </c>
      <c r="AB4171" s="4">
        <v>657944000000</v>
      </c>
      <c r="AC4171" s="4">
        <v>668556000000</v>
      </c>
      <c r="AD4171" s="4">
        <v>679168000000</v>
      </c>
      <c r="AE4171" s="4">
        <v>684474000000</v>
      </c>
      <c r="AF4171" s="4">
        <v>695086000000</v>
      </c>
      <c r="AG4171" s="4">
        <v>705698000000</v>
      </c>
    </row>
    <row r="4172" spans="1:33">
      <c r="A4172" t="s">
        <v>2804</v>
      </c>
      <c r="B4172" t="s">
        <v>132</v>
      </c>
      <c r="C4172" s="4">
        <v>86947200</v>
      </c>
      <c r="D4172" s="4">
        <v>80305400</v>
      </c>
      <c r="E4172" s="4">
        <v>74267400</v>
      </c>
      <c r="F4172" s="4">
        <v>67625600</v>
      </c>
      <c r="G4172" s="4">
        <v>60983800</v>
      </c>
      <c r="H4172" s="4">
        <v>54825000</v>
      </c>
      <c r="I4172" s="4">
        <v>55791100</v>
      </c>
      <c r="J4172" s="4">
        <v>56696800</v>
      </c>
      <c r="K4172" s="4">
        <v>57662900</v>
      </c>
      <c r="L4172" s="4">
        <v>58568600</v>
      </c>
      <c r="M4172" s="4">
        <v>59534700</v>
      </c>
      <c r="N4172" s="4">
        <v>60380000</v>
      </c>
      <c r="O4172" s="4">
        <v>61587600</v>
      </c>
      <c r="P4172" s="4">
        <v>62191400</v>
      </c>
      <c r="Q4172" s="4">
        <v>63399000</v>
      </c>
      <c r="R4172" s="4">
        <v>64606600</v>
      </c>
      <c r="S4172" s="4">
        <v>65210400</v>
      </c>
      <c r="T4172" s="4">
        <v>66418000</v>
      </c>
      <c r="U4172" s="4">
        <v>67625600</v>
      </c>
      <c r="V4172" s="4">
        <v>68833200</v>
      </c>
      <c r="W4172" s="4">
        <v>70040800</v>
      </c>
      <c r="X4172" s="4">
        <v>70644600</v>
      </c>
      <c r="Y4172" s="4">
        <v>71852200</v>
      </c>
      <c r="Z4172" s="4">
        <v>73059800</v>
      </c>
      <c r="AA4172" s="4">
        <v>74267400</v>
      </c>
      <c r="AB4172" s="4">
        <v>74871200</v>
      </c>
      <c r="AC4172" s="4">
        <v>76078800</v>
      </c>
      <c r="AD4172" s="4">
        <v>77286400</v>
      </c>
      <c r="AE4172" s="4">
        <v>77890200</v>
      </c>
      <c r="AF4172" s="4">
        <v>79097800</v>
      </c>
      <c r="AG4172" s="4">
        <v>80305400</v>
      </c>
    </row>
    <row r="4173" spans="1:33">
      <c r="A4173" t="s">
        <v>2803</v>
      </c>
      <c r="B4173" t="s">
        <v>132</v>
      </c>
      <c r="C4173" s="4">
        <v>464155000</v>
      </c>
      <c r="D4173" s="4">
        <v>428699000</v>
      </c>
      <c r="E4173" s="4">
        <v>396466000</v>
      </c>
      <c r="F4173" s="4">
        <v>361010000</v>
      </c>
      <c r="G4173" s="4">
        <v>325553000</v>
      </c>
      <c r="H4173" s="4">
        <v>292676000</v>
      </c>
      <c r="I4173" s="4">
        <v>297833000</v>
      </c>
      <c r="J4173" s="4">
        <v>302668000</v>
      </c>
      <c r="K4173" s="4">
        <v>307825000</v>
      </c>
      <c r="L4173" s="4">
        <v>312660000</v>
      </c>
      <c r="M4173" s="4">
        <v>317817000</v>
      </c>
      <c r="N4173" s="4">
        <v>322330000</v>
      </c>
      <c r="O4173" s="4">
        <v>328777000</v>
      </c>
      <c r="P4173" s="4">
        <v>332000000</v>
      </c>
      <c r="Q4173" s="4">
        <v>338447000</v>
      </c>
      <c r="R4173" s="4">
        <v>344893000</v>
      </c>
      <c r="S4173" s="4">
        <v>348116000</v>
      </c>
      <c r="T4173" s="4">
        <v>354563000</v>
      </c>
      <c r="U4173" s="4">
        <v>361010000</v>
      </c>
      <c r="V4173" s="4">
        <v>367456000</v>
      </c>
      <c r="W4173" s="4">
        <v>373903000</v>
      </c>
      <c r="X4173" s="4">
        <v>377126000</v>
      </c>
      <c r="Y4173" s="4">
        <v>383573000</v>
      </c>
      <c r="Z4173" s="4">
        <v>390019000</v>
      </c>
      <c r="AA4173" s="4">
        <v>396466000</v>
      </c>
      <c r="AB4173" s="4">
        <v>399689000</v>
      </c>
      <c r="AC4173" s="4">
        <v>406136000</v>
      </c>
      <c r="AD4173" s="4">
        <v>412582000</v>
      </c>
      <c r="AE4173" s="4">
        <v>415806000</v>
      </c>
      <c r="AF4173" s="4">
        <v>422252000</v>
      </c>
      <c r="AG4173" s="4">
        <v>428699000</v>
      </c>
    </row>
    <row r="4174" spans="1:33">
      <c r="A4174" t="s">
        <v>2802</v>
      </c>
      <c r="B4174" t="s">
        <v>132</v>
      </c>
      <c r="C4174" s="4">
        <v>816350000</v>
      </c>
      <c r="D4174" s="4">
        <v>753990000</v>
      </c>
      <c r="E4174" s="4">
        <v>697299000</v>
      </c>
      <c r="F4174" s="4">
        <v>634939000</v>
      </c>
      <c r="G4174" s="4">
        <v>572579000</v>
      </c>
      <c r="H4174" s="4">
        <v>514754000</v>
      </c>
      <c r="I4174" s="4">
        <v>523825000</v>
      </c>
      <c r="J4174" s="4">
        <v>532328000</v>
      </c>
      <c r="K4174" s="4">
        <v>541399000</v>
      </c>
      <c r="L4174" s="4">
        <v>549903000</v>
      </c>
      <c r="M4174" s="4">
        <v>558973000</v>
      </c>
      <c r="N4174" s="4">
        <v>566910000</v>
      </c>
      <c r="O4174" s="4">
        <v>578248000</v>
      </c>
      <c r="P4174" s="4">
        <v>583917000</v>
      </c>
      <c r="Q4174" s="4">
        <v>595256000</v>
      </c>
      <c r="R4174" s="4">
        <v>606594000</v>
      </c>
      <c r="S4174" s="4">
        <v>612263000</v>
      </c>
      <c r="T4174" s="4">
        <v>623601000</v>
      </c>
      <c r="U4174" s="4">
        <v>634939000</v>
      </c>
      <c r="V4174" s="4">
        <v>646277000</v>
      </c>
      <c r="W4174" s="4">
        <v>657616000</v>
      </c>
      <c r="X4174" s="4">
        <v>663285000</v>
      </c>
      <c r="Y4174" s="4">
        <v>674623000</v>
      </c>
      <c r="Z4174" s="4">
        <v>685961000</v>
      </c>
      <c r="AA4174" s="4">
        <v>697299000</v>
      </c>
      <c r="AB4174" s="4">
        <v>702968000</v>
      </c>
      <c r="AC4174" s="4">
        <v>714307000</v>
      </c>
      <c r="AD4174" s="4">
        <v>725645000</v>
      </c>
      <c r="AE4174" s="4">
        <v>731314000</v>
      </c>
      <c r="AF4174" s="4">
        <v>742652000</v>
      </c>
      <c r="AG4174" s="4">
        <v>753990000</v>
      </c>
    </row>
    <row r="4175" spans="1:33">
      <c r="A4175" t="s">
        <v>2801</v>
      </c>
      <c r="B4175" t="s">
        <v>132</v>
      </c>
      <c r="C4175" s="4">
        <v>32169600</v>
      </c>
      <c r="D4175" s="4">
        <v>29712200</v>
      </c>
      <c r="E4175" s="4">
        <v>27478200</v>
      </c>
      <c r="F4175" s="4">
        <v>25020800</v>
      </c>
      <c r="G4175" s="4">
        <v>22563400</v>
      </c>
      <c r="H4175" s="4">
        <v>20284700</v>
      </c>
      <c r="I4175" s="4">
        <v>20642200</v>
      </c>
      <c r="J4175" s="4">
        <v>20977300</v>
      </c>
      <c r="K4175" s="4">
        <v>21334700</v>
      </c>
      <c r="L4175" s="4">
        <v>21669800</v>
      </c>
      <c r="M4175" s="4">
        <v>22027200</v>
      </c>
      <c r="N4175" s="4">
        <v>22340000</v>
      </c>
      <c r="O4175" s="4">
        <v>22786800</v>
      </c>
      <c r="P4175" s="4">
        <v>23010200</v>
      </c>
      <c r="Q4175" s="4">
        <v>23457000</v>
      </c>
      <c r="R4175" s="4">
        <v>23903800</v>
      </c>
      <c r="S4175" s="4">
        <v>24127200</v>
      </c>
      <c r="T4175" s="4">
        <v>24574000</v>
      </c>
      <c r="U4175" s="4">
        <v>25020800</v>
      </c>
      <c r="V4175" s="4">
        <v>25467600</v>
      </c>
      <c r="W4175" s="4">
        <v>25914400</v>
      </c>
      <c r="X4175" s="4">
        <v>26137800</v>
      </c>
      <c r="Y4175" s="4">
        <v>26584600</v>
      </c>
      <c r="Z4175" s="4">
        <v>27031400</v>
      </c>
      <c r="AA4175" s="4">
        <v>27478200</v>
      </c>
      <c r="AB4175" s="4">
        <v>27701600</v>
      </c>
      <c r="AC4175" s="4">
        <v>28148400</v>
      </c>
      <c r="AD4175" s="4">
        <v>28595200</v>
      </c>
      <c r="AE4175" s="4">
        <v>28818600</v>
      </c>
      <c r="AF4175" s="4">
        <v>29265400</v>
      </c>
      <c r="AG4175" s="4">
        <v>29712200</v>
      </c>
    </row>
    <row r="4176" spans="1:33">
      <c r="A4176" t="s">
        <v>2800</v>
      </c>
      <c r="B4176" t="s">
        <v>132</v>
      </c>
      <c r="C4176" s="4">
        <v>30312000</v>
      </c>
      <c r="D4176" s="4">
        <v>27996500</v>
      </c>
      <c r="E4176" s="4">
        <v>25891500</v>
      </c>
      <c r="F4176" s="4">
        <v>23576000</v>
      </c>
      <c r="G4176" s="4">
        <v>21260500</v>
      </c>
      <c r="H4176" s="4">
        <v>19113400</v>
      </c>
      <c r="I4176" s="4">
        <v>19450200</v>
      </c>
      <c r="J4176" s="4">
        <v>19766000</v>
      </c>
      <c r="K4176" s="4">
        <v>20102800</v>
      </c>
      <c r="L4176" s="4">
        <v>20418500</v>
      </c>
      <c r="M4176" s="4">
        <v>20755300</v>
      </c>
      <c r="N4176" s="4">
        <v>21050000</v>
      </c>
      <c r="O4176" s="4">
        <v>21471000</v>
      </c>
      <c r="P4176" s="4">
        <v>21681500</v>
      </c>
      <c r="Q4176" s="4">
        <v>22102500</v>
      </c>
      <c r="R4176" s="4">
        <v>22523500</v>
      </c>
      <c r="S4176" s="4">
        <v>22734000</v>
      </c>
      <c r="T4176" s="4">
        <v>23155000</v>
      </c>
      <c r="U4176" s="4">
        <v>23576000</v>
      </c>
      <c r="V4176" s="4">
        <v>23997000</v>
      </c>
      <c r="W4176" s="4">
        <v>24418000</v>
      </c>
      <c r="X4176" s="4">
        <v>24628500</v>
      </c>
      <c r="Y4176" s="4">
        <v>25049500</v>
      </c>
      <c r="Z4176" s="4">
        <v>25470500</v>
      </c>
      <c r="AA4176" s="4">
        <v>25891500</v>
      </c>
      <c r="AB4176" s="4">
        <v>26102000</v>
      </c>
      <c r="AC4176" s="4">
        <v>26523000</v>
      </c>
      <c r="AD4176" s="4">
        <v>26944000</v>
      </c>
      <c r="AE4176" s="4">
        <v>27154500</v>
      </c>
      <c r="AF4176" s="4">
        <v>27575500</v>
      </c>
      <c r="AG4176" s="4">
        <v>27996500</v>
      </c>
    </row>
    <row r="4177" spans="1:33">
      <c r="A4177" t="s">
        <v>2799</v>
      </c>
      <c r="B4177" t="s">
        <v>132</v>
      </c>
      <c r="C4177" s="4">
        <v>21585600</v>
      </c>
      <c r="D4177" s="4">
        <v>19936700</v>
      </c>
      <c r="E4177" s="4">
        <v>18437700</v>
      </c>
      <c r="F4177" s="4">
        <v>16788800</v>
      </c>
      <c r="G4177" s="4">
        <v>15139900</v>
      </c>
      <c r="H4177" s="4">
        <v>13610900</v>
      </c>
      <c r="I4177" s="4">
        <v>13850800</v>
      </c>
      <c r="J4177" s="4">
        <v>14075600</v>
      </c>
      <c r="K4177" s="4">
        <v>14315500</v>
      </c>
      <c r="L4177" s="4">
        <v>14540300</v>
      </c>
      <c r="M4177" s="4">
        <v>14780100</v>
      </c>
      <c r="N4177" s="4">
        <v>14990000</v>
      </c>
      <c r="O4177" s="4">
        <v>15289800</v>
      </c>
      <c r="P4177" s="4">
        <v>15439700</v>
      </c>
      <c r="Q4177" s="4">
        <v>15739500</v>
      </c>
      <c r="R4177" s="4">
        <v>16039300</v>
      </c>
      <c r="S4177" s="4">
        <v>16189200</v>
      </c>
      <c r="T4177" s="4">
        <v>16489000</v>
      </c>
      <c r="U4177" s="4">
        <v>16788800</v>
      </c>
      <c r="V4177" s="4">
        <v>17088600</v>
      </c>
      <c r="W4177" s="4">
        <v>17388400</v>
      </c>
      <c r="X4177" s="4">
        <v>17538300</v>
      </c>
      <c r="Y4177" s="4">
        <v>17838100</v>
      </c>
      <c r="Z4177" s="4">
        <v>18137900</v>
      </c>
      <c r="AA4177" s="4">
        <v>18437700</v>
      </c>
      <c r="AB4177" s="4">
        <v>18587600</v>
      </c>
      <c r="AC4177" s="4">
        <v>18887400</v>
      </c>
      <c r="AD4177" s="4">
        <v>19187200</v>
      </c>
      <c r="AE4177" s="4">
        <v>19337100</v>
      </c>
      <c r="AF4177" s="4">
        <v>19636900</v>
      </c>
      <c r="AG4177" s="4">
        <v>19936700</v>
      </c>
    </row>
    <row r="4178" spans="1:33">
      <c r="A4178" t="s">
        <v>2798</v>
      </c>
      <c r="B4178" t="s">
        <v>132</v>
      </c>
      <c r="C4178" s="4">
        <v>2016000</v>
      </c>
      <c r="D4178" s="4">
        <v>1862000</v>
      </c>
      <c r="E4178" s="4">
        <v>1722000</v>
      </c>
      <c r="F4178" s="4">
        <v>1568000</v>
      </c>
      <c r="G4178" s="4">
        <v>1414000</v>
      </c>
      <c r="H4178" s="4">
        <v>1271200</v>
      </c>
      <c r="I4178" s="4">
        <v>1293600</v>
      </c>
      <c r="J4178" s="4">
        <v>1314600</v>
      </c>
      <c r="K4178" s="4">
        <v>1337000</v>
      </c>
      <c r="L4178" s="4">
        <v>1358000</v>
      </c>
      <c r="M4178" s="4">
        <v>1380400</v>
      </c>
      <c r="N4178" s="4">
        <v>1400000</v>
      </c>
      <c r="O4178" s="4">
        <v>1428000</v>
      </c>
      <c r="P4178" s="4">
        <v>1442000</v>
      </c>
      <c r="Q4178" s="4">
        <v>1470000</v>
      </c>
      <c r="R4178" s="4">
        <v>1498000</v>
      </c>
      <c r="S4178" s="4">
        <v>1512000</v>
      </c>
      <c r="T4178" s="4">
        <v>1540000</v>
      </c>
      <c r="U4178" s="4">
        <v>1568000</v>
      </c>
      <c r="V4178" s="4">
        <v>1596000</v>
      </c>
      <c r="W4178" s="4">
        <v>1624000</v>
      </c>
      <c r="X4178" s="4">
        <v>1638000</v>
      </c>
      <c r="Y4178" s="4">
        <v>1666000</v>
      </c>
      <c r="Z4178" s="4">
        <v>1694000</v>
      </c>
      <c r="AA4178" s="4">
        <v>1722000</v>
      </c>
      <c r="AB4178" s="4">
        <v>1736000</v>
      </c>
      <c r="AC4178" s="4">
        <v>1764000</v>
      </c>
      <c r="AD4178" s="4">
        <v>1792000</v>
      </c>
      <c r="AE4178" s="4">
        <v>1806000</v>
      </c>
      <c r="AF4178" s="4">
        <v>1834000</v>
      </c>
      <c r="AG4178" s="4">
        <v>1862000</v>
      </c>
    </row>
    <row r="4179" spans="1:33">
      <c r="A4179" t="s">
        <v>2797</v>
      </c>
      <c r="B4179" t="s">
        <v>132</v>
      </c>
      <c r="C4179" s="4">
        <v>13536000</v>
      </c>
      <c r="D4179" s="4">
        <v>12502000</v>
      </c>
      <c r="E4179" s="4">
        <v>11562000</v>
      </c>
      <c r="F4179" s="4">
        <v>10528000</v>
      </c>
      <c r="G4179" s="4">
        <v>9494000</v>
      </c>
      <c r="H4179" s="4">
        <v>8535200</v>
      </c>
      <c r="I4179" s="4">
        <v>8685600</v>
      </c>
      <c r="J4179" s="4">
        <v>8826600</v>
      </c>
      <c r="K4179" s="4">
        <v>8977000</v>
      </c>
      <c r="L4179" s="4">
        <v>9118000</v>
      </c>
      <c r="M4179" s="4">
        <v>9268400</v>
      </c>
      <c r="N4179" s="4">
        <v>9400000</v>
      </c>
      <c r="O4179" s="4">
        <v>9588000</v>
      </c>
      <c r="P4179" s="4">
        <v>9682000</v>
      </c>
      <c r="Q4179" s="4">
        <v>9870000</v>
      </c>
      <c r="R4179" s="4">
        <v>10058000</v>
      </c>
      <c r="S4179" s="4">
        <v>10152000</v>
      </c>
      <c r="T4179" s="4">
        <v>10340000</v>
      </c>
      <c r="U4179" s="4">
        <v>10528000</v>
      </c>
      <c r="V4179" s="4">
        <v>10716000</v>
      </c>
      <c r="W4179" s="4">
        <v>10904000</v>
      </c>
      <c r="X4179" s="4">
        <v>10998000</v>
      </c>
      <c r="Y4179" s="4">
        <v>11186000</v>
      </c>
      <c r="Z4179" s="4">
        <v>11374000</v>
      </c>
      <c r="AA4179" s="4">
        <v>11562000</v>
      </c>
      <c r="AB4179" s="4">
        <v>11656000</v>
      </c>
      <c r="AC4179" s="4">
        <v>11844000</v>
      </c>
      <c r="AD4179" s="4">
        <v>12032000</v>
      </c>
      <c r="AE4179" s="4">
        <v>12126000</v>
      </c>
      <c r="AF4179" s="4">
        <v>12314000</v>
      </c>
      <c r="AG4179" s="4">
        <v>12502000</v>
      </c>
    </row>
    <row r="4180" spans="1:33">
      <c r="A4180" t="s">
        <v>2796</v>
      </c>
      <c r="B4180" t="s">
        <v>132</v>
      </c>
      <c r="C4180" s="4">
        <v>14400000</v>
      </c>
      <c r="D4180" s="4">
        <v>13300000</v>
      </c>
      <c r="E4180" s="4">
        <v>12300000</v>
      </c>
      <c r="F4180" s="4">
        <v>11200000</v>
      </c>
      <c r="G4180" s="4">
        <v>10100000</v>
      </c>
      <c r="H4180" s="4">
        <v>9080000</v>
      </c>
      <c r="I4180" s="4">
        <v>9240000</v>
      </c>
      <c r="J4180" s="4">
        <v>9390000</v>
      </c>
      <c r="K4180" s="4">
        <v>9550000</v>
      </c>
      <c r="L4180" s="4">
        <v>9700000</v>
      </c>
      <c r="M4180" s="4">
        <v>9860000</v>
      </c>
      <c r="N4180" s="4">
        <v>10000000</v>
      </c>
      <c r="O4180" s="4">
        <v>10200000</v>
      </c>
      <c r="P4180" s="4">
        <v>10300000</v>
      </c>
      <c r="Q4180" s="4">
        <v>10500000</v>
      </c>
      <c r="R4180" s="4">
        <v>10700000</v>
      </c>
      <c r="S4180" s="4">
        <v>10800000</v>
      </c>
      <c r="T4180" s="4">
        <v>11000000</v>
      </c>
      <c r="U4180" s="4">
        <v>11200000</v>
      </c>
      <c r="V4180" s="4">
        <v>11400000</v>
      </c>
      <c r="W4180" s="4">
        <v>11600000</v>
      </c>
      <c r="X4180" s="4">
        <v>11700000</v>
      </c>
      <c r="Y4180" s="4">
        <v>11900000</v>
      </c>
      <c r="Z4180" s="4">
        <v>12100000</v>
      </c>
      <c r="AA4180" s="4">
        <v>12300000</v>
      </c>
      <c r="AB4180" s="4">
        <v>12400000</v>
      </c>
      <c r="AC4180" s="4">
        <v>12600000</v>
      </c>
      <c r="AD4180" s="4">
        <v>12800000</v>
      </c>
      <c r="AE4180" s="4">
        <v>12900000</v>
      </c>
      <c r="AF4180" s="4">
        <v>13100000</v>
      </c>
      <c r="AG4180" s="4">
        <v>13300000</v>
      </c>
    </row>
    <row r="4181" spans="1:33">
      <c r="A4181" t="s">
        <v>2795</v>
      </c>
      <c r="B4181" t="s">
        <v>132</v>
      </c>
      <c r="C4181" s="4">
        <v>1440000</v>
      </c>
      <c r="D4181" s="4">
        <v>1330000</v>
      </c>
      <c r="E4181" s="4">
        <v>1230000</v>
      </c>
      <c r="F4181" s="4">
        <v>1120000</v>
      </c>
      <c r="G4181" s="4">
        <v>1010000</v>
      </c>
      <c r="H4181">
        <v>908000</v>
      </c>
      <c r="I4181">
        <v>924000</v>
      </c>
      <c r="J4181">
        <v>939000</v>
      </c>
      <c r="K4181">
        <v>955000</v>
      </c>
      <c r="L4181">
        <v>970000</v>
      </c>
      <c r="M4181">
        <v>986000</v>
      </c>
      <c r="N4181" s="4">
        <v>1000000</v>
      </c>
      <c r="O4181" s="4">
        <v>1020000</v>
      </c>
      <c r="P4181" s="4">
        <v>1030000</v>
      </c>
      <c r="Q4181" s="4">
        <v>1050000</v>
      </c>
      <c r="R4181" s="4">
        <v>1070000</v>
      </c>
      <c r="S4181" s="4">
        <v>1080000</v>
      </c>
      <c r="T4181" s="4">
        <v>1100000</v>
      </c>
      <c r="U4181" s="4">
        <v>1120000</v>
      </c>
      <c r="V4181" s="4">
        <v>1140000</v>
      </c>
      <c r="W4181" s="4">
        <v>1160000</v>
      </c>
      <c r="X4181" s="4">
        <v>1170000</v>
      </c>
      <c r="Y4181" s="4">
        <v>1190000</v>
      </c>
      <c r="Z4181" s="4">
        <v>1210000</v>
      </c>
      <c r="AA4181" s="4">
        <v>1230000</v>
      </c>
      <c r="AB4181" s="4">
        <v>1240000</v>
      </c>
      <c r="AC4181" s="4">
        <v>1260000</v>
      </c>
      <c r="AD4181" s="4">
        <v>1280000</v>
      </c>
      <c r="AE4181" s="4">
        <v>1290000</v>
      </c>
      <c r="AF4181" s="4">
        <v>1310000</v>
      </c>
      <c r="AG4181" s="4">
        <v>1330000</v>
      </c>
    </row>
    <row r="4182" spans="1:33">
      <c r="A4182" t="s">
        <v>2794</v>
      </c>
      <c r="B4182" t="s">
        <v>132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>
      <c r="A4183" t="s">
        <v>2793</v>
      </c>
      <c r="B4183" t="s">
        <v>132</v>
      </c>
      <c r="C4183" s="4">
        <v>1188540000000</v>
      </c>
      <c r="D4183" s="4">
        <v>1098340000000</v>
      </c>
      <c r="E4183" s="4">
        <v>1013450000000</v>
      </c>
      <c r="F4183" s="4">
        <v>923244000000</v>
      </c>
      <c r="G4183" s="4">
        <v>838348000000</v>
      </c>
      <c r="H4183" s="4">
        <v>748146000000</v>
      </c>
      <c r="I4183" s="4">
        <v>764064000000</v>
      </c>
      <c r="J4183" s="4">
        <v>774676000000</v>
      </c>
      <c r="K4183" s="4">
        <v>785288000000</v>
      </c>
      <c r="L4183" s="4">
        <v>801206000000</v>
      </c>
      <c r="M4183" s="4">
        <v>811818000000</v>
      </c>
      <c r="N4183" s="4">
        <v>827736000000</v>
      </c>
      <c r="O4183" s="4">
        <v>838348000000</v>
      </c>
      <c r="P4183" s="4">
        <v>854266000000</v>
      </c>
      <c r="Q4183" s="4">
        <v>864878000000</v>
      </c>
      <c r="R4183" s="4">
        <v>880796000000</v>
      </c>
      <c r="S4183" s="4">
        <v>891408000000</v>
      </c>
      <c r="T4183" s="4">
        <v>907326000000</v>
      </c>
      <c r="U4183" s="4">
        <v>923244000000</v>
      </c>
      <c r="V4183" s="4">
        <v>939162000000</v>
      </c>
      <c r="W4183" s="4">
        <v>955080000000</v>
      </c>
      <c r="X4183" s="4">
        <v>965692000000</v>
      </c>
      <c r="Y4183" s="4">
        <v>981610000000</v>
      </c>
      <c r="Z4183" s="4">
        <v>997528000000</v>
      </c>
      <c r="AA4183" s="4">
        <v>1008140000000</v>
      </c>
      <c r="AB4183" s="4">
        <v>1024060000000</v>
      </c>
      <c r="AC4183" s="4">
        <v>1039980000000</v>
      </c>
      <c r="AD4183" s="4">
        <v>1050590000000</v>
      </c>
      <c r="AE4183" s="4">
        <v>1066510000000</v>
      </c>
      <c r="AF4183" s="4">
        <v>1082420000000</v>
      </c>
      <c r="AG4183" s="4">
        <v>1098340000000</v>
      </c>
    </row>
    <row r="4184" spans="1:33">
      <c r="A4184" t="s">
        <v>2792</v>
      </c>
      <c r="B4184" t="s">
        <v>132</v>
      </c>
      <c r="C4184" s="4">
        <v>135251000</v>
      </c>
      <c r="D4184" s="4">
        <v>124987000</v>
      </c>
      <c r="E4184" s="4">
        <v>115326000</v>
      </c>
      <c r="F4184" s="4">
        <v>105061000</v>
      </c>
      <c r="G4184" s="4">
        <v>95400400</v>
      </c>
      <c r="H4184" s="4">
        <v>85135800</v>
      </c>
      <c r="I4184" s="4">
        <v>86947200</v>
      </c>
      <c r="J4184" s="4">
        <v>88154800</v>
      </c>
      <c r="K4184" s="4">
        <v>89362400</v>
      </c>
      <c r="L4184" s="4">
        <v>91173800</v>
      </c>
      <c r="M4184" s="4">
        <v>92381400</v>
      </c>
      <c r="N4184" s="4">
        <v>94192800</v>
      </c>
      <c r="O4184" s="4">
        <v>95400400</v>
      </c>
      <c r="P4184" s="4">
        <v>97211800</v>
      </c>
      <c r="Q4184" s="4">
        <v>98419400</v>
      </c>
      <c r="R4184" s="4">
        <v>100231000</v>
      </c>
      <c r="S4184" s="4">
        <v>101438000</v>
      </c>
      <c r="T4184" s="4">
        <v>103250000</v>
      </c>
      <c r="U4184" s="4">
        <v>105061000</v>
      </c>
      <c r="V4184" s="4">
        <v>106873000</v>
      </c>
      <c r="W4184" s="4">
        <v>108684000</v>
      </c>
      <c r="X4184" s="4">
        <v>109892000</v>
      </c>
      <c r="Y4184" s="4">
        <v>111703000</v>
      </c>
      <c r="Z4184" s="4">
        <v>113514000</v>
      </c>
      <c r="AA4184" s="4">
        <v>114722000</v>
      </c>
      <c r="AB4184" s="4">
        <v>116533000</v>
      </c>
      <c r="AC4184" s="4">
        <v>118345000</v>
      </c>
      <c r="AD4184" s="4">
        <v>119552000</v>
      </c>
      <c r="AE4184" s="4">
        <v>121364000</v>
      </c>
      <c r="AF4184" s="4">
        <v>123175000</v>
      </c>
      <c r="AG4184" s="4">
        <v>124987000</v>
      </c>
    </row>
    <row r="4185" spans="1:33">
      <c r="A4185" t="s">
        <v>2791</v>
      </c>
      <c r="B4185" t="s">
        <v>132</v>
      </c>
      <c r="C4185" s="4">
        <v>722019000</v>
      </c>
      <c r="D4185" s="4">
        <v>667223000</v>
      </c>
      <c r="E4185" s="4">
        <v>615650000</v>
      </c>
      <c r="F4185" s="4">
        <v>560854000</v>
      </c>
      <c r="G4185" s="4">
        <v>509281000</v>
      </c>
      <c r="H4185" s="4">
        <v>454485000</v>
      </c>
      <c r="I4185" s="4">
        <v>464155000</v>
      </c>
      <c r="J4185" s="4">
        <v>470602000</v>
      </c>
      <c r="K4185" s="4">
        <v>477048000</v>
      </c>
      <c r="L4185" s="4">
        <v>486718000</v>
      </c>
      <c r="M4185" s="4">
        <v>493165000</v>
      </c>
      <c r="N4185" s="4">
        <v>502835000</v>
      </c>
      <c r="O4185" s="4">
        <v>509281000</v>
      </c>
      <c r="P4185" s="4">
        <v>518951000</v>
      </c>
      <c r="Q4185" s="4">
        <v>525398000</v>
      </c>
      <c r="R4185" s="4">
        <v>535068000</v>
      </c>
      <c r="S4185" s="4">
        <v>541514000</v>
      </c>
      <c r="T4185" s="4">
        <v>551184000</v>
      </c>
      <c r="U4185" s="4">
        <v>560854000</v>
      </c>
      <c r="V4185" s="4">
        <v>570524000</v>
      </c>
      <c r="W4185" s="4">
        <v>580194000</v>
      </c>
      <c r="X4185" s="4">
        <v>586641000</v>
      </c>
      <c r="Y4185" s="4">
        <v>596311000</v>
      </c>
      <c r="Z4185" s="4">
        <v>605980000</v>
      </c>
      <c r="AA4185" s="4">
        <v>612427000</v>
      </c>
      <c r="AB4185" s="4">
        <v>622097000</v>
      </c>
      <c r="AC4185" s="4">
        <v>631767000</v>
      </c>
      <c r="AD4185" s="4">
        <v>638213000</v>
      </c>
      <c r="AE4185" s="4">
        <v>647883000</v>
      </c>
      <c r="AF4185" s="4">
        <v>657553000</v>
      </c>
      <c r="AG4185" s="4">
        <v>667223000</v>
      </c>
    </row>
    <row r="4186" spans="1:33">
      <c r="A4186" t="s">
        <v>2790</v>
      </c>
      <c r="B4186" t="s">
        <v>132</v>
      </c>
      <c r="C4186" s="4">
        <v>1269880000</v>
      </c>
      <c r="D4186" s="4">
        <v>1173500000</v>
      </c>
      <c r="E4186" s="4">
        <v>1082800000</v>
      </c>
      <c r="F4186" s="4">
        <v>986423000</v>
      </c>
      <c r="G4186" s="4">
        <v>895718000</v>
      </c>
      <c r="H4186" s="4">
        <v>799343000</v>
      </c>
      <c r="I4186" s="4">
        <v>816350000</v>
      </c>
      <c r="J4186" s="4">
        <v>827689000</v>
      </c>
      <c r="K4186" s="4">
        <v>839027000</v>
      </c>
      <c r="L4186" s="4">
        <v>856034000</v>
      </c>
      <c r="M4186" s="4">
        <v>867372000</v>
      </c>
      <c r="N4186" s="4">
        <v>884380000</v>
      </c>
      <c r="O4186" s="4">
        <v>895718000</v>
      </c>
      <c r="P4186" s="4">
        <v>912725000</v>
      </c>
      <c r="Q4186" s="4">
        <v>924063000</v>
      </c>
      <c r="R4186" s="4">
        <v>941071000</v>
      </c>
      <c r="S4186" s="4">
        <v>952409000</v>
      </c>
      <c r="T4186" s="4">
        <v>969416000</v>
      </c>
      <c r="U4186" s="4">
        <v>986423000</v>
      </c>
      <c r="V4186" s="4">
        <v>1003430000</v>
      </c>
      <c r="W4186" s="4">
        <v>1020440000</v>
      </c>
      <c r="X4186" s="4">
        <v>1031780000</v>
      </c>
      <c r="Y4186" s="4">
        <v>1048780000</v>
      </c>
      <c r="Z4186" s="4">
        <v>1065790000</v>
      </c>
      <c r="AA4186" s="4">
        <v>1077130000</v>
      </c>
      <c r="AB4186" s="4">
        <v>1094140000</v>
      </c>
      <c r="AC4186" s="4">
        <v>1111140000</v>
      </c>
      <c r="AD4186" s="4">
        <v>1122480000</v>
      </c>
      <c r="AE4186" s="4">
        <v>1139490000</v>
      </c>
      <c r="AF4186" s="4">
        <v>1156500000</v>
      </c>
      <c r="AG4186" s="4">
        <v>1173500000</v>
      </c>
    </row>
    <row r="4187" spans="1:33">
      <c r="A4187" t="s">
        <v>2789</v>
      </c>
      <c r="B4187" t="s">
        <v>132</v>
      </c>
      <c r="C4187" s="4">
        <v>50041600</v>
      </c>
      <c r="D4187" s="4">
        <v>46243800</v>
      </c>
      <c r="E4187" s="4">
        <v>42669400</v>
      </c>
      <c r="F4187" s="4">
        <v>38871600</v>
      </c>
      <c r="G4187" s="4">
        <v>35297200</v>
      </c>
      <c r="H4187" s="4">
        <v>31499400</v>
      </c>
      <c r="I4187" s="4">
        <v>32169600</v>
      </c>
      <c r="J4187" s="4">
        <v>32616400</v>
      </c>
      <c r="K4187" s="4">
        <v>33063200</v>
      </c>
      <c r="L4187" s="4">
        <v>33733400</v>
      </c>
      <c r="M4187" s="4">
        <v>34180200</v>
      </c>
      <c r="N4187" s="4">
        <v>34850400</v>
      </c>
      <c r="O4187" s="4">
        <v>35297200</v>
      </c>
      <c r="P4187" s="4">
        <v>35967400</v>
      </c>
      <c r="Q4187" s="4">
        <v>36414200</v>
      </c>
      <c r="R4187" s="4">
        <v>37084400</v>
      </c>
      <c r="S4187" s="4">
        <v>37531200</v>
      </c>
      <c r="T4187" s="4">
        <v>38201400</v>
      </c>
      <c r="U4187" s="4">
        <v>38871600</v>
      </c>
      <c r="V4187" s="4">
        <v>39541800</v>
      </c>
      <c r="W4187" s="4">
        <v>40212000</v>
      </c>
      <c r="X4187" s="4">
        <v>40658800</v>
      </c>
      <c r="Y4187" s="4">
        <v>41329000</v>
      </c>
      <c r="Z4187" s="4">
        <v>41999200</v>
      </c>
      <c r="AA4187" s="4">
        <v>42446000</v>
      </c>
      <c r="AB4187" s="4">
        <v>43116200</v>
      </c>
      <c r="AC4187" s="4">
        <v>43786400</v>
      </c>
      <c r="AD4187" s="4">
        <v>44233200</v>
      </c>
      <c r="AE4187" s="4">
        <v>44903400</v>
      </c>
      <c r="AF4187" s="4">
        <v>45573600</v>
      </c>
      <c r="AG4187" s="4">
        <v>46243800</v>
      </c>
    </row>
    <row r="4188" spans="1:33">
      <c r="A4188" t="s">
        <v>2788</v>
      </c>
      <c r="B4188" t="s">
        <v>132</v>
      </c>
      <c r="C4188" s="4">
        <v>47152000</v>
      </c>
      <c r="D4188" s="4">
        <v>43573500</v>
      </c>
      <c r="E4188" s="4">
        <v>40205500</v>
      </c>
      <c r="F4188" s="4">
        <v>36627000</v>
      </c>
      <c r="G4188" s="4">
        <v>33259000</v>
      </c>
      <c r="H4188" s="4">
        <v>29680500</v>
      </c>
      <c r="I4188" s="4">
        <v>30312000</v>
      </c>
      <c r="J4188" s="4">
        <v>30733000</v>
      </c>
      <c r="K4188" s="4">
        <v>31154000</v>
      </c>
      <c r="L4188" s="4">
        <v>31785500</v>
      </c>
      <c r="M4188" s="4">
        <v>32206500</v>
      </c>
      <c r="N4188" s="4">
        <v>32838000</v>
      </c>
      <c r="O4188" s="4">
        <v>33259000</v>
      </c>
      <c r="P4188" s="4">
        <v>33890500</v>
      </c>
      <c r="Q4188" s="4">
        <v>34311500</v>
      </c>
      <c r="R4188" s="4">
        <v>34943000</v>
      </c>
      <c r="S4188" s="4">
        <v>35364000</v>
      </c>
      <c r="T4188" s="4">
        <v>35995500</v>
      </c>
      <c r="U4188" s="4">
        <v>36627000</v>
      </c>
      <c r="V4188" s="4">
        <v>37258500</v>
      </c>
      <c r="W4188" s="4">
        <v>37890000</v>
      </c>
      <c r="X4188" s="4">
        <v>38311000</v>
      </c>
      <c r="Y4188" s="4">
        <v>38942500</v>
      </c>
      <c r="Z4188" s="4">
        <v>39574000</v>
      </c>
      <c r="AA4188" s="4">
        <v>39995000</v>
      </c>
      <c r="AB4188" s="4">
        <v>40626500</v>
      </c>
      <c r="AC4188" s="4">
        <v>41258000</v>
      </c>
      <c r="AD4188" s="4">
        <v>41679000</v>
      </c>
      <c r="AE4188" s="4">
        <v>42310500</v>
      </c>
      <c r="AF4188" s="4">
        <v>42942000</v>
      </c>
      <c r="AG4188" s="4">
        <v>43573500</v>
      </c>
    </row>
    <row r="4189" spans="1:33">
      <c r="A4189" t="s">
        <v>2787</v>
      </c>
      <c r="B4189" t="s">
        <v>132</v>
      </c>
      <c r="C4189" s="4">
        <v>33577600</v>
      </c>
      <c r="D4189" s="4">
        <v>31029300</v>
      </c>
      <c r="E4189" s="4">
        <v>28630900</v>
      </c>
      <c r="F4189" s="4">
        <v>26082600</v>
      </c>
      <c r="G4189" s="4">
        <v>23684200</v>
      </c>
      <c r="H4189" s="4">
        <v>21135900</v>
      </c>
      <c r="I4189" s="4">
        <v>21585600</v>
      </c>
      <c r="J4189" s="4">
        <v>21885400</v>
      </c>
      <c r="K4189" s="4">
        <v>22185200</v>
      </c>
      <c r="L4189" s="4">
        <v>22634900</v>
      </c>
      <c r="M4189" s="4">
        <v>22934700</v>
      </c>
      <c r="N4189" s="4">
        <v>23384400</v>
      </c>
      <c r="O4189" s="4">
        <v>23684200</v>
      </c>
      <c r="P4189" s="4">
        <v>24133900</v>
      </c>
      <c r="Q4189" s="4">
        <v>24433700</v>
      </c>
      <c r="R4189" s="4">
        <v>24883400</v>
      </c>
      <c r="S4189" s="4">
        <v>25183200</v>
      </c>
      <c r="T4189" s="4">
        <v>25632900</v>
      </c>
      <c r="U4189" s="4">
        <v>26082600</v>
      </c>
      <c r="V4189" s="4">
        <v>26532300</v>
      </c>
      <c r="W4189" s="4">
        <v>26982000</v>
      </c>
      <c r="X4189" s="4">
        <v>27281800</v>
      </c>
      <c r="Y4189" s="4">
        <v>27731500</v>
      </c>
      <c r="Z4189" s="4">
        <v>28181200</v>
      </c>
      <c r="AA4189" s="4">
        <v>28481000</v>
      </c>
      <c r="AB4189" s="4">
        <v>28930700</v>
      </c>
      <c r="AC4189" s="4">
        <v>29380400</v>
      </c>
      <c r="AD4189" s="4">
        <v>29680200</v>
      </c>
      <c r="AE4189" s="4">
        <v>30129900</v>
      </c>
      <c r="AF4189" s="4">
        <v>30579600</v>
      </c>
      <c r="AG4189" s="4">
        <v>31029300</v>
      </c>
    </row>
    <row r="4190" spans="1:33">
      <c r="A4190" t="s">
        <v>2786</v>
      </c>
      <c r="B4190" t="s">
        <v>132</v>
      </c>
      <c r="C4190" s="4">
        <v>3136000</v>
      </c>
      <c r="D4190" s="4">
        <v>2898000</v>
      </c>
      <c r="E4190" s="4">
        <v>2674000</v>
      </c>
      <c r="F4190" s="4">
        <v>2436000</v>
      </c>
      <c r="G4190" s="4">
        <v>2212000</v>
      </c>
      <c r="H4190" s="4">
        <v>1974000</v>
      </c>
      <c r="I4190" s="4">
        <v>2016000</v>
      </c>
      <c r="J4190" s="4">
        <v>2044000</v>
      </c>
      <c r="K4190" s="4">
        <v>2072000</v>
      </c>
      <c r="L4190" s="4">
        <v>2114000</v>
      </c>
      <c r="M4190" s="4">
        <v>2142000</v>
      </c>
      <c r="N4190" s="4">
        <v>2184000</v>
      </c>
      <c r="O4190" s="4">
        <v>2212000</v>
      </c>
      <c r="P4190" s="4">
        <v>2254000</v>
      </c>
      <c r="Q4190" s="4">
        <v>2282000</v>
      </c>
      <c r="R4190" s="4">
        <v>2324000</v>
      </c>
      <c r="S4190" s="4">
        <v>2352000</v>
      </c>
      <c r="T4190" s="4">
        <v>2394000</v>
      </c>
      <c r="U4190" s="4">
        <v>2436000</v>
      </c>
      <c r="V4190" s="4">
        <v>2478000</v>
      </c>
      <c r="W4190" s="4">
        <v>2520000</v>
      </c>
      <c r="X4190" s="4">
        <v>2548000</v>
      </c>
      <c r="Y4190" s="4">
        <v>2590000</v>
      </c>
      <c r="Z4190" s="4">
        <v>2632000</v>
      </c>
      <c r="AA4190" s="4">
        <v>2660000</v>
      </c>
      <c r="AB4190" s="4">
        <v>2702000</v>
      </c>
      <c r="AC4190" s="4">
        <v>2744000</v>
      </c>
      <c r="AD4190" s="4">
        <v>2772000</v>
      </c>
      <c r="AE4190" s="4">
        <v>2814000</v>
      </c>
      <c r="AF4190" s="4">
        <v>2856000</v>
      </c>
      <c r="AG4190" s="4">
        <v>2898000</v>
      </c>
    </row>
    <row r="4191" spans="1:33">
      <c r="A4191" t="s">
        <v>2785</v>
      </c>
      <c r="B4191" t="s">
        <v>132</v>
      </c>
      <c r="C4191" s="4">
        <v>21056000</v>
      </c>
      <c r="D4191" s="4">
        <v>19458000</v>
      </c>
      <c r="E4191" s="4">
        <v>17954000</v>
      </c>
      <c r="F4191" s="4">
        <v>16356000</v>
      </c>
      <c r="G4191" s="4">
        <v>14852000</v>
      </c>
      <c r="H4191" s="4">
        <v>13254000</v>
      </c>
      <c r="I4191" s="4">
        <v>13536000</v>
      </c>
      <c r="J4191" s="4">
        <v>13724000</v>
      </c>
      <c r="K4191" s="4">
        <v>13912000</v>
      </c>
      <c r="L4191" s="4">
        <v>14194000</v>
      </c>
      <c r="M4191" s="4">
        <v>14382000</v>
      </c>
      <c r="N4191" s="4">
        <v>14664000</v>
      </c>
      <c r="O4191" s="4">
        <v>14852000</v>
      </c>
      <c r="P4191" s="4">
        <v>15134000</v>
      </c>
      <c r="Q4191" s="4">
        <v>15322000</v>
      </c>
      <c r="R4191" s="4">
        <v>15604000</v>
      </c>
      <c r="S4191" s="4">
        <v>15792000</v>
      </c>
      <c r="T4191" s="4">
        <v>16074000</v>
      </c>
      <c r="U4191" s="4">
        <v>16356000</v>
      </c>
      <c r="V4191" s="4">
        <v>16638000</v>
      </c>
      <c r="W4191" s="4">
        <v>16920000</v>
      </c>
      <c r="X4191" s="4">
        <v>17108000</v>
      </c>
      <c r="Y4191" s="4">
        <v>17390000</v>
      </c>
      <c r="Z4191" s="4">
        <v>17672000</v>
      </c>
      <c r="AA4191" s="4">
        <v>17860000</v>
      </c>
      <c r="AB4191" s="4">
        <v>18142000</v>
      </c>
      <c r="AC4191" s="4">
        <v>18424000</v>
      </c>
      <c r="AD4191" s="4">
        <v>18612000</v>
      </c>
      <c r="AE4191" s="4">
        <v>18894000</v>
      </c>
      <c r="AF4191" s="4">
        <v>19176000</v>
      </c>
      <c r="AG4191" s="4">
        <v>19458000</v>
      </c>
    </row>
    <row r="4192" spans="1:33">
      <c r="A4192" t="s">
        <v>2784</v>
      </c>
      <c r="B4192" t="s">
        <v>132</v>
      </c>
      <c r="C4192" s="4">
        <v>22400000</v>
      </c>
      <c r="D4192" s="4">
        <v>20700000</v>
      </c>
      <c r="E4192" s="4">
        <v>19100000</v>
      </c>
      <c r="F4192" s="4">
        <v>17400000</v>
      </c>
      <c r="G4192" s="4">
        <v>15800000</v>
      </c>
      <c r="H4192" s="4">
        <v>14100000</v>
      </c>
      <c r="I4192" s="4">
        <v>14400000</v>
      </c>
      <c r="J4192" s="4">
        <v>14600000</v>
      </c>
      <c r="K4192" s="4">
        <v>14800000</v>
      </c>
      <c r="L4192" s="4">
        <v>15100000</v>
      </c>
      <c r="M4192" s="4">
        <v>15300000</v>
      </c>
      <c r="N4192" s="4">
        <v>15600000</v>
      </c>
      <c r="O4192" s="4">
        <v>15800000</v>
      </c>
      <c r="P4192" s="4">
        <v>16100000</v>
      </c>
      <c r="Q4192" s="4">
        <v>16300000</v>
      </c>
      <c r="R4192" s="4">
        <v>16600000</v>
      </c>
      <c r="S4192" s="4">
        <v>16800000</v>
      </c>
      <c r="T4192" s="4">
        <v>17100000</v>
      </c>
      <c r="U4192" s="4">
        <v>17400000</v>
      </c>
      <c r="V4192" s="4">
        <v>17700000</v>
      </c>
      <c r="W4192" s="4">
        <v>18000000</v>
      </c>
      <c r="X4192" s="4">
        <v>18200000</v>
      </c>
      <c r="Y4192" s="4">
        <v>18500000</v>
      </c>
      <c r="Z4192" s="4">
        <v>18800000</v>
      </c>
      <c r="AA4192" s="4">
        <v>19000000</v>
      </c>
      <c r="AB4192" s="4">
        <v>19300000</v>
      </c>
      <c r="AC4192" s="4">
        <v>19600000</v>
      </c>
      <c r="AD4192" s="4">
        <v>19800000</v>
      </c>
      <c r="AE4192" s="4">
        <v>20100000</v>
      </c>
      <c r="AF4192" s="4">
        <v>20400000</v>
      </c>
      <c r="AG4192" s="4">
        <v>20700000</v>
      </c>
    </row>
    <row r="4193" spans="1:33">
      <c r="A4193" t="s">
        <v>2783</v>
      </c>
      <c r="B4193" t="s">
        <v>132</v>
      </c>
      <c r="C4193" s="4">
        <v>2240000</v>
      </c>
      <c r="D4193" s="4">
        <v>2070000</v>
      </c>
      <c r="E4193" s="4">
        <v>1910000</v>
      </c>
      <c r="F4193" s="4">
        <v>1740000</v>
      </c>
      <c r="G4193" s="4">
        <v>1580000</v>
      </c>
      <c r="H4193" s="4">
        <v>1410000</v>
      </c>
      <c r="I4193" s="4">
        <v>1440000</v>
      </c>
      <c r="J4193" s="4">
        <v>1460000</v>
      </c>
      <c r="K4193" s="4">
        <v>1480000</v>
      </c>
      <c r="L4193" s="4">
        <v>1510000</v>
      </c>
      <c r="M4193" s="4">
        <v>1530000</v>
      </c>
      <c r="N4193" s="4">
        <v>1560000</v>
      </c>
      <c r="O4193" s="4">
        <v>1580000</v>
      </c>
      <c r="P4193" s="4">
        <v>1610000</v>
      </c>
      <c r="Q4193" s="4">
        <v>1630000</v>
      </c>
      <c r="R4193" s="4">
        <v>1660000</v>
      </c>
      <c r="S4193" s="4">
        <v>1680000</v>
      </c>
      <c r="T4193" s="4">
        <v>1710000</v>
      </c>
      <c r="U4193" s="4">
        <v>1740000</v>
      </c>
      <c r="V4193" s="4">
        <v>1770000</v>
      </c>
      <c r="W4193" s="4">
        <v>1800000</v>
      </c>
      <c r="X4193" s="4">
        <v>1820000</v>
      </c>
      <c r="Y4193" s="4">
        <v>1850000</v>
      </c>
      <c r="Z4193" s="4">
        <v>1880000</v>
      </c>
      <c r="AA4193" s="4">
        <v>1900000</v>
      </c>
      <c r="AB4193" s="4">
        <v>1930000</v>
      </c>
      <c r="AC4193" s="4">
        <v>1960000</v>
      </c>
      <c r="AD4193" s="4">
        <v>1980000</v>
      </c>
      <c r="AE4193" s="4">
        <v>2010000</v>
      </c>
      <c r="AF4193" s="4">
        <v>2040000</v>
      </c>
      <c r="AG4193" s="4">
        <v>2070000</v>
      </c>
    </row>
    <row r="4194" spans="1:33">
      <c r="A4194" t="s">
        <v>2782</v>
      </c>
      <c r="B4194" t="s">
        <v>132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>
      <c r="A4195" t="s">
        <v>2781</v>
      </c>
      <c r="B4195" t="s">
        <v>132</v>
      </c>
      <c r="C4195" s="4">
        <v>5306000000000</v>
      </c>
      <c r="D4195" s="4">
        <v>5674980000000</v>
      </c>
      <c r="E4195" s="4">
        <v>5195740000000</v>
      </c>
      <c r="F4195" s="4">
        <v>4716520000000</v>
      </c>
      <c r="G4195" s="4">
        <v>4237290000000</v>
      </c>
      <c r="H4195" s="4">
        <v>3758070000000</v>
      </c>
      <c r="I4195" s="4">
        <v>3786690000000</v>
      </c>
      <c r="J4195" s="4">
        <v>3815310000000</v>
      </c>
      <c r="K4195" s="4">
        <v>3843920000000</v>
      </c>
      <c r="L4195" s="4">
        <v>3872540000000</v>
      </c>
      <c r="M4195" s="4">
        <v>3901160000000</v>
      </c>
      <c r="N4195" s="4">
        <v>3934400000000</v>
      </c>
      <c r="O4195" s="4">
        <v>3967650000000</v>
      </c>
      <c r="P4195" s="4">
        <v>4000890000000</v>
      </c>
      <c r="Q4195" s="4">
        <v>4034140000000</v>
      </c>
      <c r="R4195" s="4">
        <v>4067380000000</v>
      </c>
      <c r="S4195" s="4">
        <v>4094740000000</v>
      </c>
      <c r="T4195" s="4">
        <v>4122090000000</v>
      </c>
      <c r="U4195" s="4">
        <v>4149450000000</v>
      </c>
      <c r="V4195" s="4">
        <v>4176800000000</v>
      </c>
      <c r="W4195" s="4">
        <v>4204160000000</v>
      </c>
      <c r="X4195" s="4">
        <v>4239370000000</v>
      </c>
      <c r="Y4195" s="4">
        <v>4269220000000</v>
      </c>
      <c r="Z4195" s="4">
        <v>4299080000000</v>
      </c>
      <c r="AA4195" s="4">
        <v>4328930000000</v>
      </c>
      <c r="AB4195" s="4">
        <v>4358780000000</v>
      </c>
      <c r="AC4195" s="4">
        <v>4388640000000</v>
      </c>
      <c r="AD4195" s="4">
        <v>4418490000000</v>
      </c>
      <c r="AE4195" s="4">
        <v>4448340000000</v>
      </c>
      <c r="AF4195" s="4">
        <v>4478200000000</v>
      </c>
      <c r="AG4195" s="4">
        <v>4508050000000</v>
      </c>
    </row>
    <row r="4196" spans="1:33">
      <c r="A4196" t="s">
        <v>2780</v>
      </c>
      <c r="B4196" t="s">
        <v>132</v>
      </c>
      <c r="C4196" s="4">
        <v>603800000</v>
      </c>
      <c r="D4196" s="4">
        <v>645788000</v>
      </c>
      <c r="E4196" s="4">
        <v>591253000</v>
      </c>
      <c r="F4196" s="4">
        <v>536720000</v>
      </c>
      <c r="G4196" s="4">
        <v>482186000</v>
      </c>
      <c r="H4196" s="4">
        <v>427652000</v>
      </c>
      <c r="I4196" s="4">
        <v>430909000</v>
      </c>
      <c r="J4196" s="4">
        <v>434165000</v>
      </c>
      <c r="K4196" s="4">
        <v>437422000</v>
      </c>
      <c r="L4196" s="4">
        <v>440678000</v>
      </c>
      <c r="M4196" s="4">
        <v>443935000</v>
      </c>
      <c r="N4196" s="4">
        <v>447718000</v>
      </c>
      <c r="O4196" s="4">
        <v>451501000</v>
      </c>
      <c r="P4196" s="4">
        <v>455285000</v>
      </c>
      <c r="Q4196" s="4">
        <v>459068000</v>
      </c>
      <c r="R4196" s="4">
        <v>462851000</v>
      </c>
      <c r="S4196" s="4">
        <v>465964000</v>
      </c>
      <c r="T4196" s="4">
        <v>469077000</v>
      </c>
      <c r="U4196" s="4">
        <v>472189000</v>
      </c>
      <c r="V4196" s="4">
        <v>475302000</v>
      </c>
      <c r="W4196" s="4">
        <v>478415000</v>
      </c>
      <c r="X4196" s="4">
        <v>482422000</v>
      </c>
      <c r="Y4196" s="4">
        <v>485819000</v>
      </c>
      <c r="Z4196" s="4">
        <v>489216000</v>
      </c>
      <c r="AA4196" s="4">
        <v>492613000</v>
      </c>
      <c r="AB4196" s="4">
        <v>496011000</v>
      </c>
      <c r="AC4196" s="4">
        <v>499408000</v>
      </c>
      <c r="AD4196" s="4">
        <v>502805000</v>
      </c>
      <c r="AE4196" s="4">
        <v>506202000</v>
      </c>
      <c r="AF4196" s="4">
        <v>509600000</v>
      </c>
      <c r="AG4196" s="4">
        <v>512997000</v>
      </c>
    </row>
    <row r="4197" spans="1:33">
      <c r="A4197" t="s">
        <v>2779</v>
      </c>
      <c r="B4197" t="s">
        <v>132</v>
      </c>
      <c r="C4197" s="4">
        <v>3223300000</v>
      </c>
      <c r="D4197" s="4">
        <v>3447450000</v>
      </c>
      <c r="E4197" s="4">
        <v>3156320000</v>
      </c>
      <c r="F4197" s="4">
        <v>2865200000</v>
      </c>
      <c r="G4197" s="4">
        <v>2574080000</v>
      </c>
      <c r="H4197" s="4">
        <v>2282960000</v>
      </c>
      <c r="I4197" s="4">
        <v>2300340000</v>
      </c>
      <c r="J4197" s="4">
        <v>2317730000</v>
      </c>
      <c r="K4197" s="4">
        <v>2335110000</v>
      </c>
      <c r="L4197" s="4">
        <v>2352500000</v>
      </c>
      <c r="M4197" s="4">
        <v>2369880000</v>
      </c>
      <c r="N4197" s="4">
        <v>2390080000</v>
      </c>
      <c r="O4197" s="4">
        <v>2410270000</v>
      </c>
      <c r="P4197" s="4">
        <v>2430470000</v>
      </c>
      <c r="Q4197" s="4">
        <v>2450670000</v>
      </c>
      <c r="R4197" s="4">
        <v>2470860000</v>
      </c>
      <c r="S4197" s="4">
        <v>2487480000</v>
      </c>
      <c r="T4197" s="4">
        <v>2504100000</v>
      </c>
      <c r="U4197" s="4">
        <v>2520710000</v>
      </c>
      <c r="V4197" s="4">
        <v>2537330000</v>
      </c>
      <c r="W4197" s="4">
        <v>2553950000</v>
      </c>
      <c r="X4197" s="4">
        <v>2575340000</v>
      </c>
      <c r="Y4197" s="4">
        <v>2593480000</v>
      </c>
      <c r="Z4197" s="4">
        <v>2611610000</v>
      </c>
      <c r="AA4197" s="4">
        <v>2629750000</v>
      </c>
      <c r="AB4197" s="4">
        <v>2647880000</v>
      </c>
      <c r="AC4197" s="4">
        <v>2666020000</v>
      </c>
      <c r="AD4197" s="4">
        <v>2684150000</v>
      </c>
      <c r="AE4197" s="4">
        <v>2702290000</v>
      </c>
      <c r="AF4197" s="4">
        <v>2720430000</v>
      </c>
      <c r="AG4197" s="4">
        <v>2738560000</v>
      </c>
    </row>
    <row r="4198" spans="1:33">
      <c r="A4198" t="s">
        <v>2778</v>
      </c>
      <c r="B4198" t="s">
        <v>132</v>
      </c>
      <c r="C4198" s="4">
        <v>5669100000</v>
      </c>
      <c r="D4198" s="4">
        <v>6063330000</v>
      </c>
      <c r="E4198" s="4">
        <v>5551300000</v>
      </c>
      <c r="F4198" s="4">
        <v>5039280000</v>
      </c>
      <c r="G4198" s="4">
        <v>4527260000</v>
      </c>
      <c r="H4198" s="4">
        <v>4015240000</v>
      </c>
      <c r="I4198" s="4">
        <v>4045820000</v>
      </c>
      <c r="J4198" s="4">
        <v>4076390000</v>
      </c>
      <c r="K4198" s="4">
        <v>4106970000</v>
      </c>
      <c r="L4198" s="4">
        <v>4137540000</v>
      </c>
      <c r="M4198" s="4">
        <v>4168120000</v>
      </c>
      <c r="N4198" s="4">
        <v>4203640000</v>
      </c>
      <c r="O4198" s="4">
        <v>4239160000</v>
      </c>
      <c r="P4198" s="4">
        <v>4274680000</v>
      </c>
      <c r="Q4198" s="4">
        <v>4310210000</v>
      </c>
      <c r="R4198" s="4">
        <v>4345720000</v>
      </c>
      <c r="S4198" s="4">
        <v>4374950000</v>
      </c>
      <c r="T4198" s="4">
        <v>4404180000</v>
      </c>
      <c r="U4198" s="4">
        <v>4433400000</v>
      </c>
      <c r="V4198" s="4">
        <v>4462630000</v>
      </c>
      <c r="W4198" s="4">
        <v>4491850000</v>
      </c>
      <c r="X4198" s="4">
        <v>4529470000</v>
      </c>
      <c r="Y4198" s="4">
        <v>4561370000</v>
      </c>
      <c r="Z4198" s="4">
        <v>4593270000</v>
      </c>
      <c r="AA4198" s="4">
        <v>4625160000</v>
      </c>
      <c r="AB4198" s="4">
        <v>4657060000</v>
      </c>
      <c r="AC4198" s="4">
        <v>4688960000</v>
      </c>
      <c r="AD4198" s="4">
        <v>4720860000</v>
      </c>
      <c r="AE4198" s="4">
        <v>4752750000</v>
      </c>
      <c r="AF4198" s="4">
        <v>4784650000</v>
      </c>
      <c r="AG4198" s="4">
        <v>4816550000</v>
      </c>
    </row>
    <row r="4199" spans="1:33">
      <c r="A4199" t="s">
        <v>2777</v>
      </c>
      <c r="B4199" t="s">
        <v>132</v>
      </c>
      <c r="C4199" s="4">
        <v>223400000</v>
      </c>
      <c r="D4199" s="4">
        <v>238935000</v>
      </c>
      <c r="E4199" s="4">
        <v>218758000</v>
      </c>
      <c r="F4199" s="4">
        <v>198581000</v>
      </c>
      <c r="G4199" s="4">
        <v>178404000</v>
      </c>
      <c r="H4199" s="4">
        <v>158227000</v>
      </c>
      <c r="I4199" s="4">
        <v>159432000</v>
      </c>
      <c r="J4199" s="4">
        <v>160637000</v>
      </c>
      <c r="K4199" s="4">
        <v>161842000</v>
      </c>
      <c r="L4199" s="4">
        <v>163046000</v>
      </c>
      <c r="M4199" s="4">
        <v>164251000</v>
      </c>
      <c r="N4199" s="4">
        <v>165651000</v>
      </c>
      <c r="O4199" s="4">
        <v>167051000</v>
      </c>
      <c r="P4199" s="4">
        <v>168451000</v>
      </c>
      <c r="Q4199" s="4">
        <v>169851000</v>
      </c>
      <c r="R4199" s="4">
        <v>171250000</v>
      </c>
      <c r="S4199" s="4">
        <v>172402000</v>
      </c>
      <c r="T4199" s="4">
        <v>173554000</v>
      </c>
      <c r="U4199" s="4">
        <v>174705000</v>
      </c>
      <c r="V4199" s="4">
        <v>175857000</v>
      </c>
      <c r="W4199" s="4">
        <v>177009000</v>
      </c>
      <c r="X4199" s="4">
        <v>178491000</v>
      </c>
      <c r="Y4199" s="4">
        <v>179748000</v>
      </c>
      <c r="Z4199" s="4">
        <v>181005000</v>
      </c>
      <c r="AA4199" s="4">
        <v>182262000</v>
      </c>
      <c r="AB4199" s="4">
        <v>183519000</v>
      </c>
      <c r="AC4199" s="4">
        <v>184776000</v>
      </c>
      <c r="AD4199" s="4">
        <v>186033000</v>
      </c>
      <c r="AE4199" s="4">
        <v>187290000</v>
      </c>
      <c r="AF4199" s="4">
        <v>188547000</v>
      </c>
      <c r="AG4199" s="4">
        <v>189804000</v>
      </c>
    </row>
    <row r="4200" spans="1:33">
      <c r="A4200" t="s">
        <v>2776</v>
      </c>
      <c r="B4200" t="s">
        <v>132</v>
      </c>
      <c r="C4200" s="4">
        <v>210500000</v>
      </c>
      <c r="D4200" s="4">
        <v>225138000</v>
      </c>
      <c r="E4200" s="4">
        <v>206126000</v>
      </c>
      <c r="F4200" s="4">
        <v>187114000</v>
      </c>
      <c r="G4200" s="4">
        <v>168102000</v>
      </c>
      <c r="H4200" s="4">
        <v>149090000</v>
      </c>
      <c r="I4200" s="4">
        <v>150226000</v>
      </c>
      <c r="J4200" s="4">
        <v>151361000</v>
      </c>
      <c r="K4200" s="4">
        <v>152496000</v>
      </c>
      <c r="L4200" s="4">
        <v>153632000</v>
      </c>
      <c r="M4200" s="4">
        <v>154767000</v>
      </c>
      <c r="N4200" s="4">
        <v>156086000</v>
      </c>
      <c r="O4200" s="4">
        <v>157405000</v>
      </c>
      <c r="P4200" s="4">
        <v>158724000</v>
      </c>
      <c r="Q4200" s="4">
        <v>160043000</v>
      </c>
      <c r="R4200" s="4">
        <v>161362000</v>
      </c>
      <c r="S4200" s="4">
        <v>162447000</v>
      </c>
      <c r="T4200" s="4">
        <v>163532000</v>
      </c>
      <c r="U4200" s="4">
        <v>164617000</v>
      </c>
      <c r="V4200" s="4">
        <v>165702000</v>
      </c>
      <c r="W4200" s="4">
        <v>166788000</v>
      </c>
      <c r="X4200" s="4">
        <v>168184000</v>
      </c>
      <c r="Y4200" s="4">
        <v>169369000</v>
      </c>
      <c r="Z4200" s="4">
        <v>170553000</v>
      </c>
      <c r="AA4200" s="4">
        <v>171737000</v>
      </c>
      <c r="AB4200" s="4">
        <v>172922000</v>
      </c>
      <c r="AC4200" s="4">
        <v>174106000</v>
      </c>
      <c r="AD4200" s="4">
        <v>175291000</v>
      </c>
      <c r="AE4200" s="4">
        <v>176475000</v>
      </c>
      <c r="AF4200" s="4">
        <v>177659000</v>
      </c>
      <c r="AG4200" s="4">
        <v>178844000</v>
      </c>
    </row>
    <row r="4201" spans="1:33">
      <c r="A4201" t="s">
        <v>2775</v>
      </c>
      <c r="B4201" t="s">
        <v>132</v>
      </c>
      <c r="C4201" s="4">
        <v>149900000</v>
      </c>
      <c r="D4201" s="4">
        <v>160324000</v>
      </c>
      <c r="E4201" s="4">
        <v>146785000</v>
      </c>
      <c r="F4201" s="4">
        <v>133247000</v>
      </c>
      <c r="G4201" s="4">
        <v>119708000</v>
      </c>
      <c r="H4201" s="4">
        <v>106169000</v>
      </c>
      <c r="I4201" s="4">
        <v>106978000</v>
      </c>
      <c r="J4201" s="4">
        <v>107786000</v>
      </c>
      <c r="K4201" s="4">
        <v>108595000</v>
      </c>
      <c r="L4201" s="4">
        <v>109403000</v>
      </c>
      <c r="M4201" s="4">
        <v>110212000</v>
      </c>
      <c r="N4201" s="4">
        <v>111151000</v>
      </c>
      <c r="O4201" s="4">
        <v>112090000</v>
      </c>
      <c r="P4201" s="4">
        <v>113029000</v>
      </c>
      <c r="Q4201" s="4">
        <v>113969000</v>
      </c>
      <c r="R4201" s="4">
        <v>114908000</v>
      </c>
      <c r="S4201" s="4">
        <v>115681000</v>
      </c>
      <c r="T4201" s="4">
        <v>116453000</v>
      </c>
      <c r="U4201" s="4">
        <v>117226000</v>
      </c>
      <c r="V4201" s="4">
        <v>117999000</v>
      </c>
      <c r="W4201" s="4">
        <v>118772000</v>
      </c>
      <c r="X4201" s="4">
        <v>119767000</v>
      </c>
      <c r="Y4201" s="4">
        <v>120610000</v>
      </c>
      <c r="Z4201" s="4">
        <v>121453000</v>
      </c>
      <c r="AA4201" s="4">
        <v>122297000</v>
      </c>
      <c r="AB4201" s="4">
        <v>123140000</v>
      </c>
      <c r="AC4201" s="4">
        <v>123983000</v>
      </c>
      <c r="AD4201" s="4">
        <v>124827000</v>
      </c>
      <c r="AE4201" s="4">
        <v>125670000</v>
      </c>
      <c r="AF4201" s="4">
        <v>126514000</v>
      </c>
      <c r="AG4201" s="4">
        <v>127357000</v>
      </c>
    </row>
    <row r="4202" spans="1:33">
      <c r="A4202" t="s">
        <v>2774</v>
      </c>
      <c r="B4202" t="s">
        <v>132</v>
      </c>
      <c r="C4202" s="4">
        <v>14000000</v>
      </c>
      <c r="D4202" s="4">
        <v>14973600</v>
      </c>
      <c r="E4202" s="4">
        <v>13709100</v>
      </c>
      <c r="F4202" s="4">
        <v>12444600</v>
      </c>
      <c r="G4202" s="4">
        <v>11180200</v>
      </c>
      <c r="H4202" s="4">
        <v>9915750</v>
      </c>
      <c r="I4202" s="4">
        <v>9991250</v>
      </c>
      <c r="J4202" s="4">
        <v>10066800</v>
      </c>
      <c r="K4202" s="4">
        <v>10142300</v>
      </c>
      <c r="L4202" s="4">
        <v>10217800</v>
      </c>
      <c r="M4202" s="4">
        <v>10293300</v>
      </c>
      <c r="N4202" s="4">
        <v>10381000</v>
      </c>
      <c r="O4202" s="4">
        <v>10468700</v>
      </c>
      <c r="P4202" s="4">
        <v>10556400</v>
      </c>
      <c r="Q4202" s="4">
        <v>10644200</v>
      </c>
      <c r="R4202" s="4">
        <v>10731900</v>
      </c>
      <c r="S4202" s="4">
        <v>10804100</v>
      </c>
      <c r="T4202" s="4">
        <v>10876200</v>
      </c>
      <c r="U4202" s="4">
        <v>10948400</v>
      </c>
      <c r="V4202" s="4">
        <v>11020600</v>
      </c>
      <c r="W4202" s="4">
        <v>11092800</v>
      </c>
      <c r="X4202" s="4">
        <v>11185700</v>
      </c>
      <c r="Y4202" s="4">
        <v>11264400</v>
      </c>
      <c r="Z4202" s="4">
        <v>11343200</v>
      </c>
      <c r="AA4202" s="4">
        <v>11422000</v>
      </c>
      <c r="AB4202" s="4">
        <v>11500700</v>
      </c>
      <c r="AC4202" s="4">
        <v>11579500</v>
      </c>
      <c r="AD4202" s="4">
        <v>11658300</v>
      </c>
      <c r="AE4202" s="4">
        <v>11737100</v>
      </c>
      <c r="AF4202" s="4">
        <v>11815800</v>
      </c>
      <c r="AG4202" s="4">
        <v>11894600</v>
      </c>
    </row>
    <row r="4203" spans="1:33">
      <c r="A4203" t="s">
        <v>2773</v>
      </c>
      <c r="B4203" t="s">
        <v>132</v>
      </c>
      <c r="C4203" s="4">
        <v>94000000</v>
      </c>
      <c r="D4203" s="4">
        <v>100537000</v>
      </c>
      <c r="E4203" s="4">
        <v>92046700</v>
      </c>
      <c r="F4203" s="4">
        <v>83556900</v>
      </c>
      <c r="G4203" s="4">
        <v>75067000</v>
      </c>
      <c r="H4203" s="4">
        <v>66577200</v>
      </c>
      <c r="I4203" s="4">
        <v>67084100</v>
      </c>
      <c r="J4203" s="4">
        <v>67591200</v>
      </c>
      <c r="K4203" s="4">
        <v>68098100</v>
      </c>
      <c r="L4203" s="4">
        <v>68605100</v>
      </c>
      <c r="M4203" s="4">
        <v>69112100</v>
      </c>
      <c r="N4203" s="4">
        <v>69701000</v>
      </c>
      <c r="O4203" s="4">
        <v>70290000</v>
      </c>
      <c r="P4203" s="4">
        <v>70879000</v>
      </c>
      <c r="Q4203" s="4">
        <v>71468000</v>
      </c>
      <c r="R4203" s="4">
        <v>72056900</v>
      </c>
      <c r="S4203" s="4">
        <v>72541600</v>
      </c>
      <c r="T4203" s="4">
        <v>73026200</v>
      </c>
      <c r="U4203" s="4">
        <v>73510700</v>
      </c>
      <c r="V4203" s="4">
        <v>73995400</v>
      </c>
      <c r="W4203" s="4">
        <v>74480000</v>
      </c>
      <c r="X4203" s="4">
        <v>75103700</v>
      </c>
      <c r="Y4203" s="4">
        <v>75632700</v>
      </c>
      <c r="Z4203" s="4">
        <v>76161500</v>
      </c>
      <c r="AA4203" s="4">
        <v>76690400</v>
      </c>
      <c r="AB4203" s="4">
        <v>77219300</v>
      </c>
      <c r="AC4203" s="4">
        <v>77748200</v>
      </c>
      <c r="AD4203" s="4">
        <v>78277100</v>
      </c>
      <c r="AE4203" s="4">
        <v>78805900</v>
      </c>
      <c r="AF4203" s="4">
        <v>79334900</v>
      </c>
      <c r="AG4203" s="4">
        <v>79863700</v>
      </c>
    </row>
    <row r="4204" spans="1:33">
      <c r="A4204" t="s">
        <v>2772</v>
      </c>
      <c r="B4204" t="s">
        <v>132</v>
      </c>
      <c r="C4204" s="4">
        <v>100000000</v>
      </c>
      <c r="D4204" s="4">
        <v>106954000</v>
      </c>
      <c r="E4204" s="4">
        <v>97922000</v>
      </c>
      <c r="F4204" s="4">
        <v>88890300</v>
      </c>
      <c r="G4204" s="4">
        <v>79858500</v>
      </c>
      <c r="H4204" s="4">
        <v>70826800</v>
      </c>
      <c r="I4204" s="4">
        <v>71366100</v>
      </c>
      <c r="J4204" s="4">
        <v>71905500</v>
      </c>
      <c r="K4204" s="4">
        <v>72444800</v>
      </c>
      <c r="L4204" s="4">
        <v>72984100</v>
      </c>
      <c r="M4204" s="4">
        <v>73523500</v>
      </c>
      <c r="N4204" s="4">
        <v>74150000</v>
      </c>
      <c r="O4204" s="4">
        <v>74776600</v>
      </c>
      <c r="P4204" s="4">
        <v>75403200</v>
      </c>
      <c r="Q4204" s="4">
        <v>76029800</v>
      </c>
      <c r="R4204" s="4">
        <v>76656300</v>
      </c>
      <c r="S4204" s="4">
        <v>77171900</v>
      </c>
      <c r="T4204" s="4">
        <v>77687400</v>
      </c>
      <c r="U4204" s="4">
        <v>78202900</v>
      </c>
      <c r="V4204" s="4">
        <v>78718500</v>
      </c>
      <c r="W4204" s="4">
        <v>79234000</v>
      </c>
      <c r="X4204" s="4">
        <v>79897600</v>
      </c>
      <c r="Y4204" s="4">
        <v>80460300</v>
      </c>
      <c r="Z4204" s="4">
        <v>81022900</v>
      </c>
      <c r="AA4204" s="4">
        <v>81585500</v>
      </c>
      <c r="AB4204" s="4">
        <v>82148200</v>
      </c>
      <c r="AC4204" s="4">
        <v>82710800</v>
      </c>
      <c r="AD4204" s="4">
        <v>83273500</v>
      </c>
      <c r="AE4204" s="4">
        <v>83836100</v>
      </c>
      <c r="AF4204" s="4">
        <v>84398800</v>
      </c>
      <c r="AG4204" s="4">
        <v>84961400</v>
      </c>
    </row>
    <row r="4205" spans="1:33">
      <c r="A4205" t="s">
        <v>2771</v>
      </c>
      <c r="B4205" t="s">
        <v>132</v>
      </c>
      <c r="C4205" s="4">
        <v>10000000</v>
      </c>
      <c r="D4205" s="4">
        <v>10695400</v>
      </c>
      <c r="E4205" s="4">
        <v>9792200</v>
      </c>
      <c r="F4205" s="4">
        <v>8889030</v>
      </c>
      <c r="G4205" s="4">
        <v>7985850</v>
      </c>
      <c r="H4205" s="4">
        <v>7082680</v>
      </c>
      <c r="I4205" s="4">
        <v>7136610</v>
      </c>
      <c r="J4205" s="4">
        <v>7190550</v>
      </c>
      <c r="K4205" s="4">
        <v>7244480</v>
      </c>
      <c r="L4205" s="4">
        <v>7298410</v>
      </c>
      <c r="M4205" s="4">
        <v>7352350</v>
      </c>
      <c r="N4205" s="4">
        <v>7415000</v>
      </c>
      <c r="O4205" s="4">
        <v>7477660</v>
      </c>
      <c r="P4205" s="4">
        <v>7540320</v>
      </c>
      <c r="Q4205" s="4">
        <v>7602980</v>
      </c>
      <c r="R4205" s="4">
        <v>7665630</v>
      </c>
      <c r="S4205" s="4">
        <v>7717190</v>
      </c>
      <c r="T4205" s="4">
        <v>7768740</v>
      </c>
      <c r="U4205" s="4">
        <v>7820290</v>
      </c>
      <c r="V4205" s="4">
        <v>7871850</v>
      </c>
      <c r="W4205" s="4">
        <v>7923400</v>
      </c>
      <c r="X4205" s="4">
        <v>7989760</v>
      </c>
      <c r="Y4205" s="4">
        <v>8046030</v>
      </c>
      <c r="Z4205" s="4">
        <v>8102290</v>
      </c>
      <c r="AA4205" s="4">
        <v>8158550</v>
      </c>
      <c r="AB4205" s="4">
        <v>8214820</v>
      </c>
      <c r="AC4205" s="4">
        <v>8271080</v>
      </c>
      <c r="AD4205" s="4">
        <v>8327350</v>
      </c>
      <c r="AE4205" s="4">
        <v>8383610</v>
      </c>
      <c r="AF4205" s="4">
        <v>8439880</v>
      </c>
      <c r="AG4205" s="4">
        <v>8496140</v>
      </c>
    </row>
    <row r="4206" spans="1:33">
      <c r="A4206" t="s">
        <v>2770</v>
      </c>
      <c r="B4206" t="s">
        <v>132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>
      <c r="A4207" t="s">
        <v>2769</v>
      </c>
      <c r="B4207" t="s">
        <v>132</v>
      </c>
      <c r="C4207" s="4">
        <v>833042000000</v>
      </c>
      <c r="D4207" s="4">
        <v>774676000000</v>
      </c>
      <c r="E4207" s="4">
        <v>716310000000</v>
      </c>
      <c r="F4207" s="4">
        <v>657944000000</v>
      </c>
      <c r="G4207" s="4">
        <v>604884000000</v>
      </c>
      <c r="H4207" s="4">
        <v>546518000000</v>
      </c>
      <c r="I4207" s="4">
        <v>551824000000</v>
      </c>
      <c r="J4207" s="4">
        <v>557130000000</v>
      </c>
      <c r="K4207" s="4">
        <v>562436000000</v>
      </c>
      <c r="L4207" s="4">
        <v>567742000000</v>
      </c>
      <c r="M4207" s="4">
        <v>573048000000</v>
      </c>
      <c r="N4207" s="4">
        <v>578354000000</v>
      </c>
      <c r="O4207" s="4">
        <v>578354000000</v>
      </c>
      <c r="P4207" s="4">
        <v>583660000000</v>
      </c>
      <c r="Q4207" s="4">
        <v>583660000000</v>
      </c>
      <c r="R4207" s="4">
        <v>588966000000</v>
      </c>
      <c r="S4207" s="4">
        <v>588966000000</v>
      </c>
      <c r="T4207" s="4">
        <v>588966000000</v>
      </c>
      <c r="U4207" s="4">
        <v>594272000000</v>
      </c>
      <c r="V4207" s="4">
        <v>594272000000</v>
      </c>
      <c r="W4207" s="4">
        <v>594272000000</v>
      </c>
      <c r="X4207" s="4">
        <v>599578000000</v>
      </c>
      <c r="Y4207" s="4">
        <v>599578000000</v>
      </c>
      <c r="Z4207" s="4">
        <v>604884000000</v>
      </c>
      <c r="AA4207" s="4">
        <v>604884000000</v>
      </c>
      <c r="AB4207" s="4">
        <v>604884000000</v>
      </c>
      <c r="AC4207" s="4">
        <v>610190000000</v>
      </c>
      <c r="AD4207" s="4">
        <v>610190000000</v>
      </c>
      <c r="AE4207" s="4">
        <v>615496000000</v>
      </c>
      <c r="AF4207" s="4">
        <v>615496000000</v>
      </c>
      <c r="AG4207" s="4">
        <v>615496000000</v>
      </c>
    </row>
    <row r="4208" spans="1:33">
      <c r="A4208" t="s">
        <v>2768</v>
      </c>
      <c r="B4208" t="s">
        <v>132</v>
      </c>
      <c r="C4208" s="4">
        <v>94796600</v>
      </c>
      <c r="D4208" s="4">
        <v>88154800</v>
      </c>
      <c r="E4208" s="4">
        <v>81513000</v>
      </c>
      <c r="F4208" s="4">
        <v>74871200</v>
      </c>
      <c r="G4208" s="4">
        <v>68833200</v>
      </c>
      <c r="H4208" s="4">
        <v>62191400</v>
      </c>
      <c r="I4208" s="4">
        <v>62795200</v>
      </c>
      <c r="J4208" s="4">
        <v>63399000</v>
      </c>
      <c r="K4208" s="4">
        <v>64002800</v>
      </c>
      <c r="L4208" s="4">
        <v>64606600</v>
      </c>
      <c r="M4208" s="4">
        <v>65210400</v>
      </c>
      <c r="N4208" s="4">
        <v>65814200</v>
      </c>
      <c r="O4208" s="4">
        <v>65814200</v>
      </c>
      <c r="P4208" s="4">
        <v>66418000</v>
      </c>
      <c r="Q4208" s="4">
        <v>66418000</v>
      </c>
      <c r="R4208" s="4">
        <v>67021800</v>
      </c>
      <c r="S4208" s="4">
        <v>67021800</v>
      </c>
      <c r="T4208" s="4">
        <v>67021800</v>
      </c>
      <c r="U4208" s="4">
        <v>67625600</v>
      </c>
      <c r="V4208" s="4">
        <v>67625600</v>
      </c>
      <c r="W4208" s="4">
        <v>67625600</v>
      </c>
      <c r="X4208" s="4">
        <v>68229400</v>
      </c>
      <c r="Y4208" s="4">
        <v>68229400</v>
      </c>
      <c r="Z4208" s="4">
        <v>68833200</v>
      </c>
      <c r="AA4208" s="4">
        <v>68833200</v>
      </c>
      <c r="AB4208" s="4">
        <v>68833200</v>
      </c>
      <c r="AC4208" s="4">
        <v>69437000</v>
      </c>
      <c r="AD4208" s="4">
        <v>69437000</v>
      </c>
      <c r="AE4208" s="4">
        <v>70040800</v>
      </c>
      <c r="AF4208" s="4">
        <v>70040800</v>
      </c>
      <c r="AG4208" s="4">
        <v>70040800</v>
      </c>
    </row>
    <row r="4209" spans="1:33">
      <c r="A4209" t="s">
        <v>2767</v>
      </c>
      <c r="B4209" t="s">
        <v>132</v>
      </c>
      <c r="C4209" s="4">
        <v>506058000</v>
      </c>
      <c r="D4209" s="4">
        <v>470602000</v>
      </c>
      <c r="E4209" s="4">
        <v>435146000</v>
      </c>
      <c r="F4209" s="4">
        <v>399689000</v>
      </c>
      <c r="G4209" s="4">
        <v>367456000</v>
      </c>
      <c r="H4209" s="4">
        <v>332000000</v>
      </c>
      <c r="I4209" s="4">
        <v>335223000</v>
      </c>
      <c r="J4209" s="4">
        <v>338447000</v>
      </c>
      <c r="K4209" s="4">
        <v>341670000</v>
      </c>
      <c r="L4209" s="4">
        <v>344893000</v>
      </c>
      <c r="M4209" s="4">
        <v>348116000</v>
      </c>
      <c r="N4209" s="4">
        <v>351340000</v>
      </c>
      <c r="O4209" s="4">
        <v>351340000</v>
      </c>
      <c r="P4209" s="4">
        <v>354563000</v>
      </c>
      <c r="Q4209" s="4">
        <v>354563000</v>
      </c>
      <c r="R4209" s="4">
        <v>357786000</v>
      </c>
      <c r="S4209" s="4">
        <v>357786000</v>
      </c>
      <c r="T4209" s="4">
        <v>357786000</v>
      </c>
      <c r="U4209" s="4">
        <v>361010000</v>
      </c>
      <c r="V4209" s="4">
        <v>361010000</v>
      </c>
      <c r="W4209" s="4">
        <v>361010000</v>
      </c>
      <c r="X4209" s="4">
        <v>364233000</v>
      </c>
      <c r="Y4209" s="4">
        <v>364233000</v>
      </c>
      <c r="Z4209" s="4">
        <v>367456000</v>
      </c>
      <c r="AA4209" s="4">
        <v>367456000</v>
      </c>
      <c r="AB4209" s="4">
        <v>367456000</v>
      </c>
      <c r="AC4209" s="4">
        <v>370680000</v>
      </c>
      <c r="AD4209" s="4">
        <v>370680000</v>
      </c>
      <c r="AE4209" s="4">
        <v>373903000</v>
      </c>
      <c r="AF4209" s="4">
        <v>373903000</v>
      </c>
      <c r="AG4209" s="4">
        <v>373903000</v>
      </c>
    </row>
    <row r="4210" spans="1:33">
      <c r="A4210" t="s">
        <v>2766</v>
      </c>
      <c r="B4210" t="s">
        <v>132</v>
      </c>
      <c r="C4210" s="4">
        <v>890049000</v>
      </c>
      <c r="D4210" s="4">
        <v>827689000</v>
      </c>
      <c r="E4210" s="4">
        <v>765329000</v>
      </c>
      <c r="F4210" s="4">
        <v>702968000</v>
      </c>
      <c r="G4210" s="4">
        <v>646277000</v>
      </c>
      <c r="H4210" s="4">
        <v>583917000</v>
      </c>
      <c r="I4210" s="4">
        <v>589586000</v>
      </c>
      <c r="J4210" s="4">
        <v>595256000</v>
      </c>
      <c r="K4210" s="4">
        <v>600925000</v>
      </c>
      <c r="L4210" s="4">
        <v>606594000</v>
      </c>
      <c r="M4210" s="4">
        <v>612263000</v>
      </c>
      <c r="N4210" s="4">
        <v>617932000</v>
      </c>
      <c r="O4210" s="4">
        <v>617932000</v>
      </c>
      <c r="P4210" s="4">
        <v>623601000</v>
      </c>
      <c r="Q4210" s="4">
        <v>623601000</v>
      </c>
      <c r="R4210" s="4">
        <v>629270000</v>
      </c>
      <c r="S4210" s="4">
        <v>629270000</v>
      </c>
      <c r="T4210" s="4">
        <v>629270000</v>
      </c>
      <c r="U4210" s="4">
        <v>634939000</v>
      </c>
      <c r="V4210" s="4">
        <v>634939000</v>
      </c>
      <c r="W4210" s="4">
        <v>634939000</v>
      </c>
      <c r="X4210" s="4">
        <v>640608000</v>
      </c>
      <c r="Y4210" s="4">
        <v>640608000</v>
      </c>
      <c r="Z4210" s="4">
        <v>646277000</v>
      </c>
      <c r="AA4210" s="4">
        <v>646277000</v>
      </c>
      <c r="AB4210" s="4">
        <v>646277000</v>
      </c>
      <c r="AC4210" s="4">
        <v>651947000</v>
      </c>
      <c r="AD4210" s="4">
        <v>651947000</v>
      </c>
      <c r="AE4210" s="4">
        <v>657616000</v>
      </c>
      <c r="AF4210" s="4">
        <v>657616000</v>
      </c>
      <c r="AG4210" s="4">
        <v>657616000</v>
      </c>
    </row>
    <row r="4211" spans="1:33">
      <c r="A4211" t="s">
        <v>2765</v>
      </c>
      <c r="B4211" t="s">
        <v>132</v>
      </c>
      <c r="C4211" s="4">
        <v>35073800</v>
      </c>
      <c r="D4211" s="4">
        <v>32616400</v>
      </c>
      <c r="E4211" s="4">
        <v>30159000</v>
      </c>
      <c r="F4211" s="4">
        <v>27701600</v>
      </c>
      <c r="G4211" s="4">
        <v>25467600</v>
      </c>
      <c r="H4211" s="4">
        <v>23010200</v>
      </c>
      <c r="I4211" s="4">
        <v>23233600</v>
      </c>
      <c r="J4211" s="4">
        <v>23457000</v>
      </c>
      <c r="K4211" s="4">
        <v>23680400</v>
      </c>
      <c r="L4211" s="4">
        <v>23903800</v>
      </c>
      <c r="M4211" s="4">
        <v>24127200</v>
      </c>
      <c r="N4211" s="4">
        <v>24350600</v>
      </c>
      <c r="O4211" s="4">
        <v>24350600</v>
      </c>
      <c r="P4211" s="4">
        <v>24574000</v>
      </c>
      <c r="Q4211" s="4">
        <v>24574000</v>
      </c>
      <c r="R4211" s="4">
        <v>24797400</v>
      </c>
      <c r="S4211" s="4">
        <v>24797400</v>
      </c>
      <c r="T4211" s="4">
        <v>24797400</v>
      </c>
      <c r="U4211" s="4">
        <v>25020800</v>
      </c>
      <c r="V4211" s="4">
        <v>25020800</v>
      </c>
      <c r="W4211" s="4">
        <v>25020800</v>
      </c>
      <c r="X4211" s="4">
        <v>25244200</v>
      </c>
      <c r="Y4211" s="4">
        <v>25244200</v>
      </c>
      <c r="Z4211" s="4">
        <v>25467600</v>
      </c>
      <c r="AA4211" s="4">
        <v>25467600</v>
      </c>
      <c r="AB4211" s="4">
        <v>25467600</v>
      </c>
      <c r="AC4211" s="4">
        <v>25691000</v>
      </c>
      <c r="AD4211" s="4">
        <v>25691000</v>
      </c>
      <c r="AE4211" s="4">
        <v>25914400</v>
      </c>
      <c r="AF4211" s="4">
        <v>25914400</v>
      </c>
      <c r="AG4211" s="4">
        <v>25914400</v>
      </c>
    </row>
    <row r="4212" spans="1:33">
      <c r="A4212" t="s">
        <v>2764</v>
      </c>
      <c r="B4212" t="s">
        <v>132</v>
      </c>
      <c r="C4212" s="4">
        <v>33048500</v>
      </c>
      <c r="D4212" s="4">
        <v>30733000</v>
      </c>
      <c r="E4212" s="4">
        <v>28417500</v>
      </c>
      <c r="F4212" s="4">
        <v>26102000</v>
      </c>
      <c r="G4212" s="4">
        <v>23997000</v>
      </c>
      <c r="H4212" s="4">
        <v>21681500</v>
      </c>
      <c r="I4212" s="4">
        <v>21892000</v>
      </c>
      <c r="J4212" s="4">
        <v>22102500</v>
      </c>
      <c r="K4212" s="4">
        <v>22313000</v>
      </c>
      <c r="L4212" s="4">
        <v>22523500</v>
      </c>
      <c r="M4212" s="4">
        <v>22734000</v>
      </c>
      <c r="N4212" s="4">
        <v>22944500</v>
      </c>
      <c r="O4212" s="4">
        <v>22944500</v>
      </c>
      <c r="P4212" s="4">
        <v>23155000</v>
      </c>
      <c r="Q4212" s="4">
        <v>23155000</v>
      </c>
      <c r="R4212" s="4">
        <v>23365500</v>
      </c>
      <c r="S4212" s="4">
        <v>23365500</v>
      </c>
      <c r="T4212" s="4">
        <v>23365500</v>
      </c>
      <c r="U4212" s="4">
        <v>23576000</v>
      </c>
      <c r="V4212" s="4">
        <v>23576000</v>
      </c>
      <c r="W4212" s="4">
        <v>23576000</v>
      </c>
      <c r="X4212" s="4">
        <v>23786500</v>
      </c>
      <c r="Y4212" s="4">
        <v>23786500</v>
      </c>
      <c r="Z4212" s="4">
        <v>23997000</v>
      </c>
      <c r="AA4212" s="4">
        <v>23997000</v>
      </c>
      <c r="AB4212" s="4">
        <v>23997000</v>
      </c>
      <c r="AC4212" s="4">
        <v>24207500</v>
      </c>
      <c r="AD4212" s="4">
        <v>24207500</v>
      </c>
      <c r="AE4212" s="4">
        <v>24418000</v>
      </c>
      <c r="AF4212" s="4">
        <v>24418000</v>
      </c>
      <c r="AG4212" s="4">
        <v>24418000</v>
      </c>
    </row>
    <row r="4213" spans="1:33">
      <c r="A4213" t="s">
        <v>2763</v>
      </c>
      <c r="B4213" t="s">
        <v>132</v>
      </c>
      <c r="C4213" s="4">
        <v>23534300</v>
      </c>
      <c r="D4213" s="4">
        <v>21885400</v>
      </c>
      <c r="E4213" s="4">
        <v>20236500</v>
      </c>
      <c r="F4213" s="4">
        <v>18587600</v>
      </c>
      <c r="G4213" s="4">
        <v>17088600</v>
      </c>
      <c r="H4213" s="4">
        <v>15439700</v>
      </c>
      <c r="I4213" s="4">
        <v>15589600</v>
      </c>
      <c r="J4213" s="4">
        <v>15739500</v>
      </c>
      <c r="K4213" s="4">
        <v>15889400</v>
      </c>
      <c r="L4213" s="4">
        <v>16039300</v>
      </c>
      <c r="M4213" s="4">
        <v>16189200</v>
      </c>
      <c r="N4213" s="4">
        <v>16339100</v>
      </c>
      <c r="O4213" s="4">
        <v>16339100</v>
      </c>
      <c r="P4213" s="4">
        <v>16489000</v>
      </c>
      <c r="Q4213" s="4">
        <v>16489000</v>
      </c>
      <c r="R4213" s="4">
        <v>16638900</v>
      </c>
      <c r="S4213" s="4">
        <v>16638900</v>
      </c>
      <c r="T4213" s="4">
        <v>16638900</v>
      </c>
      <c r="U4213" s="4">
        <v>16788800</v>
      </c>
      <c r="V4213" s="4">
        <v>16788800</v>
      </c>
      <c r="W4213" s="4">
        <v>16788800</v>
      </c>
      <c r="X4213" s="4">
        <v>16938700</v>
      </c>
      <c r="Y4213" s="4">
        <v>16938700</v>
      </c>
      <c r="Z4213" s="4">
        <v>17088600</v>
      </c>
      <c r="AA4213" s="4">
        <v>17088600</v>
      </c>
      <c r="AB4213" s="4">
        <v>17088600</v>
      </c>
      <c r="AC4213" s="4">
        <v>17238500</v>
      </c>
      <c r="AD4213" s="4">
        <v>17238500</v>
      </c>
      <c r="AE4213" s="4">
        <v>17388400</v>
      </c>
      <c r="AF4213" s="4">
        <v>17388400</v>
      </c>
      <c r="AG4213" s="4">
        <v>17388400</v>
      </c>
    </row>
    <row r="4214" spans="1:33">
      <c r="A4214" t="s">
        <v>2762</v>
      </c>
      <c r="B4214" t="s">
        <v>132</v>
      </c>
      <c r="C4214" s="4">
        <v>2198000</v>
      </c>
      <c r="D4214" s="4">
        <v>2044000</v>
      </c>
      <c r="E4214" s="4">
        <v>1890000</v>
      </c>
      <c r="F4214" s="4">
        <v>1736000</v>
      </c>
      <c r="G4214" s="4">
        <v>1596000</v>
      </c>
      <c r="H4214" s="4">
        <v>1442000</v>
      </c>
      <c r="I4214" s="4">
        <v>1456000</v>
      </c>
      <c r="J4214" s="4">
        <v>1470000</v>
      </c>
      <c r="K4214" s="4">
        <v>1484000</v>
      </c>
      <c r="L4214" s="4">
        <v>1498000</v>
      </c>
      <c r="M4214" s="4">
        <v>1512000</v>
      </c>
      <c r="N4214" s="4">
        <v>1526000</v>
      </c>
      <c r="O4214" s="4">
        <v>1526000</v>
      </c>
      <c r="P4214" s="4">
        <v>1540000</v>
      </c>
      <c r="Q4214" s="4">
        <v>1540000</v>
      </c>
      <c r="R4214" s="4">
        <v>1554000</v>
      </c>
      <c r="S4214" s="4">
        <v>1554000</v>
      </c>
      <c r="T4214" s="4">
        <v>1554000</v>
      </c>
      <c r="U4214" s="4">
        <v>1568000</v>
      </c>
      <c r="V4214" s="4">
        <v>1568000</v>
      </c>
      <c r="W4214" s="4">
        <v>1568000</v>
      </c>
      <c r="X4214" s="4">
        <v>1582000</v>
      </c>
      <c r="Y4214" s="4">
        <v>1582000</v>
      </c>
      <c r="Z4214" s="4">
        <v>1596000</v>
      </c>
      <c r="AA4214" s="4">
        <v>1596000</v>
      </c>
      <c r="AB4214" s="4">
        <v>1596000</v>
      </c>
      <c r="AC4214" s="4">
        <v>1610000</v>
      </c>
      <c r="AD4214" s="4">
        <v>1610000</v>
      </c>
      <c r="AE4214" s="4">
        <v>1624000</v>
      </c>
      <c r="AF4214" s="4">
        <v>1624000</v>
      </c>
      <c r="AG4214" s="4">
        <v>1624000</v>
      </c>
    </row>
    <row r="4215" spans="1:33">
      <c r="A4215" t="s">
        <v>2761</v>
      </c>
      <c r="B4215" t="s">
        <v>132</v>
      </c>
      <c r="C4215" s="4">
        <v>14758000</v>
      </c>
      <c r="D4215" s="4">
        <v>13724000</v>
      </c>
      <c r="E4215" s="4">
        <v>12690000</v>
      </c>
      <c r="F4215" s="4">
        <v>11656000</v>
      </c>
      <c r="G4215" s="4">
        <v>10716000</v>
      </c>
      <c r="H4215" s="4">
        <v>9682000</v>
      </c>
      <c r="I4215" s="4">
        <v>9776000</v>
      </c>
      <c r="J4215" s="4">
        <v>9870000</v>
      </c>
      <c r="K4215" s="4">
        <v>9964000</v>
      </c>
      <c r="L4215" s="4">
        <v>10058000</v>
      </c>
      <c r="M4215" s="4">
        <v>10152000</v>
      </c>
      <c r="N4215" s="4">
        <v>10246000</v>
      </c>
      <c r="O4215" s="4">
        <v>10246000</v>
      </c>
      <c r="P4215" s="4">
        <v>10340000</v>
      </c>
      <c r="Q4215" s="4">
        <v>10340000</v>
      </c>
      <c r="R4215" s="4">
        <v>10434000</v>
      </c>
      <c r="S4215" s="4">
        <v>10434000</v>
      </c>
      <c r="T4215" s="4">
        <v>10434000</v>
      </c>
      <c r="U4215" s="4">
        <v>10528000</v>
      </c>
      <c r="V4215" s="4">
        <v>10528000</v>
      </c>
      <c r="W4215" s="4">
        <v>10528000</v>
      </c>
      <c r="X4215" s="4">
        <v>10622000</v>
      </c>
      <c r="Y4215" s="4">
        <v>10622000</v>
      </c>
      <c r="Z4215" s="4">
        <v>10716000</v>
      </c>
      <c r="AA4215" s="4">
        <v>10716000</v>
      </c>
      <c r="AB4215" s="4">
        <v>10716000</v>
      </c>
      <c r="AC4215" s="4">
        <v>10810000</v>
      </c>
      <c r="AD4215" s="4">
        <v>10810000</v>
      </c>
      <c r="AE4215" s="4">
        <v>10904000</v>
      </c>
      <c r="AF4215" s="4">
        <v>10904000</v>
      </c>
      <c r="AG4215" s="4">
        <v>10904000</v>
      </c>
    </row>
    <row r="4216" spans="1:33">
      <c r="A4216" t="s">
        <v>2760</v>
      </c>
      <c r="B4216" t="s">
        <v>132</v>
      </c>
      <c r="C4216" s="4">
        <v>15700000</v>
      </c>
      <c r="D4216" s="4">
        <v>14600000</v>
      </c>
      <c r="E4216" s="4">
        <v>13500000</v>
      </c>
      <c r="F4216" s="4">
        <v>12400000</v>
      </c>
      <c r="G4216" s="4">
        <v>11400000</v>
      </c>
      <c r="H4216" s="4">
        <v>10300000</v>
      </c>
      <c r="I4216" s="4">
        <v>10400000</v>
      </c>
      <c r="J4216" s="4">
        <v>10500000</v>
      </c>
      <c r="K4216" s="4">
        <v>10600000</v>
      </c>
      <c r="L4216" s="4">
        <v>10700000</v>
      </c>
      <c r="M4216" s="4">
        <v>10800000</v>
      </c>
      <c r="N4216" s="4">
        <v>10900000</v>
      </c>
      <c r="O4216" s="4">
        <v>10900000</v>
      </c>
      <c r="P4216" s="4">
        <v>11000000</v>
      </c>
      <c r="Q4216" s="4">
        <v>11000000</v>
      </c>
      <c r="R4216" s="4">
        <v>11100000</v>
      </c>
      <c r="S4216" s="4">
        <v>11100000</v>
      </c>
      <c r="T4216" s="4">
        <v>11100000</v>
      </c>
      <c r="U4216" s="4">
        <v>11200000</v>
      </c>
      <c r="V4216" s="4">
        <v>11200000</v>
      </c>
      <c r="W4216" s="4">
        <v>11200000</v>
      </c>
      <c r="X4216" s="4">
        <v>11300000</v>
      </c>
      <c r="Y4216" s="4">
        <v>11300000</v>
      </c>
      <c r="Z4216" s="4">
        <v>11400000</v>
      </c>
      <c r="AA4216" s="4">
        <v>11400000</v>
      </c>
      <c r="AB4216" s="4">
        <v>11400000</v>
      </c>
      <c r="AC4216" s="4">
        <v>11500000</v>
      </c>
      <c r="AD4216" s="4">
        <v>11500000</v>
      </c>
      <c r="AE4216" s="4">
        <v>11600000</v>
      </c>
      <c r="AF4216" s="4">
        <v>11600000</v>
      </c>
      <c r="AG4216" s="4">
        <v>11600000</v>
      </c>
    </row>
    <row r="4217" spans="1:33">
      <c r="A4217" t="s">
        <v>2759</v>
      </c>
      <c r="B4217" t="s">
        <v>132</v>
      </c>
      <c r="C4217" s="4">
        <v>1570000</v>
      </c>
      <c r="D4217" s="4">
        <v>1460000</v>
      </c>
      <c r="E4217" s="4">
        <v>1350000</v>
      </c>
      <c r="F4217" s="4">
        <v>1240000</v>
      </c>
      <c r="G4217" s="4">
        <v>1140000</v>
      </c>
      <c r="H4217" s="4">
        <v>1030000</v>
      </c>
      <c r="I4217" s="4">
        <v>1040000</v>
      </c>
      <c r="J4217" s="4">
        <v>1050000</v>
      </c>
      <c r="K4217" s="4">
        <v>1060000</v>
      </c>
      <c r="L4217" s="4">
        <v>1070000</v>
      </c>
      <c r="M4217" s="4">
        <v>1080000</v>
      </c>
      <c r="N4217" s="4">
        <v>1090000</v>
      </c>
      <c r="O4217" s="4">
        <v>1090000</v>
      </c>
      <c r="P4217" s="4">
        <v>1100000</v>
      </c>
      <c r="Q4217" s="4">
        <v>1100000</v>
      </c>
      <c r="R4217" s="4">
        <v>1110000</v>
      </c>
      <c r="S4217" s="4">
        <v>1110000</v>
      </c>
      <c r="T4217" s="4">
        <v>1110000</v>
      </c>
      <c r="U4217" s="4">
        <v>1120000</v>
      </c>
      <c r="V4217" s="4">
        <v>1120000</v>
      </c>
      <c r="W4217" s="4">
        <v>1120000</v>
      </c>
      <c r="X4217" s="4">
        <v>1130000</v>
      </c>
      <c r="Y4217" s="4">
        <v>1130000</v>
      </c>
      <c r="Z4217" s="4">
        <v>1140000</v>
      </c>
      <c r="AA4217" s="4">
        <v>1140000</v>
      </c>
      <c r="AB4217" s="4">
        <v>1140000</v>
      </c>
      <c r="AC4217" s="4">
        <v>1150000</v>
      </c>
      <c r="AD4217" s="4">
        <v>1150000</v>
      </c>
      <c r="AE4217" s="4">
        <v>1160000</v>
      </c>
      <c r="AF4217" s="4">
        <v>1160000</v>
      </c>
      <c r="AG4217" s="4">
        <v>1160000</v>
      </c>
    </row>
    <row r="4218" spans="1:33">
      <c r="A4218" t="s">
        <v>2758</v>
      </c>
      <c r="B4218" t="s">
        <v>132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>
      <c r="A4219" t="s">
        <v>2757</v>
      </c>
      <c r="B4219" t="s">
        <v>132</v>
      </c>
      <c r="C4219" s="4">
        <v>1199160000000</v>
      </c>
      <c r="D4219" s="4">
        <v>1119570000000</v>
      </c>
      <c r="E4219" s="4">
        <v>1034670000000</v>
      </c>
      <c r="F4219" s="4">
        <v>955080000000</v>
      </c>
      <c r="G4219" s="4">
        <v>870184000000</v>
      </c>
      <c r="H4219" s="4">
        <v>785288000000</v>
      </c>
      <c r="I4219" s="4">
        <v>795900000000</v>
      </c>
      <c r="J4219" s="4">
        <v>801206000000</v>
      </c>
      <c r="K4219" s="4">
        <v>811818000000</v>
      </c>
      <c r="L4219" s="4">
        <v>817124000000</v>
      </c>
      <c r="M4219" s="4">
        <v>827736000000</v>
      </c>
      <c r="N4219" s="4">
        <v>833042000000</v>
      </c>
      <c r="O4219" s="4">
        <v>833042000000</v>
      </c>
      <c r="P4219" s="4">
        <v>838348000000</v>
      </c>
      <c r="Q4219" s="4">
        <v>843654000000</v>
      </c>
      <c r="R4219" s="4">
        <v>848960000000</v>
      </c>
      <c r="S4219" s="4">
        <v>848960000000</v>
      </c>
      <c r="T4219" s="4">
        <v>854266000000</v>
      </c>
      <c r="U4219" s="4">
        <v>854266000000</v>
      </c>
      <c r="V4219" s="4">
        <v>854266000000</v>
      </c>
      <c r="W4219" s="4">
        <v>859572000000</v>
      </c>
      <c r="X4219" s="4">
        <v>864878000000</v>
      </c>
      <c r="Y4219" s="4">
        <v>864878000000</v>
      </c>
      <c r="Z4219" s="4">
        <v>870184000000</v>
      </c>
      <c r="AA4219" s="4">
        <v>875490000000</v>
      </c>
      <c r="AB4219" s="4">
        <v>875490000000</v>
      </c>
      <c r="AC4219" s="4">
        <v>880796000000</v>
      </c>
      <c r="AD4219" s="4">
        <v>880796000000</v>
      </c>
      <c r="AE4219" s="4">
        <v>886102000000</v>
      </c>
      <c r="AF4219" s="4">
        <v>886102000000</v>
      </c>
      <c r="AG4219" s="4">
        <v>891408000000</v>
      </c>
    </row>
    <row r="4220" spans="1:33">
      <c r="A4220" t="s">
        <v>2756</v>
      </c>
      <c r="B4220" t="s">
        <v>132</v>
      </c>
      <c r="C4220" s="4">
        <v>136459000</v>
      </c>
      <c r="D4220" s="4">
        <v>127402000</v>
      </c>
      <c r="E4220" s="4">
        <v>117741000</v>
      </c>
      <c r="F4220" s="4">
        <v>108684000</v>
      </c>
      <c r="G4220" s="4">
        <v>99023200</v>
      </c>
      <c r="H4220" s="4">
        <v>89362400</v>
      </c>
      <c r="I4220" s="4">
        <v>90570000</v>
      </c>
      <c r="J4220" s="4">
        <v>91173800</v>
      </c>
      <c r="K4220" s="4">
        <v>92381400</v>
      </c>
      <c r="L4220" s="4">
        <v>92985200</v>
      </c>
      <c r="M4220" s="4">
        <v>94192800</v>
      </c>
      <c r="N4220" s="4">
        <v>94796600</v>
      </c>
      <c r="O4220" s="4">
        <v>94796600</v>
      </c>
      <c r="P4220" s="4">
        <v>95400400</v>
      </c>
      <c r="Q4220" s="4">
        <v>96004200</v>
      </c>
      <c r="R4220" s="4">
        <v>96608000</v>
      </c>
      <c r="S4220" s="4">
        <v>96608000</v>
      </c>
      <c r="T4220" s="4">
        <v>97211800</v>
      </c>
      <c r="U4220" s="4">
        <v>97211800</v>
      </c>
      <c r="V4220" s="4">
        <v>97211800</v>
      </c>
      <c r="W4220" s="4">
        <v>97815600</v>
      </c>
      <c r="X4220" s="4">
        <v>98419400</v>
      </c>
      <c r="Y4220" s="4">
        <v>98419400</v>
      </c>
      <c r="Z4220" s="4">
        <v>99023200</v>
      </c>
      <c r="AA4220" s="4">
        <v>99627000</v>
      </c>
      <c r="AB4220" s="4">
        <v>99627000</v>
      </c>
      <c r="AC4220" s="4">
        <v>100231000</v>
      </c>
      <c r="AD4220" s="4">
        <v>100231000</v>
      </c>
      <c r="AE4220" s="4">
        <v>100835000</v>
      </c>
      <c r="AF4220" s="4">
        <v>100835000</v>
      </c>
      <c r="AG4220" s="4">
        <v>101438000</v>
      </c>
    </row>
    <row r="4221" spans="1:33">
      <c r="A4221" t="s">
        <v>2755</v>
      </c>
      <c r="B4221" t="s">
        <v>132</v>
      </c>
      <c r="C4221" s="4">
        <v>728466000</v>
      </c>
      <c r="D4221" s="4">
        <v>680116000</v>
      </c>
      <c r="E4221" s="4">
        <v>628544000</v>
      </c>
      <c r="F4221" s="4">
        <v>580194000</v>
      </c>
      <c r="G4221" s="4">
        <v>528621000</v>
      </c>
      <c r="H4221" s="4">
        <v>477048000</v>
      </c>
      <c r="I4221" s="4">
        <v>483495000</v>
      </c>
      <c r="J4221" s="4">
        <v>486718000</v>
      </c>
      <c r="K4221" s="4">
        <v>493165000</v>
      </c>
      <c r="L4221" s="4">
        <v>496388000</v>
      </c>
      <c r="M4221" s="4">
        <v>502835000</v>
      </c>
      <c r="N4221" s="4">
        <v>506058000</v>
      </c>
      <c r="O4221" s="4">
        <v>506058000</v>
      </c>
      <c r="P4221" s="4">
        <v>509281000</v>
      </c>
      <c r="Q4221" s="4">
        <v>512505000</v>
      </c>
      <c r="R4221" s="4">
        <v>515728000</v>
      </c>
      <c r="S4221" s="4">
        <v>515728000</v>
      </c>
      <c r="T4221" s="4">
        <v>518951000</v>
      </c>
      <c r="U4221" s="4">
        <v>518951000</v>
      </c>
      <c r="V4221" s="4">
        <v>518951000</v>
      </c>
      <c r="W4221" s="4">
        <v>522175000</v>
      </c>
      <c r="X4221" s="4">
        <v>525398000</v>
      </c>
      <c r="Y4221" s="4">
        <v>525398000</v>
      </c>
      <c r="Z4221" s="4">
        <v>528621000</v>
      </c>
      <c r="AA4221" s="4">
        <v>531845000</v>
      </c>
      <c r="AB4221" s="4">
        <v>531845000</v>
      </c>
      <c r="AC4221" s="4">
        <v>535068000</v>
      </c>
      <c r="AD4221" s="4">
        <v>535068000</v>
      </c>
      <c r="AE4221" s="4">
        <v>538291000</v>
      </c>
      <c r="AF4221" s="4">
        <v>538291000</v>
      </c>
      <c r="AG4221" s="4">
        <v>541514000</v>
      </c>
    </row>
    <row r="4222" spans="1:33">
      <c r="A4222" t="s">
        <v>2754</v>
      </c>
      <c r="B4222" t="s">
        <v>132</v>
      </c>
      <c r="C4222" s="4">
        <v>1281220000</v>
      </c>
      <c r="D4222" s="4">
        <v>1196180000</v>
      </c>
      <c r="E4222" s="4">
        <v>1105470000</v>
      </c>
      <c r="F4222" s="4">
        <v>1020440000</v>
      </c>
      <c r="G4222" s="4">
        <v>929732000</v>
      </c>
      <c r="H4222" s="4">
        <v>839027000</v>
      </c>
      <c r="I4222" s="4">
        <v>850365000</v>
      </c>
      <c r="J4222" s="4">
        <v>856034000</v>
      </c>
      <c r="K4222" s="4">
        <v>867372000</v>
      </c>
      <c r="L4222" s="4">
        <v>873041000</v>
      </c>
      <c r="M4222" s="4">
        <v>884380000</v>
      </c>
      <c r="N4222" s="4">
        <v>890049000</v>
      </c>
      <c r="O4222" s="4">
        <v>890049000</v>
      </c>
      <c r="P4222" s="4">
        <v>895718000</v>
      </c>
      <c r="Q4222" s="4">
        <v>901387000</v>
      </c>
      <c r="R4222" s="4">
        <v>907056000</v>
      </c>
      <c r="S4222" s="4">
        <v>907056000</v>
      </c>
      <c r="T4222" s="4">
        <v>912725000</v>
      </c>
      <c r="U4222" s="4">
        <v>912725000</v>
      </c>
      <c r="V4222" s="4">
        <v>912725000</v>
      </c>
      <c r="W4222" s="4">
        <v>918394000</v>
      </c>
      <c r="X4222" s="4">
        <v>924063000</v>
      </c>
      <c r="Y4222" s="4">
        <v>924063000</v>
      </c>
      <c r="Z4222" s="4">
        <v>929732000</v>
      </c>
      <c r="AA4222" s="4">
        <v>935402000</v>
      </c>
      <c r="AB4222" s="4">
        <v>935402000</v>
      </c>
      <c r="AC4222" s="4">
        <v>941071000</v>
      </c>
      <c r="AD4222" s="4">
        <v>941071000</v>
      </c>
      <c r="AE4222" s="4">
        <v>946740000</v>
      </c>
      <c r="AF4222" s="4">
        <v>946740000</v>
      </c>
      <c r="AG4222" s="4">
        <v>952409000</v>
      </c>
    </row>
    <row r="4223" spans="1:33">
      <c r="A4223" t="s">
        <v>2753</v>
      </c>
      <c r="B4223" t="s">
        <v>132</v>
      </c>
      <c r="C4223" s="4">
        <v>50488400</v>
      </c>
      <c r="D4223" s="4">
        <v>47137400</v>
      </c>
      <c r="E4223" s="4">
        <v>43563000</v>
      </c>
      <c r="F4223" s="4">
        <v>40212000</v>
      </c>
      <c r="G4223" s="4">
        <v>36637600</v>
      </c>
      <c r="H4223" s="4">
        <v>33063200</v>
      </c>
      <c r="I4223" s="4">
        <v>33510000</v>
      </c>
      <c r="J4223" s="4">
        <v>33733400</v>
      </c>
      <c r="K4223" s="4">
        <v>34180200</v>
      </c>
      <c r="L4223" s="4">
        <v>34403600</v>
      </c>
      <c r="M4223" s="4">
        <v>34850400</v>
      </c>
      <c r="N4223" s="4">
        <v>35073800</v>
      </c>
      <c r="O4223" s="4">
        <v>35073800</v>
      </c>
      <c r="P4223" s="4">
        <v>35297200</v>
      </c>
      <c r="Q4223" s="4">
        <v>35520600</v>
      </c>
      <c r="R4223" s="4">
        <v>35744000</v>
      </c>
      <c r="S4223" s="4">
        <v>35744000</v>
      </c>
      <c r="T4223" s="4">
        <v>35967400</v>
      </c>
      <c r="U4223" s="4">
        <v>35967400</v>
      </c>
      <c r="V4223" s="4">
        <v>35967400</v>
      </c>
      <c r="W4223" s="4">
        <v>36190800</v>
      </c>
      <c r="X4223" s="4">
        <v>36414200</v>
      </c>
      <c r="Y4223" s="4">
        <v>36414200</v>
      </c>
      <c r="Z4223" s="4">
        <v>36637600</v>
      </c>
      <c r="AA4223" s="4">
        <v>36861000</v>
      </c>
      <c r="AB4223" s="4">
        <v>36861000</v>
      </c>
      <c r="AC4223" s="4">
        <v>37084400</v>
      </c>
      <c r="AD4223" s="4">
        <v>37084400</v>
      </c>
      <c r="AE4223" s="4">
        <v>37307800</v>
      </c>
      <c r="AF4223" s="4">
        <v>37307800</v>
      </c>
      <c r="AG4223" s="4">
        <v>37531200</v>
      </c>
    </row>
    <row r="4224" spans="1:33">
      <c r="A4224" t="s">
        <v>2752</v>
      </c>
      <c r="B4224" t="s">
        <v>132</v>
      </c>
      <c r="C4224" s="4">
        <v>47573000</v>
      </c>
      <c r="D4224" s="4">
        <v>44415500</v>
      </c>
      <c r="E4224" s="4">
        <v>41047500</v>
      </c>
      <c r="F4224" s="4">
        <v>37890000</v>
      </c>
      <c r="G4224" s="4">
        <v>34522000</v>
      </c>
      <c r="H4224" s="4">
        <v>31154000</v>
      </c>
      <c r="I4224" s="4">
        <v>31575000</v>
      </c>
      <c r="J4224" s="4">
        <v>31785500</v>
      </c>
      <c r="K4224" s="4">
        <v>32206500</v>
      </c>
      <c r="L4224" s="4">
        <v>32417000</v>
      </c>
      <c r="M4224" s="4">
        <v>32838000</v>
      </c>
      <c r="N4224" s="4">
        <v>33048500</v>
      </c>
      <c r="O4224" s="4">
        <v>33048500</v>
      </c>
      <c r="P4224" s="4">
        <v>33259000</v>
      </c>
      <c r="Q4224" s="4">
        <v>33469500</v>
      </c>
      <c r="R4224" s="4">
        <v>33680000</v>
      </c>
      <c r="S4224" s="4">
        <v>33680000</v>
      </c>
      <c r="T4224" s="4">
        <v>33890500</v>
      </c>
      <c r="U4224" s="4">
        <v>33890500</v>
      </c>
      <c r="V4224" s="4">
        <v>33890500</v>
      </c>
      <c r="W4224" s="4">
        <v>34101000</v>
      </c>
      <c r="X4224" s="4">
        <v>34311500</v>
      </c>
      <c r="Y4224" s="4">
        <v>34311500</v>
      </c>
      <c r="Z4224" s="4">
        <v>34522000</v>
      </c>
      <c r="AA4224" s="4">
        <v>34732500</v>
      </c>
      <c r="AB4224" s="4">
        <v>34732500</v>
      </c>
      <c r="AC4224" s="4">
        <v>34943000</v>
      </c>
      <c r="AD4224" s="4">
        <v>34943000</v>
      </c>
      <c r="AE4224" s="4">
        <v>35153500</v>
      </c>
      <c r="AF4224" s="4">
        <v>35153500</v>
      </c>
      <c r="AG4224" s="4">
        <v>35364000</v>
      </c>
    </row>
    <row r="4225" spans="1:33">
      <c r="A4225" t="s">
        <v>2751</v>
      </c>
      <c r="B4225" t="s">
        <v>132</v>
      </c>
      <c r="C4225" s="4">
        <v>33877400</v>
      </c>
      <c r="D4225" s="4">
        <v>31628900</v>
      </c>
      <c r="E4225" s="4">
        <v>29230500</v>
      </c>
      <c r="F4225" s="4">
        <v>26982000</v>
      </c>
      <c r="G4225" s="4">
        <v>24583600</v>
      </c>
      <c r="H4225" s="4">
        <v>22185200</v>
      </c>
      <c r="I4225" s="4">
        <v>22485000</v>
      </c>
      <c r="J4225" s="4">
        <v>22634900</v>
      </c>
      <c r="K4225" s="4">
        <v>22934700</v>
      </c>
      <c r="L4225" s="4">
        <v>23084600</v>
      </c>
      <c r="M4225" s="4">
        <v>23384400</v>
      </c>
      <c r="N4225" s="4">
        <v>23534300</v>
      </c>
      <c r="O4225" s="4">
        <v>23534300</v>
      </c>
      <c r="P4225" s="4">
        <v>23684200</v>
      </c>
      <c r="Q4225" s="4">
        <v>23834100</v>
      </c>
      <c r="R4225" s="4">
        <v>23984000</v>
      </c>
      <c r="S4225" s="4">
        <v>23984000</v>
      </c>
      <c r="T4225" s="4">
        <v>24133900</v>
      </c>
      <c r="U4225" s="4">
        <v>24133900</v>
      </c>
      <c r="V4225" s="4">
        <v>24133900</v>
      </c>
      <c r="W4225" s="4">
        <v>24283800</v>
      </c>
      <c r="X4225" s="4">
        <v>24433700</v>
      </c>
      <c r="Y4225" s="4">
        <v>24433700</v>
      </c>
      <c r="Z4225" s="4">
        <v>24583600</v>
      </c>
      <c r="AA4225" s="4">
        <v>24733500</v>
      </c>
      <c r="AB4225" s="4">
        <v>24733500</v>
      </c>
      <c r="AC4225" s="4">
        <v>24883400</v>
      </c>
      <c r="AD4225" s="4">
        <v>24883400</v>
      </c>
      <c r="AE4225" s="4">
        <v>25033300</v>
      </c>
      <c r="AF4225" s="4">
        <v>25033300</v>
      </c>
      <c r="AG4225" s="4">
        <v>25183200</v>
      </c>
    </row>
    <row r="4226" spans="1:33">
      <c r="A4226" t="s">
        <v>2750</v>
      </c>
      <c r="B4226" t="s">
        <v>132</v>
      </c>
      <c r="C4226" s="4">
        <v>3164000</v>
      </c>
      <c r="D4226" s="4">
        <v>2954000</v>
      </c>
      <c r="E4226" s="4">
        <v>2730000</v>
      </c>
      <c r="F4226" s="4">
        <v>2520000</v>
      </c>
      <c r="G4226" s="4">
        <v>2296000</v>
      </c>
      <c r="H4226" s="4">
        <v>2072000</v>
      </c>
      <c r="I4226" s="4">
        <v>2100000</v>
      </c>
      <c r="J4226" s="4">
        <v>2114000</v>
      </c>
      <c r="K4226" s="4">
        <v>2142000</v>
      </c>
      <c r="L4226" s="4">
        <v>2156000</v>
      </c>
      <c r="M4226" s="4">
        <v>2184000</v>
      </c>
      <c r="N4226" s="4">
        <v>2198000</v>
      </c>
      <c r="O4226" s="4">
        <v>2198000</v>
      </c>
      <c r="P4226" s="4">
        <v>2212000</v>
      </c>
      <c r="Q4226" s="4">
        <v>2226000</v>
      </c>
      <c r="R4226" s="4">
        <v>2240000</v>
      </c>
      <c r="S4226" s="4">
        <v>2240000</v>
      </c>
      <c r="T4226" s="4">
        <v>2254000</v>
      </c>
      <c r="U4226" s="4">
        <v>2254000</v>
      </c>
      <c r="V4226" s="4">
        <v>2254000</v>
      </c>
      <c r="W4226" s="4">
        <v>2268000</v>
      </c>
      <c r="X4226" s="4">
        <v>2282000</v>
      </c>
      <c r="Y4226" s="4">
        <v>2282000</v>
      </c>
      <c r="Z4226" s="4">
        <v>2296000</v>
      </c>
      <c r="AA4226" s="4">
        <v>2310000</v>
      </c>
      <c r="AB4226" s="4">
        <v>2310000</v>
      </c>
      <c r="AC4226" s="4">
        <v>2324000</v>
      </c>
      <c r="AD4226" s="4">
        <v>2324000</v>
      </c>
      <c r="AE4226" s="4">
        <v>2338000</v>
      </c>
      <c r="AF4226" s="4">
        <v>2338000</v>
      </c>
      <c r="AG4226" s="4">
        <v>2352000</v>
      </c>
    </row>
    <row r="4227" spans="1:33">
      <c r="A4227" t="s">
        <v>2749</v>
      </c>
      <c r="B4227" t="s">
        <v>132</v>
      </c>
      <c r="C4227" s="4">
        <v>21244000</v>
      </c>
      <c r="D4227" s="4">
        <v>19834000</v>
      </c>
      <c r="E4227" s="4">
        <v>18330000</v>
      </c>
      <c r="F4227" s="4">
        <v>16920000</v>
      </c>
      <c r="G4227" s="4">
        <v>15416000</v>
      </c>
      <c r="H4227" s="4">
        <v>13912000</v>
      </c>
      <c r="I4227" s="4">
        <v>14100000</v>
      </c>
      <c r="J4227" s="4">
        <v>14194000</v>
      </c>
      <c r="K4227" s="4">
        <v>14382000</v>
      </c>
      <c r="L4227" s="4">
        <v>14476000</v>
      </c>
      <c r="M4227" s="4">
        <v>14664000</v>
      </c>
      <c r="N4227" s="4">
        <v>14758000</v>
      </c>
      <c r="O4227" s="4">
        <v>14758000</v>
      </c>
      <c r="P4227" s="4">
        <v>14852000</v>
      </c>
      <c r="Q4227" s="4">
        <v>14946000</v>
      </c>
      <c r="R4227" s="4">
        <v>15040000</v>
      </c>
      <c r="S4227" s="4">
        <v>15040000</v>
      </c>
      <c r="T4227" s="4">
        <v>15134000</v>
      </c>
      <c r="U4227" s="4">
        <v>15134000</v>
      </c>
      <c r="V4227" s="4">
        <v>15134000</v>
      </c>
      <c r="W4227" s="4">
        <v>15228000</v>
      </c>
      <c r="X4227" s="4">
        <v>15322000</v>
      </c>
      <c r="Y4227" s="4">
        <v>15322000</v>
      </c>
      <c r="Z4227" s="4">
        <v>15416000</v>
      </c>
      <c r="AA4227" s="4">
        <v>15510000</v>
      </c>
      <c r="AB4227" s="4">
        <v>15510000</v>
      </c>
      <c r="AC4227" s="4">
        <v>15604000</v>
      </c>
      <c r="AD4227" s="4">
        <v>15604000</v>
      </c>
      <c r="AE4227" s="4">
        <v>15698000</v>
      </c>
      <c r="AF4227" s="4">
        <v>15698000</v>
      </c>
      <c r="AG4227" s="4">
        <v>15792000</v>
      </c>
    </row>
    <row r="4228" spans="1:33">
      <c r="A4228" t="s">
        <v>2748</v>
      </c>
      <c r="B4228" t="s">
        <v>132</v>
      </c>
      <c r="C4228" s="4">
        <v>22600000</v>
      </c>
      <c r="D4228" s="4">
        <v>21100000</v>
      </c>
      <c r="E4228" s="4">
        <v>19500000</v>
      </c>
      <c r="F4228" s="4">
        <v>18000000</v>
      </c>
      <c r="G4228" s="4">
        <v>16400000</v>
      </c>
      <c r="H4228" s="4">
        <v>14800000</v>
      </c>
      <c r="I4228" s="4">
        <v>15000000</v>
      </c>
      <c r="J4228" s="4">
        <v>15100000</v>
      </c>
      <c r="K4228" s="4">
        <v>15300000</v>
      </c>
      <c r="L4228" s="4">
        <v>15400000</v>
      </c>
      <c r="M4228" s="4">
        <v>15600000</v>
      </c>
      <c r="N4228" s="4">
        <v>15700000</v>
      </c>
      <c r="O4228" s="4">
        <v>15700000</v>
      </c>
      <c r="P4228" s="4">
        <v>15800000</v>
      </c>
      <c r="Q4228" s="4">
        <v>15900000</v>
      </c>
      <c r="R4228" s="4">
        <v>16000000</v>
      </c>
      <c r="S4228" s="4">
        <v>16000000</v>
      </c>
      <c r="T4228" s="4">
        <v>16100000</v>
      </c>
      <c r="U4228" s="4">
        <v>16100000</v>
      </c>
      <c r="V4228" s="4">
        <v>16100000</v>
      </c>
      <c r="W4228" s="4">
        <v>16200000</v>
      </c>
      <c r="X4228" s="4">
        <v>16300000</v>
      </c>
      <c r="Y4228" s="4">
        <v>16300000</v>
      </c>
      <c r="Z4228" s="4">
        <v>16400000</v>
      </c>
      <c r="AA4228" s="4">
        <v>16500000</v>
      </c>
      <c r="AB4228" s="4">
        <v>16500000</v>
      </c>
      <c r="AC4228" s="4">
        <v>16600000</v>
      </c>
      <c r="AD4228" s="4">
        <v>16600000</v>
      </c>
      <c r="AE4228" s="4">
        <v>16700000</v>
      </c>
      <c r="AF4228" s="4">
        <v>16700000</v>
      </c>
      <c r="AG4228" s="4">
        <v>16800000</v>
      </c>
    </row>
    <row r="4229" spans="1:33">
      <c r="A4229" t="s">
        <v>2747</v>
      </c>
      <c r="B4229" t="s">
        <v>132</v>
      </c>
      <c r="C4229" s="4">
        <v>2260000</v>
      </c>
      <c r="D4229" s="4">
        <v>2110000</v>
      </c>
      <c r="E4229" s="4">
        <v>1950000</v>
      </c>
      <c r="F4229" s="4">
        <v>1800000</v>
      </c>
      <c r="G4229" s="4">
        <v>1640000</v>
      </c>
      <c r="H4229" s="4">
        <v>1480000</v>
      </c>
      <c r="I4229" s="4">
        <v>1500000</v>
      </c>
      <c r="J4229" s="4">
        <v>1510000</v>
      </c>
      <c r="K4229" s="4">
        <v>1530000</v>
      </c>
      <c r="L4229" s="4">
        <v>1540000</v>
      </c>
      <c r="M4229" s="4">
        <v>1560000</v>
      </c>
      <c r="N4229" s="4">
        <v>1570000</v>
      </c>
      <c r="O4229" s="4">
        <v>1570000</v>
      </c>
      <c r="P4229" s="4">
        <v>1580000</v>
      </c>
      <c r="Q4229" s="4">
        <v>1590000</v>
      </c>
      <c r="R4229" s="4">
        <v>1600000</v>
      </c>
      <c r="S4229" s="4">
        <v>1600000</v>
      </c>
      <c r="T4229" s="4">
        <v>1610000</v>
      </c>
      <c r="U4229" s="4">
        <v>1610000</v>
      </c>
      <c r="V4229" s="4">
        <v>1610000</v>
      </c>
      <c r="W4229" s="4">
        <v>1620000</v>
      </c>
      <c r="X4229" s="4">
        <v>1630000</v>
      </c>
      <c r="Y4229" s="4">
        <v>1630000</v>
      </c>
      <c r="Z4229" s="4">
        <v>1640000</v>
      </c>
      <c r="AA4229" s="4">
        <v>1650000</v>
      </c>
      <c r="AB4229" s="4">
        <v>1650000</v>
      </c>
      <c r="AC4229" s="4">
        <v>1660000</v>
      </c>
      <c r="AD4229" s="4">
        <v>1660000</v>
      </c>
      <c r="AE4229" s="4">
        <v>1670000</v>
      </c>
      <c r="AF4229" s="4">
        <v>1670000</v>
      </c>
      <c r="AG4229" s="4">
        <v>1680000</v>
      </c>
    </row>
    <row r="4230" spans="1:33">
      <c r="A4230" t="s">
        <v>2746</v>
      </c>
      <c r="B4230" t="s">
        <v>132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>
      <c r="A4231" t="s">
        <v>2745</v>
      </c>
      <c r="B4231" t="s">
        <v>132</v>
      </c>
      <c r="C4231" s="4">
        <v>3756650000000</v>
      </c>
      <c r="D4231" s="4">
        <v>3459510000000</v>
      </c>
      <c r="E4231" s="4">
        <v>3167680000000</v>
      </c>
      <c r="F4231" s="4">
        <v>2870550000000</v>
      </c>
      <c r="G4231" s="4">
        <v>2573410000000</v>
      </c>
      <c r="H4231" s="4">
        <v>2276270000000</v>
      </c>
      <c r="I4231" s="4">
        <v>2324030000000</v>
      </c>
      <c r="J4231" s="4">
        <v>2371780000000</v>
      </c>
      <c r="K4231" s="4">
        <v>2419540000000</v>
      </c>
      <c r="L4231" s="4">
        <v>2467290000000</v>
      </c>
      <c r="M4231" s="4">
        <v>2515040000000</v>
      </c>
      <c r="N4231" s="4">
        <v>2557490000000</v>
      </c>
      <c r="O4231" s="4">
        <v>2599940000000</v>
      </c>
      <c r="P4231" s="4">
        <v>2642390000000</v>
      </c>
      <c r="Q4231" s="4">
        <v>2684840000000</v>
      </c>
      <c r="R4231" s="4">
        <v>2727280000000</v>
      </c>
      <c r="S4231" s="4">
        <v>2775040000000</v>
      </c>
      <c r="T4231" s="4">
        <v>2817490000000</v>
      </c>
      <c r="U4231" s="4">
        <v>2865240000000</v>
      </c>
      <c r="V4231" s="4">
        <v>2907690000000</v>
      </c>
      <c r="W4231" s="4">
        <v>2955440000000</v>
      </c>
      <c r="X4231" s="4">
        <v>2997890000000</v>
      </c>
      <c r="Y4231" s="4">
        <v>3040340000000</v>
      </c>
      <c r="Z4231" s="4">
        <v>3082790000000</v>
      </c>
      <c r="AA4231" s="4">
        <v>3130540000000</v>
      </c>
      <c r="AB4231" s="4">
        <v>3172990000000</v>
      </c>
      <c r="AC4231" s="4">
        <v>3215440000000</v>
      </c>
      <c r="AD4231" s="4">
        <v>3263190000000</v>
      </c>
      <c r="AE4231" s="4">
        <v>3305640000000</v>
      </c>
      <c r="AF4231" s="4">
        <v>3348090000000</v>
      </c>
      <c r="AG4231" s="4">
        <v>3395840000000</v>
      </c>
    </row>
    <row r="4232" spans="1:33">
      <c r="A4232" t="s">
        <v>2744</v>
      </c>
      <c r="B4232" t="s">
        <v>132</v>
      </c>
      <c r="C4232" s="4">
        <v>427490000</v>
      </c>
      <c r="D4232" s="4">
        <v>393678000</v>
      </c>
      <c r="E4232" s="4">
        <v>360469000</v>
      </c>
      <c r="F4232" s="4">
        <v>326656000</v>
      </c>
      <c r="G4232" s="4">
        <v>292843000</v>
      </c>
      <c r="H4232" s="4">
        <v>259030000</v>
      </c>
      <c r="I4232" s="4">
        <v>264464000</v>
      </c>
      <c r="J4232" s="4">
        <v>269899000</v>
      </c>
      <c r="K4232" s="4">
        <v>275333000</v>
      </c>
      <c r="L4232" s="4">
        <v>280767000</v>
      </c>
      <c r="M4232" s="4">
        <v>286201000</v>
      </c>
      <c r="N4232" s="4">
        <v>291032000</v>
      </c>
      <c r="O4232" s="4">
        <v>295862000</v>
      </c>
      <c r="P4232" s="4">
        <v>300692000</v>
      </c>
      <c r="Q4232" s="4">
        <v>305523000</v>
      </c>
      <c r="R4232" s="4">
        <v>310353000</v>
      </c>
      <c r="S4232" s="4">
        <v>315787000</v>
      </c>
      <c r="T4232" s="4">
        <v>320618000</v>
      </c>
      <c r="U4232" s="4">
        <v>326052000</v>
      </c>
      <c r="V4232" s="4">
        <v>330882000</v>
      </c>
      <c r="W4232" s="4">
        <v>336317000</v>
      </c>
      <c r="X4232" s="4">
        <v>341147000</v>
      </c>
      <c r="Y4232" s="4">
        <v>345977000</v>
      </c>
      <c r="Z4232" s="4">
        <v>350808000</v>
      </c>
      <c r="AA4232" s="4">
        <v>356242000</v>
      </c>
      <c r="AB4232" s="4">
        <v>361072000</v>
      </c>
      <c r="AC4232" s="4">
        <v>365903000</v>
      </c>
      <c r="AD4232" s="4">
        <v>371337000</v>
      </c>
      <c r="AE4232" s="4">
        <v>376167000</v>
      </c>
      <c r="AF4232" s="4">
        <v>380998000</v>
      </c>
      <c r="AG4232" s="4">
        <v>386432000</v>
      </c>
    </row>
    <row r="4233" spans="1:33">
      <c r="A4233" t="s">
        <v>2743</v>
      </c>
      <c r="B4233" t="s">
        <v>132</v>
      </c>
      <c r="C4233" s="4">
        <v>2282100000</v>
      </c>
      <c r="D4233" s="4">
        <v>2101590000</v>
      </c>
      <c r="E4233" s="4">
        <v>1924310000</v>
      </c>
      <c r="F4233" s="4">
        <v>1743810000</v>
      </c>
      <c r="G4233" s="4">
        <v>1563300000</v>
      </c>
      <c r="H4233" s="4">
        <v>1382800000</v>
      </c>
      <c r="I4233" s="4">
        <v>1411810000</v>
      </c>
      <c r="J4233" s="4">
        <v>1440820000</v>
      </c>
      <c r="K4233" s="4">
        <v>1469820000</v>
      </c>
      <c r="L4233" s="4">
        <v>1498830000</v>
      </c>
      <c r="M4233" s="4">
        <v>1527840000</v>
      </c>
      <c r="N4233" s="4">
        <v>1553630000</v>
      </c>
      <c r="O4233" s="4">
        <v>1579420000</v>
      </c>
      <c r="P4233" s="4">
        <v>1605200000</v>
      </c>
      <c r="Q4233" s="4">
        <v>1630990000</v>
      </c>
      <c r="R4233" s="4">
        <v>1656780000</v>
      </c>
      <c r="S4233" s="4">
        <v>1685790000</v>
      </c>
      <c r="T4233" s="4">
        <v>1711570000</v>
      </c>
      <c r="U4233" s="4">
        <v>1740580000</v>
      </c>
      <c r="V4233" s="4">
        <v>1766370000</v>
      </c>
      <c r="W4233" s="4">
        <v>1795380000</v>
      </c>
      <c r="X4233" s="4">
        <v>1821160000</v>
      </c>
      <c r="Y4233" s="4">
        <v>1846950000</v>
      </c>
      <c r="Z4233" s="4">
        <v>1872740000</v>
      </c>
      <c r="AA4233" s="4">
        <v>1901750000</v>
      </c>
      <c r="AB4233" s="4">
        <v>1927530000</v>
      </c>
      <c r="AC4233" s="4">
        <v>1953320000</v>
      </c>
      <c r="AD4233" s="4">
        <v>1982330000</v>
      </c>
      <c r="AE4233" s="4">
        <v>2008120000</v>
      </c>
      <c r="AF4233" s="4">
        <v>2033900000</v>
      </c>
      <c r="AG4233" s="4">
        <v>2062910000</v>
      </c>
    </row>
    <row r="4234" spans="1:33">
      <c r="A4234" t="s">
        <v>2742</v>
      </c>
      <c r="B4234" t="s">
        <v>132</v>
      </c>
      <c r="C4234" s="4">
        <v>4013720000</v>
      </c>
      <c r="D4234" s="4">
        <v>3696250000</v>
      </c>
      <c r="E4234" s="4">
        <v>3384450000</v>
      </c>
      <c r="F4234" s="4">
        <v>3066980000</v>
      </c>
      <c r="G4234" s="4">
        <v>2749510000</v>
      </c>
      <c r="H4234" s="4">
        <v>2432040000</v>
      </c>
      <c r="I4234" s="4">
        <v>2483070000</v>
      </c>
      <c r="J4234" s="4">
        <v>2534090000</v>
      </c>
      <c r="K4234" s="4">
        <v>2585110000</v>
      </c>
      <c r="L4234" s="4">
        <v>2636130000</v>
      </c>
      <c r="M4234" s="4">
        <v>2687150000</v>
      </c>
      <c r="N4234" s="4">
        <v>2732510000</v>
      </c>
      <c r="O4234" s="4">
        <v>2777860000</v>
      </c>
      <c r="P4234" s="4">
        <v>2823210000</v>
      </c>
      <c r="Q4234" s="4">
        <v>2868560000</v>
      </c>
      <c r="R4234" s="4">
        <v>2913920000</v>
      </c>
      <c r="S4234" s="4">
        <v>2964940000</v>
      </c>
      <c r="T4234" s="4">
        <v>3010290000</v>
      </c>
      <c r="U4234" s="4">
        <v>3061310000</v>
      </c>
      <c r="V4234" s="4">
        <v>3106670000</v>
      </c>
      <c r="W4234" s="4">
        <v>3157690000</v>
      </c>
      <c r="X4234" s="4">
        <v>3203040000</v>
      </c>
      <c r="Y4234" s="4">
        <v>3248390000</v>
      </c>
      <c r="Z4234" s="4">
        <v>3293750000</v>
      </c>
      <c r="AA4234" s="4">
        <v>3344770000</v>
      </c>
      <c r="AB4234" s="4">
        <v>3390120000</v>
      </c>
      <c r="AC4234" s="4">
        <v>3435470000</v>
      </c>
      <c r="AD4234" s="4">
        <v>3486500000</v>
      </c>
      <c r="AE4234" s="4">
        <v>3531850000</v>
      </c>
      <c r="AF4234" s="4">
        <v>3577200000</v>
      </c>
      <c r="AG4234" s="4">
        <v>3628220000</v>
      </c>
    </row>
    <row r="4235" spans="1:33">
      <c r="A4235" t="s">
        <v>2741</v>
      </c>
      <c r="B4235" t="s">
        <v>132</v>
      </c>
      <c r="C4235" s="4">
        <v>158167000</v>
      </c>
      <c r="D4235" s="4">
        <v>145657000</v>
      </c>
      <c r="E4235" s="4">
        <v>133370000</v>
      </c>
      <c r="F4235" s="4">
        <v>120859000</v>
      </c>
      <c r="G4235" s="4">
        <v>108349000</v>
      </c>
      <c r="H4235" s="4">
        <v>95838600</v>
      </c>
      <c r="I4235" s="4">
        <v>97849200</v>
      </c>
      <c r="J4235" s="4">
        <v>99859800</v>
      </c>
      <c r="K4235" s="4">
        <v>101870000</v>
      </c>
      <c r="L4235" s="4">
        <v>103881000</v>
      </c>
      <c r="M4235" s="4">
        <v>105892000</v>
      </c>
      <c r="N4235" s="4">
        <v>107679000</v>
      </c>
      <c r="O4235" s="4">
        <v>109466000</v>
      </c>
      <c r="P4235" s="4">
        <v>111253000</v>
      </c>
      <c r="Q4235" s="4">
        <v>113040000</v>
      </c>
      <c r="R4235" s="4">
        <v>114828000</v>
      </c>
      <c r="S4235" s="4">
        <v>116838000</v>
      </c>
      <c r="T4235" s="4">
        <v>118625000</v>
      </c>
      <c r="U4235" s="4">
        <v>120636000</v>
      </c>
      <c r="V4235" s="4">
        <v>122423000</v>
      </c>
      <c r="W4235" s="4">
        <v>124434000</v>
      </c>
      <c r="X4235" s="4">
        <v>126221000</v>
      </c>
      <c r="Y4235" s="4">
        <v>128008000</v>
      </c>
      <c r="Z4235" s="4">
        <v>129795000</v>
      </c>
      <c r="AA4235" s="4">
        <v>131806000</v>
      </c>
      <c r="AB4235" s="4">
        <v>133593000</v>
      </c>
      <c r="AC4235" s="4">
        <v>135380000</v>
      </c>
      <c r="AD4235" s="4">
        <v>137391000</v>
      </c>
      <c r="AE4235" s="4">
        <v>139178000</v>
      </c>
      <c r="AF4235" s="4">
        <v>140965000</v>
      </c>
      <c r="AG4235" s="4">
        <v>142976000</v>
      </c>
    </row>
    <row r="4236" spans="1:33">
      <c r="A4236" t="s">
        <v>2740</v>
      </c>
      <c r="B4236" t="s">
        <v>132</v>
      </c>
      <c r="C4236" s="4">
        <v>149034000</v>
      </c>
      <c r="D4236" s="4">
        <v>137246000</v>
      </c>
      <c r="E4236" s="4">
        <v>125669000</v>
      </c>
      <c r="F4236" s="4">
        <v>113881000</v>
      </c>
      <c r="G4236" s="4">
        <v>102093000</v>
      </c>
      <c r="H4236" s="4">
        <v>90304500</v>
      </c>
      <c r="I4236" s="4">
        <v>92199000</v>
      </c>
      <c r="J4236" s="4">
        <v>94093500</v>
      </c>
      <c r="K4236" s="4">
        <v>95988000</v>
      </c>
      <c r="L4236" s="4">
        <v>97882500</v>
      </c>
      <c r="M4236" s="4">
        <v>99777000</v>
      </c>
      <c r="N4236" s="4">
        <v>101461000</v>
      </c>
      <c r="O4236" s="4">
        <v>103145000</v>
      </c>
      <c r="P4236" s="4">
        <v>104829000</v>
      </c>
      <c r="Q4236" s="4">
        <v>106513000</v>
      </c>
      <c r="R4236" s="4">
        <v>108197000</v>
      </c>
      <c r="S4236" s="4">
        <v>110092000</v>
      </c>
      <c r="T4236" s="4">
        <v>111776000</v>
      </c>
      <c r="U4236" s="4">
        <v>113670000</v>
      </c>
      <c r="V4236" s="4">
        <v>115354000</v>
      </c>
      <c r="W4236" s="4">
        <v>117249000</v>
      </c>
      <c r="X4236" s="4">
        <v>118933000</v>
      </c>
      <c r="Y4236" s="4">
        <v>120617000</v>
      </c>
      <c r="Z4236" s="4">
        <v>122301000</v>
      </c>
      <c r="AA4236" s="4">
        <v>124195000</v>
      </c>
      <c r="AB4236" s="4">
        <v>125879000</v>
      </c>
      <c r="AC4236" s="4">
        <v>127563000</v>
      </c>
      <c r="AD4236" s="4">
        <v>129458000</v>
      </c>
      <c r="AE4236" s="4">
        <v>131142000</v>
      </c>
      <c r="AF4236" s="4">
        <v>132826000</v>
      </c>
      <c r="AG4236" s="4">
        <v>134720000</v>
      </c>
    </row>
    <row r="4237" spans="1:33">
      <c r="A4237" t="s">
        <v>2739</v>
      </c>
      <c r="B4237" t="s">
        <v>132</v>
      </c>
      <c r="C4237" s="4">
        <v>106129000</v>
      </c>
      <c r="D4237" s="4">
        <v>97734800</v>
      </c>
      <c r="E4237" s="4">
        <v>89490300</v>
      </c>
      <c r="F4237" s="4">
        <v>81095900</v>
      </c>
      <c r="G4237" s="4">
        <v>72701500</v>
      </c>
      <c r="H4237" s="4">
        <v>64307100</v>
      </c>
      <c r="I4237" s="4">
        <v>65656200</v>
      </c>
      <c r="J4237" s="4">
        <v>67005300</v>
      </c>
      <c r="K4237" s="4">
        <v>68354400</v>
      </c>
      <c r="L4237" s="4">
        <v>69703500</v>
      </c>
      <c r="M4237" s="4">
        <v>71052600</v>
      </c>
      <c r="N4237" s="4">
        <v>72251800</v>
      </c>
      <c r="O4237" s="4">
        <v>73451000</v>
      </c>
      <c r="P4237" s="4">
        <v>74650200</v>
      </c>
      <c r="Q4237" s="4">
        <v>75849400</v>
      </c>
      <c r="R4237" s="4">
        <v>77048600</v>
      </c>
      <c r="S4237" s="4">
        <v>78397700</v>
      </c>
      <c r="T4237" s="4">
        <v>79596900</v>
      </c>
      <c r="U4237" s="4">
        <v>80946000</v>
      </c>
      <c r="V4237" s="4">
        <v>82145200</v>
      </c>
      <c r="W4237" s="4">
        <v>83494300</v>
      </c>
      <c r="X4237" s="4">
        <v>84693500</v>
      </c>
      <c r="Y4237" s="4">
        <v>85892700</v>
      </c>
      <c r="Z4237" s="4">
        <v>87091900</v>
      </c>
      <c r="AA4237" s="4">
        <v>88441000</v>
      </c>
      <c r="AB4237" s="4">
        <v>89640200</v>
      </c>
      <c r="AC4237" s="4">
        <v>90839400</v>
      </c>
      <c r="AD4237" s="4">
        <v>92188500</v>
      </c>
      <c r="AE4237" s="4">
        <v>93387700</v>
      </c>
      <c r="AF4237" s="4">
        <v>94586900</v>
      </c>
      <c r="AG4237" s="4">
        <v>95936000</v>
      </c>
    </row>
    <row r="4238" spans="1:33">
      <c r="A4238" t="s">
        <v>2738</v>
      </c>
      <c r="B4238" t="s">
        <v>132</v>
      </c>
      <c r="C4238" s="4">
        <v>9912000</v>
      </c>
      <c r="D4238" s="4">
        <v>9128000</v>
      </c>
      <c r="E4238" s="4">
        <v>8358000</v>
      </c>
      <c r="F4238" s="4">
        <v>7574000</v>
      </c>
      <c r="G4238" s="4">
        <v>6790000</v>
      </c>
      <c r="H4238" s="4">
        <v>6006000</v>
      </c>
      <c r="I4238" s="4">
        <v>6132000</v>
      </c>
      <c r="J4238" s="4">
        <v>6258000</v>
      </c>
      <c r="K4238" s="4">
        <v>6384000</v>
      </c>
      <c r="L4238" s="4">
        <v>6510000</v>
      </c>
      <c r="M4238" s="4">
        <v>6636000</v>
      </c>
      <c r="N4238" s="4">
        <v>6748000</v>
      </c>
      <c r="O4238" s="4">
        <v>6860000</v>
      </c>
      <c r="P4238" s="4">
        <v>6972000</v>
      </c>
      <c r="Q4238" s="4">
        <v>7084000</v>
      </c>
      <c r="R4238" s="4">
        <v>7196000</v>
      </c>
      <c r="S4238" s="4">
        <v>7322000</v>
      </c>
      <c r="T4238" s="4">
        <v>7434000</v>
      </c>
      <c r="U4238" s="4">
        <v>7560000</v>
      </c>
      <c r="V4238" s="4">
        <v>7672000</v>
      </c>
      <c r="W4238" s="4">
        <v>7798000</v>
      </c>
      <c r="X4238" s="4">
        <v>7910000</v>
      </c>
      <c r="Y4238" s="4">
        <v>8022000</v>
      </c>
      <c r="Z4238" s="4">
        <v>8134000</v>
      </c>
      <c r="AA4238" s="4">
        <v>8260000</v>
      </c>
      <c r="AB4238" s="4">
        <v>8372000</v>
      </c>
      <c r="AC4238" s="4">
        <v>8484000</v>
      </c>
      <c r="AD4238" s="4">
        <v>8610000</v>
      </c>
      <c r="AE4238" s="4">
        <v>8722000</v>
      </c>
      <c r="AF4238" s="4">
        <v>8834000</v>
      </c>
      <c r="AG4238" s="4">
        <v>8960000</v>
      </c>
    </row>
    <row r="4239" spans="1:33">
      <c r="A4239" t="s">
        <v>2737</v>
      </c>
      <c r="B4239" t="s">
        <v>132</v>
      </c>
      <c r="C4239" s="4">
        <v>66552000</v>
      </c>
      <c r="D4239" s="4">
        <v>61288000</v>
      </c>
      <c r="E4239" s="4">
        <v>56118000</v>
      </c>
      <c r="F4239" s="4">
        <v>50854000</v>
      </c>
      <c r="G4239" s="4">
        <v>45590000</v>
      </c>
      <c r="H4239" s="4">
        <v>40326000</v>
      </c>
      <c r="I4239" s="4">
        <v>41172000</v>
      </c>
      <c r="J4239" s="4">
        <v>42018000</v>
      </c>
      <c r="K4239" s="4">
        <v>42864000</v>
      </c>
      <c r="L4239" s="4">
        <v>43710000</v>
      </c>
      <c r="M4239" s="4">
        <v>44556000</v>
      </c>
      <c r="N4239" s="4">
        <v>45308000</v>
      </c>
      <c r="O4239" s="4">
        <v>46060000</v>
      </c>
      <c r="P4239" s="4">
        <v>46812000</v>
      </c>
      <c r="Q4239" s="4">
        <v>47564000</v>
      </c>
      <c r="R4239" s="4">
        <v>48316000</v>
      </c>
      <c r="S4239" s="4">
        <v>49162000</v>
      </c>
      <c r="T4239" s="4">
        <v>49914000</v>
      </c>
      <c r="U4239" s="4">
        <v>50760000</v>
      </c>
      <c r="V4239" s="4">
        <v>51512000</v>
      </c>
      <c r="W4239" s="4">
        <v>52358000</v>
      </c>
      <c r="X4239" s="4">
        <v>53110000</v>
      </c>
      <c r="Y4239" s="4">
        <v>53862000</v>
      </c>
      <c r="Z4239" s="4">
        <v>54614000</v>
      </c>
      <c r="AA4239" s="4">
        <v>55460000</v>
      </c>
      <c r="AB4239" s="4">
        <v>56212000</v>
      </c>
      <c r="AC4239" s="4">
        <v>56964000</v>
      </c>
      <c r="AD4239" s="4">
        <v>57810000</v>
      </c>
      <c r="AE4239" s="4">
        <v>58562000</v>
      </c>
      <c r="AF4239" s="4">
        <v>59314000</v>
      </c>
      <c r="AG4239" s="4">
        <v>60160000</v>
      </c>
    </row>
    <row r="4240" spans="1:33">
      <c r="A4240" t="s">
        <v>2736</v>
      </c>
      <c r="B4240" t="s">
        <v>132</v>
      </c>
      <c r="C4240" s="4">
        <v>70800000</v>
      </c>
      <c r="D4240" s="4">
        <v>65200000</v>
      </c>
      <c r="E4240" s="4">
        <v>59700000</v>
      </c>
      <c r="F4240" s="4">
        <v>54100000</v>
      </c>
      <c r="G4240" s="4">
        <v>48500000</v>
      </c>
      <c r="H4240" s="4">
        <v>42900000</v>
      </c>
      <c r="I4240" s="4">
        <v>43800000</v>
      </c>
      <c r="J4240" s="4">
        <v>44700000</v>
      </c>
      <c r="K4240" s="4">
        <v>45600000</v>
      </c>
      <c r="L4240" s="4">
        <v>46500000</v>
      </c>
      <c r="M4240" s="4">
        <v>47400000</v>
      </c>
      <c r="N4240" s="4">
        <v>48200000</v>
      </c>
      <c r="O4240" s="4">
        <v>49000000</v>
      </c>
      <c r="P4240" s="4">
        <v>49800000</v>
      </c>
      <c r="Q4240" s="4">
        <v>50600000</v>
      </c>
      <c r="R4240" s="4">
        <v>51400000</v>
      </c>
      <c r="S4240" s="4">
        <v>52300000</v>
      </c>
      <c r="T4240" s="4">
        <v>53100000</v>
      </c>
      <c r="U4240" s="4">
        <v>54000000</v>
      </c>
      <c r="V4240" s="4">
        <v>54800000</v>
      </c>
      <c r="W4240" s="4">
        <v>55700000</v>
      </c>
      <c r="X4240" s="4">
        <v>56500000</v>
      </c>
      <c r="Y4240" s="4">
        <v>57300000</v>
      </c>
      <c r="Z4240" s="4">
        <v>58100000</v>
      </c>
      <c r="AA4240" s="4">
        <v>59000000</v>
      </c>
      <c r="AB4240" s="4">
        <v>59800000</v>
      </c>
      <c r="AC4240" s="4">
        <v>60600000</v>
      </c>
      <c r="AD4240" s="4">
        <v>61500000</v>
      </c>
      <c r="AE4240" s="4">
        <v>62300000</v>
      </c>
      <c r="AF4240" s="4">
        <v>63100000</v>
      </c>
      <c r="AG4240" s="4">
        <v>64000000</v>
      </c>
    </row>
    <row r="4241" spans="1:33">
      <c r="A4241" t="s">
        <v>2735</v>
      </c>
      <c r="B4241" t="s">
        <v>132</v>
      </c>
      <c r="C4241" s="4">
        <v>7080000</v>
      </c>
      <c r="D4241" s="4">
        <v>6520000</v>
      </c>
      <c r="E4241" s="4">
        <v>5970000</v>
      </c>
      <c r="F4241" s="4">
        <v>5410000</v>
      </c>
      <c r="G4241" s="4">
        <v>4850000</v>
      </c>
      <c r="H4241" s="4">
        <v>4290000</v>
      </c>
      <c r="I4241" s="4">
        <v>4380000</v>
      </c>
      <c r="J4241" s="4">
        <v>4470000</v>
      </c>
      <c r="K4241" s="4">
        <v>4560000</v>
      </c>
      <c r="L4241" s="4">
        <v>4650000</v>
      </c>
      <c r="M4241" s="4">
        <v>4740000</v>
      </c>
      <c r="N4241" s="4">
        <v>4820000</v>
      </c>
      <c r="O4241" s="4">
        <v>4900000</v>
      </c>
      <c r="P4241" s="4">
        <v>4980000</v>
      </c>
      <c r="Q4241" s="4">
        <v>5060000</v>
      </c>
      <c r="R4241" s="4">
        <v>5140000</v>
      </c>
      <c r="S4241" s="4">
        <v>5230000</v>
      </c>
      <c r="T4241" s="4">
        <v>5310000</v>
      </c>
      <c r="U4241" s="4">
        <v>5400000</v>
      </c>
      <c r="V4241" s="4">
        <v>5480000</v>
      </c>
      <c r="W4241" s="4">
        <v>5570000</v>
      </c>
      <c r="X4241" s="4">
        <v>5650000</v>
      </c>
      <c r="Y4241" s="4">
        <v>5730000</v>
      </c>
      <c r="Z4241" s="4">
        <v>5810000</v>
      </c>
      <c r="AA4241" s="4">
        <v>5900000</v>
      </c>
      <c r="AB4241" s="4">
        <v>5980000</v>
      </c>
      <c r="AC4241" s="4">
        <v>6060000</v>
      </c>
      <c r="AD4241" s="4">
        <v>6150000</v>
      </c>
      <c r="AE4241" s="4">
        <v>6230000</v>
      </c>
      <c r="AF4241" s="4">
        <v>6310000</v>
      </c>
      <c r="AG4241" s="4">
        <v>6400000</v>
      </c>
    </row>
    <row r="4242" spans="1:33">
      <c r="A4242" t="s">
        <v>2734</v>
      </c>
      <c r="B4242" t="s">
        <v>132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>
      <c r="A4243" t="s">
        <v>2733</v>
      </c>
      <c r="B4243" t="s">
        <v>132</v>
      </c>
      <c r="C4243" s="4">
        <v>551824000000</v>
      </c>
      <c r="D4243" s="4">
        <v>509376000000</v>
      </c>
      <c r="E4243" s="4">
        <v>465867000000</v>
      </c>
      <c r="F4243" s="4">
        <v>422358000000</v>
      </c>
      <c r="G4243" s="4">
        <v>378848000000</v>
      </c>
      <c r="H4243" s="4">
        <v>335339000000</v>
      </c>
      <c r="I4243" s="4">
        <v>342237000000</v>
      </c>
      <c r="J4243" s="4">
        <v>349135000000</v>
      </c>
      <c r="K4243" s="4">
        <v>356033000000</v>
      </c>
      <c r="L4243" s="4">
        <v>362930000000</v>
      </c>
      <c r="M4243" s="4">
        <v>369828000000</v>
      </c>
      <c r="N4243" s="4">
        <v>376195000000</v>
      </c>
      <c r="O4243" s="4">
        <v>382563000000</v>
      </c>
      <c r="P4243" s="4">
        <v>388930000000</v>
      </c>
      <c r="Q4243" s="4">
        <v>395297000000</v>
      </c>
      <c r="R4243" s="4">
        <v>401664000000</v>
      </c>
      <c r="S4243" s="4">
        <v>408031000000</v>
      </c>
      <c r="T4243" s="4">
        <v>414929000000</v>
      </c>
      <c r="U4243" s="4">
        <v>421296000000</v>
      </c>
      <c r="V4243" s="4">
        <v>428194000000</v>
      </c>
      <c r="W4243" s="4">
        <v>434561000000</v>
      </c>
      <c r="X4243" s="4">
        <v>440929000000</v>
      </c>
      <c r="Y4243" s="4">
        <v>447296000000</v>
      </c>
      <c r="Z4243" s="4">
        <v>453663000000</v>
      </c>
      <c r="AA4243" s="4">
        <v>460561000000</v>
      </c>
      <c r="AB4243" s="4">
        <v>466928000000</v>
      </c>
      <c r="AC4243" s="4">
        <v>473295000000</v>
      </c>
      <c r="AD4243" s="4">
        <v>480193000000</v>
      </c>
      <c r="AE4243" s="4">
        <v>486560000000</v>
      </c>
      <c r="AF4243" s="4">
        <v>492927000000</v>
      </c>
      <c r="AG4243" s="4">
        <v>499295000000</v>
      </c>
    </row>
    <row r="4244" spans="1:33">
      <c r="A4244" t="s">
        <v>2732</v>
      </c>
      <c r="B4244" t="s">
        <v>132</v>
      </c>
      <c r="C4244" s="4">
        <v>62795200</v>
      </c>
      <c r="D4244" s="4">
        <v>57964800</v>
      </c>
      <c r="E4244" s="4">
        <v>53013600</v>
      </c>
      <c r="F4244" s="4">
        <v>48062500</v>
      </c>
      <c r="G4244" s="4">
        <v>43111300</v>
      </c>
      <c r="H4244" s="4">
        <v>38160200</v>
      </c>
      <c r="I4244" s="4">
        <v>38945100</v>
      </c>
      <c r="J4244" s="4">
        <v>39730000</v>
      </c>
      <c r="K4244" s="4">
        <v>40515000</v>
      </c>
      <c r="L4244" s="4">
        <v>41299900</v>
      </c>
      <c r="M4244" s="4">
        <v>42084900</v>
      </c>
      <c r="N4244" s="4">
        <v>42809400</v>
      </c>
      <c r="O4244" s="4">
        <v>43534000</v>
      </c>
      <c r="P4244" s="4">
        <v>44258500</v>
      </c>
      <c r="Q4244" s="4">
        <v>44983100</v>
      </c>
      <c r="R4244" s="4">
        <v>45707700</v>
      </c>
      <c r="S4244" s="4">
        <v>46432200</v>
      </c>
      <c r="T4244" s="4">
        <v>47217200</v>
      </c>
      <c r="U4244" s="4">
        <v>47941700</v>
      </c>
      <c r="V4244" s="4">
        <v>48726700</v>
      </c>
      <c r="W4244" s="4">
        <v>49451200</v>
      </c>
      <c r="X4244" s="4">
        <v>50175800</v>
      </c>
      <c r="Y4244" s="4">
        <v>50900300</v>
      </c>
      <c r="Z4244" s="4">
        <v>51624900</v>
      </c>
      <c r="AA4244" s="4">
        <v>52409800</v>
      </c>
      <c r="AB4244" s="4">
        <v>53134400</v>
      </c>
      <c r="AC4244" s="4">
        <v>53859000</v>
      </c>
      <c r="AD4244" s="4">
        <v>54643900</v>
      </c>
      <c r="AE4244" s="4">
        <v>55368500</v>
      </c>
      <c r="AF4244" s="4">
        <v>56093000</v>
      </c>
      <c r="AG4244" s="4">
        <v>56817600</v>
      </c>
    </row>
    <row r="4245" spans="1:33">
      <c r="A4245" t="s">
        <v>2731</v>
      </c>
      <c r="B4245" t="s">
        <v>132</v>
      </c>
      <c r="C4245" s="4">
        <v>335223000</v>
      </c>
      <c r="D4245" s="4">
        <v>309437000</v>
      </c>
      <c r="E4245" s="4">
        <v>283006000</v>
      </c>
      <c r="F4245" s="4">
        <v>256575000</v>
      </c>
      <c r="G4245" s="4">
        <v>230144000</v>
      </c>
      <c r="H4245" s="4">
        <v>203713000</v>
      </c>
      <c r="I4245" s="4">
        <v>207903000</v>
      </c>
      <c r="J4245" s="4">
        <v>212093000</v>
      </c>
      <c r="K4245" s="4">
        <v>216283000</v>
      </c>
      <c r="L4245" s="4">
        <v>220474000</v>
      </c>
      <c r="M4245" s="4">
        <v>224664000</v>
      </c>
      <c r="N4245" s="4">
        <v>228532000</v>
      </c>
      <c r="O4245" s="4">
        <v>232400000</v>
      </c>
      <c r="P4245" s="4">
        <v>236268000</v>
      </c>
      <c r="Q4245" s="4">
        <v>240136000</v>
      </c>
      <c r="R4245" s="4">
        <v>244004000</v>
      </c>
      <c r="S4245" s="4">
        <v>247872000</v>
      </c>
      <c r="T4245" s="4">
        <v>252062000</v>
      </c>
      <c r="U4245" s="4">
        <v>255930000</v>
      </c>
      <c r="V4245" s="4">
        <v>260120000</v>
      </c>
      <c r="W4245" s="4">
        <v>263988000</v>
      </c>
      <c r="X4245" s="4">
        <v>267856000</v>
      </c>
      <c r="Y4245" s="4">
        <v>271724000</v>
      </c>
      <c r="Z4245" s="4">
        <v>275592000</v>
      </c>
      <c r="AA4245" s="4">
        <v>279782000</v>
      </c>
      <c r="AB4245" s="4">
        <v>283650000</v>
      </c>
      <c r="AC4245" s="4">
        <v>287518000</v>
      </c>
      <c r="AD4245" s="4">
        <v>291709000</v>
      </c>
      <c r="AE4245" s="4">
        <v>295577000</v>
      </c>
      <c r="AF4245" s="4">
        <v>299445000</v>
      </c>
      <c r="AG4245" s="4">
        <v>303313000</v>
      </c>
    </row>
    <row r="4246" spans="1:33">
      <c r="A4246" t="s">
        <v>2730</v>
      </c>
      <c r="B4246" t="s">
        <v>132</v>
      </c>
      <c r="C4246" s="4">
        <v>589586000</v>
      </c>
      <c r="D4246" s="4">
        <v>544234000</v>
      </c>
      <c r="E4246" s="4">
        <v>497747000</v>
      </c>
      <c r="F4246" s="4">
        <v>451260000</v>
      </c>
      <c r="G4246" s="4">
        <v>404774000</v>
      </c>
      <c r="H4246" s="4">
        <v>358287000</v>
      </c>
      <c r="I4246" s="4">
        <v>365657000</v>
      </c>
      <c r="J4246" s="4">
        <v>373027000</v>
      </c>
      <c r="K4246" s="4">
        <v>380397000</v>
      </c>
      <c r="L4246" s="4">
        <v>387766000</v>
      </c>
      <c r="M4246" s="4">
        <v>395136000</v>
      </c>
      <c r="N4246" s="4">
        <v>401939000</v>
      </c>
      <c r="O4246" s="4">
        <v>408742000</v>
      </c>
      <c r="P4246" s="4">
        <v>415545000</v>
      </c>
      <c r="Q4246" s="4">
        <v>422348000</v>
      </c>
      <c r="R4246" s="4">
        <v>429151000</v>
      </c>
      <c r="S4246" s="4">
        <v>435954000</v>
      </c>
      <c r="T4246" s="4">
        <v>443324000</v>
      </c>
      <c r="U4246" s="4">
        <v>450127000</v>
      </c>
      <c r="V4246" s="4">
        <v>457496000</v>
      </c>
      <c r="W4246" s="4">
        <v>464299000</v>
      </c>
      <c r="X4246" s="4">
        <v>471102000</v>
      </c>
      <c r="Y4246" s="4">
        <v>477905000</v>
      </c>
      <c r="Z4246" s="4">
        <v>484708000</v>
      </c>
      <c r="AA4246" s="4">
        <v>492078000</v>
      </c>
      <c r="AB4246" s="4">
        <v>498881000</v>
      </c>
      <c r="AC4246" s="4">
        <v>505684000</v>
      </c>
      <c r="AD4246" s="4">
        <v>513054000</v>
      </c>
      <c r="AE4246" s="4">
        <v>519856000</v>
      </c>
      <c r="AF4246" s="4">
        <v>526659000</v>
      </c>
      <c r="AG4246" s="4">
        <v>533462000</v>
      </c>
    </row>
    <row r="4247" spans="1:33">
      <c r="A4247" t="s">
        <v>2729</v>
      </c>
      <c r="B4247" t="s">
        <v>132</v>
      </c>
      <c r="C4247" s="4">
        <v>23233600</v>
      </c>
      <c r="D4247" s="4">
        <v>21446400</v>
      </c>
      <c r="E4247" s="4">
        <v>19614500</v>
      </c>
      <c r="F4247" s="4">
        <v>17782600</v>
      </c>
      <c r="G4247" s="4">
        <v>15950800</v>
      </c>
      <c r="H4247" s="4">
        <v>14118900</v>
      </c>
      <c r="I4247" s="4">
        <v>14409300</v>
      </c>
      <c r="J4247" s="4">
        <v>14699700</v>
      </c>
      <c r="K4247" s="4">
        <v>14990100</v>
      </c>
      <c r="L4247" s="4">
        <v>15280600</v>
      </c>
      <c r="M4247" s="4">
        <v>15571000</v>
      </c>
      <c r="N4247" s="4">
        <v>15839100</v>
      </c>
      <c r="O4247" s="4">
        <v>16107100</v>
      </c>
      <c r="P4247" s="4">
        <v>16375200</v>
      </c>
      <c r="Q4247" s="4">
        <v>16643300</v>
      </c>
      <c r="R4247" s="4">
        <v>16911400</v>
      </c>
      <c r="S4247" s="4">
        <v>17179500</v>
      </c>
      <c r="T4247" s="4">
        <v>17469900</v>
      </c>
      <c r="U4247" s="4">
        <v>17738000</v>
      </c>
      <c r="V4247" s="4">
        <v>18028400</v>
      </c>
      <c r="W4247" s="4">
        <v>18296500</v>
      </c>
      <c r="X4247" s="4">
        <v>18564500</v>
      </c>
      <c r="Y4247" s="4">
        <v>18832600</v>
      </c>
      <c r="Z4247" s="4">
        <v>19100700</v>
      </c>
      <c r="AA4247" s="4">
        <v>19391100</v>
      </c>
      <c r="AB4247" s="4">
        <v>19659200</v>
      </c>
      <c r="AC4247" s="4">
        <v>19927300</v>
      </c>
      <c r="AD4247" s="4">
        <v>20217700</v>
      </c>
      <c r="AE4247" s="4">
        <v>20485800</v>
      </c>
      <c r="AF4247" s="4">
        <v>20753900</v>
      </c>
      <c r="AG4247" s="4">
        <v>21021900</v>
      </c>
    </row>
    <row r="4248" spans="1:33">
      <c r="A4248" t="s">
        <v>2728</v>
      </c>
      <c r="B4248" t="s">
        <v>132</v>
      </c>
      <c r="C4248" s="4">
        <v>21892000</v>
      </c>
      <c r="D4248" s="4">
        <v>20208000</v>
      </c>
      <c r="E4248" s="4">
        <v>18481900</v>
      </c>
      <c r="F4248" s="4">
        <v>16755800</v>
      </c>
      <c r="G4248" s="4">
        <v>15029700</v>
      </c>
      <c r="H4248" s="4">
        <v>13303600</v>
      </c>
      <c r="I4248" s="4">
        <v>13577300</v>
      </c>
      <c r="J4248" s="4">
        <v>13850900</v>
      </c>
      <c r="K4248" s="4">
        <v>14124600</v>
      </c>
      <c r="L4248" s="4">
        <v>14398200</v>
      </c>
      <c r="M4248" s="4">
        <v>14671900</v>
      </c>
      <c r="N4248" s="4">
        <v>14924500</v>
      </c>
      <c r="O4248" s="4">
        <v>15177100</v>
      </c>
      <c r="P4248" s="4">
        <v>15429700</v>
      </c>
      <c r="Q4248" s="4">
        <v>15682300</v>
      </c>
      <c r="R4248" s="4">
        <v>15934900</v>
      </c>
      <c r="S4248" s="4">
        <v>16187500</v>
      </c>
      <c r="T4248" s="4">
        <v>16461100</v>
      </c>
      <c r="U4248" s="4">
        <v>16713700</v>
      </c>
      <c r="V4248" s="4">
        <v>16987400</v>
      </c>
      <c r="W4248" s="4">
        <v>17240000</v>
      </c>
      <c r="X4248" s="4">
        <v>17492600</v>
      </c>
      <c r="Y4248" s="4">
        <v>17745200</v>
      </c>
      <c r="Z4248" s="4">
        <v>17997800</v>
      </c>
      <c r="AA4248" s="4">
        <v>18271400</v>
      </c>
      <c r="AB4248" s="4">
        <v>18524000</v>
      </c>
      <c r="AC4248" s="4">
        <v>18776600</v>
      </c>
      <c r="AD4248" s="4">
        <v>19050300</v>
      </c>
      <c r="AE4248" s="4">
        <v>19302900</v>
      </c>
      <c r="AF4248" s="4">
        <v>19555500</v>
      </c>
      <c r="AG4248" s="4">
        <v>19808100</v>
      </c>
    </row>
    <row r="4249" spans="1:33">
      <c r="A4249" t="s">
        <v>2727</v>
      </c>
      <c r="B4249" t="s">
        <v>132</v>
      </c>
      <c r="C4249" s="4">
        <v>15589600</v>
      </c>
      <c r="D4249" s="4">
        <v>14390400</v>
      </c>
      <c r="E4249" s="4">
        <v>13161200</v>
      </c>
      <c r="F4249" s="4">
        <v>11932000</v>
      </c>
      <c r="G4249" s="4">
        <v>10702900</v>
      </c>
      <c r="H4249" s="4">
        <v>9473680</v>
      </c>
      <c r="I4249" s="4">
        <v>9668550</v>
      </c>
      <c r="J4249" s="4">
        <v>9863420</v>
      </c>
      <c r="K4249" s="4">
        <v>10058300</v>
      </c>
      <c r="L4249" s="4">
        <v>10253200</v>
      </c>
      <c r="M4249" s="4">
        <v>10448000</v>
      </c>
      <c r="N4249" s="4">
        <v>10627900</v>
      </c>
      <c r="O4249" s="4">
        <v>10807800</v>
      </c>
      <c r="P4249" s="4">
        <v>10987700</v>
      </c>
      <c r="Q4249" s="4">
        <v>11167600</v>
      </c>
      <c r="R4249" s="4">
        <v>11347400</v>
      </c>
      <c r="S4249" s="4">
        <v>11527300</v>
      </c>
      <c r="T4249" s="4">
        <v>11722200</v>
      </c>
      <c r="U4249" s="4">
        <v>11902100</v>
      </c>
      <c r="V4249" s="4">
        <v>12096900</v>
      </c>
      <c r="W4249" s="4">
        <v>12276800</v>
      </c>
      <c r="X4249" s="4">
        <v>12456700</v>
      </c>
      <c r="Y4249" s="4">
        <v>12636600</v>
      </c>
      <c r="Z4249" s="4">
        <v>12816500</v>
      </c>
      <c r="AA4249" s="4">
        <v>13011300</v>
      </c>
      <c r="AB4249" s="4">
        <v>13191200</v>
      </c>
      <c r="AC4249" s="4">
        <v>13371100</v>
      </c>
      <c r="AD4249" s="4">
        <v>13566000</v>
      </c>
      <c r="AE4249" s="4">
        <v>13745800</v>
      </c>
      <c r="AF4249" s="4">
        <v>13925700</v>
      </c>
      <c r="AG4249" s="4">
        <v>14105600</v>
      </c>
    </row>
    <row r="4250" spans="1:33">
      <c r="A4250" t="s">
        <v>2726</v>
      </c>
      <c r="B4250" t="s">
        <v>132</v>
      </c>
      <c r="C4250" s="4">
        <v>1456000</v>
      </c>
      <c r="D4250" s="4">
        <v>1344000</v>
      </c>
      <c r="E4250" s="4">
        <v>1229200</v>
      </c>
      <c r="F4250" s="4">
        <v>1114400</v>
      </c>
      <c r="G4250">
        <v>999600</v>
      </c>
      <c r="H4250">
        <v>884800</v>
      </c>
      <c r="I4250">
        <v>903000</v>
      </c>
      <c r="J4250">
        <v>921200</v>
      </c>
      <c r="K4250">
        <v>939400</v>
      </c>
      <c r="L4250">
        <v>957600</v>
      </c>
      <c r="M4250">
        <v>975800</v>
      </c>
      <c r="N4250">
        <v>992600</v>
      </c>
      <c r="O4250" s="4">
        <v>1009400</v>
      </c>
      <c r="P4250" s="4">
        <v>1026200</v>
      </c>
      <c r="Q4250" s="4">
        <v>1043000</v>
      </c>
      <c r="R4250" s="4">
        <v>1059800</v>
      </c>
      <c r="S4250" s="4">
        <v>1076600</v>
      </c>
      <c r="T4250" s="4">
        <v>1094800</v>
      </c>
      <c r="U4250" s="4">
        <v>1111600</v>
      </c>
      <c r="V4250" s="4">
        <v>1129800</v>
      </c>
      <c r="W4250" s="4">
        <v>1146600</v>
      </c>
      <c r="X4250" s="4">
        <v>1163400</v>
      </c>
      <c r="Y4250" s="4">
        <v>1180200</v>
      </c>
      <c r="Z4250" s="4">
        <v>1197000</v>
      </c>
      <c r="AA4250" s="4">
        <v>1215200</v>
      </c>
      <c r="AB4250" s="4">
        <v>1232000</v>
      </c>
      <c r="AC4250" s="4">
        <v>1248800</v>
      </c>
      <c r="AD4250" s="4">
        <v>1267000</v>
      </c>
      <c r="AE4250" s="4">
        <v>1283800</v>
      </c>
      <c r="AF4250" s="4">
        <v>1300600</v>
      </c>
      <c r="AG4250" s="4">
        <v>1317400</v>
      </c>
    </row>
    <row r="4251" spans="1:33">
      <c r="A4251" t="s">
        <v>2725</v>
      </c>
      <c r="B4251" t="s">
        <v>132</v>
      </c>
      <c r="C4251" s="4">
        <v>9776000</v>
      </c>
      <c r="D4251" s="4">
        <v>9024000</v>
      </c>
      <c r="E4251" s="4">
        <v>8253200</v>
      </c>
      <c r="F4251" s="4">
        <v>7482400</v>
      </c>
      <c r="G4251" s="4">
        <v>6711600</v>
      </c>
      <c r="H4251" s="4">
        <v>5940800</v>
      </c>
      <c r="I4251" s="4">
        <v>6063000</v>
      </c>
      <c r="J4251" s="4">
        <v>6185200</v>
      </c>
      <c r="K4251" s="4">
        <v>6307400</v>
      </c>
      <c r="L4251" s="4">
        <v>6429600</v>
      </c>
      <c r="M4251" s="4">
        <v>6551800</v>
      </c>
      <c r="N4251" s="4">
        <v>6664600</v>
      </c>
      <c r="O4251" s="4">
        <v>6777400</v>
      </c>
      <c r="P4251" s="4">
        <v>6890200</v>
      </c>
      <c r="Q4251" s="4">
        <v>7003000</v>
      </c>
      <c r="R4251" s="4">
        <v>7115800</v>
      </c>
      <c r="S4251" s="4">
        <v>7228600</v>
      </c>
      <c r="T4251" s="4">
        <v>7350800</v>
      </c>
      <c r="U4251" s="4">
        <v>7463600</v>
      </c>
      <c r="V4251" s="4">
        <v>7585800</v>
      </c>
      <c r="W4251" s="4">
        <v>7698600</v>
      </c>
      <c r="X4251" s="4">
        <v>7811400</v>
      </c>
      <c r="Y4251" s="4">
        <v>7924200</v>
      </c>
      <c r="Z4251" s="4">
        <v>8037000</v>
      </c>
      <c r="AA4251" s="4">
        <v>8159200</v>
      </c>
      <c r="AB4251" s="4">
        <v>8272000</v>
      </c>
      <c r="AC4251" s="4">
        <v>8384800</v>
      </c>
      <c r="AD4251" s="4">
        <v>8507000</v>
      </c>
      <c r="AE4251" s="4">
        <v>8619800</v>
      </c>
      <c r="AF4251" s="4">
        <v>8732600</v>
      </c>
      <c r="AG4251" s="4">
        <v>8845400</v>
      </c>
    </row>
    <row r="4252" spans="1:33">
      <c r="A4252" t="s">
        <v>2724</v>
      </c>
      <c r="B4252" t="s">
        <v>132</v>
      </c>
      <c r="C4252" s="4">
        <v>10400000</v>
      </c>
      <c r="D4252" s="4">
        <v>9600000</v>
      </c>
      <c r="E4252" s="4">
        <v>8780000</v>
      </c>
      <c r="F4252" s="4">
        <v>7960000</v>
      </c>
      <c r="G4252" s="4">
        <v>7140000</v>
      </c>
      <c r="H4252" s="4">
        <v>6320000</v>
      </c>
      <c r="I4252" s="4">
        <v>6450000</v>
      </c>
      <c r="J4252" s="4">
        <v>6580000</v>
      </c>
      <c r="K4252" s="4">
        <v>6710000</v>
      </c>
      <c r="L4252" s="4">
        <v>6840000</v>
      </c>
      <c r="M4252" s="4">
        <v>6970000</v>
      </c>
      <c r="N4252" s="4">
        <v>7090000</v>
      </c>
      <c r="O4252" s="4">
        <v>7210000</v>
      </c>
      <c r="P4252" s="4">
        <v>7330000</v>
      </c>
      <c r="Q4252" s="4">
        <v>7450000</v>
      </c>
      <c r="R4252" s="4">
        <v>7570000</v>
      </c>
      <c r="S4252" s="4">
        <v>7690000</v>
      </c>
      <c r="T4252" s="4">
        <v>7820000</v>
      </c>
      <c r="U4252" s="4">
        <v>7940000</v>
      </c>
      <c r="V4252" s="4">
        <v>8070000</v>
      </c>
      <c r="W4252" s="4">
        <v>8190000</v>
      </c>
      <c r="X4252" s="4">
        <v>8310000</v>
      </c>
      <c r="Y4252" s="4">
        <v>8430000</v>
      </c>
      <c r="Z4252" s="4">
        <v>8550000</v>
      </c>
      <c r="AA4252" s="4">
        <v>8680000</v>
      </c>
      <c r="AB4252" s="4">
        <v>8800000</v>
      </c>
      <c r="AC4252" s="4">
        <v>8920000</v>
      </c>
      <c r="AD4252" s="4">
        <v>9050000</v>
      </c>
      <c r="AE4252" s="4">
        <v>9170000</v>
      </c>
      <c r="AF4252" s="4">
        <v>9290000</v>
      </c>
      <c r="AG4252" s="4">
        <v>9410000</v>
      </c>
    </row>
    <row r="4253" spans="1:33">
      <c r="A4253" t="s">
        <v>2723</v>
      </c>
      <c r="B4253" t="s">
        <v>132</v>
      </c>
      <c r="C4253" s="4">
        <v>1040000</v>
      </c>
      <c r="D4253">
        <v>960000</v>
      </c>
      <c r="E4253">
        <v>878000</v>
      </c>
      <c r="F4253">
        <v>796000</v>
      </c>
      <c r="G4253">
        <v>714000</v>
      </c>
      <c r="H4253">
        <v>632000</v>
      </c>
      <c r="I4253">
        <v>645000</v>
      </c>
      <c r="J4253">
        <v>658000</v>
      </c>
      <c r="K4253">
        <v>671000</v>
      </c>
      <c r="L4253">
        <v>684000</v>
      </c>
      <c r="M4253">
        <v>697000</v>
      </c>
      <c r="N4253">
        <v>709000</v>
      </c>
      <c r="O4253">
        <v>721000</v>
      </c>
      <c r="P4253">
        <v>733000</v>
      </c>
      <c r="Q4253">
        <v>745000</v>
      </c>
      <c r="R4253">
        <v>757000</v>
      </c>
      <c r="S4253">
        <v>769000</v>
      </c>
      <c r="T4253">
        <v>782000</v>
      </c>
      <c r="U4253">
        <v>794000</v>
      </c>
      <c r="V4253">
        <v>807000</v>
      </c>
      <c r="W4253">
        <v>819000</v>
      </c>
      <c r="X4253">
        <v>831000</v>
      </c>
      <c r="Y4253">
        <v>843000</v>
      </c>
      <c r="Z4253">
        <v>855000</v>
      </c>
      <c r="AA4253">
        <v>868000</v>
      </c>
      <c r="AB4253">
        <v>880000</v>
      </c>
      <c r="AC4253">
        <v>892000</v>
      </c>
      <c r="AD4253">
        <v>905000</v>
      </c>
      <c r="AE4253">
        <v>917000</v>
      </c>
      <c r="AF4253">
        <v>929000</v>
      </c>
      <c r="AG4253">
        <v>941000</v>
      </c>
    </row>
    <row r="4254" spans="1:33">
      <c r="A4254" t="s">
        <v>2722</v>
      </c>
      <c r="B4254" t="s">
        <v>132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>
      <c r="A4255" t="s">
        <v>2721</v>
      </c>
      <c r="B4255" t="s">
        <v>132</v>
      </c>
      <c r="C4255" s="4">
        <v>439337000000</v>
      </c>
      <c r="D4255" s="4">
        <v>404848000000</v>
      </c>
      <c r="E4255" s="4">
        <v>369828000000</v>
      </c>
      <c r="F4255" s="4">
        <v>335339000000</v>
      </c>
      <c r="G4255" s="4">
        <v>300850000000</v>
      </c>
      <c r="H4255" s="4">
        <v>266361000000</v>
      </c>
      <c r="I4255" s="4">
        <v>271667000000</v>
      </c>
      <c r="J4255" s="4">
        <v>277504000000</v>
      </c>
      <c r="K4255" s="4">
        <v>282810000000</v>
      </c>
      <c r="L4255" s="4">
        <v>288116000000</v>
      </c>
      <c r="M4255" s="4">
        <v>293952000000</v>
      </c>
      <c r="N4255" s="4">
        <v>298728000000</v>
      </c>
      <c r="O4255" s="4">
        <v>304034000000</v>
      </c>
      <c r="P4255" s="4">
        <v>308809000000</v>
      </c>
      <c r="Q4255" s="4">
        <v>314115000000</v>
      </c>
      <c r="R4255" s="4">
        <v>318891000000</v>
      </c>
      <c r="S4255" s="4">
        <v>324197000000</v>
      </c>
      <c r="T4255" s="4">
        <v>329503000000</v>
      </c>
      <c r="U4255" s="4">
        <v>334809000000</v>
      </c>
      <c r="V4255" s="4">
        <v>340115000000</v>
      </c>
      <c r="W4255" s="4">
        <v>345421000000</v>
      </c>
      <c r="X4255" s="4">
        <v>350196000000</v>
      </c>
      <c r="Y4255" s="4">
        <v>355502000000</v>
      </c>
      <c r="Z4255" s="4">
        <v>360808000000</v>
      </c>
      <c r="AA4255" s="4">
        <v>366114000000</v>
      </c>
      <c r="AB4255" s="4">
        <v>370889000000</v>
      </c>
      <c r="AC4255" s="4">
        <v>376195000000</v>
      </c>
      <c r="AD4255" s="4">
        <v>381501000000</v>
      </c>
      <c r="AE4255" s="4">
        <v>386807000000</v>
      </c>
      <c r="AF4255" s="4">
        <v>391583000000</v>
      </c>
      <c r="AG4255" s="4">
        <v>396889000000</v>
      </c>
    </row>
    <row r="4256" spans="1:33">
      <c r="A4256" t="s">
        <v>2720</v>
      </c>
      <c r="B4256" t="s">
        <v>132</v>
      </c>
      <c r="C4256" s="4">
        <v>49994600</v>
      </c>
      <c r="D4256" s="4">
        <v>46069900</v>
      </c>
      <c r="E4256" s="4">
        <v>42084900</v>
      </c>
      <c r="F4256" s="4">
        <v>38160200</v>
      </c>
      <c r="G4256" s="4">
        <v>34235500</v>
      </c>
      <c r="H4256" s="4">
        <v>30310800</v>
      </c>
      <c r="I4256" s="4">
        <v>30914600</v>
      </c>
      <c r="J4256" s="4">
        <v>31578700</v>
      </c>
      <c r="K4256" s="4">
        <v>32182500</v>
      </c>
      <c r="L4256" s="4">
        <v>32786300</v>
      </c>
      <c r="M4256" s="4">
        <v>33450500</v>
      </c>
      <c r="N4256" s="4">
        <v>33993900</v>
      </c>
      <c r="O4256" s="4">
        <v>34597700</v>
      </c>
      <c r="P4256" s="4">
        <v>35141200</v>
      </c>
      <c r="Q4256" s="4">
        <v>35745000</v>
      </c>
      <c r="R4256" s="4">
        <v>36288400</v>
      </c>
      <c r="S4256" s="4">
        <v>36892200</v>
      </c>
      <c r="T4256" s="4">
        <v>37496000</v>
      </c>
      <c r="U4256" s="4">
        <v>38099800</v>
      </c>
      <c r="V4256" s="4">
        <v>38703600</v>
      </c>
      <c r="W4256" s="4">
        <v>39307400</v>
      </c>
      <c r="X4256" s="4">
        <v>39850800</v>
      </c>
      <c r="Y4256" s="4">
        <v>40454600</v>
      </c>
      <c r="Z4256" s="4">
        <v>41058400</v>
      </c>
      <c r="AA4256" s="4">
        <v>41662200</v>
      </c>
      <c r="AB4256" s="4">
        <v>42205600</v>
      </c>
      <c r="AC4256" s="4">
        <v>42809400</v>
      </c>
      <c r="AD4256" s="4">
        <v>43413200</v>
      </c>
      <c r="AE4256" s="4">
        <v>44017000</v>
      </c>
      <c r="AF4256" s="4">
        <v>44560400</v>
      </c>
      <c r="AG4256" s="4">
        <v>45164200</v>
      </c>
    </row>
    <row r="4257" spans="1:33">
      <c r="A4257" t="s">
        <v>2719</v>
      </c>
      <c r="B4257" t="s">
        <v>132</v>
      </c>
      <c r="C4257" s="4">
        <v>266889000</v>
      </c>
      <c r="D4257" s="4">
        <v>245938000</v>
      </c>
      <c r="E4257" s="4">
        <v>224664000</v>
      </c>
      <c r="F4257" s="4">
        <v>203713000</v>
      </c>
      <c r="G4257" s="4">
        <v>182761000</v>
      </c>
      <c r="H4257" s="4">
        <v>161810000</v>
      </c>
      <c r="I4257" s="4">
        <v>165033000</v>
      </c>
      <c r="J4257" s="4">
        <v>168579000</v>
      </c>
      <c r="K4257" s="4">
        <v>171802000</v>
      </c>
      <c r="L4257" s="4">
        <v>175025000</v>
      </c>
      <c r="M4257" s="4">
        <v>178571000</v>
      </c>
      <c r="N4257" s="4">
        <v>181472000</v>
      </c>
      <c r="O4257" s="4">
        <v>184695000</v>
      </c>
      <c r="P4257" s="4">
        <v>187596000</v>
      </c>
      <c r="Q4257" s="4">
        <v>190819000</v>
      </c>
      <c r="R4257" s="4">
        <v>193720000</v>
      </c>
      <c r="S4257" s="4">
        <v>196944000</v>
      </c>
      <c r="T4257" s="4">
        <v>200167000</v>
      </c>
      <c r="U4257" s="4">
        <v>203390000</v>
      </c>
      <c r="V4257" s="4">
        <v>206614000</v>
      </c>
      <c r="W4257" s="4">
        <v>209837000</v>
      </c>
      <c r="X4257" s="4">
        <v>212738000</v>
      </c>
      <c r="Y4257" s="4">
        <v>215961000</v>
      </c>
      <c r="Z4257" s="4">
        <v>219184000</v>
      </c>
      <c r="AA4257" s="4">
        <v>222408000</v>
      </c>
      <c r="AB4257" s="4">
        <v>225309000</v>
      </c>
      <c r="AC4257" s="4">
        <v>228532000</v>
      </c>
      <c r="AD4257" s="4">
        <v>231755000</v>
      </c>
      <c r="AE4257" s="4">
        <v>234979000</v>
      </c>
      <c r="AF4257" s="4">
        <v>237880000</v>
      </c>
      <c r="AG4257" s="4">
        <v>241103000</v>
      </c>
    </row>
    <row r="4258" spans="1:33">
      <c r="A4258" t="s">
        <v>2718</v>
      </c>
      <c r="B4258" t="s">
        <v>132</v>
      </c>
      <c r="C4258" s="4">
        <v>469401000</v>
      </c>
      <c r="D4258" s="4">
        <v>432552000</v>
      </c>
      <c r="E4258" s="4">
        <v>395136000</v>
      </c>
      <c r="F4258" s="4">
        <v>358287000</v>
      </c>
      <c r="G4258" s="4">
        <v>321438000</v>
      </c>
      <c r="H4258" s="4">
        <v>284589000</v>
      </c>
      <c r="I4258" s="4">
        <v>290258000</v>
      </c>
      <c r="J4258" s="4">
        <v>296494000</v>
      </c>
      <c r="K4258" s="4">
        <v>302163000</v>
      </c>
      <c r="L4258" s="4">
        <v>307832000</v>
      </c>
      <c r="M4258" s="4">
        <v>314068000</v>
      </c>
      <c r="N4258" s="4">
        <v>319170000</v>
      </c>
      <c r="O4258" s="4">
        <v>324839000</v>
      </c>
      <c r="P4258" s="4">
        <v>329942000</v>
      </c>
      <c r="Q4258" s="4">
        <v>335611000</v>
      </c>
      <c r="R4258" s="4">
        <v>340713000</v>
      </c>
      <c r="S4258" s="4">
        <v>346382000</v>
      </c>
      <c r="T4258" s="4">
        <v>352051000</v>
      </c>
      <c r="U4258" s="4">
        <v>357720000</v>
      </c>
      <c r="V4258" s="4">
        <v>363389000</v>
      </c>
      <c r="W4258" s="4">
        <v>369058000</v>
      </c>
      <c r="X4258" s="4">
        <v>374161000</v>
      </c>
      <c r="Y4258" s="4">
        <v>379830000</v>
      </c>
      <c r="Z4258" s="4">
        <v>385499000</v>
      </c>
      <c r="AA4258" s="4">
        <v>391168000</v>
      </c>
      <c r="AB4258" s="4">
        <v>396270000</v>
      </c>
      <c r="AC4258" s="4">
        <v>401939000</v>
      </c>
      <c r="AD4258" s="4">
        <v>407608000</v>
      </c>
      <c r="AE4258" s="4">
        <v>413277000</v>
      </c>
      <c r="AF4258" s="4">
        <v>418380000</v>
      </c>
      <c r="AG4258" s="4">
        <v>424049000</v>
      </c>
    </row>
    <row r="4259" spans="1:33">
      <c r="A4259" t="s">
        <v>2717</v>
      </c>
      <c r="B4259" t="s">
        <v>132</v>
      </c>
      <c r="C4259" s="4">
        <v>18497500</v>
      </c>
      <c r="D4259" s="4">
        <v>17045400</v>
      </c>
      <c r="E4259" s="4">
        <v>15571000</v>
      </c>
      <c r="F4259" s="4">
        <v>14118900</v>
      </c>
      <c r="G4259" s="4">
        <v>12666800</v>
      </c>
      <c r="H4259" s="4">
        <v>11214700</v>
      </c>
      <c r="I4259" s="4">
        <v>11438100</v>
      </c>
      <c r="J4259" s="4">
        <v>11683800</v>
      </c>
      <c r="K4259" s="4">
        <v>11907200</v>
      </c>
      <c r="L4259" s="4">
        <v>12130600</v>
      </c>
      <c r="M4259" s="4">
        <v>12376400</v>
      </c>
      <c r="N4259" s="4">
        <v>12577400</v>
      </c>
      <c r="O4259" s="4">
        <v>12800800</v>
      </c>
      <c r="P4259" s="4">
        <v>13001900</v>
      </c>
      <c r="Q4259" s="4">
        <v>13225300</v>
      </c>
      <c r="R4259" s="4">
        <v>13426300</v>
      </c>
      <c r="S4259" s="4">
        <v>13649700</v>
      </c>
      <c r="T4259" s="4">
        <v>13873100</v>
      </c>
      <c r="U4259" s="4">
        <v>14096500</v>
      </c>
      <c r="V4259" s="4">
        <v>14319900</v>
      </c>
      <c r="W4259" s="4">
        <v>14543300</v>
      </c>
      <c r="X4259" s="4">
        <v>14744400</v>
      </c>
      <c r="Y4259" s="4">
        <v>14967800</v>
      </c>
      <c r="Z4259" s="4">
        <v>15191200</v>
      </c>
      <c r="AA4259" s="4">
        <v>15414600</v>
      </c>
      <c r="AB4259" s="4">
        <v>15615700</v>
      </c>
      <c r="AC4259" s="4">
        <v>15839100</v>
      </c>
      <c r="AD4259" s="4">
        <v>16062500</v>
      </c>
      <c r="AE4259" s="4">
        <v>16285900</v>
      </c>
      <c r="AF4259" s="4">
        <v>16486900</v>
      </c>
      <c r="AG4259" s="4">
        <v>16710300</v>
      </c>
    </row>
    <row r="4260" spans="1:33">
      <c r="A4260" t="s">
        <v>2716</v>
      </c>
      <c r="B4260" t="s">
        <v>132</v>
      </c>
      <c r="C4260" s="4">
        <v>17429400</v>
      </c>
      <c r="D4260" s="4">
        <v>16061200</v>
      </c>
      <c r="E4260" s="4">
        <v>14671900</v>
      </c>
      <c r="F4260" s="4">
        <v>13303600</v>
      </c>
      <c r="G4260" s="4">
        <v>11935400</v>
      </c>
      <c r="H4260" s="4">
        <v>10567100</v>
      </c>
      <c r="I4260" s="4">
        <v>10777600</v>
      </c>
      <c r="J4260" s="4">
        <v>11009200</v>
      </c>
      <c r="K4260" s="4">
        <v>11219700</v>
      </c>
      <c r="L4260" s="4">
        <v>11430200</v>
      </c>
      <c r="M4260" s="4">
        <v>11661700</v>
      </c>
      <c r="N4260" s="4">
        <v>11851200</v>
      </c>
      <c r="O4260" s="4">
        <v>12061700</v>
      </c>
      <c r="P4260" s="4">
        <v>12251100</v>
      </c>
      <c r="Q4260" s="4">
        <v>12461600</v>
      </c>
      <c r="R4260" s="4">
        <v>12651100</v>
      </c>
      <c r="S4260" s="4">
        <v>12861600</v>
      </c>
      <c r="T4260" s="4">
        <v>13072100</v>
      </c>
      <c r="U4260" s="4">
        <v>13282600</v>
      </c>
      <c r="V4260" s="4">
        <v>13493100</v>
      </c>
      <c r="W4260" s="4">
        <v>13703600</v>
      </c>
      <c r="X4260" s="4">
        <v>13893000</v>
      </c>
      <c r="Y4260" s="4">
        <v>14103500</v>
      </c>
      <c r="Z4260" s="4">
        <v>14314000</v>
      </c>
      <c r="AA4260" s="4">
        <v>14524500</v>
      </c>
      <c r="AB4260" s="4">
        <v>14714000</v>
      </c>
      <c r="AC4260" s="4">
        <v>14924500</v>
      </c>
      <c r="AD4260" s="4">
        <v>15135000</v>
      </c>
      <c r="AE4260" s="4">
        <v>15345500</v>
      </c>
      <c r="AF4260" s="4">
        <v>15534900</v>
      </c>
      <c r="AG4260" s="4">
        <v>15745400</v>
      </c>
    </row>
    <row r="4261" spans="1:33">
      <c r="A4261" t="s">
        <v>2715</v>
      </c>
      <c r="B4261" t="s">
        <v>132</v>
      </c>
      <c r="C4261" s="4">
        <v>12411700</v>
      </c>
      <c r="D4261" s="4">
        <v>11437400</v>
      </c>
      <c r="E4261" s="4">
        <v>10448000</v>
      </c>
      <c r="F4261" s="4">
        <v>9473680</v>
      </c>
      <c r="G4261" s="4">
        <v>8499330</v>
      </c>
      <c r="H4261" s="4">
        <v>7524980</v>
      </c>
      <c r="I4261" s="4">
        <v>7674880</v>
      </c>
      <c r="J4261" s="4">
        <v>7839770</v>
      </c>
      <c r="K4261" s="4">
        <v>7989670</v>
      </c>
      <c r="L4261" s="4">
        <v>8139570</v>
      </c>
      <c r="M4261" s="4">
        <v>8304460</v>
      </c>
      <c r="N4261" s="4">
        <v>8439370</v>
      </c>
      <c r="O4261" s="4">
        <v>8589270</v>
      </c>
      <c r="P4261" s="4">
        <v>8724180</v>
      </c>
      <c r="Q4261" s="4">
        <v>8874080</v>
      </c>
      <c r="R4261" s="4">
        <v>9008990</v>
      </c>
      <c r="S4261" s="4">
        <v>9158890</v>
      </c>
      <c r="T4261" s="4">
        <v>9308790</v>
      </c>
      <c r="U4261" s="4">
        <v>9458690</v>
      </c>
      <c r="V4261" s="4">
        <v>9608590</v>
      </c>
      <c r="W4261" s="4">
        <v>9758490</v>
      </c>
      <c r="X4261" s="4">
        <v>9893400</v>
      </c>
      <c r="Y4261" s="4">
        <v>10043300</v>
      </c>
      <c r="Z4261" s="4">
        <v>10193200</v>
      </c>
      <c r="AA4261" s="4">
        <v>10343100</v>
      </c>
      <c r="AB4261" s="4">
        <v>10478000</v>
      </c>
      <c r="AC4261" s="4">
        <v>10627900</v>
      </c>
      <c r="AD4261" s="4">
        <v>10777800</v>
      </c>
      <c r="AE4261" s="4">
        <v>10927700</v>
      </c>
      <c r="AF4261" s="4">
        <v>11062600</v>
      </c>
      <c r="AG4261" s="4">
        <v>11212500</v>
      </c>
    </row>
    <row r="4262" spans="1:33">
      <c r="A4262" t="s">
        <v>2714</v>
      </c>
      <c r="B4262" t="s">
        <v>132</v>
      </c>
      <c r="C4262" s="4">
        <v>1159200</v>
      </c>
      <c r="D4262" s="4">
        <v>1068200</v>
      </c>
      <c r="E4262">
        <v>975800</v>
      </c>
      <c r="F4262">
        <v>884800</v>
      </c>
      <c r="G4262">
        <v>793800</v>
      </c>
      <c r="H4262">
        <v>702800</v>
      </c>
      <c r="I4262">
        <v>716800</v>
      </c>
      <c r="J4262">
        <v>732200</v>
      </c>
      <c r="K4262">
        <v>746200</v>
      </c>
      <c r="L4262">
        <v>760200</v>
      </c>
      <c r="M4262">
        <v>775600</v>
      </c>
      <c r="N4262">
        <v>788200</v>
      </c>
      <c r="O4262">
        <v>802200</v>
      </c>
      <c r="P4262">
        <v>814800</v>
      </c>
      <c r="Q4262">
        <v>828800</v>
      </c>
      <c r="R4262">
        <v>841400</v>
      </c>
      <c r="S4262">
        <v>855400</v>
      </c>
      <c r="T4262">
        <v>869400</v>
      </c>
      <c r="U4262">
        <v>883400</v>
      </c>
      <c r="V4262">
        <v>897400</v>
      </c>
      <c r="W4262">
        <v>911400</v>
      </c>
      <c r="X4262">
        <v>924000</v>
      </c>
      <c r="Y4262">
        <v>938000</v>
      </c>
      <c r="Z4262">
        <v>952000</v>
      </c>
      <c r="AA4262">
        <v>966000</v>
      </c>
      <c r="AB4262">
        <v>978600</v>
      </c>
      <c r="AC4262">
        <v>992600</v>
      </c>
      <c r="AD4262" s="4">
        <v>1006600</v>
      </c>
      <c r="AE4262" s="4">
        <v>1020600</v>
      </c>
      <c r="AF4262" s="4">
        <v>1033200</v>
      </c>
      <c r="AG4262" s="4">
        <v>1047200</v>
      </c>
    </row>
    <row r="4263" spans="1:33">
      <c r="A4263" t="s">
        <v>2713</v>
      </c>
      <c r="B4263" t="s">
        <v>132</v>
      </c>
      <c r="C4263" s="4">
        <v>7783200</v>
      </c>
      <c r="D4263" s="4">
        <v>7172200</v>
      </c>
      <c r="E4263" s="4">
        <v>6551800</v>
      </c>
      <c r="F4263" s="4">
        <v>5940800</v>
      </c>
      <c r="G4263" s="4">
        <v>5329800</v>
      </c>
      <c r="H4263" s="4">
        <v>4718800</v>
      </c>
      <c r="I4263" s="4">
        <v>4812800</v>
      </c>
      <c r="J4263" s="4">
        <v>4916200</v>
      </c>
      <c r="K4263" s="4">
        <v>5010200</v>
      </c>
      <c r="L4263" s="4">
        <v>5104200</v>
      </c>
      <c r="M4263" s="4">
        <v>5207600</v>
      </c>
      <c r="N4263" s="4">
        <v>5292200</v>
      </c>
      <c r="O4263" s="4">
        <v>5386200</v>
      </c>
      <c r="P4263" s="4">
        <v>5470800</v>
      </c>
      <c r="Q4263" s="4">
        <v>5564800</v>
      </c>
      <c r="R4263" s="4">
        <v>5649400</v>
      </c>
      <c r="S4263" s="4">
        <v>5743400</v>
      </c>
      <c r="T4263" s="4">
        <v>5837400</v>
      </c>
      <c r="U4263" s="4">
        <v>5931400</v>
      </c>
      <c r="V4263" s="4">
        <v>6025400</v>
      </c>
      <c r="W4263" s="4">
        <v>6119400</v>
      </c>
      <c r="X4263" s="4">
        <v>6204000</v>
      </c>
      <c r="Y4263" s="4">
        <v>6298000</v>
      </c>
      <c r="Z4263" s="4">
        <v>6392000</v>
      </c>
      <c r="AA4263" s="4">
        <v>6486000</v>
      </c>
      <c r="AB4263" s="4">
        <v>6570600</v>
      </c>
      <c r="AC4263" s="4">
        <v>6664600</v>
      </c>
      <c r="AD4263" s="4">
        <v>6758600</v>
      </c>
      <c r="AE4263" s="4">
        <v>6852600</v>
      </c>
      <c r="AF4263" s="4">
        <v>6937200</v>
      </c>
      <c r="AG4263" s="4">
        <v>7031200</v>
      </c>
    </row>
    <row r="4264" spans="1:33">
      <c r="A4264" t="s">
        <v>2712</v>
      </c>
      <c r="B4264" t="s">
        <v>132</v>
      </c>
      <c r="C4264" s="4">
        <v>8280000</v>
      </c>
      <c r="D4264" s="4">
        <v>7630000</v>
      </c>
      <c r="E4264" s="4">
        <v>6970000</v>
      </c>
      <c r="F4264" s="4">
        <v>6320000</v>
      </c>
      <c r="G4264" s="4">
        <v>5670000</v>
      </c>
      <c r="H4264" s="4">
        <v>5020000</v>
      </c>
      <c r="I4264" s="4">
        <v>5120000</v>
      </c>
      <c r="J4264" s="4">
        <v>5230000</v>
      </c>
      <c r="K4264" s="4">
        <v>5330000</v>
      </c>
      <c r="L4264" s="4">
        <v>5430000</v>
      </c>
      <c r="M4264" s="4">
        <v>5540000</v>
      </c>
      <c r="N4264" s="4">
        <v>5630000</v>
      </c>
      <c r="O4264" s="4">
        <v>5730000</v>
      </c>
      <c r="P4264" s="4">
        <v>5820000</v>
      </c>
      <c r="Q4264" s="4">
        <v>5920000</v>
      </c>
      <c r="R4264" s="4">
        <v>6010000</v>
      </c>
      <c r="S4264" s="4">
        <v>6110000</v>
      </c>
      <c r="T4264" s="4">
        <v>6210000</v>
      </c>
      <c r="U4264" s="4">
        <v>6310000</v>
      </c>
      <c r="V4264" s="4">
        <v>6410000</v>
      </c>
      <c r="W4264" s="4">
        <v>6510000</v>
      </c>
      <c r="X4264" s="4">
        <v>6600000</v>
      </c>
      <c r="Y4264" s="4">
        <v>6700000</v>
      </c>
      <c r="Z4264" s="4">
        <v>6800000</v>
      </c>
      <c r="AA4264" s="4">
        <v>6900000</v>
      </c>
      <c r="AB4264" s="4">
        <v>6990000</v>
      </c>
      <c r="AC4264" s="4">
        <v>7090000</v>
      </c>
      <c r="AD4264" s="4">
        <v>7190000</v>
      </c>
      <c r="AE4264" s="4">
        <v>7290000</v>
      </c>
      <c r="AF4264" s="4">
        <v>7380000</v>
      </c>
      <c r="AG4264" s="4">
        <v>7480000</v>
      </c>
    </row>
    <row r="4265" spans="1:33">
      <c r="A4265" t="s">
        <v>2711</v>
      </c>
      <c r="B4265" t="s">
        <v>132</v>
      </c>
      <c r="C4265">
        <v>828000</v>
      </c>
      <c r="D4265">
        <v>763000</v>
      </c>
      <c r="E4265">
        <v>697000</v>
      </c>
      <c r="F4265">
        <v>632000</v>
      </c>
      <c r="G4265">
        <v>567000</v>
      </c>
      <c r="H4265">
        <v>502000</v>
      </c>
      <c r="I4265">
        <v>512000</v>
      </c>
      <c r="J4265">
        <v>523000</v>
      </c>
      <c r="K4265">
        <v>533000</v>
      </c>
      <c r="L4265">
        <v>543000</v>
      </c>
      <c r="M4265">
        <v>554000</v>
      </c>
      <c r="N4265">
        <v>563000</v>
      </c>
      <c r="O4265">
        <v>573000</v>
      </c>
      <c r="P4265">
        <v>582000</v>
      </c>
      <c r="Q4265">
        <v>592000</v>
      </c>
      <c r="R4265">
        <v>601000</v>
      </c>
      <c r="S4265">
        <v>611000</v>
      </c>
      <c r="T4265">
        <v>621000</v>
      </c>
      <c r="U4265">
        <v>631000</v>
      </c>
      <c r="V4265">
        <v>641000</v>
      </c>
      <c r="W4265">
        <v>651000</v>
      </c>
      <c r="X4265">
        <v>660000</v>
      </c>
      <c r="Y4265">
        <v>670000</v>
      </c>
      <c r="Z4265">
        <v>680000</v>
      </c>
      <c r="AA4265">
        <v>690000</v>
      </c>
      <c r="AB4265">
        <v>699000</v>
      </c>
      <c r="AC4265">
        <v>709000</v>
      </c>
      <c r="AD4265">
        <v>719000</v>
      </c>
      <c r="AE4265">
        <v>729000</v>
      </c>
      <c r="AF4265">
        <v>738000</v>
      </c>
      <c r="AG4265">
        <v>748000</v>
      </c>
    </row>
    <row r="4266" spans="1:33">
      <c r="A4266" t="s">
        <v>2710</v>
      </c>
      <c r="B4266" t="s">
        <v>132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>
      <c r="A4267" t="s">
        <v>2709</v>
      </c>
      <c r="B4267" t="s">
        <v>132</v>
      </c>
      <c r="C4267" s="4">
        <v>2308110000000</v>
      </c>
      <c r="D4267" s="4">
        <v>2127710000000</v>
      </c>
      <c r="E4267" s="4">
        <v>1942000000000</v>
      </c>
      <c r="F4267" s="4">
        <v>1761590000000</v>
      </c>
      <c r="G4267" s="4">
        <v>1581190000000</v>
      </c>
      <c r="H4267" s="4">
        <v>1400780000000</v>
      </c>
      <c r="I4267" s="4">
        <v>1427310000000</v>
      </c>
      <c r="J4267" s="4">
        <v>1459150000000</v>
      </c>
      <c r="K4267" s="4">
        <v>1485680000000</v>
      </c>
      <c r="L4267" s="4">
        <v>1517520000000</v>
      </c>
      <c r="M4267" s="4">
        <v>1544050000000</v>
      </c>
      <c r="N4267" s="4">
        <v>1570580000000</v>
      </c>
      <c r="O4267" s="4">
        <v>1597110000000</v>
      </c>
      <c r="P4267" s="4">
        <v>1623640000000</v>
      </c>
      <c r="Q4267" s="4">
        <v>1650170000000</v>
      </c>
      <c r="R4267" s="4">
        <v>1676700000000</v>
      </c>
      <c r="S4267" s="4">
        <v>1703230000000</v>
      </c>
      <c r="T4267" s="4">
        <v>1729760000000</v>
      </c>
      <c r="U4267" s="4">
        <v>1761590000000</v>
      </c>
      <c r="V4267" s="4">
        <v>1788120000000</v>
      </c>
      <c r="W4267" s="4">
        <v>1814650000000</v>
      </c>
      <c r="X4267" s="4">
        <v>1841180000000</v>
      </c>
      <c r="Y4267" s="4">
        <v>1867710000000</v>
      </c>
      <c r="Z4267" s="4">
        <v>1894240000000</v>
      </c>
      <c r="AA4267" s="4">
        <v>1920770000000</v>
      </c>
      <c r="AB4267" s="4">
        <v>1947300000000</v>
      </c>
      <c r="AC4267" s="4">
        <v>1979140000000</v>
      </c>
      <c r="AD4267" s="4">
        <v>2005670000000</v>
      </c>
      <c r="AE4267" s="4">
        <v>2032200000000</v>
      </c>
      <c r="AF4267" s="4">
        <v>2058730000000</v>
      </c>
      <c r="AG4267" s="4">
        <v>2085260000000</v>
      </c>
    </row>
    <row r="4268" spans="1:33">
      <c r="A4268" t="s">
        <v>2708</v>
      </c>
      <c r="B4268" t="s">
        <v>132</v>
      </c>
      <c r="C4268" s="4">
        <v>262653000</v>
      </c>
      <c r="D4268" s="4">
        <v>242124000</v>
      </c>
      <c r="E4268" s="4">
        <v>220991000</v>
      </c>
      <c r="F4268" s="4">
        <v>200462000</v>
      </c>
      <c r="G4268" s="4">
        <v>179932000</v>
      </c>
      <c r="H4268" s="4">
        <v>159403000</v>
      </c>
      <c r="I4268" s="4">
        <v>162422000</v>
      </c>
      <c r="J4268" s="4">
        <v>166045000</v>
      </c>
      <c r="K4268" s="4">
        <v>169064000</v>
      </c>
      <c r="L4268" s="4">
        <v>172687000</v>
      </c>
      <c r="M4268" s="4">
        <v>175706000</v>
      </c>
      <c r="N4268" s="4">
        <v>178725000</v>
      </c>
      <c r="O4268" s="4">
        <v>181744000</v>
      </c>
      <c r="P4268" s="4">
        <v>184763000</v>
      </c>
      <c r="Q4268" s="4">
        <v>187782000</v>
      </c>
      <c r="R4268" s="4">
        <v>190801000</v>
      </c>
      <c r="S4268" s="4">
        <v>193820000</v>
      </c>
      <c r="T4268" s="4">
        <v>196839000</v>
      </c>
      <c r="U4268" s="4">
        <v>200462000</v>
      </c>
      <c r="V4268" s="4">
        <v>203481000</v>
      </c>
      <c r="W4268" s="4">
        <v>206500000</v>
      </c>
      <c r="X4268" s="4">
        <v>209519000</v>
      </c>
      <c r="Y4268" s="4">
        <v>212538000</v>
      </c>
      <c r="Z4268" s="4">
        <v>215557000</v>
      </c>
      <c r="AA4268" s="4">
        <v>218576000</v>
      </c>
      <c r="AB4268" s="4">
        <v>221595000</v>
      </c>
      <c r="AC4268" s="4">
        <v>225217000</v>
      </c>
      <c r="AD4268" s="4">
        <v>228236000</v>
      </c>
      <c r="AE4268" s="4">
        <v>231255000</v>
      </c>
      <c r="AF4268" s="4">
        <v>234274000</v>
      </c>
      <c r="AG4268" s="4">
        <v>237293000</v>
      </c>
    </row>
    <row r="4269" spans="1:33">
      <c r="A4269" t="s">
        <v>2707</v>
      </c>
      <c r="B4269" t="s">
        <v>132</v>
      </c>
      <c r="C4269" s="4">
        <v>1402140000</v>
      </c>
      <c r="D4269" s="4">
        <v>1292540000</v>
      </c>
      <c r="E4269" s="4">
        <v>1179730000</v>
      </c>
      <c r="F4269" s="4">
        <v>1070140000</v>
      </c>
      <c r="G4269" s="4">
        <v>960543000</v>
      </c>
      <c r="H4269" s="4">
        <v>850951000</v>
      </c>
      <c r="I4269" s="4">
        <v>867068000</v>
      </c>
      <c r="J4269" s="4">
        <v>886408000</v>
      </c>
      <c r="K4269" s="4">
        <v>902524000</v>
      </c>
      <c r="L4269" s="4">
        <v>921864000</v>
      </c>
      <c r="M4269" s="4">
        <v>937980000</v>
      </c>
      <c r="N4269" s="4">
        <v>954097000</v>
      </c>
      <c r="O4269" s="4">
        <v>970213000</v>
      </c>
      <c r="P4269" s="4">
        <v>986330000</v>
      </c>
      <c r="Q4269" s="4">
        <v>1002450000</v>
      </c>
      <c r="R4269" s="4">
        <v>1018560000</v>
      </c>
      <c r="S4269" s="4">
        <v>1034680000</v>
      </c>
      <c r="T4269" s="4">
        <v>1050800000</v>
      </c>
      <c r="U4269" s="4">
        <v>1070140000</v>
      </c>
      <c r="V4269" s="4">
        <v>1086250000</v>
      </c>
      <c r="W4269" s="4">
        <v>1102370000</v>
      </c>
      <c r="X4269" s="4">
        <v>1118490000</v>
      </c>
      <c r="Y4269" s="4">
        <v>1134600000</v>
      </c>
      <c r="Z4269" s="4">
        <v>1150720000</v>
      </c>
      <c r="AA4269" s="4">
        <v>1166830000</v>
      </c>
      <c r="AB4269" s="4">
        <v>1182950000</v>
      </c>
      <c r="AC4269" s="4">
        <v>1202290000</v>
      </c>
      <c r="AD4269" s="4">
        <v>1218410000</v>
      </c>
      <c r="AE4269" s="4">
        <v>1234520000</v>
      </c>
      <c r="AF4269" s="4">
        <v>1250640000</v>
      </c>
      <c r="AG4269" s="4">
        <v>1266760000</v>
      </c>
    </row>
    <row r="4270" spans="1:33">
      <c r="A4270" t="s">
        <v>2706</v>
      </c>
      <c r="B4270" t="s">
        <v>132</v>
      </c>
      <c r="C4270" s="4">
        <v>2466060000</v>
      </c>
      <c r="D4270" s="4">
        <v>2273310000</v>
      </c>
      <c r="E4270" s="4">
        <v>2074890000</v>
      </c>
      <c r="F4270" s="4">
        <v>1882140000</v>
      </c>
      <c r="G4270" s="4">
        <v>1689390000</v>
      </c>
      <c r="H4270" s="4">
        <v>1496640000</v>
      </c>
      <c r="I4270" s="4">
        <v>1524990000</v>
      </c>
      <c r="J4270" s="4">
        <v>1559000000</v>
      </c>
      <c r="K4270" s="4">
        <v>1587350000</v>
      </c>
      <c r="L4270" s="4">
        <v>1621360000</v>
      </c>
      <c r="M4270" s="4">
        <v>1649710000</v>
      </c>
      <c r="N4270" s="4">
        <v>1678050000</v>
      </c>
      <c r="O4270" s="4">
        <v>1706400000</v>
      </c>
      <c r="P4270" s="4">
        <v>1734740000</v>
      </c>
      <c r="Q4270" s="4">
        <v>1763090000</v>
      </c>
      <c r="R4270" s="4">
        <v>1791440000</v>
      </c>
      <c r="S4270" s="4">
        <v>1819780000</v>
      </c>
      <c r="T4270" s="4">
        <v>1848130000</v>
      </c>
      <c r="U4270" s="4">
        <v>1882140000</v>
      </c>
      <c r="V4270" s="4">
        <v>1910490000</v>
      </c>
      <c r="W4270" s="4">
        <v>1938830000</v>
      </c>
      <c r="X4270" s="4">
        <v>1967180000</v>
      </c>
      <c r="Y4270" s="4">
        <v>1995520000</v>
      </c>
      <c r="Z4270" s="4">
        <v>2023870000</v>
      </c>
      <c r="AA4270" s="4">
        <v>2052210000</v>
      </c>
      <c r="AB4270" s="4">
        <v>2080560000</v>
      </c>
      <c r="AC4270" s="4">
        <v>2114570000</v>
      </c>
      <c r="AD4270" s="4">
        <v>2142920000</v>
      </c>
      <c r="AE4270" s="4">
        <v>2171270000</v>
      </c>
      <c r="AF4270" s="4">
        <v>2199610000</v>
      </c>
      <c r="AG4270" s="4">
        <v>2227960000</v>
      </c>
    </row>
    <row r="4271" spans="1:33">
      <c r="A4271" t="s">
        <v>2705</v>
      </c>
      <c r="B4271" t="s">
        <v>132</v>
      </c>
      <c r="C4271" s="4">
        <v>97179000</v>
      </c>
      <c r="D4271" s="4">
        <v>89583400</v>
      </c>
      <c r="E4271" s="4">
        <v>81764400</v>
      </c>
      <c r="F4271" s="4">
        <v>74168800</v>
      </c>
      <c r="G4271" s="4">
        <v>66573200</v>
      </c>
      <c r="H4271" s="4">
        <v>58977600</v>
      </c>
      <c r="I4271" s="4">
        <v>60094600</v>
      </c>
      <c r="J4271" s="4">
        <v>61435000</v>
      </c>
      <c r="K4271" s="4">
        <v>62552000</v>
      </c>
      <c r="L4271" s="4">
        <v>63892400</v>
      </c>
      <c r="M4271" s="4">
        <v>65009400</v>
      </c>
      <c r="N4271" s="4">
        <v>66126400</v>
      </c>
      <c r="O4271" s="4">
        <v>67243400</v>
      </c>
      <c r="P4271" s="4">
        <v>68360400</v>
      </c>
      <c r="Q4271" s="4">
        <v>69477400</v>
      </c>
      <c r="R4271" s="4">
        <v>70594400</v>
      </c>
      <c r="S4271" s="4">
        <v>71711400</v>
      </c>
      <c r="T4271" s="4">
        <v>72828400</v>
      </c>
      <c r="U4271" s="4">
        <v>74168800</v>
      </c>
      <c r="V4271" s="4">
        <v>75285800</v>
      </c>
      <c r="W4271" s="4">
        <v>76402800</v>
      </c>
      <c r="X4271" s="4">
        <v>77519800</v>
      </c>
      <c r="Y4271" s="4">
        <v>78636800</v>
      </c>
      <c r="Z4271" s="4">
        <v>79753800</v>
      </c>
      <c r="AA4271" s="4">
        <v>80870800</v>
      </c>
      <c r="AB4271" s="4">
        <v>81987800</v>
      </c>
      <c r="AC4271" s="4">
        <v>83328200</v>
      </c>
      <c r="AD4271" s="4">
        <v>84445200</v>
      </c>
      <c r="AE4271" s="4">
        <v>85562200</v>
      </c>
      <c r="AF4271" s="4">
        <v>86679200</v>
      </c>
      <c r="AG4271" s="4">
        <v>87796200</v>
      </c>
    </row>
    <row r="4272" spans="1:33">
      <c r="A4272" t="s">
        <v>2704</v>
      </c>
      <c r="B4272" t="s">
        <v>132</v>
      </c>
      <c r="C4272" s="4">
        <v>91567500</v>
      </c>
      <c r="D4272" s="4">
        <v>84410500</v>
      </c>
      <c r="E4272" s="4">
        <v>77043000</v>
      </c>
      <c r="F4272" s="4">
        <v>69886000</v>
      </c>
      <c r="G4272" s="4">
        <v>62729000</v>
      </c>
      <c r="H4272" s="4">
        <v>55572000</v>
      </c>
      <c r="I4272" s="4">
        <v>56624500</v>
      </c>
      <c r="J4272" s="4">
        <v>57887500</v>
      </c>
      <c r="K4272" s="4">
        <v>58940000</v>
      </c>
      <c r="L4272" s="4">
        <v>60203000</v>
      </c>
      <c r="M4272" s="4">
        <v>61255500</v>
      </c>
      <c r="N4272" s="4">
        <v>62308000</v>
      </c>
      <c r="O4272" s="4">
        <v>63360500</v>
      </c>
      <c r="P4272" s="4">
        <v>64413000</v>
      </c>
      <c r="Q4272" s="4">
        <v>65465500</v>
      </c>
      <c r="R4272" s="4">
        <v>66518000</v>
      </c>
      <c r="S4272" s="4">
        <v>67570500</v>
      </c>
      <c r="T4272" s="4">
        <v>68623000</v>
      </c>
      <c r="U4272" s="4">
        <v>69886000</v>
      </c>
      <c r="V4272" s="4">
        <v>70938500</v>
      </c>
      <c r="W4272" s="4">
        <v>71991000</v>
      </c>
      <c r="X4272" s="4">
        <v>73043500</v>
      </c>
      <c r="Y4272" s="4">
        <v>74096000</v>
      </c>
      <c r="Z4272" s="4">
        <v>75148500</v>
      </c>
      <c r="AA4272" s="4">
        <v>76201000</v>
      </c>
      <c r="AB4272" s="4">
        <v>77253500</v>
      </c>
      <c r="AC4272" s="4">
        <v>78516500</v>
      </c>
      <c r="AD4272" s="4">
        <v>79569000</v>
      </c>
      <c r="AE4272" s="4">
        <v>80621500</v>
      </c>
      <c r="AF4272" s="4">
        <v>81674000</v>
      </c>
      <c r="AG4272" s="4">
        <v>82726500</v>
      </c>
    </row>
    <row r="4273" spans="1:33">
      <c r="A4273" t="s">
        <v>2703</v>
      </c>
      <c r="B4273" t="s">
        <v>132</v>
      </c>
      <c r="C4273" s="4">
        <v>65206500</v>
      </c>
      <c r="D4273" s="4">
        <v>60109900</v>
      </c>
      <c r="E4273" s="4">
        <v>54863400</v>
      </c>
      <c r="F4273" s="4">
        <v>49766800</v>
      </c>
      <c r="G4273" s="4">
        <v>44670200</v>
      </c>
      <c r="H4273" s="4">
        <v>39573600</v>
      </c>
      <c r="I4273" s="4">
        <v>40323100</v>
      </c>
      <c r="J4273" s="4">
        <v>41222500</v>
      </c>
      <c r="K4273" s="4">
        <v>41972000</v>
      </c>
      <c r="L4273" s="4">
        <v>42871400</v>
      </c>
      <c r="M4273" s="4">
        <v>43620900</v>
      </c>
      <c r="N4273" s="4">
        <v>44370400</v>
      </c>
      <c r="O4273" s="4">
        <v>45119900</v>
      </c>
      <c r="P4273" s="4">
        <v>45869400</v>
      </c>
      <c r="Q4273" s="4">
        <v>46618900</v>
      </c>
      <c r="R4273" s="4">
        <v>47368400</v>
      </c>
      <c r="S4273" s="4">
        <v>48117900</v>
      </c>
      <c r="T4273" s="4">
        <v>48867400</v>
      </c>
      <c r="U4273" s="4">
        <v>49766800</v>
      </c>
      <c r="V4273" s="4">
        <v>50516300</v>
      </c>
      <c r="W4273" s="4">
        <v>51265800</v>
      </c>
      <c r="X4273" s="4">
        <v>52015300</v>
      </c>
      <c r="Y4273" s="4">
        <v>52764800</v>
      </c>
      <c r="Z4273" s="4">
        <v>53514300</v>
      </c>
      <c r="AA4273" s="4">
        <v>54263800</v>
      </c>
      <c r="AB4273" s="4">
        <v>55013300</v>
      </c>
      <c r="AC4273" s="4">
        <v>55912700</v>
      </c>
      <c r="AD4273" s="4">
        <v>56662200</v>
      </c>
      <c r="AE4273" s="4">
        <v>57411700</v>
      </c>
      <c r="AF4273" s="4">
        <v>58161200</v>
      </c>
      <c r="AG4273" s="4">
        <v>58910700</v>
      </c>
    </row>
    <row r="4274" spans="1:33">
      <c r="A4274" t="s">
        <v>2702</v>
      </c>
      <c r="B4274" t="s">
        <v>132</v>
      </c>
      <c r="C4274" s="4">
        <v>6090000</v>
      </c>
      <c r="D4274" s="4">
        <v>5614000</v>
      </c>
      <c r="E4274" s="4">
        <v>5124000</v>
      </c>
      <c r="F4274" s="4">
        <v>4648000</v>
      </c>
      <c r="G4274" s="4">
        <v>4172000</v>
      </c>
      <c r="H4274" s="4">
        <v>3696000</v>
      </c>
      <c r="I4274" s="4">
        <v>3766000</v>
      </c>
      <c r="J4274" s="4">
        <v>3850000</v>
      </c>
      <c r="K4274" s="4">
        <v>3920000</v>
      </c>
      <c r="L4274" s="4">
        <v>4004000</v>
      </c>
      <c r="M4274" s="4">
        <v>4074000</v>
      </c>
      <c r="N4274" s="4">
        <v>4144000</v>
      </c>
      <c r="O4274" s="4">
        <v>4214000</v>
      </c>
      <c r="P4274" s="4">
        <v>4284000</v>
      </c>
      <c r="Q4274" s="4">
        <v>4354000</v>
      </c>
      <c r="R4274" s="4">
        <v>4424000</v>
      </c>
      <c r="S4274" s="4">
        <v>4494000</v>
      </c>
      <c r="T4274" s="4">
        <v>4564000</v>
      </c>
      <c r="U4274" s="4">
        <v>4648000</v>
      </c>
      <c r="V4274" s="4">
        <v>4718000</v>
      </c>
      <c r="W4274" s="4">
        <v>4788000</v>
      </c>
      <c r="X4274" s="4">
        <v>4858000</v>
      </c>
      <c r="Y4274" s="4">
        <v>4928000</v>
      </c>
      <c r="Z4274" s="4">
        <v>4998000</v>
      </c>
      <c r="AA4274" s="4">
        <v>5068000</v>
      </c>
      <c r="AB4274" s="4">
        <v>5138000</v>
      </c>
      <c r="AC4274" s="4">
        <v>5222000</v>
      </c>
      <c r="AD4274" s="4">
        <v>5292000</v>
      </c>
      <c r="AE4274" s="4">
        <v>5362000</v>
      </c>
      <c r="AF4274" s="4">
        <v>5432000</v>
      </c>
      <c r="AG4274" s="4">
        <v>5502000</v>
      </c>
    </row>
    <row r="4275" spans="1:33">
      <c r="A4275" t="s">
        <v>2701</v>
      </c>
      <c r="B4275" t="s">
        <v>132</v>
      </c>
      <c r="C4275" s="4">
        <v>40890000</v>
      </c>
      <c r="D4275" s="4">
        <v>37694000</v>
      </c>
      <c r="E4275" s="4">
        <v>34404000</v>
      </c>
      <c r="F4275" s="4">
        <v>31208000</v>
      </c>
      <c r="G4275" s="4">
        <v>28012000</v>
      </c>
      <c r="H4275" s="4">
        <v>24816000</v>
      </c>
      <c r="I4275" s="4">
        <v>25286000</v>
      </c>
      <c r="J4275" s="4">
        <v>25850000</v>
      </c>
      <c r="K4275" s="4">
        <v>26320000</v>
      </c>
      <c r="L4275" s="4">
        <v>26884000</v>
      </c>
      <c r="M4275" s="4">
        <v>27354000</v>
      </c>
      <c r="N4275" s="4">
        <v>27824000</v>
      </c>
      <c r="O4275" s="4">
        <v>28294000</v>
      </c>
      <c r="P4275" s="4">
        <v>28764000</v>
      </c>
      <c r="Q4275" s="4">
        <v>29234000</v>
      </c>
      <c r="R4275" s="4">
        <v>29704000</v>
      </c>
      <c r="S4275" s="4">
        <v>30174000</v>
      </c>
      <c r="T4275" s="4">
        <v>30644000</v>
      </c>
      <c r="U4275" s="4">
        <v>31208000</v>
      </c>
      <c r="V4275" s="4">
        <v>31678000</v>
      </c>
      <c r="W4275" s="4">
        <v>32148000</v>
      </c>
      <c r="X4275" s="4">
        <v>32618000</v>
      </c>
      <c r="Y4275" s="4">
        <v>33088000</v>
      </c>
      <c r="Z4275" s="4">
        <v>33558000</v>
      </c>
      <c r="AA4275" s="4">
        <v>34028000</v>
      </c>
      <c r="AB4275" s="4">
        <v>34498000</v>
      </c>
      <c r="AC4275" s="4">
        <v>35062000</v>
      </c>
      <c r="AD4275" s="4">
        <v>35532000</v>
      </c>
      <c r="AE4275" s="4">
        <v>36002000</v>
      </c>
      <c r="AF4275" s="4">
        <v>36472000</v>
      </c>
      <c r="AG4275" s="4">
        <v>36942000</v>
      </c>
    </row>
    <row r="4276" spans="1:33">
      <c r="A4276" t="s">
        <v>2700</v>
      </c>
      <c r="B4276" t="s">
        <v>132</v>
      </c>
      <c r="C4276" s="4">
        <v>43500000</v>
      </c>
      <c r="D4276" s="4">
        <v>40100000</v>
      </c>
      <c r="E4276" s="4">
        <v>36600000</v>
      </c>
      <c r="F4276" s="4">
        <v>33200000</v>
      </c>
      <c r="G4276" s="4">
        <v>29800000</v>
      </c>
      <c r="H4276" s="4">
        <v>26400000</v>
      </c>
      <c r="I4276" s="4">
        <v>26900000</v>
      </c>
      <c r="J4276" s="4">
        <v>27500000</v>
      </c>
      <c r="K4276" s="4">
        <v>28000000</v>
      </c>
      <c r="L4276" s="4">
        <v>28600000</v>
      </c>
      <c r="M4276" s="4">
        <v>29100000</v>
      </c>
      <c r="N4276" s="4">
        <v>29600000</v>
      </c>
      <c r="O4276" s="4">
        <v>30100000</v>
      </c>
      <c r="P4276" s="4">
        <v>30600000</v>
      </c>
      <c r="Q4276" s="4">
        <v>31100000</v>
      </c>
      <c r="R4276" s="4">
        <v>31600000</v>
      </c>
      <c r="S4276" s="4">
        <v>32100000</v>
      </c>
      <c r="T4276" s="4">
        <v>32600000</v>
      </c>
      <c r="U4276" s="4">
        <v>33200000</v>
      </c>
      <c r="V4276" s="4">
        <v>33700000</v>
      </c>
      <c r="W4276" s="4">
        <v>34200000</v>
      </c>
      <c r="X4276" s="4">
        <v>34700000</v>
      </c>
      <c r="Y4276" s="4">
        <v>35200000</v>
      </c>
      <c r="Z4276" s="4">
        <v>35700000</v>
      </c>
      <c r="AA4276" s="4">
        <v>36200000</v>
      </c>
      <c r="AB4276" s="4">
        <v>36700000</v>
      </c>
      <c r="AC4276" s="4">
        <v>37300000</v>
      </c>
      <c r="AD4276" s="4">
        <v>37800000</v>
      </c>
      <c r="AE4276" s="4">
        <v>38300000</v>
      </c>
      <c r="AF4276" s="4">
        <v>38800000</v>
      </c>
      <c r="AG4276" s="4">
        <v>39300000</v>
      </c>
    </row>
    <row r="4277" spans="1:33">
      <c r="A4277" t="s">
        <v>2699</v>
      </c>
      <c r="B4277" t="s">
        <v>132</v>
      </c>
      <c r="C4277" s="4">
        <v>4350000</v>
      </c>
      <c r="D4277" s="4">
        <v>4010000</v>
      </c>
      <c r="E4277" s="4">
        <v>3660000</v>
      </c>
      <c r="F4277" s="4">
        <v>3320000</v>
      </c>
      <c r="G4277" s="4">
        <v>2980000</v>
      </c>
      <c r="H4277" s="4">
        <v>2640000</v>
      </c>
      <c r="I4277" s="4">
        <v>2690000</v>
      </c>
      <c r="J4277" s="4">
        <v>2750000</v>
      </c>
      <c r="K4277" s="4">
        <v>2800000</v>
      </c>
      <c r="L4277" s="4">
        <v>2860000</v>
      </c>
      <c r="M4277" s="4">
        <v>2910000</v>
      </c>
      <c r="N4277" s="4">
        <v>2960000</v>
      </c>
      <c r="O4277" s="4">
        <v>3010000</v>
      </c>
      <c r="P4277" s="4">
        <v>3060000</v>
      </c>
      <c r="Q4277" s="4">
        <v>3110000</v>
      </c>
      <c r="R4277" s="4">
        <v>3160000</v>
      </c>
      <c r="S4277" s="4">
        <v>3210000</v>
      </c>
      <c r="T4277" s="4">
        <v>3260000</v>
      </c>
      <c r="U4277" s="4">
        <v>3320000</v>
      </c>
      <c r="V4277" s="4">
        <v>3370000</v>
      </c>
      <c r="W4277" s="4">
        <v>3420000</v>
      </c>
      <c r="X4277" s="4">
        <v>3470000</v>
      </c>
      <c r="Y4277" s="4">
        <v>3520000</v>
      </c>
      <c r="Z4277" s="4">
        <v>3570000</v>
      </c>
      <c r="AA4277" s="4">
        <v>3620000</v>
      </c>
      <c r="AB4277" s="4">
        <v>3670000</v>
      </c>
      <c r="AC4277" s="4">
        <v>3730000</v>
      </c>
      <c r="AD4277" s="4">
        <v>3780000</v>
      </c>
      <c r="AE4277" s="4">
        <v>3830000</v>
      </c>
      <c r="AF4277" s="4">
        <v>3880000</v>
      </c>
      <c r="AG4277" s="4">
        <v>3930000</v>
      </c>
    </row>
    <row r="4278" spans="1:33">
      <c r="A4278" t="s">
        <v>2698</v>
      </c>
      <c r="B4278" t="s">
        <v>132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>
      <c r="A4279" t="s">
        <v>2697</v>
      </c>
      <c r="B4279" t="s">
        <v>132</v>
      </c>
      <c r="C4279" s="4">
        <v>256810000000</v>
      </c>
      <c r="D4279" s="4">
        <v>236648000000</v>
      </c>
      <c r="E4279" s="4">
        <v>216485000000</v>
      </c>
      <c r="F4279" s="4">
        <v>196322000000</v>
      </c>
      <c r="G4279" s="4">
        <v>176159000000</v>
      </c>
      <c r="H4279" s="4">
        <v>155996000000</v>
      </c>
      <c r="I4279" s="4">
        <v>159180000000</v>
      </c>
      <c r="J4279" s="4">
        <v>162364000000</v>
      </c>
      <c r="K4279" s="4">
        <v>165547000000</v>
      </c>
      <c r="L4279" s="4">
        <v>168731000000</v>
      </c>
      <c r="M4279" s="4">
        <v>171914000000</v>
      </c>
      <c r="N4279" s="4">
        <v>175098000000</v>
      </c>
      <c r="O4279" s="4">
        <v>177751000000</v>
      </c>
      <c r="P4279" s="4">
        <v>180935000000</v>
      </c>
      <c r="Q4279" s="4">
        <v>183588000000</v>
      </c>
      <c r="R4279" s="4">
        <v>186771000000</v>
      </c>
      <c r="S4279" s="4">
        <v>189955000000</v>
      </c>
      <c r="T4279" s="4">
        <v>192608000000</v>
      </c>
      <c r="U4279" s="4">
        <v>195791000000</v>
      </c>
      <c r="V4279" s="4">
        <v>198975000000</v>
      </c>
      <c r="W4279" s="4">
        <v>202159000000</v>
      </c>
      <c r="X4279" s="4">
        <v>204812000000</v>
      </c>
      <c r="Y4279" s="4">
        <v>207995000000</v>
      </c>
      <c r="Z4279" s="4">
        <v>211179000000</v>
      </c>
      <c r="AA4279" s="4">
        <v>213832000000</v>
      </c>
      <c r="AB4279" s="4">
        <v>217015000000</v>
      </c>
      <c r="AC4279" s="4">
        <v>220199000000</v>
      </c>
      <c r="AD4279" s="4">
        <v>223383000000</v>
      </c>
      <c r="AE4279" s="4">
        <v>226036000000</v>
      </c>
      <c r="AF4279" s="4">
        <v>229219000000</v>
      </c>
      <c r="AG4279" s="4">
        <v>232403000000</v>
      </c>
    </row>
    <row r="4280" spans="1:33">
      <c r="A4280" t="s">
        <v>2696</v>
      </c>
      <c r="B4280" t="s">
        <v>132</v>
      </c>
      <c r="C4280" s="4">
        <v>29223900</v>
      </c>
      <c r="D4280" s="4">
        <v>26929500</v>
      </c>
      <c r="E4280" s="4">
        <v>24635000</v>
      </c>
      <c r="F4280" s="4">
        <v>22340600</v>
      </c>
      <c r="G4280" s="4">
        <v>20046200</v>
      </c>
      <c r="H4280" s="4">
        <v>17751700</v>
      </c>
      <c r="I4280" s="4">
        <v>18114000</v>
      </c>
      <c r="J4280" s="4">
        <v>18476300</v>
      </c>
      <c r="K4280" s="4">
        <v>18838600</v>
      </c>
      <c r="L4280" s="4">
        <v>19200800</v>
      </c>
      <c r="M4280" s="4">
        <v>19563100</v>
      </c>
      <c r="N4280" s="4">
        <v>19925400</v>
      </c>
      <c r="O4280" s="4">
        <v>20227300</v>
      </c>
      <c r="P4280" s="4">
        <v>20589600</v>
      </c>
      <c r="Q4280" s="4">
        <v>20891500</v>
      </c>
      <c r="R4280" s="4">
        <v>21253800</v>
      </c>
      <c r="S4280" s="4">
        <v>21616000</v>
      </c>
      <c r="T4280" s="4">
        <v>21917900</v>
      </c>
      <c r="U4280" s="4">
        <v>22280200</v>
      </c>
      <c r="V4280" s="4">
        <v>22642500</v>
      </c>
      <c r="W4280" s="4">
        <v>23004800</v>
      </c>
      <c r="X4280" s="4">
        <v>23306700</v>
      </c>
      <c r="Y4280" s="4">
        <v>23669000</v>
      </c>
      <c r="Z4280" s="4">
        <v>24031200</v>
      </c>
      <c r="AA4280" s="4">
        <v>24333100</v>
      </c>
      <c r="AB4280" s="4">
        <v>24695400</v>
      </c>
      <c r="AC4280" s="4">
        <v>25057700</v>
      </c>
      <c r="AD4280" s="4">
        <v>25420000</v>
      </c>
      <c r="AE4280" s="4">
        <v>25721900</v>
      </c>
      <c r="AF4280" s="4">
        <v>26084200</v>
      </c>
      <c r="AG4280" s="4">
        <v>26446400</v>
      </c>
    </row>
    <row r="4281" spans="1:33">
      <c r="A4281" t="s">
        <v>2695</v>
      </c>
      <c r="B4281" t="s">
        <v>132</v>
      </c>
      <c r="C4281" s="4">
        <v>156008000</v>
      </c>
      <c r="D4281" s="4">
        <v>143759000</v>
      </c>
      <c r="E4281" s="4">
        <v>131511000</v>
      </c>
      <c r="F4281" s="4">
        <v>119262000</v>
      </c>
      <c r="G4281" s="4">
        <v>107014000</v>
      </c>
      <c r="H4281" s="4">
        <v>94765000</v>
      </c>
      <c r="I4281" s="4">
        <v>96699000</v>
      </c>
      <c r="J4281" s="4">
        <v>98633000</v>
      </c>
      <c r="K4281" s="4">
        <v>100567000</v>
      </c>
      <c r="L4281" s="4">
        <v>102501000</v>
      </c>
      <c r="M4281" s="4">
        <v>104435000</v>
      </c>
      <c r="N4281" s="4">
        <v>106369000</v>
      </c>
      <c r="O4281" s="4">
        <v>107981000</v>
      </c>
      <c r="P4281" s="4">
        <v>109915000</v>
      </c>
      <c r="Q4281" s="4">
        <v>111526000</v>
      </c>
      <c r="R4281" s="4">
        <v>113460000</v>
      </c>
      <c r="S4281" s="4">
        <v>115394000</v>
      </c>
      <c r="T4281" s="4">
        <v>117006000</v>
      </c>
      <c r="U4281" s="4">
        <v>118940000</v>
      </c>
      <c r="V4281" s="4">
        <v>120874000</v>
      </c>
      <c r="W4281" s="4">
        <v>122808000</v>
      </c>
      <c r="X4281" s="4">
        <v>124419000</v>
      </c>
      <c r="Y4281" s="4">
        <v>126353000</v>
      </c>
      <c r="Z4281" s="4">
        <v>128287000</v>
      </c>
      <c r="AA4281" s="4">
        <v>129899000</v>
      </c>
      <c r="AB4281" s="4">
        <v>131833000</v>
      </c>
      <c r="AC4281" s="4">
        <v>133767000</v>
      </c>
      <c r="AD4281" s="4">
        <v>135701000</v>
      </c>
      <c r="AE4281" s="4">
        <v>137313000</v>
      </c>
      <c r="AF4281" s="4">
        <v>139247000</v>
      </c>
      <c r="AG4281" s="4">
        <v>141181000</v>
      </c>
    </row>
    <row r="4282" spans="1:33">
      <c r="A4282" t="s">
        <v>2694</v>
      </c>
      <c r="B4282" t="s">
        <v>132</v>
      </c>
      <c r="C4282" s="4">
        <v>274384000</v>
      </c>
      <c r="D4282" s="4">
        <v>252842000</v>
      </c>
      <c r="E4282" s="4">
        <v>231299000</v>
      </c>
      <c r="F4282" s="4">
        <v>209757000</v>
      </c>
      <c r="G4282" s="4">
        <v>188214000</v>
      </c>
      <c r="H4282" s="4">
        <v>166672000</v>
      </c>
      <c r="I4282" s="4">
        <v>170073000</v>
      </c>
      <c r="J4282" s="4">
        <v>173474000</v>
      </c>
      <c r="K4282" s="4">
        <v>176876000</v>
      </c>
      <c r="L4282" s="4">
        <v>180277000</v>
      </c>
      <c r="M4282" s="4">
        <v>183679000</v>
      </c>
      <c r="N4282" s="4">
        <v>187080000</v>
      </c>
      <c r="O4282" s="4">
        <v>189915000</v>
      </c>
      <c r="P4282" s="4">
        <v>193316000</v>
      </c>
      <c r="Q4282" s="4">
        <v>196151000</v>
      </c>
      <c r="R4282" s="4">
        <v>199552000</v>
      </c>
      <c r="S4282" s="4">
        <v>202954000</v>
      </c>
      <c r="T4282" s="4">
        <v>205788000</v>
      </c>
      <c r="U4282" s="4">
        <v>209190000</v>
      </c>
      <c r="V4282" s="4">
        <v>212591000</v>
      </c>
      <c r="W4282" s="4">
        <v>215993000</v>
      </c>
      <c r="X4282" s="4">
        <v>218827000</v>
      </c>
      <c r="Y4282" s="4">
        <v>222229000</v>
      </c>
      <c r="Z4282" s="4">
        <v>225630000</v>
      </c>
      <c r="AA4282" s="4">
        <v>228465000</v>
      </c>
      <c r="AB4282" s="4">
        <v>231866000</v>
      </c>
      <c r="AC4282" s="4">
        <v>235268000</v>
      </c>
      <c r="AD4282" s="4">
        <v>238669000</v>
      </c>
      <c r="AE4282" s="4">
        <v>241504000</v>
      </c>
      <c r="AF4282" s="4">
        <v>244905000</v>
      </c>
      <c r="AG4282" s="4">
        <v>248307000</v>
      </c>
    </row>
    <row r="4283" spans="1:33">
      <c r="A4283" t="s">
        <v>2693</v>
      </c>
      <c r="B4283" t="s">
        <v>132</v>
      </c>
      <c r="C4283" s="4">
        <v>10812600</v>
      </c>
      <c r="D4283" s="4">
        <v>9963640</v>
      </c>
      <c r="E4283" s="4">
        <v>9114720</v>
      </c>
      <c r="F4283" s="4">
        <v>8265800</v>
      </c>
      <c r="G4283" s="4">
        <v>7416880</v>
      </c>
      <c r="H4283" s="4">
        <v>6567960</v>
      </c>
      <c r="I4283" s="4">
        <v>6702000</v>
      </c>
      <c r="J4283" s="4">
        <v>6836040</v>
      </c>
      <c r="K4283" s="4">
        <v>6970080</v>
      </c>
      <c r="L4283" s="4">
        <v>7104120</v>
      </c>
      <c r="M4283" s="4">
        <v>7238160</v>
      </c>
      <c r="N4283" s="4">
        <v>7372200</v>
      </c>
      <c r="O4283" s="4">
        <v>7483900</v>
      </c>
      <c r="P4283" s="4">
        <v>7617940</v>
      </c>
      <c r="Q4283" s="4">
        <v>7729640</v>
      </c>
      <c r="R4283" s="4">
        <v>7863680</v>
      </c>
      <c r="S4283" s="4">
        <v>7997720</v>
      </c>
      <c r="T4283" s="4">
        <v>8109420</v>
      </c>
      <c r="U4283" s="4">
        <v>8243460</v>
      </c>
      <c r="V4283" s="4">
        <v>8377500</v>
      </c>
      <c r="W4283" s="4">
        <v>8511540</v>
      </c>
      <c r="X4283" s="4">
        <v>8623240</v>
      </c>
      <c r="Y4283" s="4">
        <v>8757280</v>
      </c>
      <c r="Z4283" s="4">
        <v>8891320</v>
      </c>
      <c r="AA4283" s="4">
        <v>9003020</v>
      </c>
      <c r="AB4283" s="4">
        <v>9137060</v>
      </c>
      <c r="AC4283" s="4">
        <v>9271100</v>
      </c>
      <c r="AD4283" s="4">
        <v>9405140</v>
      </c>
      <c r="AE4283" s="4">
        <v>9516840</v>
      </c>
      <c r="AF4283" s="4">
        <v>9650880</v>
      </c>
      <c r="AG4283" s="4">
        <v>9784920</v>
      </c>
    </row>
    <row r="4284" spans="1:33">
      <c r="A4284" t="s">
        <v>2692</v>
      </c>
      <c r="B4284" t="s">
        <v>132</v>
      </c>
      <c r="C4284" s="4">
        <v>10188200</v>
      </c>
      <c r="D4284" s="4">
        <v>9388300</v>
      </c>
      <c r="E4284" s="4">
        <v>8588400</v>
      </c>
      <c r="F4284" s="4">
        <v>7788500</v>
      </c>
      <c r="G4284" s="4">
        <v>6988600</v>
      </c>
      <c r="H4284" s="4">
        <v>6188700</v>
      </c>
      <c r="I4284" s="4">
        <v>6315000</v>
      </c>
      <c r="J4284" s="4">
        <v>6441300</v>
      </c>
      <c r="K4284" s="4">
        <v>6567600</v>
      </c>
      <c r="L4284" s="4">
        <v>6693900</v>
      </c>
      <c r="M4284" s="4">
        <v>6820200</v>
      </c>
      <c r="N4284" s="4">
        <v>6946500</v>
      </c>
      <c r="O4284" s="4">
        <v>7051750</v>
      </c>
      <c r="P4284" s="4">
        <v>7178050</v>
      </c>
      <c r="Q4284" s="4">
        <v>7283300</v>
      </c>
      <c r="R4284" s="4">
        <v>7409600</v>
      </c>
      <c r="S4284" s="4">
        <v>7535900</v>
      </c>
      <c r="T4284" s="4">
        <v>7641150</v>
      </c>
      <c r="U4284" s="4">
        <v>7767450</v>
      </c>
      <c r="V4284" s="4">
        <v>7893750</v>
      </c>
      <c r="W4284" s="4">
        <v>8020050</v>
      </c>
      <c r="X4284" s="4">
        <v>8125300</v>
      </c>
      <c r="Y4284" s="4">
        <v>8251600</v>
      </c>
      <c r="Z4284" s="4">
        <v>8377900</v>
      </c>
      <c r="AA4284" s="4">
        <v>8483150</v>
      </c>
      <c r="AB4284" s="4">
        <v>8609450</v>
      </c>
      <c r="AC4284" s="4">
        <v>8735750</v>
      </c>
      <c r="AD4284" s="4">
        <v>8862050</v>
      </c>
      <c r="AE4284" s="4">
        <v>8967300</v>
      </c>
      <c r="AF4284" s="4">
        <v>9093600</v>
      </c>
      <c r="AG4284" s="4">
        <v>9219900</v>
      </c>
    </row>
    <row r="4285" spans="1:33">
      <c r="A4285" t="s">
        <v>2691</v>
      </c>
      <c r="B4285" t="s">
        <v>132</v>
      </c>
      <c r="C4285" s="4">
        <v>7255160</v>
      </c>
      <c r="D4285" s="4">
        <v>6685540</v>
      </c>
      <c r="E4285" s="4">
        <v>6115920</v>
      </c>
      <c r="F4285" s="4">
        <v>5546300</v>
      </c>
      <c r="G4285" s="4">
        <v>4976680</v>
      </c>
      <c r="H4285" s="4">
        <v>4407060</v>
      </c>
      <c r="I4285" s="4">
        <v>4497000</v>
      </c>
      <c r="J4285" s="4">
        <v>4586940</v>
      </c>
      <c r="K4285" s="4">
        <v>4676880</v>
      </c>
      <c r="L4285" s="4">
        <v>4766820</v>
      </c>
      <c r="M4285" s="4">
        <v>4856760</v>
      </c>
      <c r="N4285" s="4">
        <v>4946700</v>
      </c>
      <c r="O4285" s="4">
        <v>5021650</v>
      </c>
      <c r="P4285" s="4">
        <v>5111590</v>
      </c>
      <c r="Q4285" s="4">
        <v>5186540</v>
      </c>
      <c r="R4285" s="4">
        <v>5276480</v>
      </c>
      <c r="S4285" s="4">
        <v>5366420</v>
      </c>
      <c r="T4285" s="4">
        <v>5441370</v>
      </c>
      <c r="U4285" s="4">
        <v>5531310</v>
      </c>
      <c r="V4285" s="4">
        <v>5621250</v>
      </c>
      <c r="W4285" s="4">
        <v>5711190</v>
      </c>
      <c r="X4285" s="4">
        <v>5786140</v>
      </c>
      <c r="Y4285" s="4">
        <v>5876080</v>
      </c>
      <c r="Z4285" s="4">
        <v>5966020</v>
      </c>
      <c r="AA4285" s="4">
        <v>6040970</v>
      </c>
      <c r="AB4285" s="4">
        <v>6130910</v>
      </c>
      <c r="AC4285" s="4">
        <v>6220850</v>
      </c>
      <c r="AD4285" s="4">
        <v>6310790</v>
      </c>
      <c r="AE4285" s="4">
        <v>6385740</v>
      </c>
      <c r="AF4285" s="4">
        <v>6475680</v>
      </c>
      <c r="AG4285" s="4">
        <v>6565620</v>
      </c>
    </row>
    <row r="4286" spans="1:33">
      <c r="A4286" t="s">
        <v>2690</v>
      </c>
      <c r="B4286" t="s">
        <v>132</v>
      </c>
      <c r="C4286">
        <v>677600</v>
      </c>
      <c r="D4286">
        <v>624400</v>
      </c>
      <c r="E4286">
        <v>571200</v>
      </c>
      <c r="F4286">
        <v>518000</v>
      </c>
      <c r="G4286">
        <v>464800</v>
      </c>
      <c r="H4286">
        <v>411600</v>
      </c>
      <c r="I4286">
        <v>420000</v>
      </c>
      <c r="J4286">
        <v>428400</v>
      </c>
      <c r="K4286">
        <v>436800</v>
      </c>
      <c r="L4286">
        <v>445200</v>
      </c>
      <c r="M4286">
        <v>453600</v>
      </c>
      <c r="N4286">
        <v>462000</v>
      </c>
      <c r="O4286">
        <v>469000</v>
      </c>
      <c r="P4286">
        <v>477400</v>
      </c>
      <c r="Q4286">
        <v>484400</v>
      </c>
      <c r="R4286">
        <v>492800</v>
      </c>
      <c r="S4286">
        <v>501200</v>
      </c>
      <c r="T4286">
        <v>508200</v>
      </c>
      <c r="U4286">
        <v>516600</v>
      </c>
      <c r="V4286">
        <v>525000</v>
      </c>
      <c r="W4286">
        <v>533400</v>
      </c>
      <c r="X4286">
        <v>540400</v>
      </c>
      <c r="Y4286">
        <v>548800</v>
      </c>
      <c r="Z4286">
        <v>557200</v>
      </c>
      <c r="AA4286">
        <v>564200</v>
      </c>
      <c r="AB4286">
        <v>572600</v>
      </c>
      <c r="AC4286">
        <v>581000</v>
      </c>
      <c r="AD4286">
        <v>589400</v>
      </c>
      <c r="AE4286">
        <v>596400</v>
      </c>
      <c r="AF4286">
        <v>604800</v>
      </c>
      <c r="AG4286">
        <v>613200</v>
      </c>
    </row>
    <row r="4287" spans="1:33">
      <c r="A4287" t="s">
        <v>2689</v>
      </c>
      <c r="B4287" t="s">
        <v>132</v>
      </c>
      <c r="C4287" s="4">
        <v>4549600</v>
      </c>
      <c r="D4287" s="4">
        <v>4192400</v>
      </c>
      <c r="E4287" s="4">
        <v>3835200</v>
      </c>
      <c r="F4287" s="4">
        <v>3478000</v>
      </c>
      <c r="G4287" s="4">
        <v>3120800</v>
      </c>
      <c r="H4287" s="4">
        <v>2763600</v>
      </c>
      <c r="I4287" s="4">
        <v>2820000</v>
      </c>
      <c r="J4287" s="4">
        <v>2876400</v>
      </c>
      <c r="K4287" s="4">
        <v>2932800</v>
      </c>
      <c r="L4287" s="4">
        <v>2989200</v>
      </c>
      <c r="M4287" s="4">
        <v>3045600</v>
      </c>
      <c r="N4287" s="4">
        <v>3102000</v>
      </c>
      <c r="O4287" s="4">
        <v>3149000</v>
      </c>
      <c r="P4287" s="4">
        <v>3205400</v>
      </c>
      <c r="Q4287" s="4">
        <v>3252400</v>
      </c>
      <c r="R4287" s="4">
        <v>3308800</v>
      </c>
      <c r="S4287" s="4">
        <v>3365200</v>
      </c>
      <c r="T4287" s="4">
        <v>3412200</v>
      </c>
      <c r="U4287" s="4">
        <v>3468600</v>
      </c>
      <c r="V4287" s="4">
        <v>3525000</v>
      </c>
      <c r="W4287" s="4">
        <v>3581400</v>
      </c>
      <c r="X4287" s="4">
        <v>3628400</v>
      </c>
      <c r="Y4287" s="4">
        <v>3684800</v>
      </c>
      <c r="Z4287" s="4">
        <v>3741200</v>
      </c>
      <c r="AA4287" s="4">
        <v>3788200</v>
      </c>
      <c r="AB4287" s="4">
        <v>3844600</v>
      </c>
      <c r="AC4287" s="4">
        <v>3901000</v>
      </c>
      <c r="AD4287" s="4">
        <v>3957400</v>
      </c>
      <c r="AE4287" s="4">
        <v>4004400</v>
      </c>
      <c r="AF4287" s="4">
        <v>4060800</v>
      </c>
      <c r="AG4287" s="4">
        <v>4117200</v>
      </c>
    </row>
    <row r="4288" spans="1:33">
      <c r="A4288" t="s">
        <v>2688</v>
      </c>
      <c r="B4288" t="s">
        <v>132</v>
      </c>
      <c r="C4288" s="4">
        <v>4840000</v>
      </c>
      <c r="D4288" s="4">
        <v>4460000</v>
      </c>
      <c r="E4288" s="4">
        <v>4080000</v>
      </c>
      <c r="F4288" s="4">
        <v>3700000</v>
      </c>
      <c r="G4288" s="4">
        <v>3320000</v>
      </c>
      <c r="H4288" s="4">
        <v>2940000</v>
      </c>
      <c r="I4288" s="4">
        <v>3000000</v>
      </c>
      <c r="J4288" s="4">
        <v>3060000</v>
      </c>
      <c r="K4288" s="4">
        <v>3120000</v>
      </c>
      <c r="L4288" s="4">
        <v>3180000</v>
      </c>
      <c r="M4288" s="4">
        <v>3240000</v>
      </c>
      <c r="N4288" s="4">
        <v>3300000</v>
      </c>
      <c r="O4288" s="4">
        <v>3350000</v>
      </c>
      <c r="P4288" s="4">
        <v>3410000</v>
      </c>
      <c r="Q4288" s="4">
        <v>3460000</v>
      </c>
      <c r="R4288" s="4">
        <v>3520000</v>
      </c>
      <c r="S4288" s="4">
        <v>3580000</v>
      </c>
      <c r="T4288" s="4">
        <v>3630000</v>
      </c>
      <c r="U4288" s="4">
        <v>3690000</v>
      </c>
      <c r="V4288" s="4">
        <v>3750000</v>
      </c>
      <c r="W4288" s="4">
        <v>3810000</v>
      </c>
      <c r="X4288" s="4">
        <v>3860000</v>
      </c>
      <c r="Y4288" s="4">
        <v>3920000</v>
      </c>
      <c r="Z4288" s="4">
        <v>3980000</v>
      </c>
      <c r="AA4288" s="4">
        <v>4030000</v>
      </c>
      <c r="AB4288" s="4">
        <v>4090000</v>
      </c>
      <c r="AC4288" s="4">
        <v>4150000</v>
      </c>
      <c r="AD4288" s="4">
        <v>4210000</v>
      </c>
      <c r="AE4288" s="4">
        <v>4260000</v>
      </c>
      <c r="AF4288" s="4">
        <v>4320000</v>
      </c>
      <c r="AG4288" s="4">
        <v>4380000</v>
      </c>
    </row>
    <row r="4289" spans="1:33">
      <c r="A4289" t="s">
        <v>2687</v>
      </c>
      <c r="B4289" t="s">
        <v>132</v>
      </c>
      <c r="C4289">
        <v>484000</v>
      </c>
      <c r="D4289">
        <v>446000</v>
      </c>
      <c r="E4289">
        <v>408000</v>
      </c>
      <c r="F4289">
        <v>370000</v>
      </c>
      <c r="G4289">
        <v>332000</v>
      </c>
      <c r="H4289">
        <v>294000</v>
      </c>
      <c r="I4289">
        <v>300000</v>
      </c>
      <c r="J4289">
        <v>306000</v>
      </c>
      <c r="K4289">
        <v>312000</v>
      </c>
      <c r="L4289">
        <v>318000</v>
      </c>
      <c r="M4289">
        <v>324000</v>
      </c>
      <c r="N4289">
        <v>330000</v>
      </c>
      <c r="O4289">
        <v>335000</v>
      </c>
      <c r="P4289">
        <v>341000</v>
      </c>
      <c r="Q4289">
        <v>346000</v>
      </c>
      <c r="R4289">
        <v>352000</v>
      </c>
      <c r="S4289">
        <v>358000</v>
      </c>
      <c r="T4289">
        <v>363000</v>
      </c>
      <c r="U4289">
        <v>369000</v>
      </c>
      <c r="V4289">
        <v>375000</v>
      </c>
      <c r="W4289">
        <v>381000</v>
      </c>
      <c r="X4289">
        <v>386000</v>
      </c>
      <c r="Y4289">
        <v>392000</v>
      </c>
      <c r="Z4289">
        <v>398000</v>
      </c>
      <c r="AA4289">
        <v>403000</v>
      </c>
      <c r="AB4289">
        <v>409000</v>
      </c>
      <c r="AC4289">
        <v>415000</v>
      </c>
      <c r="AD4289">
        <v>421000</v>
      </c>
      <c r="AE4289">
        <v>426000</v>
      </c>
      <c r="AF4289">
        <v>432000</v>
      </c>
      <c r="AG4289">
        <v>438000</v>
      </c>
    </row>
    <row r="4290" spans="1:33">
      <c r="A4290" t="s">
        <v>2686</v>
      </c>
      <c r="B4290" t="s">
        <v>132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>
      <c r="A4291" t="s">
        <v>2685</v>
      </c>
      <c r="B4291" t="s">
        <v>132</v>
      </c>
      <c r="C4291" s="4">
        <v>1246910000000</v>
      </c>
      <c r="D4291" s="4">
        <v>1156710000000</v>
      </c>
      <c r="E4291" s="4">
        <v>1061200000000</v>
      </c>
      <c r="F4291" s="4">
        <v>970998000000</v>
      </c>
      <c r="G4291" s="4">
        <v>880796000000</v>
      </c>
      <c r="H4291" s="4">
        <v>785288000000</v>
      </c>
      <c r="I4291" s="4">
        <v>801206000000</v>
      </c>
      <c r="J4291" s="4">
        <v>811818000000</v>
      </c>
      <c r="K4291" s="4">
        <v>827736000000</v>
      </c>
      <c r="L4291" s="4">
        <v>838348000000</v>
      </c>
      <c r="M4291" s="4">
        <v>854266000000</v>
      </c>
      <c r="N4291" s="4">
        <v>864878000000</v>
      </c>
      <c r="O4291" s="4">
        <v>880796000000</v>
      </c>
      <c r="P4291" s="4">
        <v>896714000000</v>
      </c>
      <c r="Q4291" s="4">
        <v>907326000000</v>
      </c>
      <c r="R4291" s="4">
        <v>923244000000</v>
      </c>
      <c r="S4291" s="4">
        <v>939162000000</v>
      </c>
      <c r="T4291" s="4">
        <v>955080000000</v>
      </c>
      <c r="U4291" s="4">
        <v>970998000000</v>
      </c>
      <c r="V4291" s="4">
        <v>986916000000</v>
      </c>
      <c r="W4291" s="4">
        <v>1002830000000</v>
      </c>
      <c r="X4291" s="4">
        <v>1013450000000</v>
      </c>
      <c r="Y4291" s="4">
        <v>1029360000000</v>
      </c>
      <c r="Z4291" s="4">
        <v>1045280000000</v>
      </c>
      <c r="AA4291" s="4">
        <v>1061200000000</v>
      </c>
      <c r="AB4291" s="4">
        <v>1077120000000</v>
      </c>
      <c r="AC4291" s="4">
        <v>1093040000000</v>
      </c>
      <c r="AD4291" s="4">
        <v>1103650000000</v>
      </c>
      <c r="AE4291" s="4">
        <v>1119570000000</v>
      </c>
      <c r="AF4291" s="4">
        <v>1135480000000</v>
      </c>
      <c r="AG4291" s="4">
        <v>1151400000000</v>
      </c>
    </row>
    <row r="4292" spans="1:33">
      <c r="A4292" t="s">
        <v>2684</v>
      </c>
      <c r="B4292" t="s">
        <v>132</v>
      </c>
      <c r="C4292" s="4">
        <v>141893000</v>
      </c>
      <c r="D4292" s="4">
        <v>131628000</v>
      </c>
      <c r="E4292" s="4">
        <v>120760000</v>
      </c>
      <c r="F4292" s="4">
        <v>110495000</v>
      </c>
      <c r="G4292" s="4">
        <v>100231000</v>
      </c>
      <c r="H4292" s="4">
        <v>89362400</v>
      </c>
      <c r="I4292" s="4">
        <v>91173800</v>
      </c>
      <c r="J4292" s="4">
        <v>92381400</v>
      </c>
      <c r="K4292" s="4">
        <v>94192800</v>
      </c>
      <c r="L4292" s="4">
        <v>95400400</v>
      </c>
      <c r="M4292" s="4">
        <v>97211800</v>
      </c>
      <c r="N4292" s="4">
        <v>98419400</v>
      </c>
      <c r="O4292" s="4">
        <v>100231000</v>
      </c>
      <c r="P4292" s="4">
        <v>102042000</v>
      </c>
      <c r="Q4292" s="4">
        <v>103250000</v>
      </c>
      <c r="R4292" s="4">
        <v>105061000</v>
      </c>
      <c r="S4292" s="4">
        <v>106873000</v>
      </c>
      <c r="T4292" s="4">
        <v>108684000</v>
      </c>
      <c r="U4292" s="4">
        <v>110495000</v>
      </c>
      <c r="V4292" s="4">
        <v>112307000</v>
      </c>
      <c r="W4292" s="4">
        <v>114118000</v>
      </c>
      <c r="X4292" s="4">
        <v>115326000</v>
      </c>
      <c r="Y4292" s="4">
        <v>117137000</v>
      </c>
      <c r="Z4292" s="4">
        <v>118949000</v>
      </c>
      <c r="AA4292" s="4">
        <v>120760000</v>
      </c>
      <c r="AB4292" s="4">
        <v>122571000</v>
      </c>
      <c r="AC4292" s="4">
        <v>124383000</v>
      </c>
      <c r="AD4292" s="4">
        <v>125590000</v>
      </c>
      <c r="AE4292" s="4">
        <v>127402000</v>
      </c>
      <c r="AF4292" s="4">
        <v>129213000</v>
      </c>
      <c r="AG4292" s="4">
        <v>131025000</v>
      </c>
    </row>
    <row r="4293" spans="1:33">
      <c r="A4293" t="s">
        <v>2683</v>
      </c>
      <c r="B4293" t="s">
        <v>132</v>
      </c>
      <c r="C4293" s="4">
        <v>757476000</v>
      </c>
      <c r="D4293" s="4">
        <v>702679000</v>
      </c>
      <c r="E4293" s="4">
        <v>644660000</v>
      </c>
      <c r="F4293" s="4">
        <v>589864000</v>
      </c>
      <c r="G4293" s="4">
        <v>535068000</v>
      </c>
      <c r="H4293" s="4">
        <v>477048000</v>
      </c>
      <c r="I4293" s="4">
        <v>486718000</v>
      </c>
      <c r="J4293" s="4">
        <v>493165000</v>
      </c>
      <c r="K4293" s="4">
        <v>502835000</v>
      </c>
      <c r="L4293" s="4">
        <v>509281000</v>
      </c>
      <c r="M4293" s="4">
        <v>518951000</v>
      </c>
      <c r="N4293" s="4">
        <v>525398000</v>
      </c>
      <c r="O4293" s="4">
        <v>535068000</v>
      </c>
      <c r="P4293" s="4">
        <v>544738000</v>
      </c>
      <c r="Q4293" s="4">
        <v>551184000</v>
      </c>
      <c r="R4293" s="4">
        <v>560854000</v>
      </c>
      <c r="S4293" s="4">
        <v>570524000</v>
      </c>
      <c r="T4293" s="4">
        <v>580194000</v>
      </c>
      <c r="U4293" s="4">
        <v>589864000</v>
      </c>
      <c r="V4293" s="4">
        <v>599534000</v>
      </c>
      <c r="W4293" s="4">
        <v>609204000</v>
      </c>
      <c r="X4293" s="4">
        <v>615650000</v>
      </c>
      <c r="Y4293" s="4">
        <v>625320000</v>
      </c>
      <c r="Z4293" s="4">
        <v>634990000</v>
      </c>
      <c r="AA4293" s="4">
        <v>644660000</v>
      </c>
      <c r="AB4293" s="4">
        <v>654330000</v>
      </c>
      <c r="AC4293" s="4">
        <v>664000000</v>
      </c>
      <c r="AD4293" s="4">
        <v>670446000</v>
      </c>
      <c r="AE4293" s="4">
        <v>680116000</v>
      </c>
      <c r="AF4293" s="4">
        <v>689786000</v>
      </c>
      <c r="AG4293" s="4">
        <v>699456000</v>
      </c>
    </row>
    <row r="4294" spans="1:33">
      <c r="A4294" t="s">
        <v>2682</v>
      </c>
      <c r="B4294" t="s">
        <v>132</v>
      </c>
      <c r="C4294" s="4">
        <v>1332240000</v>
      </c>
      <c r="D4294" s="4">
        <v>1235860000</v>
      </c>
      <c r="E4294" s="4">
        <v>1133820000</v>
      </c>
      <c r="F4294" s="4">
        <v>1037450000</v>
      </c>
      <c r="G4294" s="4">
        <v>941071000</v>
      </c>
      <c r="H4294" s="4">
        <v>839027000</v>
      </c>
      <c r="I4294" s="4">
        <v>856034000</v>
      </c>
      <c r="J4294" s="4">
        <v>867372000</v>
      </c>
      <c r="K4294" s="4">
        <v>884380000</v>
      </c>
      <c r="L4294" s="4">
        <v>895718000</v>
      </c>
      <c r="M4294" s="4">
        <v>912725000</v>
      </c>
      <c r="N4294" s="4">
        <v>924063000</v>
      </c>
      <c r="O4294" s="4">
        <v>941071000</v>
      </c>
      <c r="P4294" s="4">
        <v>958078000</v>
      </c>
      <c r="Q4294" s="4">
        <v>969416000</v>
      </c>
      <c r="R4294" s="4">
        <v>986423000</v>
      </c>
      <c r="S4294" s="4">
        <v>1003430000</v>
      </c>
      <c r="T4294" s="4">
        <v>1020440000</v>
      </c>
      <c r="U4294" s="4">
        <v>1037450000</v>
      </c>
      <c r="V4294" s="4">
        <v>1054450000</v>
      </c>
      <c r="W4294" s="4">
        <v>1071460000</v>
      </c>
      <c r="X4294" s="4">
        <v>1082800000</v>
      </c>
      <c r="Y4294" s="4">
        <v>1099810000</v>
      </c>
      <c r="Z4294" s="4">
        <v>1116810000</v>
      </c>
      <c r="AA4294" s="4">
        <v>1133820000</v>
      </c>
      <c r="AB4294" s="4">
        <v>1150830000</v>
      </c>
      <c r="AC4294" s="4">
        <v>1167830000</v>
      </c>
      <c r="AD4294" s="4">
        <v>1179170000</v>
      </c>
      <c r="AE4294" s="4">
        <v>1196180000</v>
      </c>
      <c r="AF4294" s="4">
        <v>1213190000</v>
      </c>
      <c r="AG4294" s="4">
        <v>1230190000</v>
      </c>
    </row>
    <row r="4295" spans="1:33">
      <c r="A4295" t="s">
        <v>2681</v>
      </c>
      <c r="B4295" t="s">
        <v>132</v>
      </c>
      <c r="C4295" s="4">
        <v>52499000</v>
      </c>
      <c r="D4295" s="4">
        <v>48701200</v>
      </c>
      <c r="E4295" s="4">
        <v>44680000</v>
      </c>
      <c r="F4295" s="4">
        <v>40882200</v>
      </c>
      <c r="G4295" s="4">
        <v>37084400</v>
      </c>
      <c r="H4295" s="4">
        <v>33063200</v>
      </c>
      <c r="I4295" s="4">
        <v>33733400</v>
      </c>
      <c r="J4295" s="4">
        <v>34180200</v>
      </c>
      <c r="K4295" s="4">
        <v>34850400</v>
      </c>
      <c r="L4295" s="4">
        <v>35297200</v>
      </c>
      <c r="M4295" s="4">
        <v>35967400</v>
      </c>
      <c r="N4295" s="4">
        <v>36414200</v>
      </c>
      <c r="O4295" s="4">
        <v>37084400</v>
      </c>
      <c r="P4295" s="4">
        <v>37754600</v>
      </c>
      <c r="Q4295" s="4">
        <v>38201400</v>
      </c>
      <c r="R4295" s="4">
        <v>38871600</v>
      </c>
      <c r="S4295" s="4">
        <v>39541800</v>
      </c>
      <c r="T4295" s="4">
        <v>40212000</v>
      </c>
      <c r="U4295" s="4">
        <v>40882200</v>
      </c>
      <c r="V4295" s="4">
        <v>41552400</v>
      </c>
      <c r="W4295" s="4">
        <v>42222600</v>
      </c>
      <c r="X4295" s="4">
        <v>42669400</v>
      </c>
      <c r="Y4295" s="4">
        <v>43339600</v>
      </c>
      <c r="Z4295" s="4">
        <v>44009800</v>
      </c>
      <c r="AA4295" s="4">
        <v>44680000</v>
      </c>
      <c r="AB4295" s="4">
        <v>45350200</v>
      </c>
      <c r="AC4295" s="4">
        <v>46020400</v>
      </c>
      <c r="AD4295" s="4">
        <v>46467200</v>
      </c>
      <c r="AE4295" s="4">
        <v>47137400</v>
      </c>
      <c r="AF4295" s="4">
        <v>47807600</v>
      </c>
      <c r="AG4295" s="4">
        <v>48477800</v>
      </c>
    </row>
    <row r="4296" spans="1:33">
      <c r="A4296" t="s">
        <v>2680</v>
      </c>
      <c r="B4296" t="s">
        <v>132</v>
      </c>
      <c r="C4296" s="4">
        <v>49467500</v>
      </c>
      <c r="D4296" s="4">
        <v>45889000</v>
      </c>
      <c r="E4296" s="4">
        <v>42100000</v>
      </c>
      <c r="F4296" s="4">
        <v>38521500</v>
      </c>
      <c r="G4296" s="4">
        <v>34943000</v>
      </c>
      <c r="H4296" s="4">
        <v>31154000</v>
      </c>
      <c r="I4296" s="4">
        <v>31785500</v>
      </c>
      <c r="J4296" s="4">
        <v>32206500</v>
      </c>
      <c r="K4296" s="4">
        <v>32838000</v>
      </c>
      <c r="L4296" s="4">
        <v>33259000</v>
      </c>
      <c r="M4296" s="4">
        <v>33890500</v>
      </c>
      <c r="N4296" s="4">
        <v>34311500</v>
      </c>
      <c r="O4296" s="4">
        <v>34943000</v>
      </c>
      <c r="P4296" s="4">
        <v>35574500</v>
      </c>
      <c r="Q4296" s="4">
        <v>35995500</v>
      </c>
      <c r="R4296" s="4">
        <v>36627000</v>
      </c>
      <c r="S4296" s="4">
        <v>37258500</v>
      </c>
      <c r="T4296" s="4">
        <v>37890000</v>
      </c>
      <c r="U4296" s="4">
        <v>38521500</v>
      </c>
      <c r="V4296" s="4">
        <v>39153000</v>
      </c>
      <c r="W4296" s="4">
        <v>39784500</v>
      </c>
      <c r="X4296" s="4">
        <v>40205500</v>
      </c>
      <c r="Y4296" s="4">
        <v>40837000</v>
      </c>
      <c r="Z4296" s="4">
        <v>41468500</v>
      </c>
      <c r="AA4296" s="4">
        <v>42100000</v>
      </c>
      <c r="AB4296" s="4">
        <v>42731500</v>
      </c>
      <c r="AC4296" s="4">
        <v>43363000</v>
      </c>
      <c r="AD4296" s="4">
        <v>43784000</v>
      </c>
      <c r="AE4296" s="4">
        <v>44415500</v>
      </c>
      <c r="AF4296" s="4">
        <v>45047000</v>
      </c>
      <c r="AG4296" s="4">
        <v>45678500</v>
      </c>
    </row>
    <row r="4297" spans="1:33">
      <c r="A4297" t="s">
        <v>2679</v>
      </c>
      <c r="B4297" t="s">
        <v>132</v>
      </c>
      <c r="C4297" s="4">
        <v>35226500</v>
      </c>
      <c r="D4297" s="4">
        <v>32678200</v>
      </c>
      <c r="E4297" s="4">
        <v>29980000</v>
      </c>
      <c r="F4297" s="4">
        <v>27431700</v>
      </c>
      <c r="G4297" s="4">
        <v>24883400</v>
      </c>
      <c r="H4297" s="4">
        <v>22185200</v>
      </c>
      <c r="I4297" s="4">
        <v>22634900</v>
      </c>
      <c r="J4297" s="4">
        <v>22934700</v>
      </c>
      <c r="K4297" s="4">
        <v>23384400</v>
      </c>
      <c r="L4297" s="4">
        <v>23684200</v>
      </c>
      <c r="M4297" s="4">
        <v>24133900</v>
      </c>
      <c r="N4297" s="4">
        <v>24433700</v>
      </c>
      <c r="O4297" s="4">
        <v>24883400</v>
      </c>
      <c r="P4297" s="4">
        <v>25333100</v>
      </c>
      <c r="Q4297" s="4">
        <v>25632900</v>
      </c>
      <c r="R4297" s="4">
        <v>26082600</v>
      </c>
      <c r="S4297" s="4">
        <v>26532300</v>
      </c>
      <c r="T4297" s="4">
        <v>26982000</v>
      </c>
      <c r="U4297" s="4">
        <v>27431700</v>
      </c>
      <c r="V4297" s="4">
        <v>27881400</v>
      </c>
      <c r="W4297" s="4">
        <v>28331100</v>
      </c>
      <c r="X4297" s="4">
        <v>28630900</v>
      </c>
      <c r="Y4297" s="4">
        <v>29080600</v>
      </c>
      <c r="Z4297" s="4">
        <v>29530300</v>
      </c>
      <c r="AA4297" s="4">
        <v>29980000</v>
      </c>
      <c r="AB4297" s="4">
        <v>30429700</v>
      </c>
      <c r="AC4297" s="4">
        <v>30879400</v>
      </c>
      <c r="AD4297" s="4">
        <v>31179200</v>
      </c>
      <c r="AE4297" s="4">
        <v>31628900</v>
      </c>
      <c r="AF4297" s="4">
        <v>32078600</v>
      </c>
      <c r="AG4297" s="4">
        <v>32528300</v>
      </c>
    </row>
    <row r="4298" spans="1:33">
      <c r="A4298" t="s">
        <v>2678</v>
      </c>
      <c r="B4298" t="s">
        <v>132</v>
      </c>
      <c r="C4298" s="4">
        <v>3290000</v>
      </c>
      <c r="D4298" s="4">
        <v>3052000</v>
      </c>
      <c r="E4298" s="4">
        <v>2800000</v>
      </c>
      <c r="F4298" s="4">
        <v>2562000</v>
      </c>
      <c r="G4298" s="4">
        <v>2324000</v>
      </c>
      <c r="H4298" s="4">
        <v>2072000</v>
      </c>
      <c r="I4298" s="4">
        <v>2114000</v>
      </c>
      <c r="J4298" s="4">
        <v>2142000</v>
      </c>
      <c r="K4298" s="4">
        <v>2184000</v>
      </c>
      <c r="L4298" s="4">
        <v>2212000</v>
      </c>
      <c r="M4298" s="4">
        <v>2254000</v>
      </c>
      <c r="N4298" s="4">
        <v>2282000</v>
      </c>
      <c r="O4298" s="4">
        <v>2324000</v>
      </c>
      <c r="P4298" s="4">
        <v>2366000</v>
      </c>
      <c r="Q4298" s="4">
        <v>2394000</v>
      </c>
      <c r="R4298" s="4">
        <v>2436000</v>
      </c>
      <c r="S4298" s="4">
        <v>2478000</v>
      </c>
      <c r="T4298" s="4">
        <v>2520000</v>
      </c>
      <c r="U4298" s="4">
        <v>2562000</v>
      </c>
      <c r="V4298" s="4">
        <v>2604000</v>
      </c>
      <c r="W4298" s="4">
        <v>2646000</v>
      </c>
      <c r="X4298" s="4">
        <v>2674000</v>
      </c>
      <c r="Y4298" s="4">
        <v>2716000</v>
      </c>
      <c r="Z4298" s="4">
        <v>2758000</v>
      </c>
      <c r="AA4298" s="4">
        <v>2800000</v>
      </c>
      <c r="AB4298" s="4">
        <v>2842000</v>
      </c>
      <c r="AC4298" s="4">
        <v>2884000</v>
      </c>
      <c r="AD4298" s="4">
        <v>2912000</v>
      </c>
      <c r="AE4298" s="4">
        <v>2954000</v>
      </c>
      <c r="AF4298" s="4">
        <v>2996000</v>
      </c>
      <c r="AG4298" s="4">
        <v>3038000</v>
      </c>
    </row>
    <row r="4299" spans="1:33">
      <c r="A4299" t="s">
        <v>2677</v>
      </c>
      <c r="B4299" t="s">
        <v>132</v>
      </c>
      <c r="C4299" s="4">
        <v>22090000</v>
      </c>
      <c r="D4299" s="4">
        <v>20492000</v>
      </c>
      <c r="E4299" s="4">
        <v>18800000</v>
      </c>
      <c r="F4299" s="4">
        <v>17202000</v>
      </c>
      <c r="G4299" s="4">
        <v>15604000</v>
      </c>
      <c r="H4299" s="4">
        <v>13912000</v>
      </c>
      <c r="I4299" s="4">
        <v>14194000</v>
      </c>
      <c r="J4299" s="4">
        <v>14382000</v>
      </c>
      <c r="K4299" s="4">
        <v>14664000</v>
      </c>
      <c r="L4299" s="4">
        <v>14852000</v>
      </c>
      <c r="M4299" s="4">
        <v>15134000</v>
      </c>
      <c r="N4299" s="4">
        <v>15322000</v>
      </c>
      <c r="O4299" s="4">
        <v>15604000</v>
      </c>
      <c r="P4299" s="4">
        <v>15886000</v>
      </c>
      <c r="Q4299" s="4">
        <v>16074000</v>
      </c>
      <c r="R4299" s="4">
        <v>16356000</v>
      </c>
      <c r="S4299" s="4">
        <v>16638000</v>
      </c>
      <c r="T4299" s="4">
        <v>16920000</v>
      </c>
      <c r="U4299" s="4">
        <v>17202000</v>
      </c>
      <c r="V4299" s="4">
        <v>17484000</v>
      </c>
      <c r="W4299" s="4">
        <v>17766000</v>
      </c>
      <c r="X4299" s="4">
        <v>17954000</v>
      </c>
      <c r="Y4299" s="4">
        <v>18236000</v>
      </c>
      <c r="Z4299" s="4">
        <v>18518000</v>
      </c>
      <c r="AA4299" s="4">
        <v>18800000</v>
      </c>
      <c r="AB4299" s="4">
        <v>19082000</v>
      </c>
      <c r="AC4299" s="4">
        <v>19364000</v>
      </c>
      <c r="AD4299" s="4">
        <v>19552000</v>
      </c>
      <c r="AE4299" s="4">
        <v>19834000</v>
      </c>
      <c r="AF4299" s="4">
        <v>20116000</v>
      </c>
      <c r="AG4299" s="4">
        <v>20398000</v>
      </c>
    </row>
    <row r="4300" spans="1:33">
      <c r="A4300" t="s">
        <v>2676</v>
      </c>
      <c r="B4300" t="s">
        <v>132</v>
      </c>
      <c r="C4300" s="4">
        <v>23500000</v>
      </c>
      <c r="D4300" s="4">
        <v>21800000</v>
      </c>
      <c r="E4300" s="4">
        <v>20000000</v>
      </c>
      <c r="F4300" s="4">
        <v>18300000</v>
      </c>
      <c r="G4300" s="4">
        <v>16600000</v>
      </c>
      <c r="H4300" s="4">
        <v>14800000</v>
      </c>
      <c r="I4300" s="4">
        <v>15100000</v>
      </c>
      <c r="J4300" s="4">
        <v>15300000</v>
      </c>
      <c r="K4300" s="4">
        <v>15600000</v>
      </c>
      <c r="L4300" s="4">
        <v>15800000</v>
      </c>
      <c r="M4300" s="4">
        <v>16100000</v>
      </c>
      <c r="N4300" s="4">
        <v>16300000</v>
      </c>
      <c r="O4300" s="4">
        <v>16600000</v>
      </c>
      <c r="P4300" s="4">
        <v>16900000</v>
      </c>
      <c r="Q4300" s="4">
        <v>17100000</v>
      </c>
      <c r="R4300" s="4">
        <v>17400000</v>
      </c>
      <c r="S4300" s="4">
        <v>17700000</v>
      </c>
      <c r="T4300" s="4">
        <v>18000000</v>
      </c>
      <c r="U4300" s="4">
        <v>18300000</v>
      </c>
      <c r="V4300" s="4">
        <v>18600000</v>
      </c>
      <c r="W4300" s="4">
        <v>18900000</v>
      </c>
      <c r="X4300" s="4">
        <v>19100000</v>
      </c>
      <c r="Y4300" s="4">
        <v>19400000</v>
      </c>
      <c r="Z4300" s="4">
        <v>19700000</v>
      </c>
      <c r="AA4300" s="4">
        <v>20000000</v>
      </c>
      <c r="AB4300" s="4">
        <v>20300000</v>
      </c>
      <c r="AC4300" s="4">
        <v>20600000</v>
      </c>
      <c r="AD4300" s="4">
        <v>20800000</v>
      </c>
      <c r="AE4300" s="4">
        <v>21100000</v>
      </c>
      <c r="AF4300" s="4">
        <v>21400000</v>
      </c>
      <c r="AG4300" s="4">
        <v>21700000</v>
      </c>
    </row>
    <row r="4301" spans="1:33">
      <c r="A4301" t="s">
        <v>2675</v>
      </c>
      <c r="B4301" t="s">
        <v>132</v>
      </c>
      <c r="C4301" s="4">
        <v>2350000</v>
      </c>
      <c r="D4301" s="4">
        <v>2180000</v>
      </c>
      <c r="E4301" s="4">
        <v>2000000</v>
      </c>
      <c r="F4301" s="4">
        <v>1830000</v>
      </c>
      <c r="G4301" s="4">
        <v>1660000</v>
      </c>
      <c r="H4301" s="4">
        <v>1480000</v>
      </c>
      <c r="I4301" s="4">
        <v>1510000</v>
      </c>
      <c r="J4301" s="4">
        <v>1530000</v>
      </c>
      <c r="K4301" s="4">
        <v>1560000</v>
      </c>
      <c r="L4301" s="4">
        <v>1580000</v>
      </c>
      <c r="M4301" s="4">
        <v>1610000</v>
      </c>
      <c r="N4301" s="4">
        <v>1630000</v>
      </c>
      <c r="O4301" s="4">
        <v>1660000</v>
      </c>
      <c r="P4301" s="4">
        <v>1690000</v>
      </c>
      <c r="Q4301" s="4">
        <v>1710000</v>
      </c>
      <c r="R4301" s="4">
        <v>1740000</v>
      </c>
      <c r="S4301" s="4">
        <v>1770000</v>
      </c>
      <c r="T4301" s="4">
        <v>1800000</v>
      </c>
      <c r="U4301" s="4">
        <v>1830000</v>
      </c>
      <c r="V4301" s="4">
        <v>1860000</v>
      </c>
      <c r="W4301" s="4">
        <v>1890000</v>
      </c>
      <c r="X4301" s="4">
        <v>1910000</v>
      </c>
      <c r="Y4301" s="4">
        <v>1940000</v>
      </c>
      <c r="Z4301" s="4">
        <v>1970000</v>
      </c>
      <c r="AA4301" s="4">
        <v>2000000</v>
      </c>
      <c r="AB4301" s="4">
        <v>2030000</v>
      </c>
      <c r="AC4301" s="4">
        <v>2060000</v>
      </c>
      <c r="AD4301" s="4">
        <v>2080000</v>
      </c>
      <c r="AE4301" s="4">
        <v>2110000</v>
      </c>
      <c r="AF4301" s="4">
        <v>2140000</v>
      </c>
      <c r="AG4301" s="4">
        <v>2170000</v>
      </c>
    </row>
    <row r="4302" spans="1:33">
      <c r="A4302" t="s">
        <v>2674</v>
      </c>
      <c r="B4302" t="s">
        <v>132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>
      <c r="A4303" t="s">
        <v>2673</v>
      </c>
      <c r="B4303" t="s">
        <v>132</v>
      </c>
      <c r="C4303" s="4">
        <v>265300000000</v>
      </c>
      <c r="D4303" s="4">
        <v>266062000000</v>
      </c>
      <c r="E4303" s="4">
        <v>266011000000</v>
      </c>
      <c r="F4303" s="4">
        <v>265955000000</v>
      </c>
      <c r="G4303" s="4">
        <v>265880000000</v>
      </c>
      <c r="H4303" s="4">
        <v>265820000000</v>
      </c>
      <c r="I4303" s="4">
        <v>265824000000</v>
      </c>
      <c r="J4303" s="4">
        <v>265827000000</v>
      </c>
      <c r="K4303" s="4">
        <v>265831000000</v>
      </c>
      <c r="L4303" s="4">
        <v>265822000000</v>
      </c>
      <c r="M4303" s="4">
        <v>265826000000</v>
      </c>
      <c r="N4303" s="4">
        <v>265828000000</v>
      </c>
      <c r="O4303" s="4">
        <v>265830000000</v>
      </c>
      <c r="P4303" s="4">
        <v>265833000000</v>
      </c>
      <c r="Q4303" s="4">
        <v>265836000000</v>
      </c>
      <c r="R4303" s="4">
        <v>318899000000</v>
      </c>
      <c r="S4303" s="4">
        <v>318956000000</v>
      </c>
      <c r="T4303" s="4">
        <v>318958000000</v>
      </c>
      <c r="U4303" s="4">
        <v>319025000000</v>
      </c>
      <c r="V4303" s="4">
        <v>319027000000</v>
      </c>
      <c r="W4303" s="4">
        <v>319029000000</v>
      </c>
      <c r="X4303" s="4">
        <v>319032000000</v>
      </c>
      <c r="Y4303" s="4">
        <v>319034000000</v>
      </c>
      <c r="Z4303" s="4">
        <v>319035000000</v>
      </c>
      <c r="AA4303" s="4">
        <v>319036000000</v>
      </c>
      <c r="AB4303" s="4">
        <v>319037000000</v>
      </c>
      <c r="AC4303" s="4">
        <v>372098000000</v>
      </c>
      <c r="AD4303" s="4">
        <v>372159000000</v>
      </c>
      <c r="AE4303" s="4">
        <v>372160000000</v>
      </c>
      <c r="AF4303" s="4">
        <v>372162000000</v>
      </c>
      <c r="AG4303" s="4">
        <v>372166000000</v>
      </c>
    </row>
    <row r="4304" spans="1:33">
      <c r="A4304" t="s">
        <v>2672</v>
      </c>
      <c r="B4304" t="s">
        <v>132</v>
      </c>
      <c r="C4304" s="4">
        <v>30190000</v>
      </c>
      <c r="D4304" s="4">
        <v>30276700</v>
      </c>
      <c r="E4304" s="4">
        <v>30271000</v>
      </c>
      <c r="F4304" s="4">
        <v>30264600</v>
      </c>
      <c r="G4304" s="4">
        <v>30256000</v>
      </c>
      <c r="H4304" s="4">
        <v>30249200</v>
      </c>
      <c r="I4304" s="4">
        <v>30249600</v>
      </c>
      <c r="J4304" s="4">
        <v>30250000</v>
      </c>
      <c r="K4304" s="4">
        <v>30250400</v>
      </c>
      <c r="L4304" s="4">
        <v>30249400</v>
      </c>
      <c r="M4304" s="4">
        <v>30249900</v>
      </c>
      <c r="N4304" s="4">
        <v>30250100</v>
      </c>
      <c r="O4304" s="4">
        <v>30250400</v>
      </c>
      <c r="P4304" s="4">
        <v>30250700</v>
      </c>
      <c r="Q4304" s="4">
        <v>30250900</v>
      </c>
      <c r="R4304" s="4">
        <v>36289400</v>
      </c>
      <c r="S4304" s="4">
        <v>36295800</v>
      </c>
      <c r="T4304" s="4">
        <v>36296000</v>
      </c>
      <c r="U4304" s="4">
        <v>36303700</v>
      </c>
      <c r="V4304" s="4">
        <v>36303900</v>
      </c>
      <c r="W4304" s="4">
        <v>36304200</v>
      </c>
      <c r="X4304" s="4">
        <v>36304500</v>
      </c>
      <c r="Y4304" s="4">
        <v>36304700</v>
      </c>
      <c r="Z4304" s="4">
        <v>36304800</v>
      </c>
      <c r="AA4304" s="4">
        <v>36304900</v>
      </c>
      <c r="AB4304" s="4">
        <v>36305100</v>
      </c>
      <c r="AC4304" s="4">
        <v>42343200</v>
      </c>
      <c r="AD4304" s="4">
        <v>42350000</v>
      </c>
      <c r="AE4304" s="4">
        <v>42350200</v>
      </c>
      <c r="AF4304" s="4">
        <v>42350500</v>
      </c>
      <c r="AG4304" s="4">
        <v>42350900</v>
      </c>
    </row>
    <row r="4305" spans="1:33">
      <c r="A4305" t="s">
        <v>2671</v>
      </c>
      <c r="B4305" t="s">
        <v>132</v>
      </c>
      <c r="C4305" s="4">
        <v>161165000</v>
      </c>
      <c r="D4305" s="4">
        <v>161628000</v>
      </c>
      <c r="E4305" s="4">
        <v>161597000</v>
      </c>
      <c r="F4305" s="4">
        <v>161563000</v>
      </c>
      <c r="G4305" s="4">
        <v>161517000</v>
      </c>
      <c r="H4305" s="4">
        <v>161481000</v>
      </c>
      <c r="I4305" s="4">
        <v>161483000</v>
      </c>
      <c r="J4305" s="4">
        <v>161485000</v>
      </c>
      <c r="K4305" s="4">
        <v>161487000</v>
      </c>
      <c r="L4305" s="4">
        <v>161482000</v>
      </c>
      <c r="M4305" s="4">
        <v>161485000</v>
      </c>
      <c r="N4305" s="4">
        <v>161486000</v>
      </c>
      <c r="O4305" s="4">
        <v>161487000</v>
      </c>
      <c r="P4305" s="4">
        <v>161489000</v>
      </c>
      <c r="Q4305" s="4">
        <v>161490000</v>
      </c>
      <c r="R4305" s="4">
        <v>193726000</v>
      </c>
      <c r="S4305" s="4">
        <v>193760000</v>
      </c>
      <c r="T4305" s="4">
        <v>193761000</v>
      </c>
      <c r="U4305" s="4">
        <v>193802000</v>
      </c>
      <c r="V4305" s="4">
        <v>193803000</v>
      </c>
      <c r="W4305" s="4">
        <v>193805000</v>
      </c>
      <c r="X4305" s="4">
        <v>193806000</v>
      </c>
      <c r="Y4305" s="4">
        <v>193808000</v>
      </c>
      <c r="Z4305" s="4">
        <v>193808000</v>
      </c>
      <c r="AA4305" s="4">
        <v>193808000</v>
      </c>
      <c r="AB4305" s="4">
        <v>193809000</v>
      </c>
      <c r="AC4305" s="4">
        <v>226043000</v>
      </c>
      <c r="AD4305" s="4">
        <v>226080000</v>
      </c>
      <c r="AE4305" s="4">
        <v>226081000</v>
      </c>
      <c r="AF4305" s="4">
        <v>226082000</v>
      </c>
      <c r="AG4305" s="4">
        <v>226084000</v>
      </c>
    </row>
    <row r="4306" spans="1:33">
      <c r="A4306" t="s">
        <v>2670</v>
      </c>
      <c r="B4306" t="s">
        <v>132</v>
      </c>
      <c r="C4306" s="4">
        <v>283455000</v>
      </c>
      <c r="D4306" s="4">
        <v>284269000</v>
      </c>
      <c r="E4306" s="4">
        <v>284215000</v>
      </c>
      <c r="F4306" s="4">
        <v>284155000</v>
      </c>
      <c r="G4306" s="4">
        <v>284075000</v>
      </c>
      <c r="H4306" s="4">
        <v>284011000</v>
      </c>
      <c r="I4306" s="4">
        <v>284015000</v>
      </c>
      <c r="J4306" s="4">
        <v>284018000</v>
      </c>
      <c r="K4306" s="4">
        <v>284022000</v>
      </c>
      <c r="L4306" s="4">
        <v>284013000</v>
      </c>
      <c r="M4306" s="4">
        <v>284017000</v>
      </c>
      <c r="N4306" s="4">
        <v>284020000</v>
      </c>
      <c r="O4306" s="4">
        <v>284022000</v>
      </c>
      <c r="P4306" s="4">
        <v>284025000</v>
      </c>
      <c r="Q4306" s="4">
        <v>284027000</v>
      </c>
      <c r="R4306" s="4">
        <v>340722000</v>
      </c>
      <c r="S4306" s="4">
        <v>340782000</v>
      </c>
      <c r="T4306" s="4">
        <v>340785000</v>
      </c>
      <c r="U4306" s="4">
        <v>340857000</v>
      </c>
      <c r="V4306" s="4">
        <v>340859000</v>
      </c>
      <c r="W4306" s="4">
        <v>340861000</v>
      </c>
      <c r="X4306" s="4">
        <v>340864000</v>
      </c>
      <c r="Y4306" s="4">
        <v>340867000</v>
      </c>
      <c r="Z4306" s="4">
        <v>340867000</v>
      </c>
      <c r="AA4306" s="4">
        <v>340868000</v>
      </c>
      <c r="AB4306" s="4">
        <v>340870000</v>
      </c>
      <c r="AC4306" s="4">
        <v>397562000</v>
      </c>
      <c r="AD4306" s="4">
        <v>397626000</v>
      </c>
      <c r="AE4306" s="4">
        <v>397628000</v>
      </c>
      <c r="AF4306" s="4">
        <v>397630000</v>
      </c>
      <c r="AG4306" s="4">
        <v>397634000</v>
      </c>
    </row>
    <row r="4307" spans="1:33">
      <c r="A4307" t="s">
        <v>2669</v>
      </c>
      <c r="B4307" t="s">
        <v>132</v>
      </c>
      <c r="C4307" s="4">
        <v>11170000</v>
      </c>
      <c r="D4307" s="4">
        <v>11202100</v>
      </c>
      <c r="E4307" s="4">
        <v>11200000</v>
      </c>
      <c r="F4307" s="4">
        <v>11197600</v>
      </c>
      <c r="G4307" s="4">
        <v>11194400</v>
      </c>
      <c r="H4307" s="4">
        <v>11191900</v>
      </c>
      <c r="I4307" s="4">
        <v>11192100</v>
      </c>
      <c r="J4307" s="4">
        <v>11192200</v>
      </c>
      <c r="K4307" s="4">
        <v>11192300</v>
      </c>
      <c r="L4307" s="4">
        <v>11192000</v>
      </c>
      <c r="M4307" s="4">
        <v>11192100</v>
      </c>
      <c r="N4307" s="4">
        <v>11192200</v>
      </c>
      <c r="O4307" s="4">
        <v>11192300</v>
      </c>
      <c r="P4307" s="4">
        <v>11192400</v>
      </c>
      <c r="Q4307" s="4">
        <v>11192500</v>
      </c>
      <c r="R4307" s="4">
        <v>13426700</v>
      </c>
      <c r="S4307" s="4">
        <v>13429100</v>
      </c>
      <c r="T4307" s="4">
        <v>13429200</v>
      </c>
      <c r="U4307" s="4">
        <v>13432000</v>
      </c>
      <c r="V4307" s="4">
        <v>13432100</v>
      </c>
      <c r="W4307" s="4">
        <v>13432200</v>
      </c>
      <c r="X4307" s="4">
        <v>13432300</v>
      </c>
      <c r="Y4307" s="4">
        <v>13432400</v>
      </c>
      <c r="Z4307" s="4">
        <v>13432400</v>
      </c>
      <c r="AA4307" s="4">
        <v>13432400</v>
      </c>
      <c r="AB4307" s="4">
        <v>13432500</v>
      </c>
      <c r="AC4307" s="4">
        <v>15666600</v>
      </c>
      <c r="AD4307" s="4">
        <v>15669100</v>
      </c>
      <c r="AE4307" s="4">
        <v>15669200</v>
      </c>
      <c r="AF4307" s="4">
        <v>15669300</v>
      </c>
      <c r="AG4307" s="4">
        <v>15669400</v>
      </c>
    </row>
    <row r="4308" spans="1:33">
      <c r="A4308" t="s">
        <v>2668</v>
      </c>
      <c r="B4308" t="s">
        <v>132</v>
      </c>
      <c r="C4308" s="4">
        <v>10525000</v>
      </c>
      <c r="D4308" s="4">
        <v>10555200</v>
      </c>
      <c r="E4308" s="4">
        <v>10553200</v>
      </c>
      <c r="F4308" s="4">
        <v>10551000</v>
      </c>
      <c r="G4308" s="4">
        <v>10548000</v>
      </c>
      <c r="H4308" s="4">
        <v>10545600</v>
      </c>
      <c r="I4308" s="4">
        <v>10545800</v>
      </c>
      <c r="J4308" s="4">
        <v>10545900</v>
      </c>
      <c r="K4308" s="4">
        <v>10546100</v>
      </c>
      <c r="L4308" s="4">
        <v>10545700</v>
      </c>
      <c r="M4308" s="4">
        <v>10545900</v>
      </c>
      <c r="N4308" s="4">
        <v>10546000</v>
      </c>
      <c r="O4308" s="4">
        <v>10546000</v>
      </c>
      <c r="P4308" s="4">
        <v>10546100</v>
      </c>
      <c r="Q4308" s="4">
        <v>10546200</v>
      </c>
      <c r="R4308" s="4">
        <v>12651400</v>
      </c>
      <c r="S4308" s="4">
        <v>12653600</v>
      </c>
      <c r="T4308" s="4">
        <v>12653700</v>
      </c>
      <c r="U4308" s="4">
        <v>12656400</v>
      </c>
      <c r="V4308" s="4">
        <v>12656500</v>
      </c>
      <c r="W4308" s="4">
        <v>12656600</v>
      </c>
      <c r="X4308" s="4">
        <v>12656700</v>
      </c>
      <c r="Y4308" s="4">
        <v>12656800</v>
      </c>
      <c r="Z4308" s="4">
        <v>12656800</v>
      </c>
      <c r="AA4308" s="4">
        <v>12656800</v>
      </c>
      <c r="AB4308" s="4">
        <v>12656900</v>
      </c>
      <c r="AC4308" s="4">
        <v>14761900</v>
      </c>
      <c r="AD4308" s="4">
        <v>14764300</v>
      </c>
      <c r="AE4308" s="4">
        <v>14764400</v>
      </c>
      <c r="AF4308" s="4">
        <v>14764500</v>
      </c>
      <c r="AG4308" s="4">
        <v>14764600</v>
      </c>
    </row>
    <row r="4309" spans="1:33">
      <c r="A4309" t="s">
        <v>2667</v>
      </c>
      <c r="B4309" t="s">
        <v>132</v>
      </c>
      <c r="C4309" s="4">
        <v>7495000</v>
      </c>
      <c r="D4309" s="4">
        <v>7516530</v>
      </c>
      <c r="E4309" s="4">
        <v>7515100</v>
      </c>
      <c r="F4309" s="4">
        <v>7513510</v>
      </c>
      <c r="G4309" s="4">
        <v>7511390</v>
      </c>
      <c r="H4309" s="4">
        <v>7509700</v>
      </c>
      <c r="I4309" s="4">
        <v>7509800</v>
      </c>
      <c r="J4309" s="4">
        <v>7509890</v>
      </c>
      <c r="K4309" s="4">
        <v>7509990</v>
      </c>
      <c r="L4309" s="4">
        <v>7509760</v>
      </c>
      <c r="M4309" s="4">
        <v>7509860</v>
      </c>
      <c r="N4309" s="4">
        <v>7509930</v>
      </c>
      <c r="O4309" s="4">
        <v>7509980</v>
      </c>
      <c r="P4309" s="4">
        <v>7510060</v>
      </c>
      <c r="Q4309" s="4">
        <v>7510130</v>
      </c>
      <c r="R4309" s="4">
        <v>9009230</v>
      </c>
      <c r="S4309" s="4">
        <v>9010830</v>
      </c>
      <c r="T4309" s="4">
        <v>9010890</v>
      </c>
      <c r="U4309" s="4">
        <v>9012790</v>
      </c>
      <c r="V4309" s="4">
        <v>9012850</v>
      </c>
      <c r="W4309" s="4">
        <v>9012910</v>
      </c>
      <c r="X4309" s="4">
        <v>9012980</v>
      </c>
      <c r="Y4309" s="4">
        <v>9013050</v>
      </c>
      <c r="Z4309" s="4">
        <v>9013070</v>
      </c>
      <c r="AA4309" s="4">
        <v>9013090</v>
      </c>
      <c r="AB4309" s="4">
        <v>9013140</v>
      </c>
      <c r="AC4309" s="4">
        <v>10512200</v>
      </c>
      <c r="AD4309" s="4">
        <v>10513900</v>
      </c>
      <c r="AE4309" s="4">
        <v>10513900</v>
      </c>
      <c r="AF4309" s="4">
        <v>10514000</v>
      </c>
      <c r="AG4309" s="4">
        <v>10514100</v>
      </c>
    </row>
    <row r="4310" spans="1:33">
      <c r="A4310" t="s">
        <v>2666</v>
      </c>
      <c r="B4310" t="s">
        <v>132</v>
      </c>
      <c r="C4310">
        <v>700000</v>
      </c>
      <c r="D4310">
        <v>702011</v>
      </c>
      <c r="E4310">
        <v>701877</v>
      </c>
      <c r="F4310">
        <v>701729</v>
      </c>
      <c r="G4310">
        <v>701531</v>
      </c>
      <c r="H4310">
        <v>701373</v>
      </c>
      <c r="I4310">
        <v>701382</v>
      </c>
      <c r="J4310">
        <v>701391</v>
      </c>
      <c r="K4310">
        <v>701400</v>
      </c>
      <c r="L4310">
        <v>701378</v>
      </c>
      <c r="M4310">
        <v>701388</v>
      </c>
      <c r="N4310">
        <v>701394</v>
      </c>
      <c r="O4310">
        <v>701399</v>
      </c>
      <c r="P4310">
        <v>701406</v>
      </c>
      <c r="Q4310">
        <v>701413</v>
      </c>
      <c r="R4310">
        <v>841423</v>
      </c>
      <c r="S4310">
        <v>841572</v>
      </c>
      <c r="T4310">
        <v>841578</v>
      </c>
      <c r="U4310">
        <v>841755</v>
      </c>
      <c r="V4310">
        <v>841760</v>
      </c>
      <c r="W4310">
        <v>841766</v>
      </c>
      <c r="X4310">
        <v>841773</v>
      </c>
      <c r="Y4310">
        <v>841780</v>
      </c>
      <c r="Z4310">
        <v>841781</v>
      </c>
      <c r="AA4310">
        <v>841783</v>
      </c>
      <c r="AB4310">
        <v>841787</v>
      </c>
      <c r="AC4310">
        <v>981790</v>
      </c>
      <c r="AD4310">
        <v>981949</v>
      </c>
      <c r="AE4310">
        <v>981953</v>
      </c>
      <c r="AF4310">
        <v>981959</v>
      </c>
      <c r="AG4310">
        <v>981968</v>
      </c>
    </row>
    <row r="4311" spans="1:33">
      <c r="A4311" t="s">
        <v>2665</v>
      </c>
      <c r="B4311" t="s">
        <v>132</v>
      </c>
      <c r="C4311" s="4">
        <v>4700000</v>
      </c>
      <c r="D4311" s="4">
        <v>4713500</v>
      </c>
      <c r="E4311" s="4">
        <v>4712600</v>
      </c>
      <c r="F4311" s="4">
        <v>4711610</v>
      </c>
      <c r="G4311" s="4">
        <v>4710280</v>
      </c>
      <c r="H4311" s="4">
        <v>4709220</v>
      </c>
      <c r="I4311" s="4">
        <v>4709280</v>
      </c>
      <c r="J4311" s="4">
        <v>4709340</v>
      </c>
      <c r="K4311" s="4">
        <v>4709400</v>
      </c>
      <c r="L4311" s="4">
        <v>4709250</v>
      </c>
      <c r="M4311" s="4">
        <v>4709320</v>
      </c>
      <c r="N4311" s="4">
        <v>4709360</v>
      </c>
      <c r="O4311" s="4">
        <v>4709400</v>
      </c>
      <c r="P4311" s="4">
        <v>4709440</v>
      </c>
      <c r="Q4311" s="4">
        <v>4709490</v>
      </c>
      <c r="R4311" s="4">
        <v>5649550</v>
      </c>
      <c r="S4311" s="4">
        <v>5650550</v>
      </c>
      <c r="T4311" s="4">
        <v>5650590</v>
      </c>
      <c r="U4311" s="4">
        <v>5651790</v>
      </c>
      <c r="V4311" s="4">
        <v>5651820</v>
      </c>
      <c r="W4311" s="4">
        <v>5651860</v>
      </c>
      <c r="X4311" s="4">
        <v>5651900</v>
      </c>
      <c r="Y4311" s="4">
        <v>5651950</v>
      </c>
      <c r="Z4311" s="4">
        <v>5651960</v>
      </c>
      <c r="AA4311" s="4">
        <v>5651970</v>
      </c>
      <c r="AB4311" s="4">
        <v>5652000</v>
      </c>
      <c r="AC4311" s="4">
        <v>6592020</v>
      </c>
      <c r="AD4311" s="4">
        <v>6593080</v>
      </c>
      <c r="AE4311" s="4">
        <v>6593110</v>
      </c>
      <c r="AF4311" s="4">
        <v>6593150</v>
      </c>
      <c r="AG4311" s="4">
        <v>6593210</v>
      </c>
    </row>
    <row r="4312" spans="1:33">
      <c r="A4312" t="s">
        <v>2664</v>
      </c>
      <c r="B4312" t="s">
        <v>132</v>
      </c>
      <c r="C4312" s="4">
        <v>5000000</v>
      </c>
      <c r="D4312" s="4">
        <v>5014370</v>
      </c>
      <c r="E4312" s="4">
        <v>5013410</v>
      </c>
      <c r="F4312" s="4">
        <v>5012350</v>
      </c>
      <c r="G4312" s="4">
        <v>5010930</v>
      </c>
      <c r="H4312" s="4">
        <v>5009810</v>
      </c>
      <c r="I4312" s="4">
        <v>5009870</v>
      </c>
      <c r="J4312" s="4">
        <v>5009940</v>
      </c>
      <c r="K4312" s="4">
        <v>5010000</v>
      </c>
      <c r="L4312" s="4">
        <v>5009840</v>
      </c>
      <c r="M4312" s="4">
        <v>5009910</v>
      </c>
      <c r="N4312" s="4">
        <v>5009960</v>
      </c>
      <c r="O4312" s="4">
        <v>5010000</v>
      </c>
      <c r="P4312" s="4">
        <v>5010050</v>
      </c>
      <c r="Q4312" s="4">
        <v>5010090</v>
      </c>
      <c r="R4312" s="4">
        <v>6010160</v>
      </c>
      <c r="S4312" s="4">
        <v>6011230</v>
      </c>
      <c r="T4312" s="4">
        <v>6011270</v>
      </c>
      <c r="U4312" s="4">
        <v>6012540</v>
      </c>
      <c r="V4312" s="4">
        <v>6012570</v>
      </c>
      <c r="W4312" s="4">
        <v>6012610</v>
      </c>
      <c r="X4312" s="4">
        <v>6012660</v>
      </c>
      <c r="Y4312" s="4">
        <v>6012710</v>
      </c>
      <c r="Z4312" s="4">
        <v>6012720</v>
      </c>
      <c r="AA4312" s="4">
        <v>6012730</v>
      </c>
      <c r="AB4312" s="4">
        <v>6012770</v>
      </c>
      <c r="AC4312" s="4">
        <v>7012780</v>
      </c>
      <c r="AD4312" s="4">
        <v>7013920</v>
      </c>
      <c r="AE4312" s="4">
        <v>7013950</v>
      </c>
      <c r="AF4312" s="4">
        <v>7013990</v>
      </c>
      <c r="AG4312" s="4">
        <v>7014060</v>
      </c>
    </row>
    <row r="4313" spans="1:33">
      <c r="A4313" t="s">
        <v>2663</v>
      </c>
      <c r="B4313" t="s">
        <v>132</v>
      </c>
      <c r="C4313">
        <v>500000</v>
      </c>
      <c r="D4313">
        <v>501437</v>
      </c>
      <c r="E4313">
        <v>501341</v>
      </c>
      <c r="F4313">
        <v>501235</v>
      </c>
      <c r="G4313">
        <v>501093</v>
      </c>
      <c r="H4313">
        <v>500981</v>
      </c>
      <c r="I4313">
        <v>500987</v>
      </c>
      <c r="J4313">
        <v>500994</v>
      </c>
      <c r="K4313">
        <v>501000</v>
      </c>
      <c r="L4313">
        <v>500984</v>
      </c>
      <c r="M4313">
        <v>500991</v>
      </c>
      <c r="N4313">
        <v>500996</v>
      </c>
      <c r="O4313">
        <v>501000</v>
      </c>
      <c r="P4313">
        <v>501005</v>
      </c>
      <c r="Q4313">
        <v>501009</v>
      </c>
      <c r="R4313">
        <v>601016</v>
      </c>
      <c r="S4313">
        <v>601123</v>
      </c>
      <c r="T4313">
        <v>601127</v>
      </c>
      <c r="U4313">
        <v>601254</v>
      </c>
      <c r="V4313">
        <v>601257</v>
      </c>
      <c r="W4313">
        <v>601261</v>
      </c>
      <c r="X4313">
        <v>601266</v>
      </c>
      <c r="Y4313">
        <v>601271</v>
      </c>
      <c r="Z4313">
        <v>601272</v>
      </c>
      <c r="AA4313">
        <v>601273</v>
      </c>
      <c r="AB4313">
        <v>601277</v>
      </c>
      <c r="AC4313">
        <v>701278</v>
      </c>
      <c r="AD4313">
        <v>701392</v>
      </c>
      <c r="AE4313">
        <v>701395</v>
      </c>
      <c r="AF4313">
        <v>701399</v>
      </c>
      <c r="AG4313">
        <v>701406</v>
      </c>
    </row>
    <row r="4314" spans="1:33">
      <c r="A4314" t="s">
        <v>2662</v>
      </c>
      <c r="B4314" t="s">
        <v>132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>
      <c r="A4315" t="s">
        <v>2661</v>
      </c>
      <c r="B4315" t="s">
        <v>132</v>
      </c>
      <c r="C4315" s="4">
        <v>318360000000</v>
      </c>
      <c r="D4315" s="4">
        <v>318360000000</v>
      </c>
      <c r="E4315" s="4">
        <v>318360000000</v>
      </c>
      <c r="F4315" s="4">
        <v>318360000000</v>
      </c>
      <c r="G4315" s="4">
        <v>318360000000</v>
      </c>
      <c r="H4315" s="4">
        <v>318360000000</v>
      </c>
      <c r="I4315" s="4">
        <v>318360000000</v>
      </c>
      <c r="J4315" s="4">
        <v>318360000000</v>
      </c>
      <c r="K4315" s="4">
        <v>318360000000</v>
      </c>
      <c r="L4315" s="4">
        <v>318360000000</v>
      </c>
      <c r="M4315" s="4">
        <v>318360000000</v>
      </c>
      <c r="N4315" s="4">
        <v>318360000000</v>
      </c>
      <c r="O4315" s="4">
        <v>318360000000</v>
      </c>
      <c r="P4315" s="4">
        <v>318360000000</v>
      </c>
      <c r="Q4315" s="4">
        <v>318360000000</v>
      </c>
      <c r="R4315" s="4">
        <v>318360000000</v>
      </c>
      <c r="S4315" s="4">
        <v>318360000000</v>
      </c>
      <c r="T4315" s="4">
        <v>318360000000</v>
      </c>
      <c r="U4315" s="4">
        <v>318360000000</v>
      </c>
      <c r="V4315" s="4">
        <v>318360000000</v>
      </c>
      <c r="W4315" s="4">
        <v>318360000000</v>
      </c>
      <c r="X4315" s="4">
        <v>318360000000</v>
      </c>
      <c r="Y4315" s="4">
        <v>318360000000</v>
      </c>
      <c r="Z4315" s="4">
        <v>318360000000</v>
      </c>
      <c r="AA4315" s="4">
        <v>318360000000</v>
      </c>
      <c r="AB4315" s="4">
        <v>265300000000</v>
      </c>
      <c r="AC4315" s="4">
        <v>265300000000</v>
      </c>
      <c r="AD4315" s="4">
        <v>265300000000</v>
      </c>
      <c r="AE4315" s="4">
        <v>265300000000</v>
      </c>
      <c r="AF4315" s="4">
        <v>265300000000</v>
      </c>
      <c r="AG4315" s="4">
        <v>265300000000</v>
      </c>
    </row>
    <row r="4316" spans="1:33">
      <c r="A4316" t="s">
        <v>2660</v>
      </c>
      <c r="B4316" t="s">
        <v>132</v>
      </c>
      <c r="C4316" s="4">
        <v>36228000</v>
      </c>
      <c r="D4316" s="4">
        <v>36228000</v>
      </c>
      <c r="E4316" s="4">
        <v>36228000</v>
      </c>
      <c r="F4316" s="4">
        <v>36228000</v>
      </c>
      <c r="G4316" s="4">
        <v>36228000</v>
      </c>
      <c r="H4316" s="4">
        <v>36228000</v>
      </c>
      <c r="I4316" s="4">
        <v>36228000</v>
      </c>
      <c r="J4316" s="4">
        <v>36228000</v>
      </c>
      <c r="K4316" s="4">
        <v>36228000</v>
      </c>
      <c r="L4316" s="4">
        <v>36228000</v>
      </c>
      <c r="M4316" s="4">
        <v>36228000</v>
      </c>
      <c r="N4316" s="4">
        <v>36228000</v>
      </c>
      <c r="O4316" s="4">
        <v>36228000</v>
      </c>
      <c r="P4316" s="4">
        <v>36228000</v>
      </c>
      <c r="Q4316" s="4">
        <v>36228000</v>
      </c>
      <c r="R4316" s="4">
        <v>36228000</v>
      </c>
      <c r="S4316" s="4">
        <v>36228000</v>
      </c>
      <c r="T4316" s="4">
        <v>36228000</v>
      </c>
      <c r="U4316" s="4">
        <v>36228000</v>
      </c>
      <c r="V4316" s="4">
        <v>36228000</v>
      </c>
      <c r="W4316" s="4">
        <v>36228000</v>
      </c>
      <c r="X4316" s="4">
        <v>36228000</v>
      </c>
      <c r="Y4316" s="4">
        <v>36228000</v>
      </c>
      <c r="Z4316" s="4">
        <v>36228000</v>
      </c>
      <c r="AA4316" s="4">
        <v>36228000</v>
      </c>
      <c r="AB4316" s="4">
        <v>30190000</v>
      </c>
      <c r="AC4316" s="4">
        <v>30190000</v>
      </c>
      <c r="AD4316" s="4">
        <v>30190000</v>
      </c>
      <c r="AE4316" s="4">
        <v>30190000</v>
      </c>
      <c r="AF4316" s="4">
        <v>30190000</v>
      </c>
      <c r="AG4316" s="4">
        <v>30190000</v>
      </c>
    </row>
    <row r="4317" spans="1:33">
      <c r="A4317" t="s">
        <v>2659</v>
      </c>
      <c r="B4317" t="s">
        <v>132</v>
      </c>
      <c r="C4317" s="4">
        <v>193398000</v>
      </c>
      <c r="D4317" s="4">
        <v>193398000</v>
      </c>
      <c r="E4317" s="4">
        <v>193398000</v>
      </c>
      <c r="F4317" s="4">
        <v>193398000</v>
      </c>
      <c r="G4317" s="4">
        <v>193398000</v>
      </c>
      <c r="H4317" s="4">
        <v>193398000</v>
      </c>
      <c r="I4317" s="4">
        <v>193398000</v>
      </c>
      <c r="J4317" s="4">
        <v>193398000</v>
      </c>
      <c r="K4317" s="4">
        <v>193398000</v>
      </c>
      <c r="L4317" s="4">
        <v>193398000</v>
      </c>
      <c r="M4317" s="4">
        <v>193398000</v>
      </c>
      <c r="N4317" s="4">
        <v>193398000</v>
      </c>
      <c r="O4317" s="4">
        <v>193398000</v>
      </c>
      <c r="P4317" s="4">
        <v>193398000</v>
      </c>
      <c r="Q4317" s="4">
        <v>193398000</v>
      </c>
      <c r="R4317" s="4">
        <v>193398000</v>
      </c>
      <c r="S4317" s="4">
        <v>193398000</v>
      </c>
      <c r="T4317" s="4">
        <v>193398000</v>
      </c>
      <c r="U4317" s="4">
        <v>193398000</v>
      </c>
      <c r="V4317" s="4">
        <v>193398000</v>
      </c>
      <c r="W4317" s="4">
        <v>193398000</v>
      </c>
      <c r="X4317" s="4">
        <v>193398000</v>
      </c>
      <c r="Y4317" s="4">
        <v>193398000</v>
      </c>
      <c r="Z4317" s="4">
        <v>193398000</v>
      </c>
      <c r="AA4317" s="4">
        <v>193398000</v>
      </c>
      <c r="AB4317" s="4">
        <v>161165000</v>
      </c>
      <c r="AC4317" s="4">
        <v>161165000</v>
      </c>
      <c r="AD4317" s="4">
        <v>161165000</v>
      </c>
      <c r="AE4317" s="4">
        <v>161165000</v>
      </c>
      <c r="AF4317" s="4">
        <v>161165000</v>
      </c>
      <c r="AG4317" s="4">
        <v>161165000</v>
      </c>
    </row>
    <row r="4318" spans="1:33">
      <c r="A4318" t="s">
        <v>2658</v>
      </c>
      <c r="B4318" t="s">
        <v>132</v>
      </c>
      <c r="C4318" s="4">
        <v>340146000</v>
      </c>
      <c r="D4318" s="4">
        <v>340146000</v>
      </c>
      <c r="E4318" s="4">
        <v>340146000</v>
      </c>
      <c r="F4318" s="4">
        <v>340146000</v>
      </c>
      <c r="G4318" s="4">
        <v>340146000</v>
      </c>
      <c r="H4318" s="4">
        <v>340146000</v>
      </c>
      <c r="I4318" s="4">
        <v>340146000</v>
      </c>
      <c r="J4318" s="4">
        <v>340146000</v>
      </c>
      <c r="K4318" s="4">
        <v>340146000</v>
      </c>
      <c r="L4318" s="4">
        <v>340146000</v>
      </c>
      <c r="M4318" s="4">
        <v>340146000</v>
      </c>
      <c r="N4318" s="4">
        <v>340146000</v>
      </c>
      <c r="O4318" s="4">
        <v>340146000</v>
      </c>
      <c r="P4318" s="4">
        <v>340146000</v>
      </c>
      <c r="Q4318" s="4">
        <v>340146000</v>
      </c>
      <c r="R4318" s="4">
        <v>340146000</v>
      </c>
      <c r="S4318" s="4">
        <v>340146000</v>
      </c>
      <c r="T4318" s="4">
        <v>340146000</v>
      </c>
      <c r="U4318" s="4">
        <v>340146000</v>
      </c>
      <c r="V4318" s="4">
        <v>340146000</v>
      </c>
      <c r="W4318" s="4">
        <v>340146000</v>
      </c>
      <c r="X4318" s="4">
        <v>340146000</v>
      </c>
      <c r="Y4318" s="4">
        <v>340146000</v>
      </c>
      <c r="Z4318" s="4">
        <v>340146000</v>
      </c>
      <c r="AA4318" s="4">
        <v>340146000</v>
      </c>
      <c r="AB4318" s="4">
        <v>283455000</v>
      </c>
      <c r="AC4318" s="4">
        <v>283455000</v>
      </c>
      <c r="AD4318" s="4">
        <v>283455000</v>
      </c>
      <c r="AE4318" s="4">
        <v>283455000</v>
      </c>
      <c r="AF4318" s="4">
        <v>283455000</v>
      </c>
      <c r="AG4318" s="4">
        <v>283455000</v>
      </c>
    </row>
    <row r="4319" spans="1:33">
      <c r="A4319" t="s">
        <v>2657</v>
      </c>
      <c r="B4319" t="s">
        <v>132</v>
      </c>
      <c r="C4319" s="4">
        <v>13404000</v>
      </c>
      <c r="D4319" s="4">
        <v>13404000</v>
      </c>
      <c r="E4319" s="4">
        <v>13404000</v>
      </c>
      <c r="F4319" s="4">
        <v>13404000</v>
      </c>
      <c r="G4319" s="4">
        <v>13404000</v>
      </c>
      <c r="H4319" s="4">
        <v>13404000</v>
      </c>
      <c r="I4319" s="4">
        <v>13404000</v>
      </c>
      <c r="J4319" s="4">
        <v>13404000</v>
      </c>
      <c r="K4319" s="4">
        <v>13404000</v>
      </c>
      <c r="L4319" s="4">
        <v>13404000</v>
      </c>
      <c r="M4319" s="4">
        <v>13404000</v>
      </c>
      <c r="N4319" s="4">
        <v>13404000</v>
      </c>
      <c r="O4319" s="4">
        <v>13404000</v>
      </c>
      <c r="P4319" s="4">
        <v>13404000</v>
      </c>
      <c r="Q4319" s="4">
        <v>13404000</v>
      </c>
      <c r="R4319" s="4">
        <v>13404000</v>
      </c>
      <c r="S4319" s="4">
        <v>13404000</v>
      </c>
      <c r="T4319" s="4">
        <v>13404000</v>
      </c>
      <c r="U4319" s="4">
        <v>13404000</v>
      </c>
      <c r="V4319" s="4">
        <v>13404000</v>
      </c>
      <c r="W4319" s="4">
        <v>13404000</v>
      </c>
      <c r="X4319" s="4">
        <v>13404000</v>
      </c>
      <c r="Y4319" s="4">
        <v>13404000</v>
      </c>
      <c r="Z4319" s="4">
        <v>13404000</v>
      </c>
      <c r="AA4319" s="4">
        <v>13404000</v>
      </c>
      <c r="AB4319" s="4">
        <v>11170000</v>
      </c>
      <c r="AC4319" s="4">
        <v>11170000</v>
      </c>
      <c r="AD4319" s="4">
        <v>11170000</v>
      </c>
      <c r="AE4319" s="4">
        <v>11170000</v>
      </c>
      <c r="AF4319" s="4">
        <v>11170000</v>
      </c>
      <c r="AG4319" s="4">
        <v>11170000</v>
      </c>
    </row>
    <row r="4320" spans="1:33">
      <c r="A4320" t="s">
        <v>2656</v>
      </c>
      <c r="B4320" t="s">
        <v>132</v>
      </c>
      <c r="C4320" s="4">
        <v>12630000</v>
      </c>
      <c r="D4320" s="4">
        <v>12630000</v>
      </c>
      <c r="E4320" s="4">
        <v>12630000</v>
      </c>
      <c r="F4320" s="4">
        <v>12630000</v>
      </c>
      <c r="G4320" s="4">
        <v>12630000</v>
      </c>
      <c r="H4320" s="4">
        <v>12630000</v>
      </c>
      <c r="I4320" s="4">
        <v>12630000</v>
      </c>
      <c r="J4320" s="4">
        <v>12630000</v>
      </c>
      <c r="K4320" s="4">
        <v>12630000</v>
      </c>
      <c r="L4320" s="4">
        <v>12630000</v>
      </c>
      <c r="M4320" s="4">
        <v>12630000</v>
      </c>
      <c r="N4320" s="4">
        <v>12630000</v>
      </c>
      <c r="O4320" s="4">
        <v>12630000</v>
      </c>
      <c r="P4320" s="4">
        <v>12630000</v>
      </c>
      <c r="Q4320" s="4">
        <v>12630000</v>
      </c>
      <c r="R4320" s="4">
        <v>12630000</v>
      </c>
      <c r="S4320" s="4">
        <v>12630000</v>
      </c>
      <c r="T4320" s="4">
        <v>12630000</v>
      </c>
      <c r="U4320" s="4">
        <v>12630000</v>
      </c>
      <c r="V4320" s="4">
        <v>12630000</v>
      </c>
      <c r="W4320" s="4">
        <v>12630000</v>
      </c>
      <c r="X4320" s="4">
        <v>12630000</v>
      </c>
      <c r="Y4320" s="4">
        <v>12630000</v>
      </c>
      <c r="Z4320" s="4">
        <v>12630000</v>
      </c>
      <c r="AA4320" s="4">
        <v>12630000</v>
      </c>
      <c r="AB4320" s="4">
        <v>10525000</v>
      </c>
      <c r="AC4320" s="4">
        <v>10525000</v>
      </c>
      <c r="AD4320" s="4">
        <v>10525000</v>
      </c>
      <c r="AE4320" s="4">
        <v>10525000</v>
      </c>
      <c r="AF4320" s="4">
        <v>10525000</v>
      </c>
      <c r="AG4320" s="4">
        <v>10525000</v>
      </c>
    </row>
    <row r="4321" spans="1:33">
      <c r="A4321" t="s">
        <v>2655</v>
      </c>
      <c r="B4321" t="s">
        <v>132</v>
      </c>
      <c r="C4321" s="4">
        <v>8994000</v>
      </c>
      <c r="D4321" s="4">
        <v>8994000</v>
      </c>
      <c r="E4321" s="4">
        <v>8994000</v>
      </c>
      <c r="F4321" s="4">
        <v>8994000</v>
      </c>
      <c r="G4321" s="4">
        <v>8994000</v>
      </c>
      <c r="H4321" s="4">
        <v>8994000</v>
      </c>
      <c r="I4321" s="4">
        <v>8994000</v>
      </c>
      <c r="J4321" s="4">
        <v>8994000</v>
      </c>
      <c r="K4321" s="4">
        <v>8994000</v>
      </c>
      <c r="L4321" s="4">
        <v>8994000</v>
      </c>
      <c r="M4321" s="4">
        <v>8994000</v>
      </c>
      <c r="N4321" s="4">
        <v>8994000</v>
      </c>
      <c r="O4321" s="4">
        <v>8994000</v>
      </c>
      <c r="P4321" s="4">
        <v>8994000</v>
      </c>
      <c r="Q4321" s="4">
        <v>8994000</v>
      </c>
      <c r="R4321" s="4">
        <v>8994000</v>
      </c>
      <c r="S4321" s="4">
        <v>8994000</v>
      </c>
      <c r="T4321" s="4">
        <v>8994000</v>
      </c>
      <c r="U4321" s="4">
        <v>8994000</v>
      </c>
      <c r="V4321" s="4">
        <v>8994000</v>
      </c>
      <c r="W4321" s="4">
        <v>8994000</v>
      </c>
      <c r="X4321" s="4">
        <v>8994000</v>
      </c>
      <c r="Y4321" s="4">
        <v>8994000</v>
      </c>
      <c r="Z4321" s="4">
        <v>8994000</v>
      </c>
      <c r="AA4321" s="4">
        <v>8994000</v>
      </c>
      <c r="AB4321" s="4">
        <v>7495000</v>
      </c>
      <c r="AC4321" s="4">
        <v>7495000</v>
      </c>
      <c r="AD4321" s="4">
        <v>7495000</v>
      </c>
      <c r="AE4321" s="4">
        <v>7495000</v>
      </c>
      <c r="AF4321" s="4">
        <v>7495000</v>
      </c>
      <c r="AG4321" s="4">
        <v>7495000</v>
      </c>
    </row>
    <row r="4322" spans="1:33">
      <c r="A4322" t="s">
        <v>2654</v>
      </c>
      <c r="B4322" t="s">
        <v>132</v>
      </c>
      <c r="C4322">
        <v>840000</v>
      </c>
      <c r="D4322">
        <v>840000</v>
      </c>
      <c r="E4322">
        <v>840000</v>
      </c>
      <c r="F4322">
        <v>840000</v>
      </c>
      <c r="G4322">
        <v>840000</v>
      </c>
      <c r="H4322">
        <v>840000</v>
      </c>
      <c r="I4322">
        <v>840000</v>
      </c>
      <c r="J4322">
        <v>840000</v>
      </c>
      <c r="K4322">
        <v>840000</v>
      </c>
      <c r="L4322">
        <v>840000</v>
      </c>
      <c r="M4322">
        <v>840000</v>
      </c>
      <c r="N4322">
        <v>840000</v>
      </c>
      <c r="O4322">
        <v>840000</v>
      </c>
      <c r="P4322">
        <v>840000</v>
      </c>
      <c r="Q4322">
        <v>840000</v>
      </c>
      <c r="R4322">
        <v>840000</v>
      </c>
      <c r="S4322">
        <v>840000</v>
      </c>
      <c r="T4322">
        <v>840000</v>
      </c>
      <c r="U4322">
        <v>840000</v>
      </c>
      <c r="V4322">
        <v>840000</v>
      </c>
      <c r="W4322">
        <v>840000</v>
      </c>
      <c r="X4322">
        <v>840000</v>
      </c>
      <c r="Y4322">
        <v>840000</v>
      </c>
      <c r="Z4322">
        <v>840000</v>
      </c>
      <c r="AA4322">
        <v>840000</v>
      </c>
      <c r="AB4322">
        <v>700000</v>
      </c>
      <c r="AC4322">
        <v>700000</v>
      </c>
      <c r="AD4322">
        <v>700000</v>
      </c>
      <c r="AE4322">
        <v>700000</v>
      </c>
      <c r="AF4322">
        <v>700000</v>
      </c>
      <c r="AG4322">
        <v>700000</v>
      </c>
    </row>
    <row r="4323" spans="1:33">
      <c r="A4323" t="s">
        <v>2653</v>
      </c>
      <c r="B4323" t="s">
        <v>132</v>
      </c>
      <c r="C4323" s="4">
        <v>5640000</v>
      </c>
      <c r="D4323" s="4">
        <v>5640000</v>
      </c>
      <c r="E4323" s="4">
        <v>5640000</v>
      </c>
      <c r="F4323" s="4">
        <v>5640000</v>
      </c>
      <c r="G4323" s="4">
        <v>5640000</v>
      </c>
      <c r="H4323" s="4">
        <v>5640000</v>
      </c>
      <c r="I4323" s="4">
        <v>5640000</v>
      </c>
      <c r="J4323" s="4">
        <v>5640000</v>
      </c>
      <c r="K4323" s="4">
        <v>5640000</v>
      </c>
      <c r="L4323" s="4">
        <v>5640000</v>
      </c>
      <c r="M4323" s="4">
        <v>5640000</v>
      </c>
      <c r="N4323" s="4">
        <v>5640000</v>
      </c>
      <c r="O4323" s="4">
        <v>5640000</v>
      </c>
      <c r="P4323" s="4">
        <v>5640000</v>
      </c>
      <c r="Q4323" s="4">
        <v>5640000</v>
      </c>
      <c r="R4323" s="4">
        <v>5640000</v>
      </c>
      <c r="S4323" s="4">
        <v>5640000</v>
      </c>
      <c r="T4323" s="4">
        <v>5640000</v>
      </c>
      <c r="U4323" s="4">
        <v>5640000</v>
      </c>
      <c r="V4323" s="4">
        <v>5640000</v>
      </c>
      <c r="W4323" s="4">
        <v>5640000</v>
      </c>
      <c r="X4323" s="4">
        <v>5640000</v>
      </c>
      <c r="Y4323" s="4">
        <v>5640000</v>
      </c>
      <c r="Z4323" s="4">
        <v>5640000</v>
      </c>
      <c r="AA4323" s="4">
        <v>5640000</v>
      </c>
      <c r="AB4323" s="4">
        <v>4700000</v>
      </c>
      <c r="AC4323" s="4">
        <v>4700000</v>
      </c>
      <c r="AD4323" s="4">
        <v>4700000</v>
      </c>
      <c r="AE4323" s="4">
        <v>4700000</v>
      </c>
      <c r="AF4323" s="4">
        <v>4700000</v>
      </c>
      <c r="AG4323" s="4">
        <v>4700000</v>
      </c>
    </row>
    <row r="4324" spans="1:33">
      <c r="A4324" t="s">
        <v>2652</v>
      </c>
      <c r="B4324" t="s">
        <v>132</v>
      </c>
      <c r="C4324" s="4">
        <v>6000000</v>
      </c>
      <c r="D4324" s="4">
        <v>6000000</v>
      </c>
      <c r="E4324" s="4">
        <v>6000000</v>
      </c>
      <c r="F4324" s="4">
        <v>6000000</v>
      </c>
      <c r="G4324" s="4">
        <v>6000000</v>
      </c>
      <c r="H4324" s="4">
        <v>6000000</v>
      </c>
      <c r="I4324" s="4">
        <v>6000000</v>
      </c>
      <c r="J4324" s="4">
        <v>6000000</v>
      </c>
      <c r="K4324" s="4">
        <v>6000000</v>
      </c>
      <c r="L4324" s="4">
        <v>6000000</v>
      </c>
      <c r="M4324" s="4">
        <v>6000000</v>
      </c>
      <c r="N4324" s="4">
        <v>6000000</v>
      </c>
      <c r="O4324" s="4">
        <v>6000000</v>
      </c>
      <c r="P4324" s="4">
        <v>6000000</v>
      </c>
      <c r="Q4324" s="4">
        <v>6000000</v>
      </c>
      <c r="R4324" s="4">
        <v>6000000</v>
      </c>
      <c r="S4324" s="4">
        <v>6000000</v>
      </c>
      <c r="T4324" s="4">
        <v>6000000</v>
      </c>
      <c r="U4324" s="4">
        <v>6000000</v>
      </c>
      <c r="V4324" s="4">
        <v>6000000</v>
      </c>
      <c r="W4324" s="4">
        <v>6000000</v>
      </c>
      <c r="X4324" s="4">
        <v>6000000</v>
      </c>
      <c r="Y4324" s="4">
        <v>6000000</v>
      </c>
      <c r="Z4324" s="4">
        <v>6000000</v>
      </c>
      <c r="AA4324" s="4">
        <v>6000000</v>
      </c>
      <c r="AB4324" s="4">
        <v>5000000</v>
      </c>
      <c r="AC4324" s="4">
        <v>5000000</v>
      </c>
      <c r="AD4324" s="4">
        <v>5000000</v>
      </c>
      <c r="AE4324" s="4">
        <v>5000000</v>
      </c>
      <c r="AF4324" s="4">
        <v>5000000</v>
      </c>
      <c r="AG4324" s="4">
        <v>5000000</v>
      </c>
    </row>
    <row r="4325" spans="1:33">
      <c r="A4325" t="s">
        <v>2651</v>
      </c>
      <c r="B4325" t="s">
        <v>132</v>
      </c>
      <c r="C4325">
        <v>600000</v>
      </c>
      <c r="D4325">
        <v>600000</v>
      </c>
      <c r="E4325">
        <v>600000</v>
      </c>
      <c r="F4325">
        <v>600000</v>
      </c>
      <c r="G4325">
        <v>600000</v>
      </c>
      <c r="H4325">
        <v>600000</v>
      </c>
      <c r="I4325">
        <v>600000</v>
      </c>
      <c r="J4325">
        <v>600000</v>
      </c>
      <c r="K4325">
        <v>600000</v>
      </c>
      <c r="L4325">
        <v>600000</v>
      </c>
      <c r="M4325">
        <v>600000</v>
      </c>
      <c r="N4325">
        <v>600000</v>
      </c>
      <c r="O4325">
        <v>600000</v>
      </c>
      <c r="P4325">
        <v>600000</v>
      </c>
      <c r="Q4325">
        <v>600000</v>
      </c>
      <c r="R4325">
        <v>600000</v>
      </c>
      <c r="S4325">
        <v>600000</v>
      </c>
      <c r="T4325">
        <v>600000</v>
      </c>
      <c r="U4325">
        <v>600000</v>
      </c>
      <c r="V4325">
        <v>600000</v>
      </c>
      <c r="W4325">
        <v>600000</v>
      </c>
      <c r="X4325">
        <v>600000</v>
      </c>
      <c r="Y4325">
        <v>600000</v>
      </c>
      <c r="Z4325">
        <v>600000</v>
      </c>
      <c r="AA4325">
        <v>600000</v>
      </c>
      <c r="AB4325">
        <v>500000</v>
      </c>
      <c r="AC4325">
        <v>500000</v>
      </c>
      <c r="AD4325">
        <v>500000</v>
      </c>
      <c r="AE4325">
        <v>500000</v>
      </c>
      <c r="AF4325">
        <v>500000</v>
      </c>
      <c r="AG4325">
        <v>500000</v>
      </c>
    </row>
    <row r="4326" spans="1:33">
      <c r="A4326" t="s">
        <v>2650</v>
      </c>
      <c r="B4326" t="s">
        <v>132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>
      <c r="A4327" t="s">
        <v>2649</v>
      </c>
      <c r="B4327" t="s">
        <v>132</v>
      </c>
      <c r="C4327" s="4">
        <v>423949000</v>
      </c>
      <c r="D4327" s="4">
        <v>392644000</v>
      </c>
      <c r="E4327" s="4">
        <v>361339000</v>
      </c>
      <c r="F4327" s="4">
        <v>330033000</v>
      </c>
      <c r="G4327" s="4">
        <v>298728000</v>
      </c>
      <c r="H4327" s="4">
        <v>267422000</v>
      </c>
      <c r="I4327" s="4">
        <v>272198000</v>
      </c>
      <c r="J4327" s="4">
        <v>276443000</v>
      </c>
      <c r="K4327" s="4">
        <v>281218000</v>
      </c>
      <c r="L4327" s="4">
        <v>285463000</v>
      </c>
      <c r="M4327" s="4">
        <v>290238000</v>
      </c>
      <c r="N4327" s="4">
        <v>295014000</v>
      </c>
      <c r="O4327" s="4">
        <v>299789000</v>
      </c>
      <c r="P4327" s="4">
        <v>304564000</v>
      </c>
      <c r="Q4327" s="4">
        <v>309340000</v>
      </c>
      <c r="R4327" s="4">
        <v>314115000</v>
      </c>
      <c r="S4327" s="4">
        <v>319421000</v>
      </c>
      <c r="T4327" s="4">
        <v>324727000</v>
      </c>
      <c r="U4327" s="4">
        <v>330033000</v>
      </c>
      <c r="V4327" s="4">
        <v>335339000</v>
      </c>
      <c r="W4327" s="4">
        <v>340645000</v>
      </c>
      <c r="X4327" s="4">
        <v>345421000</v>
      </c>
      <c r="Y4327" s="4">
        <v>350727000</v>
      </c>
      <c r="Z4327" s="4">
        <v>355502000</v>
      </c>
      <c r="AA4327" s="4">
        <v>360808000</v>
      </c>
      <c r="AB4327" s="4">
        <v>366114000</v>
      </c>
      <c r="AC4327" s="4">
        <v>370889000</v>
      </c>
      <c r="AD4327" s="4">
        <v>376195000</v>
      </c>
      <c r="AE4327" s="4">
        <v>380971000</v>
      </c>
      <c r="AF4327" s="4">
        <v>386277000</v>
      </c>
      <c r="AG4327" s="4">
        <v>391583000</v>
      </c>
    </row>
    <row r="4328" spans="1:33">
      <c r="A4328" t="s">
        <v>2648</v>
      </c>
      <c r="B4328" t="s">
        <v>132</v>
      </c>
      <c r="C4328">
        <v>48243.6</v>
      </c>
      <c r="D4328">
        <v>44681.2</v>
      </c>
      <c r="E4328">
        <v>41118.800000000003</v>
      </c>
      <c r="F4328">
        <v>37556.400000000001</v>
      </c>
      <c r="G4328">
        <v>33993.9</v>
      </c>
      <c r="H4328">
        <v>30431.5</v>
      </c>
      <c r="I4328">
        <v>30974.9</v>
      </c>
      <c r="J4328">
        <v>31458</v>
      </c>
      <c r="K4328">
        <v>32001.4</v>
      </c>
      <c r="L4328">
        <v>32484.400000000001</v>
      </c>
      <c r="M4328">
        <v>33027.9</v>
      </c>
      <c r="N4328">
        <v>33571.300000000003</v>
      </c>
      <c r="O4328">
        <v>34114.699999999997</v>
      </c>
      <c r="P4328">
        <v>34658.1</v>
      </c>
      <c r="Q4328">
        <v>35201.5</v>
      </c>
      <c r="R4328">
        <v>35745</v>
      </c>
      <c r="S4328">
        <v>36348.800000000003</v>
      </c>
      <c r="T4328">
        <v>36952.6</v>
      </c>
      <c r="U4328">
        <v>37556.400000000001</v>
      </c>
      <c r="V4328">
        <v>38160.199999999997</v>
      </c>
      <c r="W4328">
        <v>38764</v>
      </c>
      <c r="X4328">
        <v>39307.4</v>
      </c>
      <c r="Y4328">
        <v>39911.199999999997</v>
      </c>
      <c r="Z4328">
        <v>40454.6</v>
      </c>
      <c r="AA4328">
        <v>41058.400000000001</v>
      </c>
      <c r="AB4328">
        <v>41662.199999999997</v>
      </c>
      <c r="AC4328">
        <v>42205.599999999999</v>
      </c>
      <c r="AD4328">
        <v>42809.4</v>
      </c>
      <c r="AE4328">
        <v>43352.800000000003</v>
      </c>
      <c r="AF4328">
        <v>43956.6</v>
      </c>
      <c r="AG4328">
        <v>44560.4</v>
      </c>
    </row>
    <row r="4329" spans="1:33">
      <c r="A4329" t="s">
        <v>2647</v>
      </c>
      <c r="B4329" t="s">
        <v>132</v>
      </c>
      <c r="C4329">
        <v>257542</v>
      </c>
      <c r="D4329">
        <v>238524</v>
      </c>
      <c r="E4329">
        <v>219507</v>
      </c>
      <c r="F4329">
        <v>200489</v>
      </c>
      <c r="G4329">
        <v>181472</v>
      </c>
      <c r="H4329">
        <v>162454</v>
      </c>
      <c r="I4329">
        <v>165355</v>
      </c>
      <c r="J4329">
        <v>167934</v>
      </c>
      <c r="K4329">
        <v>170835</v>
      </c>
      <c r="L4329">
        <v>173414</v>
      </c>
      <c r="M4329">
        <v>176315</v>
      </c>
      <c r="N4329">
        <v>179215</v>
      </c>
      <c r="O4329">
        <v>182116</v>
      </c>
      <c r="P4329">
        <v>185017</v>
      </c>
      <c r="Q4329">
        <v>187918</v>
      </c>
      <c r="R4329">
        <v>190819</v>
      </c>
      <c r="S4329">
        <v>194043</v>
      </c>
      <c r="T4329">
        <v>197266</v>
      </c>
      <c r="U4329">
        <v>200489</v>
      </c>
      <c r="V4329">
        <v>203713</v>
      </c>
      <c r="W4329">
        <v>206936</v>
      </c>
      <c r="X4329">
        <v>209837</v>
      </c>
      <c r="Y4329">
        <v>213060</v>
      </c>
      <c r="Z4329">
        <v>215961</v>
      </c>
      <c r="AA4329">
        <v>219184</v>
      </c>
      <c r="AB4329">
        <v>222408</v>
      </c>
      <c r="AC4329">
        <v>225309</v>
      </c>
      <c r="AD4329">
        <v>228532</v>
      </c>
      <c r="AE4329">
        <v>231433</v>
      </c>
      <c r="AF4329">
        <v>234656</v>
      </c>
      <c r="AG4329">
        <v>237880</v>
      </c>
    </row>
    <row r="4330" spans="1:33">
      <c r="A4330" t="s">
        <v>2646</v>
      </c>
      <c r="B4330" t="s">
        <v>132</v>
      </c>
      <c r="C4330">
        <v>452961</v>
      </c>
      <c r="D4330">
        <v>419513</v>
      </c>
      <c r="E4330">
        <v>386066</v>
      </c>
      <c r="F4330">
        <v>352618</v>
      </c>
      <c r="G4330">
        <v>319170</v>
      </c>
      <c r="H4330">
        <v>285723</v>
      </c>
      <c r="I4330">
        <v>290825</v>
      </c>
      <c r="J4330">
        <v>295360</v>
      </c>
      <c r="K4330">
        <v>300462</v>
      </c>
      <c r="L4330">
        <v>304998</v>
      </c>
      <c r="M4330">
        <v>310100</v>
      </c>
      <c r="N4330">
        <v>315202</v>
      </c>
      <c r="O4330">
        <v>320304</v>
      </c>
      <c r="P4330">
        <v>325406</v>
      </c>
      <c r="Q4330">
        <v>330509</v>
      </c>
      <c r="R4330">
        <v>335611</v>
      </c>
      <c r="S4330">
        <v>341280</v>
      </c>
      <c r="T4330">
        <v>346949</v>
      </c>
      <c r="U4330">
        <v>352618</v>
      </c>
      <c r="V4330">
        <v>358287</v>
      </c>
      <c r="W4330">
        <v>363956</v>
      </c>
      <c r="X4330">
        <v>369058</v>
      </c>
      <c r="Y4330">
        <v>374728</v>
      </c>
      <c r="Z4330">
        <v>379830</v>
      </c>
      <c r="AA4330">
        <v>385499</v>
      </c>
      <c r="AB4330">
        <v>391168</v>
      </c>
      <c r="AC4330">
        <v>396270</v>
      </c>
      <c r="AD4330">
        <v>401939</v>
      </c>
      <c r="AE4330">
        <v>407041</v>
      </c>
      <c r="AF4330">
        <v>412710</v>
      </c>
      <c r="AG4330">
        <v>418380</v>
      </c>
    </row>
    <row r="4331" spans="1:33">
      <c r="A4331" t="s">
        <v>2645</v>
      </c>
      <c r="B4331" t="s">
        <v>132</v>
      </c>
      <c r="C4331">
        <v>17849.7</v>
      </c>
      <c r="D4331">
        <v>16531.599999999999</v>
      </c>
      <c r="E4331">
        <v>15213.5</v>
      </c>
      <c r="F4331">
        <v>13895.5</v>
      </c>
      <c r="G4331">
        <v>12577.4</v>
      </c>
      <c r="H4331">
        <v>11259.4</v>
      </c>
      <c r="I4331">
        <v>11460.4</v>
      </c>
      <c r="J4331">
        <v>11639.1</v>
      </c>
      <c r="K4331">
        <v>11840.2</v>
      </c>
      <c r="L4331">
        <v>12018.9</v>
      </c>
      <c r="M4331">
        <v>12220</v>
      </c>
      <c r="N4331">
        <v>12421</v>
      </c>
      <c r="O4331">
        <v>12622.1</v>
      </c>
      <c r="P4331">
        <v>12823.2</v>
      </c>
      <c r="Q4331">
        <v>13024.2</v>
      </c>
      <c r="R4331">
        <v>13225.3</v>
      </c>
      <c r="S4331">
        <v>13448.7</v>
      </c>
      <c r="T4331">
        <v>13672.1</v>
      </c>
      <c r="U4331">
        <v>13895.5</v>
      </c>
      <c r="V4331">
        <v>14118.9</v>
      </c>
      <c r="W4331">
        <v>14342.3</v>
      </c>
      <c r="X4331">
        <v>14543.3</v>
      </c>
      <c r="Y4331">
        <v>14766.7</v>
      </c>
      <c r="Z4331">
        <v>14967.8</v>
      </c>
      <c r="AA4331">
        <v>15191.2</v>
      </c>
      <c r="AB4331">
        <v>15414.6</v>
      </c>
      <c r="AC4331">
        <v>15615.7</v>
      </c>
      <c r="AD4331">
        <v>15839.1</v>
      </c>
      <c r="AE4331">
        <v>16040.1</v>
      </c>
      <c r="AF4331">
        <v>16263.5</v>
      </c>
      <c r="AG4331">
        <v>16486.900000000001</v>
      </c>
    </row>
    <row r="4332" spans="1:33">
      <c r="A4332" t="s">
        <v>2644</v>
      </c>
      <c r="B4332" t="s">
        <v>132</v>
      </c>
      <c r="C4332">
        <v>16819</v>
      </c>
      <c r="D4332">
        <v>15577</v>
      </c>
      <c r="E4332">
        <v>14335.1</v>
      </c>
      <c r="F4332">
        <v>13093.1</v>
      </c>
      <c r="G4332">
        <v>11851.2</v>
      </c>
      <c r="H4332">
        <v>10609.2</v>
      </c>
      <c r="I4332">
        <v>10798.7</v>
      </c>
      <c r="J4332">
        <v>10967.1</v>
      </c>
      <c r="K4332">
        <v>11156.5</v>
      </c>
      <c r="L4332">
        <v>11324.9</v>
      </c>
      <c r="M4332">
        <v>11514.4</v>
      </c>
      <c r="N4332">
        <v>11703.8</v>
      </c>
      <c r="O4332">
        <v>11893.3</v>
      </c>
      <c r="P4332">
        <v>12082.7</v>
      </c>
      <c r="Q4332">
        <v>12272.2</v>
      </c>
      <c r="R4332">
        <v>12461.6</v>
      </c>
      <c r="S4332">
        <v>12672.1</v>
      </c>
      <c r="T4332">
        <v>12882.6</v>
      </c>
      <c r="U4332">
        <v>13093.1</v>
      </c>
      <c r="V4332">
        <v>13303.6</v>
      </c>
      <c r="W4332">
        <v>13514.1</v>
      </c>
      <c r="X4332">
        <v>13703.6</v>
      </c>
      <c r="Y4332">
        <v>13914.1</v>
      </c>
      <c r="Z4332">
        <v>14103.5</v>
      </c>
      <c r="AA4332">
        <v>14314</v>
      </c>
      <c r="AB4332">
        <v>14524.5</v>
      </c>
      <c r="AC4332">
        <v>14714</v>
      </c>
      <c r="AD4332">
        <v>14924.5</v>
      </c>
      <c r="AE4332">
        <v>15113.9</v>
      </c>
      <c r="AF4332">
        <v>15324.4</v>
      </c>
      <c r="AG4332">
        <v>15534.9</v>
      </c>
    </row>
    <row r="4333" spans="1:33">
      <c r="A4333" t="s">
        <v>2643</v>
      </c>
      <c r="B4333" t="s">
        <v>132</v>
      </c>
      <c r="C4333">
        <v>11977</v>
      </c>
      <c r="D4333">
        <v>11092.6</v>
      </c>
      <c r="E4333">
        <v>10208.200000000001</v>
      </c>
      <c r="F4333">
        <v>9323.7800000000007</v>
      </c>
      <c r="G4333">
        <v>8439.3700000000008</v>
      </c>
      <c r="H4333">
        <v>7554.96</v>
      </c>
      <c r="I4333">
        <v>7689.87</v>
      </c>
      <c r="J4333">
        <v>7809.79</v>
      </c>
      <c r="K4333">
        <v>7944.7</v>
      </c>
      <c r="L4333">
        <v>8064.62</v>
      </c>
      <c r="M4333">
        <v>8199.5300000000007</v>
      </c>
      <c r="N4333">
        <v>8334.44</v>
      </c>
      <c r="O4333">
        <v>8469.35</v>
      </c>
      <c r="P4333">
        <v>8604.26</v>
      </c>
      <c r="Q4333">
        <v>8739.17</v>
      </c>
      <c r="R4333">
        <v>8874.08</v>
      </c>
      <c r="S4333">
        <v>9023.98</v>
      </c>
      <c r="T4333">
        <v>9173.8799999999992</v>
      </c>
      <c r="U4333">
        <v>9323.7800000000007</v>
      </c>
      <c r="V4333">
        <v>9473.68</v>
      </c>
      <c r="W4333">
        <v>9623.58</v>
      </c>
      <c r="X4333">
        <v>9758.49</v>
      </c>
      <c r="Y4333">
        <v>9908.39</v>
      </c>
      <c r="Z4333">
        <v>10043.299999999999</v>
      </c>
      <c r="AA4333">
        <v>10193.200000000001</v>
      </c>
      <c r="AB4333">
        <v>10343.1</v>
      </c>
      <c r="AC4333">
        <v>10478</v>
      </c>
      <c r="AD4333">
        <v>10627.9</v>
      </c>
      <c r="AE4333">
        <v>10762.8</v>
      </c>
      <c r="AF4333">
        <v>10912.7</v>
      </c>
      <c r="AG4333">
        <v>11062.6</v>
      </c>
    </row>
    <row r="4334" spans="1:33">
      <c r="A4334" t="s">
        <v>2642</v>
      </c>
      <c r="B4334" t="s">
        <v>132</v>
      </c>
      <c r="C4334">
        <v>1118.5999999999999</v>
      </c>
      <c r="D4334">
        <v>1036</v>
      </c>
      <c r="E4334">
        <v>953.4</v>
      </c>
      <c r="F4334">
        <v>870.8</v>
      </c>
      <c r="G4334">
        <v>788.2</v>
      </c>
      <c r="H4334">
        <v>705.6</v>
      </c>
      <c r="I4334">
        <v>718.2</v>
      </c>
      <c r="J4334">
        <v>729.4</v>
      </c>
      <c r="K4334">
        <v>742</v>
      </c>
      <c r="L4334">
        <v>753.2</v>
      </c>
      <c r="M4334">
        <v>765.8</v>
      </c>
      <c r="N4334">
        <v>778.4</v>
      </c>
      <c r="O4334">
        <v>791</v>
      </c>
      <c r="P4334">
        <v>803.6</v>
      </c>
      <c r="Q4334">
        <v>816.2</v>
      </c>
      <c r="R4334">
        <v>828.8</v>
      </c>
      <c r="S4334">
        <v>842.8</v>
      </c>
      <c r="T4334">
        <v>856.8</v>
      </c>
      <c r="U4334">
        <v>870.8</v>
      </c>
      <c r="V4334">
        <v>884.8</v>
      </c>
      <c r="W4334">
        <v>898.8</v>
      </c>
      <c r="X4334">
        <v>911.4</v>
      </c>
      <c r="Y4334">
        <v>925.4</v>
      </c>
      <c r="Z4334">
        <v>938</v>
      </c>
      <c r="AA4334">
        <v>952</v>
      </c>
      <c r="AB4334">
        <v>966</v>
      </c>
      <c r="AC4334">
        <v>978.6</v>
      </c>
      <c r="AD4334">
        <v>992.6</v>
      </c>
      <c r="AE4334">
        <v>1005.2</v>
      </c>
      <c r="AF4334">
        <v>1019.2</v>
      </c>
      <c r="AG4334">
        <v>1033.2</v>
      </c>
    </row>
    <row r="4335" spans="1:33">
      <c r="A4335" t="s">
        <v>2641</v>
      </c>
      <c r="B4335" t="s">
        <v>132</v>
      </c>
      <c r="C4335">
        <v>7510.6</v>
      </c>
      <c r="D4335">
        <v>6956</v>
      </c>
      <c r="E4335">
        <v>6401.4</v>
      </c>
      <c r="F4335">
        <v>5846.8</v>
      </c>
      <c r="G4335">
        <v>5292.2</v>
      </c>
      <c r="H4335">
        <v>4737.6000000000004</v>
      </c>
      <c r="I4335">
        <v>4822.2</v>
      </c>
      <c r="J4335">
        <v>4897.3999999999996</v>
      </c>
      <c r="K4335">
        <v>4982</v>
      </c>
      <c r="L4335">
        <v>5057.2</v>
      </c>
      <c r="M4335">
        <v>5141.8</v>
      </c>
      <c r="N4335">
        <v>5226.3999999999996</v>
      </c>
      <c r="O4335">
        <v>5311</v>
      </c>
      <c r="P4335">
        <v>5395.6</v>
      </c>
      <c r="Q4335">
        <v>5480.2</v>
      </c>
      <c r="R4335">
        <v>5564.8</v>
      </c>
      <c r="S4335">
        <v>5658.8</v>
      </c>
      <c r="T4335">
        <v>5752.8</v>
      </c>
      <c r="U4335">
        <v>5846.8</v>
      </c>
      <c r="V4335">
        <v>5940.8</v>
      </c>
      <c r="W4335">
        <v>6034.8</v>
      </c>
      <c r="X4335">
        <v>6119.4</v>
      </c>
      <c r="Y4335">
        <v>6213.4</v>
      </c>
      <c r="Z4335">
        <v>6298</v>
      </c>
      <c r="AA4335">
        <v>6392</v>
      </c>
      <c r="AB4335">
        <v>6486</v>
      </c>
      <c r="AC4335">
        <v>6570.6</v>
      </c>
      <c r="AD4335">
        <v>6664.6</v>
      </c>
      <c r="AE4335">
        <v>6749.2</v>
      </c>
      <c r="AF4335">
        <v>6843.2</v>
      </c>
      <c r="AG4335">
        <v>6937.2</v>
      </c>
    </row>
    <row r="4336" spans="1:33">
      <c r="A4336" t="s">
        <v>2640</v>
      </c>
      <c r="B4336" t="s">
        <v>132</v>
      </c>
      <c r="C4336">
        <v>7990</v>
      </c>
      <c r="D4336">
        <v>7400</v>
      </c>
      <c r="E4336">
        <v>6810</v>
      </c>
      <c r="F4336">
        <v>6220</v>
      </c>
      <c r="G4336">
        <v>5630</v>
      </c>
      <c r="H4336">
        <v>5040</v>
      </c>
      <c r="I4336">
        <v>5130</v>
      </c>
      <c r="J4336">
        <v>5210</v>
      </c>
      <c r="K4336">
        <v>5300</v>
      </c>
      <c r="L4336">
        <v>5380</v>
      </c>
      <c r="M4336">
        <v>5470</v>
      </c>
      <c r="N4336">
        <v>5560</v>
      </c>
      <c r="O4336">
        <v>5650</v>
      </c>
      <c r="P4336">
        <v>5740</v>
      </c>
      <c r="Q4336">
        <v>5830</v>
      </c>
      <c r="R4336">
        <v>5920</v>
      </c>
      <c r="S4336">
        <v>6020</v>
      </c>
      <c r="T4336">
        <v>6120</v>
      </c>
      <c r="U4336">
        <v>6220</v>
      </c>
      <c r="V4336">
        <v>6320</v>
      </c>
      <c r="W4336">
        <v>6420</v>
      </c>
      <c r="X4336">
        <v>6510</v>
      </c>
      <c r="Y4336">
        <v>6610</v>
      </c>
      <c r="Z4336">
        <v>6700</v>
      </c>
      <c r="AA4336">
        <v>6800</v>
      </c>
      <c r="AB4336">
        <v>6900</v>
      </c>
      <c r="AC4336">
        <v>6990</v>
      </c>
      <c r="AD4336">
        <v>7090</v>
      </c>
      <c r="AE4336">
        <v>7180</v>
      </c>
      <c r="AF4336">
        <v>7280</v>
      </c>
      <c r="AG4336">
        <v>7380</v>
      </c>
    </row>
    <row r="4337" spans="1:33">
      <c r="A4337" t="s">
        <v>2639</v>
      </c>
      <c r="B4337" t="s">
        <v>132</v>
      </c>
      <c r="C4337">
        <v>799</v>
      </c>
      <c r="D4337">
        <v>740</v>
      </c>
      <c r="E4337">
        <v>681</v>
      </c>
      <c r="F4337">
        <v>622</v>
      </c>
      <c r="G4337">
        <v>563</v>
      </c>
      <c r="H4337">
        <v>504</v>
      </c>
      <c r="I4337">
        <v>513</v>
      </c>
      <c r="J4337">
        <v>521</v>
      </c>
      <c r="K4337">
        <v>530</v>
      </c>
      <c r="L4337">
        <v>538</v>
      </c>
      <c r="M4337">
        <v>547</v>
      </c>
      <c r="N4337">
        <v>556</v>
      </c>
      <c r="O4337">
        <v>565</v>
      </c>
      <c r="P4337">
        <v>574</v>
      </c>
      <c r="Q4337">
        <v>583</v>
      </c>
      <c r="R4337">
        <v>592</v>
      </c>
      <c r="S4337">
        <v>602</v>
      </c>
      <c r="T4337">
        <v>612</v>
      </c>
      <c r="U4337">
        <v>622</v>
      </c>
      <c r="V4337">
        <v>632</v>
      </c>
      <c r="W4337">
        <v>642</v>
      </c>
      <c r="X4337">
        <v>651</v>
      </c>
      <c r="Y4337">
        <v>661</v>
      </c>
      <c r="Z4337">
        <v>670</v>
      </c>
      <c r="AA4337">
        <v>680</v>
      </c>
      <c r="AB4337">
        <v>690</v>
      </c>
      <c r="AC4337">
        <v>699</v>
      </c>
      <c r="AD4337">
        <v>709</v>
      </c>
      <c r="AE4337">
        <v>718</v>
      </c>
      <c r="AF4337">
        <v>728</v>
      </c>
      <c r="AG4337">
        <v>738</v>
      </c>
    </row>
    <row r="4338" spans="1:33">
      <c r="A4338" t="s">
        <v>2638</v>
      </c>
      <c r="B4338" t="s">
        <v>132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>
      <c r="A4339" t="s">
        <v>2637</v>
      </c>
      <c r="B4339" t="s">
        <v>132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>
      <c r="A4340" t="s">
        <v>2636</v>
      </c>
      <c r="B4340" t="s">
        <v>132</v>
      </c>
      <c r="C4340" s="4">
        <v>267908000</v>
      </c>
      <c r="D4340" s="4">
        <v>278843000</v>
      </c>
      <c r="E4340" s="4">
        <v>290871000</v>
      </c>
      <c r="F4340" s="4">
        <v>302900000</v>
      </c>
      <c r="G4340" s="4">
        <v>314928000</v>
      </c>
      <c r="H4340" s="4">
        <v>326957000</v>
      </c>
      <c r="I4340" s="4">
        <v>335705000</v>
      </c>
      <c r="J4340" s="4">
        <v>344453000</v>
      </c>
      <c r="K4340" s="4">
        <v>353201000</v>
      </c>
      <c r="L4340" s="4">
        <v>361949000</v>
      </c>
      <c r="M4340" s="4">
        <v>370697000</v>
      </c>
      <c r="N4340" s="4">
        <v>378351000</v>
      </c>
      <c r="O4340" s="4">
        <v>386006000</v>
      </c>
      <c r="P4340" s="4">
        <v>394754000</v>
      </c>
      <c r="Q4340" s="4">
        <v>402408000</v>
      </c>
      <c r="R4340" s="4">
        <v>410063000</v>
      </c>
      <c r="S4340" s="4">
        <v>417717000</v>
      </c>
      <c r="T4340" s="4">
        <v>426465000</v>
      </c>
      <c r="U4340" s="4">
        <v>434120000</v>
      </c>
      <c r="V4340" s="4">
        <v>441774000</v>
      </c>
      <c r="W4340" s="4">
        <v>450522000</v>
      </c>
      <c r="X4340" s="4">
        <v>458177000</v>
      </c>
      <c r="Y4340" s="4">
        <v>465831000</v>
      </c>
      <c r="Z4340" s="4">
        <v>473486000</v>
      </c>
      <c r="AA4340" s="4">
        <v>482234000</v>
      </c>
      <c r="AB4340" s="4">
        <v>489888000</v>
      </c>
      <c r="AC4340" s="4">
        <v>497543000</v>
      </c>
      <c r="AD4340" s="4">
        <v>505197000</v>
      </c>
      <c r="AE4340" s="4">
        <v>513945000</v>
      </c>
      <c r="AF4340" s="4">
        <v>521600000</v>
      </c>
      <c r="AG4340" s="4">
        <v>529254000</v>
      </c>
    </row>
    <row r="4341" spans="1:33">
      <c r="A4341" t="s">
        <v>2635</v>
      </c>
      <c r="B4341" t="s">
        <v>132</v>
      </c>
      <c r="C4341" s="4">
        <v>7104040000</v>
      </c>
      <c r="D4341" s="4">
        <v>7394010000</v>
      </c>
      <c r="E4341" s="4">
        <v>7712960000</v>
      </c>
      <c r="F4341" s="4">
        <v>8031920000</v>
      </c>
      <c r="G4341" s="4">
        <v>8350880000</v>
      </c>
      <c r="H4341" s="4">
        <v>8669830000</v>
      </c>
      <c r="I4341" s="4">
        <v>8901800000</v>
      </c>
      <c r="J4341" s="4">
        <v>9133770000</v>
      </c>
      <c r="K4341" s="4">
        <v>9365740000</v>
      </c>
      <c r="L4341" s="4">
        <v>9597710000</v>
      </c>
      <c r="M4341" s="4">
        <v>9829680000</v>
      </c>
      <c r="N4341" s="4">
        <v>10032700000</v>
      </c>
      <c r="O4341" s="4">
        <v>10235600000</v>
      </c>
      <c r="P4341" s="4">
        <v>10467600000</v>
      </c>
      <c r="Q4341" s="4">
        <v>10670600000</v>
      </c>
      <c r="R4341" s="4">
        <v>10873500000</v>
      </c>
      <c r="S4341" s="4">
        <v>11076500000</v>
      </c>
      <c r="T4341" s="4">
        <v>11308500000</v>
      </c>
      <c r="U4341" s="4">
        <v>11511500000</v>
      </c>
      <c r="V4341" s="4">
        <v>11714400000</v>
      </c>
      <c r="W4341" s="4">
        <v>11946400000</v>
      </c>
      <c r="X4341" s="4">
        <v>12149400000</v>
      </c>
      <c r="Y4341" s="4">
        <v>12352300000</v>
      </c>
      <c r="Z4341" s="4">
        <v>12555300000</v>
      </c>
      <c r="AA4341" s="4">
        <v>12787300000</v>
      </c>
      <c r="AB4341" s="4">
        <v>12990300000</v>
      </c>
      <c r="AC4341" s="4">
        <v>13193200000</v>
      </c>
      <c r="AD4341" s="4">
        <v>13396200000</v>
      </c>
      <c r="AE4341" s="4">
        <v>13628200000</v>
      </c>
      <c r="AF4341" s="4">
        <v>13831100000</v>
      </c>
      <c r="AG4341" s="4">
        <v>14034100000</v>
      </c>
    </row>
    <row r="4342" spans="1:33">
      <c r="A4342" t="s">
        <v>2634</v>
      </c>
      <c r="B4342" t="s">
        <v>132</v>
      </c>
      <c r="C4342" s="4">
        <v>2896020000</v>
      </c>
      <c r="D4342" s="4">
        <v>3014230000</v>
      </c>
      <c r="E4342" s="4">
        <v>3144250000</v>
      </c>
      <c r="F4342" s="4">
        <v>3274280000</v>
      </c>
      <c r="G4342" s="4">
        <v>3404300000</v>
      </c>
      <c r="H4342" s="4">
        <v>3534330000</v>
      </c>
      <c r="I4342" s="4">
        <v>3628890000</v>
      </c>
      <c r="J4342" s="4">
        <v>3723460000</v>
      </c>
      <c r="K4342" s="4">
        <v>3818020000</v>
      </c>
      <c r="L4342" s="4">
        <v>3912590000</v>
      </c>
      <c r="M4342" s="4">
        <v>4007150000</v>
      </c>
      <c r="N4342" s="4">
        <v>4089890000</v>
      </c>
      <c r="O4342" s="4">
        <v>4172640000</v>
      </c>
      <c r="P4342" s="4">
        <v>4267200000</v>
      </c>
      <c r="Q4342" s="4">
        <v>4349940000</v>
      </c>
      <c r="R4342" s="4">
        <v>4432690000</v>
      </c>
      <c r="S4342" s="4">
        <v>4515430000</v>
      </c>
      <c r="T4342" s="4">
        <v>4610000000</v>
      </c>
      <c r="U4342" s="4">
        <v>4692740000</v>
      </c>
      <c r="V4342" s="4">
        <v>4775480000</v>
      </c>
      <c r="W4342" s="4">
        <v>4870050000</v>
      </c>
      <c r="X4342" s="4">
        <v>4952790000</v>
      </c>
      <c r="Y4342" s="4">
        <v>5035530000</v>
      </c>
      <c r="Z4342" s="4">
        <v>5118280000</v>
      </c>
      <c r="AA4342" s="4">
        <v>5212840000</v>
      </c>
      <c r="AB4342" s="4">
        <v>5295580000</v>
      </c>
      <c r="AC4342" s="4">
        <v>5378330000</v>
      </c>
      <c r="AD4342" s="4">
        <v>5461070000</v>
      </c>
      <c r="AE4342" s="4">
        <v>5555640000</v>
      </c>
      <c r="AF4342" s="4">
        <v>5638380000</v>
      </c>
      <c r="AG4342" s="4">
        <v>5721120000</v>
      </c>
    </row>
    <row r="4343" spans="1:33">
      <c r="A4343" t="s">
        <v>2633</v>
      </c>
      <c r="B4343" t="s">
        <v>132</v>
      </c>
      <c r="C4343" s="4">
        <v>3896750000</v>
      </c>
      <c r="D4343" s="4">
        <v>4055800000</v>
      </c>
      <c r="E4343" s="4">
        <v>4230760000</v>
      </c>
      <c r="F4343" s="4">
        <v>4405710000</v>
      </c>
      <c r="G4343" s="4">
        <v>4580670000</v>
      </c>
      <c r="H4343" s="4">
        <v>4755620000</v>
      </c>
      <c r="I4343" s="4">
        <v>4882870000</v>
      </c>
      <c r="J4343" s="4">
        <v>5010110000</v>
      </c>
      <c r="K4343" s="4">
        <v>5137350000</v>
      </c>
      <c r="L4343" s="4">
        <v>5264590000</v>
      </c>
      <c r="M4343" s="4">
        <v>5391830000</v>
      </c>
      <c r="N4343" s="4">
        <v>5503160000</v>
      </c>
      <c r="O4343" s="4">
        <v>5614500000</v>
      </c>
      <c r="P4343" s="4">
        <v>5741740000</v>
      </c>
      <c r="Q4343" s="4">
        <v>5853080000</v>
      </c>
      <c r="R4343" s="4">
        <v>5964410000</v>
      </c>
      <c r="S4343" s="4">
        <v>6075750000</v>
      </c>
      <c r="T4343" s="4">
        <v>6202990000</v>
      </c>
      <c r="U4343" s="4">
        <v>6314320000</v>
      </c>
      <c r="V4343" s="4">
        <v>6425660000</v>
      </c>
      <c r="W4343" s="4">
        <v>6552900000</v>
      </c>
      <c r="X4343" s="4">
        <v>6664240000</v>
      </c>
      <c r="Y4343" s="4">
        <v>6775570000</v>
      </c>
      <c r="Z4343" s="4">
        <v>6886910000</v>
      </c>
      <c r="AA4343" s="4">
        <v>7014150000</v>
      </c>
      <c r="AB4343" s="4">
        <v>7125480000</v>
      </c>
      <c r="AC4343" s="4">
        <v>7236820000</v>
      </c>
      <c r="AD4343" s="4">
        <v>7348160000</v>
      </c>
      <c r="AE4343" s="4">
        <v>7475400000</v>
      </c>
      <c r="AF4343" s="4">
        <v>7586730000</v>
      </c>
      <c r="AG4343" s="4">
        <v>7698070000</v>
      </c>
    </row>
    <row r="4344" spans="1:33">
      <c r="A4344" t="s">
        <v>2632</v>
      </c>
      <c r="B4344" t="s">
        <v>132</v>
      </c>
      <c r="C4344" s="4">
        <v>3353850000</v>
      </c>
      <c r="D4344" s="4">
        <v>3490750000</v>
      </c>
      <c r="E4344" s="4">
        <v>3641330000</v>
      </c>
      <c r="F4344" s="4">
        <v>3791910000</v>
      </c>
      <c r="G4344" s="4">
        <v>3942490000</v>
      </c>
      <c r="H4344" s="4">
        <v>4093070000</v>
      </c>
      <c r="I4344" s="4">
        <v>4202580000</v>
      </c>
      <c r="J4344" s="4">
        <v>4312100000</v>
      </c>
      <c r="K4344" s="4">
        <v>4421610000</v>
      </c>
      <c r="L4344" s="4">
        <v>4531130000</v>
      </c>
      <c r="M4344" s="4">
        <v>4640640000</v>
      </c>
      <c r="N4344" s="4">
        <v>4736460000</v>
      </c>
      <c r="O4344" s="4">
        <v>4832290000</v>
      </c>
      <c r="P4344" s="4">
        <v>4941800000</v>
      </c>
      <c r="Q4344" s="4">
        <v>5037630000</v>
      </c>
      <c r="R4344" s="4">
        <v>5133450000</v>
      </c>
      <c r="S4344" s="4">
        <v>5229270000</v>
      </c>
      <c r="T4344" s="4">
        <v>5338790000</v>
      </c>
      <c r="U4344" s="4">
        <v>5434610000</v>
      </c>
      <c r="V4344" s="4">
        <v>5530440000</v>
      </c>
      <c r="W4344" s="4">
        <v>5639950000</v>
      </c>
      <c r="X4344" s="4">
        <v>5735770000</v>
      </c>
      <c r="Y4344" s="4">
        <v>5831600000</v>
      </c>
      <c r="Z4344" s="4">
        <v>5927420000</v>
      </c>
      <c r="AA4344" s="4">
        <v>6036940000</v>
      </c>
      <c r="AB4344" s="4">
        <v>6132760000</v>
      </c>
      <c r="AC4344" s="4">
        <v>6228590000</v>
      </c>
      <c r="AD4344" s="4">
        <v>6324410000</v>
      </c>
      <c r="AE4344" s="4">
        <v>6433920000</v>
      </c>
      <c r="AF4344" s="4">
        <v>6529750000</v>
      </c>
      <c r="AG4344" s="4">
        <v>6625570000</v>
      </c>
    </row>
    <row r="4345" spans="1:33">
      <c r="A4345" t="s">
        <v>2631</v>
      </c>
      <c r="B4345" t="s">
        <v>132</v>
      </c>
      <c r="C4345" s="4">
        <v>491519000</v>
      </c>
      <c r="D4345" s="4">
        <v>511581000</v>
      </c>
      <c r="E4345" s="4">
        <v>533649000</v>
      </c>
      <c r="F4345" s="4">
        <v>555717000</v>
      </c>
      <c r="G4345" s="4">
        <v>577786000</v>
      </c>
      <c r="H4345" s="4">
        <v>599854000</v>
      </c>
      <c r="I4345" s="4">
        <v>615903000</v>
      </c>
      <c r="J4345" s="4">
        <v>631953000</v>
      </c>
      <c r="K4345" s="4">
        <v>648003000</v>
      </c>
      <c r="L4345" s="4">
        <v>664052000</v>
      </c>
      <c r="M4345" s="4">
        <v>680102000</v>
      </c>
      <c r="N4345" s="4">
        <v>694145000</v>
      </c>
      <c r="O4345" s="4">
        <v>708189000</v>
      </c>
      <c r="P4345" s="4">
        <v>724238000</v>
      </c>
      <c r="Q4345" s="4">
        <v>738282000</v>
      </c>
      <c r="R4345" s="4">
        <v>752325000</v>
      </c>
      <c r="S4345" s="4">
        <v>766368000</v>
      </c>
      <c r="T4345" s="4">
        <v>782418000</v>
      </c>
      <c r="U4345" s="4">
        <v>796461000</v>
      </c>
      <c r="V4345" s="4">
        <v>810505000</v>
      </c>
      <c r="W4345" s="4">
        <v>826554000</v>
      </c>
      <c r="X4345" s="4">
        <v>840598000</v>
      </c>
      <c r="Y4345" s="4">
        <v>854641000</v>
      </c>
      <c r="Z4345" s="4">
        <v>868685000</v>
      </c>
      <c r="AA4345" s="4">
        <v>884734000</v>
      </c>
      <c r="AB4345" s="4">
        <v>898778000</v>
      </c>
      <c r="AC4345" s="4">
        <v>912821000</v>
      </c>
      <c r="AD4345" s="4">
        <v>926864000</v>
      </c>
      <c r="AE4345" s="4">
        <v>942914000</v>
      </c>
      <c r="AF4345" s="4">
        <v>956957000</v>
      </c>
      <c r="AG4345" s="4">
        <v>971001000</v>
      </c>
    </row>
    <row r="4346" spans="1:33">
      <c r="A4346" t="s">
        <v>2630</v>
      </c>
      <c r="B4346" t="s">
        <v>132</v>
      </c>
      <c r="C4346" s="4">
        <v>124436000</v>
      </c>
      <c r="D4346" s="4">
        <v>129515000</v>
      </c>
      <c r="E4346" s="4">
        <v>135101000</v>
      </c>
      <c r="F4346" s="4">
        <v>140688000</v>
      </c>
      <c r="G4346" s="4">
        <v>146275000</v>
      </c>
      <c r="H4346" s="4">
        <v>151862000</v>
      </c>
      <c r="I4346" s="4">
        <v>155925000</v>
      </c>
      <c r="J4346" s="4">
        <v>159989000</v>
      </c>
      <c r="K4346" s="4">
        <v>164052000</v>
      </c>
      <c r="L4346" s="4">
        <v>168115000</v>
      </c>
      <c r="M4346" s="4">
        <v>172178000</v>
      </c>
      <c r="N4346" s="4">
        <v>175733000</v>
      </c>
      <c r="O4346" s="4">
        <v>179289000</v>
      </c>
      <c r="P4346" s="4">
        <v>183352000</v>
      </c>
      <c r="Q4346" s="4">
        <v>186907000</v>
      </c>
      <c r="R4346" s="4">
        <v>190463000</v>
      </c>
      <c r="S4346" s="4">
        <v>194018000</v>
      </c>
      <c r="T4346" s="4">
        <v>198081000</v>
      </c>
      <c r="U4346" s="4">
        <v>201636000</v>
      </c>
      <c r="V4346" s="4">
        <v>205192000</v>
      </c>
      <c r="W4346" s="4">
        <v>209255000</v>
      </c>
      <c r="X4346" s="4">
        <v>212810000</v>
      </c>
      <c r="Y4346" s="4">
        <v>216365000</v>
      </c>
      <c r="Z4346" s="4">
        <v>219921000</v>
      </c>
      <c r="AA4346" s="4">
        <v>223984000</v>
      </c>
      <c r="AB4346" s="4">
        <v>227539000</v>
      </c>
      <c r="AC4346" s="4">
        <v>231095000</v>
      </c>
      <c r="AD4346" s="4">
        <v>234650000</v>
      </c>
      <c r="AE4346" s="4">
        <v>238713000</v>
      </c>
      <c r="AF4346" s="4">
        <v>242268000</v>
      </c>
      <c r="AG4346" s="4">
        <v>245824000</v>
      </c>
    </row>
    <row r="4347" spans="1:33">
      <c r="A4347" t="s">
        <v>2629</v>
      </c>
      <c r="B4347" t="s">
        <v>132</v>
      </c>
      <c r="C4347" s="4">
        <v>1177100000</v>
      </c>
      <c r="D4347" s="4">
        <v>1225150000</v>
      </c>
      <c r="E4347" s="4">
        <v>1278000000</v>
      </c>
      <c r="F4347" s="4">
        <v>1330850000</v>
      </c>
      <c r="G4347" s="4">
        <v>1383700000</v>
      </c>
      <c r="H4347" s="4">
        <v>1436550000</v>
      </c>
      <c r="I4347" s="4">
        <v>1474980000</v>
      </c>
      <c r="J4347" s="4">
        <v>1513420000</v>
      </c>
      <c r="K4347" s="4">
        <v>1551850000</v>
      </c>
      <c r="L4347" s="4">
        <v>1590290000</v>
      </c>
      <c r="M4347" s="4">
        <v>1628730000</v>
      </c>
      <c r="N4347" s="4">
        <v>1662360000</v>
      </c>
      <c r="O4347" s="4">
        <v>1695990000</v>
      </c>
      <c r="P4347" s="4">
        <v>1734420000</v>
      </c>
      <c r="Q4347" s="4">
        <v>1768060000</v>
      </c>
      <c r="R4347" s="4">
        <v>1801690000</v>
      </c>
      <c r="S4347" s="4">
        <v>1835320000</v>
      </c>
      <c r="T4347" s="4">
        <v>1873760000</v>
      </c>
      <c r="U4347" s="4">
        <v>1907390000</v>
      </c>
      <c r="V4347" s="4">
        <v>1941020000</v>
      </c>
      <c r="W4347" s="4">
        <v>1979450000</v>
      </c>
      <c r="X4347" s="4">
        <v>2013090000</v>
      </c>
      <c r="Y4347" s="4">
        <v>2046720000</v>
      </c>
      <c r="Z4347" s="4">
        <v>2080350000</v>
      </c>
      <c r="AA4347" s="4">
        <v>2118780000</v>
      </c>
      <c r="AB4347" s="4">
        <v>2152420000</v>
      </c>
      <c r="AC4347" s="4">
        <v>2186050000</v>
      </c>
      <c r="AD4347" s="4">
        <v>2219680000</v>
      </c>
      <c r="AE4347" s="4">
        <v>2258120000</v>
      </c>
      <c r="AF4347" s="4">
        <v>2291750000</v>
      </c>
      <c r="AG4347" s="4">
        <v>2325380000</v>
      </c>
    </row>
    <row r="4348" spans="1:33">
      <c r="A4348" t="s">
        <v>2628</v>
      </c>
      <c r="B4348" t="s">
        <v>132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>
      <c r="A4349" t="s">
        <v>2627</v>
      </c>
      <c r="B4349" t="s">
        <v>132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>
      <c r="A4350" t="s">
        <v>2626</v>
      </c>
      <c r="B4350" t="s">
        <v>132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>
      <c r="A4351" t="s">
        <v>2625</v>
      </c>
      <c r="B4351" t="s">
        <v>132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>
      <c r="A4352" t="s">
        <v>2624</v>
      </c>
      <c r="B4352" t="s">
        <v>132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>
      <c r="A4353" t="s">
        <v>2623</v>
      </c>
      <c r="B4353" t="s">
        <v>132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>
      <c r="A4354" t="s">
        <v>2622</v>
      </c>
      <c r="B4354" t="s">
        <v>132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>
      <c r="A4355" t="s">
        <v>2621</v>
      </c>
      <c r="B4355" t="s">
        <v>132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>
      <c r="A4356" t="s">
        <v>2620</v>
      </c>
      <c r="B4356" t="s">
        <v>132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>
      <c r="A4357" t="s">
        <v>2619</v>
      </c>
      <c r="B4357" t="s">
        <v>132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>
      <c r="A4358" t="s">
        <v>2618</v>
      </c>
      <c r="B4358" t="s">
        <v>132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>
      <c r="A4359" t="s">
        <v>2617</v>
      </c>
      <c r="B4359" t="s">
        <v>132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>
      <c r="A4360" t="s">
        <v>2616</v>
      </c>
      <c r="B4360" t="s">
        <v>132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>
      <c r="A4361" t="s">
        <v>2615</v>
      </c>
      <c r="B4361" t="s">
        <v>132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>
      <c r="A4362" t="s">
        <v>2614</v>
      </c>
      <c r="B4362" t="s">
        <v>132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>
      <c r="A4363" t="s">
        <v>2613</v>
      </c>
      <c r="B4363" t="s">
        <v>132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>
      <c r="A4364" t="s">
        <v>2612</v>
      </c>
      <c r="B4364" t="s">
        <v>132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>
      <c r="A4365" t="s">
        <v>2611</v>
      </c>
      <c r="B4365" t="s">
        <v>132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>
      <c r="A4366" t="s">
        <v>2610</v>
      </c>
      <c r="B4366" t="s">
        <v>132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>
      <c r="A4367" t="s">
        <v>2609</v>
      </c>
      <c r="B4367" t="s">
        <v>132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>
      <c r="A4368" t="s">
        <v>2608</v>
      </c>
      <c r="B4368" t="s">
        <v>132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>
      <c r="A4369" t="s">
        <v>2607</v>
      </c>
      <c r="B4369" t="s">
        <v>132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>
      <c r="A4370" t="s">
        <v>2606</v>
      </c>
      <c r="B4370" t="s">
        <v>132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>
      <c r="A4371" t="s">
        <v>2605</v>
      </c>
      <c r="B4371" t="s">
        <v>132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>
      <c r="A4372" t="s">
        <v>2604</v>
      </c>
      <c r="B4372" t="s">
        <v>132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>
      <c r="A4373" t="s">
        <v>2603</v>
      </c>
      <c r="B4373" t="s">
        <v>132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>
      <c r="A4374" t="s">
        <v>2602</v>
      </c>
      <c r="B4374" t="s">
        <v>132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>
      <c r="A4375" t="s">
        <v>2601</v>
      </c>
      <c r="B4375" t="s">
        <v>132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>
      <c r="A4376" t="s">
        <v>2600</v>
      </c>
      <c r="B4376" t="s">
        <v>132</v>
      </c>
      <c r="C4376">
        <v>119192</v>
      </c>
      <c r="D4376">
        <v>124659</v>
      </c>
      <c r="E4376">
        <v>130127</v>
      </c>
      <c r="F4376">
        <v>135594</v>
      </c>
      <c r="G4376">
        <v>141062</v>
      </c>
      <c r="H4376">
        <v>145436</v>
      </c>
      <c r="I4376">
        <v>149810</v>
      </c>
      <c r="J4376">
        <v>154184</v>
      </c>
      <c r="K4376">
        <v>157464</v>
      </c>
      <c r="L4376">
        <v>161838</v>
      </c>
      <c r="M4376">
        <v>165119</v>
      </c>
      <c r="N4376">
        <v>169493</v>
      </c>
      <c r="O4376">
        <v>172773</v>
      </c>
      <c r="P4376">
        <v>176054</v>
      </c>
      <c r="Q4376">
        <v>179334</v>
      </c>
      <c r="R4376">
        <v>182615</v>
      </c>
      <c r="S4376">
        <v>186989</v>
      </c>
      <c r="T4376">
        <v>190269</v>
      </c>
      <c r="U4376">
        <v>193550</v>
      </c>
      <c r="V4376">
        <v>196830</v>
      </c>
      <c r="W4376">
        <v>201204</v>
      </c>
      <c r="X4376">
        <v>204485</v>
      </c>
      <c r="Y4376">
        <v>207765</v>
      </c>
      <c r="Z4376">
        <v>211046</v>
      </c>
      <c r="AA4376">
        <v>215420</v>
      </c>
      <c r="AB4376">
        <v>218700</v>
      </c>
      <c r="AC4376">
        <v>221981</v>
      </c>
      <c r="AD4376">
        <v>225261</v>
      </c>
      <c r="AE4376">
        <v>229635</v>
      </c>
      <c r="AF4376">
        <v>232916</v>
      </c>
      <c r="AG4376">
        <v>236196</v>
      </c>
    </row>
    <row r="4377" spans="1:33">
      <c r="A4377" t="s">
        <v>2599</v>
      </c>
      <c r="B4377" t="s">
        <v>132</v>
      </c>
      <c r="C4377" s="4">
        <v>3160570</v>
      </c>
      <c r="D4377" s="4">
        <v>3305560</v>
      </c>
      <c r="E4377" s="4">
        <v>3450540</v>
      </c>
      <c r="F4377" s="4">
        <v>3595520</v>
      </c>
      <c r="G4377" s="4">
        <v>3740500</v>
      </c>
      <c r="H4377" s="4">
        <v>3856480</v>
      </c>
      <c r="I4377" s="4">
        <v>3972470</v>
      </c>
      <c r="J4377" s="4">
        <v>4088450</v>
      </c>
      <c r="K4377" s="4">
        <v>4175440</v>
      </c>
      <c r="L4377" s="4">
        <v>4291420</v>
      </c>
      <c r="M4377" s="4">
        <v>4378410</v>
      </c>
      <c r="N4377" s="4">
        <v>4494400</v>
      </c>
      <c r="O4377" s="4">
        <v>4581380</v>
      </c>
      <c r="P4377" s="4">
        <v>4668370</v>
      </c>
      <c r="Q4377" s="4">
        <v>4755360</v>
      </c>
      <c r="R4377" s="4">
        <v>4842350</v>
      </c>
      <c r="S4377" s="4">
        <v>4958330</v>
      </c>
      <c r="T4377" s="4">
        <v>5045320</v>
      </c>
      <c r="U4377" s="4">
        <v>5132310</v>
      </c>
      <c r="V4377" s="4">
        <v>5219300</v>
      </c>
      <c r="W4377" s="4">
        <v>5335280</v>
      </c>
      <c r="X4377" s="4">
        <v>5422270</v>
      </c>
      <c r="Y4377" s="4">
        <v>5509260</v>
      </c>
      <c r="Z4377" s="4">
        <v>5596250</v>
      </c>
      <c r="AA4377" s="4">
        <v>5712230</v>
      </c>
      <c r="AB4377" s="4">
        <v>5799220</v>
      </c>
      <c r="AC4377" s="4">
        <v>5886210</v>
      </c>
      <c r="AD4377" s="4">
        <v>5973200</v>
      </c>
      <c r="AE4377" s="4">
        <v>6089180</v>
      </c>
      <c r="AF4377" s="4">
        <v>6176170</v>
      </c>
      <c r="AG4377" s="4">
        <v>6263160</v>
      </c>
    </row>
    <row r="4378" spans="1:33">
      <c r="A4378" t="s">
        <v>2598</v>
      </c>
      <c r="B4378" t="s">
        <v>132</v>
      </c>
      <c r="C4378" s="4">
        <v>1288430</v>
      </c>
      <c r="D4378" s="4">
        <v>1347540</v>
      </c>
      <c r="E4378" s="4">
        <v>1406640</v>
      </c>
      <c r="F4378" s="4">
        <v>1465740</v>
      </c>
      <c r="G4378" s="4">
        <v>1524840</v>
      </c>
      <c r="H4378" s="4">
        <v>1572130</v>
      </c>
      <c r="I4378" s="4">
        <v>1619410</v>
      </c>
      <c r="J4378" s="4">
        <v>1666690</v>
      </c>
      <c r="K4378" s="4">
        <v>1702150</v>
      </c>
      <c r="L4378" s="4">
        <v>1749430</v>
      </c>
      <c r="M4378" s="4">
        <v>1784900</v>
      </c>
      <c r="N4378" s="4">
        <v>1832180</v>
      </c>
      <c r="O4378" s="4">
        <v>1867640</v>
      </c>
      <c r="P4378" s="4">
        <v>1903100</v>
      </c>
      <c r="Q4378" s="4">
        <v>1938560</v>
      </c>
      <c r="R4378" s="4">
        <v>1974020</v>
      </c>
      <c r="S4378" s="4">
        <v>2021310</v>
      </c>
      <c r="T4378" s="4">
        <v>2056770</v>
      </c>
      <c r="U4378" s="4">
        <v>2092230</v>
      </c>
      <c r="V4378" s="4">
        <v>2127690</v>
      </c>
      <c r="W4378" s="4">
        <v>2174970</v>
      </c>
      <c r="X4378" s="4">
        <v>2210430</v>
      </c>
      <c r="Y4378" s="4">
        <v>2245900</v>
      </c>
      <c r="Z4378" s="4">
        <v>2281360</v>
      </c>
      <c r="AA4378" s="4">
        <v>2328640</v>
      </c>
      <c r="AB4378" s="4">
        <v>2364100</v>
      </c>
      <c r="AC4378" s="4">
        <v>2399560</v>
      </c>
      <c r="AD4378" s="4">
        <v>2435020</v>
      </c>
      <c r="AE4378" s="4">
        <v>2482310</v>
      </c>
      <c r="AF4378" s="4">
        <v>2517770</v>
      </c>
      <c r="AG4378" s="4">
        <v>2553230</v>
      </c>
    </row>
    <row r="4379" spans="1:33">
      <c r="A4379" t="s">
        <v>2597</v>
      </c>
      <c r="B4379" t="s">
        <v>132</v>
      </c>
      <c r="C4379" s="4">
        <v>1733660</v>
      </c>
      <c r="D4379" s="4">
        <v>1813180</v>
      </c>
      <c r="E4379" s="4">
        <v>1892710</v>
      </c>
      <c r="F4379" s="4">
        <v>1972230</v>
      </c>
      <c r="G4379" s="4">
        <v>2051760</v>
      </c>
      <c r="H4379" s="4">
        <v>2115380</v>
      </c>
      <c r="I4379" s="4">
        <v>2179000</v>
      </c>
      <c r="J4379" s="4">
        <v>2242620</v>
      </c>
      <c r="K4379" s="4">
        <v>2290330</v>
      </c>
      <c r="L4379" s="4">
        <v>2353950</v>
      </c>
      <c r="M4379" s="4">
        <v>2401670</v>
      </c>
      <c r="N4379" s="4">
        <v>2465290</v>
      </c>
      <c r="O4379" s="4">
        <v>2513010</v>
      </c>
      <c r="P4379" s="4">
        <v>2560720</v>
      </c>
      <c r="Q4379" s="4">
        <v>2608440</v>
      </c>
      <c r="R4379" s="4">
        <v>2656150</v>
      </c>
      <c r="S4379" s="4">
        <v>2719770</v>
      </c>
      <c r="T4379" s="4">
        <v>2767490</v>
      </c>
      <c r="U4379" s="4">
        <v>2815200</v>
      </c>
      <c r="V4379" s="4">
        <v>2862920</v>
      </c>
      <c r="W4379" s="4">
        <v>2926540</v>
      </c>
      <c r="X4379" s="4">
        <v>2974250</v>
      </c>
      <c r="Y4379" s="4">
        <v>3021970</v>
      </c>
      <c r="Z4379" s="4">
        <v>3069680</v>
      </c>
      <c r="AA4379" s="4">
        <v>3133300</v>
      </c>
      <c r="AB4379" s="4">
        <v>3181020</v>
      </c>
      <c r="AC4379" s="4">
        <v>3228740</v>
      </c>
      <c r="AD4379" s="4">
        <v>3276450</v>
      </c>
      <c r="AE4379" s="4">
        <v>3340070</v>
      </c>
      <c r="AF4379" s="4">
        <v>3387790</v>
      </c>
      <c r="AG4379" s="4">
        <v>3435500</v>
      </c>
    </row>
    <row r="4380" spans="1:33">
      <c r="A4380" t="s">
        <v>2596</v>
      </c>
      <c r="B4380" t="s">
        <v>132</v>
      </c>
      <c r="C4380" s="4">
        <v>1492120</v>
      </c>
      <c r="D4380" s="4">
        <v>1560570</v>
      </c>
      <c r="E4380" s="4">
        <v>1629010</v>
      </c>
      <c r="F4380" s="4">
        <v>1697460</v>
      </c>
      <c r="G4380" s="4">
        <v>1765910</v>
      </c>
      <c r="H4380" s="4">
        <v>1820660</v>
      </c>
      <c r="I4380" s="4">
        <v>1875420</v>
      </c>
      <c r="J4380" s="4">
        <v>1930180</v>
      </c>
      <c r="K4380" s="4">
        <v>1971240</v>
      </c>
      <c r="L4380" s="4">
        <v>2026000</v>
      </c>
      <c r="M4380" s="4">
        <v>2067070</v>
      </c>
      <c r="N4380" s="4">
        <v>2121830</v>
      </c>
      <c r="O4380" s="4">
        <v>2162890</v>
      </c>
      <c r="P4380" s="4">
        <v>2203960</v>
      </c>
      <c r="Q4380" s="4">
        <v>2245030</v>
      </c>
      <c r="R4380" s="4">
        <v>2286100</v>
      </c>
      <c r="S4380" s="4">
        <v>2340850</v>
      </c>
      <c r="T4380" s="4">
        <v>2381920</v>
      </c>
      <c r="U4380" s="4">
        <v>2422990</v>
      </c>
      <c r="V4380" s="4">
        <v>2464060</v>
      </c>
      <c r="W4380" s="4">
        <v>2518810</v>
      </c>
      <c r="X4380" s="4">
        <v>2559880</v>
      </c>
      <c r="Y4380" s="4">
        <v>2600950</v>
      </c>
      <c r="Z4380" s="4">
        <v>2642020</v>
      </c>
      <c r="AA4380" s="4">
        <v>2696770</v>
      </c>
      <c r="AB4380" s="4">
        <v>2737840</v>
      </c>
      <c r="AC4380" s="4">
        <v>2778910</v>
      </c>
      <c r="AD4380" s="4">
        <v>2819980</v>
      </c>
      <c r="AE4380" s="4">
        <v>2874730</v>
      </c>
      <c r="AF4380" s="4">
        <v>2915800</v>
      </c>
      <c r="AG4380" s="4">
        <v>2956870</v>
      </c>
    </row>
    <row r="4381" spans="1:33">
      <c r="A4381" t="s">
        <v>2595</v>
      </c>
      <c r="B4381" t="s">
        <v>132</v>
      </c>
      <c r="C4381">
        <v>218676</v>
      </c>
      <c r="D4381">
        <v>228707</v>
      </c>
      <c r="E4381">
        <v>238738</v>
      </c>
      <c r="F4381">
        <v>248769</v>
      </c>
      <c r="G4381">
        <v>258800</v>
      </c>
      <c r="H4381">
        <v>266825</v>
      </c>
      <c r="I4381">
        <v>274849</v>
      </c>
      <c r="J4381">
        <v>282874</v>
      </c>
      <c r="K4381">
        <v>288893</v>
      </c>
      <c r="L4381">
        <v>296918</v>
      </c>
      <c r="M4381">
        <v>302936</v>
      </c>
      <c r="N4381">
        <v>310961</v>
      </c>
      <c r="O4381">
        <v>316980</v>
      </c>
      <c r="P4381">
        <v>322998</v>
      </c>
      <c r="Q4381">
        <v>329017</v>
      </c>
      <c r="R4381">
        <v>335035</v>
      </c>
      <c r="S4381">
        <v>343060</v>
      </c>
      <c r="T4381">
        <v>349079</v>
      </c>
      <c r="U4381">
        <v>355097</v>
      </c>
      <c r="V4381">
        <v>361116</v>
      </c>
      <c r="W4381">
        <v>369141</v>
      </c>
      <c r="X4381">
        <v>375159</v>
      </c>
      <c r="Y4381">
        <v>381178</v>
      </c>
      <c r="Z4381">
        <v>387197</v>
      </c>
      <c r="AA4381">
        <v>395221</v>
      </c>
      <c r="AB4381">
        <v>401240</v>
      </c>
      <c r="AC4381">
        <v>407259</v>
      </c>
      <c r="AD4381">
        <v>413277</v>
      </c>
      <c r="AE4381">
        <v>421302</v>
      </c>
      <c r="AF4381">
        <v>427321</v>
      </c>
      <c r="AG4381">
        <v>433339</v>
      </c>
    </row>
    <row r="4382" spans="1:33">
      <c r="A4382" t="s">
        <v>2594</v>
      </c>
      <c r="B4382" t="s">
        <v>132</v>
      </c>
      <c r="C4382">
        <v>55361.1</v>
      </c>
      <c r="D4382">
        <v>57900.6</v>
      </c>
      <c r="E4382">
        <v>60440.1</v>
      </c>
      <c r="F4382">
        <v>62979.6</v>
      </c>
      <c r="G4382">
        <v>65519.1</v>
      </c>
      <c r="H4382">
        <v>67550.7</v>
      </c>
      <c r="I4382">
        <v>69582.3</v>
      </c>
      <c r="J4382">
        <v>71613.899999999994</v>
      </c>
      <c r="K4382">
        <v>73137.600000000006</v>
      </c>
      <c r="L4382">
        <v>75169.2</v>
      </c>
      <c r="M4382">
        <v>76692.899999999994</v>
      </c>
      <c r="N4382">
        <v>78724.5</v>
      </c>
      <c r="O4382">
        <v>80248.2</v>
      </c>
      <c r="P4382">
        <v>81771.899999999994</v>
      </c>
      <c r="Q4382">
        <v>83295.600000000006</v>
      </c>
      <c r="R4382">
        <v>84819.3</v>
      </c>
      <c r="S4382">
        <v>86850.9</v>
      </c>
      <c r="T4382">
        <v>88374.6</v>
      </c>
      <c r="U4382">
        <v>89898.3</v>
      </c>
      <c r="V4382">
        <v>91422</v>
      </c>
      <c r="W4382">
        <v>93453.6</v>
      </c>
      <c r="X4382">
        <v>94977.3</v>
      </c>
      <c r="Y4382">
        <v>96501</v>
      </c>
      <c r="Z4382">
        <v>98024.7</v>
      </c>
      <c r="AA4382">
        <v>100056</v>
      </c>
      <c r="AB4382">
        <v>101580</v>
      </c>
      <c r="AC4382">
        <v>103104</v>
      </c>
      <c r="AD4382">
        <v>104627</v>
      </c>
      <c r="AE4382">
        <v>106659</v>
      </c>
      <c r="AF4382">
        <v>108183</v>
      </c>
      <c r="AG4382">
        <v>109706</v>
      </c>
    </row>
    <row r="4383" spans="1:33">
      <c r="A4383" t="s">
        <v>2593</v>
      </c>
      <c r="B4383" t="s">
        <v>132</v>
      </c>
      <c r="C4383">
        <v>523691</v>
      </c>
      <c r="D4383">
        <v>547713</v>
      </c>
      <c r="E4383">
        <v>571736</v>
      </c>
      <c r="F4383">
        <v>595758</v>
      </c>
      <c r="G4383">
        <v>619781</v>
      </c>
      <c r="H4383">
        <v>638999</v>
      </c>
      <c r="I4383">
        <v>658217</v>
      </c>
      <c r="J4383">
        <v>677435</v>
      </c>
      <c r="K4383">
        <v>691848</v>
      </c>
      <c r="L4383">
        <v>711066</v>
      </c>
      <c r="M4383">
        <v>725480</v>
      </c>
      <c r="N4383">
        <v>744698</v>
      </c>
      <c r="O4383">
        <v>759111</v>
      </c>
      <c r="P4383">
        <v>773525</v>
      </c>
      <c r="Q4383">
        <v>787938</v>
      </c>
      <c r="R4383">
        <v>802352</v>
      </c>
      <c r="S4383">
        <v>821570</v>
      </c>
      <c r="T4383">
        <v>835983</v>
      </c>
      <c r="U4383">
        <v>850397</v>
      </c>
      <c r="V4383">
        <v>864810</v>
      </c>
      <c r="W4383">
        <v>884028</v>
      </c>
      <c r="X4383">
        <v>898442</v>
      </c>
      <c r="Y4383">
        <v>912855</v>
      </c>
      <c r="Z4383">
        <v>927269</v>
      </c>
      <c r="AA4383">
        <v>946487</v>
      </c>
      <c r="AB4383">
        <v>960900</v>
      </c>
      <c r="AC4383">
        <v>975314</v>
      </c>
      <c r="AD4383">
        <v>989727</v>
      </c>
      <c r="AE4383" s="4">
        <v>1008950</v>
      </c>
      <c r="AF4383" s="4">
        <v>1023360</v>
      </c>
      <c r="AG4383" s="4">
        <v>1037770</v>
      </c>
    </row>
    <row r="4384" spans="1:33">
      <c r="A4384" t="s">
        <v>2592</v>
      </c>
      <c r="B4384" t="s">
        <v>132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>
      <c r="A4385" t="s">
        <v>2591</v>
      </c>
      <c r="B4385" t="s">
        <v>132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>
      <c r="A4386" t="s">
        <v>2590</v>
      </c>
      <c r="B4386" t="s">
        <v>132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>
      <c r="A4387" t="s">
        <v>2589</v>
      </c>
      <c r="B4387" t="s">
        <v>132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>
      <c r="A4388" t="s">
        <v>2588</v>
      </c>
      <c r="B4388" t="s">
        <v>132</v>
      </c>
      <c r="C4388" s="4">
        <v>101039000</v>
      </c>
      <c r="D4388" s="4">
        <v>105523000</v>
      </c>
      <c r="E4388" s="4">
        <v>110444000</v>
      </c>
      <c r="F4388" s="4">
        <v>114818000</v>
      </c>
      <c r="G4388" s="4">
        <v>119192000</v>
      </c>
      <c r="H4388" s="4">
        <v>123566000</v>
      </c>
      <c r="I4388" s="4">
        <v>126846000</v>
      </c>
      <c r="J4388" s="4">
        <v>130127000</v>
      </c>
      <c r="K4388" s="4">
        <v>133407000</v>
      </c>
      <c r="L4388" s="4">
        <v>136688000</v>
      </c>
      <c r="M4388" s="4">
        <v>139968000</v>
      </c>
      <c r="N4388" s="4">
        <v>143249000</v>
      </c>
      <c r="O4388" s="4">
        <v>146529000</v>
      </c>
      <c r="P4388" s="4">
        <v>148716000</v>
      </c>
      <c r="Q4388" s="4">
        <v>151997000</v>
      </c>
      <c r="R4388" s="4">
        <v>155277000</v>
      </c>
      <c r="S4388" s="4">
        <v>157464000</v>
      </c>
      <c r="T4388" s="4">
        <v>160745000</v>
      </c>
      <c r="U4388" s="4">
        <v>164025000</v>
      </c>
      <c r="V4388" s="4">
        <v>167306000</v>
      </c>
      <c r="W4388" s="4">
        <v>170586000</v>
      </c>
      <c r="X4388" s="4">
        <v>172773000</v>
      </c>
      <c r="Y4388" s="4">
        <v>176054000</v>
      </c>
      <c r="Z4388" s="4">
        <v>179334000</v>
      </c>
      <c r="AA4388" s="4">
        <v>181521000</v>
      </c>
      <c r="AB4388" s="4">
        <v>184802000</v>
      </c>
      <c r="AC4388" s="4">
        <v>188082000</v>
      </c>
      <c r="AD4388" s="4">
        <v>191363000</v>
      </c>
      <c r="AE4388" s="4">
        <v>193550000</v>
      </c>
      <c r="AF4388" s="4">
        <v>196830000</v>
      </c>
      <c r="AG4388" s="4">
        <v>200111000</v>
      </c>
    </row>
    <row r="4389" spans="1:33">
      <c r="A4389" t="s">
        <v>2587</v>
      </c>
      <c r="B4389" t="s">
        <v>132</v>
      </c>
      <c r="C4389" s="4">
        <v>2679240000</v>
      </c>
      <c r="D4389" s="4">
        <v>2798120000</v>
      </c>
      <c r="E4389" s="4">
        <v>2928610000</v>
      </c>
      <c r="F4389" s="4">
        <v>3044590000</v>
      </c>
      <c r="G4389" s="4">
        <v>3160570000</v>
      </c>
      <c r="H4389" s="4">
        <v>3276560000</v>
      </c>
      <c r="I4389" s="4">
        <v>3363550000</v>
      </c>
      <c r="J4389" s="4">
        <v>3450540000</v>
      </c>
      <c r="K4389" s="4">
        <v>3537520000</v>
      </c>
      <c r="L4389" s="4">
        <v>3624510000</v>
      </c>
      <c r="M4389" s="4">
        <v>3711500000</v>
      </c>
      <c r="N4389" s="4">
        <v>3798490000</v>
      </c>
      <c r="O4389" s="4">
        <v>3885480000</v>
      </c>
      <c r="P4389" s="4">
        <v>3943470000</v>
      </c>
      <c r="Q4389" s="4">
        <v>4030460000</v>
      </c>
      <c r="R4389" s="4">
        <v>4117450000</v>
      </c>
      <c r="S4389" s="4">
        <v>4175440000</v>
      </c>
      <c r="T4389" s="4">
        <v>4262430000</v>
      </c>
      <c r="U4389" s="4">
        <v>4349420000</v>
      </c>
      <c r="V4389" s="4">
        <v>4436400000</v>
      </c>
      <c r="W4389" s="4">
        <v>4523390000</v>
      </c>
      <c r="X4389" s="4">
        <v>4581380000</v>
      </c>
      <c r="Y4389" s="4">
        <v>4668370000</v>
      </c>
      <c r="Z4389" s="4">
        <v>4755360000</v>
      </c>
      <c r="AA4389" s="4">
        <v>4813350000</v>
      </c>
      <c r="AB4389" s="4">
        <v>4900340000</v>
      </c>
      <c r="AC4389" s="4">
        <v>4987330000</v>
      </c>
      <c r="AD4389" s="4">
        <v>5074320000</v>
      </c>
      <c r="AE4389" s="4">
        <v>5132310000</v>
      </c>
      <c r="AF4389" s="4">
        <v>5219300000</v>
      </c>
      <c r="AG4389" s="4">
        <v>5306290000</v>
      </c>
    </row>
    <row r="4390" spans="1:33">
      <c r="A4390" t="s">
        <v>2586</v>
      </c>
      <c r="B4390" t="s">
        <v>132</v>
      </c>
      <c r="C4390" s="4">
        <v>1092210000</v>
      </c>
      <c r="D4390" s="4">
        <v>1140680000</v>
      </c>
      <c r="E4390" s="4">
        <v>1193870000</v>
      </c>
      <c r="F4390" s="4">
        <v>1241150000</v>
      </c>
      <c r="G4390" s="4">
        <v>1288430000</v>
      </c>
      <c r="H4390" s="4">
        <v>1335720000</v>
      </c>
      <c r="I4390" s="4">
        <v>1371180000</v>
      </c>
      <c r="J4390" s="4">
        <v>1406640000</v>
      </c>
      <c r="K4390" s="4">
        <v>1442100000</v>
      </c>
      <c r="L4390" s="4">
        <v>1477560000</v>
      </c>
      <c r="M4390" s="4">
        <v>1513020000</v>
      </c>
      <c r="N4390" s="4">
        <v>1548490000</v>
      </c>
      <c r="O4390" s="4">
        <v>1583950000</v>
      </c>
      <c r="P4390" s="4">
        <v>1607590000</v>
      </c>
      <c r="Q4390" s="4">
        <v>1643050000</v>
      </c>
      <c r="R4390" s="4">
        <v>1678510000</v>
      </c>
      <c r="S4390" s="4">
        <v>1702150000</v>
      </c>
      <c r="T4390" s="4">
        <v>1737610000</v>
      </c>
      <c r="U4390" s="4">
        <v>1773080000</v>
      </c>
      <c r="V4390" s="4">
        <v>1808540000</v>
      </c>
      <c r="W4390" s="4">
        <v>1844000000</v>
      </c>
      <c r="X4390" s="4">
        <v>1867640000</v>
      </c>
      <c r="Y4390" s="4">
        <v>1903100000</v>
      </c>
      <c r="Z4390" s="4">
        <v>1938560000</v>
      </c>
      <c r="AA4390" s="4">
        <v>1962200000</v>
      </c>
      <c r="AB4390" s="4">
        <v>1997660000</v>
      </c>
      <c r="AC4390" s="4">
        <v>2033130000</v>
      </c>
      <c r="AD4390" s="4">
        <v>2068590000</v>
      </c>
      <c r="AE4390" s="4">
        <v>2092230000</v>
      </c>
      <c r="AF4390" s="4">
        <v>2127690000</v>
      </c>
      <c r="AG4390" s="4">
        <v>2163150000</v>
      </c>
    </row>
    <row r="4391" spans="1:33">
      <c r="A4391" t="s">
        <v>2585</v>
      </c>
      <c r="B4391" t="s">
        <v>132</v>
      </c>
      <c r="C4391" s="4">
        <v>1469630000</v>
      </c>
      <c r="D4391" s="4">
        <v>1534840000</v>
      </c>
      <c r="E4391" s="4">
        <v>1606420000</v>
      </c>
      <c r="F4391" s="4">
        <v>1670040000</v>
      </c>
      <c r="G4391" s="4">
        <v>1733660000</v>
      </c>
      <c r="H4391" s="4">
        <v>1797280000</v>
      </c>
      <c r="I4391" s="4">
        <v>1844990000</v>
      </c>
      <c r="J4391" s="4">
        <v>1892710000</v>
      </c>
      <c r="K4391" s="4">
        <v>1940420000</v>
      </c>
      <c r="L4391" s="4">
        <v>1988140000</v>
      </c>
      <c r="M4391" s="4">
        <v>2035850000</v>
      </c>
      <c r="N4391" s="4">
        <v>2083570000</v>
      </c>
      <c r="O4391" s="4">
        <v>2131280000</v>
      </c>
      <c r="P4391" s="4">
        <v>2163090000</v>
      </c>
      <c r="Q4391" s="4">
        <v>2210810000</v>
      </c>
      <c r="R4391" s="4">
        <v>2258520000</v>
      </c>
      <c r="S4391" s="4">
        <v>2290330000</v>
      </c>
      <c r="T4391" s="4">
        <v>2338050000</v>
      </c>
      <c r="U4391" s="4">
        <v>2385770000</v>
      </c>
      <c r="V4391" s="4">
        <v>2433480000</v>
      </c>
      <c r="W4391" s="4">
        <v>2481200000</v>
      </c>
      <c r="X4391" s="4">
        <v>2513010000</v>
      </c>
      <c r="Y4391" s="4">
        <v>2560720000</v>
      </c>
      <c r="Z4391" s="4">
        <v>2608440000</v>
      </c>
      <c r="AA4391" s="4">
        <v>2640250000</v>
      </c>
      <c r="AB4391" s="4">
        <v>2687960000</v>
      </c>
      <c r="AC4391" s="4">
        <v>2735680000</v>
      </c>
      <c r="AD4391" s="4">
        <v>2783390000</v>
      </c>
      <c r="AE4391" s="4">
        <v>2815200000</v>
      </c>
      <c r="AF4391" s="4">
        <v>2862920000</v>
      </c>
      <c r="AG4391" s="4">
        <v>2910630000</v>
      </c>
    </row>
    <row r="4392" spans="1:33">
      <c r="A4392" t="s">
        <v>2584</v>
      </c>
      <c r="B4392" t="s">
        <v>132</v>
      </c>
      <c r="C4392" s="4">
        <v>1264880000</v>
      </c>
      <c r="D4392" s="4">
        <v>1321010000</v>
      </c>
      <c r="E4392" s="4">
        <v>1382610000</v>
      </c>
      <c r="F4392" s="4">
        <v>1437370000</v>
      </c>
      <c r="G4392" s="4">
        <v>1492120000</v>
      </c>
      <c r="H4392" s="4">
        <v>1546880000</v>
      </c>
      <c r="I4392" s="4">
        <v>1587950000</v>
      </c>
      <c r="J4392" s="4">
        <v>1629010000</v>
      </c>
      <c r="K4392" s="4">
        <v>1670080000</v>
      </c>
      <c r="L4392" s="4">
        <v>1711150000</v>
      </c>
      <c r="M4392" s="4">
        <v>1752220000</v>
      </c>
      <c r="N4392" s="4">
        <v>1793290000</v>
      </c>
      <c r="O4392" s="4">
        <v>1834350000</v>
      </c>
      <c r="P4392" s="4">
        <v>1861730000</v>
      </c>
      <c r="Q4392" s="4">
        <v>1902800000</v>
      </c>
      <c r="R4392" s="4">
        <v>1943870000</v>
      </c>
      <c r="S4392" s="4">
        <v>1971240000</v>
      </c>
      <c r="T4392" s="4">
        <v>2012310000</v>
      </c>
      <c r="U4392" s="4">
        <v>2053380000</v>
      </c>
      <c r="V4392" s="4">
        <v>2094450000</v>
      </c>
      <c r="W4392" s="4">
        <v>2135520000</v>
      </c>
      <c r="X4392" s="4">
        <v>2162890000</v>
      </c>
      <c r="Y4392" s="4">
        <v>2203960000</v>
      </c>
      <c r="Z4392" s="4">
        <v>2245030000</v>
      </c>
      <c r="AA4392" s="4">
        <v>2272410000</v>
      </c>
      <c r="AB4392" s="4">
        <v>2313470000</v>
      </c>
      <c r="AC4392" s="4">
        <v>2354540000</v>
      </c>
      <c r="AD4392" s="4">
        <v>2395610000</v>
      </c>
      <c r="AE4392" s="4">
        <v>2422990000</v>
      </c>
      <c r="AF4392" s="4">
        <v>2464060000</v>
      </c>
      <c r="AG4392" s="4">
        <v>2505120000</v>
      </c>
    </row>
    <row r="4393" spans="1:33">
      <c r="A4393" t="s">
        <v>2583</v>
      </c>
      <c r="B4393" t="s">
        <v>132</v>
      </c>
      <c r="C4393" s="4">
        <v>185373000</v>
      </c>
      <c r="D4393" s="4">
        <v>193598000</v>
      </c>
      <c r="E4393" s="4">
        <v>202626000</v>
      </c>
      <c r="F4393" s="4">
        <v>210651000</v>
      </c>
      <c r="G4393" s="4">
        <v>218676000</v>
      </c>
      <c r="H4393" s="4">
        <v>226701000</v>
      </c>
      <c r="I4393" s="4">
        <v>232719000</v>
      </c>
      <c r="J4393" s="4">
        <v>238738000</v>
      </c>
      <c r="K4393" s="4">
        <v>244756000</v>
      </c>
      <c r="L4393" s="4">
        <v>250775000</v>
      </c>
      <c r="M4393" s="4">
        <v>256794000</v>
      </c>
      <c r="N4393" s="4">
        <v>262812000</v>
      </c>
      <c r="O4393" s="4">
        <v>268831000</v>
      </c>
      <c r="P4393" s="4">
        <v>272843000</v>
      </c>
      <c r="Q4393" s="4">
        <v>278862000</v>
      </c>
      <c r="R4393" s="4">
        <v>284880000</v>
      </c>
      <c r="S4393" s="4">
        <v>288893000</v>
      </c>
      <c r="T4393" s="4">
        <v>294911000</v>
      </c>
      <c r="U4393" s="4">
        <v>300930000</v>
      </c>
      <c r="V4393" s="4">
        <v>306949000</v>
      </c>
      <c r="W4393" s="4">
        <v>312967000</v>
      </c>
      <c r="X4393" s="4">
        <v>316980000</v>
      </c>
      <c r="Y4393" s="4">
        <v>322998000</v>
      </c>
      <c r="Z4393" s="4">
        <v>329017000</v>
      </c>
      <c r="AA4393" s="4">
        <v>333029000</v>
      </c>
      <c r="AB4393" s="4">
        <v>339048000</v>
      </c>
      <c r="AC4393" s="4">
        <v>345066000</v>
      </c>
      <c r="AD4393" s="4">
        <v>351085000</v>
      </c>
      <c r="AE4393" s="4">
        <v>355097000</v>
      </c>
      <c r="AF4393" s="4">
        <v>361116000</v>
      </c>
      <c r="AG4393" s="4">
        <v>367135000</v>
      </c>
    </row>
    <row r="4394" spans="1:33">
      <c r="A4394" t="s">
        <v>2582</v>
      </c>
      <c r="B4394" t="s">
        <v>132</v>
      </c>
      <c r="C4394" s="4">
        <v>46930000</v>
      </c>
      <c r="D4394" s="4">
        <v>49012400</v>
      </c>
      <c r="E4394" s="4">
        <v>51297900</v>
      </c>
      <c r="F4394" s="4">
        <v>53329500</v>
      </c>
      <c r="G4394" s="4">
        <v>55361100</v>
      </c>
      <c r="H4394" s="4">
        <v>57392700</v>
      </c>
      <c r="I4394" s="4">
        <v>58916400</v>
      </c>
      <c r="J4394" s="4">
        <v>60440100</v>
      </c>
      <c r="K4394" s="4">
        <v>61963800</v>
      </c>
      <c r="L4394" s="4">
        <v>63487500</v>
      </c>
      <c r="M4394" s="4">
        <v>65011200</v>
      </c>
      <c r="N4394" s="4">
        <v>66534900</v>
      </c>
      <c r="O4394" s="4">
        <v>68058600</v>
      </c>
      <c r="P4394" s="4">
        <v>69074400</v>
      </c>
      <c r="Q4394" s="4">
        <v>70598100</v>
      </c>
      <c r="R4394" s="4">
        <v>72121800</v>
      </c>
      <c r="S4394" s="4">
        <v>73137600</v>
      </c>
      <c r="T4394" s="4">
        <v>74661300</v>
      </c>
      <c r="U4394" s="4">
        <v>76185000</v>
      </c>
      <c r="V4394" s="4">
        <v>77708700</v>
      </c>
      <c r="W4394" s="4">
        <v>79232400</v>
      </c>
      <c r="X4394" s="4">
        <v>80248200</v>
      </c>
      <c r="Y4394" s="4">
        <v>81771900</v>
      </c>
      <c r="Z4394" s="4">
        <v>83295600</v>
      </c>
      <c r="AA4394" s="4">
        <v>84311400</v>
      </c>
      <c r="AB4394" s="4">
        <v>85835100</v>
      </c>
      <c r="AC4394" s="4">
        <v>87358800</v>
      </c>
      <c r="AD4394" s="4">
        <v>88882500</v>
      </c>
      <c r="AE4394" s="4">
        <v>89898300</v>
      </c>
      <c r="AF4394" s="4">
        <v>91422000</v>
      </c>
      <c r="AG4394" s="4">
        <v>92945700</v>
      </c>
    </row>
    <row r="4395" spans="1:33">
      <c r="A4395" t="s">
        <v>2581</v>
      </c>
      <c r="B4395" t="s">
        <v>132</v>
      </c>
      <c r="C4395" s="4">
        <v>443936000</v>
      </c>
      <c r="D4395" s="4">
        <v>463634000</v>
      </c>
      <c r="E4395" s="4">
        <v>485255000</v>
      </c>
      <c r="F4395" s="4">
        <v>504473000</v>
      </c>
      <c r="G4395" s="4">
        <v>523691000</v>
      </c>
      <c r="H4395" s="4">
        <v>542909000</v>
      </c>
      <c r="I4395" s="4">
        <v>557322000</v>
      </c>
      <c r="J4395" s="4">
        <v>571736000</v>
      </c>
      <c r="K4395" s="4">
        <v>586149000</v>
      </c>
      <c r="L4395" s="4">
        <v>600563000</v>
      </c>
      <c r="M4395" s="4">
        <v>614976000</v>
      </c>
      <c r="N4395" s="4">
        <v>629390000</v>
      </c>
      <c r="O4395" s="4">
        <v>643803000</v>
      </c>
      <c r="P4395" s="4">
        <v>653412000</v>
      </c>
      <c r="Q4395" s="4">
        <v>667826000</v>
      </c>
      <c r="R4395" s="4">
        <v>682239000</v>
      </c>
      <c r="S4395" s="4">
        <v>691848000</v>
      </c>
      <c r="T4395" s="4">
        <v>706262000</v>
      </c>
      <c r="U4395" s="4">
        <v>720675000</v>
      </c>
      <c r="V4395" s="4">
        <v>735089000</v>
      </c>
      <c r="W4395" s="4">
        <v>749502000</v>
      </c>
      <c r="X4395" s="4">
        <v>759111000</v>
      </c>
      <c r="Y4395" s="4">
        <v>773525000</v>
      </c>
      <c r="Z4395" s="4">
        <v>787938000</v>
      </c>
      <c r="AA4395" s="4">
        <v>797547000</v>
      </c>
      <c r="AB4395" s="4">
        <v>811961000</v>
      </c>
      <c r="AC4395" s="4">
        <v>826374000</v>
      </c>
      <c r="AD4395" s="4">
        <v>840788000</v>
      </c>
      <c r="AE4395" s="4">
        <v>850397000</v>
      </c>
      <c r="AF4395" s="4">
        <v>864810000</v>
      </c>
      <c r="AG4395" s="4">
        <v>879224000</v>
      </c>
    </row>
    <row r="4396" spans="1:33">
      <c r="A4396" t="s">
        <v>2580</v>
      </c>
      <c r="B4396" t="s">
        <v>132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>
      <c r="A4397" t="s">
        <v>2579</v>
      </c>
      <c r="B4397" t="s">
        <v>132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>
      <c r="A4398" t="s">
        <v>2578</v>
      </c>
      <c r="B4398" t="s">
        <v>132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>
      <c r="A4399" t="s">
        <v>2577</v>
      </c>
      <c r="B4399" t="s">
        <v>132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>
      <c r="A4400" t="s">
        <v>2576</v>
      </c>
      <c r="B4400" t="s">
        <v>132</v>
      </c>
      <c r="C4400" s="4">
        <v>217607000</v>
      </c>
      <c r="D4400" s="4">
        <v>227448000</v>
      </c>
      <c r="E4400" s="4">
        <v>237290000</v>
      </c>
      <c r="F4400" s="4">
        <v>247131000</v>
      </c>
      <c r="G4400" s="4">
        <v>256973000</v>
      </c>
      <c r="H4400" s="4">
        <v>266814000</v>
      </c>
      <c r="I4400" s="4">
        <v>273375000</v>
      </c>
      <c r="J4400" s="4">
        <v>281030000</v>
      </c>
      <c r="K4400" s="4">
        <v>287591000</v>
      </c>
      <c r="L4400" s="4">
        <v>295245000</v>
      </c>
      <c r="M4400" s="4">
        <v>301806000</v>
      </c>
      <c r="N4400" s="4">
        <v>308367000</v>
      </c>
      <c r="O4400" s="4">
        <v>314928000</v>
      </c>
      <c r="P4400" s="4">
        <v>321489000</v>
      </c>
      <c r="Q4400" s="4">
        <v>328050000</v>
      </c>
      <c r="R4400" s="4">
        <v>334611000</v>
      </c>
      <c r="S4400" s="4">
        <v>341172000</v>
      </c>
      <c r="T4400" s="4">
        <v>347733000</v>
      </c>
      <c r="U4400" s="4">
        <v>354294000</v>
      </c>
      <c r="V4400" s="4">
        <v>360855000</v>
      </c>
      <c r="W4400" s="4">
        <v>367416000</v>
      </c>
      <c r="X4400" s="4">
        <v>372884000</v>
      </c>
      <c r="Y4400" s="4">
        <v>379445000</v>
      </c>
      <c r="Z4400" s="4">
        <v>386006000</v>
      </c>
      <c r="AA4400" s="4">
        <v>392567000</v>
      </c>
      <c r="AB4400" s="4">
        <v>399128000</v>
      </c>
      <c r="AC4400" s="4">
        <v>405689000</v>
      </c>
      <c r="AD4400" s="4">
        <v>412250000</v>
      </c>
      <c r="AE4400" s="4">
        <v>418811000</v>
      </c>
      <c r="AF4400" s="4">
        <v>425372000</v>
      </c>
      <c r="AG4400" s="4">
        <v>431933000</v>
      </c>
    </row>
    <row r="4401" spans="1:33">
      <c r="A4401" t="s">
        <v>2575</v>
      </c>
      <c r="B4401" t="s">
        <v>132</v>
      </c>
      <c r="C4401" s="4">
        <v>5770220000</v>
      </c>
      <c r="D4401" s="4">
        <v>6031190000</v>
      </c>
      <c r="E4401" s="4">
        <v>6292150000</v>
      </c>
      <c r="F4401" s="4">
        <v>6553120000</v>
      </c>
      <c r="G4401" s="4">
        <v>6814080000</v>
      </c>
      <c r="H4401" s="4">
        <v>7075050000</v>
      </c>
      <c r="I4401" s="4">
        <v>7249030000</v>
      </c>
      <c r="J4401" s="4">
        <v>7452000000</v>
      </c>
      <c r="K4401" s="4">
        <v>7625970000</v>
      </c>
      <c r="L4401" s="4">
        <v>7828950000</v>
      </c>
      <c r="M4401" s="4">
        <v>8002920000</v>
      </c>
      <c r="N4401" s="4">
        <v>8176900000</v>
      </c>
      <c r="O4401" s="4">
        <v>8350880000</v>
      </c>
      <c r="P4401" s="4">
        <v>8524850000</v>
      </c>
      <c r="Q4401" s="4">
        <v>8698830000</v>
      </c>
      <c r="R4401" s="4">
        <v>8872810000</v>
      </c>
      <c r="S4401" s="4">
        <v>9046780000</v>
      </c>
      <c r="T4401" s="4">
        <v>9220760000</v>
      </c>
      <c r="U4401" s="4">
        <v>9394740000</v>
      </c>
      <c r="V4401" s="4">
        <v>9568710000</v>
      </c>
      <c r="W4401" s="4">
        <v>9742690000</v>
      </c>
      <c r="X4401" s="4">
        <v>9887670000</v>
      </c>
      <c r="Y4401" s="4">
        <v>10061600000</v>
      </c>
      <c r="Z4401" s="4">
        <v>10235600000</v>
      </c>
      <c r="AA4401" s="4">
        <v>10409600000</v>
      </c>
      <c r="AB4401" s="4">
        <v>10583600000</v>
      </c>
      <c r="AC4401" s="4">
        <v>10757600000</v>
      </c>
      <c r="AD4401" s="4">
        <v>10931500000</v>
      </c>
      <c r="AE4401" s="4">
        <v>11105500000</v>
      </c>
      <c r="AF4401" s="4">
        <v>11279500000</v>
      </c>
      <c r="AG4401" s="4">
        <v>11453500000</v>
      </c>
    </row>
    <row r="4402" spans="1:33">
      <c r="A4402" t="s">
        <v>2574</v>
      </c>
      <c r="B4402" t="s">
        <v>132</v>
      </c>
      <c r="C4402" s="4">
        <v>2352280000</v>
      </c>
      <c r="D4402" s="4">
        <v>2458660000</v>
      </c>
      <c r="E4402" s="4">
        <v>2565050000</v>
      </c>
      <c r="F4402" s="4">
        <v>2671430000</v>
      </c>
      <c r="G4402" s="4">
        <v>2777820000</v>
      </c>
      <c r="H4402" s="4">
        <v>2884200000</v>
      </c>
      <c r="I4402" s="4">
        <v>2955130000</v>
      </c>
      <c r="J4402" s="4">
        <v>3037870000</v>
      </c>
      <c r="K4402" s="4">
        <v>3108790000</v>
      </c>
      <c r="L4402" s="4">
        <v>3191540000</v>
      </c>
      <c r="M4402" s="4">
        <v>3262460000</v>
      </c>
      <c r="N4402" s="4">
        <v>3333380000</v>
      </c>
      <c r="O4402" s="4">
        <v>3404300000</v>
      </c>
      <c r="P4402" s="4">
        <v>3475230000</v>
      </c>
      <c r="Q4402" s="4">
        <v>3546150000</v>
      </c>
      <c r="R4402" s="4">
        <v>3617070000</v>
      </c>
      <c r="S4402" s="4">
        <v>3688000000</v>
      </c>
      <c r="T4402" s="4">
        <v>3758920000</v>
      </c>
      <c r="U4402" s="4">
        <v>3829840000</v>
      </c>
      <c r="V4402" s="4">
        <v>3900770000</v>
      </c>
      <c r="W4402" s="4">
        <v>3971690000</v>
      </c>
      <c r="X4402" s="4">
        <v>4030790000</v>
      </c>
      <c r="Y4402" s="4">
        <v>4101710000</v>
      </c>
      <c r="Z4402" s="4">
        <v>4172640000</v>
      </c>
      <c r="AA4402" s="4">
        <v>4243560000</v>
      </c>
      <c r="AB4402" s="4">
        <v>4314480000</v>
      </c>
      <c r="AC4402" s="4">
        <v>4385410000</v>
      </c>
      <c r="AD4402" s="4">
        <v>4456330000</v>
      </c>
      <c r="AE4402" s="4">
        <v>4527250000</v>
      </c>
      <c r="AF4402" s="4">
        <v>4598170000</v>
      </c>
      <c r="AG4402" s="4">
        <v>4669100000</v>
      </c>
    </row>
    <row r="4403" spans="1:33">
      <c r="A4403" t="s">
        <v>2573</v>
      </c>
      <c r="B4403" t="s">
        <v>132</v>
      </c>
      <c r="C4403" s="4">
        <v>3165110000</v>
      </c>
      <c r="D4403" s="4">
        <v>3308260000</v>
      </c>
      <c r="E4403" s="4">
        <v>3451410000</v>
      </c>
      <c r="F4403" s="4">
        <v>3594550000</v>
      </c>
      <c r="G4403" s="4">
        <v>3737700000</v>
      </c>
      <c r="H4403" s="4">
        <v>3880840000</v>
      </c>
      <c r="I4403" s="4">
        <v>3976280000</v>
      </c>
      <c r="J4403" s="4">
        <v>4087610000</v>
      </c>
      <c r="K4403" s="4">
        <v>4183040000</v>
      </c>
      <c r="L4403" s="4">
        <v>4294380000</v>
      </c>
      <c r="M4403" s="4">
        <v>4389810000</v>
      </c>
      <c r="N4403" s="4">
        <v>4485240000</v>
      </c>
      <c r="O4403" s="4">
        <v>4580670000</v>
      </c>
      <c r="P4403" s="4">
        <v>4676100000</v>
      </c>
      <c r="Q4403" s="4">
        <v>4771530000</v>
      </c>
      <c r="R4403" s="4">
        <v>4866960000</v>
      </c>
      <c r="S4403" s="4">
        <v>4962390000</v>
      </c>
      <c r="T4403" s="4">
        <v>5057820000</v>
      </c>
      <c r="U4403" s="4">
        <v>5153250000</v>
      </c>
      <c r="V4403" s="4">
        <v>5248680000</v>
      </c>
      <c r="W4403" s="4">
        <v>5344110000</v>
      </c>
      <c r="X4403" s="4">
        <v>5423640000</v>
      </c>
      <c r="Y4403" s="4">
        <v>5519070000</v>
      </c>
      <c r="Z4403" s="4">
        <v>5614500000</v>
      </c>
      <c r="AA4403" s="4">
        <v>5709930000</v>
      </c>
      <c r="AB4403" s="4">
        <v>5805360000</v>
      </c>
      <c r="AC4403" s="4">
        <v>5900790000</v>
      </c>
      <c r="AD4403" s="4">
        <v>5996220000</v>
      </c>
      <c r="AE4403" s="4">
        <v>6091650000</v>
      </c>
      <c r="AF4403" s="4">
        <v>6187080000</v>
      </c>
      <c r="AG4403" s="4">
        <v>6282510000</v>
      </c>
    </row>
    <row r="4404" spans="1:33">
      <c r="A4404" t="s">
        <v>2572</v>
      </c>
      <c r="B4404" t="s">
        <v>132</v>
      </c>
      <c r="C4404" s="4">
        <v>2724150000</v>
      </c>
      <c r="D4404" s="4">
        <v>2847350000</v>
      </c>
      <c r="E4404" s="4">
        <v>2970560000</v>
      </c>
      <c r="F4404" s="4">
        <v>3093760000</v>
      </c>
      <c r="G4404" s="4">
        <v>3216960000</v>
      </c>
      <c r="H4404" s="4">
        <v>3340160000</v>
      </c>
      <c r="I4404" s="4">
        <v>3422300000</v>
      </c>
      <c r="J4404" s="4">
        <v>3518120000</v>
      </c>
      <c r="K4404" s="4">
        <v>3600260000</v>
      </c>
      <c r="L4404" s="4">
        <v>3696080000</v>
      </c>
      <c r="M4404" s="4">
        <v>3778220000</v>
      </c>
      <c r="N4404" s="4">
        <v>3860350000</v>
      </c>
      <c r="O4404" s="4">
        <v>3942490000</v>
      </c>
      <c r="P4404" s="4">
        <v>4024620000</v>
      </c>
      <c r="Q4404" s="4">
        <v>4106760000</v>
      </c>
      <c r="R4404" s="4">
        <v>4188900000</v>
      </c>
      <c r="S4404" s="4">
        <v>4271030000</v>
      </c>
      <c r="T4404" s="4">
        <v>4353170000</v>
      </c>
      <c r="U4404" s="4">
        <v>4435300000</v>
      </c>
      <c r="V4404" s="4">
        <v>4517440000</v>
      </c>
      <c r="W4404" s="4">
        <v>4599570000</v>
      </c>
      <c r="X4404" s="4">
        <v>4668020000</v>
      </c>
      <c r="Y4404" s="4">
        <v>4750150000</v>
      </c>
      <c r="Z4404" s="4">
        <v>4832290000</v>
      </c>
      <c r="AA4404" s="4">
        <v>4914420000</v>
      </c>
      <c r="AB4404" s="4">
        <v>4996560000</v>
      </c>
      <c r="AC4404" s="4">
        <v>5078690000</v>
      </c>
      <c r="AD4404" s="4">
        <v>5160830000</v>
      </c>
      <c r="AE4404" s="4">
        <v>5242960000</v>
      </c>
      <c r="AF4404" s="4">
        <v>5325100000</v>
      </c>
      <c r="AG4404" s="4">
        <v>5407230000</v>
      </c>
    </row>
    <row r="4405" spans="1:33">
      <c r="A4405" t="s">
        <v>2571</v>
      </c>
      <c r="B4405" t="s">
        <v>132</v>
      </c>
      <c r="C4405" s="4">
        <v>399234000</v>
      </c>
      <c r="D4405" s="4">
        <v>417290000</v>
      </c>
      <c r="E4405" s="4">
        <v>435345000</v>
      </c>
      <c r="F4405" s="4">
        <v>453401000</v>
      </c>
      <c r="G4405" s="4">
        <v>471457000</v>
      </c>
      <c r="H4405" s="4">
        <v>489513000</v>
      </c>
      <c r="I4405" s="4">
        <v>501550000</v>
      </c>
      <c r="J4405" s="4">
        <v>515593000</v>
      </c>
      <c r="K4405" s="4">
        <v>527631000</v>
      </c>
      <c r="L4405" s="4">
        <v>541674000</v>
      </c>
      <c r="M4405" s="4">
        <v>553711000</v>
      </c>
      <c r="N4405" s="4">
        <v>565748000</v>
      </c>
      <c r="O4405" s="4">
        <v>577786000</v>
      </c>
      <c r="P4405" s="4">
        <v>589823000</v>
      </c>
      <c r="Q4405" s="4">
        <v>601860000</v>
      </c>
      <c r="R4405" s="4">
        <v>613897000</v>
      </c>
      <c r="S4405" s="4">
        <v>625934000</v>
      </c>
      <c r="T4405" s="4">
        <v>637972000</v>
      </c>
      <c r="U4405" s="4">
        <v>650009000</v>
      </c>
      <c r="V4405" s="4">
        <v>662046000</v>
      </c>
      <c r="W4405" s="4">
        <v>674083000</v>
      </c>
      <c r="X4405" s="4">
        <v>684114000</v>
      </c>
      <c r="Y4405" s="4">
        <v>696151000</v>
      </c>
      <c r="Z4405" s="4">
        <v>708189000</v>
      </c>
      <c r="AA4405" s="4">
        <v>720226000</v>
      </c>
      <c r="AB4405" s="4">
        <v>732263000</v>
      </c>
      <c r="AC4405" s="4">
        <v>744300000</v>
      </c>
      <c r="AD4405" s="4">
        <v>756337000</v>
      </c>
      <c r="AE4405" s="4">
        <v>768375000</v>
      </c>
      <c r="AF4405" s="4">
        <v>780412000</v>
      </c>
      <c r="AG4405" s="4">
        <v>792449000</v>
      </c>
    </row>
    <row r="4406" spans="1:33">
      <c r="A4406" t="s">
        <v>2570</v>
      </c>
      <c r="B4406" t="s">
        <v>132</v>
      </c>
      <c r="C4406" s="4">
        <v>101072000</v>
      </c>
      <c r="D4406" s="4">
        <v>105643000</v>
      </c>
      <c r="E4406" s="4">
        <v>110214000</v>
      </c>
      <c r="F4406" s="4">
        <v>114785000</v>
      </c>
      <c r="G4406" s="4">
        <v>119357000</v>
      </c>
      <c r="H4406" s="4">
        <v>123928000</v>
      </c>
      <c r="I4406" s="4">
        <v>126975000</v>
      </c>
      <c r="J4406" s="4">
        <v>130530000</v>
      </c>
      <c r="K4406" s="4">
        <v>133578000</v>
      </c>
      <c r="L4406" s="4">
        <v>137133000</v>
      </c>
      <c r="M4406" s="4">
        <v>140180000</v>
      </c>
      <c r="N4406" s="4">
        <v>143228000</v>
      </c>
      <c r="O4406" s="4">
        <v>146275000</v>
      </c>
      <c r="P4406" s="4">
        <v>149323000</v>
      </c>
      <c r="Q4406" s="4">
        <v>152370000</v>
      </c>
      <c r="R4406" s="4">
        <v>155417000</v>
      </c>
      <c r="S4406" s="4">
        <v>158465000</v>
      </c>
      <c r="T4406" s="4">
        <v>161512000</v>
      </c>
      <c r="U4406" s="4">
        <v>164560000</v>
      </c>
      <c r="V4406" s="4">
        <v>167607000</v>
      </c>
      <c r="W4406" s="4">
        <v>170654000</v>
      </c>
      <c r="X4406" s="4">
        <v>173194000</v>
      </c>
      <c r="Y4406" s="4">
        <v>176241000</v>
      </c>
      <c r="Z4406" s="4">
        <v>179289000</v>
      </c>
      <c r="AA4406" s="4">
        <v>182336000</v>
      </c>
      <c r="AB4406" s="4">
        <v>185384000</v>
      </c>
      <c r="AC4406" s="4">
        <v>188431000</v>
      </c>
      <c r="AD4406" s="4">
        <v>191478000</v>
      </c>
      <c r="AE4406" s="4">
        <v>194526000</v>
      </c>
      <c r="AF4406" s="4">
        <v>197573000</v>
      </c>
      <c r="AG4406" s="4">
        <v>200621000</v>
      </c>
    </row>
    <row r="4407" spans="1:33">
      <c r="A4407" t="s">
        <v>2569</v>
      </c>
      <c r="B4407" t="s">
        <v>132</v>
      </c>
      <c r="C4407" s="4">
        <v>956096000</v>
      </c>
      <c r="D4407" s="4">
        <v>999336000</v>
      </c>
      <c r="E4407" s="4">
        <v>1042580000</v>
      </c>
      <c r="F4407" s="4">
        <v>1085820000</v>
      </c>
      <c r="G4407" s="4">
        <v>1129060000</v>
      </c>
      <c r="H4407" s="4">
        <v>1172300000</v>
      </c>
      <c r="I4407" s="4">
        <v>1201130000</v>
      </c>
      <c r="J4407" s="4">
        <v>1234760000</v>
      </c>
      <c r="K4407" s="4">
        <v>1263580000</v>
      </c>
      <c r="L4407" s="4">
        <v>1297220000</v>
      </c>
      <c r="M4407" s="4">
        <v>1326040000</v>
      </c>
      <c r="N4407" s="4">
        <v>1354870000</v>
      </c>
      <c r="O4407" s="4">
        <v>1383700000</v>
      </c>
      <c r="P4407" s="4">
        <v>1412520000</v>
      </c>
      <c r="Q4407" s="4">
        <v>1441350000</v>
      </c>
      <c r="R4407" s="4">
        <v>1470180000</v>
      </c>
      <c r="S4407" s="4">
        <v>1499000000</v>
      </c>
      <c r="T4407" s="4">
        <v>1527830000</v>
      </c>
      <c r="U4407" s="4">
        <v>1556660000</v>
      </c>
      <c r="V4407" s="4">
        <v>1585490000</v>
      </c>
      <c r="W4407" s="4">
        <v>1614310000</v>
      </c>
      <c r="X4407" s="4">
        <v>1638330000</v>
      </c>
      <c r="Y4407" s="4">
        <v>1667160000</v>
      </c>
      <c r="Z4407" s="4">
        <v>1695990000</v>
      </c>
      <c r="AA4407" s="4">
        <v>1724820000</v>
      </c>
      <c r="AB4407" s="4">
        <v>1753640000</v>
      </c>
      <c r="AC4407" s="4">
        <v>1782470000</v>
      </c>
      <c r="AD4407" s="4">
        <v>1811300000</v>
      </c>
      <c r="AE4407" s="4">
        <v>1840120000</v>
      </c>
      <c r="AF4407" s="4">
        <v>1868950000</v>
      </c>
      <c r="AG4407" s="4">
        <v>1897780000</v>
      </c>
    </row>
    <row r="4408" spans="1:33">
      <c r="A4408" t="s">
        <v>2568</v>
      </c>
      <c r="B4408" t="s">
        <v>132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>
      <c r="A4409" t="s">
        <v>2567</v>
      </c>
      <c r="B4409" t="s">
        <v>132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>
      <c r="A4410" t="s">
        <v>2566</v>
      </c>
      <c r="B4410" t="s">
        <v>132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>
      <c r="A4411" t="s">
        <v>2565</v>
      </c>
      <c r="B4411" t="s">
        <v>132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>
      <c r="A4412" t="s">
        <v>2564</v>
      </c>
      <c r="B4412" t="s">
        <v>132</v>
      </c>
      <c r="C4412" s="4">
        <v>134501000</v>
      </c>
      <c r="D4412" s="4">
        <v>139968000</v>
      </c>
      <c r="E4412" s="4">
        <v>146529000</v>
      </c>
      <c r="F4412" s="4">
        <v>151997000</v>
      </c>
      <c r="G4412" s="4">
        <v>158558000</v>
      </c>
      <c r="H4412" s="4">
        <v>164025000</v>
      </c>
      <c r="I4412" s="4">
        <v>168399000</v>
      </c>
      <c r="J4412" s="4">
        <v>172773000</v>
      </c>
      <c r="K4412" s="4">
        <v>177147000</v>
      </c>
      <c r="L4412" s="4">
        <v>181521000</v>
      </c>
      <c r="M4412" s="4">
        <v>186989000</v>
      </c>
      <c r="N4412" s="4">
        <v>190269000</v>
      </c>
      <c r="O4412" s="4">
        <v>194643000</v>
      </c>
      <c r="P4412" s="4">
        <v>197924000</v>
      </c>
      <c r="Q4412" s="4">
        <v>202298000</v>
      </c>
      <c r="R4412" s="4">
        <v>206672000</v>
      </c>
      <c r="S4412" s="4">
        <v>209952000</v>
      </c>
      <c r="T4412" s="4">
        <v>214326000</v>
      </c>
      <c r="U4412" s="4">
        <v>218700000</v>
      </c>
      <c r="V4412" s="4">
        <v>221981000</v>
      </c>
      <c r="W4412" s="4">
        <v>226355000</v>
      </c>
      <c r="X4412" s="4">
        <v>230729000</v>
      </c>
      <c r="Y4412" s="4">
        <v>234009000</v>
      </c>
      <c r="Z4412" s="4">
        <v>238383000</v>
      </c>
      <c r="AA4412" s="4">
        <v>242757000</v>
      </c>
      <c r="AB4412" s="4">
        <v>246038000</v>
      </c>
      <c r="AC4412" s="4">
        <v>250412000</v>
      </c>
      <c r="AD4412" s="4">
        <v>254786000</v>
      </c>
      <c r="AE4412" s="4">
        <v>258066000</v>
      </c>
      <c r="AF4412" s="4">
        <v>262440000</v>
      </c>
      <c r="AG4412" s="4">
        <v>265721000</v>
      </c>
    </row>
    <row r="4413" spans="1:33">
      <c r="A4413" t="s">
        <v>2563</v>
      </c>
      <c r="B4413" t="s">
        <v>132</v>
      </c>
      <c r="C4413" s="4">
        <v>3566520000</v>
      </c>
      <c r="D4413" s="4">
        <v>3711500000</v>
      </c>
      <c r="E4413" s="4">
        <v>3885480000</v>
      </c>
      <c r="F4413" s="4">
        <v>4030460000</v>
      </c>
      <c r="G4413" s="4">
        <v>4204430000</v>
      </c>
      <c r="H4413" s="4">
        <v>4349420000</v>
      </c>
      <c r="I4413" s="4">
        <v>4465400000</v>
      </c>
      <c r="J4413" s="4">
        <v>4581380000</v>
      </c>
      <c r="K4413" s="4">
        <v>4697370000</v>
      </c>
      <c r="L4413" s="4">
        <v>4813350000</v>
      </c>
      <c r="M4413" s="4">
        <v>4958330000</v>
      </c>
      <c r="N4413" s="4">
        <v>5045320000</v>
      </c>
      <c r="O4413" s="4">
        <v>5161310000</v>
      </c>
      <c r="P4413" s="4">
        <v>5248290000</v>
      </c>
      <c r="Q4413" s="4">
        <v>5364280000</v>
      </c>
      <c r="R4413" s="4">
        <v>5480260000</v>
      </c>
      <c r="S4413" s="4">
        <v>5567250000</v>
      </c>
      <c r="T4413" s="4">
        <v>5683240000</v>
      </c>
      <c r="U4413" s="4">
        <v>5799220000</v>
      </c>
      <c r="V4413" s="4">
        <v>5886210000</v>
      </c>
      <c r="W4413" s="4">
        <v>6002190000</v>
      </c>
      <c r="X4413" s="4">
        <v>6118180000</v>
      </c>
      <c r="Y4413" s="4">
        <v>6205170000</v>
      </c>
      <c r="Z4413" s="4">
        <v>6321150000</v>
      </c>
      <c r="AA4413" s="4">
        <v>6437130000</v>
      </c>
      <c r="AB4413" s="4">
        <v>6524120000</v>
      </c>
      <c r="AC4413" s="4">
        <v>6640110000</v>
      </c>
      <c r="AD4413" s="4">
        <v>6756090000</v>
      </c>
      <c r="AE4413" s="4">
        <v>6843080000</v>
      </c>
      <c r="AF4413" s="4">
        <v>6959060000</v>
      </c>
      <c r="AG4413" s="4">
        <v>7046050000</v>
      </c>
    </row>
    <row r="4414" spans="1:33">
      <c r="A4414" t="s">
        <v>2562</v>
      </c>
      <c r="B4414" t="s">
        <v>132</v>
      </c>
      <c r="C4414" s="4">
        <v>1453920000</v>
      </c>
      <c r="D4414" s="4">
        <v>1513020000</v>
      </c>
      <c r="E4414" s="4">
        <v>1583950000</v>
      </c>
      <c r="F4414" s="4">
        <v>1643050000</v>
      </c>
      <c r="G4414" s="4">
        <v>1713970000</v>
      </c>
      <c r="H4414" s="4">
        <v>1773080000</v>
      </c>
      <c r="I4414" s="4">
        <v>1820360000</v>
      </c>
      <c r="J4414" s="4">
        <v>1867640000</v>
      </c>
      <c r="K4414" s="4">
        <v>1914920000</v>
      </c>
      <c r="L4414" s="4">
        <v>1962200000</v>
      </c>
      <c r="M4414" s="4">
        <v>2021310000</v>
      </c>
      <c r="N4414" s="4">
        <v>2056770000</v>
      </c>
      <c r="O4414" s="4">
        <v>2104050000</v>
      </c>
      <c r="P4414" s="4">
        <v>2139510000</v>
      </c>
      <c r="Q4414" s="4">
        <v>2186790000</v>
      </c>
      <c r="R4414" s="4">
        <v>2234070000</v>
      </c>
      <c r="S4414" s="4">
        <v>2269540000</v>
      </c>
      <c r="T4414" s="4">
        <v>2316820000</v>
      </c>
      <c r="U4414" s="4">
        <v>2364100000</v>
      </c>
      <c r="V4414" s="4">
        <v>2399560000</v>
      </c>
      <c r="W4414" s="4">
        <v>2446840000</v>
      </c>
      <c r="X4414" s="4">
        <v>2494130000</v>
      </c>
      <c r="Y4414" s="4">
        <v>2529590000</v>
      </c>
      <c r="Z4414" s="4">
        <v>2576870000</v>
      </c>
      <c r="AA4414" s="4">
        <v>2624150000</v>
      </c>
      <c r="AB4414" s="4">
        <v>2659610000</v>
      </c>
      <c r="AC4414" s="4">
        <v>2706890000</v>
      </c>
      <c r="AD4414" s="4">
        <v>2754180000</v>
      </c>
      <c r="AE4414" s="4">
        <v>2789640000</v>
      </c>
      <c r="AF4414" s="4">
        <v>2836920000</v>
      </c>
      <c r="AG4414" s="4">
        <v>2872380000</v>
      </c>
    </row>
    <row r="4415" spans="1:33">
      <c r="A4415" t="s">
        <v>2561</v>
      </c>
      <c r="B4415" t="s">
        <v>132</v>
      </c>
      <c r="C4415" s="4">
        <v>1956330000</v>
      </c>
      <c r="D4415" s="4">
        <v>2035850000</v>
      </c>
      <c r="E4415" s="4">
        <v>2131280000</v>
      </c>
      <c r="F4415" s="4">
        <v>2210810000</v>
      </c>
      <c r="G4415" s="4">
        <v>2306240000</v>
      </c>
      <c r="H4415" s="4">
        <v>2385770000</v>
      </c>
      <c r="I4415" s="4">
        <v>2449390000</v>
      </c>
      <c r="J4415" s="4">
        <v>2513010000</v>
      </c>
      <c r="K4415" s="4">
        <v>2576630000</v>
      </c>
      <c r="L4415" s="4">
        <v>2640250000</v>
      </c>
      <c r="M4415" s="4">
        <v>2719770000</v>
      </c>
      <c r="N4415" s="4">
        <v>2767490000</v>
      </c>
      <c r="O4415" s="4">
        <v>2831110000</v>
      </c>
      <c r="P4415" s="4">
        <v>2878820000</v>
      </c>
      <c r="Q4415" s="4">
        <v>2942440000</v>
      </c>
      <c r="R4415" s="4">
        <v>3006060000</v>
      </c>
      <c r="S4415" s="4">
        <v>3053780000</v>
      </c>
      <c r="T4415" s="4">
        <v>3117400000</v>
      </c>
      <c r="U4415" s="4">
        <v>3181020000</v>
      </c>
      <c r="V4415" s="4">
        <v>3228740000</v>
      </c>
      <c r="W4415" s="4">
        <v>3292360000</v>
      </c>
      <c r="X4415" s="4">
        <v>3355980000</v>
      </c>
      <c r="Y4415" s="4">
        <v>3403690000</v>
      </c>
      <c r="Z4415" s="4">
        <v>3467310000</v>
      </c>
      <c r="AA4415" s="4">
        <v>3530930000</v>
      </c>
      <c r="AB4415" s="4">
        <v>3578650000</v>
      </c>
      <c r="AC4415" s="4">
        <v>3642270000</v>
      </c>
      <c r="AD4415" s="4">
        <v>3705890000</v>
      </c>
      <c r="AE4415" s="4">
        <v>3753600000</v>
      </c>
      <c r="AF4415" s="4">
        <v>3817220000</v>
      </c>
      <c r="AG4415" s="4">
        <v>3864940000</v>
      </c>
    </row>
    <row r="4416" spans="1:33">
      <c r="A4416" t="s">
        <v>2560</v>
      </c>
      <c r="B4416" t="s">
        <v>132</v>
      </c>
      <c r="C4416" s="4">
        <v>1683770000</v>
      </c>
      <c r="D4416" s="4">
        <v>1752220000</v>
      </c>
      <c r="E4416" s="4">
        <v>1834350000</v>
      </c>
      <c r="F4416" s="4">
        <v>1902800000</v>
      </c>
      <c r="G4416" s="4">
        <v>1984930000</v>
      </c>
      <c r="H4416" s="4">
        <v>2053380000</v>
      </c>
      <c r="I4416" s="4">
        <v>2108140000</v>
      </c>
      <c r="J4416" s="4">
        <v>2162890000</v>
      </c>
      <c r="K4416" s="4">
        <v>2217650000</v>
      </c>
      <c r="L4416" s="4">
        <v>2272410000</v>
      </c>
      <c r="M4416" s="4">
        <v>2340850000</v>
      </c>
      <c r="N4416" s="4">
        <v>2381920000</v>
      </c>
      <c r="O4416" s="4">
        <v>2436680000</v>
      </c>
      <c r="P4416" s="4">
        <v>2477750000</v>
      </c>
      <c r="Q4416" s="4">
        <v>2532500000</v>
      </c>
      <c r="R4416" s="4">
        <v>2587260000</v>
      </c>
      <c r="S4416" s="4">
        <v>2628330000</v>
      </c>
      <c r="T4416" s="4">
        <v>2683080000</v>
      </c>
      <c r="U4416" s="4">
        <v>2737840000</v>
      </c>
      <c r="V4416" s="4">
        <v>2778910000</v>
      </c>
      <c r="W4416" s="4">
        <v>2833660000</v>
      </c>
      <c r="X4416" s="4">
        <v>2888420000</v>
      </c>
      <c r="Y4416" s="4">
        <v>2929490000</v>
      </c>
      <c r="Z4416" s="4">
        <v>2984250000</v>
      </c>
      <c r="AA4416" s="4">
        <v>3039000000</v>
      </c>
      <c r="AB4416" s="4">
        <v>3080070000</v>
      </c>
      <c r="AC4416" s="4">
        <v>3134830000</v>
      </c>
      <c r="AD4416" s="4">
        <v>3189580000</v>
      </c>
      <c r="AE4416" s="4">
        <v>3230650000</v>
      </c>
      <c r="AF4416" s="4">
        <v>3285410000</v>
      </c>
      <c r="AG4416" s="4">
        <v>3326480000</v>
      </c>
    </row>
    <row r="4417" spans="1:33">
      <c r="A4417" t="s">
        <v>2559</v>
      </c>
      <c r="B4417" t="s">
        <v>132</v>
      </c>
      <c r="C4417" s="4">
        <v>246763000</v>
      </c>
      <c r="D4417" s="4">
        <v>256794000</v>
      </c>
      <c r="E4417" s="4">
        <v>268831000</v>
      </c>
      <c r="F4417" s="4">
        <v>278862000</v>
      </c>
      <c r="G4417" s="4">
        <v>290899000</v>
      </c>
      <c r="H4417" s="4">
        <v>300930000</v>
      </c>
      <c r="I4417" s="4">
        <v>308955000</v>
      </c>
      <c r="J4417" s="4">
        <v>316980000</v>
      </c>
      <c r="K4417" s="4">
        <v>325004000</v>
      </c>
      <c r="L4417" s="4">
        <v>333029000</v>
      </c>
      <c r="M4417" s="4">
        <v>343060000</v>
      </c>
      <c r="N4417" s="4">
        <v>349079000</v>
      </c>
      <c r="O4417" s="4">
        <v>357104000</v>
      </c>
      <c r="P4417" s="4">
        <v>363122000</v>
      </c>
      <c r="Q4417" s="4">
        <v>371147000</v>
      </c>
      <c r="R4417" s="4">
        <v>379172000</v>
      </c>
      <c r="S4417" s="4">
        <v>385190000</v>
      </c>
      <c r="T4417" s="4">
        <v>393215000</v>
      </c>
      <c r="U4417" s="4">
        <v>401240000</v>
      </c>
      <c r="V4417" s="4">
        <v>407259000</v>
      </c>
      <c r="W4417" s="4">
        <v>415283000</v>
      </c>
      <c r="X4417" s="4">
        <v>423308000</v>
      </c>
      <c r="Y4417" s="4">
        <v>429327000</v>
      </c>
      <c r="Z4417" s="4">
        <v>437352000</v>
      </c>
      <c r="AA4417" s="4">
        <v>445376000</v>
      </c>
      <c r="AB4417" s="4">
        <v>451395000</v>
      </c>
      <c r="AC4417" s="4">
        <v>459420000</v>
      </c>
      <c r="AD4417" s="4">
        <v>467445000</v>
      </c>
      <c r="AE4417" s="4">
        <v>473463000</v>
      </c>
      <c r="AF4417" s="4">
        <v>481488000</v>
      </c>
      <c r="AG4417" s="4">
        <v>487507000</v>
      </c>
    </row>
    <row r="4418" spans="1:33">
      <c r="A4418" t="s">
        <v>2558</v>
      </c>
      <c r="B4418" t="s">
        <v>132</v>
      </c>
      <c r="C4418" s="4">
        <v>62471700</v>
      </c>
      <c r="D4418" s="4">
        <v>65011200</v>
      </c>
      <c r="E4418" s="4">
        <v>68058600</v>
      </c>
      <c r="F4418" s="4">
        <v>70598100</v>
      </c>
      <c r="G4418" s="4">
        <v>73645500</v>
      </c>
      <c r="H4418" s="4">
        <v>76185000</v>
      </c>
      <c r="I4418" s="4">
        <v>78216600</v>
      </c>
      <c r="J4418" s="4">
        <v>80248200</v>
      </c>
      <c r="K4418" s="4">
        <v>82279800</v>
      </c>
      <c r="L4418" s="4">
        <v>84311400</v>
      </c>
      <c r="M4418" s="4">
        <v>86850900</v>
      </c>
      <c r="N4418" s="4">
        <v>88374600</v>
      </c>
      <c r="O4418" s="4">
        <v>90406200</v>
      </c>
      <c r="P4418" s="4">
        <v>91929900</v>
      </c>
      <c r="Q4418" s="4">
        <v>93961500</v>
      </c>
      <c r="R4418" s="4">
        <v>95993100</v>
      </c>
      <c r="S4418" s="4">
        <v>97516800</v>
      </c>
      <c r="T4418" s="4">
        <v>99548400</v>
      </c>
      <c r="U4418" s="4">
        <v>101580000</v>
      </c>
      <c r="V4418" s="4">
        <v>103104000</v>
      </c>
      <c r="W4418" s="4">
        <v>105135000</v>
      </c>
      <c r="X4418" s="4">
        <v>107167000</v>
      </c>
      <c r="Y4418" s="4">
        <v>108691000</v>
      </c>
      <c r="Z4418" s="4">
        <v>110722000</v>
      </c>
      <c r="AA4418" s="4">
        <v>112754000</v>
      </c>
      <c r="AB4418" s="4">
        <v>114278000</v>
      </c>
      <c r="AC4418" s="4">
        <v>116309000</v>
      </c>
      <c r="AD4418" s="4">
        <v>118341000</v>
      </c>
      <c r="AE4418" s="4">
        <v>119864000</v>
      </c>
      <c r="AF4418" s="4">
        <v>121896000</v>
      </c>
      <c r="AG4418" s="4">
        <v>123420000</v>
      </c>
    </row>
    <row r="4419" spans="1:33">
      <c r="A4419" t="s">
        <v>2557</v>
      </c>
      <c r="B4419" t="s">
        <v>132</v>
      </c>
      <c r="C4419" s="4">
        <v>590954000</v>
      </c>
      <c r="D4419" s="4">
        <v>614976000</v>
      </c>
      <c r="E4419" s="4">
        <v>643803000</v>
      </c>
      <c r="F4419" s="4">
        <v>667826000</v>
      </c>
      <c r="G4419" s="4">
        <v>696653000</v>
      </c>
      <c r="H4419" s="4">
        <v>720675000</v>
      </c>
      <c r="I4419" s="4">
        <v>739893000</v>
      </c>
      <c r="J4419" s="4">
        <v>759111000</v>
      </c>
      <c r="K4419" s="4">
        <v>778329000</v>
      </c>
      <c r="L4419" s="4">
        <v>797547000</v>
      </c>
      <c r="M4419" s="4">
        <v>821570000</v>
      </c>
      <c r="N4419" s="4">
        <v>835983000</v>
      </c>
      <c r="O4419" s="4">
        <v>855201000</v>
      </c>
      <c r="P4419" s="4">
        <v>869615000</v>
      </c>
      <c r="Q4419" s="4">
        <v>888833000</v>
      </c>
      <c r="R4419" s="4">
        <v>908051000</v>
      </c>
      <c r="S4419" s="4">
        <v>922464000</v>
      </c>
      <c r="T4419" s="4">
        <v>941682000</v>
      </c>
      <c r="U4419" s="4">
        <v>960900000</v>
      </c>
      <c r="V4419" s="4">
        <v>975314000</v>
      </c>
      <c r="W4419" s="4">
        <v>994532000</v>
      </c>
      <c r="X4419" s="4">
        <v>1013750000</v>
      </c>
      <c r="Y4419" s="4">
        <v>1028160000</v>
      </c>
      <c r="Z4419" s="4">
        <v>1047380000</v>
      </c>
      <c r="AA4419" s="4">
        <v>1066600000</v>
      </c>
      <c r="AB4419" s="4">
        <v>1081010000</v>
      </c>
      <c r="AC4419" s="4">
        <v>1100230000</v>
      </c>
      <c r="AD4419" s="4">
        <v>1119450000</v>
      </c>
      <c r="AE4419" s="4">
        <v>1133860000</v>
      </c>
      <c r="AF4419" s="4">
        <v>1153080000</v>
      </c>
      <c r="AG4419" s="4">
        <v>1167490000</v>
      </c>
    </row>
    <row r="4420" spans="1:33">
      <c r="A4420" t="s">
        <v>2556</v>
      </c>
      <c r="B4420" t="s">
        <v>132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>
      <c r="A4421" t="s">
        <v>2555</v>
      </c>
      <c r="B4421" t="s">
        <v>132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>
      <c r="A4422" t="s">
        <v>2554</v>
      </c>
      <c r="B4422" t="s">
        <v>132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>
      <c r="A4423" t="s">
        <v>2553</v>
      </c>
      <c r="B4423" t="s">
        <v>132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>
      <c r="A4424" t="s">
        <v>2552</v>
      </c>
      <c r="B4424" t="s">
        <v>132</v>
      </c>
      <c r="C4424" s="4">
        <v>1191920000</v>
      </c>
      <c r="D4424" s="4">
        <v>1246590000</v>
      </c>
      <c r="E4424" s="4">
        <v>1301270000</v>
      </c>
      <c r="F4424" s="4">
        <v>1355940000</v>
      </c>
      <c r="G4424" s="4">
        <v>1410620000</v>
      </c>
      <c r="H4424" s="4">
        <v>1454360000</v>
      </c>
      <c r="I4424" s="4">
        <v>1498100000</v>
      </c>
      <c r="J4424" s="4">
        <v>1541840000</v>
      </c>
      <c r="K4424" s="4">
        <v>1574640000</v>
      </c>
      <c r="L4424" s="4">
        <v>1618380000</v>
      </c>
      <c r="M4424" s="4">
        <v>1651190000</v>
      </c>
      <c r="N4424" s="4">
        <v>1694930000</v>
      </c>
      <c r="O4424" s="4">
        <v>1727730000</v>
      </c>
      <c r="P4424" s="4">
        <v>1760540000</v>
      </c>
      <c r="Q4424" s="4">
        <v>1793340000</v>
      </c>
      <c r="R4424" s="4">
        <v>1826150000</v>
      </c>
      <c r="S4424" s="4">
        <v>1869890000</v>
      </c>
      <c r="T4424" s="4">
        <v>1902690000</v>
      </c>
      <c r="U4424" s="4">
        <v>1935500000</v>
      </c>
      <c r="V4424" s="4">
        <v>1968300000</v>
      </c>
      <c r="W4424" s="4">
        <v>2012040000</v>
      </c>
      <c r="X4424" s="4">
        <v>2044850000</v>
      </c>
      <c r="Y4424" s="4">
        <v>2077650000</v>
      </c>
      <c r="Z4424" s="4">
        <v>2110460000</v>
      </c>
      <c r="AA4424" s="4">
        <v>2154200000</v>
      </c>
      <c r="AB4424" s="4">
        <v>2187000000</v>
      </c>
      <c r="AC4424" s="4">
        <v>2219810000</v>
      </c>
      <c r="AD4424" s="4">
        <v>2252610000</v>
      </c>
      <c r="AE4424" s="4">
        <v>2296350000</v>
      </c>
      <c r="AF4424" s="4">
        <v>2329160000</v>
      </c>
      <c r="AG4424" s="4">
        <v>2361960000</v>
      </c>
    </row>
    <row r="4425" spans="1:33">
      <c r="A4425" t="s">
        <v>2551</v>
      </c>
      <c r="B4425" t="s">
        <v>132</v>
      </c>
      <c r="C4425" s="4">
        <v>31605700000</v>
      </c>
      <c r="D4425" s="4">
        <v>33055600000</v>
      </c>
      <c r="E4425" s="4">
        <v>34505400000</v>
      </c>
      <c r="F4425" s="4">
        <v>35955200000</v>
      </c>
      <c r="G4425" s="4">
        <v>37405000000</v>
      </c>
      <c r="H4425" s="4">
        <v>38564800000</v>
      </c>
      <c r="I4425" s="4">
        <v>39724700000</v>
      </c>
      <c r="J4425" s="4">
        <v>40884500000</v>
      </c>
      <c r="K4425" s="4">
        <v>41754400000</v>
      </c>
      <c r="L4425" s="4">
        <v>42914200000</v>
      </c>
      <c r="M4425" s="4">
        <v>43784100000</v>
      </c>
      <c r="N4425" s="4">
        <v>44944000000</v>
      </c>
      <c r="O4425" s="4">
        <v>45813800000</v>
      </c>
      <c r="P4425" s="4">
        <v>46683700000</v>
      </c>
      <c r="Q4425" s="4">
        <v>47553600000</v>
      </c>
      <c r="R4425" s="4">
        <v>48423500000</v>
      </c>
      <c r="S4425" s="4">
        <v>49583300000</v>
      </c>
      <c r="T4425" s="4">
        <v>50453200000</v>
      </c>
      <c r="U4425" s="4">
        <v>51323100000</v>
      </c>
      <c r="V4425" s="4">
        <v>52193000000</v>
      </c>
      <c r="W4425" s="4">
        <v>53352800000</v>
      </c>
      <c r="X4425" s="4">
        <v>54222700000</v>
      </c>
      <c r="Y4425" s="4">
        <v>55092600000</v>
      </c>
      <c r="Z4425" s="4">
        <v>55962500000</v>
      </c>
      <c r="AA4425" s="4">
        <v>57122300000</v>
      </c>
      <c r="AB4425" s="4">
        <v>57992200000</v>
      </c>
      <c r="AC4425" s="4">
        <v>58862100000</v>
      </c>
      <c r="AD4425" s="4">
        <v>59732000000</v>
      </c>
      <c r="AE4425" s="4">
        <v>60891800000</v>
      </c>
      <c r="AF4425" s="4">
        <v>61761700000</v>
      </c>
      <c r="AG4425" s="4">
        <v>62631600000</v>
      </c>
    </row>
    <row r="4426" spans="1:33">
      <c r="A4426" t="s">
        <v>2550</v>
      </c>
      <c r="B4426" t="s">
        <v>132</v>
      </c>
      <c r="C4426" s="4">
        <v>12884300000</v>
      </c>
      <c r="D4426" s="4">
        <v>13475400000</v>
      </c>
      <c r="E4426" s="4">
        <v>14066400000</v>
      </c>
      <c r="F4426" s="4">
        <v>14657400000</v>
      </c>
      <c r="G4426" s="4">
        <v>15248400000</v>
      </c>
      <c r="H4426" s="4">
        <v>15721300000</v>
      </c>
      <c r="I4426" s="4">
        <v>16194100000</v>
      </c>
      <c r="J4426" s="4">
        <v>16666900000</v>
      </c>
      <c r="K4426" s="4">
        <v>17021500000</v>
      </c>
      <c r="L4426" s="4">
        <v>17494300000</v>
      </c>
      <c r="M4426" s="4">
        <v>17849000000</v>
      </c>
      <c r="N4426" s="4">
        <v>18321800000</v>
      </c>
      <c r="O4426" s="4">
        <v>18676400000</v>
      </c>
      <c r="P4426" s="4">
        <v>19031000000</v>
      </c>
      <c r="Q4426" s="4">
        <v>19385600000</v>
      </c>
      <c r="R4426" s="4">
        <v>19740200000</v>
      </c>
      <c r="S4426" s="4">
        <v>20213100000</v>
      </c>
      <c r="T4426" s="4">
        <v>20567700000</v>
      </c>
      <c r="U4426" s="4">
        <v>20922300000</v>
      </c>
      <c r="V4426" s="4">
        <v>21276900000</v>
      </c>
      <c r="W4426" s="4">
        <v>21749700000</v>
      </c>
      <c r="X4426" s="4">
        <v>22104300000</v>
      </c>
      <c r="Y4426" s="4">
        <v>22459000000</v>
      </c>
      <c r="Z4426" s="4">
        <v>22813600000</v>
      </c>
      <c r="AA4426" s="4">
        <v>23286400000</v>
      </c>
      <c r="AB4426" s="4">
        <v>23641000000</v>
      </c>
      <c r="AC4426" s="4">
        <v>23995600000</v>
      </c>
      <c r="AD4426" s="4">
        <v>24350200000</v>
      </c>
      <c r="AE4426" s="4">
        <v>24823100000</v>
      </c>
      <c r="AF4426" s="4">
        <v>25177700000</v>
      </c>
      <c r="AG4426" s="4">
        <v>25532300000</v>
      </c>
    </row>
    <row r="4427" spans="1:33">
      <c r="A4427" t="s">
        <v>2549</v>
      </c>
      <c r="B4427" t="s">
        <v>132</v>
      </c>
      <c r="C4427" s="4">
        <v>17336600000</v>
      </c>
      <c r="D4427" s="4">
        <v>18131800000</v>
      </c>
      <c r="E4427" s="4">
        <v>18927100000</v>
      </c>
      <c r="F4427" s="4">
        <v>19722300000</v>
      </c>
      <c r="G4427" s="4">
        <v>20517600000</v>
      </c>
      <c r="H4427" s="4">
        <v>21153800000</v>
      </c>
      <c r="I4427" s="4">
        <v>21790000000</v>
      </c>
      <c r="J4427" s="4">
        <v>22426200000</v>
      </c>
      <c r="K4427" s="4">
        <v>22903300000</v>
      </c>
      <c r="L4427" s="4">
        <v>23539500000</v>
      </c>
      <c r="M4427" s="4">
        <v>24016700000</v>
      </c>
      <c r="N4427" s="4">
        <v>24652900000</v>
      </c>
      <c r="O4427" s="4">
        <v>25130100000</v>
      </c>
      <c r="P4427" s="4">
        <v>25607200000</v>
      </c>
      <c r="Q4427" s="4">
        <v>26084400000</v>
      </c>
      <c r="R4427" s="4">
        <v>26561500000</v>
      </c>
      <c r="S4427" s="4">
        <v>27197700000</v>
      </c>
      <c r="T4427" s="4">
        <v>27674900000</v>
      </c>
      <c r="U4427" s="4">
        <v>28152000000</v>
      </c>
      <c r="V4427" s="4">
        <v>28629200000</v>
      </c>
      <c r="W4427" s="4">
        <v>29265400000</v>
      </c>
      <c r="X4427" s="4">
        <v>29742500000</v>
      </c>
      <c r="Y4427" s="4">
        <v>30219700000</v>
      </c>
      <c r="Z4427" s="4">
        <v>30696800000</v>
      </c>
      <c r="AA4427" s="4">
        <v>31333000000</v>
      </c>
      <c r="AB4427" s="4">
        <v>31810200000</v>
      </c>
      <c r="AC4427" s="4">
        <v>32287400000</v>
      </c>
      <c r="AD4427" s="4">
        <v>32764500000</v>
      </c>
      <c r="AE4427" s="4">
        <v>33400700000</v>
      </c>
      <c r="AF4427" s="4">
        <v>33877900000</v>
      </c>
      <c r="AG4427" s="4">
        <v>34355000000</v>
      </c>
    </row>
    <row r="4428" spans="1:33">
      <c r="A4428" t="s">
        <v>2548</v>
      </c>
      <c r="B4428" t="s">
        <v>132</v>
      </c>
      <c r="C4428" s="4">
        <v>14921200000</v>
      </c>
      <c r="D4428" s="4">
        <v>15605700000</v>
      </c>
      <c r="E4428" s="4">
        <v>16290100000</v>
      </c>
      <c r="F4428" s="4">
        <v>16974600000</v>
      </c>
      <c r="G4428" s="4">
        <v>17659100000</v>
      </c>
      <c r="H4428" s="4">
        <v>18206600000</v>
      </c>
      <c r="I4428" s="4">
        <v>18754200000</v>
      </c>
      <c r="J4428" s="4">
        <v>19301800000</v>
      </c>
      <c r="K4428" s="4">
        <v>19712400000</v>
      </c>
      <c r="L4428" s="4">
        <v>20260000000</v>
      </c>
      <c r="M4428" s="4">
        <v>20670700000</v>
      </c>
      <c r="N4428" s="4">
        <v>21218300000</v>
      </c>
      <c r="O4428" s="4">
        <v>21628900000</v>
      </c>
      <c r="P4428" s="4">
        <v>22039600000</v>
      </c>
      <c r="Q4428" s="4">
        <v>22450300000</v>
      </c>
      <c r="R4428" s="4">
        <v>22861000000</v>
      </c>
      <c r="S4428" s="4">
        <v>23408500000</v>
      </c>
      <c r="T4428" s="4">
        <v>23819200000</v>
      </c>
      <c r="U4428" s="4">
        <v>24229900000</v>
      </c>
      <c r="V4428" s="4">
        <v>24640600000</v>
      </c>
      <c r="W4428" s="4">
        <v>25188100000</v>
      </c>
      <c r="X4428" s="4">
        <v>25598800000</v>
      </c>
      <c r="Y4428" s="4">
        <v>26009500000</v>
      </c>
      <c r="Z4428" s="4">
        <v>26420200000</v>
      </c>
      <c r="AA4428" s="4">
        <v>26967700000</v>
      </c>
      <c r="AB4428" s="4">
        <v>27378400000</v>
      </c>
      <c r="AC4428" s="4">
        <v>27789100000</v>
      </c>
      <c r="AD4428" s="4">
        <v>28199800000</v>
      </c>
      <c r="AE4428" s="4">
        <v>28747300000</v>
      </c>
      <c r="AF4428" s="4">
        <v>29158000000</v>
      </c>
      <c r="AG4428" s="4">
        <v>29568700000</v>
      </c>
    </row>
    <row r="4429" spans="1:33">
      <c r="A4429" t="s">
        <v>2547</v>
      </c>
      <c r="B4429" t="s">
        <v>132</v>
      </c>
      <c r="C4429" s="4">
        <v>2186760000</v>
      </c>
      <c r="D4429" s="4">
        <v>2287070000</v>
      </c>
      <c r="E4429" s="4">
        <v>2387380000</v>
      </c>
      <c r="F4429" s="4">
        <v>2487690000</v>
      </c>
      <c r="G4429" s="4">
        <v>2588000000</v>
      </c>
      <c r="H4429" s="4">
        <v>2668250000</v>
      </c>
      <c r="I4429" s="4">
        <v>2748490000</v>
      </c>
      <c r="J4429" s="4">
        <v>2828740000</v>
      </c>
      <c r="K4429" s="4">
        <v>2888930000</v>
      </c>
      <c r="L4429" s="4">
        <v>2969180000</v>
      </c>
      <c r="M4429" s="4">
        <v>3029360000</v>
      </c>
      <c r="N4429" s="4">
        <v>3109610000</v>
      </c>
      <c r="O4429" s="4">
        <v>3169800000</v>
      </c>
      <c r="P4429" s="4">
        <v>3229980000</v>
      </c>
      <c r="Q4429" s="4">
        <v>3290170000</v>
      </c>
      <c r="R4429" s="4">
        <v>3350350000</v>
      </c>
      <c r="S4429" s="4">
        <v>3430600000</v>
      </c>
      <c r="T4429" s="4">
        <v>3490790000</v>
      </c>
      <c r="U4429" s="4">
        <v>3550970000</v>
      </c>
      <c r="V4429" s="4">
        <v>3611160000</v>
      </c>
      <c r="W4429" s="4">
        <v>3691410000</v>
      </c>
      <c r="X4429" s="4">
        <v>3751590000</v>
      </c>
      <c r="Y4429" s="4">
        <v>3811780000</v>
      </c>
      <c r="Z4429" s="4">
        <v>3871970000</v>
      </c>
      <c r="AA4429" s="4">
        <v>3952210000</v>
      </c>
      <c r="AB4429" s="4">
        <v>4012400000</v>
      </c>
      <c r="AC4429" s="4">
        <v>4072590000</v>
      </c>
      <c r="AD4429" s="4">
        <v>4132770000</v>
      </c>
      <c r="AE4429" s="4">
        <v>4213020000</v>
      </c>
      <c r="AF4429" s="4">
        <v>4273210000</v>
      </c>
      <c r="AG4429" s="4">
        <v>4333390000</v>
      </c>
    </row>
    <row r="4430" spans="1:33">
      <c r="A4430" t="s">
        <v>2546</v>
      </c>
      <c r="B4430" t="s">
        <v>132</v>
      </c>
      <c r="C4430" s="4">
        <v>553611000</v>
      </c>
      <c r="D4430" s="4">
        <v>579006000</v>
      </c>
      <c r="E4430" s="4">
        <v>604401000</v>
      </c>
      <c r="F4430" s="4">
        <v>629796000</v>
      </c>
      <c r="G4430" s="4">
        <v>655191000</v>
      </c>
      <c r="H4430" s="4">
        <v>675507000</v>
      </c>
      <c r="I4430" s="4">
        <v>695823000</v>
      </c>
      <c r="J4430" s="4">
        <v>716139000</v>
      </c>
      <c r="K4430" s="4">
        <v>731376000</v>
      </c>
      <c r="L4430" s="4">
        <v>751692000</v>
      </c>
      <c r="M4430" s="4">
        <v>766929000</v>
      </c>
      <c r="N4430" s="4">
        <v>787245000</v>
      </c>
      <c r="O4430" s="4">
        <v>802482000</v>
      </c>
      <c r="P4430" s="4">
        <v>817719000</v>
      </c>
      <c r="Q4430" s="4">
        <v>832956000</v>
      </c>
      <c r="R4430" s="4">
        <v>848193000</v>
      </c>
      <c r="S4430" s="4">
        <v>868509000</v>
      </c>
      <c r="T4430" s="4">
        <v>883746000</v>
      </c>
      <c r="U4430" s="4">
        <v>898983000</v>
      </c>
      <c r="V4430" s="4">
        <v>914220000</v>
      </c>
      <c r="W4430" s="4">
        <v>934536000</v>
      </c>
      <c r="X4430" s="4">
        <v>949773000</v>
      </c>
      <c r="Y4430" s="4">
        <v>965010000</v>
      </c>
      <c r="Z4430" s="4">
        <v>980247000</v>
      </c>
      <c r="AA4430" s="4">
        <v>1000560000</v>
      </c>
      <c r="AB4430" s="4">
        <v>1015800000</v>
      </c>
      <c r="AC4430" s="4">
        <v>1031040000</v>
      </c>
      <c r="AD4430" s="4">
        <v>1046270000</v>
      </c>
      <c r="AE4430" s="4">
        <v>1066590000</v>
      </c>
      <c r="AF4430" s="4">
        <v>1081830000</v>
      </c>
      <c r="AG4430" s="4">
        <v>1097060000</v>
      </c>
    </row>
    <row r="4431" spans="1:33">
      <c r="A4431" t="s">
        <v>2545</v>
      </c>
      <c r="B4431" t="s">
        <v>132</v>
      </c>
      <c r="C4431" s="4">
        <v>5236910000</v>
      </c>
      <c r="D4431" s="4">
        <v>5477130000</v>
      </c>
      <c r="E4431" s="4">
        <v>5717360000</v>
      </c>
      <c r="F4431" s="4">
        <v>5957580000</v>
      </c>
      <c r="G4431" s="4">
        <v>6197810000</v>
      </c>
      <c r="H4431" s="4">
        <v>6389990000</v>
      </c>
      <c r="I4431" s="4">
        <v>6582170000</v>
      </c>
      <c r="J4431" s="4">
        <v>6774350000</v>
      </c>
      <c r="K4431" s="4">
        <v>6918480000</v>
      </c>
      <c r="L4431" s="4">
        <v>7110660000</v>
      </c>
      <c r="M4431" s="4">
        <v>7254800000</v>
      </c>
      <c r="N4431" s="4">
        <v>7446980000</v>
      </c>
      <c r="O4431" s="4">
        <v>7591110000</v>
      </c>
      <c r="P4431" s="4">
        <v>7735250000</v>
      </c>
      <c r="Q4431" s="4">
        <v>7879380000</v>
      </c>
      <c r="R4431" s="4">
        <v>8023520000</v>
      </c>
      <c r="S4431" s="4">
        <v>8215700000</v>
      </c>
      <c r="T4431" s="4">
        <v>8359830000</v>
      </c>
      <c r="U4431" s="4">
        <v>8503970000</v>
      </c>
      <c r="V4431" s="4">
        <v>8648100000</v>
      </c>
      <c r="W4431" s="4">
        <v>8840280000</v>
      </c>
      <c r="X4431" s="4">
        <v>8984420000</v>
      </c>
      <c r="Y4431" s="4">
        <v>9128550000</v>
      </c>
      <c r="Z4431" s="4">
        <v>9272690000</v>
      </c>
      <c r="AA4431" s="4">
        <v>9464870000</v>
      </c>
      <c r="AB4431" s="4">
        <v>9609000000</v>
      </c>
      <c r="AC4431" s="4">
        <v>9753140000</v>
      </c>
      <c r="AD4431" s="4">
        <v>9897270000</v>
      </c>
      <c r="AE4431" s="4">
        <v>10089500000</v>
      </c>
      <c r="AF4431" s="4">
        <v>10233600000</v>
      </c>
      <c r="AG4431" s="4">
        <v>10377700000</v>
      </c>
    </row>
    <row r="4432" spans="1:33">
      <c r="A4432" t="s">
        <v>2544</v>
      </c>
      <c r="B4432" t="s">
        <v>132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>
      <c r="A4433" t="s">
        <v>2543</v>
      </c>
      <c r="B4433" t="s">
        <v>132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>
      <c r="A4434" t="s">
        <v>2542</v>
      </c>
      <c r="B4434" t="s">
        <v>132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>
      <c r="A4435" t="s">
        <v>2541</v>
      </c>
      <c r="B4435" t="s">
        <v>132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>
      <c r="A4436" t="s">
        <v>2540</v>
      </c>
      <c r="B4436" t="s">
        <v>132</v>
      </c>
      <c r="C4436">
        <v>0</v>
      </c>
      <c r="D4436">
        <v>345215</v>
      </c>
      <c r="E4436">
        <v>334068</v>
      </c>
      <c r="F4436">
        <v>319380</v>
      </c>
      <c r="G4436">
        <v>307836</v>
      </c>
      <c r="H4436">
        <v>301611</v>
      </c>
      <c r="I4436">
        <v>297180</v>
      </c>
      <c r="J4436">
        <v>299855</v>
      </c>
      <c r="K4436">
        <v>304940</v>
      </c>
      <c r="L4436">
        <v>304780</v>
      </c>
      <c r="M4436">
        <v>308352</v>
      </c>
      <c r="N4436">
        <v>314905</v>
      </c>
      <c r="O4436">
        <v>319227</v>
      </c>
      <c r="P4436">
        <v>323774</v>
      </c>
      <c r="Q4436">
        <v>327578</v>
      </c>
      <c r="R4436">
        <v>333620</v>
      </c>
      <c r="S4436">
        <v>338473</v>
      </c>
      <c r="T4436">
        <v>344535</v>
      </c>
      <c r="U4436">
        <v>350283</v>
      </c>
      <c r="V4436">
        <v>354662</v>
      </c>
      <c r="W4436">
        <v>359428</v>
      </c>
      <c r="X4436">
        <v>364527</v>
      </c>
      <c r="Y4436">
        <v>369439</v>
      </c>
      <c r="Z4436">
        <v>371576</v>
      </c>
      <c r="AA4436">
        <v>375477</v>
      </c>
      <c r="AB4436">
        <v>379315</v>
      </c>
      <c r="AC4436">
        <v>386111</v>
      </c>
      <c r="AD4436">
        <v>389191</v>
      </c>
      <c r="AE4436">
        <v>391378</v>
      </c>
      <c r="AF4436">
        <v>394130</v>
      </c>
      <c r="AG4436">
        <v>397602</v>
      </c>
    </row>
    <row r="4437" spans="1:33">
      <c r="A4437" t="s">
        <v>2539</v>
      </c>
      <c r="B4437" t="s">
        <v>132</v>
      </c>
      <c r="C4437">
        <v>0</v>
      </c>
      <c r="D4437" s="4">
        <v>9154000</v>
      </c>
      <c r="E4437" s="4">
        <v>8858400</v>
      </c>
      <c r="F4437" s="4">
        <v>8468920</v>
      </c>
      <c r="G4437" s="4">
        <v>8162810</v>
      </c>
      <c r="H4437" s="4">
        <v>7997760</v>
      </c>
      <c r="I4437" s="4">
        <v>7880250</v>
      </c>
      <c r="J4437" s="4">
        <v>7951200</v>
      </c>
      <c r="K4437" s="4">
        <v>8086020</v>
      </c>
      <c r="L4437" s="4">
        <v>8081780</v>
      </c>
      <c r="M4437" s="4">
        <v>8176490</v>
      </c>
      <c r="N4437" s="4">
        <v>8350270</v>
      </c>
      <c r="O4437" s="4">
        <v>8464860</v>
      </c>
      <c r="P4437" s="4">
        <v>8585440</v>
      </c>
      <c r="Q4437" s="4">
        <v>8686320</v>
      </c>
      <c r="R4437" s="4">
        <v>8846530</v>
      </c>
      <c r="S4437" s="4">
        <v>8975220</v>
      </c>
      <c r="T4437" s="4">
        <v>9135950</v>
      </c>
      <c r="U4437" s="4">
        <v>9288370</v>
      </c>
      <c r="V4437" s="4">
        <v>9404510</v>
      </c>
      <c r="W4437" s="4">
        <v>9530880</v>
      </c>
      <c r="X4437" s="4">
        <v>9666080</v>
      </c>
      <c r="Y4437" s="4">
        <v>9796330</v>
      </c>
      <c r="Z4437" s="4">
        <v>9852990</v>
      </c>
      <c r="AA4437" s="4">
        <v>9956450</v>
      </c>
      <c r="AB4437" s="4">
        <v>10058200</v>
      </c>
      <c r="AC4437" s="4">
        <v>10238400</v>
      </c>
      <c r="AD4437" s="4">
        <v>10320100</v>
      </c>
      <c r="AE4437" s="4">
        <v>10378100</v>
      </c>
      <c r="AF4437" s="4">
        <v>10451100</v>
      </c>
      <c r="AG4437" s="4">
        <v>10543100</v>
      </c>
    </row>
    <row r="4438" spans="1:33">
      <c r="A4438" t="s">
        <v>2538</v>
      </c>
      <c r="B4438" t="s">
        <v>132</v>
      </c>
      <c r="C4438">
        <v>0</v>
      </c>
      <c r="D4438" s="4">
        <v>3731700</v>
      </c>
      <c r="E4438" s="4">
        <v>3611200</v>
      </c>
      <c r="F4438" s="4">
        <v>3452430</v>
      </c>
      <c r="G4438" s="4">
        <v>3327640</v>
      </c>
      <c r="H4438" s="4">
        <v>3260350</v>
      </c>
      <c r="I4438" s="4">
        <v>3212450</v>
      </c>
      <c r="J4438" s="4">
        <v>3241370</v>
      </c>
      <c r="K4438" s="4">
        <v>3296330</v>
      </c>
      <c r="L4438" s="4">
        <v>3294600</v>
      </c>
      <c r="M4438" s="4">
        <v>3333210</v>
      </c>
      <c r="N4438" s="4">
        <v>3404060</v>
      </c>
      <c r="O4438" s="4">
        <v>3450770</v>
      </c>
      <c r="P4438" s="4">
        <v>3499930</v>
      </c>
      <c r="Q4438" s="4">
        <v>3541050</v>
      </c>
      <c r="R4438" s="4">
        <v>3606360</v>
      </c>
      <c r="S4438" s="4">
        <v>3658820</v>
      </c>
      <c r="T4438" s="4">
        <v>3724340</v>
      </c>
      <c r="U4438" s="4">
        <v>3786480</v>
      </c>
      <c r="V4438" s="4">
        <v>3833820</v>
      </c>
      <c r="W4438" s="4">
        <v>3885340</v>
      </c>
      <c r="X4438" s="4">
        <v>3940460</v>
      </c>
      <c r="Y4438" s="4">
        <v>3993560</v>
      </c>
      <c r="Z4438" s="4">
        <v>4016650</v>
      </c>
      <c r="AA4438" s="4">
        <v>4058830</v>
      </c>
      <c r="AB4438" s="4">
        <v>4100320</v>
      </c>
      <c r="AC4438" s="4">
        <v>4173770</v>
      </c>
      <c r="AD4438" s="4">
        <v>4207070</v>
      </c>
      <c r="AE4438" s="4">
        <v>4230710</v>
      </c>
      <c r="AF4438" s="4">
        <v>4260460</v>
      </c>
      <c r="AG4438" s="4">
        <v>4297990</v>
      </c>
    </row>
    <row r="4439" spans="1:33">
      <c r="A4439" t="s">
        <v>2537</v>
      </c>
      <c r="B4439" t="s">
        <v>132</v>
      </c>
      <c r="C4439">
        <v>0</v>
      </c>
      <c r="D4439" s="4">
        <v>5021200</v>
      </c>
      <c r="E4439" s="4">
        <v>4859060</v>
      </c>
      <c r="F4439" s="4">
        <v>4645420</v>
      </c>
      <c r="G4439" s="4">
        <v>4477510</v>
      </c>
      <c r="H4439" s="4">
        <v>4386980</v>
      </c>
      <c r="I4439" s="4">
        <v>4322520</v>
      </c>
      <c r="J4439" s="4">
        <v>4361430</v>
      </c>
      <c r="K4439" s="4">
        <v>4435390</v>
      </c>
      <c r="L4439" s="4">
        <v>4433060</v>
      </c>
      <c r="M4439" s="4">
        <v>4485010</v>
      </c>
      <c r="N4439" s="4">
        <v>4580330</v>
      </c>
      <c r="O4439" s="4">
        <v>4643190</v>
      </c>
      <c r="P4439" s="4">
        <v>4709330</v>
      </c>
      <c r="Q4439" s="4">
        <v>4764670</v>
      </c>
      <c r="R4439" s="4">
        <v>4852550</v>
      </c>
      <c r="S4439" s="4">
        <v>4923140</v>
      </c>
      <c r="T4439" s="4">
        <v>5011300</v>
      </c>
      <c r="U4439" s="4">
        <v>5094910</v>
      </c>
      <c r="V4439" s="4">
        <v>5158610</v>
      </c>
      <c r="W4439" s="4">
        <v>5227930</v>
      </c>
      <c r="X4439" s="4">
        <v>5302090</v>
      </c>
      <c r="Y4439" s="4">
        <v>5373540</v>
      </c>
      <c r="Z4439" s="4">
        <v>5404610</v>
      </c>
      <c r="AA4439" s="4">
        <v>5461360</v>
      </c>
      <c r="AB4439" s="4">
        <v>5517190</v>
      </c>
      <c r="AC4439" s="4">
        <v>5616030</v>
      </c>
      <c r="AD4439" s="4">
        <v>5660840</v>
      </c>
      <c r="AE4439" s="4">
        <v>5692650</v>
      </c>
      <c r="AF4439" s="4">
        <v>5732670</v>
      </c>
      <c r="AG4439" s="4">
        <v>5783170</v>
      </c>
    </row>
    <row r="4440" spans="1:33">
      <c r="A4440" t="s">
        <v>2536</v>
      </c>
      <c r="B4440" t="s">
        <v>132</v>
      </c>
      <c r="C4440">
        <v>0</v>
      </c>
      <c r="D4440" s="4">
        <v>4321650</v>
      </c>
      <c r="E4440" s="4">
        <v>4182090</v>
      </c>
      <c r="F4440" s="4">
        <v>3998220</v>
      </c>
      <c r="G4440" s="4">
        <v>3853700</v>
      </c>
      <c r="H4440" s="4">
        <v>3775780</v>
      </c>
      <c r="I4440" s="4">
        <v>3720300</v>
      </c>
      <c r="J4440" s="4">
        <v>3753800</v>
      </c>
      <c r="K4440" s="4">
        <v>3817450</v>
      </c>
      <c r="L4440" s="4">
        <v>3815450</v>
      </c>
      <c r="M4440" s="4">
        <v>3860160</v>
      </c>
      <c r="N4440" s="4">
        <v>3942200</v>
      </c>
      <c r="O4440" s="4">
        <v>3996300</v>
      </c>
      <c r="P4440" s="4">
        <v>4053230</v>
      </c>
      <c r="Q4440" s="4">
        <v>4100850</v>
      </c>
      <c r="R4440" s="4">
        <v>4176490</v>
      </c>
      <c r="S4440" s="4">
        <v>4237240</v>
      </c>
      <c r="T4440" s="4">
        <v>4313130</v>
      </c>
      <c r="U4440" s="4">
        <v>4385090</v>
      </c>
      <c r="V4440" s="4">
        <v>4439910</v>
      </c>
      <c r="W4440" s="4">
        <v>4499580</v>
      </c>
      <c r="X4440" s="4">
        <v>4563400</v>
      </c>
      <c r="Y4440" s="4">
        <v>4624900</v>
      </c>
      <c r="Z4440" s="4">
        <v>4651640</v>
      </c>
      <c r="AA4440" s="4">
        <v>4700490</v>
      </c>
      <c r="AB4440" s="4">
        <v>4748540</v>
      </c>
      <c r="AC4440" s="4">
        <v>4833610</v>
      </c>
      <c r="AD4440" s="4">
        <v>4872170</v>
      </c>
      <c r="AE4440" s="4">
        <v>4899550</v>
      </c>
      <c r="AF4440" s="4">
        <v>4934000</v>
      </c>
      <c r="AG4440" s="4">
        <v>4977460</v>
      </c>
    </row>
    <row r="4441" spans="1:33">
      <c r="A4441" t="s">
        <v>2535</v>
      </c>
      <c r="B4441" t="s">
        <v>132</v>
      </c>
      <c r="C4441">
        <v>0</v>
      </c>
      <c r="D4441">
        <v>633352</v>
      </c>
      <c r="E4441">
        <v>612900</v>
      </c>
      <c r="F4441">
        <v>585953</v>
      </c>
      <c r="G4441">
        <v>564774</v>
      </c>
      <c r="H4441">
        <v>553354</v>
      </c>
      <c r="I4441">
        <v>545223</v>
      </c>
      <c r="J4441">
        <v>550132</v>
      </c>
      <c r="K4441">
        <v>559461</v>
      </c>
      <c r="L4441">
        <v>559167</v>
      </c>
      <c r="M4441">
        <v>565720</v>
      </c>
      <c r="N4441">
        <v>577743</v>
      </c>
      <c r="O4441">
        <v>585672</v>
      </c>
      <c r="P4441">
        <v>594015</v>
      </c>
      <c r="Q4441">
        <v>600994</v>
      </c>
      <c r="R4441">
        <v>612079</v>
      </c>
      <c r="S4441">
        <v>620983</v>
      </c>
      <c r="T4441">
        <v>632104</v>
      </c>
      <c r="U4441">
        <v>642650</v>
      </c>
      <c r="V4441">
        <v>650685</v>
      </c>
      <c r="W4441">
        <v>659429</v>
      </c>
      <c r="X4441">
        <v>668783</v>
      </c>
      <c r="Y4441">
        <v>677795</v>
      </c>
      <c r="Z4441">
        <v>681715</v>
      </c>
      <c r="AA4441">
        <v>688873</v>
      </c>
      <c r="AB4441">
        <v>695915</v>
      </c>
      <c r="AC4441">
        <v>708382</v>
      </c>
      <c r="AD4441">
        <v>714034</v>
      </c>
      <c r="AE4441">
        <v>718046</v>
      </c>
      <c r="AF4441">
        <v>723095</v>
      </c>
      <c r="AG4441">
        <v>729464</v>
      </c>
    </row>
    <row r="4442" spans="1:33">
      <c r="A4442" t="s">
        <v>2534</v>
      </c>
      <c r="B4442" t="s">
        <v>132</v>
      </c>
      <c r="C4442">
        <v>0</v>
      </c>
      <c r="D4442">
        <v>160343</v>
      </c>
      <c r="E4442">
        <v>155165</v>
      </c>
      <c r="F4442">
        <v>148343</v>
      </c>
      <c r="G4442">
        <v>142981</v>
      </c>
      <c r="H4442">
        <v>140090</v>
      </c>
      <c r="I4442">
        <v>138032</v>
      </c>
      <c r="J4442">
        <v>139274</v>
      </c>
      <c r="K4442">
        <v>141636</v>
      </c>
      <c r="L4442">
        <v>141562</v>
      </c>
      <c r="M4442">
        <v>143221</v>
      </c>
      <c r="N4442">
        <v>146265</v>
      </c>
      <c r="O4442">
        <v>148272</v>
      </c>
      <c r="P4442">
        <v>150384</v>
      </c>
      <c r="Q4442">
        <v>152151</v>
      </c>
      <c r="R4442">
        <v>154957</v>
      </c>
      <c r="S4442">
        <v>157211</v>
      </c>
      <c r="T4442">
        <v>160027</v>
      </c>
      <c r="U4442">
        <v>162696</v>
      </c>
      <c r="V4442">
        <v>164731</v>
      </c>
      <c r="W4442">
        <v>166944</v>
      </c>
      <c r="X4442">
        <v>169312</v>
      </c>
      <c r="Y4442">
        <v>171594</v>
      </c>
      <c r="Z4442">
        <v>172586</v>
      </c>
      <c r="AA4442">
        <v>174399</v>
      </c>
      <c r="AB4442">
        <v>176181</v>
      </c>
      <c r="AC4442">
        <v>179338</v>
      </c>
      <c r="AD4442">
        <v>180768</v>
      </c>
      <c r="AE4442">
        <v>181784</v>
      </c>
      <c r="AF4442">
        <v>183062</v>
      </c>
      <c r="AG4442">
        <v>184675</v>
      </c>
    </row>
    <row r="4443" spans="1:33">
      <c r="A4443" t="s">
        <v>2533</v>
      </c>
      <c r="B4443" t="s">
        <v>132</v>
      </c>
      <c r="C4443">
        <v>0</v>
      </c>
      <c r="D4443" s="4">
        <v>1516770</v>
      </c>
      <c r="E4443" s="4">
        <v>1467790</v>
      </c>
      <c r="F4443" s="4">
        <v>1403260</v>
      </c>
      <c r="G4443" s="4">
        <v>1352530</v>
      </c>
      <c r="H4443" s="4">
        <v>1325190</v>
      </c>
      <c r="I4443" s="4">
        <v>1305720</v>
      </c>
      <c r="J4443" s="4">
        <v>1317470</v>
      </c>
      <c r="K4443" s="4">
        <v>1339810</v>
      </c>
      <c r="L4443" s="4">
        <v>1339110</v>
      </c>
      <c r="M4443" s="4">
        <v>1354800</v>
      </c>
      <c r="N4443" s="4">
        <v>1383590</v>
      </c>
      <c r="O4443" s="4">
        <v>1402580</v>
      </c>
      <c r="P4443" s="4">
        <v>1422560</v>
      </c>
      <c r="Q4443" s="4">
        <v>1439280</v>
      </c>
      <c r="R4443" s="4">
        <v>1465820</v>
      </c>
      <c r="S4443" s="4">
        <v>1487150</v>
      </c>
      <c r="T4443" s="4">
        <v>1513780</v>
      </c>
      <c r="U4443" s="4">
        <v>1539030</v>
      </c>
      <c r="V4443" s="4">
        <v>1558280</v>
      </c>
      <c r="W4443" s="4">
        <v>1579220</v>
      </c>
      <c r="X4443" s="4">
        <v>1601620</v>
      </c>
      <c r="Y4443" s="4">
        <v>1623200</v>
      </c>
      <c r="Z4443" s="4">
        <v>1632590</v>
      </c>
      <c r="AA4443" s="4">
        <v>1649730</v>
      </c>
      <c r="AB4443" s="4">
        <v>1666590</v>
      </c>
      <c r="AC4443" s="4">
        <v>1696450</v>
      </c>
      <c r="AD4443" s="4">
        <v>1709990</v>
      </c>
      <c r="AE4443" s="4">
        <v>1719590</v>
      </c>
      <c r="AF4443" s="4">
        <v>1731690</v>
      </c>
      <c r="AG4443" s="4">
        <v>1746940</v>
      </c>
    </row>
    <row r="4444" spans="1:33">
      <c r="A4444" t="s">
        <v>2532</v>
      </c>
      <c r="B4444" t="s">
        <v>132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>
      <c r="A4445" t="s">
        <v>2531</v>
      </c>
      <c r="B4445" t="s">
        <v>132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>
      <c r="A4446" t="s">
        <v>2530</v>
      </c>
      <c r="B4446" t="s">
        <v>132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>
      <c r="A4447" t="s">
        <v>2529</v>
      </c>
      <c r="B4447" t="s">
        <v>132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>
      <c r="A4448" t="s">
        <v>2528</v>
      </c>
      <c r="B4448" t="s">
        <v>132</v>
      </c>
      <c r="C4448">
        <v>0</v>
      </c>
      <c r="D4448" s="4">
        <v>1315860</v>
      </c>
      <c r="E4448" s="4">
        <v>1628890</v>
      </c>
      <c r="F4448" s="4">
        <v>1949730</v>
      </c>
      <c r="G4448" s="4">
        <v>2228180</v>
      </c>
      <c r="H4448" s="4">
        <v>2607730</v>
      </c>
      <c r="I4448" s="4">
        <v>2917350</v>
      </c>
      <c r="J4448" s="4">
        <v>3269260</v>
      </c>
      <c r="K4448" s="4">
        <v>3625440</v>
      </c>
      <c r="L4448" s="4">
        <v>3907990</v>
      </c>
      <c r="M4448" s="4">
        <v>4276770</v>
      </c>
      <c r="N4448" s="4">
        <v>4668010</v>
      </c>
      <c r="O4448" s="4">
        <v>5055580</v>
      </c>
      <c r="P4448" s="4">
        <v>5447700</v>
      </c>
      <c r="Q4448" s="4">
        <v>5843210</v>
      </c>
      <c r="R4448" s="4">
        <v>6256210</v>
      </c>
      <c r="S4448" s="4">
        <v>6693480</v>
      </c>
      <c r="T4448" s="4">
        <v>7117930</v>
      </c>
      <c r="U4448" s="4">
        <v>7561180</v>
      </c>
      <c r="V4448" s="4">
        <v>7995440</v>
      </c>
      <c r="W4448" s="4">
        <v>8454770</v>
      </c>
      <c r="X4448" s="4">
        <v>8912620</v>
      </c>
      <c r="Y4448" s="4">
        <v>9393200</v>
      </c>
      <c r="Z4448" s="4">
        <v>9811130</v>
      </c>
      <c r="AA4448" s="4">
        <v>10311700</v>
      </c>
      <c r="AB4448" s="4">
        <v>10832000</v>
      </c>
      <c r="AC4448" s="4">
        <v>11332000</v>
      </c>
      <c r="AD4448" s="4">
        <v>11829700</v>
      </c>
      <c r="AE4448" s="4">
        <v>12335200</v>
      </c>
      <c r="AF4448" s="4">
        <v>12865600</v>
      </c>
      <c r="AG4448" s="4">
        <v>13384900</v>
      </c>
    </row>
    <row r="4449" spans="1:33">
      <c r="A4449" t="s">
        <v>2527</v>
      </c>
      <c r="B4449" t="s">
        <v>132</v>
      </c>
      <c r="C4449">
        <v>0</v>
      </c>
      <c r="D4449" s="4">
        <v>34892500</v>
      </c>
      <c r="E4449" s="4">
        <v>43192900</v>
      </c>
      <c r="F4449" s="4">
        <v>51700500</v>
      </c>
      <c r="G4449" s="4">
        <v>59084200</v>
      </c>
      <c r="H4449" s="4">
        <v>69148600</v>
      </c>
      <c r="I4449" s="4">
        <v>77358800</v>
      </c>
      <c r="J4449" s="4">
        <v>86690200</v>
      </c>
      <c r="K4449" s="4">
        <v>96135000</v>
      </c>
      <c r="L4449" s="4">
        <v>103627000</v>
      </c>
      <c r="M4449" s="4">
        <v>113406000</v>
      </c>
      <c r="N4449" s="4">
        <v>123781000</v>
      </c>
      <c r="O4449" s="4">
        <v>134058000</v>
      </c>
      <c r="P4449" s="4">
        <v>144455000</v>
      </c>
      <c r="Q4449" s="4">
        <v>154943000</v>
      </c>
      <c r="R4449" s="4">
        <v>165894000</v>
      </c>
      <c r="S4449" s="4">
        <v>177490000</v>
      </c>
      <c r="T4449" s="4">
        <v>188744000</v>
      </c>
      <c r="U4449" s="4">
        <v>200498000</v>
      </c>
      <c r="V4449" s="4">
        <v>212013000</v>
      </c>
      <c r="W4449" s="4">
        <v>224193000</v>
      </c>
      <c r="X4449" s="4">
        <v>236334000</v>
      </c>
      <c r="Y4449" s="4">
        <v>249077000</v>
      </c>
      <c r="Z4449" s="4">
        <v>260160000</v>
      </c>
      <c r="AA4449" s="4">
        <v>273434000</v>
      </c>
      <c r="AB4449" s="4">
        <v>287229000</v>
      </c>
      <c r="AC4449" s="4">
        <v>300489000</v>
      </c>
      <c r="AD4449" s="4">
        <v>313686000</v>
      </c>
      <c r="AE4449" s="4">
        <v>327090000</v>
      </c>
      <c r="AF4449" s="4">
        <v>341154000</v>
      </c>
      <c r="AG4449" s="4">
        <v>354926000</v>
      </c>
    </row>
    <row r="4450" spans="1:33">
      <c r="A4450" t="s">
        <v>2526</v>
      </c>
      <c r="B4450" t="s">
        <v>132</v>
      </c>
      <c r="C4450">
        <v>0</v>
      </c>
      <c r="D4450" s="4">
        <v>14224200</v>
      </c>
      <c r="E4450" s="4">
        <v>17608000</v>
      </c>
      <c r="F4450" s="4">
        <v>21076100</v>
      </c>
      <c r="G4450" s="4">
        <v>24086200</v>
      </c>
      <c r="H4450" s="4">
        <v>28189000</v>
      </c>
      <c r="I4450" s="4">
        <v>31536000</v>
      </c>
      <c r="J4450" s="4">
        <v>35340000</v>
      </c>
      <c r="K4450" s="4">
        <v>39190200</v>
      </c>
      <c r="L4450" s="4">
        <v>42244600</v>
      </c>
      <c r="M4450" s="4">
        <v>46230900</v>
      </c>
      <c r="N4450" s="4">
        <v>50460200</v>
      </c>
      <c r="O4450" s="4">
        <v>54649700</v>
      </c>
      <c r="P4450" s="4">
        <v>58888500</v>
      </c>
      <c r="Q4450" s="4">
        <v>63163800</v>
      </c>
      <c r="R4450" s="4">
        <v>67628300</v>
      </c>
      <c r="S4450" s="4">
        <v>72355100</v>
      </c>
      <c r="T4450" s="4">
        <v>76943300</v>
      </c>
      <c r="U4450" s="4">
        <v>81734700</v>
      </c>
      <c r="V4450" s="4">
        <v>86429000</v>
      </c>
      <c r="W4450" s="4">
        <v>91394200</v>
      </c>
      <c r="X4450" s="4">
        <v>96343500</v>
      </c>
      <c r="Y4450" s="4">
        <v>101538000</v>
      </c>
      <c r="Z4450" s="4">
        <v>106056000</v>
      </c>
      <c r="AA4450" s="4">
        <v>111468000</v>
      </c>
      <c r="AB4450" s="4">
        <v>117091000</v>
      </c>
      <c r="AC4450" s="4">
        <v>122497000</v>
      </c>
      <c r="AD4450" s="4">
        <v>127877000</v>
      </c>
      <c r="AE4450" s="4">
        <v>133341000</v>
      </c>
      <c r="AF4450" s="4">
        <v>139074000</v>
      </c>
      <c r="AG4450" s="4">
        <v>144688000</v>
      </c>
    </row>
    <row r="4451" spans="1:33">
      <c r="A4451" t="s">
        <v>2525</v>
      </c>
      <c r="B4451" t="s">
        <v>132</v>
      </c>
      <c r="C4451">
        <v>0</v>
      </c>
      <c r="D4451" s="4">
        <v>19139400</v>
      </c>
      <c r="E4451" s="4">
        <v>23692400</v>
      </c>
      <c r="F4451" s="4">
        <v>28359000</v>
      </c>
      <c r="G4451" s="4">
        <v>32409200</v>
      </c>
      <c r="H4451" s="4">
        <v>37929800</v>
      </c>
      <c r="I4451" s="4">
        <v>42433300</v>
      </c>
      <c r="J4451" s="4">
        <v>47551800</v>
      </c>
      <c r="K4451" s="4">
        <v>52732500</v>
      </c>
      <c r="L4451" s="4">
        <v>56842300</v>
      </c>
      <c r="M4451" s="4">
        <v>62206100</v>
      </c>
      <c r="N4451" s="4">
        <v>67896800</v>
      </c>
      <c r="O4451" s="4">
        <v>73534000</v>
      </c>
      <c r="P4451" s="4">
        <v>79237500</v>
      </c>
      <c r="Q4451" s="4">
        <v>84990200</v>
      </c>
      <c r="R4451" s="4">
        <v>90997400</v>
      </c>
      <c r="S4451" s="4">
        <v>97357500</v>
      </c>
      <c r="T4451" s="4">
        <v>103531000</v>
      </c>
      <c r="U4451" s="4">
        <v>109978000</v>
      </c>
      <c r="V4451" s="4">
        <v>116295000</v>
      </c>
      <c r="W4451" s="4">
        <v>122976000</v>
      </c>
      <c r="X4451" s="4">
        <v>129635000</v>
      </c>
      <c r="Y4451" s="4">
        <v>136625000</v>
      </c>
      <c r="Z4451" s="4">
        <v>142704000</v>
      </c>
      <c r="AA4451" s="4">
        <v>149986000</v>
      </c>
      <c r="AB4451" s="4">
        <v>157552000</v>
      </c>
      <c r="AC4451" s="4">
        <v>164826000</v>
      </c>
      <c r="AD4451" s="4">
        <v>172065000</v>
      </c>
      <c r="AE4451" s="4">
        <v>179417000</v>
      </c>
      <c r="AF4451" s="4">
        <v>187132000</v>
      </c>
      <c r="AG4451" s="4">
        <v>194686000</v>
      </c>
    </row>
    <row r="4452" spans="1:33">
      <c r="A4452" t="s">
        <v>2524</v>
      </c>
      <c r="B4452" t="s">
        <v>132</v>
      </c>
      <c r="C4452">
        <v>0</v>
      </c>
      <c r="D4452" s="4">
        <v>16472900</v>
      </c>
      <c r="E4452" s="4">
        <v>20391600</v>
      </c>
      <c r="F4452" s="4">
        <v>24408100</v>
      </c>
      <c r="G4452" s="4">
        <v>27893900</v>
      </c>
      <c r="H4452" s="4">
        <v>32645400</v>
      </c>
      <c r="I4452" s="4">
        <v>36521500</v>
      </c>
      <c r="J4452" s="4">
        <v>40926900</v>
      </c>
      <c r="K4452" s="4">
        <v>45385800</v>
      </c>
      <c r="L4452" s="4">
        <v>48923000</v>
      </c>
      <c r="M4452" s="4">
        <v>53539600</v>
      </c>
      <c r="N4452" s="4">
        <v>58437400</v>
      </c>
      <c r="O4452" s="4">
        <v>63289200</v>
      </c>
      <c r="P4452" s="4">
        <v>68198100</v>
      </c>
      <c r="Q4452" s="4">
        <v>73149400</v>
      </c>
      <c r="R4452" s="4">
        <v>78319600</v>
      </c>
      <c r="S4452" s="4">
        <v>83793700</v>
      </c>
      <c r="T4452" s="4">
        <v>89107200</v>
      </c>
      <c r="U4452" s="4">
        <v>94656100</v>
      </c>
      <c r="V4452" s="4">
        <v>100092000</v>
      </c>
      <c r="W4452" s="4">
        <v>105843000</v>
      </c>
      <c r="X4452" s="4">
        <v>111574000</v>
      </c>
      <c r="Y4452" s="4">
        <v>117591000</v>
      </c>
      <c r="Z4452" s="4">
        <v>122823000</v>
      </c>
      <c r="AA4452" s="4">
        <v>129090000</v>
      </c>
      <c r="AB4452" s="4">
        <v>135602000</v>
      </c>
      <c r="AC4452" s="4">
        <v>141862000</v>
      </c>
      <c r="AD4452" s="4">
        <v>148093000</v>
      </c>
      <c r="AE4452" s="4">
        <v>154421000</v>
      </c>
      <c r="AF4452" s="4">
        <v>161061000</v>
      </c>
      <c r="AG4452" s="4">
        <v>167562000</v>
      </c>
    </row>
    <row r="4453" spans="1:33">
      <c r="A4453" t="s">
        <v>2523</v>
      </c>
      <c r="B4453" t="s">
        <v>132</v>
      </c>
      <c r="C4453">
        <v>0</v>
      </c>
      <c r="D4453" s="4">
        <v>2414160</v>
      </c>
      <c r="E4453" s="4">
        <v>2988460</v>
      </c>
      <c r="F4453" s="4">
        <v>3577090</v>
      </c>
      <c r="G4453" s="4">
        <v>4087950</v>
      </c>
      <c r="H4453" s="4">
        <v>4784300</v>
      </c>
      <c r="I4453" s="4">
        <v>5352350</v>
      </c>
      <c r="J4453" s="4">
        <v>5997980</v>
      </c>
      <c r="K4453" s="4">
        <v>6651450</v>
      </c>
      <c r="L4453" s="4">
        <v>7169840</v>
      </c>
      <c r="M4453" s="4">
        <v>7846410</v>
      </c>
      <c r="N4453" s="4">
        <v>8564200</v>
      </c>
      <c r="O4453" s="4">
        <v>9275260</v>
      </c>
      <c r="P4453" s="4">
        <v>9994670</v>
      </c>
      <c r="Q4453" s="4">
        <v>10720300</v>
      </c>
      <c r="R4453" s="4">
        <v>11478000</v>
      </c>
      <c r="S4453" s="4">
        <v>12280300</v>
      </c>
      <c r="T4453" s="4">
        <v>13059000</v>
      </c>
      <c r="U4453" s="4">
        <v>13872200</v>
      </c>
      <c r="V4453" s="4">
        <v>14668900</v>
      </c>
      <c r="W4453" s="4">
        <v>15511600</v>
      </c>
      <c r="X4453" s="4">
        <v>16351600</v>
      </c>
      <c r="Y4453" s="4">
        <v>17233300</v>
      </c>
      <c r="Z4453" s="4">
        <v>18000100</v>
      </c>
      <c r="AA4453" s="4">
        <v>18918500</v>
      </c>
      <c r="AB4453" s="4">
        <v>19873000</v>
      </c>
      <c r="AC4453" s="4">
        <v>20790400</v>
      </c>
      <c r="AD4453" s="4">
        <v>21703500</v>
      </c>
      <c r="AE4453" s="4">
        <v>22630900</v>
      </c>
      <c r="AF4453" s="4">
        <v>23604000</v>
      </c>
      <c r="AG4453" s="4">
        <v>24556800</v>
      </c>
    </row>
    <row r="4454" spans="1:33">
      <c r="A4454" t="s">
        <v>2522</v>
      </c>
      <c r="B4454" t="s">
        <v>132</v>
      </c>
      <c r="C4454">
        <v>0</v>
      </c>
      <c r="D4454">
        <v>611182</v>
      </c>
      <c r="E4454">
        <v>756574</v>
      </c>
      <c r="F4454">
        <v>905594</v>
      </c>
      <c r="G4454" s="4">
        <v>1034930</v>
      </c>
      <c r="H4454" s="4">
        <v>1211220</v>
      </c>
      <c r="I4454" s="4">
        <v>1355030</v>
      </c>
      <c r="J4454" s="4">
        <v>1518480</v>
      </c>
      <c r="K4454" s="4">
        <v>1683910</v>
      </c>
      <c r="L4454" s="4">
        <v>1815150</v>
      </c>
      <c r="M4454" s="4">
        <v>1986440</v>
      </c>
      <c r="N4454" s="4">
        <v>2168160</v>
      </c>
      <c r="O4454" s="4">
        <v>2348170</v>
      </c>
      <c r="P4454" s="4">
        <v>2530300</v>
      </c>
      <c r="Q4454" s="4">
        <v>2714010</v>
      </c>
      <c r="R4454" s="4">
        <v>2905830</v>
      </c>
      <c r="S4454" s="4">
        <v>3108930</v>
      </c>
      <c r="T4454" s="4">
        <v>3306080</v>
      </c>
      <c r="U4454" s="4">
        <v>3511950</v>
      </c>
      <c r="V4454" s="4">
        <v>3713660</v>
      </c>
      <c r="W4454" s="4">
        <v>3927000</v>
      </c>
      <c r="X4454" s="4">
        <v>4139660</v>
      </c>
      <c r="Y4454" s="4">
        <v>4362880</v>
      </c>
      <c r="Z4454" s="4">
        <v>4557000</v>
      </c>
      <c r="AA4454" s="4">
        <v>4789510</v>
      </c>
      <c r="AB4454" s="4">
        <v>5031140</v>
      </c>
      <c r="AC4454" s="4">
        <v>5263410</v>
      </c>
      <c r="AD4454" s="4">
        <v>5494580</v>
      </c>
      <c r="AE4454" s="4">
        <v>5729350</v>
      </c>
      <c r="AF4454" s="4">
        <v>5975710</v>
      </c>
      <c r="AG4454" s="4">
        <v>6216930</v>
      </c>
    </row>
    <row r="4455" spans="1:33">
      <c r="A4455" t="s">
        <v>2521</v>
      </c>
      <c r="B4455" t="s">
        <v>132</v>
      </c>
      <c r="C4455">
        <v>0</v>
      </c>
      <c r="D4455" s="4">
        <v>5781500</v>
      </c>
      <c r="E4455" s="4">
        <v>7156840</v>
      </c>
      <c r="F4455" s="4">
        <v>8566500</v>
      </c>
      <c r="G4455" s="4">
        <v>9789940</v>
      </c>
      <c r="H4455" s="4">
        <v>11457600</v>
      </c>
      <c r="I4455" s="4">
        <v>12817900</v>
      </c>
      <c r="J4455" s="4">
        <v>14364100</v>
      </c>
      <c r="K4455" s="4">
        <v>15929100</v>
      </c>
      <c r="L4455" s="4">
        <v>17170500</v>
      </c>
      <c r="M4455" s="4">
        <v>18790800</v>
      </c>
      <c r="N4455" s="4">
        <v>20509800</v>
      </c>
      <c r="O4455" s="4">
        <v>22212600</v>
      </c>
      <c r="P4455" s="4">
        <v>23935500</v>
      </c>
      <c r="Q4455" s="4">
        <v>25673200</v>
      </c>
      <c r="R4455" s="4">
        <v>27487800</v>
      </c>
      <c r="S4455" s="4">
        <v>29409100</v>
      </c>
      <c r="T4455" s="4">
        <v>31274000</v>
      </c>
      <c r="U4455" s="4">
        <v>33221500</v>
      </c>
      <c r="V4455" s="4">
        <v>35129500</v>
      </c>
      <c r="W4455" s="4">
        <v>37147600</v>
      </c>
      <c r="X4455" s="4">
        <v>39159300</v>
      </c>
      <c r="Y4455" s="4">
        <v>41270800</v>
      </c>
      <c r="Z4455" s="4">
        <v>43107100</v>
      </c>
      <c r="AA4455" s="4">
        <v>45306600</v>
      </c>
      <c r="AB4455" s="4">
        <v>47592300</v>
      </c>
      <c r="AC4455" s="4">
        <v>49789400</v>
      </c>
      <c r="AD4455" s="4">
        <v>51976200</v>
      </c>
      <c r="AE4455" s="4">
        <v>54197000</v>
      </c>
      <c r="AF4455" s="4">
        <v>56527400</v>
      </c>
      <c r="AG4455" s="4">
        <v>58809300</v>
      </c>
    </row>
    <row r="4456" spans="1:33">
      <c r="A4456" t="s">
        <v>2520</v>
      </c>
      <c r="B4456" t="s">
        <v>132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>
      <c r="A4457" t="s">
        <v>2519</v>
      </c>
      <c r="B4457" t="s">
        <v>132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>
      <c r="A4458" t="s">
        <v>2518</v>
      </c>
      <c r="B4458" t="s">
        <v>132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>
      <c r="A4459" t="s">
        <v>2517</v>
      </c>
      <c r="B4459" t="s">
        <v>132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>
      <c r="A4460" t="s">
        <v>2516</v>
      </c>
      <c r="B4460" t="s">
        <v>132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>
      <c r="A4461" t="s">
        <v>2515</v>
      </c>
      <c r="B4461" t="s">
        <v>132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>
      <c r="A4462" t="s">
        <v>2514</v>
      </c>
      <c r="B4462" t="s">
        <v>132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>
      <c r="A4463" t="s">
        <v>2513</v>
      </c>
      <c r="B4463" t="s">
        <v>132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>
      <c r="A4464" t="s">
        <v>2512</v>
      </c>
      <c r="B4464" t="s">
        <v>132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>
      <c r="A4465" t="s">
        <v>2511</v>
      </c>
      <c r="B4465" t="s">
        <v>132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>
      <c r="A4466" t="s">
        <v>2510</v>
      </c>
      <c r="B4466" t="s">
        <v>132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>
      <c r="A4467" t="s">
        <v>2509</v>
      </c>
      <c r="B4467" t="s">
        <v>132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>
      <c r="A4468" t="s">
        <v>2508</v>
      </c>
      <c r="B4468" t="s">
        <v>132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>
      <c r="A4469" t="s">
        <v>2507</v>
      </c>
      <c r="B4469" t="s">
        <v>132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>
      <c r="A4470" t="s">
        <v>2506</v>
      </c>
      <c r="B4470" t="s">
        <v>132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>
      <c r="A4471" t="s">
        <v>2505</v>
      </c>
      <c r="B4471" t="s">
        <v>132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>
      <c r="A4472" t="s">
        <v>2504</v>
      </c>
      <c r="B4472" t="s">
        <v>132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>
      <c r="A4473" t="s">
        <v>2503</v>
      </c>
      <c r="B4473" t="s">
        <v>132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>
      <c r="A4474" t="s">
        <v>2502</v>
      </c>
      <c r="B4474" t="s">
        <v>132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>
      <c r="A4475" t="s">
        <v>2501</v>
      </c>
      <c r="B4475" t="s">
        <v>132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>
      <c r="A4476" t="s">
        <v>2500</v>
      </c>
      <c r="B4476" t="s">
        <v>132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>
      <c r="A4477" t="s">
        <v>2499</v>
      </c>
      <c r="B4477" t="s">
        <v>132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>
      <c r="A4478" t="s">
        <v>2498</v>
      </c>
      <c r="B4478" t="s">
        <v>132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>
      <c r="A4479" t="s">
        <v>2497</v>
      </c>
      <c r="B4479" t="s">
        <v>132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>
      <c r="A4480" t="s">
        <v>2496</v>
      </c>
      <c r="B4480" t="s">
        <v>132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>
      <c r="A4481" t="s">
        <v>2495</v>
      </c>
      <c r="B4481" t="s">
        <v>132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>
      <c r="A4482" t="s">
        <v>2494</v>
      </c>
      <c r="B4482" t="s">
        <v>132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>
      <c r="A4483" t="s">
        <v>2493</v>
      </c>
      <c r="B4483" t="s">
        <v>132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>
      <c r="A4484" t="s">
        <v>2492</v>
      </c>
      <c r="B4484" t="s">
        <v>132</v>
      </c>
      <c r="C4484" s="4">
        <v>1388750000</v>
      </c>
      <c r="D4484" s="4">
        <v>1454360000</v>
      </c>
      <c r="E4484" s="4">
        <v>1519970000</v>
      </c>
      <c r="F4484" s="4">
        <v>1574640000</v>
      </c>
      <c r="G4484" s="4">
        <v>1640250000</v>
      </c>
      <c r="H4484" s="4">
        <v>1705860000</v>
      </c>
      <c r="I4484" s="4">
        <v>1749600000</v>
      </c>
      <c r="J4484" s="4">
        <v>1793340000</v>
      </c>
      <c r="K4484" s="4">
        <v>1837080000</v>
      </c>
      <c r="L4484" s="4">
        <v>1880820000</v>
      </c>
      <c r="M4484" s="4">
        <v>1924560000</v>
      </c>
      <c r="N4484" s="4">
        <v>1968300000</v>
      </c>
      <c r="O4484" s="4">
        <v>2012040000</v>
      </c>
      <c r="P4484" s="4">
        <v>2055780000</v>
      </c>
      <c r="Q4484" s="4">
        <v>2088590000</v>
      </c>
      <c r="R4484" s="4">
        <v>2132330000</v>
      </c>
      <c r="S4484" s="4">
        <v>2176070000</v>
      </c>
      <c r="T4484" s="4">
        <v>2219810000</v>
      </c>
      <c r="U4484" s="4">
        <v>2263550000</v>
      </c>
      <c r="V4484" s="4">
        <v>2296350000</v>
      </c>
      <c r="W4484" s="4">
        <v>2340090000</v>
      </c>
      <c r="X4484" s="4">
        <v>2383830000</v>
      </c>
      <c r="Y4484" s="4">
        <v>2427570000</v>
      </c>
      <c r="Z4484" s="4">
        <v>2460380000</v>
      </c>
      <c r="AA4484" s="4">
        <v>2504120000</v>
      </c>
      <c r="AB4484" s="4">
        <v>2547860000</v>
      </c>
      <c r="AC4484" s="4">
        <v>2591600000</v>
      </c>
      <c r="AD4484" s="4">
        <v>2635340000</v>
      </c>
      <c r="AE4484" s="4">
        <v>2668140000</v>
      </c>
      <c r="AF4484" s="4">
        <v>2711880000</v>
      </c>
      <c r="AG4484" s="4">
        <v>2755620000</v>
      </c>
    </row>
    <row r="4485" spans="1:33">
      <c r="A4485" t="s">
        <v>2491</v>
      </c>
      <c r="B4485" t="s">
        <v>132</v>
      </c>
      <c r="C4485" s="4">
        <v>36825000000</v>
      </c>
      <c r="D4485" s="4">
        <v>38564800000</v>
      </c>
      <c r="E4485" s="4">
        <v>40304600000</v>
      </c>
      <c r="F4485" s="4">
        <v>41754400000</v>
      </c>
      <c r="G4485" s="4">
        <v>43494200000</v>
      </c>
      <c r="H4485" s="4">
        <v>45233900000</v>
      </c>
      <c r="I4485" s="4">
        <v>46393800000</v>
      </c>
      <c r="J4485" s="4">
        <v>47553600000</v>
      </c>
      <c r="K4485" s="4">
        <v>48713400000</v>
      </c>
      <c r="L4485" s="4">
        <v>49873300000</v>
      </c>
      <c r="M4485" s="4">
        <v>51033100000</v>
      </c>
      <c r="N4485" s="4">
        <v>52193000000</v>
      </c>
      <c r="O4485" s="4">
        <v>53352800000</v>
      </c>
      <c r="P4485" s="4">
        <v>54512700000</v>
      </c>
      <c r="Q4485" s="4">
        <v>55382600000</v>
      </c>
      <c r="R4485" s="4">
        <v>56542400000</v>
      </c>
      <c r="S4485" s="4">
        <v>57702200000</v>
      </c>
      <c r="T4485" s="4">
        <v>58862100000</v>
      </c>
      <c r="U4485" s="4">
        <v>60021900000</v>
      </c>
      <c r="V4485" s="4">
        <v>60891800000</v>
      </c>
      <c r="W4485" s="4">
        <v>62051700000</v>
      </c>
      <c r="X4485" s="4">
        <v>63211500000</v>
      </c>
      <c r="Y4485" s="4">
        <v>64371300000</v>
      </c>
      <c r="Z4485" s="4">
        <v>65241200000</v>
      </c>
      <c r="AA4485" s="4">
        <v>66401100000</v>
      </c>
      <c r="AB4485" s="4">
        <v>67560900000</v>
      </c>
      <c r="AC4485" s="4">
        <v>68720800000</v>
      </c>
      <c r="AD4485" s="4">
        <v>69880600000</v>
      </c>
      <c r="AE4485" s="4">
        <v>70750500000</v>
      </c>
      <c r="AF4485" s="4">
        <v>71910300000</v>
      </c>
      <c r="AG4485" s="4">
        <v>73070200000</v>
      </c>
    </row>
    <row r="4486" spans="1:33">
      <c r="A4486" t="s">
        <v>2490</v>
      </c>
      <c r="B4486" t="s">
        <v>132</v>
      </c>
      <c r="C4486" s="4">
        <v>15012000000</v>
      </c>
      <c r="D4486" s="4">
        <v>15721300000</v>
      </c>
      <c r="E4486" s="4">
        <v>16430500000</v>
      </c>
      <c r="F4486" s="4">
        <v>17021500000</v>
      </c>
      <c r="G4486" s="4">
        <v>17730800000</v>
      </c>
      <c r="H4486" s="4">
        <v>18440000000</v>
      </c>
      <c r="I4486" s="4">
        <v>18912800000</v>
      </c>
      <c r="J4486" s="4">
        <v>19385600000</v>
      </c>
      <c r="K4486" s="4">
        <v>19858400000</v>
      </c>
      <c r="L4486" s="4">
        <v>20331300000</v>
      </c>
      <c r="M4486" s="4">
        <v>20804100000</v>
      </c>
      <c r="N4486" s="4">
        <v>21276900000</v>
      </c>
      <c r="O4486" s="4">
        <v>21749700000</v>
      </c>
      <c r="P4486" s="4">
        <v>22222500000</v>
      </c>
      <c r="Q4486" s="4">
        <v>22577200000</v>
      </c>
      <c r="R4486" s="4">
        <v>23050000000</v>
      </c>
      <c r="S4486" s="4">
        <v>23522800000</v>
      </c>
      <c r="T4486" s="4">
        <v>23995600000</v>
      </c>
      <c r="U4486" s="4">
        <v>24468400000</v>
      </c>
      <c r="V4486" s="4">
        <v>24823100000</v>
      </c>
      <c r="W4486" s="4">
        <v>25295900000</v>
      </c>
      <c r="X4486" s="4">
        <v>25768700000</v>
      </c>
      <c r="Y4486" s="4">
        <v>26241500000</v>
      </c>
      <c r="Z4486" s="4">
        <v>26596100000</v>
      </c>
      <c r="AA4486" s="4">
        <v>27068900000</v>
      </c>
      <c r="AB4486" s="4">
        <v>27541800000</v>
      </c>
      <c r="AC4486" s="4">
        <v>28014600000</v>
      </c>
      <c r="AD4486" s="4">
        <v>28487400000</v>
      </c>
      <c r="AE4486" s="4">
        <v>28842000000</v>
      </c>
      <c r="AF4486" s="4">
        <v>29314800000</v>
      </c>
      <c r="AG4486" s="4">
        <v>29787700000</v>
      </c>
    </row>
    <row r="4487" spans="1:33">
      <c r="A4487" t="s">
        <v>2489</v>
      </c>
      <c r="B4487" t="s">
        <v>132</v>
      </c>
      <c r="C4487" s="4">
        <v>20199500000</v>
      </c>
      <c r="D4487" s="4">
        <v>21153800000</v>
      </c>
      <c r="E4487" s="4">
        <v>22108100000</v>
      </c>
      <c r="F4487" s="4">
        <v>22903300000</v>
      </c>
      <c r="G4487" s="4">
        <v>23857700000</v>
      </c>
      <c r="H4487" s="4">
        <v>24812000000</v>
      </c>
      <c r="I4487" s="4">
        <v>25448200000</v>
      </c>
      <c r="J4487" s="4">
        <v>26084400000</v>
      </c>
      <c r="K4487" s="4">
        <v>26720600000</v>
      </c>
      <c r="L4487" s="4">
        <v>27356800000</v>
      </c>
      <c r="M4487" s="4">
        <v>27993000000</v>
      </c>
      <c r="N4487" s="4">
        <v>28629200000</v>
      </c>
      <c r="O4487" s="4">
        <v>29265400000</v>
      </c>
      <c r="P4487" s="4">
        <v>29901600000</v>
      </c>
      <c r="Q4487" s="4">
        <v>30378700000</v>
      </c>
      <c r="R4487" s="4">
        <v>31014900000</v>
      </c>
      <c r="S4487" s="4">
        <v>31651100000</v>
      </c>
      <c r="T4487" s="4">
        <v>32287400000</v>
      </c>
      <c r="U4487" s="4">
        <v>32923600000</v>
      </c>
      <c r="V4487" s="4">
        <v>33400700000</v>
      </c>
      <c r="W4487" s="4">
        <v>34036900000</v>
      </c>
      <c r="X4487" s="4">
        <v>34673100000</v>
      </c>
      <c r="Y4487" s="4">
        <v>35309300000</v>
      </c>
      <c r="Z4487" s="4">
        <v>35786500000</v>
      </c>
      <c r="AA4487" s="4">
        <v>36422700000</v>
      </c>
      <c r="AB4487" s="4">
        <v>37058900000</v>
      </c>
      <c r="AC4487" s="4">
        <v>37695100000</v>
      </c>
      <c r="AD4487" s="4">
        <v>38331300000</v>
      </c>
      <c r="AE4487" s="4">
        <v>38808400000</v>
      </c>
      <c r="AF4487" s="4">
        <v>39444600000</v>
      </c>
      <c r="AG4487" s="4">
        <v>40080900000</v>
      </c>
    </row>
    <row r="4488" spans="1:33">
      <c r="A4488" t="s">
        <v>2488</v>
      </c>
      <c r="B4488" t="s">
        <v>132</v>
      </c>
      <c r="C4488" s="4">
        <v>17385300000</v>
      </c>
      <c r="D4488" s="4">
        <v>18206600000</v>
      </c>
      <c r="E4488" s="4">
        <v>19028000000</v>
      </c>
      <c r="F4488" s="4">
        <v>19712400000</v>
      </c>
      <c r="G4488" s="4">
        <v>20533800000</v>
      </c>
      <c r="H4488" s="4">
        <v>21355200000</v>
      </c>
      <c r="I4488" s="4">
        <v>21902700000</v>
      </c>
      <c r="J4488" s="4">
        <v>22450300000</v>
      </c>
      <c r="K4488" s="4">
        <v>22997900000</v>
      </c>
      <c r="L4488" s="4">
        <v>23545400000</v>
      </c>
      <c r="M4488" s="4">
        <v>24093000000</v>
      </c>
      <c r="N4488" s="4">
        <v>24640600000</v>
      </c>
      <c r="O4488" s="4">
        <v>25188100000</v>
      </c>
      <c r="P4488" s="4">
        <v>25735700000</v>
      </c>
      <c r="Q4488" s="4">
        <v>26146400000</v>
      </c>
      <c r="R4488" s="4">
        <v>26693900000</v>
      </c>
      <c r="S4488" s="4">
        <v>27241500000</v>
      </c>
      <c r="T4488" s="4">
        <v>27789100000</v>
      </c>
      <c r="U4488" s="4">
        <v>28336600000</v>
      </c>
      <c r="V4488" s="4">
        <v>28747300000</v>
      </c>
      <c r="W4488" s="4">
        <v>29294900000</v>
      </c>
      <c r="X4488" s="4">
        <v>29842500000</v>
      </c>
      <c r="Y4488" s="4">
        <v>30390000000</v>
      </c>
      <c r="Z4488" s="4">
        <v>30800700000</v>
      </c>
      <c r="AA4488" s="4">
        <v>31348300000</v>
      </c>
      <c r="AB4488" s="4">
        <v>31895800000</v>
      </c>
      <c r="AC4488" s="4">
        <v>32443400000</v>
      </c>
      <c r="AD4488" s="4">
        <v>32991000000</v>
      </c>
      <c r="AE4488" s="4">
        <v>33401600000</v>
      </c>
      <c r="AF4488" s="4">
        <v>33949200000</v>
      </c>
      <c r="AG4488" s="4">
        <v>34496800000</v>
      </c>
    </row>
    <row r="4489" spans="1:33">
      <c r="A4489" t="s">
        <v>2487</v>
      </c>
      <c r="B4489" t="s">
        <v>132</v>
      </c>
      <c r="C4489" s="4">
        <v>2547870000</v>
      </c>
      <c r="D4489" s="4">
        <v>2668250000</v>
      </c>
      <c r="E4489" s="4">
        <v>2788620000</v>
      </c>
      <c r="F4489" s="4">
        <v>2888930000</v>
      </c>
      <c r="G4489" s="4">
        <v>3009300000</v>
      </c>
      <c r="H4489" s="4">
        <v>3129670000</v>
      </c>
      <c r="I4489" s="4">
        <v>3209920000</v>
      </c>
      <c r="J4489" s="4">
        <v>3290170000</v>
      </c>
      <c r="K4489" s="4">
        <v>3370420000</v>
      </c>
      <c r="L4489" s="4">
        <v>3450660000</v>
      </c>
      <c r="M4489" s="4">
        <v>3530910000</v>
      </c>
      <c r="N4489" s="4">
        <v>3611160000</v>
      </c>
      <c r="O4489" s="4">
        <v>3691410000</v>
      </c>
      <c r="P4489" s="4">
        <v>3771660000</v>
      </c>
      <c r="Q4489" s="4">
        <v>3831840000</v>
      </c>
      <c r="R4489" s="4">
        <v>3912090000</v>
      </c>
      <c r="S4489" s="4">
        <v>3992340000</v>
      </c>
      <c r="T4489" s="4">
        <v>4072590000</v>
      </c>
      <c r="U4489" s="4">
        <v>4152830000</v>
      </c>
      <c r="V4489" s="4">
        <v>4213020000</v>
      </c>
      <c r="W4489" s="4">
        <v>4293270000</v>
      </c>
      <c r="X4489" s="4">
        <v>4373520000</v>
      </c>
      <c r="Y4489" s="4">
        <v>4453760000</v>
      </c>
      <c r="Z4489" s="4">
        <v>4513950000</v>
      </c>
      <c r="AA4489" s="4">
        <v>4594200000</v>
      </c>
      <c r="AB4489" s="4">
        <v>4674450000</v>
      </c>
      <c r="AC4489" s="4">
        <v>4754690000</v>
      </c>
      <c r="AD4489" s="4">
        <v>4834940000</v>
      </c>
      <c r="AE4489" s="4">
        <v>4895130000</v>
      </c>
      <c r="AF4489" s="4">
        <v>4975380000</v>
      </c>
      <c r="AG4489" s="4">
        <v>5055620000</v>
      </c>
    </row>
    <row r="4490" spans="1:33">
      <c r="A4490" t="s">
        <v>2486</v>
      </c>
      <c r="B4490" t="s">
        <v>132</v>
      </c>
      <c r="C4490" s="4">
        <v>645033000</v>
      </c>
      <c r="D4490" s="4">
        <v>675507000</v>
      </c>
      <c r="E4490" s="4">
        <v>705981000</v>
      </c>
      <c r="F4490" s="4">
        <v>731376000</v>
      </c>
      <c r="G4490" s="4">
        <v>761850000</v>
      </c>
      <c r="H4490" s="4">
        <v>792324000</v>
      </c>
      <c r="I4490" s="4">
        <v>812640000</v>
      </c>
      <c r="J4490" s="4">
        <v>832956000</v>
      </c>
      <c r="K4490" s="4">
        <v>853272000</v>
      </c>
      <c r="L4490" s="4">
        <v>873588000</v>
      </c>
      <c r="M4490" s="4">
        <v>893904000</v>
      </c>
      <c r="N4490" s="4">
        <v>914220000</v>
      </c>
      <c r="O4490" s="4">
        <v>934536000</v>
      </c>
      <c r="P4490" s="4">
        <v>954852000</v>
      </c>
      <c r="Q4490" s="4">
        <v>970089000</v>
      </c>
      <c r="R4490" s="4">
        <v>990405000</v>
      </c>
      <c r="S4490" s="4">
        <v>1010720000</v>
      </c>
      <c r="T4490" s="4">
        <v>1031040000</v>
      </c>
      <c r="U4490" s="4">
        <v>1051350000</v>
      </c>
      <c r="V4490" s="4">
        <v>1066590000</v>
      </c>
      <c r="W4490" s="4">
        <v>1086910000</v>
      </c>
      <c r="X4490" s="4">
        <v>1107220000</v>
      </c>
      <c r="Y4490" s="4">
        <v>1127540000</v>
      </c>
      <c r="Z4490" s="4">
        <v>1142780000</v>
      </c>
      <c r="AA4490" s="4">
        <v>1163090000</v>
      </c>
      <c r="AB4490" s="4">
        <v>1183410000</v>
      </c>
      <c r="AC4490" s="4">
        <v>1203720000</v>
      </c>
      <c r="AD4490" s="4">
        <v>1224040000</v>
      </c>
      <c r="AE4490" s="4">
        <v>1239280000</v>
      </c>
      <c r="AF4490" s="4">
        <v>1259590000</v>
      </c>
      <c r="AG4490" s="4">
        <v>1279910000</v>
      </c>
    </row>
    <row r="4491" spans="1:33">
      <c r="A4491" t="s">
        <v>2485</v>
      </c>
      <c r="B4491" t="s">
        <v>132</v>
      </c>
      <c r="C4491" s="4">
        <v>6101720000</v>
      </c>
      <c r="D4491" s="4">
        <v>6389990000</v>
      </c>
      <c r="E4491" s="4">
        <v>6678260000</v>
      </c>
      <c r="F4491" s="4">
        <v>6918480000</v>
      </c>
      <c r="G4491" s="4">
        <v>7206750000</v>
      </c>
      <c r="H4491" s="4">
        <v>7495020000</v>
      </c>
      <c r="I4491" s="4">
        <v>7687200000</v>
      </c>
      <c r="J4491" s="4">
        <v>7879380000</v>
      </c>
      <c r="K4491" s="4">
        <v>8071560000</v>
      </c>
      <c r="L4491" s="4">
        <v>8263740000</v>
      </c>
      <c r="M4491" s="4">
        <v>8455920000</v>
      </c>
      <c r="N4491" s="4">
        <v>8648100000</v>
      </c>
      <c r="O4491" s="4">
        <v>8840280000</v>
      </c>
      <c r="P4491" s="4">
        <v>9032460000</v>
      </c>
      <c r="Q4491" s="4">
        <v>9176600000</v>
      </c>
      <c r="R4491" s="4">
        <v>9368780000</v>
      </c>
      <c r="S4491" s="4">
        <v>9560960000</v>
      </c>
      <c r="T4491" s="4">
        <v>9753140000</v>
      </c>
      <c r="U4491" s="4">
        <v>9945320000</v>
      </c>
      <c r="V4491" s="4">
        <v>10089500000</v>
      </c>
      <c r="W4491" s="4">
        <v>10281600000</v>
      </c>
      <c r="X4491" s="4">
        <v>10473800000</v>
      </c>
      <c r="Y4491" s="4">
        <v>10666000000</v>
      </c>
      <c r="Z4491" s="4">
        <v>10810100000</v>
      </c>
      <c r="AA4491" s="4">
        <v>11002300000</v>
      </c>
      <c r="AB4491" s="4">
        <v>11194500000</v>
      </c>
      <c r="AC4491" s="4">
        <v>11386700000</v>
      </c>
      <c r="AD4491" s="4">
        <v>11578800000</v>
      </c>
      <c r="AE4491" s="4">
        <v>11723000000</v>
      </c>
      <c r="AF4491" s="4">
        <v>11915200000</v>
      </c>
      <c r="AG4491" s="4">
        <v>12107300000</v>
      </c>
    </row>
    <row r="4492" spans="1:33">
      <c r="A4492" t="s">
        <v>2484</v>
      </c>
      <c r="B4492" t="s">
        <v>132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>
      <c r="A4493" t="s">
        <v>2483</v>
      </c>
      <c r="B4493" t="s">
        <v>132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>
      <c r="A4494" t="s">
        <v>2482</v>
      </c>
      <c r="B4494" t="s">
        <v>132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>
      <c r="A4495" t="s">
        <v>2481</v>
      </c>
      <c r="B4495" t="s">
        <v>132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>
      <c r="A4496" t="s">
        <v>2480</v>
      </c>
      <c r="B4496" t="s">
        <v>132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>
      <c r="A4497" t="s">
        <v>2479</v>
      </c>
      <c r="B4497" t="s">
        <v>132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>
      <c r="A4498" t="s">
        <v>2478</v>
      </c>
      <c r="B4498" t="s">
        <v>132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>
      <c r="A4499" t="s">
        <v>2477</v>
      </c>
      <c r="B4499" t="s">
        <v>132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>
      <c r="A4500" t="s">
        <v>2476</v>
      </c>
      <c r="B4500" t="s">
        <v>132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>
      <c r="A4501" t="s">
        <v>2475</v>
      </c>
      <c r="B4501" t="s">
        <v>132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>
      <c r="A4502" t="s">
        <v>2474</v>
      </c>
      <c r="B4502" t="s">
        <v>132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>
      <c r="A4503" t="s">
        <v>2473</v>
      </c>
      <c r="B4503" t="s">
        <v>132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>
      <c r="A4504" t="s">
        <v>2472</v>
      </c>
      <c r="B4504" t="s">
        <v>132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>
      <c r="A4505" t="s">
        <v>2471</v>
      </c>
      <c r="B4505" t="s">
        <v>132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>
      <c r="A4506" t="s">
        <v>2470</v>
      </c>
      <c r="B4506" t="s">
        <v>132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>
      <c r="A4507" t="s">
        <v>2469</v>
      </c>
      <c r="B4507" t="s">
        <v>132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>
      <c r="A4508" t="s">
        <v>2468</v>
      </c>
      <c r="B4508" t="s">
        <v>132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>
      <c r="A4509" t="s">
        <v>2467</v>
      </c>
      <c r="B4509" t="s">
        <v>132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>
      <c r="A4510" t="s">
        <v>2466</v>
      </c>
      <c r="B4510" t="s">
        <v>132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>
      <c r="A4511" t="s">
        <v>2465</v>
      </c>
      <c r="B4511" t="s">
        <v>132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>
      <c r="A4512" t="s">
        <v>2464</v>
      </c>
      <c r="B4512" t="s">
        <v>132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>
      <c r="A4513" t="s">
        <v>2463</v>
      </c>
      <c r="B4513" t="s">
        <v>132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>
      <c r="A4514" t="s">
        <v>2462</v>
      </c>
      <c r="B4514" t="s">
        <v>132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>
      <c r="A4515" t="s">
        <v>2461</v>
      </c>
      <c r="B4515" t="s">
        <v>132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>
      <c r="A4516" t="s">
        <v>2460</v>
      </c>
      <c r="B4516" t="s">
        <v>132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>
      <c r="A4517" t="s">
        <v>2459</v>
      </c>
      <c r="B4517" t="s">
        <v>132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>
      <c r="A4518" t="s">
        <v>2458</v>
      </c>
      <c r="B4518" t="s">
        <v>132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>
      <c r="A4519" t="s">
        <v>2457</v>
      </c>
      <c r="B4519" t="s">
        <v>132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>
      <c r="A4520" t="s">
        <v>2456</v>
      </c>
      <c r="B4520" t="s">
        <v>132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>
      <c r="A4521" t="s">
        <v>2455</v>
      </c>
      <c r="B4521" t="s">
        <v>132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>
      <c r="A4522" t="s">
        <v>2454</v>
      </c>
      <c r="B4522" t="s">
        <v>132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>
      <c r="A4523" t="s">
        <v>2453</v>
      </c>
      <c r="B4523" t="s">
        <v>132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>
      <c r="A4524" t="s">
        <v>2452</v>
      </c>
      <c r="B4524" t="s">
        <v>132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>
      <c r="A4525" t="s">
        <v>2451</v>
      </c>
      <c r="B4525" t="s">
        <v>132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>
      <c r="A4526" t="s">
        <v>2450</v>
      </c>
      <c r="B4526" t="s">
        <v>132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>
      <c r="A4527" t="s">
        <v>2449</v>
      </c>
      <c r="B4527" t="s">
        <v>132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>
      <c r="A4528" t="s">
        <v>2448</v>
      </c>
      <c r="B4528" t="s">
        <v>132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>
      <c r="A4529" t="s">
        <v>2447</v>
      </c>
      <c r="B4529" t="s">
        <v>132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>
      <c r="A4530" t="s">
        <v>2446</v>
      </c>
      <c r="B4530" t="s">
        <v>132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>
      <c r="A4531" t="s">
        <v>2445</v>
      </c>
      <c r="B4531" t="s">
        <v>132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>
      <c r="A4532" t="s">
        <v>2444</v>
      </c>
      <c r="B4532" t="s">
        <v>132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>
      <c r="A4533" t="s">
        <v>2443</v>
      </c>
      <c r="B4533" t="s">
        <v>132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>
      <c r="A4534" t="s">
        <v>2442</v>
      </c>
      <c r="B4534" t="s">
        <v>132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>
      <c r="A4535" t="s">
        <v>2441</v>
      </c>
      <c r="B4535" t="s">
        <v>132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>
      <c r="A4536" t="s">
        <v>2440</v>
      </c>
      <c r="B4536" t="s">
        <v>132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>
      <c r="A4537" t="s">
        <v>2439</v>
      </c>
      <c r="B4537" t="s">
        <v>132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>
      <c r="A4538" t="s">
        <v>2438</v>
      </c>
      <c r="B4538" t="s">
        <v>132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>
      <c r="A4539" t="s">
        <v>2437</v>
      </c>
      <c r="B4539" t="s">
        <v>132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>
      <c r="A4540" t="s">
        <v>2436</v>
      </c>
      <c r="B4540" t="s">
        <v>132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>
      <c r="A4541" t="s">
        <v>2435</v>
      </c>
      <c r="B4541" t="s">
        <v>132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>
      <c r="A4542" t="s">
        <v>2434</v>
      </c>
      <c r="B4542" t="s">
        <v>132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>
      <c r="A4543" t="s">
        <v>2433</v>
      </c>
      <c r="B4543" t="s">
        <v>132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>
      <c r="A4544" t="s">
        <v>2432</v>
      </c>
      <c r="B4544" t="s">
        <v>132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>
      <c r="A4545" t="s">
        <v>2431</v>
      </c>
      <c r="B4545" t="s">
        <v>132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>
      <c r="A4546" t="s">
        <v>2430</v>
      </c>
      <c r="B4546" t="s">
        <v>132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>
      <c r="A4547" t="s">
        <v>2429</v>
      </c>
      <c r="B4547" t="s">
        <v>132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>
      <c r="A4548" t="s">
        <v>2428</v>
      </c>
      <c r="B4548" t="s">
        <v>132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>
      <c r="A4549" t="s">
        <v>2427</v>
      </c>
      <c r="B4549" t="s">
        <v>132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>
      <c r="A4550" t="s">
        <v>2426</v>
      </c>
      <c r="B4550" t="s">
        <v>132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>
      <c r="A4551" t="s">
        <v>2425</v>
      </c>
      <c r="B4551" t="s">
        <v>132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>
      <c r="A4552" t="s">
        <v>2424</v>
      </c>
      <c r="B4552" t="s">
        <v>132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>
      <c r="A4553" t="s">
        <v>2423</v>
      </c>
      <c r="B4553" t="s">
        <v>132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>
      <c r="A4554" t="s">
        <v>2422</v>
      </c>
      <c r="B4554" t="s">
        <v>132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>
      <c r="A4555" t="s">
        <v>2421</v>
      </c>
      <c r="B4555" t="s">
        <v>132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>
      <c r="A4556" t="s">
        <v>2420</v>
      </c>
      <c r="B4556" t="s">
        <v>132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>
      <c r="A4557" t="s">
        <v>2419</v>
      </c>
      <c r="B4557" t="s">
        <v>132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>
      <c r="A4558" t="s">
        <v>2418</v>
      </c>
      <c r="B4558" t="s">
        <v>132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>
      <c r="A4559" t="s">
        <v>2417</v>
      </c>
      <c r="B4559" t="s">
        <v>132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>
      <c r="A4560" t="s">
        <v>2416</v>
      </c>
      <c r="B4560" t="s">
        <v>132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>
      <c r="A4561" t="s">
        <v>2415</v>
      </c>
      <c r="B4561" t="s">
        <v>132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>
      <c r="A4562" t="s">
        <v>2414</v>
      </c>
      <c r="B4562" t="s">
        <v>132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>
      <c r="A4563" t="s">
        <v>2413</v>
      </c>
      <c r="B4563" t="s">
        <v>132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>
      <c r="A4564" t="s">
        <v>2412</v>
      </c>
      <c r="B4564" t="s">
        <v>132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>
      <c r="A4565" t="s">
        <v>2411</v>
      </c>
      <c r="B4565" t="s">
        <v>132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>
      <c r="A4566" t="s">
        <v>2410</v>
      </c>
      <c r="B4566" t="s">
        <v>132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>
      <c r="A4567" t="s">
        <v>2409</v>
      </c>
      <c r="B4567" t="s">
        <v>132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>
      <c r="A4568" t="s">
        <v>2408</v>
      </c>
      <c r="B4568" t="s">
        <v>132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>
      <c r="A4569" t="s">
        <v>2407</v>
      </c>
      <c r="B4569" t="s">
        <v>132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>
      <c r="A4570" t="s">
        <v>2406</v>
      </c>
      <c r="B4570" t="s">
        <v>132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>
      <c r="A4571" t="s">
        <v>2405</v>
      </c>
      <c r="B4571" t="s">
        <v>132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>
      <c r="A4572" t="s">
        <v>2404</v>
      </c>
      <c r="B4572" t="s">
        <v>132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>
      <c r="A4573" t="s">
        <v>2403</v>
      </c>
      <c r="B4573" t="s">
        <v>132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>
      <c r="A4574" t="s">
        <v>2402</v>
      </c>
      <c r="B4574" t="s">
        <v>132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>
      <c r="A4575" t="s">
        <v>2401</v>
      </c>
      <c r="B4575" t="s">
        <v>132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>
      <c r="A4576" t="s">
        <v>2400</v>
      </c>
      <c r="B4576" t="s">
        <v>132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>
      <c r="A4577" t="s">
        <v>2399</v>
      </c>
      <c r="B4577" t="s">
        <v>132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>
      <c r="A4578" t="s">
        <v>2398</v>
      </c>
      <c r="B4578" t="s">
        <v>132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>
      <c r="A4579" t="s">
        <v>2397</v>
      </c>
      <c r="B4579" t="s">
        <v>132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>
      <c r="A4580" t="s">
        <v>2396</v>
      </c>
      <c r="B4580" t="s">
        <v>132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>
      <c r="A4581" t="s">
        <v>2395</v>
      </c>
      <c r="B4581" t="s">
        <v>132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>
      <c r="A4582" t="s">
        <v>2394</v>
      </c>
      <c r="B4582" t="s">
        <v>132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>
      <c r="A4583" t="s">
        <v>2393</v>
      </c>
      <c r="B4583" t="s">
        <v>132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>
      <c r="A4584" t="s">
        <v>2392</v>
      </c>
      <c r="B4584" t="s">
        <v>132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>
      <c r="A4585" t="s">
        <v>2391</v>
      </c>
      <c r="B4585" t="s">
        <v>132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>
      <c r="A4586" t="s">
        <v>2390</v>
      </c>
      <c r="B4586" t="s">
        <v>132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>
      <c r="A4587" t="s">
        <v>2389</v>
      </c>
      <c r="B4587" t="s">
        <v>132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>
      <c r="A4588" t="s">
        <v>2388</v>
      </c>
      <c r="B4588" t="s">
        <v>132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>
      <c r="A4589" t="s">
        <v>2387</v>
      </c>
      <c r="B4589" t="s">
        <v>132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>
      <c r="A4590" t="s">
        <v>2386</v>
      </c>
      <c r="B4590" t="s">
        <v>132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>
      <c r="A4591" t="s">
        <v>2385</v>
      </c>
      <c r="B4591" t="s">
        <v>132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>
      <c r="A4592" t="s">
        <v>2384</v>
      </c>
      <c r="B4592" t="s">
        <v>132</v>
      </c>
      <c r="C4592" s="4">
        <v>749048000</v>
      </c>
      <c r="D4592" s="4">
        <v>782946000</v>
      </c>
      <c r="E4592" s="4">
        <v>815751000</v>
      </c>
      <c r="F4592" s="4">
        <v>849650000</v>
      </c>
      <c r="G4592" s="4">
        <v>882455000</v>
      </c>
      <c r="H4592" s="4">
        <v>915260000</v>
      </c>
      <c r="I4592" s="4">
        <v>940410000</v>
      </c>
      <c r="J4592" s="4">
        <v>964467000</v>
      </c>
      <c r="K4592" s="4">
        <v>989618000</v>
      </c>
      <c r="L4592" s="4">
        <v>1013670000</v>
      </c>
      <c r="M4592" s="4">
        <v>1038830000</v>
      </c>
      <c r="N4592" s="4">
        <v>1060700000</v>
      </c>
      <c r="O4592" s="4">
        <v>1082570000</v>
      </c>
      <c r="P4592" s="4">
        <v>1104440000</v>
      </c>
      <c r="Q4592" s="4">
        <v>1126310000</v>
      </c>
      <c r="R4592" s="4">
        <v>1148180000</v>
      </c>
      <c r="S4592" s="4">
        <v>1170050000</v>
      </c>
      <c r="T4592" s="4">
        <v>1191920000</v>
      </c>
      <c r="U4592" s="4">
        <v>1213790000</v>
      </c>
      <c r="V4592" s="4">
        <v>1235660000</v>
      </c>
      <c r="W4592" s="4">
        <v>1257530000</v>
      </c>
      <c r="X4592" s="4">
        <v>1279400000</v>
      </c>
      <c r="Y4592" s="4">
        <v>1301270000</v>
      </c>
      <c r="Z4592" s="4">
        <v>1323140000</v>
      </c>
      <c r="AA4592" s="4">
        <v>1345010000</v>
      </c>
      <c r="AB4592" s="4">
        <v>1366880000</v>
      </c>
      <c r="AC4592" s="4">
        <v>1399680000</v>
      </c>
      <c r="AD4592" s="4">
        <v>1421550000</v>
      </c>
      <c r="AE4592" s="4">
        <v>1443420000</v>
      </c>
      <c r="AF4592" s="4">
        <v>1465290000</v>
      </c>
      <c r="AG4592" s="4">
        <v>1487160000</v>
      </c>
    </row>
    <row r="4593" spans="1:33">
      <c r="A4593" t="s">
        <v>2383</v>
      </c>
      <c r="B4593" t="s">
        <v>132</v>
      </c>
      <c r="C4593" s="4">
        <v>19862300000</v>
      </c>
      <c r="D4593" s="4">
        <v>20761200000</v>
      </c>
      <c r="E4593" s="4">
        <v>21631100000</v>
      </c>
      <c r="F4593" s="4">
        <v>22530000000</v>
      </c>
      <c r="G4593" s="4">
        <v>23399900000</v>
      </c>
      <c r="H4593" s="4">
        <v>24269700000</v>
      </c>
      <c r="I4593" s="4">
        <v>24936600000</v>
      </c>
      <c r="J4593" s="4">
        <v>25574600000</v>
      </c>
      <c r="K4593" s="4">
        <v>26241500000</v>
      </c>
      <c r="L4593" s="4">
        <v>26879400000</v>
      </c>
      <c r="M4593" s="4">
        <v>27546300000</v>
      </c>
      <c r="N4593" s="4">
        <v>28126200000</v>
      </c>
      <c r="O4593" s="4">
        <v>28706100000</v>
      </c>
      <c r="P4593" s="4">
        <v>29286100000</v>
      </c>
      <c r="Q4593" s="4">
        <v>29866000000</v>
      </c>
      <c r="R4593" s="4">
        <v>30445900000</v>
      </c>
      <c r="S4593" s="4">
        <v>31025800000</v>
      </c>
      <c r="T4593" s="4">
        <v>31605700000</v>
      </c>
      <c r="U4593" s="4">
        <v>32185700000</v>
      </c>
      <c r="V4593" s="4">
        <v>32765600000</v>
      </c>
      <c r="W4593" s="4">
        <v>33345500000</v>
      </c>
      <c r="X4593" s="4">
        <v>33925400000</v>
      </c>
      <c r="Y4593" s="4">
        <v>34505400000</v>
      </c>
      <c r="Z4593" s="4">
        <v>35085300000</v>
      </c>
      <c r="AA4593" s="4">
        <v>35665200000</v>
      </c>
      <c r="AB4593" s="4">
        <v>36245100000</v>
      </c>
      <c r="AC4593" s="4">
        <v>37115000000</v>
      </c>
      <c r="AD4593" s="4">
        <v>37694900000</v>
      </c>
      <c r="AE4593" s="4">
        <v>38274900000</v>
      </c>
      <c r="AF4593" s="4">
        <v>38854800000</v>
      </c>
      <c r="AG4593" s="4">
        <v>39434700000</v>
      </c>
    </row>
    <row r="4594" spans="1:33">
      <c r="A4594" t="s">
        <v>2382</v>
      </c>
      <c r="B4594" t="s">
        <v>132</v>
      </c>
      <c r="C4594" s="4">
        <v>8097040000</v>
      </c>
      <c r="D4594" s="4">
        <v>8463480000</v>
      </c>
      <c r="E4594" s="4">
        <v>8818090000</v>
      </c>
      <c r="F4594" s="4">
        <v>9184530000</v>
      </c>
      <c r="G4594" s="4">
        <v>9539140000</v>
      </c>
      <c r="H4594" s="4">
        <v>9893760000</v>
      </c>
      <c r="I4594" s="4">
        <v>10165600000</v>
      </c>
      <c r="J4594" s="4">
        <v>10425700000</v>
      </c>
      <c r="K4594" s="4">
        <v>10697600000</v>
      </c>
      <c r="L4594" s="4">
        <v>10957600000</v>
      </c>
      <c r="M4594" s="4">
        <v>11229500000</v>
      </c>
      <c r="N4594" s="4">
        <v>11465900000</v>
      </c>
      <c r="O4594" s="4">
        <v>11702300000</v>
      </c>
      <c r="P4594" s="4">
        <v>11938700000</v>
      </c>
      <c r="Q4594" s="4">
        <v>12175100000</v>
      </c>
      <c r="R4594" s="4">
        <v>12411500000</v>
      </c>
      <c r="S4594" s="4">
        <v>12647900000</v>
      </c>
      <c r="T4594" s="4">
        <v>12884300000</v>
      </c>
      <c r="U4594" s="4">
        <v>13120800000</v>
      </c>
      <c r="V4594" s="4">
        <v>13357200000</v>
      </c>
      <c r="W4594" s="4">
        <v>13593600000</v>
      </c>
      <c r="X4594" s="4">
        <v>13830000000</v>
      </c>
      <c r="Y4594" s="4">
        <v>14066400000</v>
      </c>
      <c r="Z4594" s="4">
        <v>14302800000</v>
      </c>
      <c r="AA4594" s="4">
        <v>14539200000</v>
      </c>
      <c r="AB4594" s="4">
        <v>14775600000</v>
      </c>
      <c r="AC4594" s="4">
        <v>15130200000</v>
      </c>
      <c r="AD4594" s="4">
        <v>15366700000</v>
      </c>
      <c r="AE4594" s="4">
        <v>15603100000</v>
      </c>
      <c r="AF4594" s="4">
        <v>15839500000</v>
      </c>
      <c r="AG4594" s="4">
        <v>16075900000</v>
      </c>
    </row>
    <row r="4595" spans="1:33">
      <c r="A4595" t="s">
        <v>2381</v>
      </c>
      <c r="B4595" t="s">
        <v>132</v>
      </c>
      <c r="C4595" s="4">
        <v>10895000000</v>
      </c>
      <c r="D4595" s="4">
        <v>11388100000</v>
      </c>
      <c r="E4595" s="4">
        <v>11865200000</v>
      </c>
      <c r="F4595" s="4">
        <v>12358300000</v>
      </c>
      <c r="G4595" s="4">
        <v>12835400000</v>
      </c>
      <c r="H4595" s="4">
        <v>13312600000</v>
      </c>
      <c r="I4595" s="4">
        <v>13678400000</v>
      </c>
      <c r="J4595" s="4">
        <v>14028300000</v>
      </c>
      <c r="K4595" s="4">
        <v>14394100000</v>
      </c>
      <c r="L4595" s="4">
        <v>14744000000</v>
      </c>
      <c r="M4595" s="4">
        <v>15109800000</v>
      </c>
      <c r="N4595" s="4">
        <v>15427900000</v>
      </c>
      <c r="O4595" s="4">
        <v>15746000000</v>
      </c>
      <c r="P4595" s="4">
        <v>16064200000</v>
      </c>
      <c r="Q4595" s="4">
        <v>16382300000</v>
      </c>
      <c r="R4595" s="4">
        <v>16700400000</v>
      </c>
      <c r="S4595" s="4">
        <v>17018500000</v>
      </c>
      <c r="T4595" s="4">
        <v>17336600000</v>
      </c>
      <c r="U4595" s="4">
        <v>17654700000</v>
      </c>
      <c r="V4595" s="4">
        <v>17972800000</v>
      </c>
      <c r="W4595" s="4">
        <v>18290900000</v>
      </c>
      <c r="X4595" s="4">
        <v>18609000000</v>
      </c>
      <c r="Y4595" s="4">
        <v>18927100000</v>
      </c>
      <c r="Z4595" s="4">
        <v>19245200000</v>
      </c>
      <c r="AA4595" s="4">
        <v>19563300000</v>
      </c>
      <c r="AB4595" s="4">
        <v>19881400000</v>
      </c>
      <c r="AC4595" s="4">
        <v>20358500000</v>
      </c>
      <c r="AD4595" s="4">
        <v>20676600000</v>
      </c>
      <c r="AE4595" s="4">
        <v>20994700000</v>
      </c>
      <c r="AF4595" s="4">
        <v>21312800000</v>
      </c>
      <c r="AG4595" s="4">
        <v>21630900000</v>
      </c>
    </row>
    <row r="4596" spans="1:33">
      <c r="A4596" t="s">
        <v>2380</v>
      </c>
      <c r="B4596" t="s">
        <v>132</v>
      </c>
      <c r="C4596" s="4">
        <v>9377100000</v>
      </c>
      <c r="D4596" s="4">
        <v>9801470000</v>
      </c>
      <c r="E4596" s="4">
        <v>10212100000</v>
      </c>
      <c r="F4596" s="4">
        <v>10636500000</v>
      </c>
      <c r="G4596" s="4">
        <v>11047200000</v>
      </c>
      <c r="H4596" s="4">
        <v>11457900000</v>
      </c>
      <c r="I4596" s="4">
        <v>11772700000</v>
      </c>
      <c r="J4596" s="4">
        <v>12073900000</v>
      </c>
      <c r="K4596" s="4">
        <v>12388700000</v>
      </c>
      <c r="L4596" s="4">
        <v>12689900000</v>
      </c>
      <c r="M4596" s="4">
        <v>13004700000</v>
      </c>
      <c r="N4596" s="4">
        <v>13278500000</v>
      </c>
      <c r="O4596" s="4">
        <v>13552300000</v>
      </c>
      <c r="P4596" s="4">
        <v>13826100000</v>
      </c>
      <c r="Q4596" s="4">
        <v>14099900000</v>
      </c>
      <c r="R4596" s="4">
        <v>14373700000</v>
      </c>
      <c r="S4596" s="4">
        <v>14647400000</v>
      </c>
      <c r="T4596" s="4">
        <v>14921200000</v>
      </c>
      <c r="U4596" s="4">
        <v>15195000000</v>
      </c>
      <c r="V4596" s="4">
        <v>15468800000</v>
      </c>
      <c r="W4596" s="4">
        <v>15742600000</v>
      </c>
      <c r="X4596" s="4">
        <v>16016400000</v>
      </c>
      <c r="Y4596" s="4">
        <v>16290100000</v>
      </c>
      <c r="Z4596" s="4">
        <v>16563900000</v>
      </c>
      <c r="AA4596" s="4">
        <v>16837700000</v>
      </c>
      <c r="AB4596" s="4">
        <v>17111500000</v>
      </c>
      <c r="AC4596" s="4">
        <v>17522200000</v>
      </c>
      <c r="AD4596" s="4">
        <v>17796000000</v>
      </c>
      <c r="AE4596" s="4">
        <v>18069700000</v>
      </c>
      <c r="AF4596" s="4">
        <v>18343500000</v>
      </c>
      <c r="AG4596" s="4">
        <v>18617300000</v>
      </c>
    </row>
    <row r="4597" spans="1:33">
      <c r="A4597" t="s">
        <v>2379</v>
      </c>
      <c r="B4597" t="s">
        <v>132</v>
      </c>
      <c r="C4597" s="4">
        <v>1374250000</v>
      </c>
      <c r="D4597" s="4">
        <v>1436440000</v>
      </c>
      <c r="E4597" s="4">
        <v>1496630000</v>
      </c>
      <c r="F4597" s="4">
        <v>1558820000</v>
      </c>
      <c r="G4597" s="4">
        <v>1619000000</v>
      </c>
      <c r="H4597" s="4">
        <v>1679190000</v>
      </c>
      <c r="I4597" s="4">
        <v>1725330000</v>
      </c>
      <c r="J4597" s="4">
        <v>1769470000</v>
      </c>
      <c r="K4597" s="4">
        <v>1815610000</v>
      </c>
      <c r="L4597" s="4">
        <v>1859750000</v>
      </c>
      <c r="M4597" s="4">
        <v>1905890000</v>
      </c>
      <c r="N4597" s="4">
        <v>1946010000</v>
      </c>
      <c r="O4597" s="4">
        <v>1986140000</v>
      </c>
      <c r="P4597" s="4">
        <v>2026260000</v>
      </c>
      <c r="Q4597" s="4">
        <v>2066390000</v>
      </c>
      <c r="R4597" s="4">
        <v>2106510000</v>
      </c>
      <c r="S4597" s="4">
        <v>2146630000</v>
      </c>
      <c r="T4597" s="4">
        <v>2186760000</v>
      </c>
      <c r="U4597" s="4">
        <v>2226880000</v>
      </c>
      <c r="V4597" s="4">
        <v>2267010000</v>
      </c>
      <c r="W4597" s="4">
        <v>2307130000</v>
      </c>
      <c r="X4597" s="4">
        <v>2347250000</v>
      </c>
      <c r="Y4597" s="4">
        <v>2387380000</v>
      </c>
      <c r="Z4597" s="4">
        <v>2427500000</v>
      </c>
      <c r="AA4597" s="4">
        <v>2467630000</v>
      </c>
      <c r="AB4597" s="4">
        <v>2507750000</v>
      </c>
      <c r="AC4597" s="4">
        <v>2567940000</v>
      </c>
      <c r="AD4597" s="4">
        <v>2608060000</v>
      </c>
      <c r="AE4597" s="4">
        <v>2648180000</v>
      </c>
      <c r="AF4597" s="4">
        <v>2688310000</v>
      </c>
      <c r="AG4597" s="4">
        <v>2728430000</v>
      </c>
    </row>
    <row r="4598" spans="1:33">
      <c r="A4598" t="s">
        <v>2378</v>
      </c>
      <c r="B4598" t="s">
        <v>132</v>
      </c>
      <c r="C4598" s="4">
        <v>347912000</v>
      </c>
      <c r="D4598" s="4">
        <v>363656000</v>
      </c>
      <c r="E4598" s="4">
        <v>378893000</v>
      </c>
      <c r="F4598" s="4">
        <v>394638000</v>
      </c>
      <c r="G4598" s="4">
        <v>409875000</v>
      </c>
      <c r="H4598" s="4">
        <v>425112000</v>
      </c>
      <c r="I4598" s="4">
        <v>436794000</v>
      </c>
      <c r="J4598" s="4">
        <v>447968000</v>
      </c>
      <c r="K4598" s="4">
        <v>459650000</v>
      </c>
      <c r="L4598" s="4">
        <v>470823000</v>
      </c>
      <c r="M4598" s="4">
        <v>482505000</v>
      </c>
      <c r="N4598" s="4">
        <v>492663000</v>
      </c>
      <c r="O4598" s="4">
        <v>502821000</v>
      </c>
      <c r="P4598" s="4">
        <v>512979000</v>
      </c>
      <c r="Q4598" s="4">
        <v>523137000</v>
      </c>
      <c r="R4598" s="4">
        <v>533295000</v>
      </c>
      <c r="S4598" s="4">
        <v>543453000</v>
      </c>
      <c r="T4598" s="4">
        <v>553611000</v>
      </c>
      <c r="U4598" s="4">
        <v>563769000</v>
      </c>
      <c r="V4598" s="4">
        <v>573927000</v>
      </c>
      <c r="W4598" s="4">
        <v>584085000</v>
      </c>
      <c r="X4598" s="4">
        <v>594243000</v>
      </c>
      <c r="Y4598" s="4">
        <v>604401000</v>
      </c>
      <c r="Z4598" s="4">
        <v>614559000</v>
      </c>
      <c r="AA4598" s="4">
        <v>624717000</v>
      </c>
      <c r="AB4598" s="4">
        <v>634875000</v>
      </c>
      <c r="AC4598" s="4">
        <v>650112000</v>
      </c>
      <c r="AD4598" s="4">
        <v>660270000</v>
      </c>
      <c r="AE4598" s="4">
        <v>670428000</v>
      </c>
      <c r="AF4598" s="4">
        <v>680586000</v>
      </c>
      <c r="AG4598" s="4">
        <v>690744000</v>
      </c>
    </row>
    <row r="4599" spans="1:33">
      <c r="A4599" t="s">
        <v>2377</v>
      </c>
      <c r="B4599" t="s">
        <v>132</v>
      </c>
      <c r="C4599" s="4">
        <v>3291080000</v>
      </c>
      <c r="D4599" s="4">
        <v>3440020000</v>
      </c>
      <c r="E4599" s="4">
        <v>3584160000</v>
      </c>
      <c r="F4599" s="4">
        <v>3733100000</v>
      </c>
      <c r="G4599" s="4">
        <v>3877230000</v>
      </c>
      <c r="H4599" s="4">
        <v>4021370000</v>
      </c>
      <c r="I4599" s="4">
        <v>4131870000</v>
      </c>
      <c r="J4599" s="4">
        <v>4237570000</v>
      </c>
      <c r="K4599" s="4">
        <v>4348070000</v>
      </c>
      <c r="L4599" s="4">
        <v>4453770000</v>
      </c>
      <c r="M4599" s="4">
        <v>4564280000</v>
      </c>
      <c r="N4599" s="4">
        <v>4660370000</v>
      </c>
      <c r="O4599" s="4">
        <v>4756460000</v>
      </c>
      <c r="P4599" s="4">
        <v>4852550000</v>
      </c>
      <c r="Q4599" s="4">
        <v>4948640000</v>
      </c>
      <c r="R4599" s="4">
        <v>5044730000</v>
      </c>
      <c r="S4599" s="4">
        <v>5140820000</v>
      </c>
      <c r="T4599" s="4">
        <v>5236910000</v>
      </c>
      <c r="U4599" s="4">
        <v>5333000000</v>
      </c>
      <c r="V4599" s="4">
        <v>5429090000</v>
      </c>
      <c r="W4599" s="4">
        <v>5525180000</v>
      </c>
      <c r="X4599" s="4">
        <v>5621270000</v>
      </c>
      <c r="Y4599" s="4">
        <v>5717360000</v>
      </c>
      <c r="Z4599" s="4">
        <v>5813450000</v>
      </c>
      <c r="AA4599" s="4">
        <v>5909540000</v>
      </c>
      <c r="AB4599" s="4">
        <v>6005630000</v>
      </c>
      <c r="AC4599" s="4">
        <v>6149760000</v>
      </c>
      <c r="AD4599" s="4">
        <v>6245850000</v>
      </c>
      <c r="AE4599" s="4">
        <v>6341940000</v>
      </c>
      <c r="AF4599" s="4">
        <v>6438030000</v>
      </c>
      <c r="AG4599" s="4">
        <v>6534120000</v>
      </c>
    </row>
    <row r="4600" spans="1:33">
      <c r="A4600" t="s">
        <v>2376</v>
      </c>
      <c r="B4600" t="s">
        <v>132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>
      <c r="A4601" t="s">
        <v>2375</v>
      </c>
      <c r="B4601" t="s">
        <v>132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>
      <c r="A4602" t="s">
        <v>2374</v>
      </c>
      <c r="B4602" t="s">
        <v>132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>
      <c r="A4603" t="s">
        <v>2373</v>
      </c>
      <c r="B4603" t="s">
        <v>132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>
      <c r="A4604" t="s">
        <v>2372</v>
      </c>
      <c r="B4604" t="s">
        <v>132</v>
      </c>
      <c r="C4604">
        <v>0</v>
      </c>
      <c r="D4604">
        <v>97688.5</v>
      </c>
      <c r="E4604">
        <v>102801</v>
      </c>
      <c r="F4604">
        <v>106661</v>
      </c>
      <c r="G4604">
        <v>107453</v>
      </c>
      <c r="H4604">
        <v>110286</v>
      </c>
      <c r="I4604">
        <v>111986</v>
      </c>
      <c r="J4604">
        <v>113792</v>
      </c>
      <c r="K4604">
        <v>115374</v>
      </c>
      <c r="L4604">
        <v>114497</v>
      </c>
      <c r="M4604">
        <v>116061</v>
      </c>
      <c r="N4604">
        <v>117911</v>
      </c>
      <c r="O4604">
        <v>119564</v>
      </c>
      <c r="P4604">
        <v>121169</v>
      </c>
      <c r="Q4604">
        <v>122564</v>
      </c>
      <c r="R4604">
        <v>124110</v>
      </c>
      <c r="S4604">
        <v>138903</v>
      </c>
      <c r="T4604">
        <v>140743</v>
      </c>
      <c r="U4604">
        <v>157877</v>
      </c>
      <c r="V4604">
        <v>159759</v>
      </c>
      <c r="W4604">
        <v>161850</v>
      </c>
      <c r="X4604">
        <v>163520</v>
      </c>
      <c r="Y4604">
        <v>165419</v>
      </c>
      <c r="Z4604">
        <v>166305</v>
      </c>
      <c r="AA4604">
        <v>168260</v>
      </c>
      <c r="AB4604">
        <v>169957</v>
      </c>
      <c r="AC4604">
        <v>171566</v>
      </c>
      <c r="AD4604">
        <v>187809</v>
      </c>
      <c r="AE4604">
        <v>189493</v>
      </c>
      <c r="AF4604">
        <v>191297</v>
      </c>
      <c r="AG4604">
        <v>193043</v>
      </c>
    </row>
    <row r="4605" spans="1:33">
      <c r="A4605" t="s">
        <v>2371</v>
      </c>
      <c r="B4605" t="s">
        <v>132</v>
      </c>
      <c r="C4605">
        <v>0</v>
      </c>
      <c r="D4605" s="4">
        <v>2590390</v>
      </c>
      <c r="E4605" s="4">
        <v>2725960</v>
      </c>
      <c r="F4605" s="4">
        <v>2828310</v>
      </c>
      <c r="G4605" s="4">
        <v>2849310</v>
      </c>
      <c r="H4605" s="4">
        <v>2924430</v>
      </c>
      <c r="I4605" s="4">
        <v>2969510</v>
      </c>
      <c r="J4605" s="4">
        <v>3017390</v>
      </c>
      <c r="K4605" s="4">
        <v>3059330</v>
      </c>
      <c r="L4605" s="4">
        <v>3036100</v>
      </c>
      <c r="M4605" s="4">
        <v>3077560</v>
      </c>
      <c r="N4605" s="4">
        <v>3126620</v>
      </c>
      <c r="O4605" s="4">
        <v>3170460</v>
      </c>
      <c r="P4605" s="4">
        <v>3213010</v>
      </c>
      <c r="Q4605" s="4">
        <v>3250000</v>
      </c>
      <c r="R4605" s="4">
        <v>3291000</v>
      </c>
      <c r="S4605" s="4">
        <v>3683260</v>
      </c>
      <c r="T4605" s="4">
        <v>3732040</v>
      </c>
      <c r="U4605" s="4">
        <v>4186400</v>
      </c>
      <c r="V4605" s="4">
        <v>4236310</v>
      </c>
      <c r="W4605" s="4">
        <v>4291730</v>
      </c>
      <c r="X4605" s="4">
        <v>4336030</v>
      </c>
      <c r="Y4605" s="4">
        <v>4386370</v>
      </c>
      <c r="Z4605" s="4">
        <v>4409890</v>
      </c>
      <c r="AA4605" s="4">
        <v>4461710</v>
      </c>
      <c r="AB4605" s="4">
        <v>4506700</v>
      </c>
      <c r="AC4605" s="4">
        <v>4549370</v>
      </c>
      <c r="AD4605" s="4">
        <v>4980080</v>
      </c>
      <c r="AE4605" s="4">
        <v>5024740</v>
      </c>
      <c r="AF4605" s="4">
        <v>5072580</v>
      </c>
      <c r="AG4605" s="4">
        <v>5118890</v>
      </c>
    </row>
    <row r="4606" spans="1:33">
      <c r="A4606" t="s">
        <v>2370</v>
      </c>
      <c r="B4606" t="s">
        <v>132</v>
      </c>
      <c r="C4606">
        <v>0</v>
      </c>
      <c r="D4606" s="4">
        <v>1055990</v>
      </c>
      <c r="E4606" s="4">
        <v>1111260</v>
      </c>
      <c r="F4606" s="4">
        <v>1152990</v>
      </c>
      <c r="G4606" s="4">
        <v>1161540</v>
      </c>
      <c r="H4606" s="4">
        <v>1192170</v>
      </c>
      <c r="I4606" s="4">
        <v>1210550</v>
      </c>
      <c r="J4606" s="4">
        <v>1230070</v>
      </c>
      <c r="K4606" s="4">
        <v>1247160</v>
      </c>
      <c r="L4606" s="4">
        <v>1237690</v>
      </c>
      <c r="M4606" s="4">
        <v>1254590</v>
      </c>
      <c r="N4606" s="4">
        <v>1274590</v>
      </c>
      <c r="O4606" s="4">
        <v>1292460</v>
      </c>
      <c r="P4606" s="4">
        <v>1309810</v>
      </c>
      <c r="Q4606" s="4">
        <v>1324890</v>
      </c>
      <c r="R4606" s="4">
        <v>1341600</v>
      </c>
      <c r="S4606" s="4">
        <v>1501510</v>
      </c>
      <c r="T4606" s="4">
        <v>1521400</v>
      </c>
      <c r="U4606" s="4">
        <v>1706620</v>
      </c>
      <c r="V4606" s="4">
        <v>1726960</v>
      </c>
      <c r="W4606" s="4">
        <v>1749560</v>
      </c>
      <c r="X4606" s="4">
        <v>1767620</v>
      </c>
      <c r="Y4606" s="4">
        <v>1788140</v>
      </c>
      <c r="Z4606" s="4">
        <v>1797730</v>
      </c>
      <c r="AA4606" s="4">
        <v>1818850</v>
      </c>
      <c r="AB4606" s="4">
        <v>1837200</v>
      </c>
      <c r="AC4606" s="4">
        <v>1854590</v>
      </c>
      <c r="AD4606" s="4">
        <v>2030170</v>
      </c>
      <c r="AE4606" s="4">
        <v>2048380</v>
      </c>
      <c r="AF4606" s="4">
        <v>2067880</v>
      </c>
      <c r="AG4606" s="4">
        <v>2086760</v>
      </c>
    </row>
    <row r="4607" spans="1:33">
      <c r="A4607" t="s">
        <v>2369</v>
      </c>
      <c r="B4607" t="s">
        <v>132</v>
      </c>
      <c r="C4607">
        <v>0</v>
      </c>
      <c r="D4607" s="4">
        <v>1420890</v>
      </c>
      <c r="E4607" s="4">
        <v>1495260</v>
      </c>
      <c r="F4607" s="4">
        <v>1551400</v>
      </c>
      <c r="G4607" s="4">
        <v>1562920</v>
      </c>
      <c r="H4607" s="4">
        <v>1604120</v>
      </c>
      <c r="I4607" s="4">
        <v>1628850</v>
      </c>
      <c r="J4607" s="4">
        <v>1655120</v>
      </c>
      <c r="K4607" s="4">
        <v>1678120</v>
      </c>
      <c r="L4607" s="4">
        <v>1665380</v>
      </c>
      <c r="M4607" s="4">
        <v>1688120</v>
      </c>
      <c r="N4607" s="4">
        <v>1715030</v>
      </c>
      <c r="O4607" s="4">
        <v>1739080</v>
      </c>
      <c r="P4607" s="4">
        <v>1762420</v>
      </c>
      <c r="Q4607" s="4">
        <v>1782710</v>
      </c>
      <c r="R4607" s="4">
        <v>1805200</v>
      </c>
      <c r="S4607" s="4">
        <v>2020360</v>
      </c>
      <c r="T4607" s="4">
        <v>2047120</v>
      </c>
      <c r="U4607" s="4">
        <v>2296350</v>
      </c>
      <c r="V4607" s="4">
        <v>2323720</v>
      </c>
      <c r="W4607" s="4">
        <v>2354130</v>
      </c>
      <c r="X4607" s="4">
        <v>2378420</v>
      </c>
      <c r="Y4607" s="4">
        <v>2406030</v>
      </c>
      <c r="Z4607" s="4">
        <v>2418930</v>
      </c>
      <c r="AA4607" s="4">
        <v>2447360</v>
      </c>
      <c r="AB4607" s="4">
        <v>2472040</v>
      </c>
      <c r="AC4607" s="4">
        <v>2495440</v>
      </c>
      <c r="AD4607" s="4">
        <v>2731700</v>
      </c>
      <c r="AE4607" s="4">
        <v>2756200</v>
      </c>
      <c r="AF4607" s="4">
        <v>2782440</v>
      </c>
      <c r="AG4607" s="4">
        <v>2807840</v>
      </c>
    </row>
    <row r="4608" spans="1:33">
      <c r="A4608" t="s">
        <v>2368</v>
      </c>
      <c r="B4608" t="s">
        <v>132</v>
      </c>
      <c r="C4608">
        <v>0</v>
      </c>
      <c r="D4608" s="4">
        <v>1222930</v>
      </c>
      <c r="E4608" s="4">
        <v>1286940</v>
      </c>
      <c r="F4608" s="4">
        <v>1335260</v>
      </c>
      <c r="G4608" s="4">
        <v>1345170</v>
      </c>
      <c r="H4608" s="4">
        <v>1380640</v>
      </c>
      <c r="I4608" s="4">
        <v>1401920</v>
      </c>
      <c r="J4608" s="4">
        <v>1424530</v>
      </c>
      <c r="K4608" s="4">
        <v>1444330</v>
      </c>
      <c r="L4608" s="4">
        <v>1433360</v>
      </c>
      <c r="M4608" s="4">
        <v>1452930</v>
      </c>
      <c r="N4608" s="4">
        <v>1476090</v>
      </c>
      <c r="O4608" s="4">
        <v>1496790</v>
      </c>
      <c r="P4608" s="4">
        <v>1516880</v>
      </c>
      <c r="Q4608" s="4">
        <v>1534340</v>
      </c>
      <c r="R4608" s="4">
        <v>1553700</v>
      </c>
      <c r="S4608" s="4">
        <v>1738880</v>
      </c>
      <c r="T4608" s="4">
        <v>1761920</v>
      </c>
      <c r="U4608" s="4">
        <v>1976420</v>
      </c>
      <c r="V4608" s="4">
        <v>1999980</v>
      </c>
      <c r="W4608" s="4">
        <v>2026150</v>
      </c>
      <c r="X4608" s="4">
        <v>2047060</v>
      </c>
      <c r="Y4608" s="4">
        <v>2070830</v>
      </c>
      <c r="Z4608" s="4">
        <v>2081930</v>
      </c>
      <c r="AA4608" s="4">
        <v>2106400</v>
      </c>
      <c r="AB4608" s="4">
        <v>2127640</v>
      </c>
      <c r="AC4608" s="4">
        <v>2147780</v>
      </c>
      <c r="AD4608" s="4">
        <v>2351120</v>
      </c>
      <c r="AE4608" s="4">
        <v>2372210</v>
      </c>
      <c r="AF4608" s="4">
        <v>2394790</v>
      </c>
      <c r="AG4608" s="4">
        <v>2416650</v>
      </c>
    </row>
    <row r="4609" spans="1:33">
      <c r="A4609" t="s">
        <v>2367</v>
      </c>
      <c r="B4609" t="s">
        <v>132</v>
      </c>
      <c r="C4609">
        <v>0</v>
      </c>
      <c r="D4609">
        <v>179225</v>
      </c>
      <c r="E4609">
        <v>188605</v>
      </c>
      <c r="F4609">
        <v>195687</v>
      </c>
      <c r="G4609">
        <v>197140</v>
      </c>
      <c r="H4609">
        <v>202337</v>
      </c>
      <c r="I4609">
        <v>205456</v>
      </c>
      <c r="J4609">
        <v>208769</v>
      </c>
      <c r="K4609">
        <v>211671</v>
      </c>
      <c r="L4609">
        <v>210063</v>
      </c>
      <c r="M4609">
        <v>212932</v>
      </c>
      <c r="N4609">
        <v>216326</v>
      </c>
      <c r="O4609">
        <v>219359</v>
      </c>
      <c r="P4609">
        <v>222304</v>
      </c>
      <c r="Q4609">
        <v>224863</v>
      </c>
      <c r="R4609">
        <v>227700</v>
      </c>
      <c r="S4609">
        <v>254840</v>
      </c>
      <c r="T4609">
        <v>258215</v>
      </c>
      <c r="U4609">
        <v>289651</v>
      </c>
      <c r="V4609">
        <v>293104</v>
      </c>
      <c r="W4609">
        <v>296939</v>
      </c>
      <c r="X4609">
        <v>300004</v>
      </c>
      <c r="Y4609">
        <v>303487</v>
      </c>
      <c r="Z4609">
        <v>305114</v>
      </c>
      <c r="AA4609">
        <v>308700</v>
      </c>
      <c r="AB4609">
        <v>311813</v>
      </c>
      <c r="AC4609">
        <v>314764</v>
      </c>
      <c r="AD4609">
        <v>344565</v>
      </c>
      <c r="AE4609">
        <v>347655</v>
      </c>
      <c r="AF4609">
        <v>350965</v>
      </c>
      <c r="AG4609">
        <v>354169</v>
      </c>
    </row>
    <row r="4610" spans="1:33">
      <c r="A4610" t="s">
        <v>2366</v>
      </c>
      <c r="B4610" t="s">
        <v>132</v>
      </c>
      <c r="C4610">
        <v>0</v>
      </c>
      <c r="D4610">
        <v>45373.599999999999</v>
      </c>
      <c r="E4610">
        <v>47748.2</v>
      </c>
      <c r="F4610">
        <v>49541.1</v>
      </c>
      <c r="G4610">
        <v>49908.9</v>
      </c>
      <c r="H4610">
        <v>51224.7</v>
      </c>
      <c r="I4610">
        <v>52014.400000000001</v>
      </c>
      <c r="J4610">
        <v>52853.1</v>
      </c>
      <c r="K4610">
        <v>53587.8</v>
      </c>
      <c r="L4610">
        <v>53180.7</v>
      </c>
      <c r="M4610">
        <v>53906.9</v>
      </c>
      <c r="N4610">
        <v>54766.3</v>
      </c>
      <c r="O4610">
        <v>55534.2</v>
      </c>
      <c r="P4610">
        <v>56279.6</v>
      </c>
      <c r="Q4610">
        <v>56927.5</v>
      </c>
      <c r="R4610">
        <v>57645.7</v>
      </c>
      <c r="S4610">
        <v>64516.5</v>
      </c>
      <c r="T4610">
        <v>65371</v>
      </c>
      <c r="U4610">
        <v>73329.5</v>
      </c>
      <c r="V4610">
        <v>74203.8</v>
      </c>
      <c r="W4610">
        <v>75174.600000000006</v>
      </c>
      <c r="X4610">
        <v>75950.5</v>
      </c>
      <c r="Y4610">
        <v>76832.3</v>
      </c>
      <c r="Z4610">
        <v>77244.2</v>
      </c>
      <c r="AA4610">
        <v>78152.100000000006</v>
      </c>
      <c r="AB4610">
        <v>78940.100000000006</v>
      </c>
      <c r="AC4610">
        <v>79687.399999999994</v>
      </c>
      <c r="AD4610">
        <v>87231.8</v>
      </c>
      <c r="AE4610">
        <v>88014.1</v>
      </c>
      <c r="AF4610">
        <v>88852</v>
      </c>
      <c r="AG4610">
        <v>89663.3</v>
      </c>
    </row>
    <row r="4611" spans="1:33">
      <c r="A4611" t="s">
        <v>2365</v>
      </c>
      <c r="B4611" t="s">
        <v>132</v>
      </c>
      <c r="C4611">
        <v>0</v>
      </c>
      <c r="D4611">
        <v>429213</v>
      </c>
      <c r="E4611">
        <v>451676</v>
      </c>
      <c r="F4611">
        <v>468636</v>
      </c>
      <c r="G4611">
        <v>472115</v>
      </c>
      <c r="H4611">
        <v>484562</v>
      </c>
      <c r="I4611">
        <v>492032</v>
      </c>
      <c r="J4611">
        <v>499966</v>
      </c>
      <c r="K4611">
        <v>506916</v>
      </c>
      <c r="L4611">
        <v>503065</v>
      </c>
      <c r="M4611">
        <v>509935</v>
      </c>
      <c r="N4611">
        <v>518064</v>
      </c>
      <c r="O4611">
        <v>525328</v>
      </c>
      <c r="P4611">
        <v>532379</v>
      </c>
      <c r="Q4611">
        <v>538508</v>
      </c>
      <c r="R4611">
        <v>545302</v>
      </c>
      <c r="S4611">
        <v>610297</v>
      </c>
      <c r="T4611">
        <v>618380</v>
      </c>
      <c r="U4611">
        <v>693664</v>
      </c>
      <c r="V4611">
        <v>701933</v>
      </c>
      <c r="W4611">
        <v>711118</v>
      </c>
      <c r="X4611">
        <v>718457</v>
      </c>
      <c r="Y4611">
        <v>726798</v>
      </c>
      <c r="Z4611">
        <v>730695</v>
      </c>
      <c r="AA4611">
        <v>739282</v>
      </c>
      <c r="AB4611">
        <v>746737</v>
      </c>
      <c r="AC4611">
        <v>753806</v>
      </c>
      <c r="AD4611">
        <v>825173</v>
      </c>
      <c r="AE4611">
        <v>832573</v>
      </c>
      <c r="AF4611">
        <v>840499</v>
      </c>
      <c r="AG4611">
        <v>848173</v>
      </c>
    </row>
    <row r="4612" spans="1:33">
      <c r="A4612" t="s">
        <v>2364</v>
      </c>
      <c r="B4612" t="s">
        <v>132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>
      <c r="A4613" t="s">
        <v>2363</v>
      </c>
      <c r="B4613" t="s">
        <v>132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>
      <c r="A4614" t="s">
        <v>2362</v>
      </c>
      <c r="B4614" t="s">
        <v>132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>
      <c r="A4615" t="s">
        <v>2361</v>
      </c>
      <c r="B4615" t="s">
        <v>132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>
      <c r="A4616" t="s">
        <v>2360</v>
      </c>
      <c r="B4616" t="s">
        <v>132</v>
      </c>
      <c r="C4616">
        <v>328050</v>
      </c>
      <c r="D4616">
        <v>328050</v>
      </c>
      <c r="E4616">
        <v>328050</v>
      </c>
      <c r="F4616">
        <v>328050</v>
      </c>
      <c r="G4616">
        <v>328050</v>
      </c>
      <c r="H4616">
        <v>328050</v>
      </c>
      <c r="I4616">
        <v>328050</v>
      </c>
      <c r="J4616">
        <v>328050</v>
      </c>
      <c r="K4616">
        <v>328050</v>
      </c>
      <c r="L4616">
        <v>328050</v>
      </c>
      <c r="M4616">
        <v>328050</v>
      </c>
      <c r="N4616">
        <v>328050</v>
      </c>
      <c r="O4616">
        <v>328050</v>
      </c>
      <c r="P4616">
        <v>328050</v>
      </c>
      <c r="Q4616">
        <v>328050</v>
      </c>
      <c r="R4616">
        <v>328050</v>
      </c>
      <c r="S4616">
        <v>328050</v>
      </c>
      <c r="T4616">
        <v>328050</v>
      </c>
      <c r="U4616">
        <v>328050</v>
      </c>
      <c r="V4616">
        <v>328050</v>
      </c>
      <c r="W4616">
        <v>328050</v>
      </c>
      <c r="X4616">
        <v>328050</v>
      </c>
      <c r="Y4616">
        <v>328050</v>
      </c>
      <c r="Z4616">
        <v>328050</v>
      </c>
      <c r="AA4616">
        <v>328050</v>
      </c>
      <c r="AB4616">
        <v>328050</v>
      </c>
      <c r="AC4616">
        <v>328050</v>
      </c>
      <c r="AD4616">
        <v>328050</v>
      </c>
      <c r="AE4616">
        <v>328050</v>
      </c>
      <c r="AF4616">
        <v>218700</v>
      </c>
      <c r="AG4616">
        <v>218700</v>
      </c>
    </row>
    <row r="4617" spans="1:33">
      <c r="A4617" t="s">
        <v>2359</v>
      </c>
      <c r="B4617" t="s">
        <v>132</v>
      </c>
      <c r="C4617" s="4">
        <v>8698830</v>
      </c>
      <c r="D4617" s="4">
        <v>8698830</v>
      </c>
      <c r="E4617" s="4">
        <v>8698830</v>
      </c>
      <c r="F4617" s="4">
        <v>8698830</v>
      </c>
      <c r="G4617" s="4">
        <v>8698830</v>
      </c>
      <c r="H4617" s="4">
        <v>8698830</v>
      </c>
      <c r="I4617" s="4">
        <v>8698830</v>
      </c>
      <c r="J4617" s="4">
        <v>8698830</v>
      </c>
      <c r="K4617" s="4">
        <v>8698830</v>
      </c>
      <c r="L4617" s="4">
        <v>8698830</v>
      </c>
      <c r="M4617" s="4">
        <v>8698830</v>
      </c>
      <c r="N4617" s="4">
        <v>8698830</v>
      </c>
      <c r="O4617" s="4">
        <v>8698830</v>
      </c>
      <c r="P4617" s="4">
        <v>8698830</v>
      </c>
      <c r="Q4617" s="4">
        <v>8698830</v>
      </c>
      <c r="R4617" s="4">
        <v>8698830</v>
      </c>
      <c r="S4617" s="4">
        <v>8698830</v>
      </c>
      <c r="T4617" s="4">
        <v>8698830</v>
      </c>
      <c r="U4617" s="4">
        <v>8698830</v>
      </c>
      <c r="V4617" s="4">
        <v>8698830</v>
      </c>
      <c r="W4617" s="4">
        <v>8698830</v>
      </c>
      <c r="X4617" s="4">
        <v>8698830</v>
      </c>
      <c r="Y4617" s="4">
        <v>8698830</v>
      </c>
      <c r="Z4617" s="4">
        <v>8698830</v>
      </c>
      <c r="AA4617" s="4">
        <v>8698830</v>
      </c>
      <c r="AB4617" s="4">
        <v>8698830</v>
      </c>
      <c r="AC4617" s="4">
        <v>8698830</v>
      </c>
      <c r="AD4617" s="4">
        <v>8698830</v>
      </c>
      <c r="AE4617" s="4">
        <v>8698830</v>
      </c>
      <c r="AF4617" s="4">
        <v>5799220</v>
      </c>
      <c r="AG4617" s="4">
        <v>5799220</v>
      </c>
    </row>
    <row r="4618" spans="1:33">
      <c r="A4618" t="s">
        <v>2358</v>
      </c>
      <c r="B4618" t="s">
        <v>132</v>
      </c>
      <c r="C4618" s="4">
        <v>3546150</v>
      </c>
      <c r="D4618" s="4">
        <v>3546150</v>
      </c>
      <c r="E4618" s="4">
        <v>3546150</v>
      </c>
      <c r="F4618" s="4">
        <v>3546150</v>
      </c>
      <c r="G4618" s="4">
        <v>3546150</v>
      </c>
      <c r="H4618" s="4">
        <v>3546150</v>
      </c>
      <c r="I4618" s="4">
        <v>3546150</v>
      </c>
      <c r="J4618" s="4">
        <v>3546150</v>
      </c>
      <c r="K4618" s="4">
        <v>3546150</v>
      </c>
      <c r="L4618" s="4">
        <v>3546150</v>
      </c>
      <c r="M4618" s="4">
        <v>3546150</v>
      </c>
      <c r="N4618" s="4">
        <v>3546150</v>
      </c>
      <c r="O4618" s="4">
        <v>3546150</v>
      </c>
      <c r="P4618" s="4">
        <v>3546150</v>
      </c>
      <c r="Q4618" s="4">
        <v>3546150</v>
      </c>
      <c r="R4618" s="4">
        <v>3546150</v>
      </c>
      <c r="S4618" s="4">
        <v>3546150</v>
      </c>
      <c r="T4618" s="4">
        <v>3546150</v>
      </c>
      <c r="U4618" s="4">
        <v>3546150</v>
      </c>
      <c r="V4618" s="4">
        <v>3546150</v>
      </c>
      <c r="W4618" s="4">
        <v>3546150</v>
      </c>
      <c r="X4618" s="4">
        <v>3546150</v>
      </c>
      <c r="Y4618" s="4">
        <v>3546150</v>
      </c>
      <c r="Z4618" s="4">
        <v>3546150</v>
      </c>
      <c r="AA4618" s="4">
        <v>3546150</v>
      </c>
      <c r="AB4618" s="4">
        <v>3546150</v>
      </c>
      <c r="AC4618" s="4">
        <v>3546150</v>
      </c>
      <c r="AD4618" s="4">
        <v>3546150</v>
      </c>
      <c r="AE4618" s="4">
        <v>3546150</v>
      </c>
      <c r="AF4618" s="4">
        <v>2364100</v>
      </c>
      <c r="AG4618" s="4">
        <v>2364100</v>
      </c>
    </row>
    <row r="4619" spans="1:33">
      <c r="A4619" t="s">
        <v>2357</v>
      </c>
      <c r="B4619" t="s">
        <v>132</v>
      </c>
      <c r="C4619" s="4">
        <v>4771530</v>
      </c>
      <c r="D4619" s="4">
        <v>4771530</v>
      </c>
      <c r="E4619" s="4">
        <v>4771530</v>
      </c>
      <c r="F4619" s="4">
        <v>4771530</v>
      </c>
      <c r="G4619" s="4">
        <v>4771530</v>
      </c>
      <c r="H4619" s="4">
        <v>4771530</v>
      </c>
      <c r="I4619" s="4">
        <v>4771530</v>
      </c>
      <c r="J4619" s="4">
        <v>4771530</v>
      </c>
      <c r="K4619" s="4">
        <v>4771530</v>
      </c>
      <c r="L4619" s="4">
        <v>4771530</v>
      </c>
      <c r="M4619" s="4">
        <v>4771530</v>
      </c>
      <c r="N4619" s="4">
        <v>4771530</v>
      </c>
      <c r="O4619" s="4">
        <v>4771530</v>
      </c>
      <c r="P4619" s="4">
        <v>4771530</v>
      </c>
      <c r="Q4619" s="4">
        <v>4771530</v>
      </c>
      <c r="R4619" s="4">
        <v>4771530</v>
      </c>
      <c r="S4619" s="4">
        <v>4771530</v>
      </c>
      <c r="T4619" s="4">
        <v>4771530</v>
      </c>
      <c r="U4619" s="4">
        <v>4771530</v>
      </c>
      <c r="V4619" s="4">
        <v>4771530</v>
      </c>
      <c r="W4619" s="4">
        <v>4771530</v>
      </c>
      <c r="X4619" s="4">
        <v>4771530</v>
      </c>
      <c r="Y4619" s="4">
        <v>4771530</v>
      </c>
      <c r="Z4619" s="4">
        <v>4771530</v>
      </c>
      <c r="AA4619" s="4">
        <v>4771530</v>
      </c>
      <c r="AB4619" s="4">
        <v>4771530</v>
      </c>
      <c r="AC4619" s="4">
        <v>4771530</v>
      </c>
      <c r="AD4619" s="4">
        <v>4771530</v>
      </c>
      <c r="AE4619" s="4">
        <v>4771530</v>
      </c>
      <c r="AF4619" s="4">
        <v>3181020</v>
      </c>
      <c r="AG4619" s="4">
        <v>3181020</v>
      </c>
    </row>
    <row r="4620" spans="1:33">
      <c r="A4620" t="s">
        <v>2356</v>
      </c>
      <c r="B4620" t="s">
        <v>132</v>
      </c>
      <c r="C4620" s="4">
        <v>4106760</v>
      </c>
      <c r="D4620" s="4">
        <v>4106760</v>
      </c>
      <c r="E4620" s="4">
        <v>4106760</v>
      </c>
      <c r="F4620" s="4">
        <v>4106760</v>
      </c>
      <c r="G4620" s="4">
        <v>4106760</v>
      </c>
      <c r="H4620" s="4">
        <v>4106760</v>
      </c>
      <c r="I4620" s="4">
        <v>4106760</v>
      </c>
      <c r="J4620" s="4">
        <v>4106760</v>
      </c>
      <c r="K4620" s="4">
        <v>4106760</v>
      </c>
      <c r="L4620" s="4">
        <v>4106760</v>
      </c>
      <c r="M4620" s="4">
        <v>4106760</v>
      </c>
      <c r="N4620" s="4">
        <v>4106760</v>
      </c>
      <c r="O4620" s="4">
        <v>4106760</v>
      </c>
      <c r="P4620" s="4">
        <v>4106760</v>
      </c>
      <c r="Q4620" s="4">
        <v>4106760</v>
      </c>
      <c r="R4620" s="4">
        <v>4106760</v>
      </c>
      <c r="S4620" s="4">
        <v>4106760</v>
      </c>
      <c r="T4620" s="4">
        <v>4106760</v>
      </c>
      <c r="U4620" s="4">
        <v>4106760</v>
      </c>
      <c r="V4620" s="4">
        <v>4106760</v>
      </c>
      <c r="W4620" s="4">
        <v>4106760</v>
      </c>
      <c r="X4620" s="4">
        <v>4106760</v>
      </c>
      <c r="Y4620" s="4">
        <v>4106760</v>
      </c>
      <c r="Z4620" s="4">
        <v>4106760</v>
      </c>
      <c r="AA4620" s="4">
        <v>4106760</v>
      </c>
      <c r="AB4620" s="4">
        <v>4106760</v>
      </c>
      <c r="AC4620" s="4">
        <v>4106760</v>
      </c>
      <c r="AD4620" s="4">
        <v>4106760</v>
      </c>
      <c r="AE4620" s="4">
        <v>4106760</v>
      </c>
      <c r="AF4620" s="4">
        <v>2737840</v>
      </c>
      <c r="AG4620" s="4">
        <v>2737840</v>
      </c>
    </row>
    <row r="4621" spans="1:33">
      <c r="A4621" t="s">
        <v>2355</v>
      </c>
      <c r="B4621" t="s">
        <v>132</v>
      </c>
      <c r="C4621">
        <v>601860</v>
      </c>
      <c r="D4621">
        <v>601860</v>
      </c>
      <c r="E4621">
        <v>601860</v>
      </c>
      <c r="F4621">
        <v>601860</v>
      </c>
      <c r="G4621">
        <v>601860</v>
      </c>
      <c r="H4621">
        <v>601860</v>
      </c>
      <c r="I4621">
        <v>601860</v>
      </c>
      <c r="J4621">
        <v>601860</v>
      </c>
      <c r="K4621">
        <v>601860</v>
      </c>
      <c r="L4621">
        <v>601860</v>
      </c>
      <c r="M4621">
        <v>601860</v>
      </c>
      <c r="N4621">
        <v>601860</v>
      </c>
      <c r="O4621">
        <v>601860</v>
      </c>
      <c r="P4621">
        <v>601860</v>
      </c>
      <c r="Q4621">
        <v>601860</v>
      </c>
      <c r="R4621">
        <v>601860</v>
      </c>
      <c r="S4621">
        <v>601860</v>
      </c>
      <c r="T4621">
        <v>601860</v>
      </c>
      <c r="U4621">
        <v>601860</v>
      </c>
      <c r="V4621">
        <v>601860</v>
      </c>
      <c r="W4621">
        <v>601860</v>
      </c>
      <c r="X4621">
        <v>601860</v>
      </c>
      <c r="Y4621">
        <v>601860</v>
      </c>
      <c r="Z4621">
        <v>601860</v>
      </c>
      <c r="AA4621">
        <v>601860</v>
      </c>
      <c r="AB4621">
        <v>601860</v>
      </c>
      <c r="AC4621">
        <v>601860</v>
      </c>
      <c r="AD4621">
        <v>601860</v>
      </c>
      <c r="AE4621">
        <v>601860</v>
      </c>
      <c r="AF4621">
        <v>401240</v>
      </c>
      <c r="AG4621">
        <v>401240</v>
      </c>
    </row>
    <row r="4622" spans="1:33">
      <c r="A4622" t="s">
        <v>2354</v>
      </c>
      <c r="B4622" t="s">
        <v>132</v>
      </c>
      <c r="C4622">
        <v>152370</v>
      </c>
      <c r="D4622">
        <v>152370</v>
      </c>
      <c r="E4622">
        <v>152370</v>
      </c>
      <c r="F4622">
        <v>152370</v>
      </c>
      <c r="G4622">
        <v>152370</v>
      </c>
      <c r="H4622">
        <v>152370</v>
      </c>
      <c r="I4622">
        <v>152370</v>
      </c>
      <c r="J4622">
        <v>152370</v>
      </c>
      <c r="K4622">
        <v>152370</v>
      </c>
      <c r="L4622">
        <v>152370</v>
      </c>
      <c r="M4622">
        <v>152370</v>
      </c>
      <c r="N4622">
        <v>152370</v>
      </c>
      <c r="O4622">
        <v>152370</v>
      </c>
      <c r="P4622">
        <v>152370</v>
      </c>
      <c r="Q4622">
        <v>152370</v>
      </c>
      <c r="R4622">
        <v>152370</v>
      </c>
      <c r="S4622">
        <v>152370</v>
      </c>
      <c r="T4622">
        <v>152370</v>
      </c>
      <c r="U4622">
        <v>152370</v>
      </c>
      <c r="V4622">
        <v>152370</v>
      </c>
      <c r="W4622">
        <v>152370</v>
      </c>
      <c r="X4622">
        <v>152370</v>
      </c>
      <c r="Y4622">
        <v>152370</v>
      </c>
      <c r="Z4622">
        <v>152370</v>
      </c>
      <c r="AA4622">
        <v>152370</v>
      </c>
      <c r="AB4622">
        <v>152370</v>
      </c>
      <c r="AC4622">
        <v>152370</v>
      </c>
      <c r="AD4622">
        <v>152370</v>
      </c>
      <c r="AE4622">
        <v>152370</v>
      </c>
      <c r="AF4622">
        <v>101580</v>
      </c>
      <c r="AG4622">
        <v>101580</v>
      </c>
    </row>
    <row r="4623" spans="1:33">
      <c r="A4623" t="s">
        <v>2353</v>
      </c>
      <c r="B4623" t="s">
        <v>132</v>
      </c>
      <c r="C4623" s="4">
        <v>1441350</v>
      </c>
      <c r="D4623" s="4">
        <v>1441350</v>
      </c>
      <c r="E4623" s="4">
        <v>1441350</v>
      </c>
      <c r="F4623" s="4">
        <v>1441350</v>
      </c>
      <c r="G4623" s="4">
        <v>1441350</v>
      </c>
      <c r="H4623" s="4">
        <v>1441350</v>
      </c>
      <c r="I4623" s="4">
        <v>1441350</v>
      </c>
      <c r="J4623" s="4">
        <v>1441350</v>
      </c>
      <c r="K4623" s="4">
        <v>1441350</v>
      </c>
      <c r="L4623" s="4">
        <v>1441350</v>
      </c>
      <c r="M4623" s="4">
        <v>1441350</v>
      </c>
      <c r="N4623" s="4">
        <v>1441350</v>
      </c>
      <c r="O4623" s="4">
        <v>1441350</v>
      </c>
      <c r="P4623" s="4">
        <v>1441350</v>
      </c>
      <c r="Q4623" s="4">
        <v>1441350</v>
      </c>
      <c r="R4623" s="4">
        <v>1441350</v>
      </c>
      <c r="S4623" s="4">
        <v>1441350</v>
      </c>
      <c r="T4623" s="4">
        <v>1441350</v>
      </c>
      <c r="U4623" s="4">
        <v>1441350</v>
      </c>
      <c r="V4623" s="4">
        <v>1441350</v>
      </c>
      <c r="W4623" s="4">
        <v>1441350</v>
      </c>
      <c r="X4623" s="4">
        <v>1441350</v>
      </c>
      <c r="Y4623" s="4">
        <v>1441350</v>
      </c>
      <c r="Z4623" s="4">
        <v>1441350</v>
      </c>
      <c r="AA4623" s="4">
        <v>1441350</v>
      </c>
      <c r="AB4623" s="4">
        <v>1441350</v>
      </c>
      <c r="AC4623" s="4">
        <v>1441350</v>
      </c>
      <c r="AD4623" s="4">
        <v>1441350</v>
      </c>
      <c r="AE4623" s="4">
        <v>1441350</v>
      </c>
      <c r="AF4623">
        <v>960900</v>
      </c>
      <c r="AG4623">
        <v>960900</v>
      </c>
    </row>
    <row r="4624" spans="1:33">
      <c r="A4624" t="s">
        <v>2352</v>
      </c>
      <c r="B4624" t="s">
        <v>132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>
      <c r="A4625" t="s">
        <v>2351</v>
      </c>
      <c r="B4625" t="s">
        <v>132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>
      <c r="A4626" t="s">
        <v>2350</v>
      </c>
      <c r="B4626" t="s">
        <v>132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>
      <c r="A4627" t="s">
        <v>2349</v>
      </c>
      <c r="B4627" t="s">
        <v>132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>
      <c r="A4628" t="s">
        <v>2348</v>
      </c>
      <c r="B4628" t="s">
        <v>132</v>
      </c>
      <c r="C4628" s="4">
        <v>66594200</v>
      </c>
      <c r="D4628" s="4">
        <v>69546600</v>
      </c>
      <c r="E4628" s="4">
        <v>72499100</v>
      </c>
      <c r="F4628" s="4">
        <v>75451500</v>
      </c>
      <c r="G4628" s="4">
        <v>78404000</v>
      </c>
      <c r="H4628" s="4">
        <v>81356400</v>
      </c>
      <c r="I4628" s="4">
        <v>83543400</v>
      </c>
      <c r="J4628" s="4">
        <v>85730400</v>
      </c>
      <c r="K4628" s="4">
        <v>87917400</v>
      </c>
      <c r="L4628" s="4">
        <v>90104400</v>
      </c>
      <c r="M4628" s="4">
        <v>92291400</v>
      </c>
      <c r="N4628" s="4">
        <v>94259700</v>
      </c>
      <c r="O4628" s="4">
        <v>96228000</v>
      </c>
      <c r="P4628" s="4">
        <v>98196300</v>
      </c>
      <c r="Q4628" s="4">
        <v>100165000</v>
      </c>
      <c r="R4628" s="4">
        <v>102024000</v>
      </c>
      <c r="S4628" s="4">
        <v>104101000</v>
      </c>
      <c r="T4628" s="4">
        <v>106070000</v>
      </c>
      <c r="U4628" s="4">
        <v>108038000</v>
      </c>
      <c r="V4628" s="4">
        <v>110444000</v>
      </c>
      <c r="W4628" s="4">
        <v>111537000</v>
      </c>
      <c r="X4628" s="4">
        <v>113724000</v>
      </c>
      <c r="Y4628" s="4">
        <v>115911000</v>
      </c>
      <c r="Z4628" s="4">
        <v>118098000</v>
      </c>
      <c r="AA4628" s="4">
        <v>120285000</v>
      </c>
      <c r="AB4628" s="4">
        <v>121379000</v>
      </c>
      <c r="AC4628" s="4">
        <v>123566000</v>
      </c>
      <c r="AD4628" s="4">
        <v>125753000</v>
      </c>
      <c r="AE4628" s="4">
        <v>127940000</v>
      </c>
      <c r="AF4628" s="4">
        <v>130127000</v>
      </c>
      <c r="AG4628" s="4">
        <v>132314000</v>
      </c>
    </row>
    <row r="4629" spans="1:33">
      <c r="A4629" t="s">
        <v>2347</v>
      </c>
      <c r="B4629" t="s">
        <v>132</v>
      </c>
      <c r="C4629" s="4">
        <v>1765860000</v>
      </c>
      <c r="D4629" s="4">
        <v>1844150000</v>
      </c>
      <c r="E4629" s="4">
        <v>1922440000</v>
      </c>
      <c r="F4629" s="4">
        <v>2000730000</v>
      </c>
      <c r="G4629" s="4">
        <v>2079020000</v>
      </c>
      <c r="H4629" s="4">
        <v>2157310000</v>
      </c>
      <c r="I4629" s="4">
        <v>2215300000</v>
      </c>
      <c r="J4629" s="4">
        <v>2273290000</v>
      </c>
      <c r="K4629" s="4">
        <v>2331290000</v>
      </c>
      <c r="L4629" s="4">
        <v>2389280000</v>
      </c>
      <c r="M4629" s="4">
        <v>2447270000</v>
      </c>
      <c r="N4629" s="4">
        <v>2499460000</v>
      </c>
      <c r="O4629" s="4">
        <v>2551660000</v>
      </c>
      <c r="P4629" s="4">
        <v>2603850000</v>
      </c>
      <c r="Q4629" s="4">
        <v>2656040000</v>
      </c>
      <c r="R4629" s="4">
        <v>2705340000</v>
      </c>
      <c r="S4629" s="4">
        <v>2760430000</v>
      </c>
      <c r="T4629" s="4">
        <v>2812620000</v>
      </c>
      <c r="U4629" s="4">
        <v>2864810000</v>
      </c>
      <c r="V4629" s="4">
        <v>2928610000</v>
      </c>
      <c r="W4629" s="4">
        <v>2957600000</v>
      </c>
      <c r="X4629" s="4">
        <v>3015590000</v>
      </c>
      <c r="Y4629" s="4">
        <v>3073590000</v>
      </c>
      <c r="Z4629" s="4">
        <v>3131580000</v>
      </c>
      <c r="AA4629" s="4">
        <v>3189570000</v>
      </c>
      <c r="AB4629" s="4">
        <v>3218570000</v>
      </c>
      <c r="AC4629" s="4">
        <v>3276560000</v>
      </c>
      <c r="AD4629" s="4">
        <v>3334550000</v>
      </c>
      <c r="AE4629" s="4">
        <v>3392540000</v>
      </c>
      <c r="AF4629" s="4">
        <v>3450540000</v>
      </c>
      <c r="AG4629" s="4">
        <v>3508530000</v>
      </c>
    </row>
    <row r="4630" spans="1:33">
      <c r="A4630" t="s">
        <v>2346</v>
      </c>
      <c r="B4630" t="s">
        <v>132</v>
      </c>
      <c r="C4630" s="4">
        <v>719868000</v>
      </c>
      <c r="D4630" s="4">
        <v>751784000</v>
      </c>
      <c r="E4630" s="4">
        <v>783699000</v>
      </c>
      <c r="F4630" s="4">
        <v>815615000</v>
      </c>
      <c r="G4630" s="4">
        <v>847530000</v>
      </c>
      <c r="H4630" s="4">
        <v>879445000</v>
      </c>
      <c r="I4630" s="4">
        <v>903086000</v>
      </c>
      <c r="J4630" s="4">
        <v>926727000</v>
      </c>
      <c r="K4630" s="4">
        <v>950368000</v>
      </c>
      <c r="L4630" s="4">
        <v>974009000</v>
      </c>
      <c r="M4630" s="4">
        <v>997650000</v>
      </c>
      <c r="N4630" s="4">
        <v>1018930000</v>
      </c>
      <c r="O4630" s="4">
        <v>1040200000</v>
      </c>
      <c r="P4630" s="4">
        <v>1061480000</v>
      </c>
      <c r="Q4630" s="4">
        <v>1082760000</v>
      </c>
      <c r="R4630" s="4">
        <v>1102850000</v>
      </c>
      <c r="S4630" s="4">
        <v>1125310000</v>
      </c>
      <c r="T4630" s="4">
        <v>1146590000</v>
      </c>
      <c r="U4630" s="4">
        <v>1167870000</v>
      </c>
      <c r="V4630" s="4">
        <v>1193870000</v>
      </c>
      <c r="W4630" s="4">
        <v>1205690000</v>
      </c>
      <c r="X4630" s="4">
        <v>1229330000</v>
      </c>
      <c r="Y4630" s="4">
        <v>1252970000</v>
      </c>
      <c r="Z4630" s="4">
        <v>1276610000</v>
      </c>
      <c r="AA4630" s="4">
        <v>1300260000</v>
      </c>
      <c r="AB4630" s="4">
        <v>1312080000</v>
      </c>
      <c r="AC4630" s="4">
        <v>1335720000</v>
      </c>
      <c r="AD4630" s="4">
        <v>1359360000</v>
      </c>
      <c r="AE4630" s="4">
        <v>1383000000</v>
      </c>
      <c r="AF4630" s="4">
        <v>1406640000</v>
      </c>
      <c r="AG4630" s="4">
        <v>1430280000</v>
      </c>
    </row>
    <row r="4631" spans="1:33">
      <c r="A4631" t="s">
        <v>2345</v>
      </c>
      <c r="B4631" t="s">
        <v>132</v>
      </c>
      <c r="C4631" s="4">
        <v>968621000</v>
      </c>
      <c r="D4631" s="4">
        <v>1011560000</v>
      </c>
      <c r="E4631" s="4">
        <v>1054510000</v>
      </c>
      <c r="F4631" s="4">
        <v>1097450000</v>
      </c>
      <c r="G4631" s="4">
        <v>1140400000</v>
      </c>
      <c r="H4631" s="4">
        <v>1183340000</v>
      </c>
      <c r="I4631" s="4">
        <v>1215150000</v>
      </c>
      <c r="J4631" s="4">
        <v>1246960000</v>
      </c>
      <c r="K4631" s="4">
        <v>1278770000</v>
      </c>
      <c r="L4631" s="4">
        <v>1310580000</v>
      </c>
      <c r="M4631" s="4">
        <v>1342390000</v>
      </c>
      <c r="N4631" s="4">
        <v>1371020000</v>
      </c>
      <c r="O4631" s="4">
        <v>1399650000</v>
      </c>
      <c r="P4631" s="4">
        <v>1428280000</v>
      </c>
      <c r="Q4631" s="4">
        <v>1456910000</v>
      </c>
      <c r="R4631" s="4">
        <v>1483950000</v>
      </c>
      <c r="S4631" s="4">
        <v>1514170000</v>
      </c>
      <c r="T4631" s="4">
        <v>1542790000</v>
      </c>
      <c r="U4631" s="4">
        <v>1571420000</v>
      </c>
      <c r="V4631" s="4">
        <v>1606420000</v>
      </c>
      <c r="W4631" s="4">
        <v>1622320000</v>
      </c>
      <c r="X4631" s="4">
        <v>1654130000</v>
      </c>
      <c r="Y4631" s="4">
        <v>1685940000</v>
      </c>
      <c r="Z4631" s="4">
        <v>1717750000</v>
      </c>
      <c r="AA4631" s="4">
        <v>1749560000</v>
      </c>
      <c r="AB4631" s="4">
        <v>1765470000</v>
      </c>
      <c r="AC4631" s="4">
        <v>1797280000</v>
      </c>
      <c r="AD4631" s="4">
        <v>1829090000</v>
      </c>
      <c r="AE4631" s="4">
        <v>1860900000</v>
      </c>
      <c r="AF4631" s="4">
        <v>1892710000</v>
      </c>
      <c r="AG4631" s="4">
        <v>1924520000</v>
      </c>
    </row>
    <row r="4632" spans="1:33">
      <c r="A4632" t="s">
        <v>2344</v>
      </c>
      <c r="B4632" t="s">
        <v>132</v>
      </c>
      <c r="C4632" s="4">
        <v>833672000</v>
      </c>
      <c r="D4632" s="4">
        <v>870633000</v>
      </c>
      <c r="E4632" s="4">
        <v>907594000</v>
      </c>
      <c r="F4632" s="4">
        <v>944555000</v>
      </c>
      <c r="G4632" s="4">
        <v>981516000</v>
      </c>
      <c r="H4632" s="4">
        <v>1018480000</v>
      </c>
      <c r="I4632" s="4">
        <v>1045850000</v>
      </c>
      <c r="J4632" s="4">
        <v>1073230000</v>
      </c>
      <c r="K4632" s="4">
        <v>1100610000</v>
      </c>
      <c r="L4632" s="4">
        <v>1127990000</v>
      </c>
      <c r="M4632" s="4">
        <v>1155370000</v>
      </c>
      <c r="N4632" s="4">
        <v>1180010000</v>
      </c>
      <c r="O4632" s="4">
        <v>1204650000</v>
      </c>
      <c r="P4632" s="4">
        <v>1229290000</v>
      </c>
      <c r="Q4632" s="4">
        <v>1253930000</v>
      </c>
      <c r="R4632" s="4">
        <v>1277200000</v>
      </c>
      <c r="S4632" s="4">
        <v>1303210000</v>
      </c>
      <c r="T4632" s="4">
        <v>1327850000</v>
      </c>
      <c r="U4632" s="4">
        <v>1352490000</v>
      </c>
      <c r="V4632" s="4">
        <v>1382610000</v>
      </c>
      <c r="W4632" s="4">
        <v>1396300000</v>
      </c>
      <c r="X4632" s="4">
        <v>1423680000</v>
      </c>
      <c r="Y4632" s="4">
        <v>1451060000</v>
      </c>
      <c r="Z4632" s="4">
        <v>1478430000</v>
      </c>
      <c r="AA4632" s="4">
        <v>1505810000</v>
      </c>
      <c r="AB4632" s="4">
        <v>1519500000</v>
      </c>
      <c r="AC4632" s="4">
        <v>1546880000</v>
      </c>
      <c r="AD4632" s="4">
        <v>1574260000</v>
      </c>
      <c r="AE4632" s="4">
        <v>1601640000</v>
      </c>
      <c r="AF4632" s="4">
        <v>1629010000</v>
      </c>
      <c r="AG4632" s="4">
        <v>1656390000</v>
      </c>
    </row>
    <row r="4633" spans="1:33">
      <c r="A4633" t="s">
        <v>2343</v>
      </c>
      <c r="B4633" t="s">
        <v>132</v>
      </c>
      <c r="C4633" s="4">
        <v>122178000</v>
      </c>
      <c r="D4633" s="4">
        <v>127594000</v>
      </c>
      <c r="E4633" s="4">
        <v>133011000</v>
      </c>
      <c r="F4633" s="4">
        <v>138428000</v>
      </c>
      <c r="G4633" s="4">
        <v>143845000</v>
      </c>
      <c r="H4633" s="4">
        <v>149261000</v>
      </c>
      <c r="I4633" s="4">
        <v>153274000</v>
      </c>
      <c r="J4633" s="4">
        <v>157286000</v>
      </c>
      <c r="K4633" s="4">
        <v>161298000</v>
      </c>
      <c r="L4633" s="4">
        <v>165311000</v>
      </c>
      <c r="M4633" s="4">
        <v>169323000</v>
      </c>
      <c r="N4633" s="4">
        <v>172934000</v>
      </c>
      <c r="O4633" s="4">
        <v>176546000</v>
      </c>
      <c r="P4633" s="4">
        <v>180157000</v>
      </c>
      <c r="Q4633" s="4">
        <v>183768000</v>
      </c>
      <c r="R4633" s="4">
        <v>187178000</v>
      </c>
      <c r="S4633" s="4">
        <v>190990000</v>
      </c>
      <c r="T4633" s="4">
        <v>194601000</v>
      </c>
      <c r="U4633" s="4">
        <v>198213000</v>
      </c>
      <c r="V4633" s="4">
        <v>202626000</v>
      </c>
      <c r="W4633" s="4">
        <v>204632000</v>
      </c>
      <c r="X4633" s="4">
        <v>208645000</v>
      </c>
      <c r="Y4633" s="4">
        <v>212657000</v>
      </c>
      <c r="Z4633" s="4">
        <v>216670000</v>
      </c>
      <c r="AA4633" s="4">
        <v>220682000</v>
      </c>
      <c r="AB4633" s="4">
        <v>222688000</v>
      </c>
      <c r="AC4633" s="4">
        <v>226701000</v>
      </c>
      <c r="AD4633" s="4">
        <v>230713000</v>
      </c>
      <c r="AE4633" s="4">
        <v>234725000</v>
      </c>
      <c r="AF4633" s="4">
        <v>238738000</v>
      </c>
      <c r="AG4633" s="4">
        <v>242750000</v>
      </c>
    </row>
    <row r="4634" spans="1:33">
      <c r="A4634" t="s">
        <v>2342</v>
      </c>
      <c r="B4634" t="s">
        <v>132</v>
      </c>
      <c r="C4634" s="4">
        <v>30931100</v>
      </c>
      <c r="D4634" s="4">
        <v>32302400</v>
      </c>
      <c r="E4634" s="4">
        <v>33673800</v>
      </c>
      <c r="F4634" s="4">
        <v>35045100</v>
      </c>
      <c r="G4634" s="4">
        <v>36416400</v>
      </c>
      <c r="H4634" s="4">
        <v>37787800</v>
      </c>
      <c r="I4634" s="4">
        <v>38803600</v>
      </c>
      <c r="J4634" s="4">
        <v>39819400</v>
      </c>
      <c r="K4634" s="4">
        <v>40835200</v>
      </c>
      <c r="L4634" s="4">
        <v>41851000</v>
      </c>
      <c r="M4634" s="4">
        <v>42866800</v>
      </c>
      <c r="N4634" s="4">
        <v>43781000</v>
      </c>
      <c r="O4634" s="4">
        <v>44695200</v>
      </c>
      <c r="P4634" s="4">
        <v>45609400</v>
      </c>
      <c r="Q4634" s="4">
        <v>46523600</v>
      </c>
      <c r="R4634" s="4">
        <v>47387100</v>
      </c>
      <c r="S4634" s="4">
        <v>48352100</v>
      </c>
      <c r="T4634" s="4">
        <v>49266300</v>
      </c>
      <c r="U4634" s="4">
        <v>50180500</v>
      </c>
      <c r="V4634" s="4">
        <v>51297900</v>
      </c>
      <c r="W4634" s="4">
        <v>51805800</v>
      </c>
      <c r="X4634" s="4">
        <v>52821600</v>
      </c>
      <c r="Y4634" s="4">
        <v>53837400</v>
      </c>
      <c r="Z4634" s="4">
        <v>54853200</v>
      </c>
      <c r="AA4634" s="4">
        <v>55869000</v>
      </c>
      <c r="AB4634" s="4">
        <v>56376900</v>
      </c>
      <c r="AC4634" s="4">
        <v>57392700</v>
      </c>
      <c r="AD4634" s="4">
        <v>58408500</v>
      </c>
      <c r="AE4634" s="4">
        <v>59424300</v>
      </c>
      <c r="AF4634" s="4">
        <v>60440100</v>
      </c>
      <c r="AG4634" s="4">
        <v>61455900</v>
      </c>
    </row>
    <row r="4635" spans="1:33">
      <c r="A4635" t="s">
        <v>2341</v>
      </c>
      <c r="B4635" t="s">
        <v>132</v>
      </c>
      <c r="C4635" s="4">
        <v>292594000</v>
      </c>
      <c r="D4635" s="4">
        <v>305566000</v>
      </c>
      <c r="E4635" s="4">
        <v>318538000</v>
      </c>
      <c r="F4635" s="4">
        <v>331511000</v>
      </c>
      <c r="G4635" s="4">
        <v>344483000</v>
      </c>
      <c r="H4635" s="4">
        <v>357455000</v>
      </c>
      <c r="I4635" s="4">
        <v>367064000</v>
      </c>
      <c r="J4635" s="4">
        <v>376673000</v>
      </c>
      <c r="K4635" s="4">
        <v>386282000</v>
      </c>
      <c r="L4635" s="4">
        <v>395891000</v>
      </c>
      <c r="M4635" s="4">
        <v>405500000</v>
      </c>
      <c r="N4635" s="4">
        <v>414148000</v>
      </c>
      <c r="O4635" s="4">
        <v>422796000</v>
      </c>
      <c r="P4635" s="4">
        <v>431444000</v>
      </c>
      <c r="Q4635" s="4">
        <v>440092000</v>
      </c>
      <c r="R4635" s="4">
        <v>448260000</v>
      </c>
      <c r="S4635" s="4">
        <v>457388000</v>
      </c>
      <c r="T4635" s="4">
        <v>466037000</v>
      </c>
      <c r="U4635" s="4">
        <v>474685000</v>
      </c>
      <c r="V4635" s="4">
        <v>485255000</v>
      </c>
      <c r="W4635" s="4">
        <v>490059000</v>
      </c>
      <c r="X4635" s="4">
        <v>499668000</v>
      </c>
      <c r="Y4635" s="4">
        <v>509277000</v>
      </c>
      <c r="Z4635" s="4">
        <v>518886000</v>
      </c>
      <c r="AA4635" s="4">
        <v>528495000</v>
      </c>
      <c r="AB4635" s="4">
        <v>533300000</v>
      </c>
      <c r="AC4635" s="4">
        <v>542909000</v>
      </c>
      <c r="AD4635" s="4">
        <v>552518000</v>
      </c>
      <c r="AE4635" s="4">
        <v>562127000</v>
      </c>
      <c r="AF4635" s="4">
        <v>571736000</v>
      </c>
      <c r="AG4635" s="4">
        <v>581345000</v>
      </c>
    </row>
    <row r="4636" spans="1:33">
      <c r="A4636" t="s">
        <v>2340</v>
      </c>
      <c r="B4636" t="s">
        <v>132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>
      <c r="A4637" t="s">
        <v>2339</v>
      </c>
      <c r="B4637" t="s">
        <v>132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>
      <c r="A4638" t="s">
        <v>2338</v>
      </c>
      <c r="B4638" t="s">
        <v>132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>
      <c r="A4639" t="s">
        <v>2337</v>
      </c>
      <c r="B4639" t="s">
        <v>132</v>
      </c>
      <c r="C4639" s="4">
        <v>6003200000000</v>
      </c>
      <c r="D4639" s="4">
        <v>6003200000000</v>
      </c>
      <c r="E4639" s="4">
        <v>6003200000000</v>
      </c>
      <c r="F4639" s="4">
        <v>6003200000000</v>
      </c>
      <c r="G4639" s="4">
        <v>6003200000000</v>
      </c>
      <c r="H4639" s="4">
        <v>6003200000000</v>
      </c>
      <c r="I4639" s="4">
        <v>6753600000000</v>
      </c>
      <c r="J4639" s="4">
        <v>6753600000000</v>
      </c>
      <c r="K4639" s="4">
        <v>6753600000000</v>
      </c>
      <c r="L4639" s="4">
        <v>6753600000000</v>
      </c>
      <c r="M4639" s="4">
        <v>6753600000000</v>
      </c>
      <c r="N4639" s="4">
        <v>6753600000000</v>
      </c>
      <c r="O4639" s="4">
        <v>6753600000000</v>
      </c>
      <c r="P4639" s="4">
        <v>6753600000000</v>
      </c>
      <c r="Q4639" s="4">
        <v>6753600000000</v>
      </c>
      <c r="R4639" s="4">
        <v>6753600000000</v>
      </c>
      <c r="S4639" s="4">
        <v>6753600000000</v>
      </c>
      <c r="T4639" s="4">
        <v>6753600000000</v>
      </c>
      <c r="U4639" s="4">
        <v>6753600000000</v>
      </c>
      <c r="V4639" s="4">
        <v>6753600000000</v>
      </c>
      <c r="W4639" s="4">
        <v>6753600000000</v>
      </c>
      <c r="X4639" s="4">
        <v>6753600000000</v>
      </c>
      <c r="Y4639" s="4">
        <v>6753600000000</v>
      </c>
      <c r="Z4639" s="4">
        <v>7504000000000</v>
      </c>
      <c r="AA4639" s="4">
        <v>7504000000000</v>
      </c>
      <c r="AB4639" s="4">
        <v>7504000000000</v>
      </c>
      <c r="AC4639" s="4">
        <v>7504000000000</v>
      </c>
      <c r="AD4639" s="4">
        <v>7504000000000</v>
      </c>
      <c r="AE4639" s="4">
        <v>7504000000000</v>
      </c>
      <c r="AF4639" s="4">
        <v>7504000000000</v>
      </c>
      <c r="AG4639" s="4">
        <v>7504000000000</v>
      </c>
    </row>
    <row r="4640" spans="1:33">
      <c r="A4640" t="s">
        <v>2336</v>
      </c>
      <c r="B4640" t="s">
        <v>132</v>
      </c>
      <c r="C4640" s="4">
        <v>170800000</v>
      </c>
      <c r="D4640" s="4">
        <v>170800000</v>
      </c>
      <c r="E4640" s="4">
        <v>170800000</v>
      </c>
      <c r="F4640" s="4">
        <v>170800000</v>
      </c>
      <c r="G4640" s="4">
        <v>170800000</v>
      </c>
      <c r="H4640" s="4">
        <v>170800000</v>
      </c>
      <c r="I4640" s="4">
        <v>192150000</v>
      </c>
      <c r="J4640" s="4">
        <v>192150000</v>
      </c>
      <c r="K4640" s="4">
        <v>192150000</v>
      </c>
      <c r="L4640" s="4">
        <v>192150000</v>
      </c>
      <c r="M4640" s="4">
        <v>192150000</v>
      </c>
      <c r="N4640" s="4">
        <v>192150000</v>
      </c>
      <c r="O4640" s="4">
        <v>192150000</v>
      </c>
      <c r="P4640" s="4">
        <v>192150000</v>
      </c>
      <c r="Q4640" s="4">
        <v>192150000</v>
      </c>
      <c r="R4640" s="4">
        <v>192150000</v>
      </c>
      <c r="S4640" s="4">
        <v>192150000</v>
      </c>
      <c r="T4640" s="4">
        <v>192150000</v>
      </c>
      <c r="U4640" s="4">
        <v>192150000</v>
      </c>
      <c r="V4640" s="4">
        <v>192150000</v>
      </c>
      <c r="W4640" s="4">
        <v>192150000</v>
      </c>
      <c r="X4640" s="4">
        <v>192150000</v>
      </c>
      <c r="Y4640" s="4">
        <v>192150000</v>
      </c>
      <c r="Z4640" s="4">
        <v>213500000</v>
      </c>
      <c r="AA4640" s="4">
        <v>213500000</v>
      </c>
      <c r="AB4640" s="4">
        <v>213500000</v>
      </c>
      <c r="AC4640" s="4">
        <v>213500000</v>
      </c>
      <c r="AD4640" s="4">
        <v>213500000</v>
      </c>
      <c r="AE4640" s="4">
        <v>213500000</v>
      </c>
      <c r="AF4640" s="4">
        <v>213500000</v>
      </c>
      <c r="AG4640" s="4">
        <v>213500000</v>
      </c>
    </row>
    <row r="4641" spans="1:33">
      <c r="A4641" t="s">
        <v>2335</v>
      </c>
      <c r="B4641" t="s">
        <v>132</v>
      </c>
      <c r="C4641" s="4">
        <v>788800000</v>
      </c>
      <c r="D4641" s="4">
        <v>788800000</v>
      </c>
      <c r="E4641" s="4">
        <v>788800000</v>
      </c>
      <c r="F4641" s="4">
        <v>788800000</v>
      </c>
      <c r="G4641" s="4">
        <v>788800000</v>
      </c>
      <c r="H4641" s="4">
        <v>788800000</v>
      </c>
      <c r="I4641" s="4">
        <v>887400000</v>
      </c>
      <c r="J4641" s="4">
        <v>887400000</v>
      </c>
      <c r="K4641" s="4">
        <v>887400000</v>
      </c>
      <c r="L4641" s="4">
        <v>887400000</v>
      </c>
      <c r="M4641" s="4">
        <v>887400000</v>
      </c>
      <c r="N4641" s="4">
        <v>887400000</v>
      </c>
      <c r="O4641" s="4">
        <v>887400000</v>
      </c>
      <c r="P4641" s="4">
        <v>887400000</v>
      </c>
      <c r="Q4641" s="4">
        <v>887400000</v>
      </c>
      <c r="R4641" s="4">
        <v>887400000</v>
      </c>
      <c r="S4641" s="4">
        <v>887400000</v>
      </c>
      <c r="T4641" s="4">
        <v>887400000</v>
      </c>
      <c r="U4641" s="4">
        <v>887400000</v>
      </c>
      <c r="V4641" s="4">
        <v>887400000</v>
      </c>
      <c r="W4641" s="4">
        <v>887400000</v>
      </c>
      <c r="X4641" s="4">
        <v>887400000</v>
      </c>
      <c r="Y4641" s="4">
        <v>887400000</v>
      </c>
      <c r="Z4641" s="4">
        <v>986000000</v>
      </c>
      <c r="AA4641" s="4">
        <v>986000000</v>
      </c>
      <c r="AB4641" s="4">
        <v>986000000</v>
      </c>
      <c r="AC4641" s="4">
        <v>986000000</v>
      </c>
      <c r="AD4641" s="4">
        <v>986000000</v>
      </c>
      <c r="AE4641" s="4">
        <v>986000000</v>
      </c>
      <c r="AF4641" s="4">
        <v>986000000</v>
      </c>
      <c r="AG4641" s="4">
        <v>986000000</v>
      </c>
    </row>
    <row r="4642" spans="1:33">
      <c r="A4642" t="s">
        <v>2334</v>
      </c>
      <c r="B4642" t="s">
        <v>132</v>
      </c>
      <c r="C4642" s="4">
        <v>2699680000</v>
      </c>
      <c r="D4642" s="4">
        <v>2699680000</v>
      </c>
      <c r="E4642" s="4">
        <v>2699680000</v>
      </c>
      <c r="F4642" s="4">
        <v>2699680000</v>
      </c>
      <c r="G4642" s="4">
        <v>2699680000</v>
      </c>
      <c r="H4642" s="4">
        <v>2699680000</v>
      </c>
      <c r="I4642" s="4">
        <v>3037140000</v>
      </c>
      <c r="J4642" s="4">
        <v>3037140000</v>
      </c>
      <c r="K4642" s="4">
        <v>3037140000</v>
      </c>
      <c r="L4642" s="4">
        <v>3037140000</v>
      </c>
      <c r="M4642" s="4">
        <v>3037140000</v>
      </c>
      <c r="N4642" s="4">
        <v>3037140000</v>
      </c>
      <c r="O4642" s="4">
        <v>3037140000</v>
      </c>
      <c r="P4642" s="4">
        <v>3037140000</v>
      </c>
      <c r="Q4642" s="4">
        <v>3037140000</v>
      </c>
      <c r="R4642" s="4">
        <v>3037140000</v>
      </c>
      <c r="S4642" s="4">
        <v>3037140000</v>
      </c>
      <c r="T4642" s="4">
        <v>3037140000</v>
      </c>
      <c r="U4642" s="4">
        <v>3037140000</v>
      </c>
      <c r="V4642" s="4">
        <v>3037140000</v>
      </c>
      <c r="W4642" s="4">
        <v>3037140000</v>
      </c>
      <c r="X4642" s="4">
        <v>3037140000</v>
      </c>
      <c r="Y4642" s="4">
        <v>3037140000</v>
      </c>
      <c r="Z4642" s="4">
        <v>3374600000</v>
      </c>
      <c r="AA4642" s="4">
        <v>3374600000</v>
      </c>
      <c r="AB4642" s="4">
        <v>3374600000</v>
      </c>
      <c r="AC4642" s="4">
        <v>3374600000</v>
      </c>
      <c r="AD4642" s="4">
        <v>3374600000</v>
      </c>
      <c r="AE4642" s="4">
        <v>3374600000</v>
      </c>
      <c r="AF4642" s="4">
        <v>3374600000</v>
      </c>
      <c r="AG4642" s="4">
        <v>3374600000</v>
      </c>
    </row>
    <row r="4643" spans="1:33">
      <c r="A4643" t="s">
        <v>2333</v>
      </c>
      <c r="B4643" t="s">
        <v>132</v>
      </c>
      <c r="C4643" s="4">
        <v>213120000</v>
      </c>
      <c r="D4643" s="4">
        <v>213120000</v>
      </c>
      <c r="E4643" s="4">
        <v>213120000</v>
      </c>
      <c r="F4643" s="4">
        <v>213120000</v>
      </c>
      <c r="G4643" s="4">
        <v>213120000</v>
      </c>
      <c r="H4643" s="4">
        <v>213120000</v>
      </c>
      <c r="I4643" s="4">
        <v>239760000</v>
      </c>
      <c r="J4643" s="4">
        <v>239760000</v>
      </c>
      <c r="K4643" s="4">
        <v>239760000</v>
      </c>
      <c r="L4643" s="4">
        <v>239760000</v>
      </c>
      <c r="M4643" s="4">
        <v>239760000</v>
      </c>
      <c r="N4643" s="4">
        <v>239760000</v>
      </c>
      <c r="O4643" s="4">
        <v>239760000</v>
      </c>
      <c r="P4643" s="4">
        <v>239760000</v>
      </c>
      <c r="Q4643" s="4">
        <v>239760000</v>
      </c>
      <c r="R4643" s="4">
        <v>239760000</v>
      </c>
      <c r="S4643" s="4">
        <v>239760000</v>
      </c>
      <c r="T4643" s="4">
        <v>239760000</v>
      </c>
      <c r="U4643" s="4">
        <v>239760000</v>
      </c>
      <c r="V4643" s="4">
        <v>239760000</v>
      </c>
      <c r="W4643" s="4">
        <v>239760000</v>
      </c>
      <c r="X4643" s="4">
        <v>239760000</v>
      </c>
      <c r="Y4643" s="4">
        <v>239760000</v>
      </c>
      <c r="Z4643" s="4">
        <v>266400000</v>
      </c>
      <c r="AA4643" s="4">
        <v>266400000</v>
      </c>
      <c r="AB4643" s="4">
        <v>266400000</v>
      </c>
      <c r="AC4643" s="4">
        <v>266400000</v>
      </c>
      <c r="AD4643" s="4">
        <v>266400000</v>
      </c>
      <c r="AE4643" s="4">
        <v>266400000</v>
      </c>
      <c r="AF4643" s="4">
        <v>266400000</v>
      </c>
      <c r="AG4643" s="4">
        <v>266400000</v>
      </c>
    </row>
    <row r="4644" spans="1:33">
      <c r="A4644" t="s">
        <v>2332</v>
      </c>
      <c r="B4644" t="s">
        <v>132</v>
      </c>
      <c r="C4644" s="4">
        <v>189520000</v>
      </c>
      <c r="D4644" s="4">
        <v>189520000</v>
      </c>
      <c r="E4644" s="4">
        <v>189520000</v>
      </c>
      <c r="F4644" s="4">
        <v>189520000</v>
      </c>
      <c r="G4644" s="4">
        <v>189520000</v>
      </c>
      <c r="H4644" s="4">
        <v>189520000</v>
      </c>
      <c r="I4644" s="4">
        <v>213210000</v>
      </c>
      <c r="J4644" s="4">
        <v>213210000</v>
      </c>
      <c r="K4644" s="4">
        <v>213210000</v>
      </c>
      <c r="L4644" s="4">
        <v>213210000</v>
      </c>
      <c r="M4644" s="4">
        <v>213210000</v>
      </c>
      <c r="N4644" s="4">
        <v>213210000</v>
      </c>
      <c r="O4644" s="4">
        <v>213210000</v>
      </c>
      <c r="P4644" s="4">
        <v>213210000</v>
      </c>
      <c r="Q4644" s="4">
        <v>213210000</v>
      </c>
      <c r="R4644" s="4">
        <v>213210000</v>
      </c>
      <c r="S4644" s="4">
        <v>213210000</v>
      </c>
      <c r="T4644" s="4">
        <v>213210000</v>
      </c>
      <c r="U4644" s="4">
        <v>213210000</v>
      </c>
      <c r="V4644" s="4">
        <v>213210000</v>
      </c>
      <c r="W4644" s="4">
        <v>213210000</v>
      </c>
      <c r="X4644" s="4">
        <v>213210000</v>
      </c>
      <c r="Y4644" s="4">
        <v>213210000</v>
      </c>
      <c r="Z4644" s="4">
        <v>236900000</v>
      </c>
      <c r="AA4644" s="4">
        <v>236900000</v>
      </c>
      <c r="AB4644" s="4">
        <v>236900000</v>
      </c>
      <c r="AC4644" s="4">
        <v>236900000</v>
      </c>
      <c r="AD4644" s="4">
        <v>236900000</v>
      </c>
      <c r="AE4644" s="4">
        <v>236900000</v>
      </c>
      <c r="AF4644" s="4">
        <v>236900000</v>
      </c>
      <c r="AG4644" s="4">
        <v>236900000</v>
      </c>
    </row>
    <row r="4645" spans="1:33">
      <c r="A4645" t="s">
        <v>2331</v>
      </c>
      <c r="B4645" t="s">
        <v>132</v>
      </c>
      <c r="C4645" s="4">
        <v>573920000</v>
      </c>
      <c r="D4645" s="4">
        <v>573920000</v>
      </c>
      <c r="E4645" s="4">
        <v>573920000</v>
      </c>
      <c r="F4645" s="4">
        <v>573920000</v>
      </c>
      <c r="G4645" s="4">
        <v>573920000</v>
      </c>
      <c r="H4645" s="4">
        <v>573920000</v>
      </c>
      <c r="I4645" s="4">
        <v>645660000</v>
      </c>
      <c r="J4645" s="4">
        <v>645660000</v>
      </c>
      <c r="K4645" s="4">
        <v>645660000</v>
      </c>
      <c r="L4645" s="4">
        <v>645660000</v>
      </c>
      <c r="M4645" s="4">
        <v>645660000</v>
      </c>
      <c r="N4645" s="4">
        <v>645660000</v>
      </c>
      <c r="O4645" s="4">
        <v>645660000</v>
      </c>
      <c r="P4645" s="4">
        <v>645660000</v>
      </c>
      <c r="Q4645" s="4">
        <v>645660000</v>
      </c>
      <c r="R4645" s="4">
        <v>645660000</v>
      </c>
      <c r="S4645" s="4">
        <v>645660000</v>
      </c>
      <c r="T4645" s="4">
        <v>645660000</v>
      </c>
      <c r="U4645" s="4">
        <v>645660000</v>
      </c>
      <c r="V4645" s="4">
        <v>645660000</v>
      </c>
      <c r="W4645" s="4">
        <v>645660000</v>
      </c>
      <c r="X4645" s="4">
        <v>645660000</v>
      </c>
      <c r="Y4645" s="4">
        <v>645660000</v>
      </c>
      <c r="Z4645" s="4">
        <v>717400000</v>
      </c>
      <c r="AA4645" s="4">
        <v>717400000</v>
      </c>
      <c r="AB4645" s="4">
        <v>717400000</v>
      </c>
      <c r="AC4645" s="4">
        <v>717400000</v>
      </c>
      <c r="AD4645" s="4">
        <v>717400000</v>
      </c>
      <c r="AE4645" s="4">
        <v>717400000</v>
      </c>
      <c r="AF4645" s="4">
        <v>717400000</v>
      </c>
      <c r="AG4645" s="4">
        <v>717400000</v>
      </c>
    </row>
    <row r="4646" spans="1:33">
      <c r="A4646" t="s">
        <v>2330</v>
      </c>
      <c r="B4646" t="s">
        <v>132</v>
      </c>
      <c r="C4646" s="4">
        <v>44320000</v>
      </c>
      <c r="D4646" s="4">
        <v>44320000</v>
      </c>
      <c r="E4646" s="4">
        <v>44320000</v>
      </c>
      <c r="F4646" s="4">
        <v>44320000</v>
      </c>
      <c r="G4646" s="4">
        <v>44320000</v>
      </c>
      <c r="H4646" s="4">
        <v>44320000</v>
      </c>
      <c r="I4646" s="4">
        <v>49860000</v>
      </c>
      <c r="J4646" s="4">
        <v>49860000</v>
      </c>
      <c r="K4646" s="4">
        <v>49860000</v>
      </c>
      <c r="L4646" s="4">
        <v>49860000</v>
      </c>
      <c r="M4646" s="4">
        <v>49860000</v>
      </c>
      <c r="N4646" s="4">
        <v>49860000</v>
      </c>
      <c r="O4646" s="4">
        <v>49860000</v>
      </c>
      <c r="P4646" s="4">
        <v>49860000</v>
      </c>
      <c r="Q4646" s="4">
        <v>49860000</v>
      </c>
      <c r="R4646" s="4">
        <v>49860000</v>
      </c>
      <c r="S4646" s="4">
        <v>49860000</v>
      </c>
      <c r="T4646" s="4">
        <v>49860000</v>
      </c>
      <c r="U4646" s="4">
        <v>49860000</v>
      </c>
      <c r="V4646" s="4">
        <v>49860000</v>
      </c>
      <c r="W4646" s="4">
        <v>49860000</v>
      </c>
      <c r="X4646" s="4">
        <v>49860000</v>
      </c>
      <c r="Y4646" s="4">
        <v>49860000</v>
      </c>
      <c r="Z4646" s="4">
        <v>55400000</v>
      </c>
      <c r="AA4646" s="4">
        <v>55400000</v>
      </c>
      <c r="AB4646" s="4">
        <v>55400000</v>
      </c>
      <c r="AC4646" s="4">
        <v>55400000</v>
      </c>
      <c r="AD4646" s="4">
        <v>55400000</v>
      </c>
      <c r="AE4646" s="4">
        <v>55400000</v>
      </c>
      <c r="AF4646" s="4">
        <v>55400000</v>
      </c>
      <c r="AG4646" s="4">
        <v>55400000</v>
      </c>
    </row>
    <row r="4647" spans="1:33">
      <c r="A4647" t="s">
        <v>2329</v>
      </c>
      <c r="B4647" t="s">
        <v>132</v>
      </c>
      <c r="C4647" s="4">
        <v>37840000</v>
      </c>
      <c r="D4647" s="4">
        <v>37840000</v>
      </c>
      <c r="E4647" s="4">
        <v>37840000</v>
      </c>
      <c r="F4647" s="4">
        <v>37840000</v>
      </c>
      <c r="G4647" s="4">
        <v>37840000</v>
      </c>
      <c r="H4647" s="4">
        <v>37840000</v>
      </c>
      <c r="I4647" s="4">
        <v>42570000</v>
      </c>
      <c r="J4647" s="4">
        <v>42570000</v>
      </c>
      <c r="K4647" s="4">
        <v>42570000</v>
      </c>
      <c r="L4647" s="4">
        <v>42570000</v>
      </c>
      <c r="M4647" s="4">
        <v>42570000</v>
      </c>
      <c r="N4647" s="4">
        <v>42570000</v>
      </c>
      <c r="O4647" s="4">
        <v>42570000</v>
      </c>
      <c r="P4647" s="4">
        <v>42570000</v>
      </c>
      <c r="Q4647" s="4">
        <v>42570000</v>
      </c>
      <c r="R4647" s="4">
        <v>42570000</v>
      </c>
      <c r="S4647" s="4">
        <v>42570000</v>
      </c>
      <c r="T4647" s="4">
        <v>42570000</v>
      </c>
      <c r="U4647" s="4">
        <v>42570000</v>
      </c>
      <c r="V4647" s="4">
        <v>42570000</v>
      </c>
      <c r="W4647" s="4">
        <v>42570000</v>
      </c>
      <c r="X4647" s="4">
        <v>42570000</v>
      </c>
      <c r="Y4647" s="4">
        <v>42570000</v>
      </c>
      <c r="Z4647" s="4">
        <v>47300000</v>
      </c>
      <c r="AA4647" s="4">
        <v>47300000</v>
      </c>
      <c r="AB4647" s="4">
        <v>47300000</v>
      </c>
      <c r="AC4647" s="4">
        <v>47300000</v>
      </c>
      <c r="AD4647" s="4">
        <v>47300000</v>
      </c>
      <c r="AE4647" s="4">
        <v>47300000</v>
      </c>
      <c r="AF4647" s="4">
        <v>47300000</v>
      </c>
      <c r="AG4647" s="4">
        <v>47300000</v>
      </c>
    </row>
    <row r="4648" spans="1:33">
      <c r="A4648" t="s">
        <v>2328</v>
      </c>
      <c r="B4648" t="s">
        <v>132</v>
      </c>
      <c r="C4648" s="4">
        <v>240000000</v>
      </c>
      <c r="D4648" s="4">
        <v>240000000</v>
      </c>
      <c r="E4648" s="4">
        <v>240000000</v>
      </c>
      <c r="F4648" s="4">
        <v>240000000</v>
      </c>
      <c r="G4648" s="4">
        <v>240000000</v>
      </c>
      <c r="H4648" s="4">
        <v>240000000</v>
      </c>
      <c r="I4648" s="4">
        <v>270000000</v>
      </c>
      <c r="J4648" s="4">
        <v>270000000</v>
      </c>
      <c r="K4648" s="4">
        <v>270000000</v>
      </c>
      <c r="L4648" s="4">
        <v>270000000</v>
      </c>
      <c r="M4648" s="4">
        <v>270000000</v>
      </c>
      <c r="N4648" s="4">
        <v>270000000</v>
      </c>
      <c r="O4648" s="4">
        <v>270000000</v>
      </c>
      <c r="P4648" s="4">
        <v>270000000</v>
      </c>
      <c r="Q4648" s="4">
        <v>270000000</v>
      </c>
      <c r="R4648" s="4">
        <v>270000000</v>
      </c>
      <c r="S4648" s="4">
        <v>270000000</v>
      </c>
      <c r="T4648" s="4">
        <v>270000000</v>
      </c>
      <c r="U4648" s="4">
        <v>270000000</v>
      </c>
      <c r="V4648" s="4">
        <v>270000000</v>
      </c>
      <c r="W4648" s="4">
        <v>270000000</v>
      </c>
      <c r="X4648" s="4">
        <v>270000000</v>
      </c>
      <c r="Y4648" s="4">
        <v>270000000</v>
      </c>
      <c r="Z4648" s="4">
        <v>300000000</v>
      </c>
      <c r="AA4648" s="4">
        <v>300000000</v>
      </c>
      <c r="AB4648" s="4">
        <v>300000000</v>
      </c>
      <c r="AC4648" s="4">
        <v>300000000</v>
      </c>
      <c r="AD4648" s="4">
        <v>300000000</v>
      </c>
      <c r="AE4648" s="4">
        <v>300000000</v>
      </c>
      <c r="AF4648" s="4">
        <v>300000000</v>
      </c>
      <c r="AG4648" s="4">
        <v>300000000</v>
      </c>
    </row>
    <row r="4649" spans="1:33">
      <c r="A4649" t="s">
        <v>2327</v>
      </c>
      <c r="B4649" t="s">
        <v>132</v>
      </c>
      <c r="C4649" s="4">
        <v>48000000</v>
      </c>
      <c r="D4649" s="4">
        <v>48000000</v>
      </c>
      <c r="E4649" s="4">
        <v>48000000</v>
      </c>
      <c r="F4649" s="4">
        <v>48000000</v>
      </c>
      <c r="G4649" s="4">
        <v>48000000</v>
      </c>
      <c r="H4649" s="4">
        <v>48000000</v>
      </c>
      <c r="I4649" s="4">
        <v>54000000</v>
      </c>
      <c r="J4649" s="4">
        <v>54000000</v>
      </c>
      <c r="K4649" s="4">
        <v>54000000</v>
      </c>
      <c r="L4649" s="4">
        <v>54000000</v>
      </c>
      <c r="M4649" s="4">
        <v>54000000</v>
      </c>
      <c r="N4649" s="4">
        <v>54000000</v>
      </c>
      <c r="O4649" s="4">
        <v>54000000</v>
      </c>
      <c r="P4649" s="4">
        <v>54000000</v>
      </c>
      <c r="Q4649" s="4">
        <v>54000000</v>
      </c>
      <c r="R4649" s="4">
        <v>54000000</v>
      </c>
      <c r="S4649" s="4">
        <v>54000000</v>
      </c>
      <c r="T4649" s="4">
        <v>54000000</v>
      </c>
      <c r="U4649" s="4">
        <v>54000000</v>
      </c>
      <c r="V4649" s="4">
        <v>54000000</v>
      </c>
      <c r="W4649" s="4">
        <v>54000000</v>
      </c>
      <c r="X4649" s="4">
        <v>54000000</v>
      </c>
      <c r="Y4649" s="4">
        <v>54000000</v>
      </c>
      <c r="Z4649" s="4">
        <v>60000000</v>
      </c>
      <c r="AA4649" s="4">
        <v>60000000</v>
      </c>
      <c r="AB4649" s="4">
        <v>60000000</v>
      </c>
      <c r="AC4649" s="4">
        <v>60000000</v>
      </c>
      <c r="AD4649" s="4">
        <v>60000000</v>
      </c>
      <c r="AE4649" s="4">
        <v>60000000</v>
      </c>
      <c r="AF4649" s="4">
        <v>60000000</v>
      </c>
      <c r="AG4649" s="4">
        <v>60000000</v>
      </c>
    </row>
    <row r="4650" spans="1:33">
      <c r="A4650" t="s">
        <v>2326</v>
      </c>
      <c r="B4650" t="s">
        <v>132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>
      <c r="A4651" t="s">
        <v>2325</v>
      </c>
      <c r="B4651" t="s">
        <v>132</v>
      </c>
      <c r="C4651" s="4">
        <v>30016000000</v>
      </c>
      <c r="D4651" s="4">
        <v>30016000000</v>
      </c>
      <c r="E4651" s="4">
        <v>30016000000</v>
      </c>
      <c r="F4651" s="4">
        <v>30016000000</v>
      </c>
      <c r="G4651" s="4">
        <v>30016000000</v>
      </c>
      <c r="H4651" s="4">
        <v>30016000000</v>
      </c>
      <c r="I4651" s="4">
        <v>30016000000</v>
      </c>
      <c r="J4651" s="4">
        <v>30016000000</v>
      </c>
      <c r="K4651" s="4">
        <v>30016000000</v>
      </c>
      <c r="L4651" s="4">
        <v>30016000000</v>
      </c>
      <c r="M4651" s="4">
        <v>30016000000</v>
      </c>
      <c r="N4651" s="4">
        <v>30016000000</v>
      </c>
      <c r="O4651" s="4">
        <v>30016000000</v>
      </c>
      <c r="P4651" s="4">
        <v>30016000000</v>
      </c>
      <c r="Q4651" s="4">
        <v>30016000000</v>
      </c>
      <c r="R4651" s="4">
        <v>30016000000</v>
      </c>
      <c r="S4651" s="4">
        <v>30016000000</v>
      </c>
      <c r="T4651" s="4">
        <v>30016000000</v>
      </c>
      <c r="U4651" s="4">
        <v>30016000000</v>
      </c>
      <c r="V4651" s="4">
        <v>30016000000</v>
      </c>
      <c r="W4651" s="4">
        <v>22512000000</v>
      </c>
      <c r="X4651" s="4">
        <v>30016000000</v>
      </c>
      <c r="Y4651" s="4">
        <v>22512000000</v>
      </c>
      <c r="Z4651" s="4">
        <v>22512000000</v>
      </c>
      <c r="AA4651" s="4">
        <v>22512000000</v>
      </c>
      <c r="AB4651" s="4">
        <v>22512000000</v>
      </c>
      <c r="AC4651" s="4">
        <v>22512000000</v>
      </c>
      <c r="AD4651" s="4">
        <v>22512000000</v>
      </c>
      <c r="AE4651" s="4">
        <v>22512000000</v>
      </c>
      <c r="AF4651" s="4">
        <v>22512000000</v>
      </c>
      <c r="AG4651" s="4">
        <v>22512000000</v>
      </c>
    </row>
    <row r="4652" spans="1:33">
      <c r="A4652" t="s">
        <v>2324</v>
      </c>
      <c r="B4652" t="s">
        <v>132</v>
      </c>
      <c r="C4652">
        <v>854000</v>
      </c>
      <c r="D4652">
        <v>854000</v>
      </c>
      <c r="E4652">
        <v>854000</v>
      </c>
      <c r="F4652">
        <v>854000</v>
      </c>
      <c r="G4652">
        <v>854000</v>
      </c>
      <c r="H4652">
        <v>854000</v>
      </c>
      <c r="I4652">
        <v>854000</v>
      </c>
      <c r="J4652">
        <v>854000</v>
      </c>
      <c r="K4652">
        <v>854000</v>
      </c>
      <c r="L4652">
        <v>854000</v>
      </c>
      <c r="M4652">
        <v>854000</v>
      </c>
      <c r="N4652">
        <v>854000</v>
      </c>
      <c r="O4652">
        <v>854000</v>
      </c>
      <c r="P4652">
        <v>854000</v>
      </c>
      <c r="Q4652">
        <v>854000</v>
      </c>
      <c r="R4652">
        <v>854000</v>
      </c>
      <c r="S4652">
        <v>854000</v>
      </c>
      <c r="T4652">
        <v>854000</v>
      </c>
      <c r="U4652">
        <v>854000</v>
      </c>
      <c r="V4652">
        <v>854000</v>
      </c>
      <c r="W4652">
        <v>640500</v>
      </c>
      <c r="X4652">
        <v>854000</v>
      </c>
      <c r="Y4652">
        <v>640500</v>
      </c>
      <c r="Z4652">
        <v>640500</v>
      </c>
      <c r="AA4652">
        <v>640500</v>
      </c>
      <c r="AB4652">
        <v>640500</v>
      </c>
      <c r="AC4652">
        <v>640500</v>
      </c>
      <c r="AD4652">
        <v>640500</v>
      </c>
      <c r="AE4652">
        <v>640500</v>
      </c>
      <c r="AF4652">
        <v>640500</v>
      </c>
      <c r="AG4652">
        <v>640500</v>
      </c>
    </row>
    <row r="4653" spans="1:33">
      <c r="A4653" t="s">
        <v>2323</v>
      </c>
      <c r="B4653" t="s">
        <v>132</v>
      </c>
      <c r="C4653" s="4">
        <v>3944000</v>
      </c>
      <c r="D4653" s="4">
        <v>3944000</v>
      </c>
      <c r="E4653" s="4">
        <v>3944000</v>
      </c>
      <c r="F4653" s="4">
        <v>3944000</v>
      </c>
      <c r="G4653" s="4">
        <v>3944000</v>
      </c>
      <c r="H4653" s="4">
        <v>3944000</v>
      </c>
      <c r="I4653" s="4">
        <v>3944000</v>
      </c>
      <c r="J4653" s="4">
        <v>3944000</v>
      </c>
      <c r="K4653" s="4">
        <v>3944000</v>
      </c>
      <c r="L4653" s="4">
        <v>3944000</v>
      </c>
      <c r="M4653" s="4">
        <v>3944000</v>
      </c>
      <c r="N4653" s="4">
        <v>3944000</v>
      </c>
      <c r="O4653" s="4">
        <v>3944000</v>
      </c>
      <c r="P4653" s="4">
        <v>3944000</v>
      </c>
      <c r="Q4653" s="4">
        <v>3944000</v>
      </c>
      <c r="R4653" s="4">
        <v>3944000</v>
      </c>
      <c r="S4653" s="4">
        <v>3944000</v>
      </c>
      <c r="T4653" s="4">
        <v>3944000</v>
      </c>
      <c r="U4653" s="4">
        <v>3944000</v>
      </c>
      <c r="V4653" s="4">
        <v>3944000</v>
      </c>
      <c r="W4653" s="4">
        <v>2958000</v>
      </c>
      <c r="X4653" s="4">
        <v>3944000</v>
      </c>
      <c r="Y4653" s="4">
        <v>2958000</v>
      </c>
      <c r="Z4653" s="4">
        <v>2958000</v>
      </c>
      <c r="AA4653" s="4">
        <v>2958000</v>
      </c>
      <c r="AB4653" s="4">
        <v>2958000</v>
      </c>
      <c r="AC4653" s="4">
        <v>2958000</v>
      </c>
      <c r="AD4653" s="4">
        <v>2958000</v>
      </c>
      <c r="AE4653" s="4">
        <v>2958000</v>
      </c>
      <c r="AF4653" s="4">
        <v>2958000</v>
      </c>
      <c r="AG4653" s="4">
        <v>2958000</v>
      </c>
    </row>
    <row r="4654" spans="1:33">
      <c r="A4654" t="s">
        <v>2322</v>
      </c>
      <c r="B4654" t="s">
        <v>132</v>
      </c>
      <c r="C4654" s="4">
        <v>13498400</v>
      </c>
      <c r="D4654" s="4">
        <v>13498400</v>
      </c>
      <c r="E4654" s="4">
        <v>13498400</v>
      </c>
      <c r="F4654" s="4">
        <v>13498400</v>
      </c>
      <c r="G4654" s="4">
        <v>13498400</v>
      </c>
      <c r="H4654" s="4">
        <v>13498400</v>
      </c>
      <c r="I4654" s="4">
        <v>13498400</v>
      </c>
      <c r="J4654" s="4">
        <v>13498400</v>
      </c>
      <c r="K4654" s="4">
        <v>13498400</v>
      </c>
      <c r="L4654" s="4">
        <v>13498400</v>
      </c>
      <c r="M4654" s="4">
        <v>13498400</v>
      </c>
      <c r="N4654" s="4">
        <v>13498400</v>
      </c>
      <c r="O4654" s="4">
        <v>13498400</v>
      </c>
      <c r="P4654" s="4">
        <v>13498400</v>
      </c>
      <c r="Q4654" s="4">
        <v>13498400</v>
      </c>
      <c r="R4654" s="4">
        <v>13498400</v>
      </c>
      <c r="S4654" s="4">
        <v>13498400</v>
      </c>
      <c r="T4654" s="4">
        <v>13498400</v>
      </c>
      <c r="U4654" s="4">
        <v>13498400</v>
      </c>
      <c r="V4654" s="4">
        <v>13498400</v>
      </c>
      <c r="W4654" s="4">
        <v>10123800</v>
      </c>
      <c r="X4654" s="4">
        <v>13498400</v>
      </c>
      <c r="Y4654" s="4">
        <v>10123800</v>
      </c>
      <c r="Z4654" s="4">
        <v>10123800</v>
      </c>
      <c r="AA4654" s="4">
        <v>10123800</v>
      </c>
      <c r="AB4654" s="4">
        <v>10123800</v>
      </c>
      <c r="AC4654" s="4">
        <v>10123800</v>
      </c>
      <c r="AD4654" s="4">
        <v>10123800</v>
      </c>
      <c r="AE4654" s="4">
        <v>10123800</v>
      </c>
      <c r="AF4654" s="4">
        <v>10123800</v>
      </c>
      <c r="AG4654" s="4">
        <v>10123800</v>
      </c>
    </row>
    <row r="4655" spans="1:33">
      <c r="A4655" t="s">
        <v>2321</v>
      </c>
      <c r="B4655" t="s">
        <v>132</v>
      </c>
      <c r="C4655" s="4">
        <v>1065600</v>
      </c>
      <c r="D4655" s="4">
        <v>1065600</v>
      </c>
      <c r="E4655" s="4">
        <v>1065600</v>
      </c>
      <c r="F4655" s="4">
        <v>1065600</v>
      </c>
      <c r="G4655" s="4">
        <v>1065600</v>
      </c>
      <c r="H4655" s="4">
        <v>1065600</v>
      </c>
      <c r="I4655" s="4">
        <v>1065600</v>
      </c>
      <c r="J4655" s="4">
        <v>1065600</v>
      </c>
      <c r="K4655" s="4">
        <v>1065600</v>
      </c>
      <c r="L4655" s="4">
        <v>1065600</v>
      </c>
      <c r="M4655" s="4">
        <v>1065600</v>
      </c>
      <c r="N4655" s="4">
        <v>1065600</v>
      </c>
      <c r="O4655" s="4">
        <v>1065600</v>
      </c>
      <c r="P4655" s="4">
        <v>1065600</v>
      </c>
      <c r="Q4655" s="4">
        <v>1065600</v>
      </c>
      <c r="R4655" s="4">
        <v>1065600</v>
      </c>
      <c r="S4655" s="4">
        <v>1065600</v>
      </c>
      <c r="T4655" s="4">
        <v>1065600</v>
      </c>
      <c r="U4655" s="4">
        <v>1065600</v>
      </c>
      <c r="V4655" s="4">
        <v>1065600</v>
      </c>
      <c r="W4655">
        <v>799200</v>
      </c>
      <c r="X4655" s="4">
        <v>1065600</v>
      </c>
      <c r="Y4655">
        <v>799200</v>
      </c>
      <c r="Z4655">
        <v>799200</v>
      </c>
      <c r="AA4655">
        <v>799200</v>
      </c>
      <c r="AB4655">
        <v>799200</v>
      </c>
      <c r="AC4655">
        <v>799200</v>
      </c>
      <c r="AD4655">
        <v>799200</v>
      </c>
      <c r="AE4655">
        <v>799200</v>
      </c>
      <c r="AF4655">
        <v>799200</v>
      </c>
      <c r="AG4655">
        <v>799200</v>
      </c>
    </row>
    <row r="4656" spans="1:33">
      <c r="A4656" t="s">
        <v>2320</v>
      </c>
      <c r="B4656" t="s">
        <v>132</v>
      </c>
      <c r="C4656">
        <v>947600</v>
      </c>
      <c r="D4656">
        <v>947600</v>
      </c>
      <c r="E4656">
        <v>947600</v>
      </c>
      <c r="F4656">
        <v>947600</v>
      </c>
      <c r="G4656">
        <v>947600</v>
      </c>
      <c r="H4656">
        <v>947600</v>
      </c>
      <c r="I4656">
        <v>947600</v>
      </c>
      <c r="J4656">
        <v>947600</v>
      </c>
      <c r="K4656">
        <v>947600</v>
      </c>
      <c r="L4656">
        <v>947600</v>
      </c>
      <c r="M4656">
        <v>947600</v>
      </c>
      <c r="N4656">
        <v>947600</v>
      </c>
      <c r="O4656">
        <v>947600</v>
      </c>
      <c r="P4656">
        <v>947600</v>
      </c>
      <c r="Q4656">
        <v>947600</v>
      </c>
      <c r="R4656">
        <v>947600</v>
      </c>
      <c r="S4656">
        <v>947600</v>
      </c>
      <c r="T4656">
        <v>947600</v>
      </c>
      <c r="U4656">
        <v>947600</v>
      </c>
      <c r="V4656">
        <v>947600</v>
      </c>
      <c r="W4656">
        <v>710700</v>
      </c>
      <c r="X4656">
        <v>947600</v>
      </c>
      <c r="Y4656">
        <v>710700</v>
      </c>
      <c r="Z4656">
        <v>710700</v>
      </c>
      <c r="AA4656">
        <v>710700</v>
      </c>
      <c r="AB4656">
        <v>710700</v>
      </c>
      <c r="AC4656">
        <v>710700</v>
      </c>
      <c r="AD4656">
        <v>710700</v>
      </c>
      <c r="AE4656">
        <v>710700</v>
      </c>
      <c r="AF4656">
        <v>710700</v>
      </c>
      <c r="AG4656">
        <v>710700</v>
      </c>
    </row>
    <row r="4657" spans="1:33">
      <c r="A4657" t="s">
        <v>2319</v>
      </c>
      <c r="B4657" t="s">
        <v>132</v>
      </c>
      <c r="C4657" s="4">
        <v>2869600</v>
      </c>
      <c r="D4657" s="4">
        <v>2869600</v>
      </c>
      <c r="E4657" s="4">
        <v>2869600</v>
      </c>
      <c r="F4657" s="4">
        <v>2869600</v>
      </c>
      <c r="G4657" s="4">
        <v>2869600</v>
      </c>
      <c r="H4657" s="4">
        <v>2869600</v>
      </c>
      <c r="I4657" s="4">
        <v>2869600</v>
      </c>
      <c r="J4657" s="4">
        <v>2869600</v>
      </c>
      <c r="K4657" s="4">
        <v>2869600</v>
      </c>
      <c r="L4657" s="4">
        <v>2869600</v>
      </c>
      <c r="M4657" s="4">
        <v>2869600</v>
      </c>
      <c r="N4657" s="4">
        <v>2869600</v>
      </c>
      <c r="O4657" s="4">
        <v>2869600</v>
      </c>
      <c r="P4657" s="4">
        <v>2869600</v>
      </c>
      <c r="Q4657" s="4">
        <v>2869600</v>
      </c>
      <c r="R4657" s="4">
        <v>2869600</v>
      </c>
      <c r="S4657" s="4">
        <v>2869600</v>
      </c>
      <c r="T4657" s="4">
        <v>2869600</v>
      </c>
      <c r="U4657" s="4">
        <v>2869600</v>
      </c>
      <c r="V4657" s="4">
        <v>2869600</v>
      </c>
      <c r="W4657" s="4">
        <v>2152200</v>
      </c>
      <c r="X4657" s="4">
        <v>2869600</v>
      </c>
      <c r="Y4657" s="4">
        <v>2152200</v>
      </c>
      <c r="Z4657" s="4">
        <v>2152200</v>
      </c>
      <c r="AA4657" s="4">
        <v>2152200</v>
      </c>
      <c r="AB4657" s="4">
        <v>2152200</v>
      </c>
      <c r="AC4657" s="4">
        <v>2152200</v>
      </c>
      <c r="AD4657" s="4">
        <v>2152200</v>
      </c>
      <c r="AE4657" s="4">
        <v>2152200</v>
      </c>
      <c r="AF4657" s="4">
        <v>2152200</v>
      </c>
      <c r="AG4657" s="4">
        <v>2152200</v>
      </c>
    </row>
    <row r="4658" spans="1:33">
      <c r="A4658" t="s">
        <v>2318</v>
      </c>
      <c r="B4658" t="s">
        <v>132</v>
      </c>
      <c r="C4658">
        <v>221600</v>
      </c>
      <c r="D4658">
        <v>221600</v>
      </c>
      <c r="E4658">
        <v>221600</v>
      </c>
      <c r="F4658">
        <v>221600</v>
      </c>
      <c r="G4658">
        <v>221600</v>
      </c>
      <c r="H4658">
        <v>221600</v>
      </c>
      <c r="I4658">
        <v>221600</v>
      </c>
      <c r="J4658">
        <v>221600</v>
      </c>
      <c r="K4658">
        <v>221600</v>
      </c>
      <c r="L4658">
        <v>221600</v>
      </c>
      <c r="M4658">
        <v>221600</v>
      </c>
      <c r="N4658">
        <v>221600</v>
      </c>
      <c r="O4658">
        <v>221600</v>
      </c>
      <c r="P4658">
        <v>221600</v>
      </c>
      <c r="Q4658">
        <v>221600</v>
      </c>
      <c r="R4658">
        <v>221600</v>
      </c>
      <c r="S4658">
        <v>221600</v>
      </c>
      <c r="T4658">
        <v>221600</v>
      </c>
      <c r="U4658">
        <v>221600</v>
      </c>
      <c r="V4658">
        <v>221600</v>
      </c>
      <c r="W4658">
        <v>166200</v>
      </c>
      <c r="X4658">
        <v>221600</v>
      </c>
      <c r="Y4658">
        <v>166200</v>
      </c>
      <c r="Z4658">
        <v>166200</v>
      </c>
      <c r="AA4658">
        <v>166200</v>
      </c>
      <c r="AB4658">
        <v>166200</v>
      </c>
      <c r="AC4658">
        <v>166200</v>
      </c>
      <c r="AD4658">
        <v>166200</v>
      </c>
      <c r="AE4658">
        <v>166200</v>
      </c>
      <c r="AF4658">
        <v>166200</v>
      </c>
      <c r="AG4658">
        <v>166200</v>
      </c>
    </row>
    <row r="4659" spans="1:33">
      <c r="A4659" t="s">
        <v>2317</v>
      </c>
      <c r="B4659" t="s">
        <v>132</v>
      </c>
      <c r="C4659">
        <v>189200</v>
      </c>
      <c r="D4659">
        <v>189200</v>
      </c>
      <c r="E4659">
        <v>189200</v>
      </c>
      <c r="F4659">
        <v>189200</v>
      </c>
      <c r="G4659">
        <v>189200</v>
      </c>
      <c r="H4659">
        <v>189200</v>
      </c>
      <c r="I4659">
        <v>189200</v>
      </c>
      <c r="J4659">
        <v>189200</v>
      </c>
      <c r="K4659">
        <v>189200</v>
      </c>
      <c r="L4659">
        <v>189200</v>
      </c>
      <c r="M4659">
        <v>189200</v>
      </c>
      <c r="N4659">
        <v>189200</v>
      </c>
      <c r="O4659">
        <v>189200</v>
      </c>
      <c r="P4659">
        <v>189200</v>
      </c>
      <c r="Q4659">
        <v>189200</v>
      </c>
      <c r="R4659">
        <v>189200</v>
      </c>
      <c r="S4659">
        <v>189200</v>
      </c>
      <c r="T4659">
        <v>189200</v>
      </c>
      <c r="U4659">
        <v>189200</v>
      </c>
      <c r="V4659">
        <v>189200</v>
      </c>
      <c r="W4659">
        <v>141900</v>
      </c>
      <c r="X4659">
        <v>189200</v>
      </c>
      <c r="Y4659">
        <v>141900</v>
      </c>
      <c r="Z4659">
        <v>141900</v>
      </c>
      <c r="AA4659">
        <v>141900</v>
      </c>
      <c r="AB4659">
        <v>141900</v>
      </c>
      <c r="AC4659">
        <v>141900</v>
      </c>
      <c r="AD4659">
        <v>141900</v>
      </c>
      <c r="AE4659">
        <v>141900</v>
      </c>
      <c r="AF4659">
        <v>141900</v>
      </c>
      <c r="AG4659">
        <v>141900</v>
      </c>
    </row>
    <row r="4660" spans="1:33">
      <c r="A4660" t="s">
        <v>2316</v>
      </c>
      <c r="B4660" t="s">
        <v>132</v>
      </c>
      <c r="C4660" s="4">
        <v>1200000</v>
      </c>
      <c r="D4660" s="4">
        <v>1200000</v>
      </c>
      <c r="E4660" s="4">
        <v>1200000</v>
      </c>
      <c r="F4660" s="4">
        <v>1200000</v>
      </c>
      <c r="G4660" s="4">
        <v>1200000</v>
      </c>
      <c r="H4660" s="4">
        <v>1200000</v>
      </c>
      <c r="I4660" s="4">
        <v>1200000</v>
      </c>
      <c r="J4660" s="4">
        <v>1200000</v>
      </c>
      <c r="K4660" s="4">
        <v>1200000</v>
      </c>
      <c r="L4660" s="4">
        <v>1200000</v>
      </c>
      <c r="M4660" s="4">
        <v>1200000</v>
      </c>
      <c r="N4660" s="4">
        <v>1200000</v>
      </c>
      <c r="O4660" s="4">
        <v>1200000</v>
      </c>
      <c r="P4660" s="4">
        <v>1200000</v>
      </c>
      <c r="Q4660" s="4">
        <v>1200000</v>
      </c>
      <c r="R4660" s="4">
        <v>1200000</v>
      </c>
      <c r="S4660" s="4">
        <v>1200000</v>
      </c>
      <c r="T4660" s="4">
        <v>1200000</v>
      </c>
      <c r="U4660" s="4">
        <v>1200000</v>
      </c>
      <c r="V4660" s="4">
        <v>1200000</v>
      </c>
      <c r="W4660">
        <v>900000</v>
      </c>
      <c r="X4660" s="4">
        <v>1200000</v>
      </c>
      <c r="Y4660">
        <v>900000</v>
      </c>
      <c r="Z4660">
        <v>900000</v>
      </c>
      <c r="AA4660">
        <v>900000</v>
      </c>
      <c r="AB4660">
        <v>900000</v>
      </c>
      <c r="AC4660">
        <v>900000</v>
      </c>
      <c r="AD4660">
        <v>900000</v>
      </c>
      <c r="AE4660">
        <v>900000</v>
      </c>
      <c r="AF4660">
        <v>900000</v>
      </c>
      <c r="AG4660">
        <v>900000</v>
      </c>
    </row>
    <row r="4661" spans="1:33">
      <c r="A4661" t="s">
        <v>2315</v>
      </c>
      <c r="B4661" t="s">
        <v>132</v>
      </c>
      <c r="C4661">
        <v>240000</v>
      </c>
      <c r="D4661">
        <v>240000</v>
      </c>
      <c r="E4661">
        <v>240000</v>
      </c>
      <c r="F4661">
        <v>240000</v>
      </c>
      <c r="G4661">
        <v>240000</v>
      </c>
      <c r="H4661">
        <v>240000</v>
      </c>
      <c r="I4661">
        <v>240000</v>
      </c>
      <c r="J4661">
        <v>240000</v>
      </c>
      <c r="K4661">
        <v>240000</v>
      </c>
      <c r="L4661">
        <v>240000</v>
      </c>
      <c r="M4661">
        <v>240000</v>
      </c>
      <c r="N4661">
        <v>240000</v>
      </c>
      <c r="O4661">
        <v>240000</v>
      </c>
      <c r="P4661">
        <v>240000</v>
      </c>
      <c r="Q4661">
        <v>240000</v>
      </c>
      <c r="R4661">
        <v>240000</v>
      </c>
      <c r="S4661">
        <v>240000</v>
      </c>
      <c r="T4661">
        <v>240000</v>
      </c>
      <c r="U4661">
        <v>240000</v>
      </c>
      <c r="V4661">
        <v>240000</v>
      </c>
      <c r="W4661">
        <v>180000</v>
      </c>
      <c r="X4661">
        <v>240000</v>
      </c>
      <c r="Y4661">
        <v>180000</v>
      </c>
      <c r="Z4661">
        <v>180000</v>
      </c>
      <c r="AA4661">
        <v>180000</v>
      </c>
      <c r="AB4661">
        <v>180000</v>
      </c>
      <c r="AC4661">
        <v>180000</v>
      </c>
      <c r="AD4661">
        <v>180000</v>
      </c>
      <c r="AE4661">
        <v>180000</v>
      </c>
      <c r="AF4661">
        <v>180000</v>
      </c>
      <c r="AG4661">
        <v>180000</v>
      </c>
    </row>
    <row r="4662" spans="1:33">
      <c r="A4662" t="s">
        <v>2314</v>
      </c>
      <c r="B4662" t="s">
        <v>132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>
      <c r="A4663" t="s">
        <v>2313</v>
      </c>
      <c r="B4663" t="s">
        <v>132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>
      <c r="A4664" t="s">
        <v>2312</v>
      </c>
      <c r="B4664" t="s">
        <v>132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>
      <c r="A4665" t="s">
        <v>2311</v>
      </c>
      <c r="B4665" t="s">
        <v>132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>
      <c r="A4666" t="s">
        <v>2310</v>
      </c>
      <c r="B4666" t="s">
        <v>132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>
      <c r="A4667" t="s">
        <v>2309</v>
      </c>
      <c r="B4667" t="s">
        <v>132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>
      <c r="A4668" t="s">
        <v>2308</v>
      </c>
      <c r="B4668" t="s">
        <v>132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>
      <c r="A4669" t="s">
        <v>2307</v>
      </c>
      <c r="B4669" t="s">
        <v>132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>
      <c r="A4670" t="s">
        <v>2306</v>
      </c>
      <c r="B4670" t="s">
        <v>132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>
      <c r="A4671" t="s">
        <v>2305</v>
      </c>
      <c r="B4671" t="s">
        <v>132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>
      <c r="A4672" t="s">
        <v>2304</v>
      </c>
      <c r="B4672" t="s">
        <v>132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>
      <c r="A4673" t="s">
        <v>2303</v>
      </c>
      <c r="B4673" t="s">
        <v>132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>
      <c r="A4674" t="s">
        <v>2302</v>
      </c>
      <c r="B4674" t="s">
        <v>132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>
      <c r="A4675" t="s">
        <v>2301</v>
      </c>
      <c r="B4675" t="s">
        <v>132</v>
      </c>
      <c r="C4675" s="4">
        <v>150080000000</v>
      </c>
      <c r="D4675" s="4">
        <v>150080000000</v>
      </c>
      <c r="E4675" s="4">
        <v>150080000000</v>
      </c>
      <c r="F4675" s="4">
        <v>150080000000</v>
      </c>
      <c r="G4675" s="4">
        <v>150080000000</v>
      </c>
      <c r="H4675" s="4">
        <v>150080000000</v>
      </c>
      <c r="I4675" s="4">
        <v>150080000000</v>
      </c>
      <c r="J4675" s="4">
        <v>150080000000</v>
      </c>
      <c r="K4675" s="4">
        <v>150080000000</v>
      </c>
      <c r="L4675" s="4">
        <v>150080000000</v>
      </c>
      <c r="M4675" s="4">
        <v>150080000000</v>
      </c>
      <c r="N4675" s="4">
        <v>150080000000</v>
      </c>
      <c r="O4675" s="4">
        <v>150080000000</v>
      </c>
      <c r="P4675" s="4">
        <v>150080000000</v>
      </c>
      <c r="Q4675" s="4">
        <v>150080000000</v>
      </c>
      <c r="R4675" s="4">
        <v>150080000000</v>
      </c>
      <c r="S4675" s="4">
        <v>150080000000</v>
      </c>
      <c r="T4675" s="4">
        <v>150080000000</v>
      </c>
      <c r="U4675" s="4">
        <v>150080000000</v>
      </c>
      <c r="V4675" s="4">
        <v>150080000000</v>
      </c>
      <c r="W4675" s="4">
        <v>150080000000</v>
      </c>
      <c r="X4675" s="4">
        <v>150080000000</v>
      </c>
      <c r="Y4675" s="4">
        <v>150080000000</v>
      </c>
      <c r="Z4675" s="4">
        <v>150080000000</v>
      </c>
      <c r="AA4675" s="4">
        <v>150080000000</v>
      </c>
      <c r="AB4675" s="4">
        <v>150080000000</v>
      </c>
      <c r="AC4675" s="4">
        <v>225120000000</v>
      </c>
      <c r="AD4675" s="4">
        <v>225120000000</v>
      </c>
      <c r="AE4675" s="4">
        <v>225120000000</v>
      </c>
      <c r="AF4675" s="4">
        <v>225120000000</v>
      </c>
      <c r="AG4675" s="4">
        <v>225120000000</v>
      </c>
    </row>
    <row r="4676" spans="1:33">
      <c r="A4676" t="s">
        <v>2300</v>
      </c>
      <c r="B4676" t="s">
        <v>132</v>
      </c>
      <c r="C4676" s="4">
        <v>4270000</v>
      </c>
      <c r="D4676" s="4">
        <v>4270000</v>
      </c>
      <c r="E4676" s="4">
        <v>4270000</v>
      </c>
      <c r="F4676" s="4">
        <v>4270000</v>
      </c>
      <c r="G4676" s="4">
        <v>4270000</v>
      </c>
      <c r="H4676" s="4">
        <v>4270000</v>
      </c>
      <c r="I4676" s="4">
        <v>4270000</v>
      </c>
      <c r="J4676" s="4">
        <v>4270000</v>
      </c>
      <c r="K4676" s="4">
        <v>4270000</v>
      </c>
      <c r="L4676" s="4">
        <v>4270000</v>
      </c>
      <c r="M4676" s="4">
        <v>4270000</v>
      </c>
      <c r="N4676" s="4">
        <v>4270000</v>
      </c>
      <c r="O4676" s="4">
        <v>4270000</v>
      </c>
      <c r="P4676" s="4">
        <v>4270000</v>
      </c>
      <c r="Q4676" s="4">
        <v>4270000</v>
      </c>
      <c r="R4676" s="4">
        <v>4270000</v>
      </c>
      <c r="S4676" s="4">
        <v>4270000</v>
      </c>
      <c r="T4676" s="4">
        <v>4270000</v>
      </c>
      <c r="U4676" s="4">
        <v>4270000</v>
      </c>
      <c r="V4676" s="4">
        <v>4270000</v>
      </c>
      <c r="W4676" s="4">
        <v>4270000</v>
      </c>
      <c r="X4676" s="4">
        <v>4270000</v>
      </c>
      <c r="Y4676" s="4">
        <v>4270000</v>
      </c>
      <c r="Z4676" s="4">
        <v>4270000</v>
      </c>
      <c r="AA4676" s="4">
        <v>4270000</v>
      </c>
      <c r="AB4676" s="4">
        <v>4270000</v>
      </c>
      <c r="AC4676" s="4">
        <v>6405000</v>
      </c>
      <c r="AD4676" s="4">
        <v>6405000</v>
      </c>
      <c r="AE4676" s="4">
        <v>6405000</v>
      </c>
      <c r="AF4676" s="4">
        <v>6405000</v>
      </c>
      <c r="AG4676" s="4">
        <v>6405000</v>
      </c>
    </row>
    <row r="4677" spans="1:33">
      <c r="A4677" t="s">
        <v>2299</v>
      </c>
      <c r="B4677" t="s">
        <v>132</v>
      </c>
      <c r="C4677" s="4">
        <v>19720000</v>
      </c>
      <c r="D4677" s="4">
        <v>19720000</v>
      </c>
      <c r="E4677" s="4">
        <v>19720000</v>
      </c>
      <c r="F4677" s="4">
        <v>19720000</v>
      </c>
      <c r="G4677" s="4">
        <v>19720000</v>
      </c>
      <c r="H4677" s="4">
        <v>19720000</v>
      </c>
      <c r="I4677" s="4">
        <v>19720000</v>
      </c>
      <c r="J4677" s="4">
        <v>19720000</v>
      </c>
      <c r="K4677" s="4">
        <v>19720000</v>
      </c>
      <c r="L4677" s="4">
        <v>19720000</v>
      </c>
      <c r="M4677" s="4">
        <v>19720000</v>
      </c>
      <c r="N4677" s="4">
        <v>19720000</v>
      </c>
      <c r="O4677" s="4">
        <v>19720000</v>
      </c>
      <c r="P4677" s="4">
        <v>19720000</v>
      </c>
      <c r="Q4677" s="4">
        <v>19720000</v>
      </c>
      <c r="R4677" s="4">
        <v>19720000</v>
      </c>
      <c r="S4677" s="4">
        <v>19720000</v>
      </c>
      <c r="T4677" s="4">
        <v>19720000</v>
      </c>
      <c r="U4677" s="4">
        <v>19720000</v>
      </c>
      <c r="V4677" s="4">
        <v>19720000</v>
      </c>
      <c r="W4677" s="4">
        <v>19720000</v>
      </c>
      <c r="X4677" s="4">
        <v>19720000</v>
      </c>
      <c r="Y4677" s="4">
        <v>19720000</v>
      </c>
      <c r="Z4677" s="4">
        <v>19720000</v>
      </c>
      <c r="AA4677" s="4">
        <v>19720000</v>
      </c>
      <c r="AB4677" s="4">
        <v>19720000</v>
      </c>
      <c r="AC4677" s="4">
        <v>29580000</v>
      </c>
      <c r="AD4677" s="4">
        <v>29580000</v>
      </c>
      <c r="AE4677" s="4">
        <v>29580000</v>
      </c>
      <c r="AF4677" s="4">
        <v>29580000</v>
      </c>
      <c r="AG4677" s="4">
        <v>29580000</v>
      </c>
    </row>
    <row r="4678" spans="1:33">
      <c r="A4678" t="s">
        <v>2298</v>
      </c>
      <c r="B4678" t="s">
        <v>132</v>
      </c>
      <c r="C4678" s="4">
        <v>67492000</v>
      </c>
      <c r="D4678" s="4">
        <v>67492000</v>
      </c>
      <c r="E4678" s="4">
        <v>67492000</v>
      </c>
      <c r="F4678" s="4">
        <v>67492000</v>
      </c>
      <c r="G4678" s="4">
        <v>67492000</v>
      </c>
      <c r="H4678" s="4">
        <v>67492000</v>
      </c>
      <c r="I4678" s="4">
        <v>67492000</v>
      </c>
      <c r="J4678" s="4">
        <v>67492000</v>
      </c>
      <c r="K4678" s="4">
        <v>67492000</v>
      </c>
      <c r="L4678" s="4">
        <v>67492000</v>
      </c>
      <c r="M4678" s="4">
        <v>67492000</v>
      </c>
      <c r="N4678" s="4">
        <v>67492000</v>
      </c>
      <c r="O4678" s="4">
        <v>67492000</v>
      </c>
      <c r="P4678" s="4">
        <v>67492000</v>
      </c>
      <c r="Q4678" s="4">
        <v>67492000</v>
      </c>
      <c r="R4678" s="4">
        <v>67492000</v>
      </c>
      <c r="S4678" s="4">
        <v>67492000</v>
      </c>
      <c r="T4678" s="4">
        <v>67492000</v>
      </c>
      <c r="U4678" s="4">
        <v>67492000</v>
      </c>
      <c r="V4678" s="4">
        <v>67492000</v>
      </c>
      <c r="W4678" s="4">
        <v>67492000</v>
      </c>
      <c r="X4678" s="4">
        <v>67492000</v>
      </c>
      <c r="Y4678" s="4">
        <v>67492000</v>
      </c>
      <c r="Z4678" s="4">
        <v>67492000</v>
      </c>
      <c r="AA4678" s="4">
        <v>67492000</v>
      </c>
      <c r="AB4678" s="4">
        <v>67492000</v>
      </c>
      <c r="AC4678" s="4">
        <v>101238000</v>
      </c>
      <c r="AD4678" s="4">
        <v>101238000</v>
      </c>
      <c r="AE4678" s="4">
        <v>101238000</v>
      </c>
      <c r="AF4678" s="4">
        <v>101238000</v>
      </c>
      <c r="AG4678" s="4">
        <v>101238000</v>
      </c>
    </row>
    <row r="4679" spans="1:33">
      <c r="A4679" t="s">
        <v>2297</v>
      </c>
      <c r="B4679" t="s">
        <v>132</v>
      </c>
      <c r="C4679" s="4">
        <v>5328000</v>
      </c>
      <c r="D4679" s="4">
        <v>5328000</v>
      </c>
      <c r="E4679" s="4">
        <v>5328000</v>
      </c>
      <c r="F4679" s="4">
        <v>5328000</v>
      </c>
      <c r="G4679" s="4">
        <v>5328000</v>
      </c>
      <c r="H4679" s="4">
        <v>5328000</v>
      </c>
      <c r="I4679" s="4">
        <v>5328000</v>
      </c>
      <c r="J4679" s="4">
        <v>5328000</v>
      </c>
      <c r="K4679" s="4">
        <v>5328000</v>
      </c>
      <c r="L4679" s="4">
        <v>5328000</v>
      </c>
      <c r="M4679" s="4">
        <v>5328000</v>
      </c>
      <c r="N4679" s="4">
        <v>5328000</v>
      </c>
      <c r="O4679" s="4">
        <v>5328000</v>
      </c>
      <c r="P4679" s="4">
        <v>5328000</v>
      </c>
      <c r="Q4679" s="4">
        <v>5328000</v>
      </c>
      <c r="R4679" s="4">
        <v>5328000</v>
      </c>
      <c r="S4679" s="4">
        <v>5328000</v>
      </c>
      <c r="T4679" s="4">
        <v>5328000</v>
      </c>
      <c r="U4679" s="4">
        <v>5328000</v>
      </c>
      <c r="V4679" s="4">
        <v>5328000</v>
      </c>
      <c r="W4679" s="4">
        <v>5328000</v>
      </c>
      <c r="X4679" s="4">
        <v>5328000</v>
      </c>
      <c r="Y4679" s="4">
        <v>5328000</v>
      </c>
      <c r="Z4679" s="4">
        <v>5328000</v>
      </c>
      <c r="AA4679" s="4">
        <v>5328000</v>
      </c>
      <c r="AB4679" s="4">
        <v>5328000</v>
      </c>
      <c r="AC4679" s="4">
        <v>7992000</v>
      </c>
      <c r="AD4679" s="4">
        <v>7992000</v>
      </c>
      <c r="AE4679" s="4">
        <v>7992000</v>
      </c>
      <c r="AF4679" s="4">
        <v>7992000</v>
      </c>
      <c r="AG4679" s="4">
        <v>7992000</v>
      </c>
    </row>
    <row r="4680" spans="1:33">
      <c r="A4680" t="s">
        <v>2296</v>
      </c>
      <c r="B4680" t="s">
        <v>132</v>
      </c>
      <c r="C4680" s="4">
        <v>4738000</v>
      </c>
      <c r="D4680" s="4">
        <v>4738000</v>
      </c>
      <c r="E4680" s="4">
        <v>4738000</v>
      </c>
      <c r="F4680" s="4">
        <v>4738000</v>
      </c>
      <c r="G4680" s="4">
        <v>4738000</v>
      </c>
      <c r="H4680" s="4">
        <v>4738000</v>
      </c>
      <c r="I4680" s="4">
        <v>4738000</v>
      </c>
      <c r="J4680" s="4">
        <v>4738000</v>
      </c>
      <c r="K4680" s="4">
        <v>4738000</v>
      </c>
      <c r="L4680" s="4">
        <v>4738000</v>
      </c>
      <c r="M4680" s="4">
        <v>4738000</v>
      </c>
      <c r="N4680" s="4">
        <v>4738000</v>
      </c>
      <c r="O4680" s="4">
        <v>4738000</v>
      </c>
      <c r="P4680" s="4">
        <v>4738000</v>
      </c>
      <c r="Q4680" s="4">
        <v>4738000</v>
      </c>
      <c r="R4680" s="4">
        <v>4738000</v>
      </c>
      <c r="S4680" s="4">
        <v>4738000</v>
      </c>
      <c r="T4680" s="4">
        <v>4738000</v>
      </c>
      <c r="U4680" s="4">
        <v>4738000</v>
      </c>
      <c r="V4680" s="4">
        <v>4738000</v>
      </c>
      <c r="W4680" s="4">
        <v>4738000</v>
      </c>
      <c r="X4680" s="4">
        <v>4738000</v>
      </c>
      <c r="Y4680" s="4">
        <v>4738000</v>
      </c>
      <c r="Z4680" s="4">
        <v>4738000</v>
      </c>
      <c r="AA4680" s="4">
        <v>4738000</v>
      </c>
      <c r="AB4680" s="4">
        <v>4738000</v>
      </c>
      <c r="AC4680" s="4">
        <v>7107000</v>
      </c>
      <c r="AD4680" s="4">
        <v>7107000</v>
      </c>
      <c r="AE4680" s="4">
        <v>7107000</v>
      </c>
      <c r="AF4680" s="4">
        <v>7107000</v>
      </c>
      <c r="AG4680" s="4">
        <v>7107000</v>
      </c>
    </row>
    <row r="4681" spans="1:33">
      <c r="A4681" t="s">
        <v>2295</v>
      </c>
      <c r="B4681" t="s">
        <v>132</v>
      </c>
      <c r="C4681" s="4">
        <v>14348000</v>
      </c>
      <c r="D4681" s="4">
        <v>14348000</v>
      </c>
      <c r="E4681" s="4">
        <v>14348000</v>
      </c>
      <c r="F4681" s="4">
        <v>14348000</v>
      </c>
      <c r="G4681" s="4">
        <v>14348000</v>
      </c>
      <c r="H4681" s="4">
        <v>14348000</v>
      </c>
      <c r="I4681" s="4">
        <v>14348000</v>
      </c>
      <c r="J4681" s="4">
        <v>14348000</v>
      </c>
      <c r="K4681" s="4">
        <v>14348000</v>
      </c>
      <c r="L4681" s="4">
        <v>14348000</v>
      </c>
      <c r="M4681" s="4">
        <v>14348000</v>
      </c>
      <c r="N4681" s="4">
        <v>14348000</v>
      </c>
      <c r="O4681" s="4">
        <v>14348000</v>
      </c>
      <c r="P4681" s="4">
        <v>14348000</v>
      </c>
      <c r="Q4681" s="4">
        <v>14348000</v>
      </c>
      <c r="R4681" s="4">
        <v>14348000</v>
      </c>
      <c r="S4681" s="4">
        <v>14348000</v>
      </c>
      <c r="T4681" s="4">
        <v>14348000</v>
      </c>
      <c r="U4681" s="4">
        <v>14348000</v>
      </c>
      <c r="V4681" s="4">
        <v>14348000</v>
      </c>
      <c r="W4681" s="4">
        <v>14348000</v>
      </c>
      <c r="X4681" s="4">
        <v>14348000</v>
      </c>
      <c r="Y4681" s="4">
        <v>14348000</v>
      </c>
      <c r="Z4681" s="4">
        <v>14348000</v>
      </c>
      <c r="AA4681" s="4">
        <v>14348000</v>
      </c>
      <c r="AB4681" s="4">
        <v>14348000</v>
      </c>
      <c r="AC4681" s="4">
        <v>21522000</v>
      </c>
      <c r="AD4681" s="4">
        <v>21522000</v>
      </c>
      <c r="AE4681" s="4">
        <v>21522000</v>
      </c>
      <c r="AF4681" s="4">
        <v>21522000</v>
      </c>
      <c r="AG4681" s="4">
        <v>21522000</v>
      </c>
    </row>
    <row r="4682" spans="1:33">
      <c r="A4682" t="s">
        <v>2294</v>
      </c>
      <c r="B4682" t="s">
        <v>132</v>
      </c>
      <c r="C4682" s="4">
        <v>1108000</v>
      </c>
      <c r="D4682" s="4">
        <v>1108000</v>
      </c>
      <c r="E4682" s="4">
        <v>1108000</v>
      </c>
      <c r="F4682" s="4">
        <v>1108000</v>
      </c>
      <c r="G4682" s="4">
        <v>1108000</v>
      </c>
      <c r="H4682" s="4">
        <v>1108000</v>
      </c>
      <c r="I4682" s="4">
        <v>1108000</v>
      </c>
      <c r="J4682" s="4">
        <v>1108000</v>
      </c>
      <c r="K4682" s="4">
        <v>1108000</v>
      </c>
      <c r="L4682" s="4">
        <v>1108000</v>
      </c>
      <c r="M4682" s="4">
        <v>1108000</v>
      </c>
      <c r="N4682" s="4">
        <v>1108000</v>
      </c>
      <c r="O4682" s="4">
        <v>1108000</v>
      </c>
      <c r="P4682" s="4">
        <v>1108000</v>
      </c>
      <c r="Q4682" s="4">
        <v>1108000</v>
      </c>
      <c r="R4682" s="4">
        <v>1108000</v>
      </c>
      <c r="S4682" s="4">
        <v>1108000</v>
      </c>
      <c r="T4682" s="4">
        <v>1108000</v>
      </c>
      <c r="U4682" s="4">
        <v>1108000</v>
      </c>
      <c r="V4682" s="4">
        <v>1108000</v>
      </c>
      <c r="W4682" s="4">
        <v>1108000</v>
      </c>
      <c r="X4682" s="4">
        <v>1108000</v>
      </c>
      <c r="Y4682" s="4">
        <v>1108000</v>
      </c>
      <c r="Z4682" s="4">
        <v>1108000</v>
      </c>
      <c r="AA4682" s="4">
        <v>1108000</v>
      </c>
      <c r="AB4682" s="4">
        <v>1108000</v>
      </c>
      <c r="AC4682" s="4">
        <v>1662000</v>
      </c>
      <c r="AD4682" s="4">
        <v>1662000</v>
      </c>
      <c r="AE4682" s="4">
        <v>1662000</v>
      </c>
      <c r="AF4682" s="4">
        <v>1662000</v>
      </c>
      <c r="AG4682" s="4">
        <v>1662000</v>
      </c>
    </row>
    <row r="4683" spans="1:33">
      <c r="A4683" t="s">
        <v>2293</v>
      </c>
      <c r="B4683" t="s">
        <v>132</v>
      </c>
      <c r="C4683">
        <v>946000</v>
      </c>
      <c r="D4683">
        <v>946000</v>
      </c>
      <c r="E4683">
        <v>946000</v>
      </c>
      <c r="F4683">
        <v>946000</v>
      </c>
      <c r="G4683">
        <v>946000</v>
      </c>
      <c r="H4683">
        <v>946000</v>
      </c>
      <c r="I4683">
        <v>946000</v>
      </c>
      <c r="J4683">
        <v>946000</v>
      </c>
      <c r="K4683">
        <v>946000</v>
      </c>
      <c r="L4683">
        <v>946000</v>
      </c>
      <c r="M4683">
        <v>946000</v>
      </c>
      <c r="N4683">
        <v>946000</v>
      </c>
      <c r="O4683">
        <v>946000</v>
      </c>
      <c r="P4683">
        <v>946000</v>
      </c>
      <c r="Q4683">
        <v>946000</v>
      </c>
      <c r="R4683">
        <v>946000</v>
      </c>
      <c r="S4683">
        <v>946000</v>
      </c>
      <c r="T4683">
        <v>946000</v>
      </c>
      <c r="U4683">
        <v>946000</v>
      </c>
      <c r="V4683">
        <v>946000</v>
      </c>
      <c r="W4683">
        <v>946000</v>
      </c>
      <c r="X4683">
        <v>946000</v>
      </c>
      <c r="Y4683">
        <v>946000</v>
      </c>
      <c r="Z4683">
        <v>946000</v>
      </c>
      <c r="AA4683">
        <v>946000</v>
      </c>
      <c r="AB4683">
        <v>946000</v>
      </c>
      <c r="AC4683" s="4">
        <v>1419000</v>
      </c>
      <c r="AD4683" s="4">
        <v>1419000</v>
      </c>
      <c r="AE4683" s="4">
        <v>1419000</v>
      </c>
      <c r="AF4683" s="4">
        <v>1419000</v>
      </c>
      <c r="AG4683" s="4">
        <v>1419000</v>
      </c>
    </row>
    <row r="4684" spans="1:33">
      <c r="A4684" t="s">
        <v>2292</v>
      </c>
      <c r="B4684" t="s">
        <v>132</v>
      </c>
      <c r="C4684" s="4">
        <v>6000000</v>
      </c>
      <c r="D4684" s="4">
        <v>6000000</v>
      </c>
      <c r="E4684" s="4">
        <v>6000000</v>
      </c>
      <c r="F4684" s="4">
        <v>6000000</v>
      </c>
      <c r="G4684" s="4">
        <v>6000000</v>
      </c>
      <c r="H4684" s="4">
        <v>6000000</v>
      </c>
      <c r="I4684" s="4">
        <v>6000000</v>
      </c>
      <c r="J4684" s="4">
        <v>6000000</v>
      </c>
      <c r="K4684" s="4">
        <v>6000000</v>
      </c>
      <c r="L4684" s="4">
        <v>6000000</v>
      </c>
      <c r="M4684" s="4">
        <v>6000000</v>
      </c>
      <c r="N4684" s="4">
        <v>6000000</v>
      </c>
      <c r="O4684" s="4">
        <v>6000000</v>
      </c>
      <c r="P4684" s="4">
        <v>6000000</v>
      </c>
      <c r="Q4684" s="4">
        <v>6000000</v>
      </c>
      <c r="R4684" s="4">
        <v>6000000</v>
      </c>
      <c r="S4684" s="4">
        <v>6000000</v>
      </c>
      <c r="T4684" s="4">
        <v>6000000</v>
      </c>
      <c r="U4684" s="4">
        <v>6000000</v>
      </c>
      <c r="V4684" s="4">
        <v>6000000</v>
      </c>
      <c r="W4684" s="4">
        <v>6000000</v>
      </c>
      <c r="X4684" s="4">
        <v>6000000</v>
      </c>
      <c r="Y4684" s="4">
        <v>6000000</v>
      </c>
      <c r="Z4684" s="4">
        <v>6000000</v>
      </c>
      <c r="AA4684" s="4">
        <v>6000000</v>
      </c>
      <c r="AB4684" s="4">
        <v>6000000</v>
      </c>
      <c r="AC4684" s="4">
        <v>9000000</v>
      </c>
      <c r="AD4684" s="4">
        <v>9000000</v>
      </c>
      <c r="AE4684" s="4">
        <v>9000000</v>
      </c>
      <c r="AF4684" s="4">
        <v>9000000</v>
      </c>
      <c r="AG4684" s="4">
        <v>9000000</v>
      </c>
    </row>
    <row r="4685" spans="1:33">
      <c r="A4685" t="s">
        <v>2291</v>
      </c>
      <c r="B4685" t="s">
        <v>132</v>
      </c>
      <c r="C4685" s="4">
        <v>1200000</v>
      </c>
      <c r="D4685" s="4">
        <v>1200000</v>
      </c>
      <c r="E4685" s="4">
        <v>1200000</v>
      </c>
      <c r="F4685" s="4">
        <v>1200000</v>
      </c>
      <c r="G4685" s="4">
        <v>1200000</v>
      </c>
      <c r="H4685" s="4">
        <v>1200000</v>
      </c>
      <c r="I4685" s="4">
        <v>1200000</v>
      </c>
      <c r="J4685" s="4">
        <v>1200000</v>
      </c>
      <c r="K4685" s="4">
        <v>1200000</v>
      </c>
      <c r="L4685" s="4">
        <v>1200000</v>
      </c>
      <c r="M4685" s="4">
        <v>1200000</v>
      </c>
      <c r="N4685" s="4">
        <v>1200000</v>
      </c>
      <c r="O4685" s="4">
        <v>1200000</v>
      </c>
      <c r="P4685" s="4">
        <v>1200000</v>
      </c>
      <c r="Q4685" s="4">
        <v>1200000</v>
      </c>
      <c r="R4685" s="4">
        <v>1200000</v>
      </c>
      <c r="S4685" s="4">
        <v>1200000</v>
      </c>
      <c r="T4685" s="4">
        <v>1200000</v>
      </c>
      <c r="U4685" s="4">
        <v>1200000</v>
      </c>
      <c r="V4685" s="4">
        <v>1200000</v>
      </c>
      <c r="W4685" s="4">
        <v>1200000</v>
      </c>
      <c r="X4685" s="4">
        <v>1200000</v>
      </c>
      <c r="Y4685" s="4">
        <v>1200000</v>
      </c>
      <c r="Z4685" s="4">
        <v>1200000</v>
      </c>
      <c r="AA4685" s="4">
        <v>1200000</v>
      </c>
      <c r="AB4685" s="4">
        <v>1200000</v>
      </c>
      <c r="AC4685" s="4">
        <v>1800000</v>
      </c>
      <c r="AD4685" s="4">
        <v>1800000</v>
      </c>
      <c r="AE4685" s="4">
        <v>1800000</v>
      </c>
      <c r="AF4685" s="4">
        <v>1800000</v>
      </c>
      <c r="AG4685" s="4">
        <v>1800000</v>
      </c>
    </row>
    <row r="4686" spans="1:33">
      <c r="A4686" t="s">
        <v>2290</v>
      </c>
      <c r="B4686" t="s">
        <v>132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>
      <c r="A4687" t="s">
        <v>2289</v>
      </c>
      <c r="B4687" t="s">
        <v>132</v>
      </c>
      <c r="C4687" s="4">
        <v>150080000000</v>
      </c>
      <c r="D4687" s="4">
        <v>150080000000</v>
      </c>
      <c r="E4687" s="4">
        <v>150080000000</v>
      </c>
      <c r="F4687" s="4">
        <v>150080000000</v>
      </c>
      <c r="G4687" s="4">
        <v>150080000000</v>
      </c>
      <c r="H4687" s="4">
        <v>225120000000</v>
      </c>
      <c r="I4687" s="4">
        <v>225120000000</v>
      </c>
      <c r="J4687" s="4">
        <v>225120000000</v>
      </c>
      <c r="K4687" s="4">
        <v>225120000000</v>
      </c>
      <c r="L4687" s="4">
        <v>225120000000</v>
      </c>
      <c r="M4687" s="4">
        <v>225120000000</v>
      </c>
      <c r="N4687" s="4">
        <v>225120000000</v>
      </c>
      <c r="O4687" s="4">
        <v>225120000000</v>
      </c>
      <c r="P4687" s="4">
        <v>225120000000</v>
      </c>
      <c r="Q4687" s="4">
        <v>225120000000</v>
      </c>
      <c r="R4687" s="4">
        <v>225120000000</v>
      </c>
      <c r="S4687" s="4">
        <v>225120000000</v>
      </c>
      <c r="T4687" s="4">
        <v>225120000000</v>
      </c>
      <c r="U4687" s="4">
        <v>225120000000</v>
      </c>
      <c r="V4687" s="4">
        <v>225120000000</v>
      </c>
      <c r="W4687" s="4">
        <v>225120000000</v>
      </c>
      <c r="X4687" s="4">
        <v>225120000000</v>
      </c>
      <c r="Y4687" s="4">
        <v>225120000000</v>
      </c>
      <c r="Z4687" s="4">
        <v>225120000000</v>
      </c>
      <c r="AA4687" s="4">
        <v>225120000000</v>
      </c>
      <c r="AB4687" s="4">
        <v>225120000000</v>
      </c>
      <c r="AC4687" s="4">
        <v>225120000000</v>
      </c>
      <c r="AD4687" s="4">
        <v>225120000000</v>
      </c>
      <c r="AE4687" s="4">
        <v>225120000000</v>
      </c>
      <c r="AF4687" s="4">
        <v>225120000000</v>
      </c>
      <c r="AG4687" s="4">
        <v>225120000000</v>
      </c>
    </row>
    <row r="4688" spans="1:33">
      <c r="A4688" t="s">
        <v>2288</v>
      </c>
      <c r="B4688" t="s">
        <v>132</v>
      </c>
      <c r="C4688" s="4">
        <v>4270000</v>
      </c>
      <c r="D4688" s="4">
        <v>4270000</v>
      </c>
      <c r="E4688" s="4">
        <v>4270000</v>
      </c>
      <c r="F4688" s="4">
        <v>4270000</v>
      </c>
      <c r="G4688" s="4">
        <v>4270000</v>
      </c>
      <c r="H4688" s="4">
        <v>6405000</v>
      </c>
      <c r="I4688" s="4">
        <v>6405000</v>
      </c>
      <c r="J4688" s="4">
        <v>6405000</v>
      </c>
      <c r="K4688" s="4">
        <v>6405000</v>
      </c>
      <c r="L4688" s="4">
        <v>6405000</v>
      </c>
      <c r="M4688" s="4">
        <v>6405000</v>
      </c>
      <c r="N4688" s="4">
        <v>6405000</v>
      </c>
      <c r="O4688" s="4">
        <v>6405000</v>
      </c>
      <c r="P4688" s="4">
        <v>6405000</v>
      </c>
      <c r="Q4688" s="4">
        <v>6405000</v>
      </c>
      <c r="R4688" s="4">
        <v>6405000</v>
      </c>
      <c r="S4688" s="4">
        <v>6405000</v>
      </c>
      <c r="T4688" s="4">
        <v>6405000</v>
      </c>
      <c r="U4688" s="4">
        <v>6405000</v>
      </c>
      <c r="V4688" s="4">
        <v>6405000</v>
      </c>
      <c r="W4688" s="4">
        <v>6405000</v>
      </c>
      <c r="X4688" s="4">
        <v>6405000</v>
      </c>
      <c r="Y4688" s="4">
        <v>6405000</v>
      </c>
      <c r="Z4688" s="4">
        <v>6405000</v>
      </c>
      <c r="AA4688" s="4">
        <v>6405000</v>
      </c>
      <c r="AB4688" s="4">
        <v>6405000</v>
      </c>
      <c r="AC4688" s="4">
        <v>6405000</v>
      </c>
      <c r="AD4688" s="4">
        <v>6405000</v>
      </c>
      <c r="AE4688" s="4">
        <v>6405000</v>
      </c>
      <c r="AF4688" s="4">
        <v>6405000</v>
      </c>
      <c r="AG4688" s="4">
        <v>6405000</v>
      </c>
    </row>
    <row r="4689" spans="1:33">
      <c r="A4689" t="s">
        <v>2287</v>
      </c>
      <c r="B4689" t="s">
        <v>132</v>
      </c>
      <c r="C4689" s="4">
        <v>19720000</v>
      </c>
      <c r="D4689" s="4">
        <v>19720000</v>
      </c>
      <c r="E4689" s="4">
        <v>19720000</v>
      </c>
      <c r="F4689" s="4">
        <v>19720000</v>
      </c>
      <c r="G4689" s="4">
        <v>19720000</v>
      </c>
      <c r="H4689" s="4">
        <v>29580000</v>
      </c>
      <c r="I4689" s="4">
        <v>29580000</v>
      </c>
      <c r="J4689" s="4">
        <v>29580000</v>
      </c>
      <c r="K4689" s="4">
        <v>29580000</v>
      </c>
      <c r="L4689" s="4">
        <v>29580000</v>
      </c>
      <c r="M4689" s="4">
        <v>29580000</v>
      </c>
      <c r="N4689" s="4">
        <v>29580000</v>
      </c>
      <c r="O4689" s="4">
        <v>29580000</v>
      </c>
      <c r="P4689" s="4">
        <v>29580000</v>
      </c>
      <c r="Q4689" s="4">
        <v>29580000</v>
      </c>
      <c r="R4689" s="4">
        <v>29580000</v>
      </c>
      <c r="S4689" s="4">
        <v>29580000</v>
      </c>
      <c r="T4689" s="4">
        <v>29580000</v>
      </c>
      <c r="U4689" s="4">
        <v>29580000</v>
      </c>
      <c r="V4689" s="4">
        <v>29580000</v>
      </c>
      <c r="W4689" s="4">
        <v>29580000</v>
      </c>
      <c r="X4689" s="4">
        <v>29580000</v>
      </c>
      <c r="Y4689" s="4">
        <v>29580000</v>
      </c>
      <c r="Z4689" s="4">
        <v>29580000</v>
      </c>
      <c r="AA4689" s="4">
        <v>29580000</v>
      </c>
      <c r="AB4689" s="4">
        <v>29580000</v>
      </c>
      <c r="AC4689" s="4">
        <v>29580000</v>
      </c>
      <c r="AD4689" s="4">
        <v>29580000</v>
      </c>
      <c r="AE4689" s="4">
        <v>29580000</v>
      </c>
      <c r="AF4689" s="4">
        <v>29580000</v>
      </c>
      <c r="AG4689" s="4">
        <v>29580000</v>
      </c>
    </row>
    <row r="4690" spans="1:33">
      <c r="A4690" t="s">
        <v>2286</v>
      </c>
      <c r="B4690" t="s">
        <v>132</v>
      </c>
      <c r="C4690" s="4">
        <v>67492000</v>
      </c>
      <c r="D4690" s="4">
        <v>67492000</v>
      </c>
      <c r="E4690" s="4">
        <v>67492000</v>
      </c>
      <c r="F4690" s="4">
        <v>67492000</v>
      </c>
      <c r="G4690" s="4">
        <v>67492000</v>
      </c>
      <c r="H4690" s="4">
        <v>101238000</v>
      </c>
      <c r="I4690" s="4">
        <v>101238000</v>
      </c>
      <c r="J4690" s="4">
        <v>101238000</v>
      </c>
      <c r="K4690" s="4">
        <v>101238000</v>
      </c>
      <c r="L4690" s="4">
        <v>101238000</v>
      </c>
      <c r="M4690" s="4">
        <v>101238000</v>
      </c>
      <c r="N4690" s="4">
        <v>101238000</v>
      </c>
      <c r="O4690" s="4">
        <v>101238000</v>
      </c>
      <c r="P4690" s="4">
        <v>101238000</v>
      </c>
      <c r="Q4690" s="4">
        <v>101238000</v>
      </c>
      <c r="R4690" s="4">
        <v>101238000</v>
      </c>
      <c r="S4690" s="4">
        <v>101238000</v>
      </c>
      <c r="T4690" s="4">
        <v>101238000</v>
      </c>
      <c r="U4690" s="4">
        <v>101238000</v>
      </c>
      <c r="V4690" s="4">
        <v>101238000</v>
      </c>
      <c r="W4690" s="4">
        <v>101238000</v>
      </c>
      <c r="X4690" s="4">
        <v>101238000</v>
      </c>
      <c r="Y4690" s="4">
        <v>101238000</v>
      </c>
      <c r="Z4690" s="4">
        <v>101238000</v>
      </c>
      <c r="AA4690" s="4">
        <v>101238000</v>
      </c>
      <c r="AB4690" s="4">
        <v>101238000</v>
      </c>
      <c r="AC4690" s="4">
        <v>101238000</v>
      </c>
      <c r="AD4690" s="4">
        <v>101238000</v>
      </c>
      <c r="AE4690" s="4">
        <v>101238000</v>
      </c>
      <c r="AF4690" s="4">
        <v>101238000</v>
      </c>
      <c r="AG4690" s="4">
        <v>101238000</v>
      </c>
    </row>
    <row r="4691" spans="1:33">
      <c r="A4691" t="s">
        <v>2285</v>
      </c>
      <c r="B4691" t="s">
        <v>132</v>
      </c>
      <c r="C4691" s="4">
        <v>5328000</v>
      </c>
      <c r="D4691" s="4">
        <v>5328000</v>
      </c>
      <c r="E4691" s="4">
        <v>5328000</v>
      </c>
      <c r="F4691" s="4">
        <v>5328000</v>
      </c>
      <c r="G4691" s="4">
        <v>5328000</v>
      </c>
      <c r="H4691" s="4">
        <v>7992000</v>
      </c>
      <c r="I4691" s="4">
        <v>7992000</v>
      </c>
      <c r="J4691" s="4">
        <v>7992000</v>
      </c>
      <c r="K4691" s="4">
        <v>7992000</v>
      </c>
      <c r="L4691" s="4">
        <v>7992000</v>
      </c>
      <c r="M4691" s="4">
        <v>7992000</v>
      </c>
      <c r="N4691" s="4">
        <v>7992000</v>
      </c>
      <c r="O4691" s="4">
        <v>7992000</v>
      </c>
      <c r="P4691" s="4">
        <v>7992000</v>
      </c>
      <c r="Q4691" s="4">
        <v>7992000</v>
      </c>
      <c r="R4691" s="4">
        <v>7992000</v>
      </c>
      <c r="S4691" s="4">
        <v>7992000</v>
      </c>
      <c r="T4691" s="4">
        <v>7992000</v>
      </c>
      <c r="U4691" s="4">
        <v>7992000</v>
      </c>
      <c r="V4691" s="4">
        <v>7992000</v>
      </c>
      <c r="W4691" s="4">
        <v>7992000</v>
      </c>
      <c r="X4691" s="4">
        <v>7992000</v>
      </c>
      <c r="Y4691" s="4">
        <v>7992000</v>
      </c>
      <c r="Z4691" s="4">
        <v>7992000</v>
      </c>
      <c r="AA4691" s="4">
        <v>7992000</v>
      </c>
      <c r="AB4691" s="4">
        <v>7992000</v>
      </c>
      <c r="AC4691" s="4">
        <v>7992000</v>
      </c>
      <c r="AD4691" s="4">
        <v>7992000</v>
      </c>
      <c r="AE4691" s="4">
        <v>7992000</v>
      </c>
      <c r="AF4691" s="4">
        <v>7992000</v>
      </c>
      <c r="AG4691" s="4">
        <v>7992000</v>
      </c>
    </row>
    <row r="4692" spans="1:33">
      <c r="A4692" t="s">
        <v>2284</v>
      </c>
      <c r="B4692" t="s">
        <v>132</v>
      </c>
      <c r="C4692" s="4">
        <v>4738000</v>
      </c>
      <c r="D4692" s="4">
        <v>4738000</v>
      </c>
      <c r="E4692" s="4">
        <v>4738000</v>
      </c>
      <c r="F4692" s="4">
        <v>4738000</v>
      </c>
      <c r="G4692" s="4">
        <v>4738000</v>
      </c>
      <c r="H4692" s="4">
        <v>7107000</v>
      </c>
      <c r="I4692" s="4">
        <v>7107000</v>
      </c>
      <c r="J4692" s="4">
        <v>7107000</v>
      </c>
      <c r="K4692" s="4">
        <v>7107000</v>
      </c>
      <c r="L4692" s="4">
        <v>7107000</v>
      </c>
      <c r="M4692" s="4">
        <v>7107000</v>
      </c>
      <c r="N4692" s="4">
        <v>7107000</v>
      </c>
      <c r="O4692" s="4">
        <v>7107000</v>
      </c>
      <c r="P4692" s="4">
        <v>7107000</v>
      </c>
      <c r="Q4692" s="4">
        <v>7107000</v>
      </c>
      <c r="R4692" s="4">
        <v>7107000</v>
      </c>
      <c r="S4692" s="4">
        <v>7107000</v>
      </c>
      <c r="T4692" s="4">
        <v>7107000</v>
      </c>
      <c r="U4692" s="4">
        <v>7107000</v>
      </c>
      <c r="V4692" s="4">
        <v>7107000</v>
      </c>
      <c r="W4692" s="4">
        <v>7107000</v>
      </c>
      <c r="X4692" s="4">
        <v>7107000</v>
      </c>
      <c r="Y4692" s="4">
        <v>7107000</v>
      </c>
      <c r="Z4692" s="4">
        <v>7107000</v>
      </c>
      <c r="AA4692" s="4">
        <v>7107000</v>
      </c>
      <c r="AB4692" s="4">
        <v>7107000</v>
      </c>
      <c r="AC4692" s="4">
        <v>7107000</v>
      </c>
      <c r="AD4692" s="4">
        <v>7107000</v>
      </c>
      <c r="AE4692" s="4">
        <v>7107000</v>
      </c>
      <c r="AF4692" s="4">
        <v>7107000</v>
      </c>
      <c r="AG4692" s="4">
        <v>7107000</v>
      </c>
    </row>
    <row r="4693" spans="1:33">
      <c r="A4693" t="s">
        <v>2283</v>
      </c>
      <c r="B4693" t="s">
        <v>132</v>
      </c>
      <c r="C4693" s="4">
        <v>14348000</v>
      </c>
      <c r="D4693" s="4">
        <v>14348000</v>
      </c>
      <c r="E4693" s="4">
        <v>14348000</v>
      </c>
      <c r="F4693" s="4">
        <v>14348000</v>
      </c>
      <c r="G4693" s="4">
        <v>14348000</v>
      </c>
      <c r="H4693" s="4">
        <v>21522000</v>
      </c>
      <c r="I4693" s="4">
        <v>21522000</v>
      </c>
      <c r="J4693" s="4">
        <v>21522000</v>
      </c>
      <c r="K4693" s="4">
        <v>21522000</v>
      </c>
      <c r="L4693" s="4">
        <v>21522000</v>
      </c>
      <c r="M4693" s="4">
        <v>21522000</v>
      </c>
      <c r="N4693" s="4">
        <v>21522000</v>
      </c>
      <c r="O4693" s="4">
        <v>21522000</v>
      </c>
      <c r="P4693" s="4">
        <v>21522000</v>
      </c>
      <c r="Q4693" s="4">
        <v>21522000</v>
      </c>
      <c r="R4693" s="4">
        <v>21522000</v>
      </c>
      <c r="S4693" s="4">
        <v>21522000</v>
      </c>
      <c r="T4693" s="4">
        <v>21522000</v>
      </c>
      <c r="U4693" s="4">
        <v>21522000</v>
      </c>
      <c r="V4693" s="4">
        <v>21522000</v>
      </c>
      <c r="W4693" s="4">
        <v>21522000</v>
      </c>
      <c r="X4693" s="4">
        <v>21522000</v>
      </c>
      <c r="Y4693" s="4">
        <v>21522000</v>
      </c>
      <c r="Z4693" s="4">
        <v>21522000</v>
      </c>
      <c r="AA4693" s="4">
        <v>21522000</v>
      </c>
      <c r="AB4693" s="4">
        <v>21522000</v>
      </c>
      <c r="AC4693" s="4">
        <v>21522000</v>
      </c>
      <c r="AD4693" s="4">
        <v>21522000</v>
      </c>
      <c r="AE4693" s="4">
        <v>21522000</v>
      </c>
      <c r="AF4693" s="4">
        <v>21522000</v>
      </c>
      <c r="AG4693" s="4">
        <v>21522000</v>
      </c>
    </row>
    <row r="4694" spans="1:33">
      <c r="A4694" t="s">
        <v>2282</v>
      </c>
      <c r="B4694" t="s">
        <v>132</v>
      </c>
      <c r="C4694" s="4">
        <v>1108000</v>
      </c>
      <c r="D4694" s="4">
        <v>1108000</v>
      </c>
      <c r="E4694" s="4">
        <v>1108000</v>
      </c>
      <c r="F4694" s="4">
        <v>1108000</v>
      </c>
      <c r="G4694" s="4">
        <v>1108000</v>
      </c>
      <c r="H4694" s="4">
        <v>1662000</v>
      </c>
      <c r="I4694" s="4">
        <v>1662000</v>
      </c>
      <c r="J4694" s="4">
        <v>1662000</v>
      </c>
      <c r="K4694" s="4">
        <v>1662000</v>
      </c>
      <c r="L4694" s="4">
        <v>1662000</v>
      </c>
      <c r="M4694" s="4">
        <v>1662000</v>
      </c>
      <c r="N4694" s="4">
        <v>1662000</v>
      </c>
      <c r="O4694" s="4">
        <v>1662000</v>
      </c>
      <c r="P4694" s="4">
        <v>1662000</v>
      </c>
      <c r="Q4694" s="4">
        <v>1662000</v>
      </c>
      <c r="R4694" s="4">
        <v>1662000</v>
      </c>
      <c r="S4694" s="4">
        <v>1662000</v>
      </c>
      <c r="T4694" s="4">
        <v>1662000</v>
      </c>
      <c r="U4694" s="4">
        <v>1662000</v>
      </c>
      <c r="V4694" s="4">
        <v>1662000</v>
      </c>
      <c r="W4694" s="4">
        <v>1662000</v>
      </c>
      <c r="X4694" s="4">
        <v>1662000</v>
      </c>
      <c r="Y4694" s="4">
        <v>1662000</v>
      </c>
      <c r="Z4694" s="4">
        <v>1662000</v>
      </c>
      <c r="AA4694" s="4">
        <v>1662000</v>
      </c>
      <c r="AB4694" s="4">
        <v>1662000</v>
      </c>
      <c r="AC4694" s="4">
        <v>1662000</v>
      </c>
      <c r="AD4694" s="4">
        <v>1662000</v>
      </c>
      <c r="AE4694" s="4">
        <v>1662000</v>
      </c>
      <c r="AF4694" s="4">
        <v>1662000</v>
      </c>
      <c r="AG4694" s="4">
        <v>1662000</v>
      </c>
    </row>
    <row r="4695" spans="1:33">
      <c r="A4695" t="s">
        <v>2281</v>
      </c>
      <c r="B4695" t="s">
        <v>132</v>
      </c>
      <c r="C4695">
        <v>946000</v>
      </c>
      <c r="D4695">
        <v>946000</v>
      </c>
      <c r="E4695">
        <v>946000</v>
      </c>
      <c r="F4695">
        <v>946000</v>
      </c>
      <c r="G4695">
        <v>946000</v>
      </c>
      <c r="H4695" s="4">
        <v>1419000</v>
      </c>
      <c r="I4695" s="4">
        <v>1419000</v>
      </c>
      <c r="J4695" s="4">
        <v>1419000</v>
      </c>
      <c r="K4695" s="4">
        <v>1419000</v>
      </c>
      <c r="L4695" s="4">
        <v>1419000</v>
      </c>
      <c r="M4695" s="4">
        <v>1419000</v>
      </c>
      <c r="N4695" s="4">
        <v>1419000</v>
      </c>
      <c r="O4695" s="4">
        <v>1419000</v>
      </c>
      <c r="P4695" s="4">
        <v>1419000</v>
      </c>
      <c r="Q4695" s="4">
        <v>1419000</v>
      </c>
      <c r="R4695" s="4">
        <v>1419000</v>
      </c>
      <c r="S4695" s="4">
        <v>1419000</v>
      </c>
      <c r="T4695" s="4">
        <v>1419000</v>
      </c>
      <c r="U4695" s="4">
        <v>1419000</v>
      </c>
      <c r="V4695" s="4">
        <v>1419000</v>
      </c>
      <c r="W4695" s="4">
        <v>1419000</v>
      </c>
      <c r="X4695" s="4">
        <v>1419000</v>
      </c>
      <c r="Y4695" s="4">
        <v>1419000</v>
      </c>
      <c r="Z4695" s="4">
        <v>1419000</v>
      </c>
      <c r="AA4695" s="4">
        <v>1419000</v>
      </c>
      <c r="AB4695" s="4">
        <v>1419000</v>
      </c>
      <c r="AC4695" s="4">
        <v>1419000</v>
      </c>
      <c r="AD4695" s="4">
        <v>1419000</v>
      </c>
      <c r="AE4695" s="4">
        <v>1419000</v>
      </c>
      <c r="AF4695" s="4">
        <v>1419000</v>
      </c>
      <c r="AG4695" s="4">
        <v>1419000</v>
      </c>
    </row>
    <row r="4696" spans="1:33">
      <c r="A4696" t="s">
        <v>2280</v>
      </c>
      <c r="B4696" t="s">
        <v>132</v>
      </c>
      <c r="C4696" s="4">
        <v>6000000</v>
      </c>
      <c r="D4696" s="4">
        <v>6000000</v>
      </c>
      <c r="E4696" s="4">
        <v>6000000</v>
      </c>
      <c r="F4696" s="4">
        <v>6000000</v>
      </c>
      <c r="G4696" s="4">
        <v>6000000</v>
      </c>
      <c r="H4696" s="4">
        <v>9000000</v>
      </c>
      <c r="I4696" s="4">
        <v>9000000</v>
      </c>
      <c r="J4696" s="4">
        <v>9000000</v>
      </c>
      <c r="K4696" s="4">
        <v>9000000</v>
      </c>
      <c r="L4696" s="4">
        <v>9000000</v>
      </c>
      <c r="M4696" s="4">
        <v>9000000</v>
      </c>
      <c r="N4696" s="4">
        <v>9000000</v>
      </c>
      <c r="O4696" s="4">
        <v>9000000</v>
      </c>
      <c r="P4696" s="4">
        <v>9000000</v>
      </c>
      <c r="Q4696" s="4">
        <v>9000000</v>
      </c>
      <c r="R4696" s="4">
        <v>9000000</v>
      </c>
      <c r="S4696" s="4">
        <v>9000000</v>
      </c>
      <c r="T4696" s="4">
        <v>9000000</v>
      </c>
      <c r="U4696" s="4">
        <v>9000000</v>
      </c>
      <c r="V4696" s="4">
        <v>9000000</v>
      </c>
      <c r="W4696" s="4">
        <v>9000000</v>
      </c>
      <c r="X4696" s="4">
        <v>9000000</v>
      </c>
      <c r="Y4696" s="4">
        <v>9000000</v>
      </c>
      <c r="Z4696" s="4">
        <v>9000000</v>
      </c>
      <c r="AA4696" s="4">
        <v>9000000</v>
      </c>
      <c r="AB4696" s="4">
        <v>9000000</v>
      </c>
      <c r="AC4696" s="4">
        <v>9000000</v>
      </c>
      <c r="AD4696" s="4">
        <v>9000000</v>
      </c>
      <c r="AE4696" s="4">
        <v>9000000</v>
      </c>
      <c r="AF4696" s="4">
        <v>9000000</v>
      </c>
      <c r="AG4696" s="4">
        <v>9000000</v>
      </c>
    </row>
    <row r="4697" spans="1:33">
      <c r="A4697" t="s">
        <v>2279</v>
      </c>
      <c r="B4697" t="s">
        <v>132</v>
      </c>
      <c r="C4697" s="4">
        <v>1200000</v>
      </c>
      <c r="D4697" s="4">
        <v>1200000</v>
      </c>
      <c r="E4697" s="4">
        <v>1200000</v>
      </c>
      <c r="F4697" s="4">
        <v>1200000</v>
      </c>
      <c r="G4697" s="4">
        <v>1200000</v>
      </c>
      <c r="H4697" s="4">
        <v>1800000</v>
      </c>
      <c r="I4697" s="4">
        <v>1800000</v>
      </c>
      <c r="J4697" s="4">
        <v>1800000</v>
      </c>
      <c r="K4697" s="4">
        <v>1800000</v>
      </c>
      <c r="L4697" s="4">
        <v>1800000</v>
      </c>
      <c r="M4697" s="4">
        <v>1800000</v>
      </c>
      <c r="N4697" s="4">
        <v>1800000</v>
      </c>
      <c r="O4697" s="4">
        <v>1800000</v>
      </c>
      <c r="P4697" s="4">
        <v>1800000</v>
      </c>
      <c r="Q4697" s="4">
        <v>1800000</v>
      </c>
      <c r="R4697" s="4">
        <v>1800000</v>
      </c>
      <c r="S4697" s="4">
        <v>1800000</v>
      </c>
      <c r="T4697" s="4">
        <v>1800000</v>
      </c>
      <c r="U4697" s="4">
        <v>1800000</v>
      </c>
      <c r="V4697" s="4">
        <v>1800000</v>
      </c>
      <c r="W4697" s="4">
        <v>1800000</v>
      </c>
      <c r="X4697" s="4">
        <v>1800000</v>
      </c>
      <c r="Y4697" s="4">
        <v>1800000</v>
      </c>
      <c r="Z4697" s="4">
        <v>1800000</v>
      </c>
      <c r="AA4697" s="4">
        <v>1800000</v>
      </c>
      <c r="AB4697" s="4">
        <v>1800000</v>
      </c>
      <c r="AC4697" s="4">
        <v>1800000</v>
      </c>
      <c r="AD4697" s="4">
        <v>1800000</v>
      </c>
      <c r="AE4697" s="4">
        <v>1800000</v>
      </c>
      <c r="AF4697" s="4">
        <v>1800000</v>
      </c>
      <c r="AG4697" s="4">
        <v>1800000</v>
      </c>
    </row>
    <row r="4698" spans="1:33">
      <c r="A4698" t="s">
        <v>2278</v>
      </c>
      <c r="B4698" t="s">
        <v>132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>
      <c r="A4699" t="s">
        <v>2277</v>
      </c>
      <c r="B4699" t="s">
        <v>132</v>
      </c>
      <c r="C4699" s="4">
        <v>30016000000</v>
      </c>
      <c r="D4699" s="4">
        <v>30016000000</v>
      </c>
      <c r="E4699" s="4">
        <v>30016000000</v>
      </c>
      <c r="F4699" s="4">
        <v>30016000000</v>
      </c>
      <c r="G4699" s="4">
        <v>30016000000</v>
      </c>
      <c r="H4699" s="4">
        <v>37520000000</v>
      </c>
      <c r="I4699" s="4">
        <v>37520000000</v>
      </c>
      <c r="J4699" s="4">
        <v>37520000000</v>
      </c>
      <c r="K4699" s="4">
        <v>37520000000</v>
      </c>
      <c r="L4699" s="4">
        <v>37520000000</v>
      </c>
      <c r="M4699" s="4">
        <v>37520000000</v>
      </c>
      <c r="N4699" s="4">
        <v>37520000000</v>
      </c>
      <c r="O4699" s="4">
        <v>37520000000</v>
      </c>
      <c r="P4699" s="4">
        <v>37520000000</v>
      </c>
      <c r="Q4699" s="4">
        <v>37520000000</v>
      </c>
      <c r="R4699" s="4">
        <v>37520000000</v>
      </c>
      <c r="S4699" s="4">
        <v>37520000000</v>
      </c>
      <c r="T4699" s="4">
        <v>37520000000</v>
      </c>
      <c r="U4699" s="4">
        <v>37520000000</v>
      </c>
      <c r="V4699" s="4">
        <v>37520000000</v>
      </c>
      <c r="W4699" s="4">
        <v>37520000000</v>
      </c>
      <c r="X4699" s="4">
        <v>37520000000</v>
      </c>
      <c r="Y4699" s="4">
        <v>37520000000</v>
      </c>
      <c r="Z4699" s="4">
        <v>37520000000</v>
      </c>
      <c r="AA4699" s="4">
        <v>37520000000</v>
      </c>
      <c r="AB4699" s="4">
        <v>37520000000</v>
      </c>
      <c r="AC4699" s="4">
        <v>37520000000</v>
      </c>
      <c r="AD4699" s="4">
        <v>37520000000</v>
      </c>
      <c r="AE4699" s="4">
        <v>37520000000</v>
      </c>
      <c r="AF4699" s="4">
        <v>37520000000</v>
      </c>
      <c r="AG4699" s="4">
        <v>37520000000</v>
      </c>
    </row>
    <row r="4700" spans="1:33">
      <c r="A4700" t="s">
        <v>2276</v>
      </c>
      <c r="B4700" t="s">
        <v>132</v>
      </c>
      <c r="C4700">
        <v>854000</v>
      </c>
      <c r="D4700">
        <v>854000</v>
      </c>
      <c r="E4700">
        <v>854000</v>
      </c>
      <c r="F4700">
        <v>854000</v>
      </c>
      <c r="G4700">
        <v>854000</v>
      </c>
      <c r="H4700" s="4">
        <v>1067500</v>
      </c>
      <c r="I4700" s="4">
        <v>1067500</v>
      </c>
      <c r="J4700" s="4">
        <v>1067500</v>
      </c>
      <c r="K4700" s="4">
        <v>1067500</v>
      </c>
      <c r="L4700" s="4">
        <v>1067500</v>
      </c>
      <c r="M4700" s="4">
        <v>1067500</v>
      </c>
      <c r="N4700" s="4">
        <v>1067500</v>
      </c>
      <c r="O4700" s="4">
        <v>1067500</v>
      </c>
      <c r="P4700" s="4">
        <v>1067500</v>
      </c>
      <c r="Q4700" s="4">
        <v>1067500</v>
      </c>
      <c r="R4700" s="4">
        <v>1067500</v>
      </c>
      <c r="S4700" s="4">
        <v>1067500</v>
      </c>
      <c r="T4700" s="4">
        <v>1067500</v>
      </c>
      <c r="U4700" s="4">
        <v>1067500</v>
      </c>
      <c r="V4700" s="4">
        <v>1067500</v>
      </c>
      <c r="W4700" s="4">
        <v>1067500</v>
      </c>
      <c r="X4700" s="4">
        <v>1067500</v>
      </c>
      <c r="Y4700" s="4">
        <v>1067500</v>
      </c>
      <c r="Z4700" s="4">
        <v>1067500</v>
      </c>
      <c r="AA4700" s="4">
        <v>1067500</v>
      </c>
      <c r="AB4700" s="4">
        <v>1067500</v>
      </c>
      <c r="AC4700" s="4">
        <v>1067500</v>
      </c>
      <c r="AD4700" s="4">
        <v>1067500</v>
      </c>
      <c r="AE4700" s="4">
        <v>1067500</v>
      </c>
      <c r="AF4700" s="4">
        <v>1067500</v>
      </c>
      <c r="AG4700" s="4">
        <v>1067500</v>
      </c>
    </row>
    <row r="4701" spans="1:33">
      <c r="A4701" t="s">
        <v>2275</v>
      </c>
      <c r="B4701" t="s">
        <v>132</v>
      </c>
      <c r="C4701" s="4">
        <v>3944000</v>
      </c>
      <c r="D4701" s="4">
        <v>3944000</v>
      </c>
      <c r="E4701" s="4">
        <v>3944000</v>
      </c>
      <c r="F4701" s="4">
        <v>3944000</v>
      </c>
      <c r="G4701" s="4">
        <v>3944000</v>
      </c>
      <c r="H4701" s="4">
        <v>4930000</v>
      </c>
      <c r="I4701" s="4">
        <v>4930000</v>
      </c>
      <c r="J4701" s="4">
        <v>4930000</v>
      </c>
      <c r="K4701" s="4">
        <v>4930000</v>
      </c>
      <c r="L4701" s="4">
        <v>4930000</v>
      </c>
      <c r="M4701" s="4">
        <v>4930000</v>
      </c>
      <c r="N4701" s="4">
        <v>4930000</v>
      </c>
      <c r="O4701" s="4">
        <v>4930000</v>
      </c>
      <c r="P4701" s="4">
        <v>4930000</v>
      </c>
      <c r="Q4701" s="4">
        <v>4930000</v>
      </c>
      <c r="R4701" s="4">
        <v>4930000</v>
      </c>
      <c r="S4701" s="4">
        <v>4930000</v>
      </c>
      <c r="T4701" s="4">
        <v>4930000</v>
      </c>
      <c r="U4701" s="4">
        <v>4930000</v>
      </c>
      <c r="V4701" s="4">
        <v>4930000</v>
      </c>
      <c r="W4701" s="4">
        <v>4930000</v>
      </c>
      <c r="X4701" s="4">
        <v>4930000</v>
      </c>
      <c r="Y4701" s="4">
        <v>4930000</v>
      </c>
      <c r="Z4701" s="4">
        <v>4930000</v>
      </c>
      <c r="AA4701" s="4">
        <v>4930000</v>
      </c>
      <c r="AB4701" s="4">
        <v>4930000</v>
      </c>
      <c r="AC4701" s="4">
        <v>4930000</v>
      </c>
      <c r="AD4701" s="4">
        <v>4930000</v>
      </c>
      <c r="AE4701" s="4">
        <v>4930000</v>
      </c>
      <c r="AF4701" s="4">
        <v>4930000</v>
      </c>
      <c r="AG4701" s="4">
        <v>4930000</v>
      </c>
    </row>
    <row r="4702" spans="1:33">
      <c r="A4702" t="s">
        <v>2274</v>
      </c>
      <c r="B4702" t="s">
        <v>132</v>
      </c>
      <c r="C4702" s="4">
        <v>13498400</v>
      </c>
      <c r="D4702" s="4">
        <v>13498400</v>
      </c>
      <c r="E4702" s="4">
        <v>13498400</v>
      </c>
      <c r="F4702" s="4">
        <v>13498400</v>
      </c>
      <c r="G4702" s="4">
        <v>13498400</v>
      </c>
      <c r="H4702" s="4">
        <v>16873000</v>
      </c>
      <c r="I4702" s="4">
        <v>16873000</v>
      </c>
      <c r="J4702" s="4">
        <v>16873000</v>
      </c>
      <c r="K4702" s="4">
        <v>16873000</v>
      </c>
      <c r="L4702" s="4">
        <v>16873000</v>
      </c>
      <c r="M4702" s="4">
        <v>16873000</v>
      </c>
      <c r="N4702" s="4">
        <v>16873000</v>
      </c>
      <c r="O4702" s="4">
        <v>16873000</v>
      </c>
      <c r="P4702" s="4">
        <v>16873000</v>
      </c>
      <c r="Q4702" s="4">
        <v>16873000</v>
      </c>
      <c r="R4702" s="4">
        <v>16873000</v>
      </c>
      <c r="S4702" s="4">
        <v>16873000</v>
      </c>
      <c r="T4702" s="4">
        <v>16873000</v>
      </c>
      <c r="U4702" s="4">
        <v>16873000</v>
      </c>
      <c r="V4702" s="4">
        <v>16873000</v>
      </c>
      <c r="W4702" s="4">
        <v>16873000</v>
      </c>
      <c r="X4702" s="4">
        <v>16873000</v>
      </c>
      <c r="Y4702" s="4">
        <v>16873000</v>
      </c>
      <c r="Z4702" s="4">
        <v>16873000</v>
      </c>
      <c r="AA4702" s="4">
        <v>16873000</v>
      </c>
      <c r="AB4702" s="4">
        <v>16873000</v>
      </c>
      <c r="AC4702" s="4">
        <v>16873000</v>
      </c>
      <c r="AD4702" s="4">
        <v>16873000</v>
      </c>
      <c r="AE4702" s="4">
        <v>16873000</v>
      </c>
      <c r="AF4702" s="4">
        <v>16873000</v>
      </c>
      <c r="AG4702" s="4">
        <v>16873000</v>
      </c>
    </row>
    <row r="4703" spans="1:33">
      <c r="A4703" t="s">
        <v>2273</v>
      </c>
      <c r="B4703" t="s">
        <v>132</v>
      </c>
      <c r="C4703" s="4">
        <v>1065600</v>
      </c>
      <c r="D4703" s="4">
        <v>1065600</v>
      </c>
      <c r="E4703" s="4">
        <v>1065600</v>
      </c>
      <c r="F4703" s="4">
        <v>1065600</v>
      </c>
      <c r="G4703" s="4">
        <v>1065600</v>
      </c>
      <c r="H4703" s="4">
        <v>1332000</v>
      </c>
      <c r="I4703" s="4">
        <v>1332000</v>
      </c>
      <c r="J4703" s="4">
        <v>1332000</v>
      </c>
      <c r="K4703" s="4">
        <v>1332000</v>
      </c>
      <c r="L4703" s="4">
        <v>1332000</v>
      </c>
      <c r="M4703" s="4">
        <v>1332000</v>
      </c>
      <c r="N4703" s="4">
        <v>1332000</v>
      </c>
      <c r="O4703" s="4">
        <v>1332000</v>
      </c>
      <c r="P4703" s="4">
        <v>1332000</v>
      </c>
      <c r="Q4703" s="4">
        <v>1332000</v>
      </c>
      <c r="R4703" s="4">
        <v>1332000</v>
      </c>
      <c r="S4703" s="4">
        <v>1332000</v>
      </c>
      <c r="T4703" s="4">
        <v>1332000</v>
      </c>
      <c r="U4703" s="4">
        <v>1332000</v>
      </c>
      <c r="V4703" s="4">
        <v>1332000</v>
      </c>
      <c r="W4703" s="4">
        <v>1332000</v>
      </c>
      <c r="X4703" s="4">
        <v>1332000</v>
      </c>
      <c r="Y4703" s="4">
        <v>1332000</v>
      </c>
      <c r="Z4703" s="4">
        <v>1332000</v>
      </c>
      <c r="AA4703" s="4">
        <v>1332000</v>
      </c>
      <c r="AB4703" s="4">
        <v>1332000</v>
      </c>
      <c r="AC4703" s="4">
        <v>1332000</v>
      </c>
      <c r="AD4703" s="4">
        <v>1332000</v>
      </c>
      <c r="AE4703" s="4">
        <v>1332000</v>
      </c>
      <c r="AF4703" s="4">
        <v>1332000</v>
      </c>
      <c r="AG4703" s="4">
        <v>1332000</v>
      </c>
    </row>
    <row r="4704" spans="1:33">
      <c r="A4704" t="s">
        <v>2272</v>
      </c>
      <c r="B4704" t="s">
        <v>132</v>
      </c>
      <c r="C4704">
        <v>947600</v>
      </c>
      <c r="D4704">
        <v>947600</v>
      </c>
      <c r="E4704">
        <v>947600</v>
      </c>
      <c r="F4704">
        <v>947600</v>
      </c>
      <c r="G4704">
        <v>947600</v>
      </c>
      <c r="H4704" s="4">
        <v>1184500</v>
      </c>
      <c r="I4704" s="4">
        <v>1184500</v>
      </c>
      <c r="J4704" s="4">
        <v>1184500</v>
      </c>
      <c r="K4704" s="4">
        <v>1184500</v>
      </c>
      <c r="L4704" s="4">
        <v>1184500</v>
      </c>
      <c r="M4704" s="4">
        <v>1184500</v>
      </c>
      <c r="N4704" s="4">
        <v>1184500</v>
      </c>
      <c r="O4704" s="4">
        <v>1184500</v>
      </c>
      <c r="P4704" s="4">
        <v>1184500</v>
      </c>
      <c r="Q4704" s="4">
        <v>1184500</v>
      </c>
      <c r="R4704" s="4">
        <v>1184500</v>
      </c>
      <c r="S4704" s="4">
        <v>1184500</v>
      </c>
      <c r="T4704" s="4">
        <v>1184500</v>
      </c>
      <c r="U4704" s="4">
        <v>1184500</v>
      </c>
      <c r="V4704" s="4">
        <v>1184500</v>
      </c>
      <c r="W4704" s="4">
        <v>1184500</v>
      </c>
      <c r="X4704" s="4">
        <v>1184500</v>
      </c>
      <c r="Y4704" s="4">
        <v>1184500</v>
      </c>
      <c r="Z4704" s="4">
        <v>1184500</v>
      </c>
      <c r="AA4704" s="4">
        <v>1184500</v>
      </c>
      <c r="AB4704" s="4">
        <v>1184500</v>
      </c>
      <c r="AC4704" s="4">
        <v>1184500</v>
      </c>
      <c r="AD4704" s="4">
        <v>1184500</v>
      </c>
      <c r="AE4704" s="4">
        <v>1184500</v>
      </c>
      <c r="AF4704" s="4">
        <v>1184500</v>
      </c>
      <c r="AG4704" s="4">
        <v>1184500</v>
      </c>
    </row>
    <row r="4705" spans="1:33">
      <c r="A4705" t="s">
        <v>2271</v>
      </c>
      <c r="B4705" t="s">
        <v>132</v>
      </c>
      <c r="C4705" s="4">
        <v>2869600</v>
      </c>
      <c r="D4705" s="4">
        <v>2869600</v>
      </c>
      <c r="E4705" s="4">
        <v>2869600</v>
      </c>
      <c r="F4705" s="4">
        <v>2869600</v>
      </c>
      <c r="G4705" s="4">
        <v>2869600</v>
      </c>
      <c r="H4705" s="4">
        <v>3587000</v>
      </c>
      <c r="I4705" s="4">
        <v>3587000</v>
      </c>
      <c r="J4705" s="4">
        <v>3587000</v>
      </c>
      <c r="K4705" s="4">
        <v>3587000</v>
      </c>
      <c r="L4705" s="4">
        <v>3587000</v>
      </c>
      <c r="M4705" s="4">
        <v>3587000</v>
      </c>
      <c r="N4705" s="4">
        <v>3587000</v>
      </c>
      <c r="O4705" s="4">
        <v>3587000</v>
      </c>
      <c r="P4705" s="4">
        <v>3587000</v>
      </c>
      <c r="Q4705" s="4">
        <v>3587000</v>
      </c>
      <c r="R4705" s="4">
        <v>3587000</v>
      </c>
      <c r="S4705" s="4">
        <v>3587000</v>
      </c>
      <c r="T4705" s="4">
        <v>3587000</v>
      </c>
      <c r="U4705" s="4">
        <v>3587000</v>
      </c>
      <c r="V4705" s="4">
        <v>3587000</v>
      </c>
      <c r="W4705" s="4">
        <v>3587000</v>
      </c>
      <c r="X4705" s="4">
        <v>3587000</v>
      </c>
      <c r="Y4705" s="4">
        <v>3587000</v>
      </c>
      <c r="Z4705" s="4">
        <v>3587000</v>
      </c>
      <c r="AA4705" s="4">
        <v>3587000</v>
      </c>
      <c r="AB4705" s="4">
        <v>3587000</v>
      </c>
      <c r="AC4705" s="4">
        <v>3587000</v>
      </c>
      <c r="AD4705" s="4">
        <v>3587000</v>
      </c>
      <c r="AE4705" s="4">
        <v>3587000</v>
      </c>
      <c r="AF4705" s="4">
        <v>3587000</v>
      </c>
      <c r="AG4705" s="4">
        <v>3587000</v>
      </c>
    </row>
    <row r="4706" spans="1:33">
      <c r="A4706" t="s">
        <v>2270</v>
      </c>
      <c r="B4706" t="s">
        <v>132</v>
      </c>
      <c r="C4706">
        <v>221600</v>
      </c>
      <c r="D4706">
        <v>221600</v>
      </c>
      <c r="E4706">
        <v>221600</v>
      </c>
      <c r="F4706">
        <v>221600</v>
      </c>
      <c r="G4706">
        <v>221600</v>
      </c>
      <c r="H4706">
        <v>277000</v>
      </c>
      <c r="I4706">
        <v>277000</v>
      </c>
      <c r="J4706">
        <v>277000</v>
      </c>
      <c r="K4706">
        <v>277000</v>
      </c>
      <c r="L4706">
        <v>277000</v>
      </c>
      <c r="M4706">
        <v>277000</v>
      </c>
      <c r="N4706">
        <v>277000</v>
      </c>
      <c r="O4706">
        <v>277000</v>
      </c>
      <c r="P4706">
        <v>277000</v>
      </c>
      <c r="Q4706">
        <v>277000</v>
      </c>
      <c r="R4706">
        <v>277000</v>
      </c>
      <c r="S4706">
        <v>277000</v>
      </c>
      <c r="T4706">
        <v>277000</v>
      </c>
      <c r="U4706">
        <v>277000</v>
      </c>
      <c r="V4706">
        <v>277000</v>
      </c>
      <c r="W4706">
        <v>277000</v>
      </c>
      <c r="X4706">
        <v>277000</v>
      </c>
      <c r="Y4706">
        <v>277000</v>
      </c>
      <c r="Z4706">
        <v>277000</v>
      </c>
      <c r="AA4706">
        <v>277000</v>
      </c>
      <c r="AB4706">
        <v>277000</v>
      </c>
      <c r="AC4706">
        <v>277000</v>
      </c>
      <c r="AD4706">
        <v>277000</v>
      </c>
      <c r="AE4706">
        <v>277000</v>
      </c>
      <c r="AF4706">
        <v>277000</v>
      </c>
      <c r="AG4706">
        <v>277000</v>
      </c>
    </row>
    <row r="4707" spans="1:33">
      <c r="A4707" t="s">
        <v>2269</v>
      </c>
      <c r="B4707" t="s">
        <v>132</v>
      </c>
      <c r="C4707">
        <v>189200</v>
      </c>
      <c r="D4707">
        <v>189200</v>
      </c>
      <c r="E4707">
        <v>189200</v>
      </c>
      <c r="F4707">
        <v>189200</v>
      </c>
      <c r="G4707">
        <v>189200</v>
      </c>
      <c r="H4707">
        <v>236500</v>
      </c>
      <c r="I4707">
        <v>236500</v>
      </c>
      <c r="J4707">
        <v>236500</v>
      </c>
      <c r="K4707">
        <v>236500</v>
      </c>
      <c r="L4707">
        <v>236500</v>
      </c>
      <c r="M4707">
        <v>236500</v>
      </c>
      <c r="N4707">
        <v>236500</v>
      </c>
      <c r="O4707">
        <v>236500</v>
      </c>
      <c r="P4707">
        <v>236500</v>
      </c>
      <c r="Q4707">
        <v>236500</v>
      </c>
      <c r="R4707">
        <v>236500</v>
      </c>
      <c r="S4707">
        <v>236500</v>
      </c>
      <c r="T4707">
        <v>236500</v>
      </c>
      <c r="U4707">
        <v>236500</v>
      </c>
      <c r="V4707">
        <v>236500</v>
      </c>
      <c r="W4707">
        <v>236500</v>
      </c>
      <c r="X4707">
        <v>236500</v>
      </c>
      <c r="Y4707">
        <v>236500</v>
      </c>
      <c r="Z4707">
        <v>236500</v>
      </c>
      <c r="AA4707">
        <v>236500</v>
      </c>
      <c r="AB4707">
        <v>236500</v>
      </c>
      <c r="AC4707">
        <v>236500</v>
      </c>
      <c r="AD4707">
        <v>236500</v>
      </c>
      <c r="AE4707">
        <v>236500</v>
      </c>
      <c r="AF4707">
        <v>236500</v>
      </c>
      <c r="AG4707">
        <v>236500</v>
      </c>
    </row>
    <row r="4708" spans="1:33">
      <c r="A4708" t="s">
        <v>2268</v>
      </c>
      <c r="B4708" t="s">
        <v>132</v>
      </c>
      <c r="C4708" s="4">
        <v>1200000</v>
      </c>
      <c r="D4708" s="4">
        <v>1200000</v>
      </c>
      <c r="E4708" s="4">
        <v>1200000</v>
      </c>
      <c r="F4708" s="4">
        <v>1200000</v>
      </c>
      <c r="G4708" s="4">
        <v>1200000</v>
      </c>
      <c r="H4708" s="4">
        <v>1500000</v>
      </c>
      <c r="I4708" s="4">
        <v>1500000</v>
      </c>
      <c r="J4708" s="4">
        <v>1500000</v>
      </c>
      <c r="K4708" s="4">
        <v>1500000</v>
      </c>
      <c r="L4708" s="4">
        <v>1500000</v>
      </c>
      <c r="M4708" s="4">
        <v>1500000</v>
      </c>
      <c r="N4708" s="4">
        <v>1500000</v>
      </c>
      <c r="O4708" s="4">
        <v>1500000</v>
      </c>
      <c r="P4708" s="4">
        <v>1500000</v>
      </c>
      <c r="Q4708" s="4">
        <v>1500000</v>
      </c>
      <c r="R4708" s="4">
        <v>1500000</v>
      </c>
      <c r="S4708" s="4">
        <v>1500000</v>
      </c>
      <c r="T4708" s="4">
        <v>1500000</v>
      </c>
      <c r="U4708" s="4">
        <v>1500000</v>
      </c>
      <c r="V4708" s="4">
        <v>1500000</v>
      </c>
      <c r="W4708" s="4">
        <v>1500000</v>
      </c>
      <c r="X4708" s="4">
        <v>1500000</v>
      </c>
      <c r="Y4708" s="4">
        <v>1500000</v>
      </c>
      <c r="Z4708" s="4">
        <v>1500000</v>
      </c>
      <c r="AA4708" s="4">
        <v>1500000</v>
      </c>
      <c r="AB4708" s="4">
        <v>1500000</v>
      </c>
      <c r="AC4708" s="4">
        <v>1500000</v>
      </c>
      <c r="AD4708" s="4">
        <v>1500000</v>
      </c>
      <c r="AE4708" s="4">
        <v>1500000</v>
      </c>
      <c r="AF4708" s="4">
        <v>1500000</v>
      </c>
      <c r="AG4708" s="4">
        <v>1500000</v>
      </c>
    </row>
    <row r="4709" spans="1:33">
      <c r="A4709" t="s">
        <v>2267</v>
      </c>
      <c r="B4709" t="s">
        <v>132</v>
      </c>
      <c r="C4709">
        <v>240000</v>
      </c>
      <c r="D4709">
        <v>240000</v>
      </c>
      <c r="E4709">
        <v>240000</v>
      </c>
      <c r="F4709">
        <v>240000</v>
      </c>
      <c r="G4709">
        <v>240000</v>
      </c>
      <c r="H4709">
        <v>300000</v>
      </c>
      <c r="I4709">
        <v>300000</v>
      </c>
      <c r="J4709">
        <v>300000</v>
      </c>
      <c r="K4709">
        <v>300000</v>
      </c>
      <c r="L4709">
        <v>300000</v>
      </c>
      <c r="M4709">
        <v>300000</v>
      </c>
      <c r="N4709">
        <v>300000</v>
      </c>
      <c r="O4709">
        <v>300000</v>
      </c>
      <c r="P4709">
        <v>300000</v>
      </c>
      <c r="Q4709">
        <v>300000</v>
      </c>
      <c r="R4709">
        <v>300000</v>
      </c>
      <c r="S4709">
        <v>300000</v>
      </c>
      <c r="T4709">
        <v>300000</v>
      </c>
      <c r="U4709">
        <v>300000</v>
      </c>
      <c r="V4709">
        <v>300000</v>
      </c>
      <c r="W4709">
        <v>300000</v>
      </c>
      <c r="X4709">
        <v>300000</v>
      </c>
      <c r="Y4709">
        <v>300000</v>
      </c>
      <c r="Z4709">
        <v>300000</v>
      </c>
      <c r="AA4709">
        <v>300000</v>
      </c>
      <c r="AB4709">
        <v>300000</v>
      </c>
      <c r="AC4709">
        <v>300000</v>
      </c>
      <c r="AD4709">
        <v>300000</v>
      </c>
      <c r="AE4709">
        <v>300000</v>
      </c>
      <c r="AF4709">
        <v>300000</v>
      </c>
      <c r="AG4709">
        <v>300000</v>
      </c>
    </row>
    <row r="4710" spans="1:33">
      <c r="A4710" t="s">
        <v>2266</v>
      </c>
      <c r="B4710" t="s">
        <v>132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>
      <c r="A4711" t="s">
        <v>2265</v>
      </c>
      <c r="B4711" t="s">
        <v>132</v>
      </c>
      <c r="C4711" s="4">
        <v>4502400000</v>
      </c>
      <c r="D4711" s="4">
        <v>5252800000</v>
      </c>
      <c r="E4711" s="4">
        <v>5252800000</v>
      </c>
      <c r="F4711" s="4">
        <v>5252800000</v>
      </c>
      <c r="G4711" s="4">
        <v>5252800000</v>
      </c>
      <c r="H4711" s="4">
        <v>5252800000</v>
      </c>
      <c r="I4711" s="4">
        <v>5252800000</v>
      </c>
      <c r="J4711" s="4">
        <v>5252800000</v>
      </c>
      <c r="K4711" s="4">
        <v>5252800000</v>
      </c>
      <c r="L4711" s="4">
        <v>5252800000</v>
      </c>
      <c r="M4711" s="4">
        <v>6003200000</v>
      </c>
      <c r="N4711" s="4">
        <v>6003200000</v>
      </c>
      <c r="O4711" s="4">
        <v>6003200000</v>
      </c>
      <c r="P4711" s="4">
        <v>6003200000</v>
      </c>
      <c r="Q4711" s="4">
        <v>6003200000</v>
      </c>
      <c r="R4711" s="4">
        <v>6003200000</v>
      </c>
      <c r="S4711" s="4">
        <v>6003200000</v>
      </c>
      <c r="T4711" s="4">
        <v>6003200000</v>
      </c>
      <c r="U4711" s="4">
        <v>6003200000</v>
      </c>
      <c r="V4711" s="4">
        <v>6003200000</v>
      </c>
      <c r="W4711" s="4">
        <v>6003200000</v>
      </c>
      <c r="X4711" s="4">
        <v>6003200000</v>
      </c>
      <c r="Y4711" s="4">
        <v>6003200000</v>
      </c>
      <c r="Z4711" s="4">
        <v>6003200000</v>
      </c>
      <c r="AA4711" s="4">
        <v>6003200000</v>
      </c>
      <c r="AB4711" s="4">
        <v>6003200000</v>
      </c>
      <c r="AC4711" s="4">
        <v>6003200000</v>
      </c>
      <c r="AD4711" s="4">
        <v>6003200000</v>
      </c>
      <c r="AE4711" s="4">
        <v>6003200000</v>
      </c>
      <c r="AF4711" s="4">
        <v>6003200000</v>
      </c>
      <c r="AG4711" s="4">
        <v>6003200000</v>
      </c>
    </row>
    <row r="4712" spans="1:33">
      <c r="A4712" t="s">
        <v>2264</v>
      </c>
      <c r="B4712" t="s">
        <v>132</v>
      </c>
      <c r="C4712">
        <v>128100</v>
      </c>
      <c r="D4712">
        <v>149450</v>
      </c>
      <c r="E4712">
        <v>149450</v>
      </c>
      <c r="F4712">
        <v>149450</v>
      </c>
      <c r="G4712">
        <v>149450</v>
      </c>
      <c r="H4712">
        <v>149450</v>
      </c>
      <c r="I4712">
        <v>149450</v>
      </c>
      <c r="J4712">
        <v>149450</v>
      </c>
      <c r="K4712">
        <v>149450</v>
      </c>
      <c r="L4712">
        <v>149450</v>
      </c>
      <c r="M4712">
        <v>170800</v>
      </c>
      <c r="N4712">
        <v>170800</v>
      </c>
      <c r="O4712">
        <v>170800</v>
      </c>
      <c r="P4712">
        <v>170800</v>
      </c>
      <c r="Q4712">
        <v>170800</v>
      </c>
      <c r="R4712">
        <v>170800</v>
      </c>
      <c r="S4712">
        <v>170800</v>
      </c>
      <c r="T4712">
        <v>170800</v>
      </c>
      <c r="U4712">
        <v>170800</v>
      </c>
      <c r="V4712">
        <v>170800</v>
      </c>
      <c r="W4712">
        <v>170800</v>
      </c>
      <c r="X4712">
        <v>170800</v>
      </c>
      <c r="Y4712">
        <v>170800</v>
      </c>
      <c r="Z4712">
        <v>170800</v>
      </c>
      <c r="AA4712">
        <v>170800</v>
      </c>
      <c r="AB4712">
        <v>170800</v>
      </c>
      <c r="AC4712">
        <v>170800</v>
      </c>
      <c r="AD4712">
        <v>170800</v>
      </c>
      <c r="AE4712">
        <v>170800</v>
      </c>
      <c r="AF4712">
        <v>170800</v>
      </c>
      <c r="AG4712">
        <v>170800</v>
      </c>
    </row>
    <row r="4713" spans="1:33">
      <c r="A4713" t="s">
        <v>2263</v>
      </c>
      <c r="B4713" t="s">
        <v>132</v>
      </c>
      <c r="C4713">
        <v>591600</v>
      </c>
      <c r="D4713">
        <v>690200</v>
      </c>
      <c r="E4713">
        <v>690200</v>
      </c>
      <c r="F4713">
        <v>690200</v>
      </c>
      <c r="G4713">
        <v>690200</v>
      </c>
      <c r="H4713">
        <v>690200</v>
      </c>
      <c r="I4713">
        <v>690200</v>
      </c>
      <c r="J4713">
        <v>690200</v>
      </c>
      <c r="K4713">
        <v>690200</v>
      </c>
      <c r="L4713">
        <v>690200</v>
      </c>
      <c r="M4713">
        <v>788800</v>
      </c>
      <c r="N4713">
        <v>788800</v>
      </c>
      <c r="O4713">
        <v>788800</v>
      </c>
      <c r="P4713">
        <v>788800</v>
      </c>
      <c r="Q4713">
        <v>788800</v>
      </c>
      <c r="R4713">
        <v>788800</v>
      </c>
      <c r="S4713">
        <v>788800</v>
      </c>
      <c r="T4713">
        <v>788800</v>
      </c>
      <c r="U4713">
        <v>788800</v>
      </c>
      <c r="V4713">
        <v>788800</v>
      </c>
      <c r="W4713">
        <v>788800</v>
      </c>
      <c r="X4713">
        <v>788800</v>
      </c>
      <c r="Y4713">
        <v>788800</v>
      </c>
      <c r="Z4713">
        <v>788800</v>
      </c>
      <c r="AA4713">
        <v>788800</v>
      </c>
      <c r="AB4713">
        <v>788800</v>
      </c>
      <c r="AC4713">
        <v>788800</v>
      </c>
      <c r="AD4713">
        <v>788800</v>
      </c>
      <c r="AE4713">
        <v>788800</v>
      </c>
      <c r="AF4713">
        <v>788800</v>
      </c>
      <c r="AG4713">
        <v>788800</v>
      </c>
    </row>
    <row r="4714" spans="1:33">
      <c r="A4714" t="s">
        <v>2262</v>
      </c>
      <c r="B4714" t="s">
        <v>132</v>
      </c>
      <c r="C4714" s="4">
        <v>2024760</v>
      </c>
      <c r="D4714" s="4">
        <v>2362220</v>
      </c>
      <c r="E4714" s="4">
        <v>2362220</v>
      </c>
      <c r="F4714" s="4">
        <v>2362220</v>
      </c>
      <c r="G4714" s="4">
        <v>2362220</v>
      </c>
      <c r="H4714" s="4">
        <v>2362220</v>
      </c>
      <c r="I4714" s="4">
        <v>2362220</v>
      </c>
      <c r="J4714" s="4">
        <v>2362220</v>
      </c>
      <c r="K4714" s="4">
        <v>2362220</v>
      </c>
      <c r="L4714" s="4">
        <v>2362220</v>
      </c>
      <c r="M4714" s="4">
        <v>2699680</v>
      </c>
      <c r="N4714" s="4">
        <v>2699680</v>
      </c>
      <c r="O4714" s="4">
        <v>2699680</v>
      </c>
      <c r="P4714" s="4">
        <v>2699680</v>
      </c>
      <c r="Q4714" s="4">
        <v>2699680</v>
      </c>
      <c r="R4714" s="4">
        <v>2699680</v>
      </c>
      <c r="S4714" s="4">
        <v>2699680</v>
      </c>
      <c r="T4714" s="4">
        <v>2699680</v>
      </c>
      <c r="U4714" s="4">
        <v>2699680</v>
      </c>
      <c r="V4714" s="4">
        <v>2699680</v>
      </c>
      <c r="W4714" s="4">
        <v>2699680</v>
      </c>
      <c r="X4714" s="4">
        <v>2699680</v>
      </c>
      <c r="Y4714" s="4">
        <v>2699680</v>
      </c>
      <c r="Z4714" s="4">
        <v>2699680</v>
      </c>
      <c r="AA4714" s="4">
        <v>2699680</v>
      </c>
      <c r="AB4714" s="4">
        <v>2699680</v>
      </c>
      <c r="AC4714" s="4">
        <v>2699680</v>
      </c>
      <c r="AD4714" s="4">
        <v>2699680</v>
      </c>
      <c r="AE4714" s="4">
        <v>2699680</v>
      </c>
      <c r="AF4714" s="4">
        <v>2699680</v>
      </c>
      <c r="AG4714" s="4">
        <v>2699680</v>
      </c>
    </row>
    <row r="4715" spans="1:33">
      <c r="A4715" t="s">
        <v>2261</v>
      </c>
      <c r="B4715" t="s">
        <v>132</v>
      </c>
      <c r="C4715">
        <v>159840</v>
      </c>
      <c r="D4715">
        <v>186480</v>
      </c>
      <c r="E4715">
        <v>186480</v>
      </c>
      <c r="F4715">
        <v>186480</v>
      </c>
      <c r="G4715">
        <v>186480</v>
      </c>
      <c r="H4715">
        <v>186480</v>
      </c>
      <c r="I4715">
        <v>186480</v>
      </c>
      <c r="J4715">
        <v>186480</v>
      </c>
      <c r="K4715">
        <v>186480</v>
      </c>
      <c r="L4715">
        <v>186480</v>
      </c>
      <c r="M4715">
        <v>213120</v>
      </c>
      <c r="N4715">
        <v>213120</v>
      </c>
      <c r="O4715">
        <v>213120</v>
      </c>
      <c r="P4715">
        <v>213120</v>
      </c>
      <c r="Q4715">
        <v>213120</v>
      </c>
      <c r="R4715">
        <v>213120</v>
      </c>
      <c r="S4715">
        <v>213120</v>
      </c>
      <c r="T4715">
        <v>213120</v>
      </c>
      <c r="U4715">
        <v>213120</v>
      </c>
      <c r="V4715">
        <v>213120</v>
      </c>
      <c r="W4715">
        <v>213120</v>
      </c>
      <c r="X4715">
        <v>213120</v>
      </c>
      <c r="Y4715">
        <v>213120</v>
      </c>
      <c r="Z4715">
        <v>213120</v>
      </c>
      <c r="AA4715">
        <v>213120</v>
      </c>
      <c r="AB4715">
        <v>213120</v>
      </c>
      <c r="AC4715">
        <v>213120</v>
      </c>
      <c r="AD4715">
        <v>213120</v>
      </c>
      <c r="AE4715">
        <v>213120</v>
      </c>
      <c r="AF4715">
        <v>213120</v>
      </c>
      <c r="AG4715">
        <v>213120</v>
      </c>
    </row>
    <row r="4716" spans="1:33">
      <c r="A4716" t="s">
        <v>2260</v>
      </c>
      <c r="B4716" t="s">
        <v>132</v>
      </c>
      <c r="C4716">
        <v>142140</v>
      </c>
      <c r="D4716">
        <v>165830</v>
      </c>
      <c r="E4716">
        <v>165830</v>
      </c>
      <c r="F4716">
        <v>165830</v>
      </c>
      <c r="G4716">
        <v>165830</v>
      </c>
      <c r="H4716">
        <v>165830</v>
      </c>
      <c r="I4716">
        <v>165830</v>
      </c>
      <c r="J4716">
        <v>165830</v>
      </c>
      <c r="K4716">
        <v>165830</v>
      </c>
      <c r="L4716">
        <v>165830</v>
      </c>
      <c r="M4716">
        <v>189520</v>
      </c>
      <c r="N4716">
        <v>189520</v>
      </c>
      <c r="O4716">
        <v>189520</v>
      </c>
      <c r="P4716">
        <v>189520</v>
      </c>
      <c r="Q4716">
        <v>189520</v>
      </c>
      <c r="R4716">
        <v>189520</v>
      </c>
      <c r="S4716">
        <v>189520</v>
      </c>
      <c r="T4716">
        <v>189520</v>
      </c>
      <c r="U4716">
        <v>189520</v>
      </c>
      <c r="V4716">
        <v>189520</v>
      </c>
      <c r="W4716">
        <v>189520</v>
      </c>
      <c r="X4716">
        <v>189520</v>
      </c>
      <c r="Y4716">
        <v>189520</v>
      </c>
      <c r="Z4716">
        <v>189520</v>
      </c>
      <c r="AA4716">
        <v>189520</v>
      </c>
      <c r="AB4716">
        <v>189520</v>
      </c>
      <c r="AC4716">
        <v>189520</v>
      </c>
      <c r="AD4716">
        <v>189520</v>
      </c>
      <c r="AE4716">
        <v>189520</v>
      </c>
      <c r="AF4716">
        <v>189520</v>
      </c>
      <c r="AG4716">
        <v>189520</v>
      </c>
    </row>
    <row r="4717" spans="1:33">
      <c r="A4717" t="s">
        <v>2259</v>
      </c>
      <c r="B4717" t="s">
        <v>132</v>
      </c>
      <c r="C4717">
        <v>430440</v>
      </c>
      <c r="D4717">
        <v>502180</v>
      </c>
      <c r="E4717">
        <v>502180</v>
      </c>
      <c r="F4717">
        <v>502180</v>
      </c>
      <c r="G4717">
        <v>502180</v>
      </c>
      <c r="H4717">
        <v>502180</v>
      </c>
      <c r="I4717">
        <v>502180</v>
      </c>
      <c r="J4717">
        <v>502180</v>
      </c>
      <c r="K4717">
        <v>502180</v>
      </c>
      <c r="L4717">
        <v>502180</v>
      </c>
      <c r="M4717">
        <v>573920</v>
      </c>
      <c r="N4717">
        <v>573920</v>
      </c>
      <c r="O4717">
        <v>573920</v>
      </c>
      <c r="P4717">
        <v>573920</v>
      </c>
      <c r="Q4717">
        <v>573920</v>
      </c>
      <c r="R4717">
        <v>573920</v>
      </c>
      <c r="S4717">
        <v>573920</v>
      </c>
      <c r="T4717">
        <v>573920</v>
      </c>
      <c r="U4717">
        <v>573920</v>
      </c>
      <c r="V4717">
        <v>573920</v>
      </c>
      <c r="W4717">
        <v>573920</v>
      </c>
      <c r="X4717">
        <v>573920</v>
      </c>
      <c r="Y4717">
        <v>573920</v>
      </c>
      <c r="Z4717">
        <v>573920</v>
      </c>
      <c r="AA4717">
        <v>573920</v>
      </c>
      <c r="AB4717">
        <v>573920</v>
      </c>
      <c r="AC4717">
        <v>573920</v>
      </c>
      <c r="AD4717">
        <v>573920</v>
      </c>
      <c r="AE4717">
        <v>573920</v>
      </c>
      <c r="AF4717">
        <v>573920</v>
      </c>
      <c r="AG4717">
        <v>573920</v>
      </c>
    </row>
    <row r="4718" spans="1:33">
      <c r="A4718" t="s">
        <v>2258</v>
      </c>
      <c r="B4718" t="s">
        <v>132</v>
      </c>
      <c r="C4718">
        <v>33240</v>
      </c>
      <c r="D4718">
        <v>38780</v>
      </c>
      <c r="E4718">
        <v>38780</v>
      </c>
      <c r="F4718">
        <v>38780</v>
      </c>
      <c r="G4718">
        <v>38780</v>
      </c>
      <c r="H4718">
        <v>38780</v>
      </c>
      <c r="I4718">
        <v>38780</v>
      </c>
      <c r="J4718">
        <v>38780</v>
      </c>
      <c r="K4718">
        <v>38780</v>
      </c>
      <c r="L4718">
        <v>38780</v>
      </c>
      <c r="M4718">
        <v>44320</v>
      </c>
      <c r="N4718">
        <v>44320</v>
      </c>
      <c r="O4718">
        <v>44320</v>
      </c>
      <c r="P4718">
        <v>44320</v>
      </c>
      <c r="Q4718">
        <v>44320</v>
      </c>
      <c r="R4718">
        <v>44320</v>
      </c>
      <c r="S4718">
        <v>44320</v>
      </c>
      <c r="T4718">
        <v>44320</v>
      </c>
      <c r="U4718">
        <v>44320</v>
      </c>
      <c r="V4718">
        <v>44320</v>
      </c>
      <c r="W4718">
        <v>44320</v>
      </c>
      <c r="X4718">
        <v>44320</v>
      </c>
      <c r="Y4718">
        <v>44320</v>
      </c>
      <c r="Z4718">
        <v>44320</v>
      </c>
      <c r="AA4718">
        <v>44320</v>
      </c>
      <c r="AB4718">
        <v>44320</v>
      </c>
      <c r="AC4718">
        <v>44320</v>
      </c>
      <c r="AD4718">
        <v>44320</v>
      </c>
      <c r="AE4718">
        <v>44320</v>
      </c>
      <c r="AF4718">
        <v>44320</v>
      </c>
      <c r="AG4718">
        <v>44320</v>
      </c>
    </row>
    <row r="4719" spans="1:33">
      <c r="A4719" t="s">
        <v>2257</v>
      </c>
      <c r="B4719" t="s">
        <v>132</v>
      </c>
      <c r="C4719">
        <v>28380</v>
      </c>
      <c r="D4719">
        <v>33110</v>
      </c>
      <c r="E4719">
        <v>33110</v>
      </c>
      <c r="F4719">
        <v>33110</v>
      </c>
      <c r="G4719">
        <v>33110</v>
      </c>
      <c r="H4719">
        <v>33110</v>
      </c>
      <c r="I4719">
        <v>33110</v>
      </c>
      <c r="J4719">
        <v>33110</v>
      </c>
      <c r="K4719">
        <v>33110</v>
      </c>
      <c r="L4719">
        <v>33110</v>
      </c>
      <c r="M4719">
        <v>37840</v>
      </c>
      <c r="N4719">
        <v>37840</v>
      </c>
      <c r="O4719">
        <v>37840</v>
      </c>
      <c r="P4719">
        <v>37840</v>
      </c>
      <c r="Q4719">
        <v>37840</v>
      </c>
      <c r="R4719">
        <v>37840</v>
      </c>
      <c r="S4719">
        <v>37840</v>
      </c>
      <c r="T4719">
        <v>37840</v>
      </c>
      <c r="U4719">
        <v>37840</v>
      </c>
      <c r="V4719">
        <v>37840</v>
      </c>
      <c r="W4719">
        <v>37840</v>
      </c>
      <c r="X4719">
        <v>37840</v>
      </c>
      <c r="Y4719">
        <v>37840</v>
      </c>
      <c r="Z4719">
        <v>37840</v>
      </c>
      <c r="AA4719">
        <v>37840</v>
      </c>
      <c r="AB4719">
        <v>37840</v>
      </c>
      <c r="AC4719">
        <v>37840</v>
      </c>
      <c r="AD4719">
        <v>37840</v>
      </c>
      <c r="AE4719">
        <v>37840</v>
      </c>
      <c r="AF4719">
        <v>37840</v>
      </c>
      <c r="AG4719">
        <v>37840</v>
      </c>
    </row>
    <row r="4720" spans="1:33">
      <c r="A4720" t="s">
        <v>2256</v>
      </c>
      <c r="B4720" t="s">
        <v>132</v>
      </c>
      <c r="C4720">
        <v>180000</v>
      </c>
      <c r="D4720">
        <v>210000</v>
      </c>
      <c r="E4720">
        <v>210000</v>
      </c>
      <c r="F4720">
        <v>210000</v>
      </c>
      <c r="G4720">
        <v>210000</v>
      </c>
      <c r="H4720">
        <v>210000</v>
      </c>
      <c r="I4720">
        <v>210000</v>
      </c>
      <c r="J4720">
        <v>210000</v>
      </c>
      <c r="K4720">
        <v>210000</v>
      </c>
      <c r="L4720">
        <v>210000</v>
      </c>
      <c r="M4720">
        <v>240000</v>
      </c>
      <c r="N4720">
        <v>240000</v>
      </c>
      <c r="O4720">
        <v>240000</v>
      </c>
      <c r="P4720">
        <v>240000</v>
      </c>
      <c r="Q4720">
        <v>240000</v>
      </c>
      <c r="R4720">
        <v>240000</v>
      </c>
      <c r="S4720">
        <v>240000</v>
      </c>
      <c r="T4720">
        <v>240000</v>
      </c>
      <c r="U4720">
        <v>240000</v>
      </c>
      <c r="V4720">
        <v>240000</v>
      </c>
      <c r="W4720">
        <v>240000</v>
      </c>
      <c r="X4720">
        <v>240000</v>
      </c>
      <c r="Y4720">
        <v>240000</v>
      </c>
      <c r="Z4720">
        <v>240000</v>
      </c>
      <c r="AA4720">
        <v>240000</v>
      </c>
      <c r="AB4720">
        <v>240000</v>
      </c>
      <c r="AC4720">
        <v>240000</v>
      </c>
      <c r="AD4720">
        <v>240000</v>
      </c>
      <c r="AE4720">
        <v>240000</v>
      </c>
      <c r="AF4720">
        <v>240000</v>
      </c>
      <c r="AG4720">
        <v>240000</v>
      </c>
    </row>
    <row r="4721" spans="1:33">
      <c r="A4721" t="s">
        <v>2255</v>
      </c>
      <c r="B4721" t="s">
        <v>132</v>
      </c>
      <c r="C4721">
        <v>36000</v>
      </c>
      <c r="D4721">
        <v>42000</v>
      </c>
      <c r="E4721">
        <v>42000</v>
      </c>
      <c r="F4721">
        <v>42000</v>
      </c>
      <c r="G4721">
        <v>42000</v>
      </c>
      <c r="H4721">
        <v>42000</v>
      </c>
      <c r="I4721">
        <v>42000</v>
      </c>
      <c r="J4721">
        <v>42000</v>
      </c>
      <c r="K4721">
        <v>42000</v>
      </c>
      <c r="L4721">
        <v>42000</v>
      </c>
      <c r="M4721">
        <v>48000</v>
      </c>
      <c r="N4721">
        <v>48000</v>
      </c>
      <c r="O4721">
        <v>48000</v>
      </c>
      <c r="P4721">
        <v>48000</v>
      </c>
      <c r="Q4721">
        <v>48000</v>
      </c>
      <c r="R4721">
        <v>48000</v>
      </c>
      <c r="S4721">
        <v>48000</v>
      </c>
      <c r="T4721">
        <v>48000</v>
      </c>
      <c r="U4721">
        <v>48000</v>
      </c>
      <c r="V4721">
        <v>48000</v>
      </c>
      <c r="W4721">
        <v>48000</v>
      </c>
      <c r="X4721">
        <v>48000</v>
      </c>
      <c r="Y4721">
        <v>48000</v>
      </c>
      <c r="Z4721">
        <v>48000</v>
      </c>
      <c r="AA4721">
        <v>48000</v>
      </c>
      <c r="AB4721">
        <v>48000</v>
      </c>
      <c r="AC4721">
        <v>48000</v>
      </c>
      <c r="AD4721">
        <v>48000</v>
      </c>
      <c r="AE4721">
        <v>48000</v>
      </c>
      <c r="AF4721">
        <v>48000</v>
      </c>
      <c r="AG4721">
        <v>48000</v>
      </c>
    </row>
    <row r="4722" spans="1:33">
      <c r="A4722" t="s">
        <v>2254</v>
      </c>
      <c r="B4722" t="s">
        <v>132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>
      <c r="A4723" t="s">
        <v>2253</v>
      </c>
      <c r="B4723" t="s">
        <v>132</v>
      </c>
      <c r="C4723" s="4">
        <v>15008000000</v>
      </c>
      <c r="D4723" s="4">
        <v>15008000000</v>
      </c>
      <c r="E4723" s="4">
        <v>15008000000</v>
      </c>
      <c r="F4723" s="4">
        <v>15008000000</v>
      </c>
      <c r="G4723" s="4">
        <v>15008000000</v>
      </c>
      <c r="H4723" s="4">
        <v>15008000000</v>
      </c>
      <c r="I4723" s="4">
        <v>15008000000</v>
      </c>
      <c r="J4723" s="4">
        <v>15008000000</v>
      </c>
      <c r="K4723" s="4">
        <v>15008000000</v>
      </c>
      <c r="L4723" s="4">
        <v>15008000000</v>
      </c>
      <c r="M4723" s="4">
        <v>15008000000</v>
      </c>
      <c r="N4723" s="4">
        <v>15008000000</v>
      </c>
      <c r="O4723" s="4">
        <v>15008000000</v>
      </c>
      <c r="P4723" s="4">
        <v>15008000000</v>
      </c>
      <c r="Q4723" s="4">
        <v>15008000000</v>
      </c>
      <c r="R4723" s="4">
        <v>15008000000</v>
      </c>
      <c r="S4723" s="4">
        <v>15008000000</v>
      </c>
      <c r="T4723" s="4">
        <v>15008000000</v>
      </c>
      <c r="U4723" s="4">
        <v>15008000000</v>
      </c>
      <c r="V4723" s="4">
        <v>15008000000</v>
      </c>
      <c r="W4723" s="4">
        <v>15008000000</v>
      </c>
      <c r="X4723" s="4">
        <v>15008000000</v>
      </c>
      <c r="Y4723" s="4">
        <v>15008000000</v>
      </c>
      <c r="Z4723" s="4">
        <v>22512000000</v>
      </c>
      <c r="AA4723" s="4">
        <v>22512000000</v>
      </c>
      <c r="AB4723" s="4">
        <v>22512000000</v>
      </c>
      <c r="AC4723" s="4">
        <v>22512000000</v>
      </c>
      <c r="AD4723" s="4">
        <v>22512000000</v>
      </c>
      <c r="AE4723" s="4">
        <v>22512000000</v>
      </c>
      <c r="AF4723" s="4">
        <v>22512000000</v>
      </c>
      <c r="AG4723" s="4">
        <v>22512000000</v>
      </c>
    </row>
    <row r="4724" spans="1:33">
      <c r="A4724" t="s">
        <v>2252</v>
      </c>
      <c r="B4724" t="s">
        <v>132</v>
      </c>
      <c r="C4724">
        <v>427000</v>
      </c>
      <c r="D4724">
        <v>427000</v>
      </c>
      <c r="E4724">
        <v>427000</v>
      </c>
      <c r="F4724">
        <v>427000</v>
      </c>
      <c r="G4724">
        <v>427000</v>
      </c>
      <c r="H4724">
        <v>427000</v>
      </c>
      <c r="I4724">
        <v>427000</v>
      </c>
      <c r="J4724">
        <v>427000</v>
      </c>
      <c r="K4724">
        <v>427000</v>
      </c>
      <c r="L4724">
        <v>427000</v>
      </c>
      <c r="M4724">
        <v>427000</v>
      </c>
      <c r="N4724">
        <v>427000</v>
      </c>
      <c r="O4724">
        <v>427000</v>
      </c>
      <c r="P4724">
        <v>427000</v>
      </c>
      <c r="Q4724">
        <v>427000</v>
      </c>
      <c r="R4724">
        <v>427000</v>
      </c>
      <c r="S4724">
        <v>427000</v>
      </c>
      <c r="T4724">
        <v>427000</v>
      </c>
      <c r="U4724">
        <v>427000</v>
      </c>
      <c r="V4724">
        <v>427000</v>
      </c>
      <c r="W4724">
        <v>427000</v>
      </c>
      <c r="X4724">
        <v>427000</v>
      </c>
      <c r="Y4724">
        <v>427000</v>
      </c>
      <c r="Z4724">
        <v>640500</v>
      </c>
      <c r="AA4724">
        <v>640500</v>
      </c>
      <c r="AB4724">
        <v>640500</v>
      </c>
      <c r="AC4724">
        <v>640500</v>
      </c>
      <c r="AD4724">
        <v>640500</v>
      </c>
      <c r="AE4724">
        <v>640500</v>
      </c>
      <c r="AF4724">
        <v>640500</v>
      </c>
      <c r="AG4724">
        <v>640500</v>
      </c>
    </row>
    <row r="4725" spans="1:33">
      <c r="A4725" t="s">
        <v>2251</v>
      </c>
      <c r="B4725" t="s">
        <v>132</v>
      </c>
      <c r="C4725" s="4">
        <v>1972000</v>
      </c>
      <c r="D4725" s="4">
        <v>1972000</v>
      </c>
      <c r="E4725" s="4">
        <v>1972000</v>
      </c>
      <c r="F4725" s="4">
        <v>1972000</v>
      </c>
      <c r="G4725" s="4">
        <v>1972000</v>
      </c>
      <c r="H4725" s="4">
        <v>1972000</v>
      </c>
      <c r="I4725" s="4">
        <v>1972000</v>
      </c>
      <c r="J4725" s="4">
        <v>1972000</v>
      </c>
      <c r="K4725" s="4">
        <v>1972000</v>
      </c>
      <c r="L4725" s="4">
        <v>1972000</v>
      </c>
      <c r="M4725" s="4">
        <v>1972000</v>
      </c>
      <c r="N4725" s="4">
        <v>1972000</v>
      </c>
      <c r="O4725" s="4">
        <v>1972000</v>
      </c>
      <c r="P4725" s="4">
        <v>1972000</v>
      </c>
      <c r="Q4725" s="4">
        <v>1972000</v>
      </c>
      <c r="R4725" s="4">
        <v>1972000</v>
      </c>
      <c r="S4725" s="4">
        <v>1972000</v>
      </c>
      <c r="T4725" s="4">
        <v>1972000</v>
      </c>
      <c r="U4725" s="4">
        <v>1972000</v>
      </c>
      <c r="V4725" s="4">
        <v>1972000</v>
      </c>
      <c r="W4725" s="4">
        <v>1972000</v>
      </c>
      <c r="X4725" s="4">
        <v>1972000</v>
      </c>
      <c r="Y4725" s="4">
        <v>1972000</v>
      </c>
      <c r="Z4725" s="4">
        <v>2958000</v>
      </c>
      <c r="AA4725" s="4">
        <v>2958000</v>
      </c>
      <c r="AB4725" s="4">
        <v>2958000</v>
      </c>
      <c r="AC4725" s="4">
        <v>2958000</v>
      </c>
      <c r="AD4725" s="4">
        <v>2958000</v>
      </c>
      <c r="AE4725" s="4">
        <v>2958000</v>
      </c>
      <c r="AF4725" s="4">
        <v>2958000</v>
      </c>
      <c r="AG4725" s="4">
        <v>2958000</v>
      </c>
    </row>
    <row r="4726" spans="1:33">
      <c r="A4726" t="s">
        <v>2250</v>
      </c>
      <c r="B4726" t="s">
        <v>132</v>
      </c>
      <c r="C4726" s="4">
        <v>6749200</v>
      </c>
      <c r="D4726" s="4">
        <v>6749200</v>
      </c>
      <c r="E4726" s="4">
        <v>6749200</v>
      </c>
      <c r="F4726" s="4">
        <v>6749200</v>
      </c>
      <c r="G4726" s="4">
        <v>6749200</v>
      </c>
      <c r="H4726" s="4">
        <v>6749200</v>
      </c>
      <c r="I4726" s="4">
        <v>6749200</v>
      </c>
      <c r="J4726" s="4">
        <v>6749200</v>
      </c>
      <c r="K4726" s="4">
        <v>6749200</v>
      </c>
      <c r="L4726" s="4">
        <v>6749200</v>
      </c>
      <c r="M4726" s="4">
        <v>6749200</v>
      </c>
      <c r="N4726" s="4">
        <v>6749200</v>
      </c>
      <c r="O4726" s="4">
        <v>6749200</v>
      </c>
      <c r="P4726" s="4">
        <v>6749200</v>
      </c>
      <c r="Q4726" s="4">
        <v>6749200</v>
      </c>
      <c r="R4726" s="4">
        <v>6749200</v>
      </c>
      <c r="S4726" s="4">
        <v>6749200</v>
      </c>
      <c r="T4726" s="4">
        <v>6749200</v>
      </c>
      <c r="U4726" s="4">
        <v>6749200</v>
      </c>
      <c r="V4726" s="4">
        <v>6749200</v>
      </c>
      <c r="W4726" s="4">
        <v>6749200</v>
      </c>
      <c r="X4726" s="4">
        <v>6749200</v>
      </c>
      <c r="Y4726" s="4">
        <v>6749200</v>
      </c>
      <c r="Z4726" s="4">
        <v>10123800</v>
      </c>
      <c r="AA4726" s="4">
        <v>10123800</v>
      </c>
      <c r="AB4726" s="4">
        <v>10123800</v>
      </c>
      <c r="AC4726" s="4">
        <v>10123800</v>
      </c>
      <c r="AD4726" s="4">
        <v>10123800</v>
      </c>
      <c r="AE4726" s="4">
        <v>10123800</v>
      </c>
      <c r="AF4726" s="4">
        <v>10123800</v>
      </c>
      <c r="AG4726" s="4">
        <v>10123800</v>
      </c>
    </row>
    <row r="4727" spans="1:33">
      <c r="A4727" t="s">
        <v>2249</v>
      </c>
      <c r="B4727" t="s">
        <v>132</v>
      </c>
      <c r="C4727">
        <v>532800</v>
      </c>
      <c r="D4727">
        <v>532800</v>
      </c>
      <c r="E4727">
        <v>532800</v>
      </c>
      <c r="F4727">
        <v>532800</v>
      </c>
      <c r="G4727">
        <v>532800</v>
      </c>
      <c r="H4727">
        <v>532800</v>
      </c>
      <c r="I4727">
        <v>532800</v>
      </c>
      <c r="J4727">
        <v>532800</v>
      </c>
      <c r="K4727">
        <v>532800</v>
      </c>
      <c r="L4727">
        <v>532800</v>
      </c>
      <c r="M4727">
        <v>532800</v>
      </c>
      <c r="N4727">
        <v>532800</v>
      </c>
      <c r="O4727">
        <v>532800</v>
      </c>
      <c r="P4727">
        <v>532800</v>
      </c>
      <c r="Q4727">
        <v>532800</v>
      </c>
      <c r="R4727">
        <v>532800</v>
      </c>
      <c r="S4727">
        <v>532800</v>
      </c>
      <c r="T4727">
        <v>532800</v>
      </c>
      <c r="U4727">
        <v>532800</v>
      </c>
      <c r="V4727">
        <v>532800</v>
      </c>
      <c r="W4727">
        <v>532800</v>
      </c>
      <c r="X4727">
        <v>532800</v>
      </c>
      <c r="Y4727">
        <v>532800</v>
      </c>
      <c r="Z4727">
        <v>799200</v>
      </c>
      <c r="AA4727">
        <v>799200</v>
      </c>
      <c r="AB4727">
        <v>799200</v>
      </c>
      <c r="AC4727">
        <v>799200</v>
      </c>
      <c r="AD4727">
        <v>799200</v>
      </c>
      <c r="AE4727">
        <v>799200</v>
      </c>
      <c r="AF4727">
        <v>799200</v>
      </c>
      <c r="AG4727">
        <v>799200</v>
      </c>
    </row>
    <row r="4728" spans="1:33">
      <c r="A4728" t="s">
        <v>2248</v>
      </c>
      <c r="B4728" t="s">
        <v>132</v>
      </c>
      <c r="C4728">
        <v>473800</v>
      </c>
      <c r="D4728">
        <v>473800</v>
      </c>
      <c r="E4728">
        <v>473800</v>
      </c>
      <c r="F4728">
        <v>473800</v>
      </c>
      <c r="G4728">
        <v>473800</v>
      </c>
      <c r="H4728">
        <v>473800</v>
      </c>
      <c r="I4728">
        <v>473800</v>
      </c>
      <c r="J4728">
        <v>473800</v>
      </c>
      <c r="K4728">
        <v>473800</v>
      </c>
      <c r="L4728">
        <v>473800</v>
      </c>
      <c r="M4728">
        <v>473800</v>
      </c>
      <c r="N4728">
        <v>473800</v>
      </c>
      <c r="O4728">
        <v>473800</v>
      </c>
      <c r="P4728">
        <v>473800</v>
      </c>
      <c r="Q4728">
        <v>473800</v>
      </c>
      <c r="R4728">
        <v>473800</v>
      </c>
      <c r="S4728">
        <v>473800</v>
      </c>
      <c r="T4728">
        <v>473800</v>
      </c>
      <c r="U4728">
        <v>473800</v>
      </c>
      <c r="V4728">
        <v>473800</v>
      </c>
      <c r="W4728">
        <v>473800</v>
      </c>
      <c r="X4728">
        <v>473800</v>
      </c>
      <c r="Y4728">
        <v>473800</v>
      </c>
      <c r="Z4728">
        <v>710700</v>
      </c>
      <c r="AA4728">
        <v>710700</v>
      </c>
      <c r="AB4728">
        <v>710700</v>
      </c>
      <c r="AC4728">
        <v>710700</v>
      </c>
      <c r="AD4728">
        <v>710700</v>
      </c>
      <c r="AE4728">
        <v>710700</v>
      </c>
      <c r="AF4728">
        <v>710700</v>
      </c>
      <c r="AG4728">
        <v>710700</v>
      </c>
    </row>
    <row r="4729" spans="1:33">
      <c r="A4729" t="s">
        <v>2247</v>
      </c>
      <c r="B4729" t="s">
        <v>132</v>
      </c>
      <c r="C4729" s="4">
        <v>1434800</v>
      </c>
      <c r="D4729" s="4">
        <v>1434800</v>
      </c>
      <c r="E4729" s="4">
        <v>1434800</v>
      </c>
      <c r="F4729" s="4">
        <v>1434800</v>
      </c>
      <c r="G4729" s="4">
        <v>1434800</v>
      </c>
      <c r="H4729" s="4">
        <v>1434800</v>
      </c>
      <c r="I4729" s="4">
        <v>1434800</v>
      </c>
      <c r="J4729" s="4">
        <v>1434800</v>
      </c>
      <c r="K4729" s="4">
        <v>1434800</v>
      </c>
      <c r="L4729" s="4">
        <v>1434800</v>
      </c>
      <c r="M4729" s="4">
        <v>1434800</v>
      </c>
      <c r="N4729" s="4">
        <v>1434800</v>
      </c>
      <c r="O4729" s="4">
        <v>1434800</v>
      </c>
      <c r="P4729" s="4">
        <v>1434800</v>
      </c>
      <c r="Q4729" s="4">
        <v>1434800</v>
      </c>
      <c r="R4729" s="4">
        <v>1434800</v>
      </c>
      <c r="S4729" s="4">
        <v>1434800</v>
      </c>
      <c r="T4729" s="4">
        <v>1434800</v>
      </c>
      <c r="U4729" s="4">
        <v>1434800</v>
      </c>
      <c r="V4729" s="4">
        <v>1434800</v>
      </c>
      <c r="W4729" s="4">
        <v>1434800</v>
      </c>
      <c r="X4729" s="4">
        <v>1434800</v>
      </c>
      <c r="Y4729" s="4">
        <v>1434800</v>
      </c>
      <c r="Z4729" s="4">
        <v>2152200</v>
      </c>
      <c r="AA4729" s="4">
        <v>2152200</v>
      </c>
      <c r="AB4729" s="4">
        <v>2152200</v>
      </c>
      <c r="AC4729" s="4">
        <v>2152200</v>
      </c>
      <c r="AD4729" s="4">
        <v>2152200</v>
      </c>
      <c r="AE4729" s="4">
        <v>2152200</v>
      </c>
      <c r="AF4729" s="4">
        <v>2152200</v>
      </c>
      <c r="AG4729" s="4">
        <v>2152200</v>
      </c>
    </row>
    <row r="4730" spans="1:33">
      <c r="A4730" t="s">
        <v>2246</v>
      </c>
      <c r="B4730" t="s">
        <v>132</v>
      </c>
      <c r="C4730">
        <v>110800</v>
      </c>
      <c r="D4730">
        <v>110800</v>
      </c>
      <c r="E4730">
        <v>110800</v>
      </c>
      <c r="F4730">
        <v>110800</v>
      </c>
      <c r="G4730">
        <v>110800</v>
      </c>
      <c r="H4730">
        <v>110800</v>
      </c>
      <c r="I4730">
        <v>110800</v>
      </c>
      <c r="J4730">
        <v>110800</v>
      </c>
      <c r="K4730">
        <v>110800</v>
      </c>
      <c r="L4730">
        <v>110800</v>
      </c>
      <c r="M4730">
        <v>110800</v>
      </c>
      <c r="N4730">
        <v>110800</v>
      </c>
      <c r="O4730">
        <v>110800</v>
      </c>
      <c r="P4730">
        <v>110800</v>
      </c>
      <c r="Q4730">
        <v>110800</v>
      </c>
      <c r="R4730">
        <v>110800</v>
      </c>
      <c r="S4730">
        <v>110800</v>
      </c>
      <c r="T4730">
        <v>110800</v>
      </c>
      <c r="U4730">
        <v>110800</v>
      </c>
      <c r="V4730">
        <v>110800</v>
      </c>
      <c r="W4730">
        <v>110800</v>
      </c>
      <c r="X4730">
        <v>110800</v>
      </c>
      <c r="Y4730">
        <v>110800</v>
      </c>
      <c r="Z4730">
        <v>166200</v>
      </c>
      <c r="AA4730">
        <v>166200</v>
      </c>
      <c r="AB4730">
        <v>166200</v>
      </c>
      <c r="AC4730">
        <v>166200</v>
      </c>
      <c r="AD4730">
        <v>166200</v>
      </c>
      <c r="AE4730">
        <v>166200</v>
      </c>
      <c r="AF4730">
        <v>166200</v>
      </c>
      <c r="AG4730">
        <v>166200</v>
      </c>
    </row>
    <row r="4731" spans="1:33">
      <c r="A4731" t="s">
        <v>2245</v>
      </c>
      <c r="B4731" t="s">
        <v>132</v>
      </c>
      <c r="C4731">
        <v>94600</v>
      </c>
      <c r="D4731">
        <v>94600</v>
      </c>
      <c r="E4731">
        <v>94600</v>
      </c>
      <c r="F4731">
        <v>94600</v>
      </c>
      <c r="G4731">
        <v>94600</v>
      </c>
      <c r="H4731">
        <v>94600</v>
      </c>
      <c r="I4731">
        <v>94600</v>
      </c>
      <c r="J4731">
        <v>94600</v>
      </c>
      <c r="K4731">
        <v>94600</v>
      </c>
      <c r="L4731">
        <v>94600</v>
      </c>
      <c r="M4731">
        <v>94600</v>
      </c>
      <c r="N4731">
        <v>94600</v>
      </c>
      <c r="O4731">
        <v>94600</v>
      </c>
      <c r="P4731">
        <v>94600</v>
      </c>
      <c r="Q4731">
        <v>94600</v>
      </c>
      <c r="R4731">
        <v>94600</v>
      </c>
      <c r="S4731">
        <v>94600</v>
      </c>
      <c r="T4731">
        <v>94600</v>
      </c>
      <c r="U4731">
        <v>94600</v>
      </c>
      <c r="V4731">
        <v>94600</v>
      </c>
      <c r="W4731">
        <v>94600</v>
      </c>
      <c r="X4731">
        <v>94600</v>
      </c>
      <c r="Y4731">
        <v>94600</v>
      </c>
      <c r="Z4731">
        <v>141900</v>
      </c>
      <c r="AA4731">
        <v>141900</v>
      </c>
      <c r="AB4731">
        <v>141900</v>
      </c>
      <c r="AC4731">
        <v>141900</v>
      </c>
      <c r="AD4731">
        <v>141900</v>
      </c>
      <c r="AE4731">
        <v>141900</v>
      </c>
      <c r="AF4731">
        <v>141900</v>
      </c>
      <c r="AG4731">
        <v>141900</v>
      </c>
    </row>
    <row r="4732" spans="1:33">
      <c r="A4732" t="s">
        <v>2244</v>
      </c>
      <c r="B4732" t="s">
        <v>132</v>
      </c>
      <c r="C4732">
        <v>600000</v>
      </c>
      <c r="D4732">
        <v>600000</v>
      </c>
      <c r="E4732">
        <v>600000</v>
      </c>
      <c r="F4732">
        <v>600000</v>
      </c>
      <c r="G4732">
        <v>600000</v>
      </c>
      <c r="H4732">
        <v>600000</v>
      </c>
      <c r="I4732">
        <v>600000</v>
      </c>
      <c r="J4732">
        <v>600000</v>
      </c>
      <c r="K4732">
        <v>600000</v>
      </c>
      <c r="L4732">
        <v>600000</v>
      </c>
      <c r="M4732">
        <v>600000</v>
      </c>
      <c r="N4732">
        <v>600000</v>
      </c>
      <c r="O4732">
        <v>600000</v>
      </c>
      <c r="P4732">
        <v>600000</v>
      </c>
      <c r="Q4732">
        <v>600000</v>
      </c>
      <c r="R4732">
        <v>600000</v>
      </c>
      <c r="S4732">
        <v>600000</v>
      </c>
      <c r="T4732">
        <v>600000</v>
      </c>
      <c r="U4732">
        <v>600000</v>
      </c>
      <c r="V4732">
        <v>600000</v>
      </c>
      <c r="W4732">
        <v>600000</v>
      </c>
      <c r="X4732">
        <v>600000</v>
      </c>
      <c r="Y4732">
        <v>600000</v>
      </c>
      <c r="Z4732">
        <v>900000</v>
      </c>
      <c r="AA4732">
        <v>900000</v>
      </c>
      <c r="AB4732">
        <v>900000</v>
      </c>
      <c r="AC4732">
        <v>900000</v>
      </c>
      <c r="AD4732">
        <v>900000</v>
      </c>
      <c r="AE4732">
        <v>900000</v>
      </c>
      <c r="AF4732">
        <v>900000</v>
      </c>
      <c r="AG4732">
        <v>900000</v>
      </c>
    </row>
    <row r="4733" spans="1:33">
      <c r="A4733" t="s">
        <v>2243</v>
      </c>
      <c r="B4733" t="s">
        <v>132</v>
      </c>
      <c r="C4733">
        <v>120000</v>
      </c>
      <c r="D4733">
        <v>120000</v>
      </c>
      <c r="E4733">
        <v>120000</v>
      </c>
      <c r="F4733">
        <v>120000</v>
      </c>
      <c r="G4733">
        <v>120000</v>
      </c>
      <c r="H4733">
        <v>120000</v>
      </c>
      <c r="I4733">
        <v>120000</v>
      </c>
      <c r="J4733">
        <v>120000</v>
      </c>
      <c r="K4733">
        <v>120000</v>
      </c>
      <c r="L4733">
        <v>120000</v>
      </c>
      <c r="M4733">
        <v>120000</v>
      </c>
      <c r="N4733">
        <v>120000</v>
      </c>
      <c r="O4733">
        <v>120000</v>
      </c>
      <c r="P4733">
        <v>120000</v>
      </c>
      <c r="Q4733">
        <v>120000</v>
      </c>
      <c r="R4733">
        <v>120000</v>
      </c>
      <c r="S4733">
        <v>120000</v>
      </c>
      <c r="T4733">
        <v>120000</v>
      </c>
      <c r="U4733">
        <v>120000</v>
      </c>
      <c r="V4733">
        <v>120000</v>
      </c>
      <c r="W4733">
        <v>120000</v>
      </c>
      <c r="X4733">
        <v>120000</v>
      </c>
      <c r="Y4733">
        <v>120000</v>
      </c>
      <c r="Z4733">
        <v>180000</v>
      </c>
      <c r="AA4733">
        <v>180000</v>
      </c>
      <c r="AB4733">
        <v>180000</v>
      </c>
      <c r="AC4733">
        <v>180000</v>
      </c>
      <c r="AD4733">
        <v>180000</v>
      </c>
      <c r="AE4733">
        <v>180000</v>
      </c>
      <c r="AF4733">
        <v>180000</v>
      </c>
      <c r="AG4733">
        <v>180000</v>
      </c>
    </row>
    <row r="4734" spans="1:33">
      <c r="A4734" t="s">
        <v>2242</v>
      </c>
      <c r="B4734" t="s">
        <v>132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>
      <c r="A4735" t="s">
        <v>2241</v>
      </c>
      <c r="B4735" t="s">
        <v>132</v>
      </c>
      <c r="C4735">
        <v>0</v>
      </c>
      <c r="D4735" s="4">
        <v>1602580000</v>
      </c>
      <c r="E4735" s="4">
        <v>1491250000</v>
      </c>
      <c r="F4735" s="4">
        <v>1422910000</v>
      </c>
      <c r="G4735" s="4">
        <v>1365880000</v>
      </c>
      <c r="H4735" s="4">
        <v>1341310000</v>
      </c>
      <c r="I4735" s="4">
        <v>1329500000</v>
      </c>
      <c r="J4735" s="4">
        <v>1306690000</v>
      </c>
      <c r="K4735" s="4">
        <v>1297870000</v>
      </c>
      <c r="L4735" s="4">
        <v>1265150000</v>
      </c>
      <c r="M4735" s="4">
        <v>1255370000</v>
      </c>
      <c r="N4735" s="4">
        <v>1253010000</v>
      </c>
      <c r="O4735" s="4">
        <v>1244150000</v>
      </c>
      <c r="P4735" s="4">
        <v>1236690000</v>
      </c>
      <c r="Q4735" s="4">
        <v>1228730000</v>
      </c>
      <c r="R4735" s="4">
        <v>1227190000</v>
      </c>
      <c r="S4735" s="4">
        <v>1219720000</v>
      </c>
      <c r="T4735" s="4">
        <v>1218250000</v>
      </c>
      <c r="U4735" s="4">
        <v>1215950000</v>
      </c>
      <c r="V4735" s="4">
        <v>1211130000</v>
      </c>
      <c r="W4735" s="4">
        <v>1203410000</v>
      </c>
      <c r="X4735" s="4">
        <v>1200060000</v>
      </c>
      <c r="Y4735" s="4">
        <v>1195240000</v>
      </c>
      <c r="Z4735" s="4">
        <v>1260260000</v>
      </c>
      <c r="AA4735" s="4">
        <v>1250600000</v>
      </c>
      <c r="AB4735" s="4">
        <v>1243240000</v>
      </c>
      <c r="AC4735" s="4">
        <v>1247290000</v>
      </c>
      <c r="AD4735" s="4">
        <v>1237460000</v>
      </c>
      <c r="AE4735" s="4">
        <v>1262050000</v>
      </c>
      <c r="AF4735" s="4">
        <v>1251590000</v>
      </c>
      <c r="AG4735" s="4">
        <v>1243840000</v>
      </c>
    </row>
    <row r="4736" spans="1:33">
      <c r="A4736" t="s">
        <v>2240</v>
      </c>
      <c r="B4736" t="s">
        <v>132</v>
      </c>
      <c r="C4736">
        <v>0</v>
      </c>
      <c r="D4736">
        <v>45595.7</v>
      </c>
      <c r="E4736">
        <v>42428.3</v>
      </c>
      <c r="F4736">
        <v>40483.9</v>
      </c>
      <c r="G4736">
        <v>38861.300000000003</v>
      </c>
      <c r="H4736">
        <v>38162.300000000003</v>
      </c>
      <c r="I4736">
        <v>37826.400000000001</v>
      </c>
      <c r="J4736">
        <v>37177.300000000003</v>
      </c>
      <c r="K4736">
        <v>36926.199999999997</v>
      </c>
      <c r="L4736">
        <v>35995.300000000003</v>
      </c>
      <c r="M4736">
        <v>35717.300000000003</v>
      </c>
      <c r="N4736">
        <v>35650</v>
      </c>
      <c r="O4736">
        <v>35397.9</v>
      </c>
      <c r="P4736">
        <v>35185.699999999997</v>
      </c>
      <c r="Q4736">
        <v>34959.300000000003</v>
      </c>
      <c r="R4736">
        <v>34915.4</v>
      </c>
      <c r="S4736">
        <v>34702.9</v>
      </c>
      <c r="T4736">
        <v>34661.199999999997</v>
      </c>
      <c r="U4736">
        <v>34595.699999999997</v>
      </c>
      <c r="V4736">
        <v>34458.5</v>
      </c>
      <c r="W4736">
        <v>34238.800000000003</v>
      </c>
      <c r="X4736">
        <v>34143.5</v>
      </c>
      <c r="Y4736">
        <v>34006.400000000001</v>
      </c>
      <c r="Z4736">
        <v>35856.199999999997</v>
      </c>
      <c r="AA4736">
        <v>35581.5</v>
      </c>
      <c r="AB4736">
        <v>35372</v>
      </c>
      <c r="AC4736">
        <v>35487.300000000003</v>
      </c>
      <c r="AD4736">
        <v>35207.699999999997</v>
      </c>
      <c r="AE4736">
        <v>35907.300000000003</v>
      </c>
      <c r="AF4736">
        <v>35609.599999999999</v>
      </c>
      <c r="AG4736">
        <v>35389.199999999997</v>
      </c>
    </row>
    <row r="4737" spans="1:33">
      <c r="A4737" t="s">
        <v>2239</v>
      </c>
      <c r="B4737" t="s">
        <v>132</v>
      </c>
      <c r="C4737">
        <v>0</v>
      </c>
      <c r="D4737">
        <v>210573</v>
      </c>
      <c r="E4737">
        <v>195945</v>
      </c>
      <c r="F4737">
        <v>186966</v>
      </c>
      <c r="G4737">
        <v>179472</v>
      </c>
      <c r="H4737">
        <v>176244</v>
      </c>
      <c r="I4737">
        <v>174692</v>
      </c>
      <c r="J4737">
        <v>171695</v>
      </c>
      <c r="K4737">
        <v>170535</v>
      </c>
      <c r="L4737">
        <v>166236</v>
      </c>
      <c r="M4737">
        <v>164952</v>
      </c>
      <c r="N4737">
        <v>164641</v>
      </c>
      <c r="O4737">
        <v>163477</v>
      </c>
      <c r="P4737">
        <v>162497</v>
      </c>
      <c r="Q4737">
        <v>161451</v>
      </c>
      <c r="R4737">
        <v>161249</v>
      </c>
      <c r="S4737">
        <v>160267</v>
      </c>
      <c r="T4737">
        <v>160074</v>
      </c>
      <c r="U4737">
        <v>159772</v>
      </c>
      <c r="V4737">
        <v>159138</v>
      </c>
      <c r="W4737">
        <v>158124</v>
      </c>
      <c r="X4737">
        <v>157684</v>
      </c>
      <c r="Y4737">
        <v>157051</v>
      </c>
      <c r="Z4737">
        <v>165594</v>
      </c>
      <c r="AA4737">
        <v>164325</v>
      </c>
      <c r="AB4737">
        <v>163357</v>
      </c>
      <c r="AC4737">
        <v>163890</v>
      </c>
      <c r="AD4737">
        <v>162598</v>
      </c>
      <c r="AE4737">
        <v>165830</v>
      </c>
      <c r="AF4737">
        <v>164455</v>
      </c>
      <c r="AG4737">
        <v>163437</v>
      </c>
    </row>
    <row r="4738" spans="1:33">
      <c r="A4738" t="s">
        <v>2238</v>
      </c>
      <c r="B4738" t="s">
        <v>132</v>
      </c>
      <c r="C4738">
        <v>0</v>
      </c>
      <c r="D4738">
        <v>720690</v>
      </c>
      <c r="E4738">
        <v>670625</v>
      </c>
      <c r="F4738">
        <v>639893</v>
      </c>
      <c r="G4738">
        <v>614246</v>
      </c>
      <c r="H4738">
        <v>603197</v>
      </c>
      <c r="I4738">
        <v>597887</v>
      </c>
      <c r="J4738">
        <v>587627</v>
      </c>
      <c r="K4738">
        <v>583659</v>
      </c>
      <c r="L4738">
        <v>568946</v>
      </c>
      <c r="M4738">
        <v>564550</v>
      </c>
      <c r="N4738">
        <v>563486</v>
      </c>
      <c r="O4738">
        <v>559503</v>
      </c>
      <c r="P4738">
        <v>556148</v>
      </c>
      <c r="Q4738">
        <v>552570</v>
      </c>
      <c r="R4738">
        <v>551876</v>
      </c>
      <c r="S4738">
        <v>548517</v>
      </c>
      <c r="T4738">
        <v>547857</v>
      </c>
      <c r="U4738">
        <v>546823</v>
      </c>
      <c r="V4738">
        <v>544654</v>
      </c>
      <c r="W4738">
        <v>541182</v>
      </c>
      <c r="X4738">
        <v>539675</v>
      </c>
      <c r="Y4738">
        <v>537508</v>
      </c>
      <c r="Z4738">
        <v>566747</v>
      </c>
      <c r="AA4738">
        <v>562405</v>
      </c>
      <c r="AB4738">
        <v>559093</v>
      </c>
      <c r="AC4738">
        <v>560916</v>
      </c>
      <c r="AD4738">
        <v>556496</v>
      </c>
      <c r="AE4738">
        <v>567554</v>
      </c>
      <c r="AF4738">
        <v>562848</v>
      </c>
      <c r="AG4738">
        <v>559364</v>
      </c>
    </row>
    <row r="4739" spans="1:33">
      <c r="A4739" t="s">
        <v>2237</v>
      </c>
      <c r="B4739" t="s">
        <v>132</v>
      </c>
      <c r="C4739">
        <v>0</v>
      </c>
      <c r="D4739">
        <v>56893.2</v>
      </c>
      <c r="E4739">
        <v>52941</v>
      </c>
      <c r="F4739">
        <v>50514.8</v>
      </c>
      <c r="G4739">
        <v>48490.2</v>
      </c>
      <c r="H4739">
        <v>47618</v>
      </c>
      <c r="I4739">
        <v>47198.8</v>
      </c>
      <c r="J4739">
        <v>46388.9</v>
      </c>
      <c r="K4739">
        <v>46075.6</v>
      </c>
      <c r="L4739">
        <v>44914.1</v>
      </c>
      <c r="M4739">
        <v>44567.1</v>
      </c>
      <c r="N4739">
        <v>44483.1</v>
      </c>
      <c r="O4739">
        <v>44168.6</v>
      </c>
      <c r="P4739">
        <v>43903.8</v>
      </c>
      <c r="Q4739">
        <v>43621.3</v>
      </c>
      <c r="R4739">
        <v>43566.6</v>
      </c>
      <c r="S4739">
        <v>43301.4</v>
      </c>
      <c r="T4739">
        <v>43249.3</v>
      </c>
      <c r="U4739">
        <v>43167.7</v>
      </c>
      <c r="V4739">
        <v>42996.4</v>
      </c>
      <c r="W4739">
        <v>42722.3</v>
      </c>
      <c r="X4739">
        <v>42603.4</v>
      </c>
      <c r="Y4739">
        <v>42432.3</v>
      </c>
      <c r="Z4739">
        <v>44740.5</v>
      </c>
      <c r="AA4739">
        <v>44397.8</v>
      </c>
      <c r="AB4739">
        <v>44136.3</v>
      </c>
      <c r="AC4739">
        <v>44280.2</v>
      </c>
      <c r="AD4739">
        <v>43931.3</v>
      </c>
      <c r="AE4739">
        <v>44804.3</v>
      </c>
      <c r="AF4739">
        <v>44432.7</v>
      </c>
      <c r="AG4739">
        <v>44157.7</v>
      </c>
    </row>
    <row r="4740" spans="1:33">
      <c r="A4740" t="s">
        <v>2236</v>
      </c>
      <c r="B4740" t="s">
        <v>132</v>
      </c>
      <c r="C4740">
        <v>0</v>
      </c>
      <c r="D4740">
        <v>50593.1</v>
      </c>
      <c r="E4740">
        <v>47078.5</v>
      </c>
      <c r="F4740">
        <v>44921</v>
      </c>
      <c r="G4740">
        <v>43120.6</v>
      </c>
      <c r="H4740">
        <v>42345</v>
      </c>
      <c r="I4740">
        <v>41972.2</v>
      </c>
      <c r="J4740">
        <v>41252</v>
      </c>
      <c r="K4740">
        <v>40973.4</v>
      </c>
      <c r="L4740">
        <v>39940.5</v>
      </c>
      <c r="M4740">
        <v>39631.9</v>
      </c>
      <c r="N4740">
        <v>39557.300000000003</v>
      </c>
      <c r="O4740">
        <v>39277.599999999999</v>
      </c>
      <c r="P4740">
        <v>39042.1</v>
      </c>
      <c r="Q4740">
        <v>38790.9</v>
      </c>
      <c r="R4740">
        <v>38742.199999999997</v>
      </c>
      <c r="S4740">
        <v>38506.400000000001</v>
      </c>
      <c r="T4740">
        <v>38460.1</v>
      </c>
      <c r="U4740">
        <v>38387.5</v>
      </c>
      <c r="V4740">
        <v>38235.199999999997</v>
      </c>
      <c r="W4740">
        <v>37991.4</v>
      </c>
      <c r="X4740">
        <v>37885.699999999997</v>
      </c>
      <c r="Y4740">
        <v>37733.5</v>
      </c>
      <c r="Z4740">
        <v>39786.1</v>
      </c>
      <c r="AA4740">
        <v>39481.300000000003</v>
      </c>
      <c r="AB4740">
        <v>39248.800000000003</v>
      </c>
      <c r="AC4740">
        <v>39376.800000000003</v>
      </c>
      <c r="AD4740">
        <v>39066.5</v>
      </c>
      <c r="AE4740">
        <v>39842.800000000003</v>
      </c>
      <c r="AF4740">
        <v>39512.400000000001</v>
      </c>
      <c r="AG4740">
        <v>39267.9</v>
      </c>
    </row>
    <row r="4741" spans="1:33">
      <c r="A4741" t="s">
        <v>2235</v>
      </c>
      <c r="B4741" t="s">
        <v>132</v>
      </c>
      <c r="C4741">
        <v>0</v>
      </c>
      <c r="D4741">
        <v>153210</v>
      </c>
      <c r="E4741">
        <v>142567</v>
      </c>
      <c r="F4741">
        <v>136034</v>
      </c>
      <c r="G4741">
        <v>130581</v>
      </c>
      <c r="H4741">
        <v>128232</v>
      </c>
      <c r="I4741">
        <v>127104</v>
      </c>
      <c r="J4741">
        <v>124923</v>
      </c>
      <c r="K4741">
        <v>124079</v>
      </c>
      <c r="L4741">
        <v>120951</v>
      </c>
      <c r="M4741">
        <v>120017</v>
      </c>
      <c r="N4741">
        <v>119791</v>
      </c>
      <c r="O4741">
        <v>118944</v>
      </c>
      <c r="P4741">
        <v>118231</v>
      </c>
      <c r="Q4741">
        <v>117470</v>
      </c>
      <c r="R4741">
        <v>117322</v>
      </c>
      <c r="S4741">
        <v>116608</v>
      </c>
      <c r="T4741">
        <v>116468</v>
      </c>
      <c r="U4741">
        <v>116248</v>
      </c>
      <c r="V4741">
        <v>115787</v>
      </c>
      <c r="W4741">
        <v>115049</v>
      </c>
      <c r="X4741">
        <v>114729</v>
      </c>
      <c r="Y4741">
        <v>114268</v>
      </c>
      <c r="Z4741">
        <v>120484</v>
      </c>
      <c r="AA4741">
        <v>119561</v>
      </c>
      <c r="AB4741">
        <v>118856</v>
      </c>
      <c r="AC4741">
        <v>119244</v>
      </c>
      <c r="AD4741">
        <v>118304</v>
      </c>
      <c r="AE4741">
        <v>120655</v>
      </c>
      <c r="AF4741">
        <v>119655</v>
      </c>
      <c r="AG4741">
        <v>118914</v>
      </c>
    </row>
    <row r="4742" spans="1:33">
      <c r="A4742" t="s">
        <v>2234</v>
      </c>
      <c r="B4742" t="s">
        <v>132</v>
      </c>
      <c r="C4742">
        <v>0</v>
      </c>
      <c r="D4742">
        <v>11831.4</v>
      </c>
      <c r="E4742">
        <v>11009.5</v>
      </c>
      <c r="F4742">
        <v>10505</v>
      </c>
      <c r="G4742">
        <v>10083.9</v>
      </c>
      <c r="H4742">
        <v>9902.5400000000009</v>
      </c>
      <c r="I4742">
        <v>9815.3700000000008</v>
      </c>
      <c r="J4742">
        <v>9646.93</v>
      </c>
      <c r="K4742">
        <v>9581.7999999999993</v>
      </c>
      <c r="L4742">
        <v>9340.24</v>
      </c>
      <c r="M4742">
        <v>9268.08</v>
      </c>
      <c r="N4742">
        <v>9250.6200000000008</v>
      </c>
      <c r="O4742">
        <v>9185.2199999999993</v>
      </c>
      <c r="P4742">
        <v>9130.15</v>
      </c>
      <c r="Q4742">
        <v>9071.4</v>
      </c>
      <c r="R4742">
        <v>9060.02</v>
      </c>
      <c r="S4742">
        <v>9004.8700000000008</v>
      </c>
      <c r="T4742">
        <v>8994.0400000000009</v>
      </c>
      <c r="U4742">
        <v>8977.06</v>
      </c>
      <c r="V4742">
        <v>8941.4500000000007</v>
      </c>
      <c r="W4742">
        <v>8884.4500000000007</v>
      </c>
      <c r="X4742">
        <v>8859.7199999999993</v>
      </c>
      <c r="Y4742">
        <v>8824.14</v>
      </c>
      <c r="Z4742">
        <v>9304.14</v>
      </c>
      <c r="AA4742">
        <v>9232.8700000000008</v>
      </c>
      <c r="AB4742">
        <v>9178.49</v>
      </c>
      <c r="AC4742">
        <v>9208.42</v>
      </c>
      <c r="AD4742">
        <v>9135.86</v>
      </c>
      <c r="AE4742">
        <v>9317.4</v>
      </c>
      <c r="AF4742">
        <v>9240.14</v>
      </c>
      <c r="AG4742">
        <v>9182.9500000000007</v>
      </c>
    </row>
    <row r="4743" spans="1:33">
      <c r="A4743" t="s">
        <v>2233</v>
      </c>
      <c r="B4743" t="s">
        <v>132</v>
      </c>
      <c r="C4743">
        <v>0</v>
      </c>
      <c r="D4743">
        <v>10101.5</v>
      </c>
      <c r="E4743">
        <v>9399.81</v>
      </c>
      <c r="F4743">
        <v>8969.0400000000009</v>
      </c>
      <c r="G4743">
        <v>8609.56</v>
      </c>
      <c r="H4743">
        <v>8454.69</v>
      </c>
      <c r="I4743">
        <v>8380.27</v>
      </c>
      <c r="J4743">
        <v>8236.4599999999991</v>
      </c>
      <c r="K4743">
        <v>8180.85</v>
      </c>
      <c r="L4743">
        <v>7974.61</v>
      </c>
      <c r="M4743">
        <v>7913</v>
      </c>
      <c r="N4743">
        <v>7898.09</v>
      </c>
      <c r="O4743">
        <v>7842.26</v>
      </c>
      <c r="P4743">
        <v>7795.24</v>
      </c>
      <c r="Q4743">
        <v>7745.08</v>
      </c>
      <c r="R4743">
        <v>7735.36</v>
      </c>
      <c r="S4743">
        <v>7688.27</v>
      </c>
      <c r="T4743">
        <v>7679.03</v>
      </c>
      <c r="U4743">
        <v>7664.53</v>
      </c>
      <c r="V4743">
        <v>7634.12</v>
      </c>
      <c r="W4743">
        <v>7585.46</v>
      </c>
      <c r="X4743">
        <v>7564.35</v>
      </c>
      <c r="Y4743">
        <v>7533.97</v>
      </c>
      <c r="Z4743">
        <v>7943.79</v>
      </c>
      <c r="AA4743">
        <v>7882.93</v>
      </c>
      <c r="AB4743">
        <v>7836.51</v>
      </c>
      <c r="AC4743">
        <v>7862.06</v>
      </c>
      <c r="AD4743">
        <v>7800.11</v>
      </c>
      <c r="AE4743">
        <v>7955.11</v>
      </c>
      <c r="AF4743">
        <v>7889.15</v>
      </c>
      <c r="AG4743">
        <v>7840.32</v>
      </c>
    </row>
    <row r="4744" spans="1:33">
      <c r="A4744" t="s">
        <v>2232</v>
      </c>
      <c r="B4744" t="s">
        <v>132</v>
      </c>
      <c r="C4744">
        <v>0</v>
      </c>
      <c r="D4744">
        <v>64068.9</v>
      </c>
      <c r="E4744">
        <v>59618.2</v>
      </c>
      <c r="F4744">
        <v>56886.1</v>
      </c>
      <c r="G4744">
        <v>54606.1</v>
      </c>
      <c r="H4744">
        <v>53623.8</v>
      </c>
      <c r="I4744">
        <v>53151.8</v>
      </c>
      <c r="J4744">
        <v>52239.7</v>
      </c>
      <c r="K4744">
        <v>51887</v>
      </c>
      <c r="L4744">
        <v>50578.9</v>
      </c>
      <c r="M4744">
        <v>50188.2</v>
      </c>
      <c r="N4744">
        <v>50093.599999999999</v>
      </c>
      <c r="O4744">
        <v>49739.5</v>
      </c>
      <c r="P4744">
        <v>49441.3</v>
      </c>
      <c r="Q4744">
        <v>49123.1</v>
      </c>
      <c r="R4744">
        <v>49061.5</v>
      </c>
      <c r="S4744">
        <v>48762.8</v>
      </c>
      <c r="T4744">
        <v>48704.2</v>
      </c>
      <c r="U4744">
        <v>48612.2</v>
      </c>
      <c r="V4744">
        <v>48419.4</v>
      </c>
      <c r="W4744">
        <v>48110.7</v>
      </c>
      <c r="X4744">
        <v>47976.800000000003</v>
      </c>
      <c r="Y4744">
        <v>47784.1</v>
      </c>
      <c r="Z4744">
        <v>50383.4</v>
      </c>
      <c r="AA4744">
        <v>49997.5</v>
      </c>
      <c r="AB4744">
        <v>49703</v>
      </c>
      <c r="AC4744">
        <v>49865.1</v>
      </c>
      <c r="AD4744">
        <v>49472.1</v>
      </c>
      <c r="AE4744">
        <v>50455.3</v>
      </c>
      <c r="AF4744">
        <v>50036.9</v>
      </c>
      <c r="AG4744">
        <v>49727.199999999997</v>
      </c>
    </row>
    <row r="4745" spans="1:33">
      <c r="A4745" t="s">
        <v>2231</v>
      </c>
      <c r="B4745" t="s">
        <v>132</v>
      </c>
      <c r="C4745">
        <v>0</v>
      </c>
      <c r="D4745">
        <v>12813.8</v>
      </c>
      <c r="E4745">
        <v>11923.6</v>
      </c>
      <c r="F4745">
        <v>11377.2</v>
      </c>
      <c r="G4745">
        <v>10921.2</v>
      </c>
      <c r="H4745">
        <v>10724.8</v>
      </c>
      <c r="I4745">
        <v>10630.4</v>
      </c>
      <c r="J4745">
        <v>10447.9</v>
      </c>
      <c r="K4745">
        <v>10377.4</v>
      </c>
      <c r="L4745">
        <v>10115.799999999999</v>
      </c>
      <c r="M4745">
        <v>10037.6</v>
      </c>
      <c r="N4745">
        <v>10018.700000000001</v>
      </c>
      <c r="O4745">
        <v>9947.89</v>
      </c>
      <c r="P4745">
        <v>9888.25</v>
      </c>
      <c r="Q4745">
        <v>9824.6200000000008</v>
      </c>
      <c r="R4745">
        <v>9812.2900000000009</v>
      </c>
      <c r="S4745">
        <v>9752.56</v>
      </c>
      <c r="T4745">
        <v>9740.84</v>
      </c>
      <c r="U4745">
        <v>9722.44</v>
      </c>
      <c r="V4745">
        <v>9683.8799999999992</v>
      </c>
      <c r="W4745">
        <v>9622.15</v>
      </c>
      <c r="X4745">
        <v>9595.3700000000008</v>
      </c>
      <c r="Y4745">
        <v>9556.83</v>
      </c>
      <c r="Z4745">
        <v>10076.700000000001</v>
      </c>
      <c r="AA4745">
        <v>9999.49</v>
      </c>
      <c r="AB4745">
        <v>9940.6</v>
      </c>
      <c r="AC4745">
        <v>9973.02</v>
      </c>
      <c r="AD4745">
        <v>9894.43</v>
      </c>
      <c r="AE4745">
        <v>10091.1</v>
      </c>
      <c r="AF4745">
        <v>10007.4</v>
      </c>
      <c r="AG4745">
        <v>9945.43</v>
      </c>
    </row>
    <row r="4746" spans="1:33">
      <c r="A4746" t="s">
        <v>2230</v>
      </c>
      <c r="B4746" t="s">
        <v>132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>
      <c r="A4747" t="s">
        <v>2229</v>
      </c>
      <c r="B4747" t="s">
        <v>132</v>
      </c>
      <c r="C4747" s="4">
        <v>6003200000000</v>
      </c>
      <c r="D4747" s="4">
        <v>6009310000000</v>
      </c>
      <c r="E4747" s="4">
        <v>6010470000000</v>
      </c>
      <c r="F4747" s="4">
        <v>6011890000000</v>
      </c>
      <c r="G4747" s="4">
        <v>6763490000000</v>
      </c>
      <c r="H4747" s="4">
        <v>6765200000000</v>
      </c>
      <c r="I4747" s="4">
        <v>6766650000000</v>
      </c>
      <c r="J4747" s="4">
        <v>6767850000000</v>
      </c>
      <c r="K4747" s="4">
        <v>6769030000000</v>
      </c>
      <c r="L4747" s="4">
        <v>6769820000000</v>
      </c>
      <c r="M4747" s="4">
        <v>6771010000000</v>
      </c>
      <c r="N4747" s="4">
        <v>6772170000000</v>
      </c>
      <c r="O4747" s="4">
        <v>6773300000000</v>
      </c>
      <c r="P4747" s="4">
        <v>6774410000000</v>
      </c>
      <c r="Q4747" s="4">
        <v>6775520000000</v>
      </c>
      <c r="R4747" s="4">
        <v>6776610000000</v>
      </c>
      <c r="S4747" s="4">
        <v>6777720000000</v>
      </c>
      <c r="T4747" s="4">
        <v>6778770000000</v>
      </c>
      <c r="U4747" s="4">
        <v>6779850000000</v>
      </c>
      <c r="V4747" s="4">
        <v>6780900000000</v>
      </c>
      <c r="W4747" s="4">
        <v>6781910000000</v>
      </c>
      <c r="X4747" s="4">
        <v>6782940000000</v>
      </c>
      <c r="Y4747" s="4">
        <v>6783990000000</v>
      </c>
      <c r="Z4747" s="4">
        <v>6786880000000</v>
      </c>
      <c r="AA4747" s="4">
        <v>6787950000000</v>
      </c>
      <c r="AB4747" s="4">
        <v>6789100000000</v>
      </c>
      <c r="AC4747" s="4">
        <v>6790210000000</v>
      </c>
      <c r="AD4747" s="4">
        <v>6791210000000</v>
      </c>
      <c r="AE4747" s="4">
        <v>6793380000000</v>
      </c>
      <c r="AF4747" s="4">
        <v>6794460000000</v>
      </c>
      <c r="AG4747" s="4">
        <v>6795470000000</v>
      </c>
    </row>
    <row r="4748" spans="1:33">
      <c r="A4748" t="s">
        <v>2228</v>
      </c>
      <c r="B4748" t="s">
        <v>132</v>
      </c>
      <c r="C4748" s="4">
        <v>170800000</v>
      </c>
      <c r="D4748" s="4">
        <v>170974000</v>
      </c>
      <c r="E4748" s="4">
        <v>171007000</v>
      </c>
      <c r="F4748" s="4">
        <v>171047000</v>
      </c>
      <c r="G4748" s="4">
        <v>192431000</v>
      </c>
      <c r="H4748" s="4">
        <v>192480000</v>
      </c>
      <c r="I4748" s="4">
        <v>192521000</v>
      </c>
      <c r="J4748" s="4">
        <v>192555000</v>
      </c>
      <c r="K4748" s="4">
        <v>192589000</v>
      </c>
      <c r="L4748" s="4">
        <v>192612000</v>
      </c>
      <c r="M4748" s="4">
        <v>192645000</v>
      </c>
      <c r="N4748" s="4">
        <v>192678000</v>
      </c>
      <c r="O4748" s="4">
        <v>192711000</v>
      </c>
      <c r="P4748" s="4">
        <v>192742000</v>
      </c>
      <c r="Q4748" s="4">
        <v>192774000</v>
      </c>
      <c r="R4748" s="4">
        <v>192805000</v>
      </c>
      <c r="S4748" s="4">
        <v>192836000</v>
      </c>
      <c r="T4748" s="4">
        <v>192866000</v>
      </c>
      <c r="U4748" s="4">
        <v>192897000</v>
      </c>
      <c r="V4748" s="4">
        <v>192927000</v>
      </c>
      <c r="W4748" s="4">
        <v>192955000</v>
      </c>
      <c r="X4748" s="4">
        <v>192985000</v>
      </c>
      <c r="Y4748" s="4">
        <v>193015000</v>
      </c>
      <c r="Z4748" s="4">
        <v>193097000</v>
      </c>
      <c r="AA4748" s="4">
        <v>193127000</v>
      </c>
      <c r="AB4748" s="4">
        <v>193160000</v>
      </c>
      <c r="AC4748" s="4">
        <v>193192000</v>
      </c>
      <c r="AD4748" s="4">
        <v>193220000</v>
      </c>
      <c r="AE4748" s="4">
        <v>193282000</v>
      </c>
      <c r="AF4748" s="4">
        <v>193312000</v>
      </c>
      <c r="AG4748" s="4">
        <v>193341000</v>
      </c>
    </row>
    <row r="4749" spans="1:33">
      <c r="A4749" t="s">
        <v>2227</v>
      </c>
      <c r="B4749" t="s">
        <v>132</v>
      </c>
      <c r="C4749" s="4">
        <v>788800000</v>
      </c>
      <c r="D4749" s="4">
        <v>789603000</v>
      </c>
      <c r="E4749" s="4">
        <v>789755000</v>
      </c>
      <c r="F4749" s="4">
        <v>789941000</v>
      </c>
      <c r="G4749" s="4">
        <v>888699000</v>
      </c>
      <c r="H4749" s="4">
        <v>888924000</v>
      </c>
      <c r="I4749" s="4">
        <v>889115000</v>
      </c>
      <c r="J4749" s="4">
        <v>889272000</v>
      </c>
      <c r="K4749" s="4">
        <v>889427000</v>
      </c>
      <c r="L4749" s="4">
        <v>889532000</v>
      </c>
      <c r="M4749" s="4">
        <v>889688000</v>
      </c>
      <c r="N4749" s="4">
        <v>889841000</v>
      </c>
      <c r="O4749" s="4">
        <v>889989000</v>
      </c>
      <c r="P4749" s="4">
        <v>890134000</v>
      </c>
      <c r="Q4749" s="4">
        <v>890280000</v>
      </c>
      <c r="R4749" s="4">
        <v>890424000</v>
      </c>
      <c r="S4749" s="4">
        <v>890569000</v>
      </c>
      <c r="T4749" s="4">
        <v>890707000</v>
      </c>
      <c r="U4749" s="4">
        <v>890849000</v>
      </c>
      <c r="V4749" s="4">
        <v>890988000</v>
      </c>
      <c r="W4749" s="4">
        <v>891120000</v>
      </c>
      <c r="X4749" s="4">
        <v>891255000</v>
      </c>
      <c r="Y4749" s="4">
        <v>891393000</v>
      </c>
      <c r="Z4749" s="4">
        <v>891772000</v>
      </c>
      <c r="AA4749" s="4">
        <v>891913000</v>
      </c>
      <c r="AB4749" s="4">
        <v>892065000</v>
      </c>
      <c r="AC4749" s="4">
        <v>892210000</v>
      </c>
      <c r="AD4749" s="4">
        <v>892342000</v>
      </c>
      <c r="AE4749" s="4">
        <v>892627000</v>
      </c>
      <c r="AF4749" s="4">
        <v>892768000</v>
      </c>
      <c r="AG4749" s="4">
        <v>892902000</v>
      </c>
    </row>
    <row r="4750" spans="1:33">
      <c r="A4750" t="s">
        <v>2226</v>
      </c>
      <c r="B4750" t="s">
        <v>132</v>
      </c>
      <c r="C4750" s="4">
        <v>2699680000</v>
      </c>
      <c r="D4750" s="4">
        <v>2702430000</v>
      </c>
      <c r="E4750" s="4">
        <v>2702950000</v>
      </c>
      <c r="F4750" s="4">
        <v>2703590000</v>
      </c>
      <c r="G4750" s="4">
        <v>3041590000</v>
      </c>
      <c r="H4750" s="4">
        <v>3042360000</v>
      </c>
      <c r="I4750" s="4">
        <v>3043010000</v>
      </c>
      <c r="J4750" s="4">
        <v>3043550000</v>
      </c>
      <c r="K4750" s="4">
        <v>3044080000</v>
      </c>
      <c r="L4750" s="4">
        <v>3044440000</v>
      </c>
      <c r="M4750" s="4">
        <v>3044970000</v>
      </c>
      <c r="N4750" s="4">
        <v>3045490000</v>
      </c>
      <c r="O4750" s="4">
        <v>3046000000</v>
      </c>
      <c r="P4750" s="4">
        <v>3046500000</v>
      </c>
      <c r="Q4750" s="4">
        <v>3047000000</v>
      </c>
      <c r="R4750" s="4">
        <v>3047490000</v>
      </c>
      <c r="S4750" s="4">
        <v>3047990000</v>
      </c>
      <c r="T4750" s="4">
        <v>3048460000</v>
      </c>
      <c r="U4750" s="4">
        <v>3048940000</v>
      </c>
      <c r="V4750" s="4">
        <v>3049420000</v>
      </c>
      <c r="W4750" s="4">
        <v>3049870000</v>
      </c>
      <c r="X4750" s="4">
        <v>3050330000</v>
      </c>
      <c r="Y4750" s="4">
        <v>3050810000</v>
      </c>
      <c r="Z4750" s="4">
        <v>3052100000</v>
      </c>
      <c r="AA4750" s="4">
        <v>3052590000</v>
      </c>
      <c r="AB4750" s="4">
        <v>3053110000</v>
      </c>
      <c r="AC4750" s="4">
        <v>3053600000</v>
      </c>
      <c r="AD4750" s="4">
        <v>3054060000</v>
      </c>
      <c r="AE4750" s="4">
        <v>3055030000</v>
      </c>
      <c r="AF4750" s="4">
        <v>3055510000</v>
      </c>
      <c r="AG4750" s="4">
        <v>3055970000</v>
      </c>
    </row>
    <row r="4751" spans="1:33">
      <c r="A4751" t="s">
        <v>2225</v>
      </c>
      <c r="B4751" t="s">
        <v>132</v>
      </c>
      <c r="C4751" s="4">
        <v>213120000</v>
      </c>
      <c r="D4751" s="4">
        <v>213337000</v>
      </c>
      <c r="E4751" s="4">
        <v>213378000</v>
      </c>
      <c r="F4751" s="4">
        <v>213428000</v>
      </c>
      <c r="G4751" s="4">
        <v>240111000</v>
      </c>
      <c r="H4751" s="4">
        <v>240172000</v>
      </c>
      <c r="I4751" s="4">
        <v>240223000</v>
      </c>
      <c r="J4751" s="4">
        <v>240266000</v>
      </c>
      <c r="K4751" s="4">
        <v>240308000</v>
      </c>
      <c r="L4751" s="4">
        <v>240336000</v>
      </c>
      <c r="M4751" s="4">
        <v>240378000</v>
      </c>
      <c r="N4751" s="4">
        <v>240419000</v>
      </c>
      <c r="O4751" s="4">
        <v>240459000</v>
      </c>
      <c r="P4751" s="4">
        <v>240499000</v>
      </c>
      <c r="Q4751" s="4">
        <v>240538000</v>
      </c>
      <c r="R4751" s="4">
        <v>240577000</v>
      </c>
      <c r="S4751" s="4">
        <v>240616000</v>
      </c>
      <c r="T4751" s="4">
        <v>240654000</v>
      </c>
      <c r="U4751" s="4">
        <v>240692000</v>
      </c>
      <c r="V4751" s="4">
        <v>240729000</v>
      </c>
      <c r="W4751" s="4">
        <v>240765000</v>
      </c>
      <c r="X4751" s="4">
        <v>240802000</v>
      </c>
      <c r="Y4751" s="4">
        <v>240839000</v>
      </c>
      <c r="Z4751" s="4">
        <v>240941000</v>
      </c>
      <c r="AA4751" s="4">
        <v>240979000</v>
      </c>
      <c r="AB4751" s="4">
        <v>241020000</v>
      </c>
      <c r="AC4751" s="4">
        <v>241060000</v>
      </c>
      <c r="AD4751" s="4">
        <v>241095000</v>
      </c>
      <c r="AE4751" s="4">
        <v>241172000</v>
      </c>
      <c r="AF4751" s="4">
        <v>241210000</v>
      </c>
      <c r="AG4751" s="4">
        <v>241247000</v>
      </c>
    </row>
    <row r="4752" spans="1:33">
      <c r="A4752" t="s">
        <v>2224</v>
      </c>
      <c r="B4752" t="s">
        <v>132</v>
      </c>
      <c r="C4752" s="4">
        <v>189520000</v>
      </c>
      <c r="D4752" s="4">
        <v>189713000</v>
      </c>
      <c r="E4752" s="4">
        <v>189750000</v>
      </c>
      <c r="F4752" s="4">
        <v>189794000</v>
      </c>
      <c r="G4752" s="4">
        <v>213522000</v>
      </c>
      <c r="H4752" s="4">
        <v>213576000</v>
      </c>
      <c r="I4752" s="4">
        <v>213622000</v>
      </c>
      <c r="J4752" s="4">
        <v>213660000</v>
      </c>
      <c r="K4752" s="4">
        <v>213697000</v>
      </c>
      <c r="L4752" s="4">
        <v>213722000</v>
      </c>
      <c r="M4752" s="4">
        <v>213760000</v>
      </c>
      <c r="N4752" s="4">
        <v>213796000</v>
      </c>
      <c r="O4752" s="4">
        <v>213832000</v>
      </c>
      <c r="P4752" s="4">
        <v>213867000</v>
      </c>
      <c r="Q4752" s="4">
        <v>213902000</v>
      </c>
      <c r="R4752" s="4">
        <v>213937000</v>
      </c>
      <c r="S4752" s="4">
        <v>213971000</v>
      </c>
      <c r="T4752" s="4">
        <v>214005000</v>
      </c>
      <c r="U4752" s="4">
        <v>214039000</v>
      </c>
      <c r="V4752" s="4">
        <v>214072000</v>
      </c>
      <c r="W4752" s="4">
        <v>214104000</v>
      </c>
      <c r="X4752" s="4">
        <v>214136000</v>
      </c>
      <c r="Y4752" s="4">
        <v>214169000</v>
      </c>
      <c r="Z4752" s="4">
        <v>214261000</v>
      </c>
      <c r="AA4752" s="4">
        <v>214294000</v>
      </c>
      <c r="AB4752" s="4">
        <v>214331000</v>
      </c>
      <c r="AC4752" s="4">
        <v>214366000</v>
      </c>
      <c r="AD4752" s="4">
        <v>214397000</v>
      </c>
      <c r="AE4752" s="4">
        <v>214466000</v>
      </c>
      <c r="AF4752" s="4">
        <v>214500000</v>
      </c>
      <c r="AG4752" s="4">
        <v>214532000</v>
      </c>
    </row>
    <row r="4753" spans="1:33">
      <c r="A4753" t="s">
        <v>2223</v>
      </c>
      <c r="B4753" t="s">
        <v>132</v>
      </c>
      <c r="C4753" s="4">
        <v>573920000</v>
      </c>
      <c r="D4753" s="4">
        <v>574504000</v>
      </c>
      <c r="E4753" s="4">
        <v>574615000</v>
      </c>
      <c r="F4753" s="4">
        <v>574750000</v>
      </c>
      <c r="G4753" s="4">
        <v>646605000</v>
      </c>
      <c r="H4753" s="4">
        <v>646769000</v>
      </c>
      <c r="I4753" s="4">
        <v>646908000</v>
      </c>
      <c r="J4753" s="4">
        <v>647022000</v>
      </c>
      <c r="K4753" s="4">
        <v>647135000</v>
      </c>
      <c r="L4753" s="4">
        <v>647211000</v>
      </c>
      <c r="M4753" s="4">
        <v>647325000</v>
      </c>
      <c r="N4753" s="4">
        <v>647436000</v>
      </c>
      <c r="O4753" s="4">
        <v>647544000</v>
      </c>
      <c r="P4753" s="4">
        <v>647649000</v>
      </c>
      <c r="Q4753" s="4">
        <v>647755000</v>
      </c>
      <c r="R4753" s="4">
        <v>647860000</v>
      </c>
      <c r="S4753" s="4">
        <v>647966000</v>
      </c>
      <c r="T4753" s="4">
        <v>648066000</v>
      </c>
      <c r="U4753" s="4">
        <v>648169000</v>
      </c>
      <c r="V4753" s="4">
        <v>648270000</v>
      </c>
      <c r="W4753" s="4">
        <v>648366000</v>
      </c>
      <c r="X4753" s="4">
        <v>648465000</v>
      </c>
      <c r="Y4753" s="4">
        <v>648565000</v>
      </c>
      <c r="Z4753" s="4">
        <v>648841000</v>
      </c>
      <c r="AA4753" s="4">
        <v>648943000</v>
      </c>
      <c r="AB4753" s="4">
        <v>649054000</v>
      </c>
      <c r="AC4753" s="4">
        <v>649160000</v>
      </c>
      <c r="AD4753" s="4">
        <v>649256000</v>
      </c>
      <c r="AE4753" s="4">
        <v>649463000</v>
      </c>
      <c r="AF4753" s="4">
        <v>649566000</v>
      </c>
      <c r="AG4753" s="4">
        <v>649663000</v>
      </c>
    </row>
    <row r="4754" spans="1:33">
      <c r="A4754" t="s">
        <v>2222</v>
      </c>
      <c r="B4754" t="s">
        <v>132</v>
      </c>
      <c r="C4754" s="4">
        <v>44320000</v>
      </c>
      <c r="D4754" s="4">
        <v>44365100</v>
      </c>
      <c r="E4754" s="4">
        <v>44373700</v>
      </c>
      <c r="F4754" s="4">
        <v>44384100</v>
      </c>
      <c r="G4754" s="4">
        <v>49933000</v>
      </c>
      <c r="H4754" s="4">
        <v>49945600</v>
      </c>
      <c r="I4754" s="4">
        <v>49956400</v>
      </c>
      <c r="J4754" s="4">
        <v>49965200</v>
      </c>
      <c r="K4754" s="4">
        <v>49973900</v>
      </c>
      <c r="L4754" s="4">
        <v>49979800</v>
      </c>
      <c r="M4754" s="4">
        <v>49988500</v>
      </c>
      <c r="N4754" s="4">
        <v>49997100</v>
      </c>
      <c r="O4754" s="4">
        <v>50005500</v>
      </c>
      <c r="P4754" s="4">
        <v>50013600</v>
      </c>
      <c r="Q4754" s="4">
        <v>50021800</v>
      </c>
      <c r="R4754" s="4">
        <v>50029900</v>
      </c>
      <c r="S4754" s="4">
        <v>50038100</v>
      </c>
      <c r="T4754" s="4">
        <v>50045800</v>
      </c>
      <c r="U4754" s="4">
        <v>50053800</v>
      </c>
      <c r="V4754" s="4">
        <v>50061600</v>
      </c>
      <c r="W4754" s="4">
        <v>50069000</v>
      </c>
      <c r="X4754" s="4">
        <v>50076600</v>
      </c>
      <c r="Y4754" s="4">
        <v>50084400</v>
      </c>
      <c r="Z4754" s="4">
        <v>50105700</v>
      </c>
      <c r="AA4754" s="4">
        <v>50113600</v>
      </c>
      <c r="AB4754" s="4">
        <v>50122100</v>
      </c>
      <c r="AC4754" s="4">
        <v>50130300</v>
      </c>
      <c r="AD4754" s="4">
        <v>50137700</v>
      </c>
      <c r="AE4754" s="4">
        <v>50153700</v>
      </c>
      <c r="AF4754" s="4">
        <v>50161600</v>
      </c>
      <c r="AG4754" s="4">
        <v>50169100</v>
      </c>
    </row>
    <row r="4755" spans="1:33">
      <c r="A4755" t="s">
        <v>2221</v>
      </c>
      <c r="B4755" t="s">
        <v>132</v>
      </c>
      <c r="C4755" s="4">
        <v>37840000</v>
      </c>
      <c r="D4755" s="4">
        <v>37878500</v>
      </c>
      <c r="E4755" s="4">
        <v>37885800</v>
      </c>
      <c r="F4755" s="4">
        <v>37894800</v>
      </c>
      <c r="G4755" s="4">
        <v>42632300</v>
      </c>
      <c r="H4755" s="4">
        <v>42643100</v>
      </c>
      <c r="I4755" s="4">
        <v>42652300</v>
      </c>
      <c r="J4755" s="4">
        <v>42659800</v>
      </c>
      <c r="K4755" s="4">
        <v>42667300</v>
      </c>
      <c r="L4755" s="4">
        <v>42672300</v>
      </c>
      <c r="M4755" s="4">
        <v>42679800</v>
      </c>
      <c r="N4755" s="4">
        <v>42687100</v>
      </c>
      <c r="O4755" s="4">
        <v>42694200</v>
      </c>
      <c r="P4755" s="4">
        <v>42701200</v>
      </c>
      <c r="Q4755" s="4">
        <v>42708200</v>
      </c>
      <c r="R4755" s="4">
        <v>42715100</v>
      </c>
      <c r="S4755" s="4">
        <v>42722000</v>
      </c>
      <c r="T4755" s="4">
        <v>42728600</v>
      </c>
      <c r="U4755" s="4">
        <v>42735400</v>
      </c>
      <c r="V4755" s="4">
        <v>42742100</v>
      </c>
      <c r="W4755" s="4">
        <v>42748400</v>
      </c>
      <c r="X4755" s="4">
        <v>42754900</v>
      </c>
      <c r="Y4755" s="4">
        <v>42761600</v>
      </c>
      <c r="Z4755" s="4">
        <v>42779700</v>
      </c>
      <c r="AA4755" s="4">
        <v>42786500</v>
      </c>
      <c r="AB4755" s="4">
        <v>42793800</v>
      </c>
      <c r="AC4755" s="4">
        <v>42800700</v>
      </c>
      <c r="AD4755" s="4">
        <v>42807100</v>
      </c>
      <c r="AE4755" s="4">
        <v>42820700</v>
      </c>
      <c r="AF4755" s="4">
        <v>42827500</v>
      </c>
      <c r="AG4755" s="4">
        <v>42833900</v>
      </c>
    </row>
    <row r="4756" spans="1:33">
      <c r="A4756" t="s">
        <v>2220</v>
      </c>
      <c r="B4756" t="s">
        <v>132</v>
      </c>
      <c r="C4756" s="4">
        <v>240000000</v>
      </c>
      <c r="D4756" s="4">
        <v>240244000</v>
      </c>
      <c r="E4756" s="4">
        <v>240291000</v>
      </c>
      <c r="F4756" s="4">
        <v>240347000</v>
      </c>
      <c r="G4756" s="4">
        <v>270395000</v>
      </c>
      <c r="H4756" s="4">
        <v>270464000</v>
      </c>
      <c r="I4756" s="4">
        <v>270522000</v>
      </c>
      <c r="J4756" s="4">
        <v>270570000</v>
      </c>
      <c r="K4756" s="4">
        <v>270617000</v>
      </c>
      <c r="L4756" s="4">
        <v>270649000</v>
      </c>
      <c r="M4756" s="4">
        <v>270696000</v>
      </c>
      <c r="N4756" s="4">
        <v>270743000</v>
      </c>
      <c r="O4756" s="4">
        <v>270788000</v>
      </c>
      <c r="P4756" s="4">
        <v>270832000</v>
      </c>
      <c r="Q4756" s="4">
        <v>270876000</v>
      </c>
      <c r="R4756" s="4">
        <v>270920000</v>
      </c>
      <c r="S4756" s="4">
        <v>270964000</v>
      </c>
      <c r="T4756" s="4">
        <v>271006000</v>
      </c>
      <c r="U4756" s="4">
        <v>271049000</v>
      </c>
      <c r="V4756" s="4">
        <v>271092000</v>
      </c>
      <c r="W4756" s="4">
        <v>271132000</v>
      </c>
      <c r="X4756" s="4">
        <v>271173000</v>
      </c>
      <c r="Y4756" s="4">
        <v>271215000</v>
      </c>
      <c r="Z4756" s="4">
        <v>271330000</v>
      </c>
      <c r="AA4756" s="4">
        <v>271373000</v>
      </c>
      <c r="AB4756" s="4">
        <v>271419000</v>
      </c>
      <c r="AC4756" s="4">
        <v>271463000</v>
      </c>
      <c r="AD4756" s="4">
        <v>271504000</v>
      </c>
      <c r="AE4756" s="4">
        <v>271590000</v>
      </c>
      <c r="AF4756" s="4">
        <v>271633000</v>
      </c>
      <c r="AG4756" s="4">
        <v>271674000</v>
      </c>
    </row>
    <row r="4757" spans="1:33">
      <c r="A4757" t="s">
        <v>2219</v>
      </c>
      <c r="B4757" t="s">
        <v>132</v>
      </c>
      <c r="C4757" s="4">
        <v>48000000</v>
      </c>
      <c r="D4757" s="4">
        <v>48048800</v>
      </c>
      <c r="E4757" s="4">
        <v>48058100</v>
      </c>
      <c r="F4757" s="4">
        <v>48069500</v>
      </c>
      <c r="G4757" s="4">
        <v>54079100</v>
      </c>
      <c r="H4757" s="4">
        <v>54092700</v>
      </c>
      <c r="I4757" s="4">
        <v>54104400</v>
      </c>
      <c r="J4757" s="4">
        <v>54113900</v>
      </c>
      <c r="K4757" s="4">
        <v>54123400</v>
      </c>
      <c r="L4757" s="4">
        <v>54129700</v>
      </c>
      <c r="M4757" s="4">
        <v>54139200</v>
      </c>
      <c r="N4757" s="4">
        <v>54148500</v>
      </c>
      <c r="O4757" s="4">
        <v>54157500</v>
      </c>
      <c r="P4757" s="4">
        <v>54166400</v>
      </c>
      <c r="Q4757" s="4">
        <v>54175200</v>
      </c>
      <c r="R4757" s="4">
        <v>54184000</v>
      </c>
      <c r="S4757" s="4">
        <v>54192900</v>
      </c>
      <c r="T4757" s="4">
        <v>54201200</v>
      </c>
      <c r="U4757" s="4">
        <v>54209900</v>
      </c>
      <c r="V4757" s="4">
        <v>54218300</v>
      </c>
      <c r="W4757" s="4">
        <v>54226300</v>
      </c>
      <c r="X4757" s="4">
        <v>54234600</v>
      </c>
      <c r="Y4757" s="4">
        <v>54243000</v>
      </c>
      <c r="Z4757" s="4">
        <v>54266100</v>
      </c>
      <c r="AA4757" s="4">
        <v>54274600</v>
      </c>
      <c r="AB4757" s="4">
        <v>54283900</v>
      </c>
      <c r="AC4757" s="4">
        <v>54292700</v>
      </c>
      <c r="AD4757" s="4">
        <v>54300700</v>
      </c>
      <c r="AE4757" s="4">
        <v>54318000</v>
      </c>
      <c r="AF4757" s="4">
        <v>54326700</v>
      </c>
      <c r="AG4757" s="4">
        <v>54334800</v>
      </c>
    </row>
    <row r="4758" spans="1:33">
      <c r="A4758" t="s">
        <v>2218</v>
      </c>
      <c r="B4758" t="s">
        <v>132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>
      <c r="A4759" t="s">
        <v>2217</v>
      </c>
      <c r="B4759" t="s">
        <v>132</v>
      </c>
      <c r="C4759" s="4">
        <v>3001600000000</v>
      </c>
      <c r="D4759" s="4">
        <v>3001600000000</v>
      </c>
      <c r="E4759" s="4">
        <v>3001600000000</v>
      </c>
      <c r="F4759" s="4">
        <v>3001600000000</v>
      </c>
      <c r="G4759" s="4">
        <v>3001600000000</v>
      </c>
      <c r="H4759" s="4">
        <v>3752000000000</v>
      </c>
      <c r="I4759" s="4">
        <v>3752000000000</v>
      </c>
      <c r="J4759" s="4">
        <v>3752000000000</v>
      </c>
      <c r="K4759" s="4">
        <v>3752000000000</v>
      </c>
      <c r="L4759" s="4">
        <v>3752000000000</v>
      </c>
      <c r="M4759" s="4">
        <v>3752000000000</v>
      </c>
      <c r="N4759" s="4">
        <v>3752000000000</v>
      </c>
      <c r="O4759" s="4">
        <v>3752000000000</v>
      </c>
      <c r="P4759" s="4">
        <v>3752000000000</v>
      </c>
      <c r="Q4759" s="4">
        <v>3752000000000</v>
      </c>
      <c r="R4759" s="4">
        <v>3752000000000</v>
      </c>
      <c r="S4759" s="4">
        <v>3752000000000</v>
      </c>
      <c r="T4759" s="4">
        <v>3752000000000</v>
      </c>
      <c r="U4759" s="4">
        <v>3752000000000</v>
      </c>
      <c r="V4759" s="4">
        <v>3752000000000</v>
      </c>
      <c r="W4759" s="4">
        <v>3752000000000</v>
      </c>
      <c r="X4759" s="4">
        <v>3752000000000</v>
      </c>
      <c r="Y4759" s="4">
        <v>3752000000000</v>
      </c>
      <c r="Z4759" s="4">
        <v>3752000000000</v>
      </c>
      <c r="AA4759" s="4">
        <v>3752000000000</v>
      </c>
      <c r="AB4759" s="4">
        <v>3752000000000</v>
      </c>
      <c r="AC4759" s="4">
        <v>3752000000000</v>
      </c>
      <c r="AD4759" s="4">
        <v>3752000000000</v>
      </c>
      <c r="AE4759" s="4">
        <v>3752000000000</v>
      </c>
      <c r="AF4759" s="4">
        <v>3752000000000</v>
      </c>
      <c r="AG4759" s="4">
        <v>3752000000000</v>
      </c>
    </row>
    <row r="4760" spans="1:33">
      <c r="A4760" t="s">
        <v>2216</v>
      </c>
      <c r="B4760" t="s">
        <v>132</v>
      </c>
      <c r="C4760" s="4">
        <v>85400000</v>
      </c>
      <c r="D4760" s="4">
        <v>85400000</v>
      </c>
      <c r="E4760" s="4">
        <v>85400000</v>
      </c>
      <c r="F4760" s="4">
        <v>85400000</v>
      </c>
      <c r="G4760" s="4">
        <v>85400000</v>
      </c>
      <c r="H4760" s="4">
        <v>106750000</v>
      </c>
      <c r="I4760" s="4">
        <v>106750000</v>
      </c>
      <c r="J4760" s="4">
        <v>106750000</v>
      </c>
      <c r="K4760" s="4">
        <v>106750000</v>
      </c>
      <c r="L4760" s="4">
        <v>106750000</v>
      </c>
      <c r="M4760" s="4">
        <v>106750000</v>
      </c>
      <c r="N4760" s="4">
        <v>106750000</v>
      </c>
      <c r="O4760" s="4">
        <v>106750000</v>
      </c>
      <c r="P4760" s="4">
        <v>106750000</v>
      </c>
      <c r="Q4760" s="4">
        <v>106750000</v>
      </c>
      <c r="R4760" s="4">
        <v>106750000</v>
      </c>
      <c r="S4760" s="4">
        <v>106750000</v>
      </c>
      <c r="T4760" s="4">
        <v>106750000</v>
      </c>
      <c r="U4760" s="4">
        <v>106750000</v>
      </c>
      <c r="V4760" s="4">
        <v>106750000</v>
      </c>
      <c r="W4760" s="4">
        <v>106750000</v>
      </c>
      <c r="X4760" s="4">
        <v>106750000</v>
      </c>
      <c r="Y4760" s="4">
        <v>106750000</v>
      </c>
      <c r="Z4760" s="4">
        <v>106750000</v>
      </c>
      <c r="AA4760" s="4">
        <v>106750000</v>
      </c>
      <c r="AB4760" s="4">
        <v>106750000</v>
      </c>
      <c r="AC4760" s="4">
        <v>106750000</v>
      </c>
      <c r="AD4760" s="4">
        <v>106750000</v>
      </c>
      <c r="AE4760" s="4">
        <v>106750000</v>
      </c>
      <c r="AF4760" s="4">
        <v>106750000</v>
      </c>
      <c r="AG4760" s="4">
        <v>106750000</v>
      </c>
    </row>
    <row r="4761" spans="1:33">
      <c r="A4761" t="s">
        <v>2215</v>
      </c>
      <c r="B4761" t="s">
        <v>132</v>
      </c>
      <c r="C4761" s="4">
        <v>394400000</v>
      </c>
      <c r="D4761" s="4">
        <v>394400000</v>
      </c>
      <c r="E4761" s="4">
        <v>394400000</v>
      </c>
      <c r="F4761" s="4">
        <v>394400000</v>
      </c>
      <c r="G4761" s="4">
        <v>394400000</v>
      </c>
      <c r="H4761" s="4">
        <v>493000000</v>
      </c>
      <c r="I4761" s="4">
        <v>493000000</v>
      </c>
      <c r="J4761" s="4">
        <v>493000000</v>
      </c>
      <c r="K4761" s="4">
        <v>493000000</v>
      </c>
      <c r="L4761" s="4">
        <v>493000000</v>
      </c>
      <c r="M4761" s="4">
        <v>493000000</v>
      </c>
      <c r="N4761" s="4">
        <v>493000000</v>
      </c>
      <c r="O4761" s="4">
        <v>493000000</v>
      </c>
      <c r="P4761" s="4">
        <v>493000000</v>
      </c>
      <c r="Q4761" s="4">
        <v>493000000</v>
      </c>
      <c r="R4761" s="4">
        <v>493000000</v>
      </c>
      <c r="S4761" s="4">
        <v>493000000</v>
      </c>
      <c r="T4761" s="4">
        <v>493000000</v>
      </c>
      <c r="U4761" s="4">
        <v>493000000</v>
      </c>
      <c r="V4761" s="4">
        <v>493000000</v>
      </c>
      <c r="W4761" s="4">
        <v>493000000</v>
      </c>
      <c r="X4761" s="4">
        <v>493000000</v>
      </c>
      <c r="Y4761" s="4">
        <v>493000000</v>
      </c>
      <c r="Z4761" s="4">
        <v>493000000</v>
      </c>
      <c r="AA4761" s="4">
        <v>493000000</v>
      </c>
      <c r="AB4761" s="4">
        <v>493000000</v>
      </c>
      <c r="AC4761" s="4">
        <v>493000000</v>
      </c>
      <c r="AD4761" s="4">
        <v>493000000</v>
      </c>
      <c r="AE4761" s="4">
        <v>493000000</v>
      </c>
      <c r="AF4761" s="4">
        <v>493000000</v>
      </c>
      <c r="AG4761" s="4">
        <v>493000000</v>
      </c>
    </row>
    <row r="4762" spans="1:33">
      <c r="A4762" t="s">
        <v>2214</v>
      </c>
      <c r="B4762" t="s">
        <v>132</v>
      </c>
      <c r="C4762" s="4">
        <v>1349840000</v>
      </c>
      <c r="D4762" s="4">
        <v>1349840000</v>
      </c>
      <c r="E4762" s="4">
        <v>1349840000</v>
      </c>
      <c r="F4762" s="4">
        <v>1349840000</v>
      </c>
      <c r="G4762" s="4">
        <v>1349840000</v>
      </c>
      <c r="H4762" s="4">
        <v>1687300000</v>
      </c>
      <c r="I4762" s="4">
        <v>1687300000</v>
      </c>
      <c r="J4762" s="4">
        <v>1687300000</v>
      </c>
      <c r="K4762" s="4">
        <v>1687300000</v>
      </c>
      <c r="L4762" s="4">
        <v>1687300000</v>
      </c>
      <c r="M4762" s="4">
        <v>1687300000</v>
      </c>
      <c r="N4762" s="4">
        <v>1687300000</v>
      </c>
      <c r="O4762" s="4">
        <v>1687300000</v>
      </c>
      <c r="P4762" s="4">
        <v>1687300000</v>
      </c>
      <c r="Q4762" s="4">
        <v>1687300000</v>
      </c>
      <c r="R4762" s="4">
        <v>1687300000</v>
      </c>
      <c r="S4762" s="4">
        <v>1687300000</v>
      </c>
      <c r="T4762" s="4">
        <v>1687300000</v>
      </c>
      <c r="U4762" s="4">
        <v>1687300000</v>
      </c>
      <c r="V4762" s="4">
        <v>1687300000</v>
      </c>
      <c r="W4762" s="4">
        <v>1687300000</v>
      </c>
      <c r="X4762" s="4">
        <v>1687300000</v>
      </c>
      <c r="Y4762" s="4">
        <v>1687300000</v>
      </c>
      <c r="Z4762" s="4">
        <v>1687300000</v>
      </c>
      <c r="AA4762" s="4">
        <v>1687300000</v>
      </c>
      <c r="AB4762" s="4">
        <v>1687300000</v>
      </c>
      <c r="AC4762" s="4">
        <v>1687300000</v>
      </c>
      <c r="AD4762" s="4">
        <v>1687300000</v>
      </c>
      <c r="AE4762" s="4">
        <v>1687300000</v>
      </c>
      <c r="AF4762" s="4">
        <v>1687300000</v>
      </c>
      <c r="AG4762" s="4">
        <v>1687300000</v>
      </c>
    </row>
    <row r="4763" spans="1:33">
      <c r="A4763" t="s">
        <v>2213</v>
      </c>
      <c r="B4763" t="s">
        <v>132</v>
      </c>
      <c r="C4763" s="4">
        <v>106560000</v>
      </c>
      <c r="D4763" s="4">
        <v>106560000</v>
      </c>
      <c r="E4763" s="4">
        <v>106560000</v>
      </c>
      <c r="F4763" s="4">
        <v>106560000</v>
      </c>
      <c r="G4763" s="4">
        <v>106560000</v>
      </c>
      <c r="H4763" s="4">
        <v>133200000</v>
      </c>
      <c r="I4763" s="4">
        <v>133200000</v>
      </c>
      <c r="J4763" s="4">
        <v>133200000</v>
      </c>
      <c r="K4763" s="4">
        <v>133200000</v>
      </c>
      <c r="L4763" s="4">
        <v>133200000</v>
      </c>
      <c r="M4763" s="4">
        <v>133200000</v>
      </c>
      <c r="N4763" s="4">
        <v>133200000</v>
      </c>
      <c r="O4763" s="4">
        <v>133200000</v>
      </c>
      <c r="P4763" s="4">
        <v>133200000</v>
      </c>
      <c r="Q4763" s="4">
        <v>133200000</v>
      </c>
      <c r="R4763" s="4">
        <v>133200000</v>
      </c>
      <c r="S4763" s="4">
        <v>133200000</v>
      </c>
      <c r="T4763" s="4">
        <v>133200000</v>
      </c>
      <c r="U4763" s="4">
        <v>133200000</v>
      </c>
      <c r="V4763" s="4">
        <v>133200000</v>
      </c>
      <c r="W4763" s="4">
        <v>133200000</v>
      </c>
      <c r="X4763" s="4">
        <v>133200000</v>
      </c>
      <c r="Y4763" s="4">
        <v>133200000</v>
      </c>
      <c r="Z4763" s="4">
        <v>133200000</v>
      </c>
      <c r="AA4763" s="4">
        <v>133200000</v>
      </c>
      <c r="AB4763" s="4">
        <v>133200000</v>
      </c>
      <c r="AC4763" s="4">
        <v>133200000</v>
      </c>
      <c r="AD4763" s="4">
        <v>133200000</v>
      </c>
      <c r="AE4763" s="4">
        <v>133200000</v>
      </c>
      <c r="AF4763" s="4">
        <v>133200000</v>
      </c>
      <c r="AG4763" s="4">
        <v>133200000</v>
      </c>
    </row>
    <row r="4764" spans="1:33">
      <c r="A4764" t="s">
        <v>2212</v>
      </c>
      <c r="B4764" t="s">
        <v>132</v>
      </c>
      <c r="C4764" s="4">
        <v>94760000</v>
      </c>
      <c r="D4764" s="4">
        <v>94760000</v>
      </c>
      <c r="E4764" s="4">
        <v>94760000</v>
      </c>
      <c r="F4764" s="4">
        <v>94760000</v>
      </c>
      <c r="G4764" s="4">
        <v>94760000</v>
      </c>
      <c r="H4764" s="4">
        <v>118450000</v>
      </c>
      <c r="I4764" s="4">
        <v>118450000</v>
      </c>
      <c r="J4764" s="4">
        <v>118450000</v>
      </c>
      <c r="K4764" s="4">
        <v>118450000</v>
      </c>
      <c r="L4764" s="4">
        <v>118450000</v>
      </c>
      <c r="M4764" s="4">
        <v>118450000</v>
      </c>
      <c r="N4764" s="4">
        <v>118450000</v>
      </c>
      <c r="O4764" s="4">
        <v>118450000</v>
      </c>
      <c r="P4764" s="4">
        <v>118450000</v>
      </c>
      <c r="Q4764" s="4">
        <v>118450000</v>
      </c>
      <c r="R4764" s="4">
        <v>118450000</v>
      </c>
      <c r="S4764" s="4">
        <v>118450000</v>
      </c>
      <c r="T4764" s="4">
        <v>118450000</v>
      </c>
      <c r="U4764" s="4">
        <v>118450000</v>
      </c>
      <c r="V4764" s="4">
        <v>118450000</v>
      </c>
      <c r="W4764" s="4">
        <v>118450000</v>
      </c>
      <c r="X4764" s="4">
        <v>118450000</v>
      </c>
      <c r="Y4764" s="4">
        <v>118450000</v>
      </c>
      <c r="Z4764" s="4">
        <v>118450000</v>
      </c>
      <c r="AA4764" s="4">
        <v>118450000</v>
      </c>
      <c r="AB4764" s="4">
        <v>118450000</v>
      </c>
      <c r="AC4764" s="4">
        <v>118450000</v>
      </c>
      <c r="AD4764" s="4">
        <v>118450000</v>
      </c>
      <c r="AE4764" s="4">
        <v>118450000</v>
      </c>
      <c r="AF4764" s="4">
        <v>118450000</v>
      </c>
      <c r="AG4764" s="4">
        <v>118450000</v>
      </c>
    </row>
    <row r="4765" spans="1:33">
      <c r="A4765" t="s">
        <v>2211</v>
      </c>
      <c r="B4765" t="s">
        <v>132</v>
      </c>
      <c r="C4765" s="4">
        <v>286960000</v>
      </c>
      <c r="D4765" s="4">
        <v>286960000</v>
      </c>
      <c r="E4765" s="4">
        <v>286960000</v>
      </c>
      <c r="F4765" s="4">
        <v>286960000</v>
      </c>
      <c r="G4765" s="4">
        <v>286960000</v>
      </c>
      <c r="H4765" s="4">
        <v>358700000</v>
      </c>
      <c r="I4765" s="4">
        <v>358700000</v>
      </c>
      <c r="J4765" s="4">
        <v>358700000</v>
      </c>
      <c r="K4765" s="4">
        <v>358700000</v>
      </c>
      <c r="L4765" s="4">
        <v>358700000</v>
      </c>
      <c r="M4765" s="4">
        <v>358700000</v>
      </c>
      <c r="N4765" s="4">
        <v>358700000</v>
      </c>
      <c r="O4765" s="4">
        <v>358700000</v>
      </c>
      <c r="P4765" s="4">
        <v>358700000</v>
      </c>
      <c r="Q4765" s="4">
        <v>358700000</v>
      </c>
      <c r="R4765" s="4">
        <v>358700000</v>
      </c>
      <c r="S4765" s="4">
        <v>358700000</v>
      </c>
      <c r="T4765" s="4">
        <v>358700000</v>
      </c>
      <c r="U4765" s="4">
        <v>358700000</v>
      </c>
      <c r="V4765" s="4">
        <v>358700000</v>
      </c>
      <c r="W4765" s="4">
        <v>358700000</v>
      </c>
      <c r="X4765" s="4">
        <v>358700000</v>
      </c>
      <c r="Y4765" s="4">
        <v>358700000</v>
      </c>
      <c r="Z4765" s="4">
        <v>358700000</v>
      </c>
      <c r="AA4765" s="4">
        <v>358700000</v>
      </c>
      <c r="AB4765" s="4">
        <v>358700000</v>
      </c>
      <c r="AC4765" s="4">
        <v>358700000</v>
      </c>
      <c r="AD4765" s="4">
        <v>358700000</v>
      </c>
      <c r="AE4765" s="4">
        <v>358700000</v>
      </c>
      <c r="AF4765" s="4">
        <v>358700000</v>
      </c>
      <c r="AG4765" s="4">
        <v>358700000</v>
      </c>
    </row>
    <row r="4766" spans="1:33">
      <c r="A4766" t="s">
        <v>2210</v>
      </c>
      <c r="B4766" t="s">
        <v>132</v>
      </c>
      <c r="C4766" s="4">
        <v>22160000</v>
      </c>
      <c r="D4766" s="4">
        <v>22160000</v>
      </c>
      <c r="E4766" s="4">
        <v>22160000</v>
      </c>
      <c r="F4766" s="4">
        <v>22160000</v>
      </c>
      <c r="G4766" s="4">
        <v>22160000</v>
      </c>
      <c r="H4766" s="4">
        <v>27700000</v>
      </c>
      <c r="I4766" s="4">
        <v>27700000</v>
      </c>
      <c r="J4766" s="4">
        <v>27700000</v>
      </c>
      <c r="K4766" s="4">
        <v>27700000</v>
      </c>
      <c r="L4766" s="4">
        <v>27700000</v>
      </c>
      <c r="M4766" s="4">
        <v>27700000</v>
      </c>
      <c r="N4766" s="4">
        <v>27700000</v>
      </c>
      <c r="O4766" s="4">
        <v>27700000</v>
      </c>
      <c r="P4766" s="4">
        <v>27700000</v>
      </c>
      <c r="Q4766" s="4">
        <v>27700000</v>
      </c>
      <c r="R4766" s="4">
        <v>27700000</v>
      </c>
      <c r="S4766" s="4">
        <v>27700000</v>
      </c>
      <c r="T4766" s="4">
        <v>27700000</v>
      </c>
      <c r="U4766" s="4">
        <v>27700000</v>
      </c>
      <c r="V4766" s="4">
        <v>27700000</v>
      </c>
      <c r="W4766" s="4">
        <v>27700000</v>
      </c>
      <c r="X4766" s="4">
        <v>27700000</v>
      </c>
      <c r="Y4766" s="4">
        <v>27700000</v>
      </c>
      <c r="Z4766" s="4">
        <v>27700000</v>
      </c>
      <c r="AA4766" s="4">
        <v>27700000</v>
      </c>
      <c r="AB4766" s="4">
        <v>27700000</v>
      </c>
      <c r="AC4766" s="4">
        <v>27700000</v>
      </c>
      <c r="AD4766" s="4">
        <v>27700000</v>
      </c>
      <c r="AE4766" s="4">
        <v>27700000</v>
      </c>
      <c r="AF4766" s="4">
        <v>27700000</v>
      </c>
      <c r="AG4766" s="4">
        <v>27700000</v>
      </c>
    </row>
    <row r="4767" spans="1:33">
      <c r="A4767" t="s">
        <v>2209</v>
      </c>
      <c r="B4767" t="s">
        <v>132</v>
      </c>
      <c r="C4767" s="4">
        <v>18920000</v>
      </c>
      <c r="D4767" s="4">
        <v>18920000</v>
      </c>
      <c r="E4767" s="4">
        <v>18920000</v>
      </c>
      <c r="F4767" s="4">
        <v>18920000</v>
      </c>
      <c r="G4767" s="4">
        <v>18920000</v>
      </c>
      <c r="H4767" s="4">
        <v>23650000</v>
      </c>
      <c r="I4767" s="4">
        <v>23650000</v>
      </c>
      <c r="J4767" s="4">
        <v>23650000</v>
      </c>
      <c r="K4767" s="4">
        <v>23650000</v>
      </c>
      <c r="L4767" s="4">
        <v>23650000</v>
      </c>
      <c r="M4767" s="4">
        <v>23650000</v>
      </c>
      <c r="N4767" s="4">
        <v>23650000</v>
      </c>
      <c r="O4767" s="4">
        <v>23650000</v>
      </c>
      <c r="P4767" s="4">
        <v>23650000</v>
      </c>
      <c r="Q4767" s="4">
        <v>23650000</v>
      </c>
      <c r="R4767" s="4">
        <v>23650000</v>
      </c>
      <c r="S4767" s="4">
        <v>23650000</v>
      </c>
      <c r="T4767" s="4">
        <v>23650000</v>
      </c>
      <c r="U4767" s="4">
        <v>23650000</v>
      </c>
      <c r="V4767" s="4">
        <v>23650000</v>
      </c>
      <c r="W4767" s="4">
        <v>23650000</v>
      </c>
      <c r="X4767" s="4">
        <v>23650000</v>
      </c>
      <c r="Y4767" s="4">
        <v>23650000</v>
      </c>
      <c r="Z4767" s="4">
        <v>23650000</v>
      </c>
      <c r="AA4767" s="4">
        <v>23650000</v>
      </c>
      <c r="AB4767" s="4">
        <v>23650000</v>
      </c>
      <c r="AC4767" s="4">
        <v>23650000</v>
      </c>
      <c r="AD4767" s="4">
        <v>23650000</v>
      </c>
      <c r="AE4767" s="4">
        <v>23650000</v>
      </c>
      <c r="AF4767" s="4">
        <v>23650000</v>
      </c>
      <c r="AG4767" s="4">
        <v>23650000</v>
      </c>
    </row>
    <row r="4768" spans="1:33">
      <c r="A4768" t="s">
        <v>2208</v>
      </c>
      <c r="B4768" t="s">
        <v>132</v>
      </c>
      <c r="C4768" s="4">
        <v>120000000</v>
      </c>
      <c r="D4768" s="4">
        <v>120000000</v>
      </c>
      <c r="E4768" s="4">
        <v>120000000</v>
      </c>
      <c r="F4768" s="4">
        <v>120000000</v>
      </c>
      <c r="G4768" s="4">
        <v>120000000</v>
      </c>
      <c r="H4768" s="4">
        <v>150000000</v>
      </c>
      <c r="I4768" s="4">
        <v>150000000</v>
      </c>
      <c r="J4768" s="4">
        <v>150000000</v>
      </c>
      <c r="K4768" s="4">
        <v>150000000</v>
      </c>
      <c r="L4768" s="4">
        <v>150000000</v>
      </c>
      <c r="M4768" s="4">
        <v>150000000</v>
      </c>
      <c r="N4768" s="4">
        <v>150000000</v>
      </c>
      <c r="O4768" s="4">
        <v>150000000</v>
      </c>
      <c r="P4768" s="4">
        <v>150000000</v>
      </c>
      <c r="Q4768" s="4">
        <v>150000000</v>
      </c>
      <c r="R4768" s="4">
        <v>150000000</v>
      </c>
      <c r="S4768" s="4">
        <v>150000000</v>
      </c>
      <c r="T4768" s="4">
        <v>150000000</v>
      </c>
      <c r="U4768" s="4">
        <v>150000000</v>
      </c>
      <c r="V4768" s="4">
        <v>150000000</v>
      </c>
      <c r="W4768" s="4">
        <v>150000000</v>
      </c>
      <c r="X4768" s="4">
        <v>150000000</v>
      </c>
      <c r="Y4768" s="4">
        <v>150000000</v>
      </c>
      <c r="Z4768" s="4">
        <v>150000000</v>
      </c>
      <c r="AA4768" s="4">
        <v>150000000</v>
      </c>
      <c r="AB4768" s="4">
        <v>150000000</v>
      </c>
      <c r="AC4768" s="4">
        <v>150000000</v>
      </c>
      <c r="AD4768" s="4">
        <v>150000000</v>
      </c>
      <c r="AE4768" s="4">
        <v>150000000</v>
      </c>
      <c r="AF4768" s="4">
        <v>150000000</v>
      </c>
      <c r="AG4768" s="4">
        <v>150000000</v>
      </c>
    </row>
    <row r="4769" spans="1:33">
      <c r="A4769" t="s">
        <v>2207</v>
      </c>
      <c r="B4769" t="s">
        <v>132</v>
      </c>
      <c r="C4769" s="4">
        <v>24000000</v>
      </c>
      <c r="D4769" s="4">
        <v>24000000</v>
      </c>
      <c r="E4769" s="4">
        <v>24000000</v>
      </c>
      <c r="F4769" s="4">
        <v>24000000</v>
      </c>
      <c r="G4769" s="4">
        <v>24000000</v>
      </c>
      <c r="H4769" s="4">
        <v>30000000</v>
      </c>
      <c r="I4769" s="4">
        <v>30000000</v>
      </c>
      <c r="J4769" s="4">
        <v>30000000</v>
      </c>
      <c r="K4769" s="4">
        <v>30000000</v>
      </c>
      <c r="L4769" s="4">
        <v>30000000</v>
      </c>
      <c r="M4769" s="4">
        <v>30000000</v>
      </c>
      <c r="N4769" s="4">
        <v>30000000</v>
      </c>
      <c r="O4769" s="4">
        <v>30000000</v>
      </c>
      <c r="P4769" s="4">
        <v>30000000</v>
      </c>
      <c r="Q4769" s="4">
        <v>30000000</v>
      </c>
      <c r="R4769" s="4">
        <v>30000000</v>
      </c>
      <c r="S4769" s="4">
        <v>30000000</v>
      </c>
      <c r="T4769" s="4">
        <v>30000000</v>
      </c>
      <c r="U4769" s="4">
        <v>30000000</v>
      </c>
      <c r="V4769" s="4">
        <v>30000000</v>
      </c>
      <c r="W4769" s="4">
        <v>30000000</v>
      </c>
      <c r="X4769" s="4">
        <v>30000000</v>
      </c>
      <c r="Y4769" s="4">
        <v>30000000</v>
      </c>
      <c r="Z4769" s="4">
        <v>30000000</v>
      </c>
      <c r="AA4769" s="4">
        <v>30000000</v>
      </c>
      <c r="AB4769" s="4">
        <v>30000000</v>
      </c>
      <c r="AC4769" s="4">
        <v>30000000</v>
      </c>
      <c r="AD4769" s="4">
        <v>30000000</v>
      </c>
      <c r="AE4769" s="4">
        <v>30000000</v>
      </c>
      <c r="AF4769" s="4">
        <v>30000000</v>
      </c>
      <c r="AG4769" s="4">
        <v>30000000</v>
      </c>
    </row>
    <row r="4770" spans="1:33">
      <c r="A4770" t="s">
        <v>2206</v>
      </c>
      <c r="B4770" t="s">
        <v>132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>
      <c r="A4771" t="s">
        <v>2205</v>
      </c>
      <c r="B4771" t="s">
        <v>132</v>
      </c>
      <c r="C4771" s="4">
        <v>5252800000</v>
      </c>
      <c r="D4771" s="4">
        <v>5252800000</v>
      </c>
      <c r="E4771" s="4">
        <v>5252800000</v>
      </c>
      <c r="F4771" s="4">
        <v>6003200000</v>
      </c>
      <c r="G4771" s="4">
        <v>6003200000</v>
      </c>
      <c r="H4771" s="4">
        <v>6003200000</v>
      </c>
      <c r="I4771" s="4">
        <v>6003200000</v>
      </c>
      <c r="J4771" s="4">
        <v>6003200000</v>
      </c>
      <c r="K4771" s="4">
        <v>6003200000</v>
      </c>
      <c r="L4771" s="4">
        <v>6003200000</v>
      </c>
      <c r="M4771" s="4">
        <v>6003200000</v>
      </c>
      <c r="N4771" s="4">
        <v>6003200000</v>
      </c>
      <c r="O4771" s="4">
        <v>6003200000</v>
      </c>
      <c r="P4771" s="4">
        <v>6003200000</v>
      </c>
      <c r="Q4771" s="4">
        <v>6003200000</v>
      </c>
      <c r="R4771" s="4">
        <v>6753600000</v>
      </c>
      <c r="S4771" s="4">
        <v>6753600000</v>
      </c>
      <c r="T4771" s="4">
        <v>6753600000</v>
      </c>
      <c r="U4771" s="4">
        <v>6753600000</v>
      </c>
      <c r="V4771" s="4">
        <v>6753600000</v>
      </c>
      <c r="W4771" s="4">
        <v>6753600000</v>
      </c>
      <c r="X4771" s="4">
        <v>6753600000</v>
      </c>
      <c r="Y4771" s="4">
        <v>6753600000</v>
      </c>
      <c r="Z4771" s="4">
        <v>6753600000</v>
      </c>
      <c r="AA4771" s="4">
        <v>6753600000</v>
      </c>
      <c r="AB4771" s="4">
        <v>6753600000</v>
      </c>
      <c r="AC4771" s="4">
        <v>6753600000</v>
      </c>
      <c r="AD4771" s="4">
        <v>6753600000</v>
      </c>
      <c r="AE4771" s="4">
        <v>6753600000</v>
      </c>
      <c r="AF4771" s="4">
        <v>6753600000</v>
      </c>
      <c r="AG4771" s="4">
        <v>6753600000</v>
      </c>
    </row>
    <row r="4772" spans="1:33">
      <c r="A4772" t="s">
        <v>2204</v>
      </c>
      <c r="B4772" t="s">
        <v>132</v>
      </c>
      <c r="C4772">
        <v>149450</v>
      </c>
      <c r="D4772">
        <v>149450</v>
      </c>
      <c r="E4772">
        <v>149450</v>
      </c>
      <c r="F4772">
        <v>170800</v>
      </c>
      <c r="G4772">
        <v>170800</v>
      </c>
      <c r="H4772">
        <v>170800</v>
      </c>
      <c r="I4772">
        <v>170800</v>
      </c>
      <c r="J4772">
        <v>170800</v>
      </c>
      <c r="K4772">
        <v>170800</v>
      </c>
      <c r="L4772">
        <v>170800</v>
      </c>
      <c r="M4772">
        <v>170800</v>
      </c>
      <c r="N4772">
        <v>170800</v>
      </c>
      <c r="O4772">
        <v>170800</v>
      </c>
      <c r="P4772">
        <v>170800</v>
      </c>
      <c r="Q4772">
        <v>170800</v>
      </c>
      <c r="R4772">
        <v>192150</v>
      </c>
      <c r="S4772">
        <v>192150</v>
      </c>
      <c r="T4772">
        <v>192150</v>
      </c>
      <c r="U4772">
        <v>192150</v>
      </c>
      <c r="V4772">
        <v>192150</v>
      </c>
      <c r="W4772">
        <v>192150</v>
      </c>
      <c r="X4772">
        <v>192150</v>
      </c>
      <c r="Y4772">
        <v>192150</v>
      </c>
      <c r="Z4772">
        <v>192150</v>
      </c>
      <c r="AA4772">
        <v>192150</v>
      </c>
      <c r="AB4772">
        <v>192150</v>
      </c>
      <c r="AC4772">
        <v>192150</v>
      </c>
      <c r="AD4772">
        <v>192150</v>
      </c>
      <c r="AE4772">
        <v>192150</v>
      </c>
      <c r="AF4772">
        <v>192150</v>
      </c>
      <c r="AG4772">
        <v>192150</v>
      </c>
    </row>
    <row r="4773" spans="1:33">
      <c r="A4773" t="s">
        <v>2203</v>
      </c>
      <c r="B4773" t="s">
        <v>132</v>
      </c>
      <c r="C4773">
        <v>690200</v>
      </c>
      <c r="D4773">
        <v>690200</v>
      </c>
      <c r="E4773">
        <v>690200</v>
      </c>
      <c r="F4773">
        <v>788800</v>
      </c>
      <c r="G4773">
        <v>788800</v>
      </c>
      <c r="H4773">
        <v>788800</v>
      </c>
      <c r="I4773">
        <v>788800</v>
      </c>
      <c r="J4773">
        <v>788800</v>
      </c>
      <c r="K4773">
        <v>788800</v>
      </c>
      <c r="L4773">
        <v>788800</v>
      </c>
      <c r="M4773">
        <v>788800</v>
      </c>
      <c r="N4773">
        <v>788800</v>
      </c>
      <c r="O4773">
        <v>788800</v>
      </c>
      <c r="P4773">
        <v>788800</v>
      </c>
      <c r="Q4773">
        <v>788800</v>
      </c>
      <c r="R4773">
        <v>887400</v>
      </c>
      <c r="S4773">
        <v>887400</v>
      </c>
      <c r="T4773">
        <v>887400</v>
      </c>
      <c r="U4773">
        <v>887400</v>
      </c>
      <c r="V4773">
        <v>887400</v>
      </c>
      <c r="W4773">
        <v>887400</v>
      </c>
      <c r="X4773">
        <v>887400</v>
      </c>
      <c r="Y4773">
        <v>887400</v>
      </c>
      <c r="Z4773">
        <v>887400</v>
      </c>
      <c r="AA4773">
        <v>887400</v>
      </c>
      <c r="AB4773">
        <v>887400</v>
      </c>
      <c r="AC4773">
        <v>887400</v>
      </c>
      <c r="AD4773">
        <v>887400</v>
      </c>
      <c r="AE4773">
        <v>887400</v>
      </c>
      <c r="AF4773">
        <v>887400</v>
      </c>
      <c r="AG4773">
        <v>887400</v>
      </c>
    </row>
    <row r="4774" spans="1:33">
      <c r="A4774" t="s">
        <v>2202</v>
      </c>
      <c r="B4774" t="s">
        <v>132</v>
      </c>
      <c r="C4774" s="4">
        <v>2362220</v>
      </c>
      <c r="D4774" s="4">
        <v>2362220</v>
      </c>
      <c r="E4774" s="4">
        <v>2362220</v>
      </c>
      <c r="F4774" s="4">
        <v>2699680</v>
      </c>
      <c r="G4774" s="4">
        <v>2699680</v>
      </c>
      <c r="H4774" s="4">
        <v>2699680</v>
      </c>
      <c r="I4774" s="4">
        <v>2699680</v>
      </c>
      <c r="J4774" s="4">
        <v>2699680</v>
      </c>
      <c r="K4774" s="4">
        <v>2699680</v>
      </c>
      <c r="L4774" s="4">
        <v>2699680</v>
      </c>
      <c r="M4774" s="4">
        <v>2699680</v>
      </c>
      <c r="N4774" s="4">
        <v>2699680</v>
      </c>
      <c r="O4774" s="4">
        <v>2699680</v>
      </c>
      <c r="P4774" s="4">
        <v>2699680</v>
      </c>
      <c r="Q4774" s="4">
        <v>2699680</v>
      </c>
      <c r="R4774" s="4">
        <v>3037140</v>
      </c>
      <c r="S4774" s="4">
        <v>3037140</v>
      </c>
      <c r="T4774" s="4">
        <v>3037140</v>
      </c>
      <c r="U4774" s="4">
        <v>3037140</v>
      </c>
      <c r="V4774" s="4">
        <v>3037140</v>
      </c>
      <c r="W4774" s="4">
        <v>3037140</v>
      </c>
      <c r="X4774" s="4">
        <v>3037140</v>
      </c>
      <c r="Y4774" s="4">
        <v>3037140</v>
      </c>
      <c r="Z4774" s="4">
        <v>3037140</v>
      </c>
      <c r="AA4774" s="4">
        <v>3037140</v>
      </c>
      <c r="AB4774" s="4">
        <v>3037140</v>
      </c>
      <c r="AC4774" s="4">
        <v>3037140</v>
      </c>
      <c r="AD4774" s="4">
        <v>3037140</v>
      </c>
      <c r="AE4774" s="4">
        <v>3037140</v>
      </c>
      <c r="AF4774" s="4">
        <v>3037140</v>
      </c>
      <c r="AG4774" s="4">
        <v>3037140</v>
      </c>
    </row>
    <row r="4775" spans="1:33">
      <c r="A4775" t="s">
        <v>2201</v>
      </c>
      <c r="B4775" t="s">
        <v>132</v>
      </c>
      <c r="C4775">
        <v>186480</v>
      </c>
      <c r="D4775">
        <v>186480</v>
      </c>
      <c r="E4775">
        <v>186480</v>
      </c>
      <c r="F4775">
        <v>213120</v>
      </c>
      <c r="G4775">
        <v>213120</v>
      </c>
      <c r="H4775">
        <v>213120</v>
      </c>
      <c r="I4775">
        <v>213120</v>
      </c>
      <c r="J4775">
        <v>213120</v>
      </c>
      <c r="K4775">
        <v>213120</v>
      </c>
      <c r="L4775">
        <v>213120</v>
      </c>
      <c r="M4775">
        <v>213120</v>
      </c>
      <c r="N4775">
        <v>213120</v>
      </c>
      <c r="O4775">
        <v>213120</v>
      </c>
      <c r="P4775">
        <v>213120</v>
      </c>
      <c r="Q4775">
        <v>213120</v>
      </c>
      <c r="R4775">
        <v>239760</v>
      </c>
      <c r="S4775">
        <v>239760</v>
      </c>
      <c r="T4775">
        <v>239760</v>
      </c>
      <c r="U4775">
        <v>239760</v>
      </c>
      <c r="V4775">
        <v>239760</v>
      </c>
      <c r="W4775">
        <v>239760</v>
      </c>
      <c r="X4775">
        <v>239760</v>
      </c>
      <c r="Y4775">
        <v>239760</v>
      </c>
      <c r="Z4775">
        <v>239760</v>
      </c>
      <c r="AA4775">
        <v>239760</v>
      </c>
      <c r="AB4775">
        <v>239760</v>
      </c>
      <c r="AC4775">
        <v>239760</v>
      </c>
      <c r="AD4775">
        <v>239760</v>
      </c>
      <c r="AE4775">
        <v>239760</v>
      </c>
      <c r="AF4775">
        <v>239760</v>
      </c>
      <c r="AG4775">
        <v>239760</v>
      </c>
    </row>
    <row r="4776" spans="1:33">
      <c r="A4776" t="s">
        <v>2200</v>
      </c>
      <c r="B4776" t="s">
        <v>132</v>
      </c>
      <c r="C4776">
        <v>165830</v>
      </c>
      <c r="D4776">
        <v>165830</v>
      </c>
      <c r="E4776">
        <v>165830</v>
      </c>
      <c r="F4776">
        <v>189520</v>
      </c>
      <c r="G4776">
        <v>189520</v>
      </c>
      <c r="H4776">
        <v>189520</v>
      </c>
      <c r="I4776">
        <v>189520</v>
      </c>
      <c r="J4776">
        <v>189520</v>
      </c>
      <c r="K4776">
        <v>189520</v>
      </c>
      <c r="L4776">
        <v>189520</v>
      </c>
      <c r="M4776">
        <v>189520</v>
      </c>
      <c r="N4776">
        <v>189520</v>
      </c>
      <c r="O4776">
        <v>189520</v>
      </c>
      <c r="P4776">
        <v>189520</v>
      </c>
      <c r="Q4776">
        <v>189520</v>
      </c>
      <c r="R4776">
        <v>213210</v>
      </c>
      <c r="S4776">
        <v>213210</v>
      </c>
      <c r="T4776">
        <v>213210</v>
      </c>
      <c r="U4776">
        <v>213210</v>
      </c>
      <c r="V4776">
        <v>213210</v>
      </c>
      <c r="W4776">
        <v>213210</v>
      </c>
      <c r="X4776">
        <v>213210</v>
      </c>
      <c r="Y4776">
        <v>213210</v>
      </c>
      <c r="Z4776">
        <v>213210</v>
      </c>
      <c r="AA4776">
        <v>213210</v>
      </c>
      <c r="AB4776">
        <v>213210</v>
      </c>
      <c r="AC4776">
        <v>213210</v>
      </c>
      <c r="AD4776">
        <v>213210</v>
      </c>
      <c r="AE4776">
        <v>213210</v>
      </c>
      <c r="AF4776">
        <v>213210</v>
      </c>
      <c r="AG4776">
        <v>213210</v>
      </c>
    </row>
    <row r="4777" spans="1:33">
      <c r="A4777" t="s">
        <v>2199</v>
      </c>
      <c r="B4777" t="s">
        <v>132</v>
      </c>
      <c r="C4777">
        <v>502180</v>
      </c>
      <c r="D4777">
        <v>502180</v>
      </c>
      <c r="E4777">
        <v>502180</v>
      </c>
      <c r="F4777">
        <v>573920</v>
      </c>
      <c r="G4777">
        <v>573920</v>
      </c>
      <c r="H4777">
        <v>573920</v>
      </c>
      <c r="I4777">
        <v>573920</v>
      </c>
      <c r="J4777">
        <v>573920</v>
      </c>
      <c r="K4777">
        <v>573920</v>
      </c>
      <c r="L4777">
        <v>573920</v>
      </c>
      <c r="M4777">
        <v>573920</v>
      </c>
      <c r="N4777">
        <v>573920</v>
      </c>
      <c r="O4777">
        <v>573920</v>
      </c>
      <c r="P4777">
        <v>573920</v>
      </c>
      <c r="Q4777">
        <v>573920</v>
      </c>
      <c r="R4777">
        <v>645660</v>
      </c>
      <c r="S4777">
        <v>645660</v>
      </c>
      <c r="T4777">
        <v>645660</v>
      </c>
      <c r="U4777">
        <v>645660</v>
      </c>
      <c r="V4777">
        <v>645660</v>
      </c>
      <c r="W4777">
        <v>645660</v>
      </c>
      <c r="X4777">
        <v>645660</v>
      </c>
      <c r="Y4777">
        <v>645660</v>
      </c>
      <c r="Z4777">
        <v>645660</v>
      </c>
      <c r="AA4777">
        <v>645660</v>
      </c>
      <c r="AB4777">
        <v>645660</v>
      </c>
      <c r="AC4777">
        <v>645660</v>
      </c>
      <c r="AD4777">
        <v>645660</v>
      </c>
      <c r="AE4777">
        <v>645660</v>
      </c>
      <c r="AF4777">
        <v>645660</v>
      </c>
      <c r="AG4777">
        <v>645660</v>
      </c>
    </row>
    <row r="4778" spans="1:33">
      <c r="A4778" t="s">
        <v>2198</v>
      </c>
      <c r="B4778" t="s">
        <v>132</v>
      </c>
      <c r="C4778">
        <v>38780</v>
      </c>
      <c r="D4778">
        <v>38780</v>
      </c>
      <c r="E4778">
        <v>38780</v>
      </c>
      <c r="F4778">
        <v>44320</v>
      </c>
      <c r="G4778">
        <v>44320</v>
      </c>
      <c r="H4778">
        <v>44320</v>
      </c>
      <c r="I4778">
        <v>44320</v>
      </c>
      <c r="J4778">
        <v>44320</v>
      </c>
      <c r="K4778">
        <v>44320</v>
      </c>
      <c r="L4778">
        <v>44320</v>
      </c>
      <c r="M4778">
        <v>44320</v>
      </c>
      <c r="N4778">
        <v>44320</v>
      </c>
      <c r="O4778">
        <v>44320</v>
      </c>
      <c r="P4778">
        <v>44320</v>
      </c>
      <c r="Q4778">
        <v>44320</v>
      </c>
      <c r="R4778">
        <v>49860</v>
      </c>
      <c r="S4778">
        <v>49860</v>
      </c>
      <c r="T4778">
        <v>49860</v>
      </c>
      <c r="U4778">
        <v>49860</v>
      </c>
      <c r="V4778">
        <v>49860</v>
      </c>
      <c r="W4778">
        <v>49860</v>
      </c>
      <c r="X4778">
        <v>49860</v>
      </c>
      <c r="Y4778">
        <v>49860</v>
      </c>
      <c r="Z4778">
        <v>49860</v>
      </c>
      <c r="AA4778">
        <v>49860</v>
      </c>
      <c r="AB4778">
        <v>49860</v>
      </c>
      <c r="AC4778">
        <v>49860</v>
      </c>
      <c r="AD4778">
        <v>49860</v>
      </c>
      <c r="AE4778">
        <v>49860</v>
      </c>
      <c r="AF4778">
        <v>49860</v>
      </c>
      <c r="AG4778">
        <v>49860</v>
      </c>
    </row>
    <row r="4779" spans="1:33">
      <c r="A4779" t="s">
        <v>2197</v>
      </c>
      <c r="B4779" t="s">
        <v>132</v>
      </c>
      <c r="C4779">
        <v>33110</v>
      </c>
      <c r="D4779">
        <v>33110</v>
      </c>
      <c r="E4779">
        <v>33110</v>
      </c>
      <c r="F4779">
        <v>37840</v>
      </c>
      <c r="G4779">
        <v>37840</v>
      </c>
      <c r="H4779">
        <v>37840</v>
      </c>
      <c r="I4779">
        <v>37840</v>
      </c>
      <c r="J4779">
        <v>37840</v>
      </c>
      <c r="K4779">
        <v>37840</v>
      </c>
      <c r="L4779">
        <v>37840</v>
      </c>
      <c r="M4779">
        <v>37840</v>
      </c>
      <c r="N4779">
        <v>37840</v>
      </c>
      <c r="O4779">
        <v>37840</v>
      </c>
      <c r="P4779">
        <v>37840</v>
      </c>
      <c r="Q4779">
        <v>37840</v>
      </c>
      <c r="R4779">
        <v>42570</v>
      </c>
      <c r="S4779">
        <v>42570</v>
      </c>
      <c r="T4779">
        <v>42570</v>
      </c>
      <c r="U4779">
        <v>42570</v>
      </c>
      <c r="V4779">
        <v>42570</v>
      </c>
      <c r="W4779">
        <v>42570</v>
      </c>
      <c r="X4779">
        <v>42570</v>
      </c>
      <c r="Y4779">
        <v>42570</v>
      </c>
      <c r="Z4779">
        <v>42570</v>
      </c>
      <c r="AA4779">
        <v>42570</v>
      </c>
      <c r="AB4779">
        <v>42570</v>
      </c>
      <c r="AC4779">
        <v>42570</v>
      </c>
      <c r="AD4779">
        <v>42570</v>
      </c>
      <c r="AE4779">
        <v>42570</v>
      </c>
      <c r="AF4779">
        <v>42570</v>
      </c>
      <c r="AG4779">
        <v>42570</v>
      </c>
    </row>
    <row r="4780" spans="1:33">
      <c r="A4780" t="s">
        <v>2196</v>
      </c>
      <c r="B4780" t="s">
        <v>132</v>
      </c>
      <c r="C4780">
        <v>210000</v>
      </c>
      <c r="D4780">
        <v>210000</v>
      </c>
      <c r="E4780">
        <v>210000</v>
      </c>
      <c r="F4780">
        <v>240000</v>
      </c>
      <c r="G4780">
        <v>240000</v>
      </c>
      <c r="H4780">
        <v>240000</v>
      </c>
      <c r="I4780">
        <v>240000</v>
      </c>
      <c r="J4780">
        <v>240000</v>
      </c>
      <c r="K4780">
        <v>240000</v>
      </c>
      <c r="L4780">
        <v>240000</v>
      </c>
      <c r="M4780">
        <v>240000</v>
      </c>
      <c r="N4780">
        <v>240000</v>
      </c>
      <c r="O4780">
        <v>240000</v>
      </c>
      <c r="P4780">
        <v>240000</v>
      </c>
      <c r="Q4780">
        <v>240000</v>
      </c>
      <c r="R4780">
        <v>270000</v>
      </c>
      <c r="S4780">
        <v>270000</v>
      </c>
      <c r="T4780">
        <v>270000</v>
      </c>
      <c r="U4780">
        <v>270000</v>
      </c>
      <c r="V4780">
        <v>270000</v>
      </c>
      <c r="W4780">
        <v>270000</v>
      </c>
      <c r="X4780">
        <v>270000</v>
      </c>
      <c r="Y4780">
        <v>270000</v>
      </c>
      <c r="Z4780">
        <v>270000</v>
      </c>
      <c r="AA4780">
        <v>270000</v>
      </c>
      <c r="AB4780">
        <v>270000</v>
      </c>
      <c r="AC4780">
        <v>270000</v>
      </c>
      <c r="AD4780">
        <v>270000</v>
      </c>
      <c r="AE4780">
        <v>270000</v>
      </c>
      <c r="AF4780">
        <v>270000</v>
      </c>
      <c r="AG4780">
        <v>270000</v>
      </c>
    </row>
    <row r="4781" spans="1:33">
      <c r="A4781" t="s">
        <v>2195</v>
      </c>
      <c r="B4781" t="s">
        <v>132</v>
      </c>
      <c r="C4781">
        <v>42000</v>
      </c>
      <c r="D4781">
        <v>42000</v>
      </c>
      <c r="E4781">
        <v>42000</v>
      </c>
      <c r="F4781">
        <v>48000</v>
      </c>
      <c r="G4781">
        <v>48000</v>
      </c>
      <c r="H4781">
        <v>48000</v>
      </c>
      <c r="I4781">
        <v>48000</v>
      </c>
      <c r="J4781">
        <v>48000</v>
      </c>
      <c r="K4781">
        <v>48000</v>
      </c>
      <c r="L4781">
        <v>48000</v>
      </c>
      <c r="M4781">
        <v>48000</v>
      </c>
      <c r="N4781">
        <v>48000</v>
      </c>
      <c r="O4781">
        <v>48000</v>
      </c>
      <c r="P4781">
        <v>48000</v>
      </c>
      <c r="Q4781">
        <v>48000</v>
      </c>
      <c r="R4781">
        <v>54000</v>
      </c>
      <c r="S4781">
        <v>54000</v>
      </c>
      <c r="T4781">
        <v>54000</v>
      </c>
      <c r="U4781">
        <v>54000</v>
      </c>
      <c r="V4781">
        <v>54000</v>
      </c>
      <c r="W4781">
        <v>54000</v>
      </c>
      <c r="X4781">
        <v>54000</v>
      </c>
      <c r="Y4781">
        <v>54000</v>
      </c>
      <c r="Z4781">
        <v>54000</v>
      </c>
      <c r="AA4781">
        <v>54000</v>
      </c>
      <c r="AB4781">
        <v>54000</v>
      </c>
      <c r="AC4781">
        <v>54000</v>
      </c>
      <c r="AD4781">
        <v>54000</v>
      </c>
      <c r="AE4781">
        <v>54000</v>
      </c>
      <c r="AF4781">
        <v>54000</v>
      </c>
      <c r="AG4781">
        <v>54000</v>
      </c>
    </row>
    <row r="4782" spans="1:33">
      <c r="A4782" t="s">
        <v>2194</v>
      </c>
      <c r="B4782" t="s">
        <v>132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>
      <c r="A4783" t="s">
        <v>2193</v>
      </c>
      <c r="B4783" t="s">
        <v>132</v>
      </c>
      <c r="C4783" s="4">
        <v>600320000000</v>
      </c>
      <c r="D4783" s="4">
        <v>600320000000</v>
      </c>
      <c r="E4783" s="4">
        <v>675360000000</v>
      </c>
      <c r="F4783" s="4">
        <v>675360000000</v>
      </c>
      <c r="G4783" s="4">
        <v>675360000000</v>
      </c>
      <c r="H4783" s="4">
        <v>675360000000</v>
      </c>
      <c r="I4783" s="4">
        <v>675360000000</v>
      </c>
      <c r="J4783" s="4">
        <v>675360000000</v>
      </c>
      <c r="K4783" s="4">
        <v>675360000000</v>
      </c>
      <c r="L4783" s="4">
        <v>675360000000</v>
      </c>
      <c r="M4783" s="4">
        <v>750400000000</v>
      </c>
      <c r="N4783" s="4">
        <v>750400000000</v>
      </c>
      <c r="O4783" s="4">
        <v>750400000000</v>
      </c>
      <c r="P4783" s="4">
        <v>750400000000</v>
      </c>
      <c r="Q4783" s="4">
        <v>750400000000</v>
      </c>
      <c r="R4783" s="4">
        <v>750400000000</v>
      </c>
      <c r="S4783" s="4">
        <v>750400000000</v>
      </c>
      <c r="T4783" s="4">
        <v>750400000000</v>
      </c>
      <c r="U4783" s="4">
        <v>750400000000</v>
      </c>
      <c r="V4783" s="4">
        <v>750400000000</v>
      </c>
      <c r="W4783" s="4">
        <v>750400000000</v>
      </c>
      <c r="X4783" s="4">
        <v>750400000000</v>
      </c>
      <c r="Y4783" s="4">
        <v>750400000000</v>
      </c>
      <c r="Z4783" s="4">
        <v>750400000000</v>
      </c>
      <c r="AA4783" s="4">
        <v>750400000000</v>
      </c>
      <c r="AB4783" s="4">
        <v>750400000000</v>
      </c>
      <c r="AC4783" s="4">
        <v>750400000000</v>
      </c>
      <c r="AD4783" s="4">
        <v>750400000000</v>
      </c>
      <c r="AE4783" s="4">
        <v>750400000000</v>
      </c>
      <c r="AF4783" s="4">
        <v>750400000000</v>
      </c>
      <c r="AG4783" s="4">
        <v>750400000000</v>
      </c>
    </row>
    <row r="4784" spans="1:33">
      <c r="A4784" t="s">
        <v>2192</v>
      </c>
      <c r="B4784" t="s">
        <v>132</v>
      </c>
      <c r="C4784" s="4">
        <v>17080000</v>
      </c>
      <c r="D4784" s="4">
        <v>17080000</v>
      </c>
      <c r="E4784" s="4">
        <v>19215000</v>
      </c>
      <c r="F4784" s="4">
        <v>19215000</v>
      </c>
      <c r="G4784" s="4">
        <v>19215000</v>
      </c>
      <c r="H4784" s="4">
        <v>19215000</v>
      </c>
      <c r="I4784" s="4">
        <v>19215000</v>
      </c>
      <c r="J4784" s="4">
        <v>19215000</v>
      </c>
      <c r="K4784" s="4">
        <v>19215000</v>
      </c>
      <c r="L4784" s="4">
        <v>19215000</v>
      </c>
      <c r="M4784" s="4">
        <v>21350000</v>
      </c>
      <c r="N4784" s="4">
        <v>21350000</v>
      </c>
      <c r="O4784" s="4">
        <v>21350000</v>
      </c>
      <c r="P4784" s="4">
        <v>21350000</v>
      </c>
      <c r="Q4784" s="4">
        <v>21350000</v>
      </c>
      <c r="R4784" s="4">
        <v>21350000</v>
      </c>
      <c r="S4784" s="4">
        <v>21350000</v>
      </c>
      <c r="T4784" s="4">
        <v>21350000</v>
      </c>
      <c r="U4784" s="4">
        <v>21350000</v>
      </c>
      <c r="V4784" s="4">
        <v>21350000</v>
      </c>
      <c r="W4784" s="4">
        <v>21350000</v>
      </c>
      <c r="X4784" s="4">
        <v>21350000</v>
      </c>
      <c r="Y4784" s="4">
        <v>21350000</v>
      </c>
      <c r="Z4784" s="4">
        <v>21350000</v>
      </c>
      <c r="AA4784" s="4">
        <v>21350000</v>
      </c>
      <c r="AB4784" s="4">
        <v>21350000</v>
      </c>
      <c r="AC4784" s="4">
        <v>21350000</v>
      </c>
      <c r="AD4784" s="4">
        <v>21350000</v>
      </c>
      <c r="AE4784" s="4">
        <v>21350000</v>
      </c>
      <c r="AF4784" s="4">
        <v>21350000</v>
      </c>
      <c r="AG4784" s="4">
        <v>21350000</v>
      </c>
    </row>
    <row r="4785" spans="1:33">
      <c r="A4785" t="s">
        <v>2191</v>
      </c>
      <c r="B4785" t="s">
        <v>132</v>
      </c>
      <c r="C4785" s="4">
        <v>78880000</v>
      </c>
      <c r="D4785" s="4">
        <v>78880000</v>
      </c>
      <c r="E4785" s="4">
        <v>88740000</v>
      </c>
      <c r="F4785" s="4">
        <v>88740000</v>
      </c>
      <c r="G4785" s="4">
        <v>88740000</v>
      </c>
      <c r="H4785" s="4">
        <v>88740000</v>
      </c>
      <c r="I4785" s="4">
        <v>88740000</v>
      </c>
      <c r="J4785" s="4">
        <v>88740000</v>
      </c>
      <c r="K4785" s="4">
        <v>88740000</v>
      </c>
      <c r="L4785" s="4">
        <v>88740000</v>
      </c>
      <c r="M4785" s="4">
        <v>98600000</v>
      </c>
      <c r="N4785" s="4">
        <v>98600000</v>
      </c>
      <c r="O4785" s="4">
        <v>98600000</v>
      </c>
      <c r="P4785" s="4">
        <v>98600000</v>
      </c>
      <c r="Q4785" s="4">
        <v>98600000</v>
      </c>
      <c r="R4785" s="4">
        <v>98600000</v>
      </c>
      <c r="S4785" s="4">
        <v>98600000</v>
      </c>
      <c r="T4785" s="4">
        <v>98600000</v>
      </c>
      <c r="U4785" s="4">
        <v>98600000</v>
      </c>
      <c r="V4785" s="4">
        <v>98600000</v>
      </c>
      <c r="W4785" s="4">
        <v>98600000</v>
      </c>
      <c r="X4785" s="4">
        <v>98600000</v>
      </c>
      <c r="Y4785" s="4">
        <v>98600000</v>
      </c>
      <c r="Z4785" s="4">
        <v>98600000</v>
      </c>
      <c r="AA4785" s="4">
        <v>98600000</v>
      </c>
      <c r="AB4785" s="4">
        <v>98600000</v>
      </c>
      <c r="AC4785" s="4">
        <v>98600000</v>
      </c>
      <c r="AD4785" s="4">
        <v>98600000</v>
      </c>
      <c r="AE4785" s="4">
        <v>98600000</v>
      </c>
      <c r="AF4785" s="4">
        <v>98600000</v>
      </c>
      <c r="AG4785" s="4">
        <v>98600000</v>
      </c>
    </row>
    <row r="4786" spans="1:33">
      <c r="A4786" t="s">
        <v>2190</v>
      </c>
      <c r="B4786" t="s">
        <v>132</v>
      </c>
      <c r="C4786" s="4">
        <v>269968000</v>
      </c>
      <c r="D4786" s="4">
        <v>269968000</v>
      </c>
      <c r="E4786" s="4">
        <v>303714000</v>
      </c>
      <c r="F4786" s="4">
        <v>303714000</v>
      </c>
      <c r="G4786" s="4">
        <v>303714000</v>
      </c>
      <c r="H4786" s="4">
        <v>303714000</v>
      </c>
      <c r="I4786" s="4">
        <v>303714000</v>
      </c>
      <c r="J4786" s="4">
        <v>303714000</v>
      </c>
      <c r="K4786" s="4">
        <v>303714000</v>
      </c>
      <c r="L4786" s="4">
        <v>303714000</v>
      </c>
      <c r="M4786" s="4">
        <v>337460000</v>
      </c>
      <c r="N4786" s="4">
        <v>337460000</v>
      </c>
      <c r="O4786" s="4">
        <v>337460000</v>
      </c>
      <c r="P4786" s="4">
        <v>337460000</v>
      </c>
      <c r="Q4786" s="4">
        <v>337460000</v>
      </c>
      <c r="R4786" s="4">
        <v>337460000</v>
      </c>
      <c r="S4786" s="4">
        <v>337460000</v>
      </c>
      <c r="T4786" s="4">
        <v>337460000</v>
      </c>
      <c r="U4786" s="4">
        <v>337460000</v>
      </c>
      <c r="V4786" s="4">
        <v>337460000</v>
      </c>
      <c r="W4786" s="4">
        <v>337460000</v>
      </c>
      <c r="X4786" s="4">
        <v>337460000</v>
      </c>
      <c r="Y4786" s="4">
        <v>337460000</v>
      </c>
      <c r="Z4786" s="4">
        <v>337460000</v>
      </c>
      <c r="AA4786" s="4">
        <v>337460000</v>
      </c>
      <c r="AB4786" s="4">
        <v>337460000</v>
      </c>
      <c r="AC4786" s="4">
        <v>337460000</v>
      </c>
      <c r="AD4786" s="4">
        <v>337460000</v>
      </c>
      <c r="AE4786" s="4">
        <v>337460000</v>
      </c>
      <c r="AF4786" s="4">
        <v>337460000</v>
      </c>
      <c r="AG4786" s="4">
        <v>337460000</v>
      </c>
    </row>
    <row r="4787" spans="1:33">
      <c r="A4787" t="s">
        <v>2189</v>
      </c>
      <c r="B4787" t="s">
        <v>132</v>
      </c>
      <c r="C4787" s="4">
        <v>21312000</v>
      </c>
      <c r="D4787" s="4">
        <v>21312000</v>
      </c>
      <c r="E4787" s="4">
        <v>23976000</v>
      </c>
      <c r="F4787" s="4">
        <v>23976000</v>
      </c>
      <c r="G4787" s="4">
        <v>23976000</v>
      </c>
      <c r="H4787" s="4">
        <v>23976000</v>
      </c>
      <c r="I4787" s="4">
        <v>23976000</v>
      </c>
      <c r="J4787" s="4">
        <v>23976000</v>
      </c>
      <c r="K4787" s="4">
        <v>23976000</v>
      </c>
      <c r="L4787" s="4">
        <v>23976000</v>
      </c>
      <c r="M4787" s="4">
        <v>26640000</v>
      </c>
      <c r="N4787" s="4">
        <v>26640000</v>
      </c>
      <c r="O4787" s="4">
        <v>26640000</v>
      </c>
      <c r="P4787" s="4">
        <v>26640000</v>
      </c>
      <c r="Q4787" s="4">
        <v>26640000</v>
      </c>
      <c r="R4787" s="4">
        <v>26640000</v>
      </c>
      <c r="S4787" s="4">
        <v>26640000</v>
      </c>
      <c r="T4787" s="4">
        <v>26640000</v>
      </c>
      <c r="U4787" s="4">
        <v>26640000</v>
      </c>
      <c r="V4787" s="4">
        <v>26640000</v>
      </c>
      <c r="W4787" s="4">
        <v>26640000</v>
      </c>
      <c r="X4787" s="4">
        <v>26640000</v>
      </c>
      <c r="Y4787" s="4">
        <v>26640000</v>
      </c>
      <c r="Z4787" s="4">
        <v>26640000</v>
      </c>
      <c r="AA4787" s="4">
        <v>26640000</v>
      </c>
      <c r="AB4787" s="4">
        <v>26640000</v>
      </c>
      <c r="AC4787" s="4">
        <v>26640000</v>
      </c>
      <c r="AD4787" s="4">
        <v>26640000</v>
      </c>
      <c r="AE4787" s="4">
        <v>26640000</v>
      </c>
      <c r="AF4787" s="4">
        <v>26640000</v>
      </c>
      <c r="AG4787" s="4">
        <v>26640000</v>
      </c>
    </row>
    <row r="4788" spans="1:33">
      <c r="A4788" t="s">
        <v>2188</v>
      </c>
      <c r="B4788" t="s">
        <v>132</v>
      </c>
      <c r="C4788" s="4">
        <v>18952000</v>
      </c>
      <c r="D4788" s="4">
        <v>18952000</v>
      </c>
      <c r="E4788" s="4">
        <v>21321000</v>
      </c>
      <c r="F4788" s="4">
        <v>21321000</v>
      </c>
      <c r="G4788" s="4">
        <v>21321000</v>
      </c>
      <c r="H4788" s="4">
        <v>21321000</v>
      </c>
      <c r="I4788" s="4">
        <v>21321000</v>
      </c>
      <c r="J4788" s="4">
        <v>21321000</v>
      </c>
      <c r="K4788" s="4">
        <v>21321000</v>
      </c>
      <c r="L4788" s="4">
        <v>21321000</v>
      </c>
      <c r="M4788" s="4">
        <v>23690000</v>
      </c>
      <c r="N4788" s="4">
        <v>23690000</v>
      </c>
      <c r="O4788" s="4">
        <v>23690000</v>
      </c>
      <c r="P4788" s="4">
        <v>23690000</v>
      </c>
      <c r="Q4788" s="4">
        <v>23690000</v>
      </c>
      <c r="R4788" s="4">
        <v>23690000</v>
      </c>
      <c r="S4788" s="4">
        <v>23690000</v>
      </c>
      <c r="T4788" s="4">
        <v>23690000</v>
      </c>
      <c r="U4788" s="4">
        <v>23690000</v>
      </c>
      <c r="V4788" s="4">
        <v>23690000</v>
      </c>
      <c r="W4788" s="4">
        <v>23690000</v>
      </c>
      <c r="X4788" s="4">
        <v>23690000</v>
      </c>
      <c r="Y4788" s="4">
        <v>23690000</v>
      </c>
      <c r="Z4788" s="4">
        <v>23690000</v>
      </c>
      <c r="AA4788" s="4">
        <v>23690000</v>
      </c>
      <c r="AB4788" s="4">
        <v>23690000</v>
      </c>
      <c r="AC4788" s="4">
        <v>23690000</v>
      </c>
      <c r="AD4788" s="4">
        <v>23690000</v>
      </c>
      <c r="AE4788" s="4">
        <v>23690000</v>
      </c>
      <c r="AF4788" s="4">
        <v>23690000</v>
      </c>
      <c r="AG4788" s="4">
        <v>23690000</v>
      </c>
    </row>
    <row r="4789" spans="1:33">
      <c r="A4789" t="s">
        <v>2187</v>
      </c>
      <c r="B4789" t="s">
        <v>132</v>
      </c>
      <c r="C4789" s="4">
        <v>57392000</v>
      </c>
      <c r="D4789" s="4">
        <v>57392000</v>
      </c>
      <c r="E4789" s="4">
        <v>64566000</v>
      </c>
      <c r="F4789" s="4">
        <v>64566000</v>
      </c>
      <c r="G4789" s="4">
        <v>64566000</v>
      </c>
      <c r="H4789" s="4">
        <v>64566000</v>
      </c>
      <c r="I4789" s="4">
        <v>64566000</v>
      </c>
      <c r="J4789" s="4">
        <v>64566000</v>
      </c>
      <c r="K4789" s="4">
        <v>64566000</v>
      </c>
      <c r="L4789" s="4">
        <v>64566000</v>
      </c>
      <c r="M4789" s="4">
        <v>71740000</v>
      </c>
      <c r="N4789" s="4">
        <v>71740000</v>
      </c>
      <c r="O4789" s="4">
        <v>71740000</v>
      </c>
      <c r="P4789" s="4">
        <v>71740000</v>
      </c>
      <c r="Q4789" s="4">
        <v>71740000</v>
      </c>
      <c r="R4789" s="4">
        <v>71740000</v>
      </c>
      <c r="S4789" s="4">
        <v>71740000</v>
      </c>
      <c r="T4789" s="4">
        <v>71740000</v>
      </c>
      <c r="U4789" s="4">
        <v>71740000</v>
      </c>
      <c r="V4789" s="4">
        <v>71740000</v>
      </c>
      <c r="W4789" s="4">
        <v>71740000</v>
      </c>
      <c r="X4789" s="4">
        <v>71740000</v>
      </c>
      <c r="Y4789" s="4">
        <v>71740000</v>
      </c>
      <c r="Z4789" s="4">
        <v>71740000</v>
      </c>
      <c r="AA4789" s="4">
        <v>71740000</v>
      </c>
      <c r="AB4789" s="4">
        <v>71740000</v>
      </c>
      <c r="AC4789" s="4">
        <v>71740000</v>
      </c>
      <c r="AD4789" s="4">
        <v>71740000</v>
      </c>
      <c r="AE4789" s="4">
        <v>71740000</v>
      </c>
      <c r="AF4789" s="4">
        <v>71740000</v>
      </c>
      <c r="AG4789" s="4">
        <v>71740000</v>
      </c>
    </row>
    <row r="4790" spans="1:33">
      <c r="A4790" t="s">
        <v>2186</v>
      </c>
      <c r="B4790" t="s">
        <v>132</v>
      </c>
      <c r="C4790" s="4">
        <v>4432000</v>
      </c>
      <c r="D4790" s="4">
        <v>4432000</v>
      </c>
      <c r="E4790" s="4">
        <v>4986000</v>
      </c>
      <c r="F4790" s="4">
        <v>4986000</v>
      </c>
      <c r="G4790" s="4">
        <v>4986000</v>
      </c>
      <c r="H4790" s="4">
        <v>4986000</v>
      </c>
      <c r="I4790" s="4">
        <v>4986000</v>
      </c>
      <c r="J4790" s="4">
        <v>4986000</v>
      </c>
      <c r="K4790" s="4">
        <v>4986000</v>
      </c>
      <c r="L4790" s="4">
        <v>4986000</v>
      </c>
      <c r="M4790" s="4">
        <v>5540000</v>
      </c>
      <c r="N4790" s="4">
        <v>5540000</v>
      </c>
      <c r="O4790" s="4">
        <v>5540000</v>
      </c>
      <c r="P4790" s="4">
        <v>5540000</v>
      </c>
      <c r="Q4790" s="4">
        <v>5540000</v>
      </c>
      <c r="R4790" s="4">
        <v>5540000</v>
      </c>
      <c r="S4790" s="4">
        <v>5540000</v>
      </c>
      <c r="T4790" s="4">
        <v>5540000</v>
      </c>
      <c r="U4790" s="4">
        <v>5540000</v>
      </c>
      <c r="V4790" s="4">
        <v>5540000</v>
      </c>
      <c r="W4790" s="4">
        <v>5540000</v>
      </c>
      <c r="X4790" s="4">
        <v>5540000</v>
      </c>
      <c r="Y4790" s="4">
        <v>5540000</v>
      </c>
      <c r="Z4790" s="4">
        <v>5540000</v>
      </c>
      <c r="AA4790" s="4">
        <v>5540000</v>
      </c>
      <c r="AB4790" s="4">
        <v>5540000</v>
      </c>
      <c r="AC4790" s="4">
        <v>5540000</v>
      </c>
      <c r="AD4790" s="4">
        <v>5540000</v>
      </c>
      <c r="AE4790" s="4">
        <v>5540000</v>
      </c>
      <c r="AF4790" s="4">
        <v>5540000</v>
      </c>
      <c r="AG4790" s="4">
        <v>5540000</v>
      </c>
    </row>
    <row r="4791" spans="1:33">
      <c r="A4791" t="s">
        <v>2185</v>
      </c>
      <c r="B4791" t="s">
        <v>132</v>
      </c>
      <c r="C4791" s="4">
        <v>3784000</v>
      </c>
      <c r="D4791" s="4">
        <v>3784000</v>
      </c>
      <c r="E4791" s="4">
        <v>4257000</v>
      </c>
      <c r="F4791" s="4">
        <v>4257000</v>
      </c>
      <c r="G4791" s="4">
        <v>4257000</v>
      </c>
      <c r="H4791" s="4">
        <v>4257000</v>
      </c>
      <c r="I4791" s="4">
        <v>4257000</v>
      </c>
      <c r="J4791" s="4">
        <v>4257000</v>
      </c>
      <c r="K4791" s="4">
        <v>4257000</v>
      </c>
      <c r="L4791" s="4">
        <v>4257000</v>
      </c>
      <c r="M4791" s="4">
        <v>4730000</v>
      </c>
      <c r="N4791" s="4">
        <v>4730000</v>
      </c>
      <c r="O4791" s="4">
        <v>4730000</v>
      </c>
      <c r="P4791" s="4">
        <v>4730000</v>
      </c>
      <c r="Q4791" s="4">
        <v>4730000</v>
      </c>
      <c r="R4791" s="4">
        <v>4730000</v>
      </c>
      <c r="S4791" s="4">
        <v>4730000</v>
      </c>
      <c r="T4791" s="4">
        <v>4730000</v>
      </c>
      <c r="U4791" s="4">
        <v>4730000</v>
      </c>
      <c r="V4791" s="4">
        <v>4730000</v>
      </c>
      <c r="W4791" s="4">
        <v>4730000</v>
      </c>
      <c r="X4791" s="4">
        <v>4730000</v>
      </c>
      <c r="Y4791" s="4">
        <v>4730000</v>
      </c>
      <c r="Z4791" s="4">
        <v>4730000</v>
      </c>
      <c r="AA4791" s="4">
        <v>4730000</v>
      </c>
      <c r="AB4791" s="4">
        <v>4730000</v>
      </c>
      <c r="AC4791" s="4">
        <v>4730000</v>
      </c>
      <c r="AD4791" s="4">
        <v>4730000</v>
      </c>
      <c r="AE4791" s="4">
        <v>4730000</v>
      </c>
      <c r="AF4791" s="4">
        <v>4730000</v>
      </c>
      <c r="AG4791" s="4">
        <v>4730000</v>
      </c>
    </row>
    <row r="4792" spans="1:33">
      <c r="A4792" t="s">
        <v>2184</v>
      </c>
      <c r="B4792" t="s">
        <v>132</v>
      </c>
      <c r="C4792" s="4">
        <v>24000000</v>
      </c>
      <c r="D4792" s="4">
        <v>24000000</v>
      </c>
      <c r="E4792" s="4">
        <v>27000000</v>
      </c>
      <c r="F4792" s="4">
        <v>27000000</v>
      </c>
      <c r="G4792" s="4">
        <v>27000000</v>
      </c>
      <c r="H4792" s="4">
        <v>27000000</v>
      </c>
      <c r="I4792" s="4">
        <v>27000000</v>
      </c>
      <c r="J4792" s="4">
        <v>27000000</v>
      </c>
      <c r="K4792" s="4">
        <v>27000000</v>
      </c>
      <c r="L4792" s="4">
        <v>27000000</v>
      </c>
      <c r="M4792" s="4">
        <v>30000000</v>
      </c>
      <c r="N4792" s="4">
        <v>30000000</v>
      </c>
      <c r="O4792" s="4">
        <v>30000000</v>
      </c>
      <c r="P4792" s="4">
        <v>30000000</v>
      </c>
      <c r="Q4792" s="4">
        <v>30000000</v>
      </c>
      <c r="R4792" s="4">
        <v>30000000</v>
      </c>
      <c r="S4792" s="4">
        <v>30000000</v>
      </c>
      <c r="T4792" s="4">
        <v>30000000</v>
      </c>
      <c r="U4792" s="4">
        <v>30000000</v>
      </c>
      <c r="V4792" s="4">
        <v>30000000</v>
      </c>
      <c r="W4792" s="4">
        <v>30000000</v>
      </c>
      <c r="X4792" s="4">
        <v>30000000</v>
      </c>
      <c r="Y4792" s="4">
        <v>30000000</v>
      </c>
      <c r="Z4792" s="4">
        <v>30000000</v>
      </c>
      <c r="AA4792" s="4">
        <v>30000000</v>
      </c>
      <c r="AB4792" s="4">
        <v>30000000</v>
      </c>
      <c r="AC4792" s="4">
        <v>30000000</v>
      </c>
      <c r="AD4792" s="4">
        <v>30000000</v>
      </c>
      <c r="AE4792" s="4">
        <v>30000000</v>
      </c>
      <c r="AF4792" s="4">
        <v>30000000</v>
      </c>
      <c r="AG4792" s="4">
        <v>30000000</v>
      </c>
    </row>
    <row r="4793" spans="1:33">
      <c r="A4793" t="s">
        <v>2183</v>
      </c>
      <c r="B4793" t="s">
        <v>132</v>
      </c>
      <c r="C4793" s="4">
        <v>4800000</v>
      </c>
      <c r="D4793" s="4">
        <v>4800000</v>
      </c>
      <c r="E4793" s="4">
        <v>5400000</v>
      </c>
      <c r="F4793" s="4">
        <v>5400000</v>
      </c>
      <c r="G4793" s="4">
        <v>5400000</v>
      </c>
      <c r="H4793" s="4">
        <v>5400000</v>
      </c>
      <c r="I4793" s="4">
        <v>5400000</v>
      </c>
      <c r="J4793" s="4">
        <v>5400000</v>
      </c>
      <c r="K4793" s="4">
        <v>5400000</v>
      </c>
      <c r="L4793" s="4">
        <v>5400000</v>
      </c>
      <c r="M4793" s="4">
        <v>6000000</v>
      </c>
      <c r="N4793" s="4">
        <v>6000000</v>
      </c>
      <c r="O4793" s="4">
        <v>6000000</v>
      </c>
      <c r="P4793" s="4">
        <v>6000000</v>
      </c>
      <c r="Q4793" s="4">
        <v>6000000</v>
      </c>
      <c r="R4793" s="4">
        <v>6000000</v>
      </c>
      <c r="S4793" s="4">
        <v>6000000</v>
      </c>
      <c r="T4793" s="4">
        <v>6000000</v>
      </c>
      <c r="U4793" s="4">
        <v>6000000</v>
      </c>
      <c r="V4793" s="4">
        <v>6000000</v>
      </c>
      <c r="W4793" s="4">
        <v>6000000</v>
      </c>
      <c r="X4793" s="4">
        <v>6000000</v>
      </c>
      <c r="Y4793" s="4">
        <v>6000000</v>
      </c>
      <c r="Z4793" s="4">
        <v>6000000</v>
      </c>
      <c r="AA4793" s="4">
        <v>6000000</v>
      </c>
      <c r="AB4793" s="4">
        <v>6000000</v>
      </c>
      <c r="AC4793" s="4">
        <v>6000000</v>
      </c>
      <c r="AD4793" s="4">
        <v>6000000</v>
      </c>
      <c r="AE4793" s="4">
        <v>6000000</v>
      </c>
      <c r="AF4793" s="4">
        <v>6000000</v>
      </c>
      <c r="AG4793" s="4">
        <v>6000000</v>
      </c>
    </row>
    <row r="4794" spans="1:33">
      <c r="A4794" t="s">
        <v>2182</v>
      </c>
      <c r="B4794" t="s">
        <v>132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>
      <c r="A4795" t="s">
        <v>2181</v>
      </c>
      <c r="B4795" t="s">
        <v>132</v>
      </c>
      <c r="C4795" s="4">
        <v>37520000000</v>
      </c>
      <c r="D4795" s="4">
        <v>30016000000</v>
      </c>
      <c r="E4795" s="4">
        <v>30016000000</v>
      </c>
      <c r="F4795" s="4">
        <v>30016000000</v>
      </c>
      <c r="G4795" s="4">
        <v>30016000000</v>
      </c>
      <c r="H4795" s="4">
        <v>30016000000</v>
      </c>
      <c r="I4795" s="4">
        <v>30016000000</v>
      </c>
      <c r="J4795" s="4">
        <v>30016000000</v>
      </c>
      <c r="K4795" s="4">
        <v>30016000000</v>
      </c>
      <c r="L4795" s="4">
        <v>30016000000</v>
      </c>
      <c r="M4795" s="4">
        <v>30016000000</v>
      </c>
      <c r="N4795" s="4">
        <v>30016000000</v>
      </c>
      <c r="O4795" s="4">
        <v>30016000000</v>
      </c>
      <c r="P4795" s="4">
        <v>30016000000</v>
      </c>
      <c r="Q4795" s="4">
        <v>30016000000</v>
      </c>
      <c r="R4795" s="4">
        <v>30016000000</v>
      </c>
      <c r="S4795" s="4">
        <v>30016000000</v>
      </c>
      <c r="T4795" s="4">
        <v>30016000000</v>
      </c>
      <c r="U4795" s="4">
        <v>30016000000</v>
      </c>
      <c r="V4795" s="4">
        <v>30016000000</v>
      </c>
      <c r="W4795" s="4">
        <v>30016000000</v>
      </c>
      <c r="X4795" s="4">
        <v>30016000000</v>
      </c>
      <c r="Y4795" s="4">
        <v>30016000000</v>
      </c>
      <c r="Z4795" s="4">
        <v>22512000000</v>
      </c>
      <c r="AA4795" s="4">
        <v>22512000000</v>
      </c>
      <c r="AB4795" s="4">
        <v>22512000000</v>
      </c>
      <c r="AC4795" s="4">
        <v>22512000000</v>
      </c>
      <c r="AD4795" s="4">
        <v>22512000000</v>
      </c>
      <c r="AE4795" s="4">
        <v>22512000000</v>
      </c>
      <c r="AF4795" s="4">
        <v>22512000000</v>
      </c>
      <c r="AG4795" s="4">
        <v>22512000000</v>
      </c>
    </row>
    <row r="4796" spans="1:33">
      <c r="A4796" t="s">
        <v>2180</v>
      </c>
      <c r="B4796" t="s">
        <v>132</v>
      </c>
      <c r="C4796" s="4">
        <v>1067500</v>
      </c>
      <c r="D4796">
        <v>854000</v>
      </c>
      <c r="E4796">
        <v>854000</v>
      </c>
      <c r="F4796">
        <v>854000</v>
      </c>
      <c r="G4796">
        <v>854000</v>
      </c>
      <c r="H4796">
        <v>854000</v>
      </c>
      <c r="I4796">
        <v>854000</v>
      </c>
      <c r="J4796">
        <v>854000</v>
      </c>
      <c r="K4796">
        <v>854000</v>
      </c>
      <c r="L4796">
        <v>854000</v>
      </c>
      <c r="M4796">
        <v>854000</v>
      </c>
      <c r="N4796">
        <v>854000</v>
      </c>
      <c r="O4796">
        <v>854000</v>
      </c>
      <c r="P4796">
        <v>854000</v>
      </c>
      <c r="Q4796">
        <v>854000</v>
      </c>
      <c r="R4796">
        <v>854000</v>
      </c>
      <c r="S4796">
        <v>854000</v>
      </c>
      <c r="T4796">
        <v>854000</v>
      </c>
      <c r="U4796">
        <v>854000</v>
      </c>
      <c r="V4796">
        <v>854000</v>
      </c>
      <c r="W4796">
        <v>854000</v>
      </c>
      <c r="X4796">
        <v>854000</v>
      </c>
      <c r="Y4796">
        <v>854000</v>
      </c>
      <c r="Z4796">
        <v>640500</v>
      </c>
      <c r="AA4796">
        <v>640500</v>
      </c>
      <c r="AB4796">
        <v>640500</v>
      </c>
      <c r="AC4796">
        <v>640500</v>
      </c>
      <c r="AD4796">
        <v>640500</v>
      </c>
      <c r="AE4796">
        <v>640500</v>
      </c>
      <c r="AF4796">
        <v>640500</v>
      </c>
      <c r="AG4796">
        <v>640500</v>
      </c>
    </row>
    <row r="4797" spans="1:33">
      <c r="A4797" t="s">
        <v>2179</v>
      </c>
      <c r="B4797" t="s">
        <v>132</v>
      </c>
      <c r="C4797" s="4">
        <v>4930000</v>
      </c>
      <c r="D4797" s="4">
        <v>3944000</v>
      </c>
      <c r="E4797" s="4">
        <v>3944000</v>
      </c>
      <c r="F4797" s="4">
        <v>3944000</v>
      </c>
      <c r="G4797" s="4">
        <v>3944000</v>
      </c>
      <c r="H4797" s="4">
        <v>3944000</v>
      </c>
      <c r="I4797" s="4">
        <v>3944000</v>
      </c>
      <c r="J4797" s="4">
        <v>3944000</v>
      </c>
      <c r="K4797" s="4">
        <v>3944000</v>
      </c>
      <c r="L4797" s="4">
        <v>3944000</v>
      </c>
      <c r="M4797" s="4">
        <v>3944000</v>
      </c>
      <c r="N4797" s="4">
        <v>3944000</v>
      </c>
      <c r="O4797" s="4">
        <v>3944000</v>
      </c>
      <c r="P4797" s="4">
        <v>3944000</v>
      </c>
      <c r="Q4797" s="4">
        <v>3944000</v>
      </c>
      <c r="R4797" s="4">
        <v>3944000</v>
      </c>
      <c r="S4797" s="4">
        <v>3944000</v>
      </c>
      <c r="T4797" s="4">
        <v>3944000</v>
      </c>
      <c r="U4797" s="4">
        <v>3944000</v>
      </c>
      <c r="V4797" s="4">
        <v>3944000</v>
      </c>
      <c r="W4797" s="4">
        <v>3944000</v>
      </c>
      <c r="X4797" s="4">
        <v>3944000</v>
      </c>
      <c r="Y4797" s="4">
        <v>3944000</v>
      </c>
      <c r="Z4797" s="4">
        <v>2958000</v>
      </c>
      <c r="AA4797" s="4">
        <v>2958000</v>
      </c>
      <c r="AB4797" s="4">
        <v>2958000</v>
      </c>
      <c r="AC4797" s="4">
        <v>2958000</v>
      </c>
      <c r="AD4797" s="4">
        <v>2958000</v>
      </c>
      <c r="AE4797" s="4">
        <v>2958000</v>
      </c>
      <c r="AF4797" s="4">
        <v>2958000</v>
      </c>
      <c r="AG4797" s="4">
        <v>2958000</v>
      </c>
    </row>
    <row r="4798" spans="1:33">
      <c r="A4798" t="s">
        <v>2178</v>
      </c>
      <c r="B4798" t="s">
        <v>132</v>
      </c>
      <c r="C4798" s="4">
        <v>16873000</v>
      </c>
      <c r="D4798" s="4">
        <v>13498400</v>
      </c>
      <c r="E4798" s="4">
        <v>13498400</v>
      </c>
      <c r="F4798" s="4">
        <v>13498400</v>
      </c>
      <c r="G4798" s="4">
        <v>13498400</v>
      </c>
      <c r="H4798" s="4">
        <v>13498400</v>
      </c>
      <c r="I4798" s="4">
        <v>13498400</v>
      </c>
      <c r="J4798" s="4">
        <v>13498400</v>
      </c>
      <c r="K4798" s="4">
        <v>13498400</v>
      </c>
      <c r="L4798" s="4">
        <v>13498400</v>
      </c>
      <c r="M4798" s="4">
        <v>13498400</v>
      </c>
      <c r="N4798" s="4">
        <v>13498400</v>
      </c>
      <c r="O4798" s="4">
        <v>13498400</v>
      </c>
      <c r="P4798" s="4">
        <v>13498400</v>
      </c>
      <c r="Q4798" s="4">
        <v>13498400</v>
      </c>
      <c r="R4798" s="4">
        <v>13498400</v>
      </c>
      <c r="S4798" s="4">
        <v>13498400</v>
      </c>
      <c r="T4798" s="4">
        <v>13498400</v>
      </c>
      <c r="U4798" s="4">
        <v>13498400</v>
      </c>
      <c r="V4798" s="4">
        <v>13498400</v>
      </c>
      <c r="W4798" s="4">
        <v>13498400</v>
      </c>
      <c r="X4798" s="4">
        <v>13498400</v>
      </c>
      <c r="Y4798" s="4">
        <v>13498400</v>
      </c>
      <c r="Z4798" s="4">
        <v>10123800</v>
      </c>
      <c r="AA4798" s="4">
        <v>10123800</v>
      </c>
      <c r="AB4798" s="4">
        <v>10123800</v>
      </c>
      <c r="AC4798" s="4">
        <v>10123800</v>
      </c>
      <c r="AD4798" s="4">
        <v>10123800</v>
      </c>
      <c r="AE4798" s="4">
        <v>10123800</v>
      </c>
      <c r="AF4798" s="4">
        <v>10123800</v>
      </c>
      <c r="AG4798" s="4">
        <v>10123800</v>
      </c>
    </row>
    <row r="4799" spans="1:33">
      <c r="A4799" t="s">
        <v>2177</v>
      </c>
      <c r="B4799" t="s">
        <v>132</v>
      </c>
      <c r="C4799" s="4">
        <v>1332000</v>
      </c>
      <c r="D4799" s="4">
        <v>1065600</v>
      </c>
      <c r="E4799" s="4">
        <v>1065600</v>
      </c>
      <c r="F4799" s="4">
        <v>1065600</v>
      </c>
      <c r="G4799" s="4">
        <v>1065600</v>
      </c>
      <c r="H4799" s="4">
        <v>1065600</v>
      </c>
      <c r="I4799" s="4">
        <v>1065600</v>
      </c>
      <c r="J4799" s="4">
        <v>1065600</v>
      </c>
      <c r="K4799" s="4">
        <v>1065600</v>
      </c>
      <c r="L4799" s="4">
        <v>1065600</v>
      </c>
      <c r="M4799" s="4">
        <v>1065600</v>
      </c>
      <c r="N4799" s="4">
        <v>1065600</v>
      </c>
      <c r="O4799" s="4">
        <v>1065600</v>
      </c>
      <c r="P4799" s="4">
        <v>1065600</v>
      </c>
      <c r="Q4799" s="4">
        <v>1065600</v>
      </c>
      <c r="R4799" s="4">
        <v>1065600</v>
      </c>
      <c r="S4799" s="4">
        <v>1065600</v>
      </c>
      <c r="T4799" s="4">
        <v>1065600</v>
      </c>
      <c r="U4799" s="4">
        <v>1065600</v>
      </c>
      <c r="V4799" s="4">
        <v>1065600</v>
      </c>
      <c r="W4799" s="4">
        <v>1065600</v>
      </c>
      <c r="X4799" s="4">
        <v>1065600</v>
      </c>
      <c r="Y4799" s="4">
        <v>1065600</v>
      </c>
      <c r="Z4799">
        <v>799200</v>
      </c>
      <c r="AA4799">
        <v>799200</v>
      </c>
      <c r="AB4799">
        <v>799200</v>
      </c>
      <c r="AC4799">
        <v>799200</v>
      </c>
      <c r="AD4799">
        <v>799200</v>
      </c>
      <c r="AE4799">
        <v>799200</v>
      </c>
      <c r="AF4799">
        <v>799200</v>
      </c>
      <c r="AG4799">
        <v>799200</v>
      </c>
    </row>
    <row r="4800" spans="1:33">
      <c r="A4800" t="s">
        <v>2176</v>
      </c>
      <c r="B4800" t="s">
        <v>132</v>
      </c>
      <c r="C4800" s="4">
        <v>1184500</v>
      </c>
      <c r="D4800">
        <v>947600</v>
      </c>
      <c r="E4800">
        <v>947600</v>
      </c>
      <c r="F4800">
        <v>947600</v>
      </c>
      <c r="G4800">
        <v>947600</v>
      </c>
      <c r="H4800">
        <v>947600</v>
      </c>
      <c r="I4800">
        <v>947600</v>
      </c>
      <c r="J4800">
        <v>947600</v>
      </c>
      <c r="K4800">
        <v>947600</v>
      </c>
      <c r="L4800">
        <v>947600</v>
      </c>
      <c r="M4800">
        <v>947600</v>
      </c>
      <c r="N4800">
        <v>947600</v>
      </c>
      <c r="O4800">
        <v>947600</v>
      </c>
      <c r="P4800">
        <v>947600</v>
      </c>
      <c r="Q4800">
        <v>947600</v>
      </c>
      <c r="R4800">
        <v>947600</v>
      </c>
      <c r="S4800">
        <v>947600</v>
      </c>
      <c r="T4800">
        <v>947600</v>
      </c>
      <c r="U4800">
        <v>947600</v>
      </c>
      <c r="V4800">
        <v>947600</v>
      </c>
      <c r="W4800">
        <v>947600</v>
      </c>
      <c r="X4800">
        <v>947600</v>
      </c>
      <c r="Y4800">
        <v>947600</v>
      </c>
      <c r="Z4800">
        <v>710700</v>
      </c>
      <c r="AA4800">
        <v>710700</v>
      </c>
      <c r="AB4800">
        <v>710700</v>
      </c>
      <c r="AC4800">
        <v>710700</v>
      </c>
      <c r="AD4800">
        <v>710700</v>
      </c>
      <c r="AE4800">
        <v>710700</v>
      </c>
      <c r="AF4800">
        <v>710700</v>
      </c>
      <c r="AG4800">
        <v>710700</v>
      </c>
    </row>
    <row r="4801" spans="1:33">
      <c r="A4801" t="s">
        <v>2175</v>
      </c>
      <c r="B4801" t="s">
        <v>132</v>
      </c>
      <c r="C4801" s="4">
        <v>3587000</v>
      </c>
      <c r="D4801" s="4">
        <v>2869600</v>
      </c>
      <c r="E4801" s="4">
        <v>2869600</v>
      </c>
      <c r="F4801" s="4">
        <v>2869600</v>
      </c>
      <c r="G4801" s="4">
        <v>2869600</v>
      </c>
      <c r="H4801" s="4">
        <v>2869600</v>
      </c>
      <c r="I4801" s="4">
        <v>2869600</v>
      </c>
      <c r="J4801" s="4">
        <v>2869600</v>
      </c>
      <c r="K4801" s="4">
        <v>2869600</v>
      </c>
      <c r="L4801" s="4">
        <v>2869600</v>
      </c>
      <c r="M4801" s="4">
        <v>2869600</v>
      </c>
      <c r="N4801" s="4">
        <v>2869600</v>
      </c>
      <c r="O4801" s="4">
        <v>2869600</v>
      </c>
      <c r="P4801" s="4">
        <v>2869600</v>
      </c>
      <c r="Q4801" s="4">
        <v>2869600</v>
      </c>
      <c r="R4801" s="4">
        <v>2869600</v>
      </c>
      <c r="S4801" s="4">
        <v>2869600</v>
      </c>
      <c r="T4801" s="4">
        <v>2869600</v>
      </c>
      <c r="U4801" s="4">
        <v>2869600</v>
      </c>
      <c r="V4801" s="4">
        <v>2869600</v>
      </c>
      <c r="W4801" s="4">
        <v>2869600</v>
      </c>
      <c r="X4801" s="4">
        <v>2869600</v>
      </c>
      <c r="Y4801" s="4">
        <v>2869600</v>
      </c>
      <c r="Z4801" s="4">
        <v>2152200</v>
      </c>
      <c r="AA4801" s="4">
        <v>2152200</v>
      </c>
      <c r="AB4801" s="4">
        <v>2152200</v>
      </c>
      <c r="AC4801" s="4">
        <v>2152200</v>
      </c>
      <c r="AD4801" s="4">
        <v>2152200</v>
      </c>
      <c r="AE4801" s="4">
        <v>2152200</v>
      </c>
      <c r="AF4801" s="4">
        <v>2152200</v>
      </c>
      <c r="AG4801" s="4">
        <v>2152200</v>
      </c>
    </row>
    <row r="4802" spans="1:33">
      <c r="A4802" t="s">
        <v>2174</v>
      </c>
      <c r="B4802" t="s">
        <v>132</v>
      </c>
      <c r="C4802">
        <v>277000</v>
      </c>
      <c r="D4802">
        <v>221600</v>
      </c>
      <c r="E4802">
        <v>221600</v>
      </c>
      <c r="F4802">
        <v>221600</v>
      </c>
      <c r="G4802">
        <v>221600</v>
      </c>
      <c r="H4802">
        <v>221600</v>
      </c>
      <c r="I4802">
        <v>221600</v>
      </c>
      <c r="J4802">
        <v>221600</v>
      </c>
      <c r="K4802">
        <v>221600</v>
      </c>
      <c r="L4802">
        <v>221600</v>
      </c>
      <c r="M4802">
        <v>221600</v>
      </c>
      <c r="N4802">
        <v>221600</v>
      </c>
      <c r="O4802">
        <v>221600</v>
      </c>
      <c r="P4802">
        <v>221600</v>
      </c>
      <c r="Q4802">
        <v>221600</v>
      </c>
      <c r="R4802">
        <v>221600</v>
      </c>
      <c r="S4802">
        <v>221600</v>
      </c>
      <c r="T4802">
        <v>221600</v>
      </c>
      <c r="U4802">
        <v>221600</v>
      </c>
      <c r="V4802">
        <v>221600</v>
      </c>
      <c r="W4802">
        <v>221600</v>
      </c>
      <c r="X4802">
        <v>221600</v>
      </c>
      <c r="Y4802">
        <v>221600</v>
      </c>
      <c r="Z4802">
        <v>166200</v>
      </c>
      <c r="AA4802">
        <v>166200</v>
      </c>
      <c r="AB4802">
        <v>166200</v>
      </c>
      <c r="AC4802">
        <v>166200</v>
      </c>
      <c r="AD4802">
        <v>166200</v>
      </c>
      <c r="AE4802">
        <v>166200</v>
      </c>
      <c r="AF4802">
        <v>166200</v>
      </c>
      <c r="AG4802">
        <v>166200</v>
      </c>
    </row>
    <row r="4803" spans="1:33">
      <c r="A4803" t="s">
        <v>2173</v>
      </c>
      <c r="B4803" t="s">
        <v>132</v>
      </c>
      <c r="C4803">
        <v>236500</v>
      </c>
      <c r="D4803">
        <v>189200</v>
      </c>
      <c r="E4803">
        <v>189200</v>
      </c>
      <c r="F4803">
        <v>189200</v>
      </c>
      <c r="G4803">
        <v>189200</v>
      </c>
      <c r="H4803">
        <v>189200</v>
      </c>
      <c r="I4803">
        <v>189200</v>
      </c>
      <c r="J4803">
        <v>189200</v>
      </c>
      <c r="K4803">
        <v>189200</v>
      </c>
      <c r="L4803">
        <v>189200</v>
      </c>
      <c r="M4803">
        <v>189200</v>
      </c>
      <c r="N4803">
        <v>189200</v>
      </c>
      <c r="O4803">
        <v>189200</v>
      </c>
      <c r="P4803">
        <v>189200</v>
      </c>
      <c r="Q4803">
        <v>189200</v>
      </c>
      <c r="R4803">
        <v>189200</v>
      </c>
      <c r="S4803">
        <v>189200</v>
      </c>
      <c r="T4803">
        <v>189200</v>
      </c>
      <c r="U4803">
        <v>189200</v>
      </c>
      <c r="V4803">
        <v>189200</v>
      </c>
      <c r="W4803">
        <v>189200</v>
      </c>
      <c r="X4803">
        <v>189200</v>
      </c>
      <c r="Y4803">
        <v>189200</v>
      </c>
      <c r="Z4803">
        <v>141900</v>
      </c>
      <c r="AA4803">
        <v>141900</v>
      </c>
      <c r="AB4803">
        <v>141900</v>
      </c>
      <c r="AC4803">
        <v>141900</v>
      </c>
      <c r="AD4803">
        <v>141900</v>
      </c>
      <c r="AE4803">
        <v>141900</v>
      </c>
      <c r="AF4803">
        <v>141900</v>
      </c>
      <c r="AG4803">
        <v>141900</v>
      </c>
    </row>
    <row r="4804" spans="1:33">
      <c r="A4804" t="s">
        <v>2172</v>
      </c>
      <c r="B4804" t="s">
        <v>132</v>
      </c>
      <c r="C4804" s="4">
        <v>1500000</v>
      </c>
      <c r="D4804" s="4">
        <v>1200000</v>
      </c>
      <c r="E4804" s="4">
        <v>1200000</v>
      </c>
      <c r="F4804" s="4">
        <v>1200000</v>
      </c>
      <c r="G4804" s="4">
        <v>1200000</v>
      </c>
      <c r="H4804" s="4">
        <v>1200000</v>
      </c>
      <c r="I4804" s="4">
        <v>1200000</v>
      </c>
      <c r="J4804" s="4">
        <v>1200000</v>
      </c>
      <c r="K4804" s="4">
        <v>1200000</v>
      </c>
      <c r="L4804" s="4">
        <v>1200000</v>
      </c>
      <c r="M4804" s="4">
        <v>1200000</v>
      </c>
      <c r="N4804" s="4">
        <v>1200000</v>
      </c>
      <c r="O4804" s="4">
        <v>1200000</v>
      </c>
      <c r="P4804" s="4">
        <v>1200000</v>
      </c>
      <c r="Q4804" s="4">
        <v>1200000</v>
      </c>
      <c r="R4804" s="4">
        <v>1200000</v>
      </c>
      <c r="S4804" s="4">
        <v>1200000</v>
      </c>
      <c r="T4804" s="4">
        <v>1200000</v>
      </c>
      <c r="U4804" s="4">
        <v>1200000</v>
      </c>
      <c r="V4804" s="4">
        <v>1200000</v>
      </c>
      <c r="W4804" s="4">
        <v>1200000</v>
      </c>
      <c r="X4804" s="4">
        <v>1200000</v>
      </c>
      <c r="Y4804" s="4">
        <v>1200000</v>
      </c>
      <c r="Z4804">
        <v>900000</v>
      </c>
      <c r="AA4804">
        <v>900000</v>
      </c>
      <c r="AB4804">
        <v>900000</v>
      </c>
      <c r="AC4804">
        <v>900000</v>
      </c>
      <c r="AD4804">
        <v>900000</v>
      </c>
      <c r="AE4804">
        <v>900000</v>
      </c>
      <c r="AF4804">
        <v>900000</v>
      </c>
      <c r="AG4804">
        <v>900000</v>
      </c>
    </row>
    <row r="4805" spans="1:33">
      <c r="A4805" t="s">
        <v>2171</v>
      </c>
      <c r="B4805" t="s">
        <v>132</v>
      </c>
      <c r="C4805">
        <v>300000</v>
      </c>
      <c r="D4805">
        <v>240000</v>
      </c>
      <c r="E4805">
        <v>240000</v>
      </c>
      <c r="F4805">
        <v>240000</v>
      </c>
      <c r="G4805">
        <v>240000</v>
      </c>
      <c r="H4805">
        <v>240000</v>
      </c>
      <c r="I4805">
        <v>240000</v>
      </c>
      <c r="J4805">
        <v>240000</v>
      </c>
      <c r="K4805">
        <v>240000</v>
      </c>
      <c r="L4805">
        <v>240000</v>
      </c>
      <c r="M4805">
        <v>240000</v>
      </c>
      <c r="N4805">
        <v>240000</v>
      </c>
      <c r="O4805">
        <v>240000</v>
      </c>
      <c r="P4805">
        <v>240000</v>
      </c>
      <c r="Q4805">
        <v>240000</v>
      </c>
      <c r="R4805">
        <v>240000</v>
      </c>
      <c r="S4805">
        <v>240000</v>
      </c>
      <c r="T4805">
        <v>240000</v>
      </c>
      <c r="U4805">
        <v>240000</v>
      </c>
      <c r="V4805">
        <v>240000</v>
      </c>
      <c r="W4805">
        <v>240000</v>
      </c>
      <c r="X4805">
        <v>240000</v>
      </c>
      <c r="Y4805">
        <v>240000</v>
      </c>
      <c r="Z4805">
        <v>180000</v>
      </c>
      <c r="AA4805">
        <v>180000</v>
      </c>
      <c r="AB4805">
        <v>180000</v>
      </c>
      <c r="AC4805">
        <v>180000</v>
      </c>
      <c r="AD4805">
        <v>180000</v>
      </c>
      <c r="AE4805">
        <v>180000</v>
      </c>
      <c r="AF4805">
        <v>180000</v>
      </c>
      <c r="AG4805">
        <v>180000</v>
      </c>
    </row>
    <row r="4806" spans="1:33">
      <c r="A4806" t="s">
        <v>2170</v>
      </c>
      <c r="B4806" t="s">
        <v>132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>
      <c r="A4807" t="s">
        <v>2169</v>
      </c>
      <c r="B4807" t="s">
        <v>132</v>
      </c>
      <c r="C4807" s="4">
        <v>18910100000</v>
      </c>
      <c r="D4807" s="4">
        <v>19135200000</v>
      </c>
      <c r="E4807" s="4">
        <v>19435400000</v>
      </c>
      <c r="F4807" s="4">
        <v>19660500000</v>
      </c>
      <c r="G4807" s="4">
        <v>19960600000</v>
      </c>
      <c r="H4807" s="4">
        <v>20260800000</v>
      </c>
      <c r="I4807" s="4">
        <v>20260800000</v>
      </c>
      <c r="J4807" s="4">
        <v>20185800000</v>
      </c>
      <c r="K4807" s="4">
        <v>20185800000</v>
      </c>
      <c r="L4807" s="4">
        <v>20185800000</v>
      </c>
      <c r="M4807" s="4">
        <v>20185800000</v>
      </c>
      <c r="N4807" s="4">
        <v>20185800000</v>
      </c>
      <c r="O4807" s="4">
        <v>20110700000</v>
      </c>
      <c r="P4807" s="4">
        <v>20035700000</v>
      </c>
      <c r="Q4807" s="4">
        <v>20035700000</v>
      </c>
      <c r="R4807" s="4">
        <v>19960600000</v>
      </c>
      <c r="S4807" s="4">
        <v>19960600000</v>
      </c>
      <c r="T4807" s="4">
        <v>19960600000</v>
      </c>
      <c r="U4807" s="4">
        <v>19960600000</v>
      </c>
      <c r="V4807" s="4">
        <v>19960600000</v>
      </c>
      <c r="W4807" s="4">
        <v>19960600000</v>
      </c>
      <c r="X4807" s="4">
        <v>19885600000</v>
      </c>
      <c r="Y4807" s="4">
        <v>19885600000</v>
      </c>
      <c r="Z4807" s="4">
        <v>19885600000</v>
      </c>
      <c r="AA4807" s="4">
        <v>19885600000</v>
      </c>
      <c r="AB4807" s="4">
        <v>19810600000</v>
      </c>
      <c r="AC4807" s="4">
        <v>19810600000</v>
      </c>
      <c r="AD4807" s="4">
        <v>19810600000</v>
      </c>
      <c r="AE4807" s="4">
        <v>19810600000</v>
      </c>
      <c r="AF4807" s="4">
        <v>19735500000</v>
      </c>
      <c r="AG4807" s="4">
        <v>19735500000</v>
      </c>
    </row>
    <row r="4808" spans="1:33">
      <c r="A4808" t="s">
        <v>2168</v>
      </c>
      <c r="B4808" t="s">
        <v>132</v>
      </c>
      <c r="C4808">
        <v>538020</v>
      </c>
      <c r="D4808">
        <v>544425</v>
      </c>
      <c r="E4808">
        <v>552965</v>
      </c>
      <c r="F4808">
        <v>559370</v>
      </c>
      <c r="G4808">
        <v>567910</v>
      </c>
      <c r="H4808">
        <v>576450</v>
      </c>
      <c r="I4808">
        <v>576450</v>
      </c>
      <c r="J4808">
        <v>574315</v>
      </c>
      <c r="K4808">
        <v>574315</v>
      </c>
      <c r="L4808">
        <v>574315</v>
      </c>
      <c r="M4808">
        <v>574315</v>
      </c>
      <c r="N4808">
        <v>574315</v>
      </c>
      <c r="O4808">
        <v>572180</v>
      </c>
      <c r="P4808">
        <v>570045</v>
      </c>
      <c r="Q4808">
        <v>570045</v>
      </c>
      <c r="R4808">
        <v>567910</v>
      </c>
      <c r="S4808">
        <v>567910</v>
      </c>
      <c r="T4808">
        <v>567910</v>
      </c>
      <c r="U4808">
        <v>567910</v>
      </c>
      <c r="V4808">
        <v>567910</v>
      </c>
      <c r="W4808">
        <v>567910</v>
      </c>
      <c r="X4808">
        <v>565775</v>
      </c>
      <c r="Y4808">
        <v>565775</v>
      </c>
      <c r="Z4808">
        <v>565775</v>
      </c>
      <c r="AA4808">
        <v>565775</v>
      </c>
      <c r="AB4808">
        <v>563640</v>
      </c>
      <c r="AC4808">
        <v>563640</v>
      </c>
      <c r="AD4808">
        <v>563640</v>
      </c>
      <c r="AE4808">
        <v>563640</v>
      </c>
      <c r="AF4808">
        <v>561505</v>
      </c>
      <c r="AG4808">
        <v>561505</v>
      </c>
    </row>
    <row r="4809" spans="1:33">
      <c r="A4809" t="s">
        <v>2167</v>
      </c>
      <c r="B4809" t="s">
        <v>132</v>
      </c>
      <c r="C4809" s="4">
        <v>2484720</v>
      </c>
      <c r="D4809" s="4">
        <v>2514300</v>
      </c>
      <c r="E4809" s="4">
        <v>2553740</v>
      </c>
      <c r="F4809" s="4">
        <v>2583320</v>
      </c>
      <c r="G4809" s="4">
        <v>2622760</v>
      </c>
      <c r="H4809" s="4">
        <v>2662200</v>
      </c>
      <c r="I4809" s="4">
        <v>2662200</v>
      </c>
      <c r="J4809" s="4">
        <v>2652340</v>
      </c>
      <c r="K4809" s="4">
        <v>2652340</v>
      </c>
      <c r="L4809" s="4">
        <v>2652340</v>
      </c>
      <c r="M4809" s="4">
        <v>2652340</v>
      </c>
      <c r="N4809" s="4">
        <v>2652340</v>
      </c>
      <c r="O4809" s="4">
        <v>2642480</v>
      </c>
      <c r="P4809" s="4">
        <v>2632620</v>
      </c>
      <c r="Q4809" s="4">
        <v>2632620</v>
      </c>
      <c r="R4809" s="4">
        <v>2622760</v>
      </c>
      <c r="S4809" s="4">
        <v>2622760</v>
      </c>
      <c r="T4809" s="4">
        <v>2622760</v>
      </c>
      <c r="U4809" s="4">
        <v>2622760</v>
      </c>
      <c r="V4809" s="4">
        <v>2622760</v>
      </c>
      <c r="W4809" s="4">
        <v>2622760</v>
      </c>
      <c r="X4809" s="4">
        <v>2612900</v>
      </c>
      <c r="Y4809" s="4">
        <v>2612900</v>
      </c>
      <c r="Z4809" s="4">
        <v>2612900</v>
      </c>
      <c r="AA4809" s="4">
        <v>2612900</v>
      </c>
      <c r="AB4809" s="4">
        <v>2603040</v>
      </c>
      <c r="AC4809" s="4">
        <v>2603040</v>
      </c>
      <c r="AD4809" s="4">
        <v>2603040</v>
      </c>
      <c r="AE4809" s="4">
        <v>2603040</v>
      </c>
      <c r="AF4809" s="4">
        <v>2593180</v>
      </c>
      <c r="AG4809" s="4">
        <v>2593180</v>
      </c>
    </row>
    <row r="4810" spans="1:33">
      <c r="A4810" t="s">
        <v>2166</v>
      </c>
      <c r="B4810" t="s">
        <v>132</v>
      </c>
      <c r="C4810" s="4">
        <v>8503990</v>
      </c>
      <c r="D4810" s="4">
        <v>8605230</v>
      </c>
      <c r="E4810" s="4">
        <v>8740210</v>
      </c>
      <c r="F4810" s="4">
        <v>8841450</v>
      </c>
      <c r="G4810" s="4">
        <v>8976440</v>
      </c>
      <c r="H4810" s="4">
        <v>9111420</v>
      </c>
      <c r="I4810" s="4">
        <v>9111420</v>
      </c>
      <c r="J4810" s="4">
        <v>9077670</v>
      </c>
      <c r="K4810" s="4">
        <v>9077670</v>
      </c>
      <c r="L4810" s="4">
        <v>9077670</v>
      </c>
      <c r="M4810" s="4">
        <v>9077670</v>
      </c>
      <c r="N4810" s="4">
        <v>9077670</v>
      </c>
      <c r="O4810" s="4">
        <v>9043930</v>
      </c>
      <c r="P4810" s="4">
        <v>9010180</v>
      </c>
      <c r="Q4810" s="4">
        <v>9010180</v>
      </c>
      <c r="R4810" s="4">
        <v>8976440</v>
      </c>
      <c r="S4810" s="4">
        <v>8976440</v>
      </c>
      <c r="T4810" s="4">
        <v>8976440</v>
      </c>
      <c r="U4810" s="4">
        <v>8976440</v>
      </c>
      <c r="V4810" s="4">
        <v>8976440</v>
      </c>
      <c r="W4810" s="4">
        <v>8976440</v>
      </c>
      <c r="X4810" s="4">
        <v>8942690</v>
      </c>
      <c r="Y4810" s="4">
        <v>8942690</v>
      </c>
      <c r="Z4810" s="4">
        <v>8942690</v>
      </c>
      <c r="AA4810" s="4">
        <v>8942690</v>
      </c>
      <c r="AB4810" s="4">
        <v>8908940</v>
      </c>
      <c r="AC4810" s="4">
        <v>8908940</v>
      </c>
      <c r="AD4810" s="4">
        <v>8908940</v>
      </c>
      <c r="AE4810" s="4">
        <v>8908940</v>
      </c>
      <c r="AF4810" s="4">
        <v>8875200</v>
      </c>
      <c r="AG4810" s="4">
        <v>8875200</v>
      </c>
    </row>
    <row r="4811" spans="1:33">
      <c r="A4811" t="s">
        <v>2165</v>
      </c>
      <c r="B4811" t="s">
        <v>132</v>
      </c>
      <c r="C4811">
        <v>671328</v>
      </c>
      <c r="D4811">
        <v>679320</v>
      </c>
      <c r="E4811">
        <v>689976</v>
      </c>
      <c r="F4811">
        <v>697968</v>
      </c>
      <c r="G4811">
        <v>708624</v>
      </c>
      <c r="H4811">
        <v>719280</v>
      </c>
      <c r="I4811">
        <v>719280</v>
      </c>
      <c r="J4811">
        <v>716616</v>
      </c>
      <c r="K4811">
        <v>716616</v>
      </c>
      <c r="L4811">
        <v>716616</v>
      </c>
      <c r="M4811">
        <v>716616</v>
      </c>
      <c r="N4811">
        <v>716616</v>
      </c>
      <c r="O4811">
        <v>713952</v>
      </c>
      <c r="P4811">
        <v>711288</v>
      </c>
      <c r="Q4811">
        <v>711288</v>
      </c>
      <c r="R4811">
        <v>708624</v>
      </c>
      <c r="S4811">
        <v>708624</v>
      </c>
      <c r="T4811">
        <v>708624</v>
      </c>
      <c r="U4811">
        <v>708624</v>
      </c>
      <c r="V4811">
        <v>708624</v>
      </c>
      <c r="W4811">
        <v>708624</v>
      </c>
      <c r="X4811">
        <v>705960</v>
      </c>
      <c r="Y4811">
        <v>705960</v>
      </c>
      <c r="Z4811">
        <v>705960</v>
      </c>
      <c r="AA4811">
        <v>705960</v>
      </c>
      <c r="AB4811">
        <v>703296</v>
      </c>
      <c r="AC4811">
        <v>703296</v>
      </c>
      <c r="AD4811">
        <v>703296</v>
      </c>
      <c r="AE4811">
        <v>703296</v>
      </c>
      <c r="AF4811">
        <v>700632</v>
      </c>
      <c r="AG4811">
        <v>700632</v>
      </c>
    </row>
    <row r="4812" spans="1:33">
      <c r="A4812" t="s">
        <v>2164</v>
      </c>
      <c r="B4812" t="s">
        <v>132</v>
      </c>
      <c r="C4812">
        <v>596988</v>
      </c>
      <c r="D4812">
        <v>604095</v>
      </c>
      <c r="E4812">
        <v>613571</v>
      </c>
      <c r="F4812">
        <v>620678</v>
      </c>
      <c r="G4812">
        <v>630154</v>
      </c>
      <c r="H4812">
        <v>639630</v>
      </c>
      <c r="I4812">
        <v>639630</v>
      </c>
      <c r="J4812">
        <v>637261</v>
      </c>
      <c r="K4812">
        <v>637261</v>
      </c>
      <c r="L4812">
        <v>637261</v>
      </c>
      <c r="M4812">
        <v>637261</v>
      </c>
      <c r="N4812">
        <v>637261</v>
      </c>
      <c r="O4812">
        <v>634892</v>
      </c>
      <c r="P4812">
        <v>632523</v>
      </c>
      <c r="Q4812">
        <v>632523</v>
      </c>
      <c r="R4812">
        <v>630154</v>
      </c>
      <c r="S4812">
        <v>630154</v>
      </c>
      <c r="T4812">
        <v>630154</v>
      </c>
      <c r="U4812">
        <v>630154</v>
      </c>
      <c r="V4812">
        <v>630154</v>
      </c>
      <c r="W4812">
        <v>630154</v>
      </c>
      <c r="X4812">
        <v>627785</v>
      </c>
      <c r="Y4812">
        <v>627785</v>
      </c>
      <c r="Z4812">
        <v>627785</v>
      </c>
      <c r="AA4812">
        <v>627785</v>
      </c>
      <c r="AB4812">
        <v>625416</v>
      </c>
      <c r="AC4812">
        <v>625416</v>
      </c>
      <c r="AD4812">
        <v>625416</v>
      </c>
      <c r="AE4812">
        <v>625416</v>
      </c>
      <c r="AF4812">
        <v>623047</v>
      </c>
      <c r="AG4812">
        <v>623047</v>
      </c>
    </row>
    <row r="4813" spans="1:33">
      <c r="A4813" t="s">
        <v>2163</v>
      </c>
      <c r="B4813" t="s">
        <v>132</v>
      </c>
      <c r="C4813" s="4">
        <v>1807850</v>
      </c>
      <c r="D4813" s="4">
        <v>1829370</v>
      </c>
      <c r="E4813" s="4">
        <v>1858070</v>
      </c>
      <c r="F4813" s="4">
        <v>1879590</v>
      </c>
      <c r="G4813" s="4">
        <v>1908280</v>
      </c>
      <c r="H4813" s="4">
        <v>1936980</v>
      </c>
      <c r="I4813" s="4">
        <v>1936980</v>
      </c>
      <c r="J4813" s="4">
        <v>1929810</v>
      </c>
      <c r="K4813" s="4">
        <v>1929810</v>
      </c>
      <c r="L4813" s="4">
        <v>1929810</v>
      </c>
      <c r="M4813" s="4">
        <v>1929810</v>
      </c>
      <c r="N4813" s="4">
        <v>1929810</v>
      </c>
      <c r="O4813" s="4">
        <v>1922630</v>
      </c>
      <c r="P4813" s="4">
        <v>1915460</v>
      </c>
      <c r="Q4813" s="4">
        <v>1915460</v>
      </c>
      <c r="R4813" s="4">
        <v>1908280</v>
      </c>
      <c r="S4813" s="4">
        <v>1908280</v>
      </c>
      <c r="T4813" s="4">
        <v>1908280</v>
      </c>
      <c r="U4813" s="4">
        <v>1908280</v>
      </c>
      <c r="V4813" s="4">
        <v>1908280</v>
      </c>
      <c r="W4813" s="4">
        <v>1908280</v>
      </c>
      <c r="X4813" s="4">
        <v>1901110</v>
      </c>
      <c r="Y4813" s="4">
        <v>1901110</v>
      </c>
      <c r="Z4813" s="4">
        <v>1901110</v>
      </c>
      <c r="AA4813" s="4">
        <v>1901110</v>
      </c>
      <c r="AB4813" s="4">
        <v>1893940</v>
      </c>
      <c r="AC4813" s="4">
        <v>1893940</v>
      </c>
      <c r="AD4813" s="4">
        <v>1893940</v>
      </c>
      <c r="AE4813" s="4">
        <v>1893940</v>
      </c>
      <c r="AF4813" s="4">
        <v>1886760</v>
      </c>
      <c r="AG4813" s="4">
        <v>1886760</v>
      </c>
    </row>
    <row r="4814" spans="1:33">
      <c r="A4814" t="s">
        <v>2162</v>
      </c>
      <c r="B4814" t="s">
        <v>132</v>
      </c>
      <c r="C4814">
        <v>139608</v>
      </c>
      <c r="D4814">
        <v>141270</v>
      </c>
      <c r="E4814">
        <v>143486</v>
      </c>
      <c r="F4814">
        <v>145148</v>
      </c>
      <c r="G4814">
        <v>147364</v>
      </c>
      <c r="H4814">
        <v>149580</v>
      </c>
      <c r="I4814">
        <v>149580</v>
      </c>
      <c r="J4814">
        <v>149026</v>
      </c>
      <c r="K4814">
        <v>149026</v>
      </c>
      <c r="L4814">
        <v>149026</v>
      </c>
      <c r="M4814">
        <v>149026</v>
      </c>
      <c r="N4814">
        <v>149026</v>
      </c>
      <c r="O4814">
        <v>148472</v>
      </c>
      <c r="P4814">
        <v>147918</v>
      </c>
      <c r="Q4814">
        <v>147918</v>
      </c>
      <c r="R4814">
        <v>147364</v>
      </c>
      <c r="S4814">
        <v>147364</v>
      </c>
      <c r="T4814">
        <v>147364</v>
      </c>
      <c r="U4814">
        <v>147364</v>
      </c>
      <c r="V4814">
        <v>147364</v>
      </c>
      <c r="W4814">
        <v>147364</v>
      </c>
      <c r="X4814">
        <v>146810</v>
      </c>
      <c r="Y4814">
        <v>146810</v>
      </c>
      <c r="Z4814">
        <v>146810</v>
      </c>
      <c r="AA4814">
        <v>146810</v>
      </c>
      <c r="AB4814">
        <v>146256</v>
      </c>
      <c r="AC4814">
        <v>146256</v>
      </c>
      <c r="AD4814">
        <v>146256</v>
      </c>
      <c r="AE4814">
        <v>146256</v>
      </c>
      <c r="AF4814">
        <v>145702</v>
      </c>
      <c r="AG4814">
        <v>145702</v>
      </c>
    </row>
    <row r="4815" spans="1:33">
      <c r="A4815" t="s">
        <v>2161</v>
      </c>
      <c r="B4815" t="s">
        <v>132</v>
      </c>
      <c r="C4815">
        <v>119196</v>
      </c>
      <c r="D4815">
        <v>120615</v>
      </c>
      <c r="E4815">
        <v>122507</v>
      </c>
      <c r="F4815">
        <v>123926</v>
      </c>
      <c r="G4815">
        <v>125818</v>
      </c>
      <c r="H4815">
        <v>127710</v>
      </c>
      <c r="I4815">
        <v>127710</v>
      </c>
      <c r="J4815">
        <v>127237</v>
      </c>
      <c r="K4815">
        <v>127237</v>
      </c>
      <c r="L4815">
        <v>127237</v>
      </c>
      <c r="M4815">
        <v>127237</v>
      </c>
      <c r="N4815">
        <v>127237</v>
      </c>
      <c r="O4815">
        <v>126764</v>
      </c>
      <c r="P4815">
        <v>126291</v>
      </c>
      <c r="Q4815">
        <v>126291</v>
      </c>
      <c r="R4815">
        <v>125818</v>
      </c>
      <c r="S4815">
        <v>125818</v>
      </c>
      <c r="T4815">
        <v>125818</v>
      </c>
      <c r="U4815">
        <v>125818</v>
      </c>
      <c r="V4815">
        <v>125818</v>
      </c>
      <c r="W4815">
        <v>125818</v>
      </c>
      <c r="X4815">
        <v>125345</v>
      </c>
      <c r="Y4815">
        <v>125345</v>
      </c>
      <c r="Z4815">
        <v>125345</v>
      </c>
      <c r="AA4815">
        <v>125345</v>
      </c>
      <c r="AB4815">
        <v>124872</v>
      </c>
      <c r="AC4815">
        <v>124872</v>
      </c>
      <c r="AD4815">
        <v>124872</v>
      </c>
      <c r="AE4815">
        <v>124872</v>
      </c>
      <c r="AF4815">
        <v>124399</v>
      </c>
      <c r="AG4815">
        <v>124399</v>
      </c>
    </row>
    <row r="4816" spans="1:33">
      <c r="A4816" t="s">
        <v>2160</v>
      </c>
      <c r="B4816" t="s">
        <v>132</v>
      </c>
      <c r="C4816">
        <v>756000</v>
      </c>
      <c r="D4816">
        <v>765000</v>
      </c>
      <c r="E4816">
        <v>777000</v>
      </c>
      <c r="F4816">
        <v>786000</v>
      </c>
      <c r="G4816">
        <v>798000</v>
      </c>
      <c r="H4816">
        <v>810000</v>
      </c>
      <c r="I4816">
        <v>810000</v>
      </c>
      <c r="J4816">
        <v>807000</v>
      </c>
      <c r="K4816">
        <v>807000</v>
      </c>
      <c r="L4816">
        <v>807000</v>
      </c>
      <c r="M4816">
        <v>807000</v>
      </c>
      <c r="N4816">
        <v>807000</v>
      </c>
      <c r="O4816">
        <v>804000</v>
      </c>
      <c r="P4816">
        <v>801000</v>
      </c>
      <c r="Q4816">
        <v>801000</v>
      </c>
      <c r="R4816">
        <v>798000</v>
      </c>
      <c r="S4816">
        <v>798000</v>
      </c>
      <c r="T4816">
        <v>798000</v>
      </c>
      <c r="U4816">
        <v>798000</v>
      </c>
      <c r="V4816">
        <v>798000</v>
      </c>
      <c r="W4816">
        <v>798000</v>
      </c>
      <c r="X4816">
        <v>795000</v>
      </c>
      <c r="Y4816">
        <v>795000</v>
      </c>
      <c r="Z4816">
        <v>795000</v>
      </c>
      <c r="AA4816">
        <v>795000</v>
      </c>
      <c r="AB4816">
        <v>792000</v>
      </c>
      <c r="AC4816">
        <v>792000</v>
      </c>
      <c r="AD4816">
        <v>792000</v>
      </c>
      <c r="AE4816">
        <v>792000</v>
      </c>
      <c r="AF4816">
        <v>789000</v>
      </c>
      <c r="AG4816">
        <v>789000</v>
      </c>
    </row>
    <row r="4817" spans="1:33">
      <c r="A4817" t="s">
        <v>2159</v>
      </c>
      <c r="B4817" t="s">
        <v>132</v>
      </c>
      <c r="C4817">
        <v>151200</v>
      </c>
      <c r="D4817">
        <v>153000</v>
      </c>
      <c r="E4817">
        <v>155400</v>
      </c>
      <c r="F4817">
        <v>157200</v>
      </c>
      <c r="G4817">
        <v>159600</v>
      </c>
      <c r="H4817">
        <v>162000</v>
      </c>
      <c r="I4817">
        <v>162000</v>
      </c>
      <c r="J4817">
        <v>161400</v>
      </c>
      <c r="K4817">
        <v>161400</v>
      </c>
      <c r="L4817">
        <v>161400</v>
      </c>
      <c r="M4817">
        <v>161400</v>
      </c>
      <c r="N4817">
        <v>161400</v>
      </c>
      <c r="O4817">
        <v>160800</v>
      </c>
      <c r="P4817">
        <v>160200</v>
      </c>
      <c r="Q4817">
        <v>160200</v>
      </c>
      <c r="R4817">
        <v>159600</v>
      </c>
      <c r="S4817">
        <v>159600</v>
      </c>
      <c r="T4817">
        <v>159600</v>
      </c>
      <c r="U4817">
        <v>159600</v>
      </c>
      <c r="V4817">
        <v>159600</v>
      </c>
      <c r="W4817">
        <v>159600</v>
      </c>
      <c r="X4817">
        <v>159000</v>
      </c>
      <c r="Y4817">
        <v>159000</v>
      </c>
      <c r="Z4817">
        <v>159000</v>
      </c>
      <c r="AA4817">
        <v>159000</v>
      </c>
      <c r="AB4817">
        <v>158400</v>
      </c>
      <c r="AC4817">
        <v>158400</v>
      </c>
      <c r="AD4817">
        <v>158400</v>
      </c>
      <c r="AE4817">
        <v>158400</v>
      </c>
      <c r="AF4817">
        <v>157800</v>
      </c>
      <c r="AG4817">
        <v>157800</v>
      </c>
    </row>
    <row r="4818" spans="1:33">
      <c r="A4818" t="s">
        <v>2158</v>
      </c>
      <c r="B4818" t="s">
        <v>132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>
      <c r="A4819" t="s">
        <v>2157</v>
      </c>
      <c r="B4819" t="s">
        <v>132</v>
      </c>
      <c r="C4819" s="4">
        <v>160586000000</v>
      </c>
      <c r="D4819" s="4">
        <v>162837000000</v>
      </c>
      <c r="E4819" s="4">
        <v>165088000000</v>
      </c>
      <c r="F4819" s="4">
        <v>167339000000</v>
      </c>
      <c r="G4819" s="4">
        <v>169590000000</v>
      </c>
      <c r="H4819" s="4">
        <v>171842000000</v>
      </c>
      <c r="I4819" s="4">
        <v>171842000000</v>
      </c>
      <c r="J4819" s="4">
        <v>171842000000</v>
      </c>
      <c r="K4819" s="4">
        <v>171842000000</v>
      </c>
      <c r="L4819" s="4">
        <v>171842000000</v>
      </c>
      <c r="M4819" s="4">
        <v>171842000000</v>
      </c>
      <c r="N4819" s="4">
        <v>171091000000</v>
      </c>
      <c r="O4819" s="4">
        <v>171091000000</v>
      </c>
      <c r="P4819" s="4">
        <v>170341000000</v>
      </c>
      <c r="Q4819" s="4">
        <v>170341000000</v>
      </c>
      <c r="R4819" s="4">
        <v>169590000000</v>
      </c>
      <c r="S4819" s="4">
        <v>169590000000</v>
      </c>
      <c r="T4819" s="4">
        <v>169590000000</v>
      </c>
      <c r="U4819" s="4">
        <v>169590000000</v>
      </c>
      <c r="V4819" s="4">
        <v>169590000000</v>
      </c>
      <c r="W4819" s="4">
        <v>169590000000</v>
      </c>
      <c r="X4819" s="4">
        <v>169590000000</v>
      </c>
      <c r="Y4819" s="4">
        <v>168840000000</v>
      </c>
      <c r="Z4819" s="4">
        <v>168840000000</v>
      </c>
      <c r="AA4819" s="4">
        <v>168840000000</v>
      </c>
      <c r="AB4819" s="4">
        <v>168840000000</v>
      </c>
      <c r="AC4819" s="4">
        <v>168840000000</v>
      </c>
      <c r="AD4819" s="4">
        <v>168090000000</v>
      </c>
      <c r="AE4819" s="4">
        <v>168090000000</v>
      </c>
      <c r="AF4819" s="4">
        <v>168090000000</v>
      </c>
      <c r="AG4819" s="4">
        <v>168090000000</v>
      </c>
    </row>
    <row r="4820" spans="1:33">
      <c r="A4820" t="s">
        <v>2156</v>
      </c>
      <c r="B4820" t="s">
        <v>132</v>
      </c>
      <c r="C4820" s="4">
        <v>4568900</v>
      </c>
      <c r="D4820" s="4">
        <v>4632950</v>
      </c>
      <c r="E4820" s="4">
        <v>4697000</v>
      </c>
      <c r="F4820" s="4">
        <v>4761050</v>
      </c>
      <c r="G4820" s="4">
        <v>4825100</v>
      </c>
      <c r="H4820" s="4">
        <v>4889150</v>
      </c>
      <c r="I4820" s="4">
        <v>4889150</v>
      </c>
      <c r="J4820" s="4">
        <v>4889150</v>
      </c>
      <c r="K4820" s="4">
        <v>4889150</v>
      </c>
      <c r="L4820" s="4">
        <v>4889150</v>
      </c>
      <c r="M4820" s="4">
        <v>4889150</v>
      </c>
      <c r="N4820" s="4">
        <v>4867800</v>
      </c>
      <c r="O4820" s="4">
        <v>4867800</v>
      </c>
      <c r="P4820" s="4">
        <v>4846450</v>
      </c>
      <c r="Q4820" s="4">
        <v>4846450</v>
      </c>
      <c r="R4820" s="4">
        <v>4825100</v>
      </c>
      <c r="S4820" s="4">
        <v>4825100</v>
      </c>
      <c r="T4820" s="4">
        <v>4825100</v>
      </c>
      <c r="U4820" s="4">
        <v>4825100</v>
      </c>
      <c r="V4820" s="4">
        <v>4825100</v>
      </c>
      <c r="W4820" s="4">
        <v>4825100</v>
      </c>
      <c r="X4820" s="4">
        <v>4825100</v>
      </c>
      <c r="Y4820" s="4">
        <v>4803750</v>
      </c>
      <c r="Z4820" s="4">
        <v>4803750</v>
      </c>
      <c r="AA4820" s="4">
        <v>4803750</v>
      </c>
      <c r="AB4820" s="4">
        <v>4803750</v>
      </c>
      <c r="AC4820" s="4">
        <v>4803750</v>
      </c>
      <c r="AD4820" s="4">
        <v>4782400</v>
      </c>
      <c r="AE4820" s="4">
        <v>4782400</v>
      </c>
      <c r="AF4820" s="4">
        <v>4782400</v>
      </c>
      <c r="AG4820" s="4">
        <v>4782400</v>
      </c>
    </row>
    <row r="4821" spans="1:33">
      <c r="A4821" t="s">
        <v>2155</v>
      </c>
      <c r="B4821" t="s">
        <v>132</v>
      </c>
      <c r="C4821" s="4">
        <v>21100400</v>
      </c>
      <c r="D4821" s="4">
        <v>21396200</v>
      </c>
      <c r="E4821" s="4">
        <v>21692000</v>
      </c>
      <c r="F4821" s="4">
        <v>21987800</v>
      </c>
      <c r="G4821" s="4">
        <v>22283600</v>
      </c>
      <c r="H4821" s="4">
        <v>22579400</v>
      </c>
      <c r="I4821" s="4">
        <v>22579400</v>
      </c>
      <c r="J4821" s="4">
        <v>22579400</v>
      </c>
      <c r="K4821" s="4">
        <v>22579400</v>
      </c>
      <c r="L4821" s="4">
        <v>22579400</v>
      </c>
      <c r="M4821" s="4">
        <v>22579400</v>
      </c>
      <c r="N4821" s="4">
        <v>22480800</v>
      </c>
      <c r="O4821" s="4">
        <v>22480800</v>
      </c>
      <c r="P4821" s="4">
        <v>22382200</v>
      </c>
      <c r="Q4821" s="4">
        <v>22382200</v>
      </c>
      <c r="R4821" s="4">
        <v>22283600</v>
      </c>
      <c r="S4821" s="4">
        <v>22283600</v>
      </c>
      <c r="T4821" s="4">
        <v>22283600</v>
      </c>
      <c r="U4821" s="4">
        <v>22283600</v>
      </c>
      <c r="V4821" s="4">
        <v>22283600</v>
      </c>
      <c r="W4821" s="4">
        <v>22283600</v>
      </c>
      <c r="X4821" s="4">
        <v>22283600</v>
      </c>
      <c r="Y4821" s="4">
        <v>22185000</v>
      </c>
      <c r="Z4821" s="4">
        <v>22185000</v>
      </c>
      <c r="AA4821" s="4">
        <v>22185000</v>
      </c>
      <c r="AB4821" s="4">
        <v>22185000</v>
      </c>
      <c r="AC4821" s="4">
        <v>22185000</v>
      </c>
      <c r="AD4821" s="4">
        <v>22086400</v>
      </c>
      <c r="AE4821" s="4">
        <v>22086400</v>
      </c>
      <c r="AF4821" s="4">
        <v>22086400</v>
      </c>
      <c r="AG4821" s="4">
        <v>22086400</v>
      </c>
    </row>
    <row r="4822" spans="1:33">
      <c r="A4822" t="s">
        <v>2154</v>
      </c>
      <c r="B4822" t="s">
        <v>132</v>
      </c>
      <c r="C4822" s="4">
        <v>72216400</v>
      </c>
      <c r="D4822" s="4">
        <v>73228800</v>
      </c>
      <c r="E4822" s="4">
        <v>74241200</v>
      </c>
      <c r="F4822" s="4">
        <v>75253600</v>
      </c>
      <c r="G4822" s="4">
        <v>76266000</v>
      </c>
      <c r="H4822" s="4">
        <v>77278300</v>
      </c>
      <c r="I4822" s="4">
        <v>77278300</v>
      </c>
      <c r="J4822" s="4">
        <v>77278300</v>
      </c>
      <c r="K4822" s="4">
        <v>77278300</v>
      </c>
      <c r="L4822" s="4">
        <v>77278300</v>
      </c>
      <c r="M4822" s="4">
        <v>77278300</v>
      </c>
      <c r="N4822" s="4">
        <v>76940900</v>
      </c>
      <c r="O4822" s="4">
        <v>76940900</v>
      </c>
      <c r="P4822" s="4">
        <v>76603400</v>
      </c>
      <c r="Q4822" s="4">
        <v>76603400</v>
      </c>
      <c r="R4822" s="4">
        <v>76266000</v>
      </c>
      <c r="S4822" s="4">
        <v>76266000</v>
      </c>
      <c r="T4822" s="4">
        <v>76266000</v>
      </c>
      <c r="U4822" s="4">
        <v>76266000</v>
      </c>
      <c r="V4822" s="4">
        <v>76266000</v>
      </c>
      <c r="W4822" s="4">
        <v>76266000</v>
      </c>
      <c r="X4822" s="4">
        <v>76266000</v>
      </c>
      <c r="Y4822" s="4">
        <v>75928500</v>
      </c>
      <c r="Z4822" s="4">
        <v>75928500</v>
      </c>
      <c r="AA4822" s="4">
        <v>75928500</v>
      </c>
      <c r="AB4822" s="4">
        <v>75928500</v>
      </c>
      <c r="AC4822" s="4">
        <v>75928500</v>
      </c>
      <c r="AD4822" s="4">
        <v>75591000</v>
      </c>
      <c r="AE4822" s="4">
        <v>75591000</v>
      </c>
      <c r="AF4822" s="4">
        <v>75591000</v>
      </c>
      <c r="AG4822" s="4">
        <v>75591000</v>
      </c>
    </row>
    <row r="4823" spans="1:33">
      <c r="A4823" t="s">
        <v>2153</v>
      </c>
      <c r="B4823" t="s">
        <v>132</v>
      </c>
      <c r="C4823" s="4">
        <v>5700960</v>
      </c>
      <c r="D4823" s="4">
        <v>5780880</v>
      </c>
      <c r="E4823" s="4">
        <v>5860800</v>
      </c>
      <c r="F4823" s="4">
        <v>5940720</v>
      </c>
      <c r="G4823" s="4">
        <v>6020640</v>
      </c>
      <c r="H4823" s="4">
        <v>6100560</v>
      </c>
      <c r="I4823" s="4">
        <v>6100560</v>
      </c>
      <c r="J4823" s="4">
        <v>6100560</v>
      </c>
      <c r="K4823" s="4">
        <v>6100560</v>
      </c>
      <c r="L4823" s="4">
        <v>6100560</v>
      </c>
      <c r="M4823" s="4">
        <v>6100560</v>
      </c>
      <c r="N4823" s="4">
        <v>6073920</v>
      </c>
      <c r="O4823" s="4">
        <v>6073920</v>
      </c>
      <c r="P4823" s="4">
        <v>6047280</v>
      </c>
      <c r="Q4823" s="4">
        <v>6047280</v>
      </c>
      <c r="R4823" s="4">
        <v>6020640</v>
      </c>
      <c r="S4823" s="4">
        <v>6020640</v>
      </c>
      <c r="T4823" s="4">
        <v>6020640</v>
      </c>
      <c r="U4823" s="4">
        <v>6020640</v>
      </c>
      <c r="V4823" s="4">
        <v>6020640</v>
      </c>
      <c r="W4823" s="4">
        <v>6020640</v>
      </c>
      <c r="X4823" s="4">
        <v>6020640</v>
      </c>
      <c r="Y4823" s="4">
        <v>5994000</v>
      </c>
      <c r="Z4823" s="4">
        <v>5994000</v>
      </c>
      <c r="AA4823" s="4">
        <v>5994000</v>
      </c>
      <c r="AB4823" s="4">
        <v>5994000</v>
      </c>
      <c r="AC4823" s="4">
        <v>5994000</v>
      </c>
      <c r="AD4823" s="4">
        <v>5967360</v>
      </c>
      <c r="AE4823" s="4">
        <v>5967360</v>
      </c>
      <c r="AF4823" s="4">
        <v>5967360</v>
      </c>
      <c r="AG4823" s="4">
        <v>5967360</v>
      </c>
    </row>
    <row r="4824" spans="1:33">
      <c r="A4824" t="s">
        <v>2152</v>
      </c>
      <c r="B4824" t="s">
        <v>132</v>
      </c>
      <c r="C4824" s="4">
        <v>5069660</v>
      </c>
      <c r="D4824" s="4">
        <v>5140730</v>
      </c>
      <c r="E4824" s="4">
        <v>5211800</v>
      </c>
      <c r="F4824" s="4">
        <v>5282870</v>
      </c>
      <c r="G4824" s="4">
        <v>5353940</v>
      </c>
      <c r="H4824" s="4">
        <v>5425010</v>
      </c>
      <c r="I4824" s="4">
        <v>5425010</v>
      </c>
      <c r="J4824" s="4">
        <v>5425010</v>
      </c>
      <c r="K4824" s="4">
        <v>5425010</v>
      </c>
      <c r="L4824" s="4">
        <v>5425010</v>
      </c>
      <c r="M4824" s="4">
        <v>5425010</v>
      </c>
      <c r="N4824" s="4">
        <v>5401320</v>
      </c>
      <c r="O4824" s="4">
        <v>5401320</v>
      </c>
      <c r="P4824" s="4">
        <v>5377630</v>
      </c>
      <c r="Q4824" s="4">
        <v>5377630</v>
      </c>
      <c r="R4824" s="4">
        <v>5353940</v>
      </c>
      <c r="S4824" s="4">
        <v>5353940</v>
      </c>
      <c r="T4824" s="4">
        <v>5353940</v>
      </c>
      <c r="U4824" s="4">
        <v>5353940</v>
      </c>
      <c r="V4824" s="4">
        <v>5353940</v>
      </c>
      <c r="W4824" s="4">
        <v>5353940</v>
      </c>
      <c r="X4824" s="4">
        <v>5353940</v>
      </c>
      <c r="Y4824" s="4">
        <v>5330250</v>
      </c>
      <c r="Z4824" s="4">
        <v>5330250</v>
      </c>
      <c r="AA4824" s="4">
        <v>5330250</v>
      </c>
      <c r="AB4824" s="4">
        <v>5330250</v>
      </c>
      <c r="AC4824" s="4">
        <v>5330250</v>
      </c>
      <c r="AD4824" s="4">
        <v>5306560</v>
      </c>
      <c r="AE4824" s="4">
        <v>5306560</v>
      </c>
      <c r="AF4824" s="4">
        <v>5306560</v>
      </c>
      <c r="AG4824" s="4">
        <v>5306560</v>
      </c>
    </row>
    <row r="4825" spans="1:33">
      <c r="A4825" t="s">
        <v>2151</v>
      </c>
      <c r="B4825" t="s">
        <v>132</v>
      </c>
      <c r="C4825" s="4">
        <v>15352400</v>
      </c>
      <c r="D4825" s="4">
        <v>15567600</v>
      </c>
      <c r="E4825" s="4">
        <v>15782800</v>
      </c>
      <c r="F4825" s="4">
        <v>15998000</v>
      </c>
      <c r="G4825" s="4">
        <v>16213200</v>
      </c>
      <c r="H4825" s="4">
        <v>16428500</v>
      </c>
      <c r="I4825" s="4">
        <v>16428500</v>
      </c>
      <c r="J4825" s="4">
        <v>16428500</v>
      </c>
      <c r="K4825" s="4">
        <v>16428500</v>
      </c>
      <c r="L4825" s="4">
        <v>16428500</v>
      </c>
      <c r="M4825" s="4">
        <v>16428500</v>
      </c>
      <c r="N4825" s="4">
        <v>16356700</v>
      </c>
      <c r="O4825" s="4">
        <v>16356700</v>
      </c>
      <c r="P4825" s="4">
        <v>16285000</v>
      </c>
      <c r="Q4825" s="4">
        <v>16285000</v>
      </c>
      <c r="R4825" s="4">
        <v>16213200</v>
      </c>
      <c r="S4825" s="4">
        <v>16213200</v>
      </c>
      <c r="T4825" s="4">
        <v>16213200</v>
      </c>
      <c r="U4825" s="4">
        <v>16213200</v>
      </c>
      <c r="V4825" s="4">
        <v>16213200</v>
      </c>
      <c r="W4825" s="4">
        <v>16213200</v>
      </c>
      <c r="X4825" s="4">
        <v>16213200</v>
      </c>
      <c r="Y4825" s="4">
        <v>16141500</v>
      </c>
      <c r="Z4825" s="4">
        <v>16141500</v>
      </c>
      <c r="AA4825" s="4">
        <v>16141500</v>
      </c>
      <c r="AB4825" s="4">
        <v>16141500</v>
      </c>
      <c r="AC4825" s="4">
        <v>16141500</v>
      </c>
      <c r="AD4825" s="4">
        <v>16069800</v>
      </c>
      <c r="AE4825" s="4">
        <v>16069800</v>
      </c>
      <c r="AF4825" s="4">
        <v>16069800</v>
      </c>
      <c r="AG4825" s="4">
        <v>16069800</v>
      </c>
    </row>
    <row r="4826" spans="1:33">
      <c r="A4826" t="s">
        <v>2150</v>
      </c>
      <c r="B4826" t="s">
        <v>132</v>
      </c>
      <c r="C4826" s="4">
        <v>1185560</v>
      </c>
      <c r="D4826" s="4">
        <v>1202180</v>
      </c>
      <c r="E4826" s="4">
        <v>1218800</v>
      </c>
      <c r="F4826" s="4">
        <v>1235420</v>
      </c>
      <c r="G4826" s="4">
        <v>1252040</v>
      </c>
      <c r="H4826" s="4">
        <v>1268660</v>
      </c>
      <c r="I4826" s="4">
        <v>1268660</v>
      </c>
      <c r="J4826" s="4">
        <v>1268660</v>
      </c>
      <c r="K4826" s="4">
        <v>1268660</v>
      </c>
      <c r="L4826" s="4">
        <v>1268660</v>
      </c>
      <c r="M4826" s="4">
        <v>1268660</v>
      </c>
      <c r="N4826" s="4">
        <v>1263120</v>
      </c>
      <c r="O4826" s="4">
        <v>1263120</v>
      </c>
      <c r="P4826" s="4">
        <v>1257580</v>
      </c>
      <c r="Q4826" s="4">
        <v>1257580</v>
      </c>
      <c r="R4826" s="4">
        <v>1252040</v>
      </c>
      <c r="S4826" s="4">
        <v>1252040</v>
      </c>
      <c r="T4826" s="4">
        <v>1252040</v>
      </c>
      <c r="U4826" s="4">
        <v>1252040</v>
      </c>
      <c r="V4826" s="4">
        <v>1252040</v>
      </c>
      <c r="W4826" s="4">
        <v>1252040</v>
      </c>
      <c r="X4826" s="4">
        <v>1252040</v>
      </c>
      <c r="Y4826" s="4">
        <v>1246500</v>
      </c>
      <c r="Z4826" s="4">
        <v>1246500</v>
      </c>
      <c r="AA4826" s="4">
        <v>1246500</v>
      </c>
      <c r="AB4826" s="4">
        <v>1246500</v>
      </c>
      <c r="AC4826" s="4">
        <v>1246500</v>
      </c>
      <c r="AD4826" s="4">
        <v>1240960</v>
      </c>
      <c r="AE4826" s="4">
        <v>1240960</v>
      </c>
      <c r="AF4826" s="4">
        <v>1240960</v>
      </c>
      <c r="AG4826" s="4">
        <v>1240960</v>
      </c>
    </row>
    <row r="4827" spans="1:33">
      <c r="A4827" t="s">
        <v>2149</v>
      </c>
      <c r="B4827" t="s">
        <v>132</v>
      </c>
      <c r="C4827" s="4">
        <v>1012220</v>
      </c>
      <c r="D4827" s="4">
        <v>1026410</v>
      </c>
      <c r="E4827" s="4">
        <v>1040600</v>
      </c>
      <c r="F4827" s="4">
        <v>1054790</v>
      </c>
      <c r="G4827" s="4">
        <v>1068980</v>
      </c>
      <c r="H4827" s="4">
        <v>1083170</v>
      </c>
      <c r="I4827" s="4">
        <v>1083170</v>
      </c>
      <c r="J4827" s="4">
        <v>1083170</v>
      </c>
      <c r="K4827" s="4">
        <v>1083170</v>
      </c>
      <c r="L4827" s="4">
        <v>1083170</v>
      </c>
      <c r="M4827" s="4">
        <v>1083170</v>
      </c>
      <c r="N4827" s="4">
        <v>1078440</v>
      </c>
      <c r="O4827" s="4">
        <v>1078440</v>
      </c>
      <c r="P4827" s="4">
        <v>1073710</v>
      </c>
      <c r="Q4827" s="4">
        <v>1073710</v>
      </c>
      <c r="R4827" s="4">
        <v>1068980</v>
      </c>
      <c r="S4827" s="4">
        <v>1068980</v>
      </c>
      <c r="T4827" s="4">
        <v>1068980</v>
      </c>
      <c r="U4827" s="4">
        <v>1068980</v>
      </c>
      <c r="V4827" s="4">
        <v>1068980</v>
      </c>
      <c r="W4827" s="4">
        <v>1068980</v>
      </c>
      <c r="X4827" s="4">
        <v>1068980</v>
      </c>
      <c r="Y4827" s="4">
        <v>1064250</v>
      </c>
      <c r="Z4827" s="4">
        <v>1064250</v>
      </c>
      <c r="AA4827" s="4">
        <v>1064250</v>
      </c>
      <c r="AB4827" s="4">
        <v>1064250</v>
      </c>
      <c r="AC4827" s="4">
        <v>1064250</v>
      </c>
      <c r="AD4827" s="4">
        <v>1059520</v>
      </c>
      <c r="AE4827" s="4">
        <v>1059520</v>
      </c>
      <c r="AF4827" s="4">
        <v>1059520</v>
      </c>
      <c r="AG4827" s="4">
        <v>1059520</v>
      </c>
    </row>
    <row r="4828" spans="1:33">
      <c r="A4828" t="s">
        <v>2148</v>
      </c>
      <c r="B4828" t="s">
        <v>132</v>
      </c>
      <c r="C4828" s="4">
        <v>6420000</v>
      </c>
      <c r="D4828" s="4">
        <v>6510000</v>
      </c>
      <c r="E4828" s="4">
        <v>6600000</v>
      </c>
      <c r="F4828" s="4">
        <v>6690000</v>
      </c>
      <c r="G4828" s="4">
        <v>6780000</v>
      </c>
      <c r="H4828" s="4">
        <v>6870000</v>
      </c>
      <c r="I4828" s="4">
        <v>6870000</v>
      </c>
      <c r="J4828" s="4">
        <v>6870000</v>
      </c>
      <c r="K4828" s="4">
        <v>6870000</v>
      </c>
      <c r="L4828" s="4">
        <v>6870000</v>
      </c>
      <c r="M4828" s="4">
        <v>6870000</v>
      </c>
      <c r="N4828" s="4">
        <v>6840000</v>
      </c>
      <c r="O4828" s="4">
        <v>6840000</v>
      </c>
      <c r="P4828" s="4">
        <v>6810000</v>
      </c>
      <c r="Q4828" s="4">
        <v>6810000</v>
      </c>
      <c r="R4828" s="4">
        <v>6780000</v>
      </c>
      <c r="S4828" s="4">
        <v>6780000</v>
      </c>
      <c r="T4828" s="4">
        <v>6780000</v>
      </c>
      <c r="U4828" s="4">
        <v>6780000</v>
      </c>
      <c r="V4828" s="4">
        <v>6780000</v>
      </c>
      <c r="W4828" s="4">
        <v>6780000</v>
      </c>
      <c r="X4828" s="4">
        <v>6780000</v>
      </c>
      <c r="Y4828" s="4">
        <v>6750000</v>
      </c>
      <c r="Z4828" s="4">
        <v>6750000</v>
      </c>
      <c r="AA4828" s="4">
        <v>6750000</v>
      </c>
      <c r="AB4828" s="4">
        <v>6750000</v>
      </c>
      <c r="AC4828" s="4">
        <v>6750000</v>
      </c>
      <c r="AD4828" s="4">
        <v>6720000</v>
      </c>
      <c r="AE4828" s="4">
        <v>6720000</v>
      </c>
      <c r="AF4828" s="4">
        <v>6720000</v>
      </c>
      <c r="AG4828" s="4">
        <v>6720000</v>
      </c>
    </row>
    <row r="4829" spans="1:33">
      <c r="A4829" t="s">
        <v>2147</v>
      </c>
      <c r="B4829" t="s">
        <v>132</v>
      </c>
      <c r="C4829" s="4">
        <v>1284000</v>
      </c>
      <c r="D4829" s="4">
        <v>1302000</v>
      </c>
      <c r="E4829" s="4">
        <v>1320000</v>
      </c>
      <c r="F4829" s="4">
        <v>1338000</v>
      </c>
      <c r="G4829" s="4">
        <v>1356000</v>
      </c>
      <c r="H4829" s="4">
        <v>1374000</v>
      </c>
      <c r="I4829" s="4">
        <v>1374000</v>
      </c>
      <c r="J4829" s="4">
        <v>1374000</v>
      </c>
      <c r="K4829" s="4">
        <v>1374000</v>
      </c>
      <c r="L4829" s="4">
        <v>1374000</v>
      </c>
      <c r="M4829" s="4">
        <v>1374000</v>
      </c>
      <c r="N4829" s="4">
        <v>1368000</v>
      </c>
      <c r="O4829" s="4">
        <v>1368000</v>
      </c>
      <c r="P4829" s="4">
        <v>1362000</v>
      </c>
      <c r="Q4829" s="4">
        <v>1362000</v>
      </c>
      <c r="R4829" s="4">
        <v>1356000</v>
      </c>
      <c r="S4829" s="4">
        <v>1356000</v>
      </c>
      <c r="T4829" s="4">
        <v>1356000</v>
      </c>
      <c r="U4829" s="4">
        <v>1356000</v>
      </c>
      <c r="V4829" s="4">
        <v>1356000</v>
      </c>
      <c r="W4829" s="4">
        <v>1356000</v>
      </c>
      <c r="X4829" s="4">
        <v>1356000</v>
      </c>
      <c r="Y4829" s="4">
        <v>1350000</v>
      </c>
      <c r="Z4829" s="4">
        <v>1350000</v>
      </c>
      <c r="AA4829" s="4">
        <v>1350000</v>
      </c>
      <c r="AB4829" s="4">
        <v>1350000</v>
      </c>
      <c r="AC4829" s="4">
        <v>1350000</v>
      </c>
      <c r="AD4829" s="4">
        <v>1344000</v>
      </c>
      <c r="AE4829" s="4">
        <v>1344000</v>
      </c>
      <c r="AF4829" s="4">
        <v>1344000</v>
      </c>
      <c r="AG4829" s="4">
        <v>1344000</v>
      </c>
    </row>
    <row r="4830" spans="1:33">
      <c r="A4830" t="s">
        <v>2146</v>
      </c>
      <c r="B4830" t="s">
        <v>132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>
      <c r="A4831" t="s">
        <v>2145</v>
      </c>
      <c r="B4831" t="s">
        <v>132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>
      <c r="A4832" t="s">
        <v>2144</v>
      </c>
      <c r="B4832" t="s">
        <v>132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>
      <c r="A4833" t="s">
        <v>2143</v>
      </c>
      <c r="B4833" t="s">
        <v>132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>
      <c r="A4834" t="s">
        <v>2142</v>
      </c>
      <c r="B4834" t="s">
        <v>132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>
      <c r="A4835" t="s">
        <v>2141</v>
      </c>
      <c r="B4835" t="s">
        <v>132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>
      <c r="A4836" t="s">
        <v>2140</v>
      </c>
      <c r="B4836" t="s">
        <v>132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>
      <c r="A4837" t="s">
        <v>2139</v>
      </c>
      <c r="B4837" t="s">
        <v>132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>
      <c r="A4838" t="s">
        <v>2138</v>
      </c>
      <c r="B4838" t="s">
        <v>132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>
      <c r="A4839" t="s">
        <v>2137</v>
      </c>
      <c r="B4839" t="s">
        <v>132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>
      <c r="A4840" t="s">
        <v>2136</v>
      </c>
      <c r="B4840" t="s">
        <v>132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>
      <c r="A4841" t="s">
        <v>2135</v>
      </c>
      <c r="B4841" t="s">
        <v>132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>
      <c r="A4842" t="s">
        <v>2134</v>
      </c>
      <c r="B4842" t="s">
        <v>132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>
      <c r="A4843" t="s">
        <v>2133</v>
      </c>
      <c r="B4843" t="s">
        <v>132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>
      <c r="A4844" t="s">
        <v>2132</v>
      </c>
      <c r="B4844" t="s">
        <v>132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>
      <c r="A4845" t="s">
        <v>2131</v>
      </c>
      <c r="B4845" t="s">
        <v>132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>
      <c r="A4846" t="s">
        <v>2130</v>
      </c>
      <c r="B4846" t="s">
        <v>132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>
      <c r="A4847" t="s">
        <v>2129</v>
      </c>
      <c r="B4847" t="s">
        <v>132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>
      <c r="A4848" t="s">
        <v>2128</v>
      </c>
      <c r="B4848" t="s">
        <v>132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>
      <c r="A4849" t="s">
        <v>2127</v>
      </c>
      <c r="B4849" t="s">
        <v>132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>
      <c r="A4850" t="s">
        <v>2126</v>
      </c>
      <c r="B4850" t="s">
        <v>132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>
      <c r="A4851" t="s">
        <v>2125</v>
      </c>
      <c r="B4851" t="s">
        <v>132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>
      <c r="A4852" t="s">
        <v>2124</v>
      </c>
      <c r="B4852" t="s">
        <v>132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>
      <c r="A4853" t="s">
        <v>2123</v>
      </c>
      <c r="B4853" t="s">
        <v>132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>
      <c r="A4854" t="s">
        <v>2122</v>
      </c>
      <c r="B4854" t="s">
        <v>132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>
      <c r="A4855" t="s">
        <v>2121</v>
      </c>
      <c r="B4855" t="s">
        <v>132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>
      <c r="A4856" t="s">
        <v>2120</v>
      </c>
      <c r="B4856" t="s">
        <v>132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>
      <c r="A4857" t="s">
        <v>2119</v>
      </c>
      <c r="B4857" t="s">
        <v>132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>
      <c r="A4858" t="s">
        <v>2118</v>
      </c>
      <c r="B4858" t="s">
        <v>132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>
      <c r="A4859" t="s">
        <v>2117</v>
      </c>
      <c r="B4859" t="s">
        <v>132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>
      <c r="A4860" t="s">
        <v>2116</v>
      </c>
      <c r="B4860" t="s">
        <v>132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>
      <c r="A4861" t="s">
        <v>2115</v>
      </c>
      <c r="B4861" t="s">
        <v>132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>
      <c r="A4862" t="s">
        <v>2114</v>
      </c>
      <c r="B4862" t="s">
        <v>132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>
      <c r="A4863" t="s">
        <v>2113</v>
      </c>
      <c r="B4863" t="s">
        <v>132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>
      <c r="A4864" t="s">
        <v>2112</v>
      </c>
      <c r="B4864" t="s">
        <v>132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>
      <c r="A4865" t="s">
        <v>2111</v>
      </c>
      <c r="B4865" t="s">
        <v>132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>
      <c r="A4866" t="s">
        <v>2110</v>
      </c>
      <c r="B4866" t="s">
        <v>132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>
      <c r="A4867" t="s">
        <v>2109</v>
      </c>
      <c r="B4867" t="s">
        <v>132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>
      <c r="A4868" t="s">
        <v>2108</v>
      </c>
      <c r="B4868" t="s">
        <v>132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>
      <c r="A4869" t="s">
        <v>2107</v>
      </c>
      <c r="B4869" t="s">
        <v>132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>
      <c r="A4870" t="s">
        <v>2106</v>
      </c>
      <c r="B4870" t="s">
        <v>132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>
      <c r="A4871" t="s">
        <v>2105</v>
      </c>
      <c r="B4871" t="s">
        <v>132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>
      <c r="A4872" t="s">
        <v>2104</v>
      </c>
      <c r="B4872" t="s">
        <v>132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>
      <c r="A4873" t="s">
        <v>2103</v>
      </c>
      <c r="B4873" t="s">
        <v>132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>
      <c r="A4874" t="s">
        <v>2102</v>
      </c>
      <c r="B4874" t="s">
        <v>132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>
      <c r="A4875" t="s">
        <v>2101</v>
      </c>
      <c r="B4875" t="s">
        <v>132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>
      <c r="A4876" t="s">
        <v>2100</v>
      </c>
      <c r="B4876" t="s">
        <v>132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>
      <c r="A4877" t="s">
        <v>2099</v>
      </c>
      <c r="B4877" t="s">
        <v>132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>
      <c r="A4878" t="s">
        <v>2098</v>
      </c>
      <c r="B4878" t="s">
        <v>132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>
      <c r="A4879" t="s">
        <v>2097</v>
      </c>
      <c r="B4879" t="s">
        <v>132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>
      <c r="A4880" t="s">
        <v>2096</v>
      </c>
      <c r="B4880" t="s">
        <v>132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>
      <c r="A4881" t="s">
        <v>2095</v>
      </c>
      <c r="B4881" t="s">
        <v>132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>
      <c r="A4882" t="s">
        <v>2094</v>
      </c>
      <c r="B4882" t="s">
        <v>132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>
      <c r="A4883" t="s">
        <v>2093</v>
      </c>
      <c r="B4883" t="s">
        <v>132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>
      <c r="A4884" t="s">
        <v>2092</v>
      </c>
      <c r="B4884" t="s">
        <v>132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>
      <c r="A4885" t="s">
        <v>2091</v>
      </c>
      <c r="B4885" t="s">
        <v>132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>
      <c r="A4886" t="s">
        <v>2090</v>
      </c>
      <c r="B4886" t="s">
        <v>132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>
      <c r="A4887" t="s">
        <v>2089</v>
      </c>
      <c r="B4887" t="s">
        <v>132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>
      <c r="A4888" t="s">
        <v>2088</v>
      </c>
      <c r="B4888" t="s">
        <v>132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>
      <c r="A4889" t="s">
        <v>2087</v>
      </c>
      <c r="B4889" t="s">
        <v>132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>
      <c r="A4890" t="s">
        <v>2086</v>
      </c>
      <c r="B4890" t="s">
        <v>132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>
      <c r="A4891" t="s">
        <v>2085</v>
      </c>
      <c r="B4891" t="s">
        <v>132</v>
      </c>
      <c r="C4891" s="4">
        <v>750400000000</v>
      </c>
      <c r="D4891" s="4">
        <v>750400000000</v>
      </c>
      <c r="E4891" s="4">
        <v>750400000000</v>
      </c>
      <c r="F4891" s="4">
        <v>750400000000</v>
      </c>
      <c r="G4891" s="4">
        <v>750400000000</v>
      </c>
      <c r="H4891" s="4">
        <v>750400000000</v>
      </c>
      <c r="I4891" s="4">
        <v>750400000000</v>
      </c>
      <c r="J4891" s="4">
        <v>750400000000</v>
      </c>
      <c r="K4891" s="4">
        <v>750400000000</v>
      </c>
      <c r="L4891" s="4">
        <v>750400000000</v>
      </c>
      <c r="M4891" s="4">
        <v>750400000000</v>
      </c>
      <c r="N4891" s="4">
        <v>750400000000</v>
      </c>
      <c r="O4891" s="4">
        <v>750400000000</v>
      </c>
      <c r="P4891" s="4">
        <v>750400000000</v>
      </c>
      <c r="Q4891" s="4">
        <v>750400000000</v>
      </c>
      <c r="R4891" s="4">
        <v>750400000000</v>
      </c>
      <c r="S4891" s="4">
        <v>750400000000</v>
      </c>
      <c r="T4891" s="4">
        <v>750400000000</v>
      </c>
      <c r="U4891" s="4">
        <v>750400000000</v>
      </c>
      <c r="V4891" s="4">
        <v>750400000000</v>
      </c>
      <c r="W4891" s="4">
        <v>750400000000</v>
      </c>
      <c r="X4891" s="4">
        <v>750400000000</v>
      </c>
      <c r="Y4891" s="4">
        <v>750400000000</v>
      </c>
      <c r="Z4891" s="4">
        <v>1500800000000</v>
      </c>
      <c r="AA4891" s="4">
        <v>1500800000000</v>
      </c>
      <c r="AB4891" s="4">
        <v>1500800000000</v>
      </c>
      <c r="AC4891" s="4">
        <v>1500800000000</v>
      </c>
      <c r="AD4891" s="4">
        <v>1500800000000</v>
      </c>
      <c r="AE4891" s="4">
        <v>1500800000000</v>
      </c>
      <c r="AF4891" s="4">
        <v>1500800000000</v>
      </c>
      <c r="AG4891" s="4">
        <v>1500800000000</v>
      </c>
    </row>
    <row r="4892" spans="1:33">
      <c r="A4892" t="s">
        <v>2084</v>
      </c>
      <c r="B4892" t="s">
        <v>132</v>
      </c>
      <c r="C4892" s="4">
        <v>21350000</v>
      </c>
      <c r="D4892" s="4">
        <v>21350000</v>
      </c>
      <c r="E4892" s="4">
        <v>21350000</v>
      </c>
      <c r="F4892" s="4">
        <v>21350000</v>
      </c>
      <c r="G4892" s="4">
        <v>21350000</v>
      </c>
      <c r="H4892" s="4">
        <v>21350000</v>
      </c>
      <c r="I4892" s="4">
        <v>21350000</v>
      </c>
      <c r="J4892" s="4">
        <v>21350000</v>
      </c>
      <c r="K4892" s="4">
        <v>21350000</v>
      </c>
      <c r="L4892" s="4">
        <v>21350000</v>
      </c>
      <c r="M4892" s="4">
        <v>21350000</v>
      </c>
      <c r="N4892" s="4">
        <v>21350000</v>
      </c>
      <c r="O4892" s="4">
        <v>21350000</v>
      </c>
      <c r="P4892" s="4">
        <v>21350000</v>
      </c>
      <c r="Q4892" s="4">
        <v>21350000</v>
      </c>
      <c r="R4892" s="4">
        <v>21350000</v>
      </c>
      <c r="S4892" s="4">
        <v>21350000</v>
      </c>
      <c r="T4892" s="4">
        <v>21350000</v>
      </c>
      <c r="U4892" s="4">
        <v>21350000</v>
      </c>
      <c r="V4892" s="4">
        <v>21350000</v>
      </c>
      <c r="W4892" s="4">
        <v>21350000</v>
      </c>
      <c r="X4892" s="4">
        <v>21350000</v>
      </c>
      <c r="Y4892" s="4">
        <v>21350000</v>
      </c>
      <c r="Z4892" s="4">
        <v>42700000</v>
      </c>
      <c r="AA4892" s="4">
        <v>42700000</v>
      </c>
      <c r="AB4892" s="4">
        <v>42700000</v>
      </c>
      <c r="AC4892" s="4">
        <v>42700000</v>
      </c>
      <c r="AD4892" s="4">
        <v>42700000</v>
      </c>
      <c r="AE4892" s="4">
        <v>42700000</v>
      </c>
      <c r="AF4892" s="4">
        <v>42700000</v>
      </c>
      <c r="AG4892" s="4">
        <v>42700000</v>
      </c>
    </row>
    <row r="4893" spans="1:33">
      <c r="A4893" t="s">
        <v>2083</v>
      </c>
      <c r="B4893" t="s">
        <v>132</v>
      </c>
      <c r="C4893" s="4">
        <v>98600000</v>
      </c>
      <c r="D4893" s="4">
        <v>98600000</v>
      </c>
      <c r="E4893" s="4">
        <v>98600000</v>
      </c>
      <c r="F4893" s="4">
        <v>98600000</v>
      </c>
      <c r="G4893" s="4">
        <v>98600000</v>
      </c>
      <c r="H4893" s="4">
        <v>98600000</v>
      </c>
      <c r="I4893" s="4">
        <v>98600000</v>
      </c>
      <c r="J4893" s="4">
        <v>98600000</v>
      </c>
      <c r="K4893" s="4">
        <v>98600000</v>
      </c>
      <c r="L4893" s="4">
        <v>98600000</v>
      </c>
      <c r="M4893" s="4">
        <v>98600000</v>
      </c>
      <c r="N4893" s="4">
        <v>98600000</v>
      </c>
      <c r="O4893" s="4">
        <v>98600000</v>
      </c>
      <c r="P4893" s="4">
        <v>98600000</v>
      </c>
      <c r="Q4893" s="4">
        <v>98600000</v>
      </c>
      <c r="R4893" s="4">
        <v>98600000</v>
      </c>
      <c r="S4893" s="4">
        <v>98600000</v>
      </c>
      <c r="T4893" s="4">
        <v>98600000</v>
      </c>
      <c r="U4893" s="4">
        <v>98600000</v>
      </c>
      <c r="V4893" s="4">
        <v>98600000</v>
      </c>
      <c r="W4893" s="4">
        <v>98600000</v>
      </c>
      <c r="X4893" s="4">
        <v>98600000</v>
      </c>
      <c r="Y4893" s="4">
        <v>98600000</v>
      </c>
      <c r="Z4893" s="4">
        <v>197200000</v>
      </c>
      <c r="AA4893" s="4">
        <v>197200000</v>
      </c>
      <c r="AB4893" s="4">
        <v>197200000</v>
      </c>
      <c r="AC4893" s="4">
        <v>197200000</v>
      </c>
      <c r="AD4893" s="4">
        <v>197200000</v>
      </c>
      <c r="AE4893" s="4">
        <v>197200000</v>
      </c>
      <c r="AF4893" s="4">
        <v>197200000</v>
      </c>
      <c r="AG4893" s="4">
        <v>197200000</v>
      </c>
    </row>
    <row r="4894" spans="1:33">
      <c r="A4894" t="s">
        <v>2082</v>
      </c>
      <c r="B4894" t="s">
        <v>132</v>
      </c>
      <c r="C4894" s="4">
        <v>337460000</v>
      </c>
      <c r="D4894" s="4">
        <v>337460000</v>
      </c>
      <c r="E4894" s="4">
        <v>337460000</v>
      </c>
      <c r="F4894" s="4">
        <v>337460000</v>
      </c>
      <c r="G4894" s="4">
        <v>337460000</v>
      </c>
      <c r="H4894" s="4">
        <v>337460000</v>
      </c>
      <c r="I4894" s="4">
        <v>337460000</v>
      </c>
      <c r="J4894" s="4">
        <v>337460000</v>
      </c>
      <c r="K4894" s="4">
        <v>337460000</v>
      </c>
      <c r="L4894" s="4">
        <v>337460000</v>
      </c>
      <c r="M4894" s="4">
        <v>337460000</v>
      </c>
      <c r="N4894" s="4">
        <v>337460000</v>
      </c>
      <c r="O4894" s="4">
        <v>337460000</v>
      </c>
      <c r="P4894" s="4">
        <v>337460000</v>
      </c>
      <c r="Q4894" s="4">
        <v>337460000</v>
      </c>
      <c r="R4894" s="4">
        <v>337460000</v>
      </c>
      <c r="S4894" s="4">
        <v>337460000</v>
      </c>
      <c r="T4894" s="4">
        <v>337460000</v>
      </c>
      <c r="U4894" s="4">
        <v>337460000</v>
      </c>
      <c r="V4894" s="4">
        <v>337460000</v>
      </c>
      <c r="W4894" s="4">
        <v>337460000</v>
      </c>
      <c r="X4894" s="4">
        <v>337460000</v>
      </c>
      <c r="Y4894" s="4">
        <v>337460000</v>
      </c>
      <c r="Z4894" s="4">
        <v>674920000</v>
      </c>
      <c r="AA4894" s="4">
        <v>674920000</v>
      </c>
      <c r="AB4894" s="4">
        <v>674920000</v>
      </c>
      <c r="AC4894" s="4">
        <v>674920000</v>
      </c>
      <c r="AD4894" s="4">
        <v>674920000</v>
      </c>
      <c r="AE4894" s="4">
        <v>674920000</v>
      </c>
      <c r="AF4894" s="4">
        <v>674920000</v>
      </c>
      <c r="AG4894" s="4">
        <v>674920000</v>
      </c>
    </row>
    <row r="4895" spans="1:33">
      <c r="A4895" t="s">
        <v>2081</v>
      </c>
      <c r="B4895" t="s">
        <v>132</v>
      </c>
      <c r="C4895" s="4">
        <v>26640000</v>
      </c>
      <c r="D4895" s="4">
        <v>26640000</v>
      </c>
      <c r="E4895" s="4">
        <v>26640000</v>
      </c>
      <c r="F4895" s="4">
        <v>26640000</v>
      </c>
      <c r="G4895" s="4">
        <v>26640000</v>
      </c>
      <c r="H4895" s="4">
        <v>26640000</v>
      </c>
      <c r="I4895" s="4">
        <v>26640000</v>
      </c>
      <c r="J4895" s="4">
        <v>26640000</v>
      </c>
      <c r="K4895" s="4">
        <v>26640000</v>
      </c>
      <c r="L4895" s="4">
        <v>26640000</v>
      </c>
      <c r="M4895" s="4">
        <v>26640000</v>
      </c>
      <c r="N4895" s="4">
        <v>26640000</v>
      </c>
      <c r="O4895" s="4">
        <v>26640000</v>
      </c>
      <c r="P4895" s="4">
        <v>26640000</v>
      </c>
      <c r="Q4895" s="4">
        <v>26640000</v>
      </c>
      <c r="R4895" s="4">
        <v>26640000</v>
      </c>
      <c r="S4895" s="4">
        <v>26640000</v>
      </c>
      <c r="T4895" s="4">
        <v>26640000</v>
      </c>
      <c r="U4895" s="4">
        <v>26640000</v>
      </c>
      <c r="V4895" s="4">
        <v>26640000</v>
      </c>
      <c r="W4895" s="4">
        <v>26640000</v>
      </c>
      <c r="X4895" s="4">
        <v>26640000</v>
      </c>
      <c r="Y4895" s="4">
        <v>26640000</v>
      </c>
      <c r="Z4895" s="4">
        <v>53280000</v>
      </c>
      <c r="AA4895" s="4">
        <v>53280000</v>
      </c>
      <c r="AB4895" s="4">
        <v>53280000</v>
      </c>
      <c r="AC4895" s="4">
        <v>53280000</v>
      </c>
      <c r="AD4895" s="4">
        <v>53280000</v>
      </c>
      <c r="AE4895" s="4">
        <v>53280000</v>
      </c>
      <c r="AF4895" s="4">
        <v>53280000</v>
      </c>
      <c r="AG4895" s="4">
        <v>53280000</v>
      </c>
    </row>
    <row r="4896" spans="1:33">
      <c r="A4896" t="s">
        <v>2080</v>
      </c>
      <c r="B4896" t="s">
        <v>132</v>
      </c>
      <c r="C4896" s="4">
        <v>23690000</v>
      </c>
      <c r="D4896" s="4">
        <v>23690000</v>
      </c>
      <c r="E4896" s="4">
        <v>23690000</v>
      </c>
      <c r="F4896" s="4">
        <v>23690000</v>
      </c>
      <c r="G4896" s="4">
        <v>23690000</v>
      </c>
      <c r="H4896" s="4">
        <v>23690000</v>
      </c>
      <c r="I4896" s="4">
        <v>23690000</v>
      </c>
      <c r="J4896" s="4">
        <v>23690000</v>
      </c>
      <c r="K4896" s="4">
        <v>23690000</v>
      </c>
      <c r="L4896" s="4">
        <v>23690000</v>
      </c>
      <c r="M4896" s="4">
        <v>23690000</v>
      </c>
      <c r="N4896" s="4">
        <v>23690000</v>
      </c>
      <c r="O4896" s="4">
        <v>23690000</v>
      </c>
      <c r="P4896" s="4">
        <v>23690000</v>
      </c>
      <c r="Q4896" s="4">
        <v>23690000</v>
      </c>
      <c r="R4896" s="4">
        <v>23690000</v>
      </c>
      <c r="S4896" s="4">
        <v>23690000</v>
      </c>
      <c r="T4896" s="4">
        <v>23690000</v>
      </c>
      <c r="U4896" s="4">
        <v>23690000</v>
      </c>
      <c r="V4896" s="4">
        <v>23690000</v>
      </c>
      <c r="W4896" s="4">
        <v>23690000</v>
      </c>
      <c r="X4896" s="4">
        <v>23690000</v>
      </c>
      <c r="Y4896" s="4">
        <v>23690000</v>
      </c>
      <c r="Z4896" s="4">
        <v>47380000</v>
      </c>
      <c r="AA4896" s="4">
        <v>47380000</v>
      </c>
      <c r="AB4896" s="4">
        <v>47380000</v>
      </c>
      <c r="AC4896" s="4">
        <v>47380000</v>
      </c>
      <c r="AD4896" s="4">
        <v>47380000</v>
      </c>
      <c r="AE4896" s="4">
        <v>47380000</v>
      </c>
      <c r="AF4896" s="4">
        <v>47380000</v>
      </c>
      <c r="AG4896" s="4">
        <v>47380000</v>
      </c>
    </row>
    <row r="4897" spans="1:33">
      <c r="A4897" t="s">
        <v>2079</v>
      </c>
      <c r="B4897" t="s">
        <v>132</v>
      </c>
      <c r="C4897" s="4">
        <v>71740000</v>
      </c>
      <c r="D4897" s="4">
        <v>71740000</v>
      </c>
      <c r="E4897" s="4">
        <v>71740000</v>
      </c>
      <c r="F4897" s="4">
        <v>71740000</v>
      </c>
      <c r="G4897" s="4">
        <v>71740000</v>
      </c>
      <c r="H4897" s="4">
        <v>71740000</v>
      </c>
      <c r="I4897" s="4">
        <v>71740000</v>
      </c>
      <c r="J4897" s="4">
        <v>71740000</v>
      </c>
      <c r="K4897" s="4">
        <v>71740000</v>
      </c>
      <c r="L4897" s="4">
        <v>71740000</v>
      </c>
      <c r="M4897" s="4">
        <v>71740000</v>
      </c>
      <c r="N4897" s="4">
        <v>71740000</v>
      </c>
      <c r="O4897" s="4">
        <v>71740000</v>
      </c>
      <c r="P4897" s="4">
        <v>71740000</v>
      </c>
      <c r="Q4897" s="4">
        <v>71740000</v>
      </c>
      <c r="R4897" s="4">
        <v>71740000</v>
      </c>
      <c r="S4897" s="4">
        <v>71740000</v>
      </c>
      <c r="T4897" s="4">
        <v>71740000</v>
      </c>
      <c r="U4897" s="4">
        <v>71740000</v>
      </c>
      <c r="V4897" s="4">
        <v>71740000</v>
      </c>
      <c r="W4897" s="4">
        <v>71740000</v>
      </c>
      <c r="X4897" s="4">
        <v>71740000</v>
      </c>
      <c r="Y4897" s="4">
        <v>71740000</v>
      </c>
      <c r="Z4897" s="4">
        <v>143480000</v>
      </c>
      <c r="AA4897" s="4">
        <v>143480000</v>
      </c>
      <c r="AB4897" s="4">
        <v>143480000</v>
      </c>
      <c r="AC4897" s="4">
        <v>143480000</v>
      </c>
      <c r="AD4897" s="4">
        <v>143480000</v>
      </c>
      <c r="AE4897" s="4">
        <v>143480000</v>
      </c>
      <c r="AF4897" s="4">
        <v>143480000</v>
      </c>
      <c r="AG4897" s="4">
        <v>143480000</v>
      </c>
    </row>
    <row r="4898" spans="1:33">
      <c r="A4898" t="s">
        <v>2078</v>
      </c>
      <c r="B4898" t="s">
        <v>132</v>
      </c>
      <c r="C4898" s="4">
        <v>5540000</v>
      </c>
      <c r="D4898" s="4">
        <v>5540000</v>
      </c>
      <c r="E4898" s="4">
        <v>5540000</v>
      </c>
      <c r="F4898" s="4">
        <v>5540000</v>
      </c>
      <c r="G4898" s="4">
        <v>5540000</v>
      </c>
      <c r="H4898" s="4">
        <v>5540000</v>
      </c>
      <c r="I4898" s="4">
        <v>5540000</v>
      </c>
      <c r="J4898" s="4">
        <v>5540000</v>
      </c>
      <c r="K4898" s="4">
        <v>5540000</v>
      </c>
      <c r="L4898" s="4">
        <v>5540000</v>
      </c>
      <c r="M4898" s="4">
        <v>5540000</v>
      </c>
      <c r="N4898" s="4">
        <v>5540000</v>
      </c>
      <c r="O4898" s="4">
        <v>5540000</v>
      </c>
      <c r="P4898" s="4">
        <v>5540000</v>
      </c>
      <c r="Q4898" s="4">
        <v>5540000</v>
      </c>
      <c r="R4898" s="4">
        <v>5540000</v>
      </c>
      <c r="S4898" s="4">
        <v>5540000</v>
      </c>
      <c r="T4898" s="4">
        <v>5540000</v>
      </c>
      <c r="U4898" s="4">
        <v>5540000</v>
      </c>
      <c r="V4898" s="4">
        <v>5540000</v>
      </c>
      <c r="W4898" s="4">
        <v>5540000</v>
      </c>
      <c r="X4898" s="4">
        <v>5540000</v>
      </c>
      <c r="Y4898" s="4">
        <v>5540000</v>
      </c>
      <c r="Z4898" s="4">
        <v>11080000</v>
      </c>
      <c r="AA4898" s="4">
        <v>11080000</v>
      </c>
      <c r="AB4898" s="4">
        <v>11080000</v>
      </c>
      <c r="AC4898" s="4">
        <v>11080000</v>
      </c>
      <c r="AD4898" s="4">
        <v>11080000</v>
      </c>
      <c r="AE4898" s="4">
        <v>11080000</v>
      </c>
      <c r="AF4898" s="4">
        <v>11080000</v>
      </c>
      <c r="AG4898" s="4">
        <v>11080000</v>
      </c>
    </row>
    <row r="4899" spans="1:33">
      <c r="A4899" t="s">
        <v>2077</v>
      </c>
      <c r="B4899" t="s">
        <v>132</v>
      </c>
      <c r="C4899" s="4">
        <v>4730000</v>
      </c>
      <c r="D4899" s="4">
        <v>4730000</v>
      </c>
      <c r="E4899" s="4">
        <v>4730000</v>
      </c>
      <c r="F4899" s="4">
        <v>4730000</v>
      </c>
      <c r="G4899" s="4">
        <v>4730000</v>
      </c>
      <c r="H4899" s="4">
        <v>4730000</v>
      </c>
      <c r="I4899" s="4">
        <v>4730000</v>
      </c>
      <c r="J4899" s="4">
        <v>4730000</v>
      </c>
      <c r="K4899" s="4">
        <v>4730000</v>
      </c>
      <c r="L4899" s="4">
        <v>4730000</v>
      </c>
      <c r="M4899" s="4">
        <v>4730000</v>
      </c>
      <c r="N4899" s="4">
        <v>4730000</v>
      </c>
      <c r="O4899" s="4">
        <v>4730000</v>
      </c>
      <c r="P4899" s="4">
        <v>4730000</v>
      </c>
      <c r="Q4899" s="4">
        <v>4730000</v>
      </c>
      <c r="R4899" s="4">
        <v>4730000</v>
      </c>
      <c r="S4899" s="4">
        <v>4730000</v>
      </c>
      <c r="T4899" s="4">
        <v>4730000</v>
      </c>
      <c r="U4899" s="4">
        <v>4730000</v>
      </c>
      <c r="V4899" s="4">
        <v>4730000</v>
      </c>
      <c r="W4899" s="4">
        <v>4730000</v>
      </c>
      <c r="X4899" s="4">
        <v>4730000</v>
      </c>
      <c r="Y4899" s="4">
        <v>4730000</v>
      </c>
      <c r="Z4899" s="4">
        <v>9460000</v>
      </c>
      <c r="AA4899" s="4">
        <v>9460000</v>
      </c>
      <c r="AB4899" s="4">
        <v>9460000</v>
      </c>
      <c r="AC4899" s="4">
        <v>9460000</v>
      </c>
      <c r="AD4899" s="4">
        <v>9460000</v>
      </c>
      <c r="AE4899" s="4">
        <v>9460000</v>
      </c>
      <c r="AF4899" s="4">
        <v>9460000</v>
      </c>
      <c r="AG4899" s="4">
        <v>9460000</v>
      </c>
    </row>
    <row r="4900" spans="1:33">
      <c r="A4900" t="s">
        <v>2076</v>
      </c>
      <c r="B4900" t="s">
        <v>132</v>
      </c>
      <c r="C4900" s="4">
        <v>30000000</v>
      </c>
      <c r="D4900" s="4">
        <v>30000000</v>
      </c>
      <c r="E4900" s="4">
        <v>30000000</v>
      </c>
      <c r="F4900" s="4">
        <v>30000000</v>
      </c>
      <c r="G4900" s="4">
        <v>30000000</v>
      </c>
      <c r="H4900" s="4">
        <v>30000000</v>
      </c>
      <c r="I4900" s="4">
        <v>30000000</v>
      </c>
      <c r="J4900" s="4">
        <v>30000000</v>
      </c>
      <c r="K4900" s="4">
        <v>30000000</v>
      </c>
      <c r="L4900" s="4">
        <v>30000000</v>
      </c>
      <c r="M4900" s="4">
        <v>30000000</v>
      </c>
      <c r="N4900" s="4">
        <v>30000000</v>
      </c>
      <c r="O4900" s="4">
        <v>30000000</v>
      </c>
      <c r="P4900" s="4">
        <v>30000000</v>
      </c>
      <c r="Q4900" s="4">
        <v>30000000</v>
      </c>
      <c r="R4900" s="4">
        <v>30000000</v>
      </c>
      <c r="S4900" s="4">
        <v>30000000</v>
      </c>
      <c r="T4900" s="4">
        <v>30000000</v>
      </c>
      <c r="U4900" s="4">
        <v>30000000</v>
      </c>
      <c r="V4900" s="4">
        <v>30000000</v>
      </c>
      <c r="W4900" s="4">
        <v>30000000</v>
      </c>
      <c r="X4900" s="4">
        <v>30000000</v>
      </c>
      <c r="Y4900" s="4">
        <v>30000000</v>
      </c>
      <c r="Z4900" s="4">
        <v>60000000</v>
      </c>
      <c r="AA4900" s="4">
        <v>60000000</v>
      </c>
      <c r="AB4900" s="4">
        <v>60000000</v>
      </c>
      <c r="AC4900" s="4">
        <v>60000000</v>
      </c>
      <c r="AD4900" s="4">
        <v>60000000</v>
      </c>
      <c r="AE4900" s="4">
        <v>60000000</v>
      </c>
      <c r="AF4900" s="4">
        <v>60000000</v>
      </c>
      <c r="AG4900" s="4">
        <v>60000000</v>
      </c>
    </row>
    <row r="4901" spans="1:33">
      <c r="A4901" t="s">
        <v>2075</v>
      </c>
      <c r="B4901" t="s">
        <v>132</v>
      </c>
      <c r="C4901" s="4">
        <v>6000000</v>
      </c>
      <c r="D4901" s="4">
        <v>6000000</v>
      </c>
      <c r="E4901" s="4">
        <v>6000000</v>
      </c>
      <c r="F4901" s="4">
        <v>6000000</v>
      </c>
      <c r="G4901" s="4">
        <v>6000000</v>
      </c>
      <c r="H4901" s="4">
        <v>6000000</v>
      </c>
      <c r="I4901" s="4">
        <v>6000000</v>
      </c>
      <c r="J4901" s="4">
        <v>6000000</v>
      </c>
      <c r="K4901" s="4">
        <v>6000000</v>
      </c>
      <c r="L4901" s="4">
        <v>6000000</v>
      </c>
      <c r="M4901" s="4">
        <v>6000000</v>
      </c>
      <c r="N4901" s="4">
        <v>6000000</v>
      </c>
      <c r="O4901" s="4">
        <v>6000000</v>
      </c>
      <c r="P4901" s="4">
        <v>6000000</v>
      </c>
      <c r="Q4901" s="4">
        <v>6000000</v>
      </c>
      <c r="R4901" s="4">
        <v>6000000</v>
      </c>
      <c r="S4901" s="4">
        <v>6000000</v>
      </c>
      <c r="T4901" s="4">
        <v>6000000</v>
      </c>
      <c r="U4901" s="4">
        <v>6000000</v>
      </c>
      <c r="V4901" s="4">
        <v>6000000</v>
      </c>
      <c r="W4901" s="4">
        <v>6000000</v>
      </c>
      <c r="X4901" s="4">
        <v>6000000</v>
      </c>
      <c r="Y4901" s="4">
        <v>6000000</v>
      </c>
      <c r="Z4901" s="4">
        <v>12000000</v>
      </c>
      <c r="AA4901" s="4">
        <v>12000000</v>
      </c>
      <c r="AB4901" s="4">
        <v>12000000</v>
      </c>
      <c r="AC4901" s="4">
        <v>12000000</v>
      </c>
      <c r="AD4901" s="4">
        <v>12000000</v>
      </c>
      <c r="AE4901" s="4">
        <v>12000000</v>
      </c>
      <c r="AF4901" s="4">
        <v>12000000</v>
      </c>
      <c r="AG4901" s="4">
        <v>12000000</v>
      </c>
    </row>
    <row r="4902" spans="1:33">
      <c r="A4902" t="s">
        <v>2074</v>
      </c>
      <c r="B4902" t="s">
        <v>132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>
      <c r="A4903" t="s">
        <v>2073</v>
      </c>
      <c r="B4903" t="s">
        <v>132</v>
      </c>
      <c r="C4903">
        <v>0</v>
      </c>
      <c r="D4903" s="4">
        <v>453495000</v>
      </c>
      <c r="E4903" s="4">
        <v>458896000</v>
      </c>
      <c r="F4903" s="4">
        <v>475200000</v>
      </c>
      <c r="G4903" s="4">
        <v>476774000</v>
      </c>
      <c r="H4903" s="4">
        <v>490458000</v>
      </c>
      <c r="I4903" s="4">
        <v>500996000</v>
      </c>
      <c r="J4903" s="4">
        <v>495875000</v>
      </c>
      <c r="K4903" s="4">
        <v>491046000</v>
      </c>
      <c r="L4903" s="4">
        <v>475281000</v>
      </c>
      <c r="M4903" s="4">
        <v>472511000</v>
      </c>
      <c r="N4903" s="4">
        <v>469168000</v>
      </c>
      <c r="O4903" s="4">
        <v>465988000</v>
      </c>
      <c r="P4903" s="4">
        <v>462819000</v>
      </c>
      <c r="Q4903" s="4">
        <v>459733000</v>
      </c>
      <c r="R4903" s="4">
        <v>456528000</v>
      </c>
      <c r="S4903" s="4">
        <v>500550000</v>
      </c>
      <c r="T4903" s="4">
        <v>497658000</v>
      </c>
      <c r="U4903" s="4">
        <v>548047000</v>
      </c>
      <c r="V4903" s="4">
        <v>545559000</v>
      </c>
      <c r="W4903" s="4">
        <v>541893000</v>
      </c>
      <c r="X4903" s="4">
        <v>538325000</v>
      </c>
      <c r="Y4903" s="4">
        <v>535176000</v>
      </c>
      <c r="Z4903" s="4">
        <v>564052000</v>
      </c>
      <c r="AA4903" s="4">
        <v>560424000</v>
      </c>
      <c r="AB4903" s="4">
        <v>557047000</v>
      </c>
      <c r="AC4903" s="4">
        <v>554225000</v>
      </c>
      <c r="AD4903" s="4">
        <v>597152000</v>
      </c>
      <c r="AE4903" s="4">
        <v>611047000</v>
      </c>
      <c r="AF4903" s="4">
        <v>607477000</v>
      </c>
      <c r="AG4903" s="4">
        <v>603910000</v>
      </c>
    </row>
    <row r="4904" spans="1:33">
      <c r="A4904" t="s">
        <v>2072</v>
      </c>
      <c r="B4904" t="s">
        <v>132</v>
      </c>
      <c r="C4904">
        <v>0</v>
      </c>
      <c r="D4904">
        <v>12902.6</v>
      </c>
      <c r="E4904">
        <v>13056.3</v>
      </c>
      <c r="F4904">
        <v>13520.2</v>
      </c>
      <c r="G4904">
        <v>13564.9</v>
      </c>
      <c r="H4904">
        <v>13954.3</v>
      </c>
      <c r="I4904">
        <v>14254.1</v>
      </c>
      <c r="J4904">
        <v>14108.4</v>
      </c>
      <c r="K4904">
        <v>13971</v>
      </c>
      <c r="L4904">
        <v>13522.4</v>
      </c>
      <c r="M4904">
        <v>13443.6</v>
      </c>
      <c r="N4904">
        <v>13348.5</v>
      </c>
      <c r="O4904">
        <v>13258</v>
      </c>
      <c r="P4904">
        <v>13167.9</v>
      </c>
      <c r="Q4904">
        <v>13080.1</v>
      </c>
      <c r="R4904">
        <v>12988.9</v>
      </c>
      <c r="S4904">
        <v>14241.4</v>
      </c>
      <c r="T4904">
        <v>14159.1</v>
      </c>
      <c r="U4904">
        <v>15592.8</v>
      </c>
      <c r="V4904">
        <v>15522</v>
      </c>
      <c r="W4904">
        <v>15417.7</v>
      </c>
      <c r="X4904">
        <v>15316.2</v>
      </c>
      <c r="Y4904">
        <v>15226.6</v>
      </c>
      <c r="Z4904">
        <v>16048.1</v>
      </c>
      <c r="AA4904">
        <v>15944.9</v>
      </c>
      <c r="AB4904">
        <v>15848.8</v>
      </c>
      <c r="AC4904">
        <v>15768.5</v>
      </c>
      <c r="AD4904">
        <v>16989.900000000001</v>
      </c>
      <c r="AE4904">
        <v>17385.2</v>
      </c>
      <c r="AF4904">
        <v>17283.599999999999</v>
      </c>
      <c r="AG4904">
        <v>17182.099999999999</v>
      </c>
    </row>
    <row r="4905" spans="1:33">
      <c r="A4905" t="s">
        <v>2071</v>
      </c>
      <c r="B4905" t="s">
        <v>132</v>
      </c>
      <c r="C4905">
        <v>0</v>
      </c>
      <c r="D4905">
        <v>59587.7</v>
      </c>
      <c r="E4905">
        <v>60297.3</v>
      </c>
      <c r="F4905">
        <v>62439.7</v>
      </c>
      <c r="G4905">
        <v>62646.400000000001</v>
      </c>
      <c r="H4905">
        <v>64444.5</v>
      </c>
      <c r="I4905">
        <v>65829.2</v>
      </c>
      <c r="J4905">
        <v>65156.2</v>
      </c>
      <c r="K4905">
        <v>64521.8</v>
      </c>
      <c r="L4905">
        <v>62450.2</v>
      </c>
      <c r="M4905">
        <v>62086.3</v>
      </c>
      <c r="N4905">
        <v>61647.1</v>
      </c>
      <c r="O4905">
        <v>61229.2</v>
      </c>
      <c r="P4905">
        <v>60812.800000000003</v>
      </c>
      <c r="Q4905">
        <v>60407.3</v>
      </c>
      <c r="R4905">
        <v>59986.2</v>
      </c>
      <c r="S4905">
        <v>65770.600000000006</v>
      </c>
      <c r="T4905">
        <v>65390.6</v>
      </c>
      <c r="U4905">
        <v>72011.5</v>
      </c>
      <c r="V4905">
        <v>71684.7</v>
      </c>
      <c r="W4905">
        <v>71202.8</v>
      </c>
      <c r="X4905">
        <v>70734.100000000006</v>
      </c>
      <c r="Y4905">
        <v>70320.3</v>
      </c>
      <c r="Z4905">
        <v>74114.399999999994</v>
      </c>
      <c r="AA4905">
        <v>73637.899999999994</v>
      </c>
      <c r="AB4905">
        <v>73194.100000000006</v>
      </c>
      <c r="AC4905">
        <v>72823.3</v>
      </c>
      <c r="AD4905">
        <v>78463.7</v>
      </c>
      <c r="AE4905">
        <v>80289.399999999994</v>
      </c>
      <c r="AF4905">
        <v>79820.5</v>
      </c>
      <c r="AG4905">
        <v>79351.7</v>
      </c>
    </row>
    <row r="4906" spans="1:33">
      <c r="A4906" t="s">
        <v>2070</v>
      </c>
      <c r="B4906" t="s">
        <v>132</v>
      </c>
      <c r="C4906">
        <v>0</v>
      </c>
      <c r="D4906">
        <v>203940</v>
      </c>
      <c r="E4906">
        <v>206368</v>
      </c>
      <c r="F4906">
        <v>213701</v>
      </c>
      <c r="G4906">
        <v>214408</v>
      </c>
      <c r="H4906">
        <v>220562</v>
      </c>
      <c r="I4906">
        <v>225302</v>
      </c>
      <c r="J4906">
        <v>222998</v>
      </c>
      <c r="K4906">
        <v>220827</v>
      </c>
      <c r="L4906">
        <v>213737</v>
      </c>
      <c r="M4906">
        <v>212491</v>
      </c>
      <c r="N4906">
        <v>210988</v>
      </c>
      <c r="O4906">
        <v>209558</v>
      </c>
      <c r="P4906">
        <v>208133</v>
      </c>
      <c r="Q4906">
        <v>206745</v>
      </c>
      <c r="R4906">
        <v>205304</v>
      </c>
      <c r="S4906">
        <v>225101</v>
      </c>
      <c r="T4906">
        <v>223800</v>
      </c>
      <c r="U4906">
        <v>246460</v>
      </c>
      <c r="V4906">
        <v>245342</v>
      </c>
      <c r="W4906">
        <v>243693</v>
      </c>
      <c r="X4906">
        <v>242089</v>
      </c>
      <c r="Y4906">
        <v>240672</v>
      </c>
      <c r="Z4906">
        <v>253658</v>
      </c>
      <c r="AA4906">
        <v>252027</v>
      </c>
      <c r="AB4906">
        <v>250508</v>
      </c>
      <c r="AC4906">
        <v>249239</v>
      </c>
      <c r="AD4906">
        <v>268543</v>
      </c>
      <c r="AE4906">
        <v>274792</v>
      </c>
      <c r="AF4906">
        <v>273187</v>
      </c>
      <c r="AG4906">
        <v>271582</v>
      </c>
    </row>
    <row r="4907" spans="1:33">
      <c r="A4907" t="s">
        <v>2069</v>
      </c>
      <c r="B4907" t="s">
        <v>132</v>
      </c>
      <c r="C4907">
        <v>0</v>
      </c>
      <c r="D4907">
        <v>16099.6</v>
      </c>
      <c r="E4907">
        <v>16291.3</v>
      </c>
      <c r="F4907">
        <v>16870.099999999999</v>
      </c>
      <c r="G4907">
        <v>16926</v>
      </c>
      <c r="H4907">
        <v>17411.8</v>
      </c>
      <c r="I4907">
        <v>17785.900000000001</v>
      </c>
      <c r="J4907">
        <v>17604.099999999999</v>
      </c>
      <c r="K4907">
        <v>17432.7</v>
      </c>
      <c r="L4907">
        <v>16873</v>
      </c>
      <c r="M4907">
        <v>16774.599999999999</v>
      </c>
      <c r="N4907">
        <v>16656</v>
      </c>
      <c r="O4907">
        <v>16543.099999999999</v>
      </c>
      <c r="P4907">
        <v>16430.599999999999</v>
      </c>
      <c r="Q4907">
        <v>16321</v>
      </c>
      <c r="R4907">
        <v>16207.2</v>
      </c>
      <c r="S4907">
        <v>17770.099999999999</v>
      </c>
      <c r="T4907">
        <v>17667.400000000001</v>
      </c>
      <c r="U4907">
        <v>19456.3</v>
      </c>
      <c r="V4907">
        <v>19367.900000000001</v>
      </c>
      <c r="W4907">
        <v>19237.8</v>
      </c>
      <c r="X4907">
        <v>19111.099999999999</v>
      </c>
      <c r="Y4907">
        <v>18999.3</v>
      </c>
      <c r="Z4907">
        <v>20024.400000000001</v>
      </c>
      <c r="AA4907">
        <v>19895.7</v>
      </c>
      <c r="AB4907">
        <v>19775.8</v>
      </c>
      <c r="AC4907">
        <v>19675.599999999999</v>
      </c>
      <c r="AD4907">
        <v>21199.5</v>
      </c>
      <c r="AE4907">
        <v>21692.799999999999</v>
      </c>
      <c r="AF4907">
        <v>21566.1</v>
      </c>
      <c r="AG4907">
        <v>21439.4</v>
      </c>
    </row>
    <row r="4908" spans="1:33">
      <c r="A4908" t="s">
        <v>2068</v>
      </c>
      <c r="B4908" t="s">
        <v>132</v>
      </c>
      <c r="C4908">
        <v>0</v>
      </c>
      <c r="D4908">
        <v>14316.8</v>
      </c>
      <c r="E4908">
        <v>14487.3</v>
      </c>
      <c r="F4908">
        <v>15002</v>
      </c>
      <c r="G4908">
        <v>15051.7</v>
      </c>
      <c r="H4908">
        <v>15483.7</v>
      </c>
      <c r="I4908">
        <v>15816.4</v>
      </c>
      <c r="J4908">
        <v>15654.7</v>
      </c>
      <c r="K4908">
        <v>15502.2</v>
      </c>
      <c r="L4908">
        <v>15004.5</v>
      </c>
      <c r="M4908">
        <v>14917.1</v>
      </c>
      <c r="N4908">
        <v>14811.6</v>
      </c>
      <c r="O4908">
        <v>14711.2</v>
      </c>
      <c r="P4908">
        <v>14611.1</v>
      </c>
      <c r="Q4908">
        <v>14513.7</v>
      </c>
      <c r="R4908">
        <v>14412.5</v>
      </c>
      <c r="S4908">
        <v>15802.3</v>
      </c>
      <c r="T4908">
        <v>15711</v>
      </c>
      <c r="U4908">
        <v>17301.8</v>
      </c>
      <c r="V4908">
        <v>17223.2</v>
      </c>
      <c r="W4908">
        <v>17107.5</v>
      </c>
      <c r="X4908">
        <v>16994.8</v>
      </c>
      <c r="Y4908">
        <v>16895.400000000001</v>
      </c>
      <c r="Z4908">
        <v>17807</v>
      </c>
      <c r="AA4908">
        <v>17692.5</v>
      </c>
      <c r="AB4908">
        <v>17585.900000000001</v>
      </c>
      <c r="AC4908">
        <v>17496.8</v>
      </c>
      <c r="AD4908">
        <v>18852</v>
      </c>
      <c r="AE4908">
        <v>19290.599999999999</v>
      </c>
      <c r="AF4908">
        <v>19178</v>
      </c>
      <c r="AG4908">
        <v>19065.3</v>
      </c>
    </row>
    <row r="4909" spans="1:33">
      <c r="A4909" t="s">
        <v>2067</v>
      </c>
      <c r="B4909" t="s">
        <v>132</v>
      </c>
      <c r="C4909">
        <v>0</v>
      </c>
      <c r="D4909">
        <v>43355.199999999997</v>
      </c>
      <c r="E4909">
        <v>43871.5</v>
      </c>
      <c r="F4909">
        <v>45430.3</v>
      </c>
      <c r="G4909">
        <v>45580.7</v>
      </c>
      <c r="H4909">
        <v>46888.9</v>
      </c>
      <c r="I4909">
        <v>47896.4</v>
      </c>
      <c r="J4909">
        <v>47406.8</v>
      </c>
      <c r="K4909">
        <v>46945.1</v>
      </c>
      <c r="L4909">
        <v>45437.9</v>
      </c>
      <c r="M4909">
        <v>45173.2</v>
      </c>
      <c r="N4909">
        <v>44853.599999999999</v>
      </c>
      <c r="O4909">
        <v>44549.5</v>
      </c>
      <c r="P4909">
        <v>44246.6</v>
      </c>
      <c r="Q4909">
        <v>43951.5</v>
      </c>
      <c r="R4909">
        <v>43645.1</v>
      </c>
      <c r="S4909">
        <v>47853.8</v>
      </c>
      <c r="T4909">
        <v>47577.3</v>
      </c>
      <c r="U4909">
        <v>52394.6</v>
      </c>
      <c r="V4909">
        <v>52156.800000000003</v>
      </c>
      <c r="W4909">
        <v>51806.2</v>
      </c>
      <c r="X4909">
        <v>51465.2</v>
      </c>
      <c r="Y4909">
        <v>51164.1</v>
      </c>
      <c r="Z4909">
        <v>53924.6</v>
      </c>
      <c r="AA4909">
        <v>53577.9</v>
      </c>
      <c r="AB4909">
        <v>53255</v>
      </c>
      <c r="AC4909">
        <v>52985.2</v>
      </c>
      <c r="AD4909">
        <v>57089.1</v>
      </c>
      <c r="AE4909">
        <v>58417.5</v>
      </c>
      <c r="AF4909">
        <v>58076.3</v>
      </c>
      <c r="AG4909">
        <v>57735.199999999997</v>
      </c>
    </row>
    <row r="4910" spans="1:33">
      <c r="A4910" t="s">
        <v>2066</v>
      </c>
      <c r="B4910" t="s">
        <v>132</v>
      </c>
      <c r="C4910">
        <v>0</v>
      </c>
      <c r="D4910">
        <v>3348.03</v>
      </c>
      <c r="E4910">
        <v>3387.9</v>
      </c>
      <c r="F4910">
        <v>3508.28</v>
      </c>
      <c r="G4910">
        <v>3519.89</v>
      </c>
      <c r="H4910">
        <v>3620.92</v>
      </c>
      <c r="I4910">
        <v>3698.72</v>
      </c>
      <c r="J4910">
        <v>3660.91</v>
      </c>
      <c r="K4910">
        <v>3625.26</v>
      </c>
      <c r="L4910">
        <v>3508.87</v>
      </c>
      <c r="M4910">
        <v>3488.42</v>
      </c>
      <c r="N4910">
        <v>3463.74</v>
      </c>
      <c r="O4910">
        <v>3440.26</v>
      </c>
      <c r="P4910">
        <v>3416.87</v>
      </c>
      <c r="Q4910">
        <v>3394.08</v>
      </c>
      <c r="R4910">
        <v>3370.42</v>
      </c>
      <c r="S4910">
        <v>3695.43</v>
      </c>
      <c r="T4910">
        <v>3674.08</v>
      </c>
      <c r="U4910">
        <v>4046.08</v>
      </c>
      <c r="V4910">
        <v>4027.72</v>
      </c>
      <c r="W4910">
        <v>4000.65</v>
      </c>
      <c r="X4910">
        <v>3974.31</v>
      </c>
      <c r="Y4910">
        <v>3951.06</v>
      </c>
      <c r="Z4910">
        <v>4164.24</v>
      </c>
      <c r="AA4910">
        <v>4137.46</v>
      </c>
      <c r="AB4910">
        <v>4112.53</v>
      </c>
      <c r="AC4910">
        <v>4091.7</v>
      </c>
      <c r="AD4910">
        <v>4408.6099999999997</v>
      </c>
      <c r="AE4910">
        <v>4511.1899999999996</v>
      </c>
      <c r="AF4910">
        <v>4484.84</v>
      </c>
      <c r="AG4910">
        <v>4458.5</v>
      </c>
    </row>
    <row r="4911" spans="1:33">
      <c r="A4911" t="s">
        <v>2065</v>
      </c>
      <c r="B4911" t="s">
        <v>132</v>
      </c>
      <c r="C4911">
        <v>0</v>
      </c>
      <c r="D4911">
        <v>2858.52</v>
      </c>
      <c r="E4911">
        <v>2892.56</v>
      </c>
      <c r="F4911">
        <v>2995.33</v>
      </c>
      <c r="G4911">
        <v>3005.25</v>
      </c>
      <c r="H4911">
        <v>3091.5</v>
      </c>
      <c r="I4911">
        <v>3157.93</v>
      </c>
      <c r="J4911">
        <v>3125.65</v>
      </c>
      <c r="K4911">
        <v>3095.21</v>
      </c>
      <c r="L4911">
        <v>2995.84</v>
      </c>
      <c r="M4911">
        <v>2978.38</v>
      </c>
      <c r="N4911">
        <v>2957.31</v>
      </c>
      <c r="O4911">
        <v>2937.26</v>
      </c>
      <c r="P4911">
        <v>2917.29</v>
      </c>
      <c r="Q4911">
        <v>2897.84</v>
      </c>
      <c r="R4911">
        <v>2877.63</v>
      </c>
      <c r="S4911">
        <v>3155.12</v>
      </c>
      <c r="T4911">
        <v>3136.89</v>
      </c>
      <c r="U4911">
        <v>3454.51</v>
      </c>
      <c r="V4911">
        <v>3438.83</v>
      </c>
      <c r="W4911">
        <v>3415.71</v>
      </c>
      <c r="X4911">
        <v>3393.23</v>
      </c>
      <c r="Y4911">
        <v>3373.38</v>
      </c>
      <c r="Z4911">
        <v>3555.39</v>
      </c>
      <c r="AA4911">
        <v>3532.53</v>
      </c>
      <c r="AB4911">
        <v>3511.24</v>
      </c>
      <c r="AC4911">
        <v>3493.45</v>
      </c>
      <c r="AD4911">
        <v>3764.03</v>
      </c>
      <c r="AE4911">
        <v>3851.61</v>
      </c>
      <c r="AF4911">
        <v>3829.11</v>
      </c>
      <c r="AG4911">
        <v>3806.63</v>
      </c>
    </row>
    <row r="4912" spans="1:33">
      <c r="A4912" t="s">
        <v>2064</v>
      </c>
      <c r="B4912" t="s">
        <v>132</v>
      </c>
      <c r="C4912">
        <v>0</v>
      </c>
      <c r="D4912">
        <v>18130.099999999999</v>
      </c>
      <c r="E4912">
        <v>18346</v>
      </c>
      <c r="F4912">
        <v>18997.900000000001</v>
      </c>
      <c r="G4912">
        <v>19060.8</v>
      </c>
      <c r="H4912">
        <v>19607.900000000001</v>
      </c>
      <c r="I4912">
        <v>20029.2</v>
      </c>
      <c r="J4912">
        <v>19824.400000000001</v>
      </c>
      <c r="K4912">
        <v>19631.400000000001</v>
      </c>
      <c r="L4912">
        <v>19001.099999999999</v>
      </c>
      <c r="M4912">
        <v>18890.400000000001</v>
      </c>
      <c r="N4912">
        <v>18756.7</v>
      </c>
      <c r="O4912">
        <v>18629.599999999999</v>
      </c>
      <c r="P4912">
        <v>18502.900000000001</v>
      </c>
      <c r="Q4912">
        <v>18379.5</v>
      </c>
      <c r="R4912">
        <v>18251.400000000001</v>
      </c>
      <c r="S4912">
        <v>20011.3</v>
      </c>
      <c r="T4912">
        <v>19895.7</v>
      </c>
      <c r="U4912">
        <v>21910.2</v>
      </c>
      <c r="V4912">
        <v>21810.7</v>
      </c>
      <c r="W4912">
        <v>21664.1</v>
      </c>
      <c r="X4912">
        <v>21521.5</v>
      </c>
      <c r="Y4912">
        <v>21395.599999999999</v>
      </c>
      <c r="Z4912">
        <v>22550</v>
      </c>
      <c r="AA4912">
        <v>22405</v>
      </c>
      <c r="AB4912">
        <v>22270</v>
      </c>
      <c r="AC4912">
        <v>22157.200000000001</v>
      </c>
      <c r="AD4912">
        <v>23873.3</v>
      </c>
      <c r="AE4912">
        <v>24428.799999999999</v>
      </c>
      <c r="AF4912">
        <v>24286.1</v>
      </c>
      <c r="AG4912">
        <v>24143.5</v>
      </c>
    </row>
    <row r="4913" spans="1:33">
      <c r="A4913" t="s">
        <v>2063</v>
      </c>
      <c r="B4913" t="s">
        <v>132</v>
      </c>
      <c r="C4913">
        <v>0</v>
      </c>
      <c r="D4913">
        <v>3626.03</v>
      </c>
      <c r="E4913">
        <v>3669.21</v>
      </c>
      <c r="F4913">
        <v>3799.58</v>
      </c>
      <c r="G4913">
        <v>3812.16</v>
      </c>
      <c r="H4913">
        <v>3921.57</v>
      </c>
      <c r="I4913">
        <v>4005.83</v>
      </c>
      <c r="J4913">
        <v>3964.88</v>
      </c>
      <c r="K4913">
        <v>3926.27</v>
      </c>
      <c r="L4913">
        <v>3800.22</v>
      </c>
      <c r="M4913">
        <v>3778.07</v>
      </c>
      <c r="N4913">
        <v>3751.34</v>
      </c>
      <c r="O4913">
        <v>3725.92</v>
      </c>
      <c r="P4913">
        <v>3700.58</v>
      </c>
      <c r="Q4913">
        <v>3675.9</v>
      </c>
      <c r="R4913">
        <v>3650.27</v>
      </c>
      <c r="S4913">
        <v>4002.27</v>
      </c>
      <c r="T4913">
        <v>3979.14</v>
      </c>
      <c r="U4913">
        <v>4382.04</v>
      </c>
      <c r="V4913">
        <v>4362.1499999999996</v>
      </c>
      <c r="W4913">
        <v>4332.83</v>
      </c>
      <c r="X4913">
        <v>4304.3100000000004</v>
      </c>
      <c r="Y4913">
        <v>4279.13</v>
      </c>
      <c r="Z4913">
        <v>4510.01</v>
      </c>
      <c r="AA4913">
        <v>4481.01</v>
      </c>
      <c r="AB4913">
        <v>4454</v>
      </c>
      <c r="AC4913">
        <v>4431.4399999999996</v>
      </c>
      <c r="AD4913">
        <v>4774.67</v>
      </c>
      <c r="AE4913">
        <v>4885.7700000000004</v>
      </c>
      <c r="AF4913">
        <v>4857.2299999999996</v>
      </c>
      <c r="AG4913">
        <v>4828.7</v>
      </c>
    </row>
    <row r="4914" spans="1:33">
      <c r="A4914" t="s">
        <v>2062</v>
      </c>
      <c r="B4914" t="s">
        <v>132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>
      <c r="A4915" t="s">
        <v>2061</v>
      </c>
      <c r="B4915" t="s">
        <v>132</v>
      </c>
      <c r="C4915" s="4">
        <v>30016000000</v>
      </c>
      <c r="D4915" s="4">
        <v>30016000000</v>
      </c>
      <c r="E4915" s="4">
        <v>30016000000</v>
      </c>
      <c r="F4915" s="4">
        <v>30016000000</v>
      </c>
      <c r="G4915" s="4">
        <v>30016000000</v>
      </c>
      <c r="H4915" s="4">
        <v>30016000000</v>
      </c>
      <c r="I4915" s="4">
        <v>30016000000</v>
      </c>
      <c r="J4915" s="4">
        <v>30016000000</v>
      </c>
      <c r="K4915" s="4">
        <v>30016000000</v>
      </c>
      <c r="L4915" s="4">
        <v>30016000000</v>
      </c>
      <c r="M4915" s="4">
        <v>30016000000</v>
      </c>
      <c r="N4915" s="4">
        <v>30016000000</v>
      </c>
      <c r="O4915" s="4">
        <v>30016000000</v>
      </c>
      <c r="P4915" s="4">
        <v>30016000000</v>
      </c>
      <c r="Q4915" s="4">
        <v>30016000000</v>
      </c>
      <c r="R4915" s="4">
        <v>30016000000</v>
      </c>
      <c r="S4915" s="4">
        <v>30016000000</v>
      </c>
      <c r="T4915" s="4">
        <v>30016000000</v>
      </c>
      <c r="U4915" s="4">
        <v>30016000000</v>
      </c>
      <c r="V4915" s="4">
        <v>30016000000</v>
      </c>
      <c r="W4915" s="4">
        <v>30016000000</v>
      </c>
      <c r="X4915" s="4">
        <v>30016000000</v>
      </c>
      <c r="Y4915" s="4">
        <v>30016000000</v>
      </c>
      <c r="Z4915" s="4">
        <v>30016000000</v>
      </c>
      <c r="AA4915" s="4">
        <v>30016000000</v>
      </c>
      <c r="AB4915" s="4">
        <v>30016000000</v>
      </c>
      <c r="AC4915" s="4">
        <v>30016000000</v>
      </c>
      <c r="AD4915" s="4">
        <v>30016000000</v>
      </c>
      <c r="AE4915" s="4">
        <v>22512000000</v>
      </c>
      <c r="AF4915" s="4">
        <v>22512000000</v>
      </c>
      <c r="AG4915" s="4">
        <v>22512000000</v>
      </c>
    </row>
    <row r="4916" spans="1:33">
      <c r="A4916" t="s">
        <v>2060</v>
      </c>
      <c r="B4916" t="s">
        <v>132</v>
      </c>
      <c r="C4916">
        <v>854000</v>
      </c>
      <c r="D4916">
        <v>854000</v>
      </c>
      <c r="E4916">
        <v>854000</v>
      </c>
      <c r="F4916">
        <v>854000</v>
      </c>
      <c r="G4916">
        <v>854000</v>
      </c>
      <c r="H4916">
        <v>854000</v>
      </c>
      <c r="I4916">
        <v>854000</v>
      </c>
      <c r="J4916">
        <v>854000</v>
      </c>
      <c r="K4916">
        <v>854000</v>
      </c>
      <c r="L4916">
        <v>854000</v>
      </c>
      <c r="M4916">
        <v>854000</v>
      </c>
      <c r="N4916">
        <v>854000</v>
      </c>
      <c r="O4916">
        <v>854000</v>
      </c>
      <c r="P4916">
        <v>854000</v>
      </c>
      <c r="Q4916">
        <v>854000</v>
      </c>
      <c r="R4916">
        <v>854000</v>
      </c>
      <c r="S4916">
        <v>854000</v>
      </c>
      <c r="T4916">
        <v>854000</v>
      </c>
      <c r="U4916">
        <v>854000</v>
      </c>
      <c r="V4916">
        <v>854000</v>
      </c>
      <c r="W4916">
        <v>854000</v>
      </c>
      <c r="X4916">
        <v>854000</v>
      </c>
      <c r="Y4916">
        <v>854000</v>
      </c>
      <c r="Z4916">
        <v>854000</v>
      </c>
      <c r="AA4916">
        <v>854000</v>
      </c>
      <c r="AB4916">
        <v>854000</v>
      </c>
      <c r="AC4916">
        <v>854000</v>
      </c>
      <c r="AD4916">
        <v>854000</v>
      </c>
      <c r="AE4916">
        <v>640500</v>
      </c>
      <c r="AF4916">
        <v>640500</v>
      </c>
      <c r="AG4916">
        <v>640500</v>
      </c>
    </row>
    <row r="4917" spans="1:33">
      <c r="A4917" t="s">
        <v>2059</v>
      </c>
      <c r="B4917" t="s">
        <v>132</v>
      </c>
      <c r="C4917" s="4">
        <v>3944000</v>
      </c>
      <c r="D4917" s="4">
        <v>3944000</v>
      </c>
      <c r="E4917" s="4">
        <v>3944000</v>
      </c>
      <c r="F4917" s="4">
        <v>3944000</v>
      </c>
      <c r="G4917" s="4">
        <v>3944000</v>
      </c>
      <c r="H4917" s="4">
        <v>3944000</v>
      </c>
      <c r="I4917" s="4">
        <v>3944000</v>
      </c>
      <c r="J4917" s="4">
        <v>3944000</v>
      </c>
      <c r="K4917" s="4">
        <v>3944000</v>
      </c>
      <c r="L4917" s="4">
        <v>3944000</v>
      </c>
      <c r="M4917" s="4">
        <v>3944000</v>
      </c>
      <c r="N4917" s="4">
        <v>3944000</v>
      </c>
      <c r="O4917" s="4">
        <v>3944000</v>
      </c>
      <c r="P4917" s="4">
        <v>3944000</v>
      </c>
      <c r="Q4917" s="4">
        <v>3944000</v>
      </c>
      <c r="R4917" s="4">
        <v>3944000</v>
      </c>
      <c r="S4917" s="4">
        <v>3944000</v>
      </c>
      <c r="T4917" s="4">
        <v>3944000</v>
      </c>
      <c r="U4917" s="4">
        <v>3944000</v>
      </c>
      <c r="V4917" s="4">
        <v>3944000</v>
      </c>
      <c r="W4917" s="4">
        <v>3944000</v>
      </c>
      <c r="X4917" s="4">
        <v>3944000</v>
      </c>
      <c r="Y4917" s="4">
        <v>3944000</v>
      </c>
      <c r="Z4917" s="4">
        <v>3944000</v>
      </c>
      <c r="AA4917" s="4">
        <v>3944000</v>
      </c>
      <c r="AB4917" s="4">
        <v>3944000</v>
      </c>
      <c r="AC4917" s="4">
        <v>3944000</v>
      </c>
      <c r="AD4917" s="4">
        <v>3944000</v>
      </c>
      <c r="AE4917" s="4">
        <v>2958000</v>
      </c>
      <c r="AF4917" s="4">
        <v>2958000</v>
      </c>
      <c r="AG4917" s="4">
        <v>2958000</v>
      </c>
    </row>
    <row r="4918" spans="1:33">
      <c r="A4918" t="s">
        <v>2058</v>
      </c>
      <c r="B4918" t="s">
        <v>132</v>
      </c>
      <c r="C4918" s="4">
        <v>13498400</v>
      </c>
      <c r="D4918" s="4">
        <v>13498400</v>
      </c>
      <c r="E4918" s="4">
        <v>13498400</v>
      </c>
      <c r="F4918" s="4">
        <v>13498400</v>
      </c>
      <c r="G4918" s="4">
        <v>13498400</v>
      </c>
      <c r="H4918" s="4">
        <v>13498400</v>
      </c>
      <c r="I4918" s="4">
        <v>13498400</v>
      </c>
      <c r="J4918" s="4">
        <v>13498400</v>
      </c>
      <c r="K4918" s="4">
        <v>13498400</v>
      </c>
      <c r="L4918" s="4">
        <v>13498400</v>
      </c>
      <c r="M4918" s="4">
        <v>13498400</v>
      </c>
      <c r="N4918" s="4">
        <v>13498400</v>
      </c>
      <c r="O4918" s="4">
        <v>13498400</v>
      </c>
      <c r="P4918" s="4">
        <v>13498400</v>
      </c>
      <c r="Q4918" s="4">
        <v>13498400</v>
      </c>
      <c r="R4918" s="4">
        <v>13498400</v>
      </c>
      <c r="S4918" s="4">
        <v>13498400</v>
      </c>
      <c r="T4918" s="4">
        <v>13498400</v>
      </c>
      <c r="U4918" s="4">
        <v>13498400</v>
      </c>
      <c r="V4918" s="4">
        <v>13498400</v>
      </c>
      <c r="W4918" s="4">
        <v>13498400</v>
      </c>
      <c r="X4918" s="4">
        <v>13498400</v>
      </c>
      <c r="Y4918" s="4">
        <v>13498400</v>
      </c>
      <c r="Z4918" s="4">
        <v>13498400</v>
      </c>
      <c r="AA4918" s="4">
        <v>13498400</v>
      </c>
      <c r="AB4918" s="4">
        <v>13498400</v>
      </c>
      <c r="AC4918" s="4">
        <v>13498400</v>
      </c>
      <c r="AD4918" s="4">
        <v>13498400</v>
      </c>
      <c r="AE4918" s="4">
        <v>10123800</v>
      </c>
      <c r="AF4918" s="4">
        <v>10123800</v>
      </c>
      <c r="AG4918" s="4">
        <v>10123800</v>
      </c>
    </row>
    <row r="4919" spans="1:33">
      <c r="A4919" t="s">
        <v>2057</v>
      </c>
      <c r="B4919" t="s">
        <v>132</v>
      </c>
      <c r="C4919" s="4">
        <v>1065600</v>
      </c>
      <c r="D4919" s="4">
        <v>1065600</v>
      </c>
      <c r="E4919" s="4">
        <v>1065600</v>
      </c>
      <c r="F4919" s="4">
        <v>1065600</v>
      </c>
      <c r="G4919" s="4">
        <v>1065600</v>
      </c>
      <c r="H4919" s="4">
        <v>1065600</v>
      </c>
      <c r="I4919" s="4">
        <v>1065600</v>
      </c>
      <c r="J4919" s="4">
        <v>1065600</v>
      </c>
      <c r="K4919" s="4">
        <v>1065600</v>
      </c>
      <c r="L4919" s="4">
        <v>1065600</v>
      </c>
      <c r="M4919" s="4">
        <v>1065600</v>
      </c>
      <c r="N4919" s="4">
        <v>1065600</v>
      </c>
      <c r="O4919" s="4">
        <v>1065600</v>
      </c>
      <c r="P4919" s="4">
        <v>1065600</v>
      </c>
      <c r="Q4919" s="4">
        <v>1065600</v>
      </c>
      <c r="R4919" s="4">
        <v>1065600</v>
      </c>
      <c r="S4919" s="4">
        <v>1065600</v>
      </c>
      <c r="T4919" s="4">
        <v>1065600</v>
      </c>
      <c r="U4919" s="4">
        <v>1065600</v>
      </c>
      <c r="V4919" s="4">
        <v>1065600</v>
      </c>
      <c r="W4919" s="4">
        <v>1065600</v>
      </c>
      <c r="X4919" s="4">
        <v>1065600</v>
      </c>
      <c r="Y4919" s="4">
        <v>1065600</v>
      </c>
      <c r="Z4919" s="4">
        <v>1065600</v>
      </c>
      <c r="AA4919" s="4">
        <v>1065600</v>
      </c>
      <c r="AB4919" s="4">
        <v>1065600</v>
      </c>
      <c r="AC4919" s="4">
        <v>1065600</v>
      </c>
      <c r="AD4919" s="4">
        <v>1065600</v>
      </c>
      <c r="AE4919">
        <v>799200</v>
      </c>
      <c r="AF4919">
        <v>799200</v>
      </c>
      <c r="AG4919">
        <v>799200</v>
      </c>
    </row>
    <row r="4920" spans="1:33">
      <c r="A4920" t="s">
        <v>2056</v>
      </c>
      <c r="B4920" t="s">
        <v>132</v>
      </c>
      <c r="C4920">
        <v>947600</v>
      </c>
      <c r="D4920">
        <v>947600</v>
      </c>
      <c r="E4920">
        <v>947600</v>
      </c>
      <c r="F4920">
        <v>947600</v>
      </c>
      <c r="G4920">
        <v>947600</v>
      </c>
      <c r="H4920">
        <v>947600</v>
      </c>
      <c r="I4920">
        <v>947600</v>
      </c>
      <c r="J4920">
        <v>947600</v>
      </c>
      <c r="K4920">
        <v>947600</v>
      </c>
      <c r="L4920">
        <v>947600</v>
      </c>
      <c r="M4920">
        <v>947600</v>
      </c>
      <c r="N4920">
        <v>947600</v>
      </c>
      <c r="O4920">
        <v>947600</v>
      </c>
      <c r="P4920">
        <v>947600</v>
      </c>
      <c r="Q4920">
        <v>947600</v>
      </c>
      <c r="R4920">
        <v>947600</v>
      </c>
      <c r="S4920">
        <v>947600</v>
      </c>
      <c r="T4920">
        <v>947600</v>
      </c>
      <c r="U4920">
        <v>947600</v>
      </c>
      <c r="V4920">
        <v>947600</v>
      </c>
      <c r="W4920">
        <v>947600</v>
      </c>
      <c r="X4920">
        <v>947600</v>
      </c>
      <c r="Y4920">
        <v>947600</v>
      </c>
      <c r="Z4920">
        <v>947600</v>
      </c>
      <c r="AA4920">
        <v>947600</v>
      </c>
      <c r="AB4920">
        <v>947600</v>
      </c>
      <c r="AC4920">
        <v>947600</v>
      </c>
      <c r="AD4920">
        <v>947600</v>
      </c>
      <c r="AE4920">
        <v>710700</v>
      </c>
      <c r="AF4920">
        <v>710700</v>
      </c>
      <c r="AG4920">
        <v>710700</v>
      </c>
    </row>
    <row r="4921" spans="1:33">
      <c r="A4921" t="s">
        <v>2055</v>
      </c>
      <c r="B4921" t="s">
        <v>132</v>
      </c>
      <c r="C4921" s="4">
        <v>2869600</v>
      </c>
      <c r="D4921" s="4">
        <v>2869600</v>
      </c>
      <c r="E4921" s="4">
        <v>2869600</v>
      </c>
      <c r="F4921" s="4">
        <v>2869600</v>
      </c>
      <c r="G4921" s="4">
        <v>2869600</v>
      </c>
      <c r="H4921" s="4">
        <v>2869600</v>
      </c>
      <c r="I4921" s="4">
        <v>2869600</v>
      </c>
      <c r="J4921" s="4">
        <v>2869600</v>
      </c>
      <c r="K4921" s="4">
        <v>2869600</v>
      </c>
      <c r="L4921" s="4">
        <v>2869600</v>
      </c>
      <c r="M4921" s="4">
        <v>2869600</v>
      </c>
      <c r="N4921" s="4">
        <v>2869600</v>
      </c>
      <c r="O4921" s="4">
        <v>2869600</v>
      </c>
      <c r="P4921" s="4">
        <v>2869600</v>
      </c>
      <c r="Q4921" s="4">
        <v>2869600</v>
      </c>
      <c r="R4921" s="4">
        <v>2869600</v>
      </c>
      <c r="S4921" s="4">
        <v>2869600</v>
      </c>
      <c r="T4921" s="4">
        <v>2869600</v>
      </c>
      <c r="U4921" s="4">
        <v>2869600</v>
      </c>
      <c r="V4921" s="4">
        <v>2869600</v>
      </c>
      <c r="W4921" s="4">
        <v>2869600</v>
      </c>
      <c r="X4921" s="4">
        <v>2869600</v>
      </c>
      <c r="Y4921" s="4">
        <v>2869600</v>
      </c>
      <c r="Z4921" s="4">
        <v>2869600</v>
      </c>
      <c r="AA4921" s="4">
        <v>2869600</v>
      </c>
      <c r="AB4921" s="4">
        <v>2869600</v>
      </c>
      <c r="AC4921" s="4">
        <v>2869600</v>
      </c>
      <c r="AD4921" s="4">
        <v>2869600</v>
      </c>
      <c r="AE4921" s="4">
        <v>2152200</v>
      </c>
      <c r="AF4921" s="4">
        <v>2152200</v>
      </c>
      <c r="AG4921" s="4">
        <v>2152200</v>
      </c>
    </row>
    <row r="4922" spans="1:33">
      <c r="A4922" t="s">
        <v>2054</v>
      </c>
      <c r="B4922" t="s">
        <v>132</v>
      </c>
      <c r="C4922">
        <v>221600</v>
      </c>
      <c r="D4922">
        <v>221600</v>
      </c>
      <c r="E4922">
        <v>221600</v>
      </c>
      <c r="F4922">
        <v>221600</v>
      </c>
      <c r="G4922">
        <v>221600</v>
      </c>
      <c r="H4922">
        <v>221600</v>
      </c>
      <c r="I4922">
        <v>221600</v>
      </c>
      <c r="J4922">
        <v>221600</v>
      </c>
      <c r="K4922">
        <v>221600</v>
      </c>
      <c r="L4922">
        <v>221600</v>
      </c>
      <c r="M4922">
        <v>221600</v>
      </c>
      <c r="N4922">
        <v>221600</v>
      </c>
      <c r="O4922">
        <v>221600</v>
      </c>
      <c r="P4922">
        <v>221600</v>
      </c>
      <c r="Q4922">
        <v>221600</v>
      </c>
      <c r="R4922">
        <v>221600</v>
      </c>
      <c r="S4922">
        <v>221600</v>
      </c>
      <c r="T4922">
        <v>221600</v>
      </c>
      <c r="U4922">
        <v>221600</v>
      </c>
      <c r="V4922">
        <v>221600</v>
      </c>
      <c r="W4922">
        <v>221600</v>
      </c>
      <c r="X4922">
        <v>221600</v>
      </c>
      <c r="Y4922">
        <v>221600</v>
      </c>
      <c r="Z4922">
        <v>221600</v>
      </c>
      <c r="AA4922">
        <v>221600</v>
      </c>
      <c r="AB4922">
        <v>221600</v>
      </c>
      <c r="AC4922">
        <v>221600</v>
      </c>
      <c r="AD4922">
        <v>221600</v>
      </c>
      <c r="AE4922">
        <v>166200</v>
      </c>
      <c r="AF4922">
        <v>166200</v>
      </c>
      <c r="AG4922">
        <v>166200</v>
      </c>
    </row>
    <row r="4923" spans="1:33">
      <c r="A4923" t="s">
        <v>2053</v>
      </c>
      <c r="B4923" t="s">
        <v>132</v>
      </c>
      <c r="C4923">
        <v>189200</v>
      </c>
      <c r="D4923">
        <v>189200</v>
      </c>
      <c r="E4923">
        <v>189200</v>
      </c>
      <c r="F4923">
        <v>189200</v>
      </c>
      <c r="G4923">
        <v>189200</v>
      </c>
      <c r="H4923">
        <v>189200</v>
      </c>
      <c r="I4923">
        <v>189200</v>
      </c>
      <c r="J4923">
        <v>189200</v>
      </c>
      <c r="K4923">
        <v>189200</v>
      </c>
      <c r="L4923">
        <v>189200</v>
      </c>
      <c r="M4923">
        <v>189200</v>
      </c>
      <c r="N4923">
        <v>189200</v>
      </c>
      <c r="O4923">
        <v>189200</v>
      </c>
      <c r="P4923">
        <v>189200</v>
      </c>
      <c r="Q4923">
        <v>189200</v>
      </c>
      <c r="R4923">
        <v>189200</v>
      </c>
      <c r="S4923">
        <v>189200</v>
      </c>
      <c r="T4923">
        <v>189200</v>
      </c>
      <c r="U4923">
        <v>189200</v>
      </c>
      <c r="V4923">
        <v>189200</v>
      </c>
      <c r="W4923">
        <v>189200</v>
      </c>
      <c r="X4923">
        <v>189200</v>
      </c>
      <c r="Y4923">
        <v>189200</v>
      </c>
      <c r="Z4923">
        <v>189200</v>
      </c>
      <c r="AA4923">
        <v>189200</v>
      </c>
      <c r="AB4923">
        <v>189200</v>
      </c>
      <c r="AC4923">
        <v>189200</v>
      </c>
      <c r="AD4923">
        <v>189200</v>
      </c>
      <c r="AE4923">
        <v>141900</v>
      </c>
      <c r="AF4923">
        <v>141900</v>
      </c>
      <c r="AG4923">
        <v>141900</v>
      </c>
    </row>
    <row r="4924" spans="1:33">
      <c r="A4924" t="s">
        <v>2052</v>
      </c>
      <c r="B4924" t="s">
        <v>132</v>
      </c>
      <c r="C4924" s="4">
        <v>1200000</v>
      </c>
      <c r="D4924" s="4">
        <v>1200000</v>
      </c>
      <c r="E4924" s="4">
        <v>1200000</v>
      </c>
      <c r="F4924" s="4">
        <v>1200000</v>
      </c>
      <c r="G4924" s="4">
        <v>1200000</v>
      </c>
      <c r="H4924" s="4">
        <v>1200000</v>
      </c>
      <c r="I4924" s="4">
        <v>1200000</v>
      </c>
      <c r="J4924" s="4">
        <v>1200000</v>
      </c>
      <c r="K4924" s="4">
        <v>1200000</v>
      </c>
      <c r="L4924" s="4">
        <v>1200000</v>
      </c>
      <c r="M4924" s="4">
        <v>1200000</v>
      </c>
      <c r="N4924" s="4">
        <v>1200000</v>
      </c>
      <c r="O4924" s="4">
        <v>1200000</v>
      </c>
      <c r="P4924" s="4">
        <v>1200000</v>
      </c>
      <c r="Q4924" s="4">
        <v>1200000</v>
      </c>
      <c r="R4924" s="4">
        <v>1200000</v>
      </c>
      <c r="S4924" s="4">
        <v>1200000</v>
      </c>
      <c r="T4924" s="4">
        <v>1200000</v>
      </c>
      <c r="U4924" s="4">
        <v>1200000</v>
      </c>
      <c r="V4924" s="4">
        <v>1200000</v>
      </c>
      <c r="W4924" s="4">
        <v>1200000</v>
      </c>
      <c r="X4924" s="4">
        <v>1200000</v>
      </c>
      <c r="Y4924" s="4">
        <v>1200000</v>
      </c>
      <c r="Z4924" s="4">
        <v>1200000</v>
      </c>
      <c r="AA4924" s="4">
        <v>1200000</v>
      </c>
      <c r="AB4924" s="4">
        <v>1200000</v>
      </c>
      <c r="AC4924" s="4">
        <v>1200000</v>
      </c>
      <c r="AD4924" s="4">
        <v>1200000</v>
      </c>
      <c r="AE4924">
        <v>900000</v>
      </c>
      <c r="AF4924">
        <v>900000</v>
      </c>
      <c r="AG4924">
        <v>900000</v>
      </c>
    </row>
    <row r="4925" spans="1:33">
      <c r="A4925" t="s">
        <v>2051</v>
      </c>
      <c r="B4925" t="s">
        <v>132</v>
      </c>
      <c r="C4925">
        <v>240000</v>
      </c>
      <c r="D4925">
        <v>240000</v>
      </c>
      <c r="E4925">
        <v>240000</v>
      </c>
      <c r="F4925">
        <v>240000</v>
      </c>
      <c r="G4925">
        <v>240000</v>
      </c>
      <c r="H4925">
        <v>240000</v>
      </c>
      <c r="I4925">
        <v>240000</v>
      </c>
      <c r="J4925">
        <v>240000</v>
      </c>
      <c r="K4925">
        <v>240000</v>
      </c>
      <c r="L4925">
        <v>240000</v>
      </c>
      <c r="M4925">
        <v>240000</v>
      </c>
      <c r="N4925">
        <v>240000</v>
      </c>
      <c r="O4925">
        <v>240000</v>
      </c>
      <c r="P4925">
        <v>240000</v>
      </c>
      <c r="Q4925">
        <v>240000</v>
      </c>
      <c r="R4925">
        <v>240000</v>
      </c>
      <c r="S4925">
        <v>240000</v>
      </c>
      <c r="T4925">
        <v>240000</v>
      </c>
      <c r="U4925">
        <v>240000</v>
      </c>
      <c r="V4925">
        <v>240000</v>
      </c>
      <c r="W4925">
        <v>240000</v>
      </c>
      <c r="X4925">
        <v>240000</v>
      </c>
      <c r="Y4925">
        <v>240000</v>
      </c>
      <c r="Z4925">
        <v>240000</v>
      </c>
      <c r="AA4925">
        <v>240000</v>
      </c>
      <c r="AB4925">
        <v>240000</v>
      </c>
      <c r="AC4925">
        <v>240000</v>
      </c>
      <c r="AD4925">
        <v>240000</v>
      </c>
      <c r="AE4925">
        <v>180000</v>
      </c>
      <c r="AF4925">
        <v>180000</v>
      </c>
      <c r="AG4925">
        <v>180000</v>
      </c>
    </row>
    <row r="4926" spans="1:33">
      <c r="A4926" t="s">
        <v>2050</v>
      </c>
      <c r="B4926" t="s">
        <v>132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>
      <c r="A4927" t="s">
        <v>2049</v>
      </c>
      <c r="B4927" t="s">
        <v>132</v>
      </c>
      <c r="C4927" s="4">
        <v>3001600000000</v>
      </c>
      <c r="D4927" s="4">
        <v>3001600000000</v>
      </c>
      <c r="E4927" s="4">
        <v>3001600000000</v>
      </c>
      <c r="F4927" s="4">
        <v>3752000000000</v>
      </c>
      <c r="G4927" s="4">
        <v>3752000000000</v>
      </c>
      <c r="H4927" s="4">
        <v>3752000000000</v>
      </c>
      <c r="I4927" s="4">
        <v>3752000000000</v>
      </c>
      <c r="J4927" s="4">
        <v>3752000000000</v>
      </c>
      <c r="K4927" s="4">
        <v>3752000000000</v>
      </c>
      <c r="L4927" s="4">
        <v>3752000000000</v>
      </c>
      <c r="M4927" s="4">
        <v>3752000000000</v>
      </c>
      <c r="N4927" s="4">
        <v>3752000000000</v>
      </c>
      <c r="O4927" s="4">
        <v>3752000000000</v>
      </c>
      <c r="P4927" s="4">
        <v>3752000000000</v>
      </c>
      <c r="Q4927" s="4">
        <v>3752000000000</v>
      </c>
      <c r="R4927" s="4">
        <v>3752000000000</v>
      </c>
      <c r="S4927" s="4">
        <v>3752000000000</v>
      </c>
      <c r="T4927" s="4">
        <v>3752000000000</v>
      </c>
      <c r="U4927" s="4">
        <v>3752000000000</v>
      </c>
      <c r="V4927" s="4">
        <v>3752000000000</v>
      </c>
      <c r="W4927" s="4">
        <v>3752000000000</v>
      </c>
      <c r="X4927" s="4">
        <v>3752000000000</v>
      </c>
      <c r="Y4927" s="4">
        <v>3752000000000</v>
      </c>
      <c r="Z4927" s="4">
        <v>3752000000000</v>
      </c>
      <c r="AA4927" s="4">
        <v>3752000000000</v>
      </c>
      <c r="AB4927" s="4">
        <v>3752000000000</v>
      </c>
      <c r="AC4927" s="4">
        <v>3752000000000</v>
      </c>
      <c r="AD4927" s="4">
        <v>3752000000000</v>
      </c>
      <c r="AE4927" s="4">
        <v>4502400000000</v>
      </c>
      <c r="AF4927" s="4">
        <v>4502400000000</v>
      </c>
      <c r="AG4927" s="4">
        <v>4502400000000</v>
      </c>
    </row>
    <row r="4928" spans="1:33">
      <c r="A4928" t="s">
        <v>2048</v>
      </c>
      <c r="B4928" t="s">
        <v>132</v>
      </c>
      <c r="C4928" s="4">
        <v>85400000</v>
      </c>
      <c r="D4928" s="4">
        <v>85400000</v>
      </c>
      <c r="E4928" s="4">
        <v>85400000</v>
      </c>
      <c r="F4928" s="4">
        <v>106750000</v>
      </c>
      <c r="G4928" s="4">
        <v>106750000</v>
      </c>
      <c r="H4928" s="4">
        <v>106750000</v>
      </c>
      <c r="I4928" s="4">
        <v>106750000</v>
      </c>
      <c r="J4928" s="4">
        <v>106750000</v>
      </c>
      <c r="K4928" s="4">
        <v>106750000</v>
      </c>
      <c r="L4928" s="4">
        <v>106750000</v>
      </c>
      <c r="M4928" s="4">
        <v>106750000</v>
      </c>
      <c r="N4928" s="4">
        <v>106750000</v>
      </c>
      <c r="O4928" s="4">
        <v>106750000</v>
      </c>
      <c r="P4928" s="4">
        <v>106750000</v>
      </c>
      <c r="Q4928" s="4">
        <v>106750000</v>
      </c>
      <c r="R4928" s="4">
        <v>106750000</v>
      </c>
      <c r="S4928" s="4">
        <v>106750000</v>
      </c>
      <c r="T4928" s="4">
        <v>106750000</v>
      </c>
      <c r="U4928" s="4">
        <v>106750000</v>
      </c>
      <c r="V4928" s="4">
        <v>106750000</v>
      </c>
      <c r="W4928" s="4">
        <v>106750000</v>
      </c>
      <c r="X4928" s="4">
        <v>106750000</v>
      </c>
      <c r="Y4928" s="4">
        <v>106750000</v>
      </c>
      <c r="Z4928" s="4">
        <v>106750000</v>
      </c>
      <c r="AA4928" s="4">
        <v>106750000</v>
      </c>
      <c r="AB4928" s="4">
        <v>106750000</v>
      </c>
      <c r="AC4928" s="4">
        <v>106750000</v>
      </c>
      <c r="AD4928" s="4">
        <v>106750000</v>
      </c>
      <c r="AE4928" s="4">
        <v>128100000</v>
      </c>
      <c r="AF4928" s="4">
        <v>128100000</v>
      </c>
      <c r="AG4928" s="4">
        <v>128100000</v>
      </c>
    </row>
    <row r="4929" spans="1:33">
      <c r="A4929" t="s">
        <v>2047</v>
      </c>
      <c r="B4929" t="s">
        <v>132</v>
      </c>
      <c r="C4929" s="4">
        <v>394400000</v>
      </c>
      <c r="D4929" s="4">
        <v>394400000</v>
      </c>
      <c r="E4929" s="4">
        <v>394400000</v>
      </c>
      <c r="F4929" s="4">
        <v>493000000</v>
      </c>
      <c r="G4929" s="4">
        <v>493000000</v>
      </c>
      <c r="H4929" s="4">
        <v>493000000</v>
      </c>
      <c r="I4929" s="4">
        <v>493000000</v>
      </c>
      <c r="J4929" s="4">
        <v>493000000</v>
      </c>
      <c r="K4929" s="4">
        <v>493000000</v>
      </c>
      <c r="L4929" s="4">
        <v>493000000</v>
      </c>
      <c r="M4929" s="4">
        <v>493000000</v>
      </c>
      <c r="N4929" s="4">
        <v>493000000</v>
      </c>
      <c r="O4929" s="4">
        <v>493000000</v>
      </c>
      <c r="P4929" s="4">
        <v>493000000</v>
      </c>
      <c r="Q4929" s="4">
        <v>493000000</v>
      </c>
      <c r="R4929" s="4">
        <v>493000000</v>
      </c>
      <c r="S4929" s="4">
        <v>493000000</v>
      </c>
      <c r="T4929" s="4">
        <v>493000000</v>
      </c>
      <c r="U4929" s="4">
        <v>493000000</v>
      </c>
      <c r="V4929" s="4">
        <v>493000000</v>
      </c>
      <c r="W4929" s="4">
        <v>493000000</v>
      </c>
      <c r="X4929" s="4">
        <v>493000000</v>
      </c>
      <c r="Y4929" s="4">
        <v>493000000</v>
      </c>
      <c r="Z4929" s="4">
        <v>493000000</v>
      </c>
      <c r="AA4929" s="4">
        <v>493000000</v>
      </c>
      <c r="AB4929" s="4">
        <v>493000000</v>
      </c>
      <c r="AC4929" s="4">
        <v>493000000</v>
      </c>
      <c r="AD4929" s="4">
        <v>493000000</v>
      </c>
      <c r="AE4929" s="4">
        <v>591600000</v>
      </c>
      <c r="AF4929" s="4">
        <v>591600000</v>
      </c>
      <c r="AG4929" s="4">
        <v>591600000</v>
      </c>
    </row>
    <row r="4930" spans="1:33">
      <c r="A4930" t="s">
        <v>2046</v>
      </c>
      <c r="B4930" t="s">
        <v>132</v>
      </c>
      <c r="C4930" s="4">
        <v>1349840000</v>
      </c>
      <c r="D4930" s="4">
        <v>1349840000</v>
      </c>
      <c r="E4930" s="4">
        <v>1349840000</v>
      </c>
      <c r="F4930" s="4">
        <v>1687300000</v>
      </c>
      <c r="G4930" s="4">
        <v>1687300000</v>
      </c>
      <c r="H4930" s="4">
        <v>1687300000</v>
      </c>
      <c r="I4930" s="4">
        <v>1687300000</v>
      </c>
      <c r="J4930" s="4">
        <v>1687300000</v>
      </c>
      <c r="K4930" s="4">
        <v>1687300000</v>
      </c>
      <c r="L4930" s="4">
        <v>1687300000</v>
      </c>
      <c r="M4930" s="4">
        <v>1687300000</v>
      </c>
      <c r="N4930" s="4">
        <v>1687300000</v>
      </c>
      <c r="O4930" s="4">
        <v>1687300000</v>
      </c>
      <c r="P4930" s="4">
        <v>1687300000</v>
      </c>
      <c r="Q4930" s="4">
        <v>1687300000</v>
      </c>
      <c r="R4930" s="4">
        <v>1687300000</v>
      </c>
      <c r="S4930" s="4">
        <v>1687300000</v>
      </c>
      <c r="T4930" s="4">
        <v>1687300000</v>
      </c>
      <c r="U4930" s="4">
        <v>1687300000</v>
      </c>
      <c r="V4930" s="4">
        <v>1687300000</v>
      </c>
      <c r="W4930" s="4">
        <v>1687300000</v>
      </c>
      <c r="X4930" s="4">
        <v>1687300000</v>
      </c>
      <c r="Y4930" s="4">
        <v>1687300000</v>
      </c>
      <c r="Z4930" s="4">
        <v>1687300000</v>
      </c>
      <c r="AA4930" s="4">
        <v>1687300000</v>
      </c>
      <c r="AB4930" s="4">
        <v>1687300000</v>
      </c>
      <c r="AC4930" s="4">
        <v>1687300000</v>
      </c>
      <c r="AD4930" s="4">
        <v>1687300000</v>
      </c>
      <c r="AE4930" s="4">
        <v>2024760000</v>
      </c>
      <c r="AF4930" s="4">
        <v>2024760000</v>
      </c>
      <c r="AG4930" s="4">
        <v>2024760000</v>
      </c>
    </row>
    <row r="4931" spans="1:33">
      <c r="A4931" t="s">
        <v>2045</v>
      </c>
      <c r="B4931" t="s">
        <v>132</v>
      </c>
      <c r="C4931" s="4">
        <v>106560000</v>
      </c>
      <c r="D4931" s="4">
        <v>106560000</v>
      </c>
      <c r="E4931" s="4">
        <v>106560000</v>
      </c>
      <c r="F4931" s="4">
        <v>133200000</v>
      </c>
      <c r="G4931" s="4">
        <v>133200000</v>
      </c>
      <c r="H4931" s="4">
        <v>133200000</v>
      </c>
      <c r="I4931" s="4">
        <v>133200000</v>
      </c>
      <c r="J4931" s="4">
        <v>133200000</v>
      </c>
      <c r="K4931" s="4">
        <v>133200000</v>
      </c>
      <c r="L4931" s="4">
        <v>133200000</v>
      </c>
      <c r="M4931" s="4">
        <v>133200000</v>
      </c>
      <c r="N4931" s="4">
        <v>133200000</v>
      </c>
      <c r="O4931" s="4">
        <v>133200000</v>
      </c>
      <c r="P4931" s="4">
        <v>133200000</v>
      </c>
      <c r="Q4931" s="4">
        <v>133200000</v>
      </c>
      <c r="R4931" s="4">
        <v>133200000</v>
      </c>
      <c r="S4931" s="4">
        <v>133200000</v>
      </c>
      <c r="T4931" s="4">
        <v>133200000</v>
      </c>
      <c r="U4931" s="4">
        <v>133200000</v>
      </c>
      <c r="V4931" s="4">
        <v>133200000</v>
      </c>
      <c r="W4931" s="4">
        <v>133200000</v>
      </c>
      <c r="X4931" s="4">
        <v>133200000</v>
      </c>
      <c r="Y4931" s="4">
        <v>133200000</v>
      </c>
      <c r="Z4931" s="4">
        <v>133200000</v>
      </c>
      <c r="AA4931" s="4">
        <v>133200000</v>
      </c>
      <c r="AB4931" s="4">
        <v>133200000</v>
      </c>
      <c r="AC4931" s="4">
        <v>133200000</v>
      </c>
      <c r="AD4931" s="4">
        <v>133200000</v>
      </c>
      <c r="AE4931" s="4">
        <v>159840000</v>
      </c>
      <c r="AF4931" s="4">
        <v>159840000</v>
      </c>
      <c r="AG4931" s="4">
        <v>159840000</v>
      </c>
    </row>
    <row r="4932" spans="1:33">
      <c r="A4932" t="s">
        <v>2044</v>
      </c>
      <c r="B4932" t="s">
        <v>132</v>
      </c>
      <c r="C4932" s="4">
        <v>94760000</v>
      </c>
      <c r="D4932" s="4">
        <v>94760000</v>
      </c>
      <c r="E4932" s="4">
        <v>94760000</v>
      </c>
      <c r="F4932" s="4">
        <v>118450000</v>
      </c>
      <c r="G4932" s="4">
        <v>118450000</v>
      </c>
      <c r="H4932" s="4">
        <v>118450000</v>
      </c>
      <c r="I4932" s="4">
        <v>118450000</v>
      </c>
      <c r="J4932" s="4">
        <v>118450000</v>
      </c>
      <c r="K4932" s="4">
        <v>118450000</v>
      </c>
      <c r="L4932" s="4">
        <v>118450000</v>
      </c>
      <c r="M4932" s="4">
        <v>118450000</v>
      </c>
      <c r="N4932" s="4">
        <v>118450000</v>
      </c>
      <c r="O4932" s="4">
        <v>118450000</v>
      </c>
      <c r="P4932" s="4">
        <v>118450000</v>
      </c>
      <c r="Q4932" s="4">
        <v>118450000</v>
      </c>
      <c r="R4932" s="4">
        <v>118450000</v>
      </c>
      <c r="S4932" s="4">
        <v>118450000</v>
      </c>
      <c r="T4932" s="4">
        <v>118450000</v>
      </c>
      <c r="U4932" s="4">
        <v>118450000</v>
      </c>
      <c r="V4932" s="4">
        <v>118450000</v>
      </c>
      <c r="W4932" s="4">
        <v>118450000</v>
      </c>
      <c r="X4932" s="4">
        <v>118450000</v>
      </c>
      <c r="Y4932" s="4">
        <v>118450000</v>
      </c>
      <c r="Z4932" s="4">
        <v>118450000</v>
      </c>
      <c r="AA4932" s="4">
        <v>118450000</v>
      </c>
      <c r="AB4932" s="4">
        <v>118450000</v>
      </c>
      <c r="AC4932" s="4">
        <v>118450000</v>
      </c>
      <c r="AD4932" s="4">
        <v>118450000</v>
      </c>
      <c r="AE4932" s="4">
        <v>142140000</v>
      </c>
      <c r="AF4932" s="4">
        <v>142140000</v>
      </c>
      <c r="AG4932" s="4">
        <v>142140000</v>
      </c>
    </row>
    <row r="4933" spans="1:33">
      <c r="A4933" t="s">
        <v>2043</v>
      </c>
      <c r="B4933" t="s">
        <v>132</v>
      </c>
      <c r="C4933" s="4">
        <v>286960000</v>
      </c>
      <c r="D4933" s="4">
        <v>286960000</v>
      </c>
      <c r="E4933" s="4">
        <v>286960000</v>
      </c>
      <c r="F4933" s="4">
        <v>358700000</v>
      </c>
      <c r="G4933" s="4">
        <v>358700000</v>
      </c>
      <c r="H4933" s="4">
        <v>358700000</v>
      </c>
      <c r="I4933" s="4">
        <v>358700000</v>
      </c>
      <c r="J4933" s="4">
        <v>358700000</v>
      </c>
      <c r="K4933" s="4">
        <v>358700000</v>
      </c>
      <c r="L4933" s="4">
        <v>358700000</v>
      </c>
      <c r="M4933" s="4">
        <v>358700000</v>
      </c>
      <c r="N4933" s="4">
        <v>358700000</v>
      </c>
      <c r="O4933" s="4">
        <v>358700000</v>
      </c>
      <c r="P4933" s="4">
        <v>358700000</v>
      </c>
      <c r="Q4933" s="4">
        <v>358700000</v>
      </c>
      <c r="R4933" s="4">
        <v>358700000</v>
      </c>
      <c r="S4933" s="4">
        <v>358700000</v>
      </c>
      <c r="T4933" s="4">
        <v>358700000</v>
      </c>
      <c r="U4933" s="4">
        <v>358700000</v>
      </c>
      <c r="V4933" s="4">
        <v>358700000</v>
      </c>
      <c r="W4933" s="4">
        <v>358700000</v>
      </c>
      <c r="X4933" s="4">
        <v>358700000</v>
      </c>
      <c r="Y4933" s="4">
        <v>358700000</v>
      </c>
      <c r="Z4933" s="4">
        <v>358700000</v>
      </c>
      <c r="AA4933" s="4">
        <v>358700000</v>
      </c>
      <c r="AB4933" s="4">
        <v>358700000</v>
      </c>
      <c r="AC4933" s="4">
        <v>358700000</v>
      </c>
      <c r="AD4933" s="4">
        <v>358700000</v>
      </c>
      <c r="AE4933" s="4">
        <v>430440000</v>
      </c>
      <c r="AF4933" s="4">
        <v>430440000</v>
      </c>
      <c r="AG4933" s="4">
        <v>430440000</v>
      </c>
    </row>
    <row r="4934" spans="1:33">
      <c r="A4934" t="s">
        <v>2042</v>
      </c>
      <c r="B4934" t="s">
        <v>132</v>
      </c>
      <c r="C4934" s="4">
        <v>22160000</v>
      </c>
      <c r="D4934" s="4">
        <v>22160000</v>
      </c>
      <c r="E4934" s="4">
        <v>22160000</v>
      </c>
      <c r="F4934" s="4">
        <v>27700000</v>
      </c>
      <c r="G4934" s="4">
        <v>27700000</v>
      </c>
      <c r="H4934" s="4">
        <v>27700000</v>
      </c>
      <c r="I4934" s="4">
        <v>27700000</v>
      </c>
      <c r="J4934" s="4">
        <v>27700000</v>
      </c>
      <c r="K4934" s="4">
        <v>27700000</v>
      </c>
      <c r="L4934" s="4">
        <v>27700000</v>
      </c>
      <c r="M4934" s="4">
        <v>27700000</v>
      </c>
      <c r="N4934" s="4">
        <v>27700000</v>
      </c>
      <c r="O4934" s="4">
        <v>27700000</v>
      </c>
      <c r="P4934" s="4">
        <v>27700000</v>
      </c>
      <c r="Q4934" s="4">
        <v>27700000</v>
      </c>
      <c r="R4934" s="4">
        <v>27700000</v>
      </c>
      <c r="S4934" s="4">
        <v>27700000</v>
      </c>
      <c r="T4934" s="4">
        <v>27700000</v>
      </c>
      <c r="U4934" s="4">
        <v>27700000</v>
      </c>
      <c r="V4934" s="4">
        <v>27700000</v>
      </c>
      <c r="W4934" s="4">
        <v>27700000</v>
      </c>
      <c r="X4934" s="4">
        <v>27700000</v>
      </c>
      <c r="Y4934" s="4">
        <v>27700000</v>
      </c>
      <c r="Z4934" s="4">
        <v>27700000</v>
      </c>
      <c r="AA4934" s="4">
        <v>27700000</v>
      </c>
      <c r="AB4934" s="4">
        <v>27700000</v>
      </c>
      <c r="AC4934" s="4">
        <v>27700000</v>
      </c>
      <c r="AD4934" s="4">
        <v>27700000</v>
      </c>
      <c r="AE4934" s="4">
        <v>33240000</v>
      </c>
      <c r="AF4934" s="4">
        <v>33240000</v>
      </c>
      <c r="AG4934" s="4">
        <v>33240000</v>
      </c>
    </row>
    <row r="4935" spans="1:33">
      <c r="A4935" t="s">
        <v>2041</v>
      </c>
      <c r="B4935" t="s">
        <v>132</v>
      </c>
      <c r="C4935" s="4">
        <v>18920000</v>
      </c>
      <c r="D4935" s="4">
        <v>18920000</v>
      </c>
      <c r="E4935" s="4">
        <v>18920000</v>
      </c>
      <c r="F4935" s="4">
        <v>23650000</v>
      </c>
      <c r="G4935" s="4">
        <v>23650000</v>
      </c>
      <c r="H4935" s="4">
        <v>23650000</v>
      </c>
      <c r="I4935" s="4">
        <v>23650000</v>
      </c>
      <c r="J4935" s="4">
        <v>23650000</v>
      </c>
      <c r="K4935" s="4">
        <v>23650000</v>
      </c>
      <c r="L4935" s="4">
        <v>23650000</v>
      </c>
      <c r="M4935" s="4">
        <v>23650000</v>
      </c>
      <c r="N4935" s="4">
        <v>23650000</v>
      </c>
      <c r="O4935" s="4">
        <v>23650000</v>
      </c>
      <c r="P4935" s="4">
        <v>23650000</v>
      </c>
      <c r="Q4935" s="4">
        <v>23650000</v>
      </c>
      <c r="R4935" s="4">
        <v>23650000</v>
      </c>
      <c r="S4935" s="4">
        <v>23650000</v>
      </c>
      <c r="T4935" s="4">
        <v>23650000</v>
      </c>
      <c r="U4935" s="4">
        <v>23650000</v>
      </c>
      <c r="V4935" s="4">
        <v>23650000</v>
      </c>
      <c r="W4935" s="4">
        <v>23650000</v>
      </c>
      <c r="X4935" s="4">
        <v>23650000</v>
      </c>
      <c r="Y4935" s="4">
        <v>23650000</v>
      </c>
      <c r="Z4935" s="4">
        <v>23650000</v>
      </c>
      <c r="AA4935" s="4">
        <v>23650000</v>
      </c>
      <c r="AB4935" s="4">
        <v>23650000</v>
      </c>
      <c r="AC4935" s="4">
        <v>23650000</v>
      </c>
      <c r="AD4935" s="4">
        <v>23650000</v>
      </c>
      <c r="AE4935" s="4">
        <v>28380000</v>
      </c>
      <c r="AF4935" s="4">
        <v>28380000</v>
      </c>
      <c r="AG4935" s="4">
        <v>28380000</v>
      </c>
    </row>
    <row r="4936" spans="1:33">
      <c r="A4936" t="s">
        <v>2040</v>
      </c>
      <c r="B4936" t="s">
        <v>132</v>
      </c>
      <c r="C4936" s="4">
        <v>120000000</v>
      </c>
      <c r="D4936" s="4">
        <v>120000000</v>
      </c>
      <c r="E4936" s="4">
        <v>120000000</v>
      </c>
      <c r="F4936" s="4">
        <v>150000000</v>
      </c>
      <c r="G4936" s="4">
        <v>150000000</v>
      </c>
      <c r="H4936" s="4">
        <v>150000000</v>
      </c>
      <c r="I4936" s="4">
        <v>150000000</v>
      </c>
      <c r="J4936" s="4">
        <v>150000000</v>
      </c>
      <c r="K4936" s="4">
        <v>150000000</v>
      </c>
      <c r="L4936" s="4">
        <v>150000000</v>
      </c>
      <c r="M4936" s="4">
        <v>150000000</v>
      </c>
      <c r="N4936" s="4">
        <v>150000000</v>
      </c>
      <c r="O4936" s="4">
        <v>150000000</v>
      </c>
      <c r="P4936" s="4">
        <v>150000000</v>
      </c>
      <c r="Q4936" s="4">
        <v>150000000</v>
      </c>
      <c r="R4936" s="4">
        <v>150000000</v>
      </c>
      <c r="S4936" s="4">
        <v>150000000</v>
      </c>
      <c r="T4936" s="4">
        <v>150000000</v>
      </c>
      <c r="U4936" s="4">
        <v>150000000</v>
      </c>
      <c r="V4936" s="4">
        <v>150000000</v>
      </c>
      <c r="W4936" s="4">
        <v>150000000</v>
      </c>
      <c r="X4936" s="4">
        <v>150000000</v>
      </c>
      <c r="Y4936" s="4">
        <v>150000000</v>
      </c>
      <c r="Z4936" s="4">
        <v>150000000</v>
      </c>
      <c r="AA4936" s="4">
        <v>150000000</v>
      </c>
      <c r="AB4936" s="4">
        <v>150000000</v>
      </c>
      <c r="AC4936" s="4">
        <v>150000000</v>
      </c>
      <c r="AD4936" s="4">
        <v>150000000</v>
      </c>
      <c r="AE4936" s="4">
        <v>180000000</v>
      </c>
      <c r="AF4936" s="4">
        <v>180000000</v>
      </c>
      <c r="AG4936" s="4">
        <v>180000000</v>
      </c>
    </row>
    <row r="4937" spans="1:33">
      <c r="A4937" t="s">
        <v>2039</v>
      </c>
      <c r="B4937" t="s">
        <v>132</v>
      </c>
      <c r="C4937" s="4">
        <v>24000000</v>
      </c>
      <c r="D4937" s="4">
        <v>24000000</v>
      </c>
      <c r="E4937" s="4">
        <v>24000000</v>
      </c>
      <c r="F4937" s="4">
        <v>30000000</v>
      </c>
      <c r="G4937" s="4">
        <v>30000000</v>
      </c>
      <c r="H4937" s="4">
        <v>30000000</v>
      </c>
      <c r="I4937" s="4">
        <v>30000000</v>
      </c>
      <c r="J4937" s="4">
        <v>30000000</v>
      </c>
      <c r="K4937" s="4">
        <v>30000000</v>
      </c>
      <c r="L4937" s="4">
        <v>30000000</v>
      </c>
      <c r="M4937" s="4">
        <v>30000000</v>
      </c>
      <c r="N4937" s="4">
        <v>30000000</v>
      </c>
      <c r="O4937" s="4">
        <v>30000000</v>
      </c>
      <c r="P4937" s="4">
        <v>30000000</v>
      </c>
      <c r="Q4937" s="4">
        <v>30000000</v>
      </c>
      <c r="R4937" s="4">
        <v>30000000</v>
      </c>
      <c r="S4937" s="4">
        <v>30000000</v>
      </c>
      <c r="T4937" s="4">
        <v>30000000</v>
      </c>
      <c r="U4937" s="4">
        <v>30000000</v>
      </c>
      <c r="V4937" s="4">
        <v>30000000</v>
      </c>
      <c r="W4937" s="4">
        <v>30000000</v>
      </c>
      <c r="X4937" s="4">
        <v>30000000</v>
      </c>
      <c r="Y4937" s="4">
        <v>30000000</v>
      </c>
      <c r="Z4937" s="4">
        <v>30000000</v>
      </c>
      <c r="AA4937" s="4">
        <v>30000000</v>
      </c>
      <c r="AB4937" s="4">
        <v>30000000</v>
      </c>
      <c r="AC4937" s="4">
        <v>30000000</v>
      </c>
      <c r="AD4937" s="4">
        <v>30000000</v>
      </c>
      <c r="AE4937" s="4">
        <v>36000000</v>
      </c>
      <c r="AF4937" s="4">
        <v>36000000</v>
      </c>
      <c r="AG4937" s="4">
        <v>36000000</v>
      </c>
    </row>
    <row r="4938" spans="1:33">
      <c r="A4938" t="s">
        <v>2038</v>
      </c>
      <c r="B4938" t="s">
        <v>132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>
      <c r="A4939" t="s">
        <v>2037</v>
      </c>
      <c r="B4939" t="s">
        <v>132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>
      <c r="A4940" t="s">
        <v>2036</v>
      </c>
      <c r="B4940" t="s">
        <v>132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>
      <c r="A4941" t="s">
        <v>2035</v>
      </c>
      <c r="B4941" t="s">
        <v>132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>
      <c r="A4942" t="s">
        <v>2034</v>
      </c>
      <c r="B4942" t="s">
        <v>132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>
      <c r="A4943" t="s">
        <v>2033</v>
      </c>
      <c r="B4943" t="s">
        <v>132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>
      <c r="A4944" t="s">
        <v>2032</v>
      </c>
      <c r="B4944" t="s">
        <v>132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>
      <c r="A4945" t="s">
        <v>2031</v>
      </c>
      <c r="B4945" t="s">
        <v>132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>
      <c r="A4946" t="s">
        <v>2030</v>
      </c>
      <c r="B4946" t="s">
        <v>132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>
      <c r="A4947" t="s">
        <v>2029</v>
      </c>
      <c r="B4947" t="s">
        <v>132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>
      <c r="A4948" t="s">
        <v>2028</v>
      </c>
      <c r="B4948" t="s">
        <v>132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>
      <c r="A4949" t="s">
        <v>2027</v>
      </c>
      <c r="B4949" t="s">
        <v>132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>
      <c r="A4950" t="s">
        <v>2026</v>
      </c>
      <c r="B4950" t="s">
        <v>132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>
      <c r="A4951" t="s">
        <v>2025</v>
      </c>
      <c r="B4951" t="s">
        <v>132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>
      <c r="A4952" t="s">
        <v>2024</v>
      </c>
      <c r="B4952" t="s">
        <v>132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>
      <c r="A4953" t="s">
        <v>2023</v>
      </c>
      <c r="B4953" t="s">
        <v>132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>
      <c r="A4954" t="s">
        <v>2022</v>
      </c>
      <c r="B4954" t="s">
        <v>132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>
      <c r="A4955" t="s">
        <v>2021</v>
      </c>
      <c r="B4955" t="s">
        <v>132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>
      <c r="A4956" t="s">
        <v>2020</v>
      </c>
      <c r="B4956" t="s">
        <v>132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>
      <c r="A4957" t="s">
        <v>2019</v>
      </c>
      <c r="B4957" t="s">
        <v>132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>
      <c r="A4958" t="s">
        <v>2018</v>
      </c>
      <c r="B4958" t="s">
        <v>132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>
      <c r="A4959" t="s">
        <v>2017</v>
      </c>
      <c r="B4959" t="s">
        <v>132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>
      <c r="A4960" t="s">
        <v>2016</v>
      </c>
      <c r="B4960" t="s">
        <v>132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>
      <c r="A4961" t="s">
        <v>2015</v>
      </c>
      <c r="B4961" t="s">
        <v>132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>
      <c r="A4962" t="s">
        <v>2014</v>
      </c>
      <c r="B4962" t="s">
        <v>132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>
      <c r="A4963" t="s">
        <v>2013</v>
      </c>
      <c r="B4963" t="s">
        <v>132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>
      <c r="A4964" t="s">
        <v>2012</v>
      </c>
      <c r="B4964" t="s">
        <v>132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>
      <c r="A4965" t="s">
        <v>2011</v>
      </c>
      <c r="B4965" t="s">
        <v>132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>
      <c r="A4966" t="s">
        <v>2010</v>
      </c>
      <c r="B4966" t="s">
        <v>132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>
      <c r="A4967" t="s">
        <v>2009</v>
      </c>
      <c r="B4967" t="s">
        <v>132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>
      <c r="A4968" t="s">
        <v>2008</v>
      </c>
      <c r="B4968" t="s">
        <v>132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>
      <c r="A4969" t="s">
        <v>2007</v>
      </c>
      <c r="B4969" t="s">
        <v>132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>
      <c r="A4970" t="s">
        <v>2006</v>
      </c>
      <c r="B4970" t="s">
        <v>132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>
      <c r="A4971" t="s">
        <v>2005</v>
      </c>
      <c r="B4971" t="s">
        <v>132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>
      <c r="A4972" t="s">
        <v>2004</v>
      </c>
      <c r="B4972" t="s">
        <v>132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>
      <c r="A4973" t="s">
        <v>2003</v>
      </c>
      <c r="B4973" t="s">
        <v>132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>
      <c r="A4974" t="s">
        <v>2002</v>
      </c>
      <c r="B4974" t="s">
        <v>132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>
      <c r="A4975" t="s">
        <v>2001</v>
      </c>
      <c r="B4975" t="s">
        <v>132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>
      <c r="A4976" t="s">
        <v>2000</v>
      </c>
      <c r="B4976" t="s">
        <v>132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>
      <c r="A4977" t="s">
        <v>1999</v>
      </c>
      <c r="B4977" t="s">
        <v>132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>
      <c r="A4978" t="s">
        <v>1998</v>
      </c>
      <c r="B4978" t="s">
        <v>132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>
      <c r="A4979" t="s">
        <v>1997</v>
      </c>
      <c r="B4979" t="s">
        <v>132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>
      <c r="A4980" t="s">
        <v>1996</v>
      </c>
      <c r="B4980" t="s">
        <v>132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>
      <c r="A4981" t="s">
        <v>1995</v>
      </c>
      <c r="B4981" t="s">
        <v>132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>
      <c r="A4982" t="s">
        <v>1994</v>
      </c>
      <c r="B4982" t="s">
        <v>132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>
      <c r="A4983" t="s">
        <v>1993</v>
      </c>
      <c r="B4983" t="s">
        <v>132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>
      <c r="A4984" t="s">
        <v>1992</v>
      </c>
      <c r="B4984" t="s">
        <v>132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>
      <c r="A4985" t="s">
        <v>1991</v>
      </c>
      <c r="B4985" t="s">
        <v>132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>
      <c r="A4986" t="s">
        <v>1990</v>
      </c>
      <c r="B4986" t="s">
        <v>132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>
      <c r="A4987" t="s">
        <v>1989</v>
      </c>
      <c r="B4987" t="s">
        <v>132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>
      <c r="A4988" t="s">
        <v>1988</v>
      </c>
      <c r="B4988" t="s">
        <v>132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>
      <c r="A4989" t="s">
        <v>1987</v>
      </c>
      <c r="B4989" t="s">
        <v>132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>
      <c r="A4990" t="s">
        <v>1986</v>
      </c>
      <c r="B4990" t="s">
        <v>132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>
      <c r="A4991" t="s">
        <v>1985</v>
      </c>
      <c r="B4991" t="s">
        <v>132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>
      <c r="A4992" t="s">
        <v>1984</v>
      </c>
      <c r="B4992" t="s">
        <v>132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>
      <c r="A4993" t="s">
        <v>1983</v>
      </c>
      <c r="B4993" t="s">
        <v>132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>
      <c r="A4994" t="s">
        <v>1982</v>
      </c>
      <c r="B4994" t="s">
        <v>132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>
      <c r="A4995" t="s">
        <v>1981</v>
      </c>
      <c r="B4995" t="s">
        <v>132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>
      <c r="A4996" t="s">
        <v>1980</v>
      </c>
      <c r="B4996" t="s">
        <v>132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>
      <c r="A4997" t="s">
        <v>1979</v>
      </c>
      <c r="B4997" t="s">
        <v>132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>
      <c r="A4998" t="s">
        <v>1978</v>
      </c>
      <c r="B4998" t="s">
        <v>132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>
      <c r="A4999" t="s">
        <v>1977</v>
      </c>
      <c r="B4999" t="s">
        <v>132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>
      <c r="A5000" t="s">
        <v>1976</v>
      </c>
      <c r="B5000" t="s">
        <v>132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>
      <c r="A5001" t="s">
        <v>1975</v>
      </c>
      <c r="B5001" t="s">
        <v>132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>
      <c r="A5002" t="s">
        <v>1974</v>
      </c>
      <c r="B5002" t="s">
        <v>132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>
      <c r="A5003" t="s">
        <v>1973</v>
      </c>
      <c r="B5003" t="s">
        <v>132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>
      <c r="A5004" t="s">
        <v>1972</v>
      </c>
      <c r="B5004" t="s">
        <v>132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>
      <c r="A5005" t="s">
        <v>1971</v>
      </c>
      <c r="B5005" t="s">
        <v>132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>
      <c r="A5006" t="s">
        <v>1970</v>
      </c>
      <c r="B5006" t="s">
        <v>132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>
      <c r="A5007" t="s">
        <v>1969</v>
      </c>
      <c r="B5007" t="s">
        <v>132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>
      <c r="A5008" t="s">
        <v>1968</v>
      </c>
      <c r="B5008" t="s">
        <v>132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>
      <c r="A5009" t="s">
        <v>1967</v>
      </c>
      <c r="B5009" t="s">
        <v>132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>
      <c r="A5010" t="s">
        <v>1966</v>
      </c>
      <c r="B5010" t="s">
        <v>132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>
      <c r="A5011" t="s">
        <v>1965</v>
      </c>
      <c r="B5011" t="s">
        <v>132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>
      <c r="A5012" t="s">
        <v>1964</v>
      </c>
      <c r="B5012" t="s">
        <v>132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>
      <c r="A5013" t="s">
        <v>1963</v>
      </c>
      <c r="B5013" t="s">
        <v>132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>
      <c r="A5014" t="s">
        <v>1962</v>
      </c>
      <c r="B5014" t="s">
        <v>132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>
      <c r="A5015" t="s">
        <v>1961</v>
      </c>
      <c r="B5015" t="s">
        <v>132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>
      <c r="A5016" t="s">
        <v>1960</v>
      </c>
      <c r="B5016" t="s">
        <v>132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>
      <c r="A5017" t="s">
        <v>1959</v>
      </c>
      <c r="B5017" t="s">
        <v>132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>
      <c r="A5018" t="s">
        <v>1958</v>
      </c>
      <c r="B5018" t="s">
        <v>132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>
      <c r="A5019" t="s">
        <v>1957</v>
      </c>
      <c r="B5019" t="s">
        <v>132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>
      <c r="A5020" t="s">
        <v>1956</v>
      </c>
      <c r="B5020" t="s">
        <v>132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>
      <c r="A5021" t="s">
        <v>1955</v>
      </c>
      <c r="B5021" t="s">
        <v>132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>
      <c r="A5022" t="s">
        <v>1954</v>
      </c>
      <c r="B5022" t="s">
        <v>132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>
      <c r="A5023" t="s">
        <v>1953</v>
      </c>
      <c r="B5023" t="s">
        <v>132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>
      <c r="A5024" t="s">
        <v>1952</v>
      </c>
      <c r="B5024" t="s">
        <v>132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 spans="1:33">
      <c r="A5025" t="s">
        <v>1951</v>
      </c>
      <c r="B5025" t="s">
        <v>132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>
      <c r="A5026" t="s">
        <v>1950</v>
      </c>
      <c r="B5026" t="s">
        <v>132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>
      <c r="A5027" t="s">
        <v>1949</v>
      </c>
      <c r="B5027" t="s">
        <v>132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>
      <c r="A5028" t="s">
        <v>1948</v>
      </c>
      <c r="B5028" t="s">
        <v>132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>
      <c r="A5029" t="s">
        <v>1947</v>
      </c>
      <c r="B5029" t="s">
        <v>132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>
      <c r="A5030" t="s">
        <v>1946</v>
      </c>
      <c r="B5030" t="s">
        <v>132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>
      <c r="A5031" t="s">
        <v>1945</v>
      </c>
      <c r="B5031" t="s">
        <v>132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>
      <c r="A5032" t="s">
        <v>1944</v>
      </c>
      <c r="B5032" t="s">
        <v>132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>
      <c r="A5033" t="s">
        <v>1943</v>
      </c>
      <c r="B5033" t="s">
        <v>132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>
      <c r="A5034" t="s">
        <v>1942</v>
      </c>
      <c r="B5034" t="s">
        <v>132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>
      <c r="A5035" t="s">
        <v>1941</v>
      </c>
      <c r="B5035" t="s">
        <v>132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>
      <c r="A5036" t="s">
        <v>1940</v>
      </c>
      <c r="B5036" t="s">
        <v>132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>
      <c r="A5037" t="s">
        <v>1939</v>
      </c>
      <c r="B5037" t="s">
        <v>132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>
      <c r="A5038" t="s">
        <v>1938</v>
      </c>
      <c r="B5038" t="s">
        <v>132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>
      <c r="A5039" t="s">
        <v>1937</v>
      </c>
      <c r="B5039" t="s">
        <v>132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>
      <c r="A5040" t="s">
        <v>1936</v>
      </c>
      <c r="B5040" t="s">
        <v>132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>
      <c r="A5041" t="s">
        <v>1935</v>
      </c>
      <c r="B5041" t="s">
        <v>132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>
      <c r="A5042" t="s">
        <v>1934</v>
      </c>
      <c r="B5042" t="s">
        <v>132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 spans="1:33">
      <c r="A5043" t="s">
        <v>1933</v>
      </c>
      <c r="B5043" t="s">
        <v>132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>
      <c r="A5044" t="s">
        <v>1932</v>
      </c>
      <c r="B5044" t="s">
        <v>132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>
      <c r="A5045" t="s">
        <v>1931</v>
      </c>
      <c r="B5045" t="s">
        <v>132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>
      <c r="A5046" t="s">
        <v>1930</v>
      </c>
      <c r="B5046" t="s">
        <v>132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>
      <c r="A5047" t="s">
        <v>1929</v>
      </c>
      <c r="B5047" t="s">
        <v>132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>
      <c r="A5048" t="s">
        <v>1928</v>
      </c>
      <c r="B5048" t="s">
        <v>132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>
      <c r="A5049" t="s">
        <v>1927</v>
      </c>
      <c r="B5049" t="s">
        <v>132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>
      <c r="A5050" t="s">
        <v>1926</v>
      </c>
      <c r="B5050" t="s">
        <v>132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>
      <c r="A5051" t="s">
        <v>1925</v>
      </c>
      <c r="B5051" t="s">
        <v>132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>
      <c r="A5052" t="s">
        <v>1924</v>
      </c>
      <c r="B5052" t="s">
        <v>132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>
      <c r="A5053" t="s">
        <v>1923</v>
      </c>
      <c r="B5053" t="s">
        <v>132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>
      <c r="A5054" t="s">
        <v>1922</v>
      </c>
      <c r="B5054" t="s">
        <v>132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>
      <c r="A5055" t="s">
        <v>1921</v>
      </c>
      <c r="B5055" t="s">
        <v>132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>
      <c r="A5056" t="s">
        <v>1920</v>
      </c>
      <c r="B5056" t="s">
        <v>132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>
      <c r="A5057" t="s">
        <v>1919</v>
      </c>
      <c r="B5057" t="s">
        <v>132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>
      <c r="A5058" t="s">
        <v>1918</v>
      </c>
      <c r="B5058" t="s">
        <v>132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>
      <c r="A5059" t="s">
        <v>1917</v>
      </c>
      <c r="B5059" t="s">
        <v>132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>
      <c r="A5060" t="s">
        <v>1916</v>
      </c>
      <c r="B5060" t="s">
        <v>132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>
      <c r="A5061" t="s">
        <v>1915</v>
      </c>
      <c r="B5061" t="s">
        <v>132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>
      <c r="A5062" t="s">
        <v>1914</v>
      </c>
      <c r="B5062" t="s">
        <v>132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>
      <c r="A5063" t="s">
        <v>1913</v>
      </c>
      <c r="B5063" t="s">
        <v>132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>
      <c r="A5064" t="s">
        <v>1912</v>
      </c>
      <c r="B5064" t="s">
        <v>132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>
      <c r="A5065" t="s">
        <v>1911</v>
      </c>
      <c r="B5065" t="s">
        <v>132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>
      <c r="A5066" t="s">
        <v>1910</v>
      </c>
      <c r="B5066" t="s">
        <v>132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>
      <c r="A5067" t="s">
        <v>1909</v>
      </c>
      <c r="B5067" t="s">
        <v>132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>
      <c r="A5068" t="s">
        <v>1908</v>
      </c>
      <c r="B5068" t="s">
        <v>132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>
      <c r="A5069" t="s">
        <v>1907</v>
      </c>
      <c r="B5069" t="s">
        <v>132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>
      <c r="A5070" t="s">
        <v>1906</v>
      </c>
      <c r="B5070" t="s">
        <v>132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>
      <c r="A5071" t="s">
        <v>1905</v>
      </c>
      <c r="B5071" t="s">
        <v>132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>
      <c r="A5072" t="s">
        <v>1904</v>
      </c>
      <c r="B5072" t="s">
        <v>132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>
      <c r="A5073" t="s">
        <v>1903</v>
      </c>
      <c r="B5073" t="s">
        <v>132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>
      <c r="A5074" t="s">
        <v>1902</v>
      </c>
      <c r="B5074" t="s">
        <v>132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>
      <c r="A5075" t="s">
        <v>1901</v>
      </c>
      <c r="B5075" t="s">
        <v>132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>
      <c r="A5076" t="s">
        <v>1900</v>
      </c>
      <c r="B5076" t="s">
        <v>132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>
      <c r="A5077" t="s">
        <v>1899</v>
      </c>
      <c r="B5077" t="s">
        <v>132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>
      <c r="A5078" t="s">
        <v>1898</v>
      </c>
      <c r="B5078" t="s">
        <v>132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>
      <c r="A5079" t="s">
        <v>1897</v>
      </c>
      <c r="B5079" t="s">
        <v>132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>
      <c r="A5080" t="s">
        <v>1896</v>
      </c>
      <c r="B5080" t="s">
        <v>132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>
      <c r="A5081" t="s">
        <v>1895</v>
      </c>
      <c r="B5081" t="s">
        <v>132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>
      <c r="A5082" t="s">
        <v>1894</v>
      </c>
      <c r="B5082" t="s">
        <v>132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>
      <c r="A5083" t="s">
        <v>1893</v>
      </c>
      <c r="B5083" t="s">
        <v>132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>
      <c r="A5084" t="s">
        <v>1892</v>
      </c>
      <c r="B5084" t="s">
        <v>132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>
      <c r="A5085" t="s">
        <v>1891</v>
      </c>
      <c r="B5085" t="s">
        <v>132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>
      <c r="A5086" t="s">
        <v>1890</v>
      </c>
      <c r="B5086" t="s">
        <v>132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>
      <c r="A5087" t="s">
        <v>1889</v>
      </c>
      <c r="B5087" t="s">
        <v>132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>
      <c r="A5088" t="s">
        <v>1888</v>
      </c>
      <c r="B5088" t="s">
        <v>132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>
      <c r="A5089" t="s">
        <v>1887</v>
      </c>
      <c r="B5089" t="s">
        <v>132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>
      <c r="A5090" t="s">
        <v>1886</v>
      </c>
      <c r="B5090" t="s">
        <v>132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>
      <c r="A5091" t="s">
        <v>1885</v>
      </c>
      <c r="B5091" t="s">
        <v>132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>
      <c r="A5092" t="s">
        <v>1884</v>
      </c>
      <c r="B5092" t="s">
        <v>132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>
      <c r="A5093" t="s">
        <v>1883</v>
      </c>
      <c r="B5093" t="s">
        <v>132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>
      <c r="A5094" t="s">
        <v>1882</v>
      </c>
      <c r="B5094" t="s">
        <v>132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>
      <c r="A5095" t="s">
        <v>1881</v>
      </c>
      <c r="B5095" t="s">
        <v>132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>
      <c r="A5096" t="s">
        <v>1880</v>
      </c>
      <c r="B5096" t="s">
        <v>132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>
      <c r="A5097" t="s">
        <v>1879</v>
      </c>
      <c r="B5097" t="s">
        <v>132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>
      <c r="A5098" t="s">
        <v>1878</v>
      </c>
      <c r="B5098" t="s">
        <v>132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>
      <c r="A5099" t="s">
        <v>1877</v>
      </c>
      <c r="B5099" t="s">
        <v>132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>
      <c r="A5100" t="s">
        <v>1876</v>
      </c>
      <c r="B5100" t="s">
        <v>132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>
      <c r="A5101" t="s">
        <v>1875</v>
      </c>
      <c r="B5101" t="s">
        <v>132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>
      <c r="A5102" t="s">
        <v>1874</v>
      </c>
      <c r="B5102" t="s">
        <v>132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>
      <c r="A5103" t="s">
        <v>1873</v>
      </c>
      <c r="B5103" t="s">
        <v>132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>
      <c r="A5104" t="s">
        <v>1872</v>
      </c>
      <c r="B5104" t="s">
        <v>132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>
      <c r="A5105" t="s">
        <v>1871</v>
      </c>
      <c r="B5105" t="s">
        <v>132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>
      <c r="A5106" t="s">
        <v>1870</v>
      </c>
      <c r="B5106" t="s">
        <v>132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>
      <c r="A5107" t="s">
        <v>1869</v>
      </c>
      <c r="B5107" t="s">
        <v>132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>
      <c r="A5108" t="s">
        <v>1868</v>
      </c>
      <c r="B5108" t="s">
        <v>132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>
      <c r="A5109" t="s">
        <v>1867</v>
      </c>
      <c r="B5109" t="s">
        <v>132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>
      <c r="A5110" t="s">
        <v>1866</v>
      </c>
      <c r="B5110" t="s">
        <v>132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>
      <c r="A5111" t="s">
        <v>1865</v>
      </c>
      <c r="B5111" t="s">
        <v>132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>
      <c r="A5112" t="s">
        <v>1864</v>
      </c>
      <c r="B5112" t="s">
        <v>132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>
      <c r="A5113" t="s">
        <v>1863</v>
      </c>
      <c r="B5113" t="s">
        <v>132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>
      <c r="A5114" t="s">
        <v>1862</v>
      </c>
      <c r="B5114" t="s">
        <v>132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>
      <c r="A5115" t="s">
        <v>1861</v>
      </c>
      <c r="B5115" t="s">
        <v>132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>
      <c r="A5116" t="s">
        <v>1860</v>
      </c>
      <c r="B5116" t="s">
        <v>132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>
      <c r="A5117" t="s">
        <v>1859</v>
      </c>
      <c r="B5117" t="s">
        <v>132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>
      <c r="A5118" t="s">
        <v>1858</v>
      </c>
      <c r="B5118" t="s">
        <v>132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>
      <c r="A5119" t="s">
        <v>1857</v>
      </c>
      <c r="B5119" t="s">
        <v>132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>
      <c r="A5120" t="s">
        <v>1856</v>
      </c>
      <c r="B5120" t="s">
        <v>132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>
      <c r="A5121" t="s">
        <v>1855</v>
      </c>
      <c r="B5121" t="s">
        <v>132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>
      <c r="A5122" t="s">
        <v>1854</v>
      </c>
      <c r="B5122" t="s">
        <v>132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>
      <c r="A5123" t="s">
        <v>1853</v>
      </c>
      <c r="B5123" t="s">
        <v>132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>
      <c r="A5124" t="s">
        <v>1852</v>
      </c>
      <c r="B5124" t="s">
        <v>132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>
      <c r="A5125" t="s">
        <v>1851</v>
      </c>
      <c r="B5125" t="s">
        <v>132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>
      <c r="A5126" t="s">
        <v>1850</v>
      </c>
      <c r="B5126" t="s">
        <v>132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>
      <c r="A5127" t="s">
        <v>1849</v>
      </c>
      <c r="B5127" t="s">
        <v>132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>
      <c r="A5128" t="s">
        <v>1848</v>
      </c>
      <c r="B5128" t="s">
        <v>132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>
      <c r="A5129" t="s">
        <v>1847</v>
      </c>
      <c r="B5129" t="s">
        <v>132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>
      <c r="A5130" t="s">
        <v>1846</v>
      </c>
      <c r="B5130" t="s">
        <v>132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 spans="1:33">
      <c r="A5131" t="s">
        <v>1845</v>
      </c>
      <c r="B5131" t="s">
        <v>132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>
      <c r="A5132" t="s">
        <v>1844</v>
      </c>
      <c r="B5132" t="s">
        <v>132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 spans="1:33">
      <c r="A5133" t="s">
        <v>1843</v>
      </c>
      <c r="B5133" t="s">
        <v>132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>
      <c r="A5134" t="s">
        <v>1842</v>
      </c>
      <c r="B5134" t="s">
        <v>132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>
      <c r="A5135" t="s">
        <v>1841</v>
      </c>
      <c r="B5135" t="s">
        <v>132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3">
      <c r="A5136" t="s">
        <v>1840</v>
      </c>
      <c r="B5136" t="s">
        <v>132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>
      <c r="A5137" t="s">
        <v>1839</v>
      </c>
      <c r="B5137" t="s">
        <v>132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>
      <c r="A5138" t="s">
        <v>1838</v>
      </c>
      <c r="B5138" t="s">
        <v>132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>
      <c r="A5139" t="s">
        <v>1837</v>
      </c>
      <c r="B5139" t="s">
        <v>132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>
      <c r="A5140" t="s">
        <v>1836</v>
      </c>
      <c r="B5140" t="s">
        <v>132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>
      <c r="A5141" t="s">
        <v>1835</v>
      </c>
      <c r="B5141" t="s">
        <v>132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>
      <c r="A5142" t="s">
        <v>1834</v>
      </c>
      <c r="B5142" t="s">
        <v>132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>
      <c r="A5143" t="s">
        <v>1833</v>
      </c>
      <c r="B5143" t="s">
        <v>132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>
      <c r="A5144" t="s">
        <v>1832</v>
      </c>
      <c r="B5144" t="s">
        <v>132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>
      <c r="A5145" t="s">
        <v>1831</v>
      </c>
      <c r="B5145" t="s">
        <v>132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>
      <c r="A5146" t="s">
        <v>1830</v>
      </c>
      <c r="B5146" t="s">
        <v>132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>
      <c r="A5147" t="s">
        <v>1829</v>
      </c>
      <c r="B5147" t="s">
        <v>132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>
      <c r="A5148" t="s">
        <v>1828</v>
      </c>
      <c r="B5148" t="s">
        <v>132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>
      <c r="A5149" t="s">
        <v>1827</v>
      </c>
      <c r="B5149" t="s">
        <v>132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>
      <c r="A5150" t="s">
        <v>1826</v>
      </c>
      <c r="B5150" t="s">
        <v>132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>
      <c r="A5151" t="s">
        <v>1825</v>
      </c>
      <c r="B5151" t="s">
        <v>132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>
      <c r="A5152" t="s">
        <v>1824</v>
      </c>
      <c r="B5152" t="s">
        <v>132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>
      <c r="A5153" t="s">
        <v>1823</v>
      </c>
      <c r="B5153" t="s">
        <v>132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>
      <c r="A5154" t="s">
        <v>1822</v>
      </c>
      <c r="B5154" t="s">
        <v>132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3">
      <c r="A5155" t="s">
        <v>1821</v>
      </c>
      <c r="B5155" t="s">
        <v>132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>
      <c r="A5156" t="s">
        <v>1820</v>
      </c>
      <c r="B5156" t="s">
        <v>132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3">
      <c r="A5157" t="s">
        <v>1819</v>
      </c>
      <c r="B5157" t="s">
        <v>132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>
      <c r="A5158" t="s">
        <v>1818</v>
      </c>
      <c r="B5158" t="s">
        <v>132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>
      <c r="A5159" t="s">
        <v>1817</v>
      </c>
      <c r="B5159" t="s">
        <v>132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>
      <c r="A5160" t="s">
        <v>1816</v>
      </c>
      <c r="B5160" t="s">
        <v>132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</row>
    <row r="5161" spans="1:33">
      <c r="A5161" t="s">
        <v>1815</v>
      </c>
      <c r="B5161" t="s">
        <v>132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>
      <c r="A5162" t="s">
        <v>1814</v>
      </c>
      <c r="B5162" t="s">
        <v>132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>
      <c r="A5163" t="s">
        <v>1813</v>
      </c>
      <c r="B5163" t="s">
        <v>132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>
      <c r="A5164" t="s">
        <v>1812</v>
      </c>
      <c r="B5164" t="s">
        <v>132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>
      <c r="A5165" t="s">
        <v>1811</v>
      </c>
      <c r="B5165" t="s">
        <v>132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>
      <c r="A5166" t="s">
        <v>1810</v>
      </c>
      <c r="B5166" t="s">
        <v>132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 spans="1:33">
      <c r="A5167" t="s">
        <v>1809</v>
      </c>
      <c r="B5167" t="s">
        <v>132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>
      <c r="A5168" t="s">
        <v>1808</v>
      </c>
      <c r="B5168" t="s">
        <v>132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>
      <c r="A5169" t="s">
        <v>1807</v>
      </c>
      <c r="B5169" t="s">
        <v>132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 spans="1:33">
      <c r="A5170" t="s">
        <v>1806</v>
      </c>
      <c r="B5170" t="s">
        <v>132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>
      <c r="A5171" t="s">
        <v>1805</v>
      </c>
      <c r="B5171" t="s">
        <v>132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>
      <c r="A5172" t="s">
        <v>1804</v>
      </c>
      <c r="B5172" t="s">
        <v>132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 spans="1:33">
      <c r="A5173" t="s">
        <v>1803</v>
      </c>
      <c r="B5173" t="s">
        <v>132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>
      <c r="A5174" t="s">
        <v>1802</v>
      </c>
      <c r="B5174" t="s">
        <v>132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>
      <c r="A5175" t="s">
        <v>1801</v>
      </c>
      <c r="B5175" t="s">
        <v>132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>
      <c r="A5176" t="s">
        <v>1800</v>
      </c>
      <c r="B5176" t="s">
        <v>132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>
      <c r="A5177" t="s">
        <v>1799</v>
      </c>
      <c r="B5177" t="s">
        <v>132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>
      <c r="A5178" t="s">
        <v>1798</v>
      </c>
      <c r="B5178" t="s">
        <v>132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>
      <c r="A5179" t="s">
        <v>1797</v>
      </c>
      <c r="B5179" t="s">
        <v>132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>
      <c r="A5180" t="s">
        <v>1796</v>
      </c>
      <c r="B5180" t="s">
        <v>132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>
      <c r="A5181" t="s">
        <v>1795</v>
      </c>
      <c r="B5181" t="s">
        <v>132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>
      <c r="A5182" t="s">
        <v>1794</v>
      </c>
      <c r="B5182" t="s">
        <v>132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>
      <c r="A5183" t="s">
        <v>1793</v>
      </c>
      <c r="B5183" t="s">
        <v>132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>
      <c r="A5184" t="s">
        <v>1792</v>
      </c>
      <c r="B5184" t="s">
        <v>132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>
      <c r="A5185" t="s">
        <v>1791</v>
      </c>
      <c r="B5185" t="s">
        <v>132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>
      <c r="A5186" t="s">
        <v>1790</v>
      </c>
      <c r="B5186" t="s">
        <v>132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>
      <c r="A5187" t="s">
        <v>1789</v>
      </c>
      <c r="B5187" t="s">
        <v>132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>
      <c r="A5188" t="s">
        <v>1788</v>
      </c>
      <c r="B5188" t="s">
        <v>132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>
      <c r="A5189" t="s">
        <v>1787</v>
      </c>
      <c r="B5189" t="s">
        <v>132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>
      <c r="A5190" t="s">
        <v>1786</v>
      </c>
      <c r="B5190" t="s">
        <v>132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>
      <c r="A5191" t="s">
        <v>1785</v>
      </c>
      <c r="B5191" t="s">
        <v>132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>
      <c r="A5192" t="s">
        <v>1784</v>
      </c>
      <c r="B5192" t="s">
        <v>132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>
      <c r="A5193" t="s">
        <v>1783</v>
      </c>
      <c r="B5193" t="s">
        <v>132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>
      <c r="A5194" t="s">
        <v>1782</v>
      </c>
      <c r="B5194" t="s">
        <v>132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>
      <c r="A5195" t="s">
        <v>1781</v>
      </c>
      <c r="B5195" t="s">
        <v>132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>
      <c r="A5196" t="s">
        <v>1780</v>
      </c>
      <c r="B5196" t="s">
        <v>132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>
      <c r="A5197" t="s">
        <v>1779</v>
      </c>
      <c r="B5197" t="s">
        <v>132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>
      <c r="A5198" t="s">
        <v>1778</v>
      </c>
      <c r="B5198" t="s">
        <v>132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>
      <c r="A5199" t="s">
        <v>1777</v>
      </c>
      <c r="B5199" t="s">
        <v>132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>
      <c r="A5200" t="s">
        <v>1776</v>
      </c>
      <c r="B5200" t="s">
        <v>132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>
      <c r="A5201" t="s">
        <v>1775</v>
      </c>
      <c r="B5201" t="s">
        <v>132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 spans="1:33">
      <c r="A5202" t="s">
        <v>1774</v>
      </c>
      <c r="B5202" t="s">
        <v>132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>
      <c r="A5203" t="s">
        <v>1773</v>
      </c>
      <c r="B5203" t="s">
        <v>132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>
      <c r="A5204" t="s">
        <v>1772</v>
      </c>
      <c r="B5204" t="s">
        <v>132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>
      <c r="A5205" t="s">
        <v>1771</v>
      </c>
      <c r="B5205" t="s">
        <v>132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>
      <c r="A5206" t="s">
        <v>1770</v>
      </c>
      <c r="B5206" t="s">
        <v>132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>
      <c r="A5207" t="s">
        <v>1769</v>
      </c>
      <c r="B5207" t="s">
        <v>132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>
      <c r="A5208" t="s">
        <v>1768</v>
      </c>
      <c r="B5208" t="s">
        <v>132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 spans="1:33">
      <c r="A5209" t="s">
        <v>1767</v>
      </c>
      <c r="B5209" t="s">
        <v>132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>
      <c r="A5210" t="s">
        <v>1766</v>
      </c>
      <c r="B5210" t="s">
        <v>132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>
      <c r="A5211" t="s">
        <v>1765</v>
      </c>
      <c r="B5211" t="s">
        <v>132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>
      <c r="A5212" t="s">
        <v>1764</v>
      </c>
      <c r="B5212" t="s">
        <v>132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>
      <c r="A5213" t="s">
        <v>1763</v>
      </c>
      <c r="B5213" t="s">
        <v>132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>
      <c r="A5214" t="s">
        <v>1762</v>
      </c>
      <c r="B5214" t="s">
        <v>132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>
      <c r="A5215" t="s">
        <v>1761</v>
      </c>
      <c r="B5215" t="s">
        <v>132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>
      <c r="A5216" t="s">
        <v>1760</v>
      </c>
      <c r="B5216" t="s">
        <v>132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>
      <c r="A5217" t="s">
        <v>1759</v>
      </c>
      <c r="B5217" t="s">
        <v>132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>
      <c r="A5218" t="s">
        <v>1758</v>
      </c>
      <c r="B5218" t="s">
        <v>132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>
      <c r="A5219" t="s">
        <v>1757</v>
      </c>
      <c r="B5219" t="s">
        <v>132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>
      <c r="A5220" t="s">
        <v>1756</v>
      </c>
      <c r="B5220" t="s">
        <v>132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>
      <c r="A5221" t="s">
        <v>1755</v>
      </c>
      <c r="B5221" t="s">
        <v>132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>
      <c r="A5222" t="s">
        <v>1754</v>
      </c>
      <c r="B5222" t="s">
        <v>132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>
      <c r="A5223" t="s">
        <v>1753</v>
      </c>
      <c r="B5223" t="s">
        <v>132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>
      <c r="A5224" t="s">
        <v>1752</v>
      </c>
      <c r="B5224" t="s">
        <v>132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>
      <c r="A5225" t="s">
        <v>1751</v>
      </c>
      <c r="B5225" t="s">
        <v>132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>
      <c r="A5226" t="s">
        <v>1750</v>
      </c>
      <c r="B5226" t="s">
        <v>132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>
      <c r="A5227" t="s">
        <v>1749</v>
      </c>
      <c r="B5227" t="s">
        <v>132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>
      <c r="A5228" t="s">
        <v>1748</v>
      </c>
      <c r="B5228" t="s">
        <v>132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>
      <c r="A5229" t="s">
        <v>1747</v>
      </c>
      <c r="B5229" t="s">
        <v>132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>
      <c r="A5230" t="s">
        <v>1746</v>
      </c>
      <c r="B5230" t="s">
        <v>132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>
      <c r="A5231" t="s">
        <v>1745</v>
      </c>
      <c r="B5231" t="s">
        <v>132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3">
      <c r="A5232" t="s">
        <v>1744</v>
      </c>
      <c r="B5232" t="s">
        <v>132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>
      <c r="A5233" t="s">
        <v>1743</v>
      </c>
      <c r="B5233" t="s">
        <v>132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>
      <c r="A5234" t="s">
        <v>1742</v>
      </c>
      <c r="B5234" t="s">
        <v>132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>
      <c r="A5235" t="s">
        <v>1741</v>
      </c>
      <c r="B5235" t="s">
        <v>132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>
      <c r="A5236" t="s">
        <v>1740</v>
      </c>
      <c r="B5236" t="s">
        <v>132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>
      <c r="A5237" t="s">
        <v>1739</v>
      </c>
      <c r="B5237" t="s">
        <v>132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>
      <c r="A5238" t="s">
        <v>1738</v>
      </c>
      <c r="B5238" t="s">
        <v>132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>
      <c r="A5239" t="s">
        <v>1737</v>
      </c>
      <c r="B5239" t="s">
        <v>132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>
      <c r="A5240" t="s">
        <v>1736</v>
      </c>
      <c r="B5240" t="s">
        <v>132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>
      <c r="A5241" t="s">
        <v>1735</v>
      </c>
      <c r="B5241" t="s">
        <v>132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>
      <c r="A5242" t="s">
        <v>1734</v>
      </c>
      <c r="B5242" t="s">
        <v>132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>
      <c r="A5243" t="s">
        <v>1733</v>
      </c>
      <c r="B5243" t="s">
        <v>132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>
      <c r="A5244" t="s">
        <v>1732</v>
      </c>
      <c r="B5244" t="s">
        <v>132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>
      <c r="A5245" t="s">
        <v>1731</v>
      </c>
      <c r="B5245" t="s">
        <v>132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>
      <c r="A5246" t="s">
        <v>1730</v>
      </c>
      <c r="B5246" t="s">
        <v>132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>
      <c r="A5247" t="s">
        <v>1729</v>
      </c>
      <c r="B5247" t="s">
        <v>132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>
      <c r="A5248" t="s">
        <v>1728</v>
      </c>
      <c r="B5248" t="s">
        <v>132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>
      <c r="A5249" t="s">
        <v>1727</v>
      </c>
      <c r="B5249" t="s">
        <v>132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>
      <c r="A5250" t="s">
        <v>1726</v>
      </c>
      <c r="B5250" t="s">
        <v>132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>
      <c r="A5251" t="s">
        <v>1725</v>
      </c>
      <c r="B5251" t="s">
        <v>132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>
      <c r="A5252" t="s">
        <v>1724</v>
      </c>
      <c r="B5252" t="s">
        <v>132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>
      <c r="A5253" t="s">
        <v>1723</v>
      </c>
      <c r="B5253" t="s">
        <v>132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>
      <c r="A5254" t="s">
        <v>1722</v>
      </c>
      <c r="B5254" t="s">
        <v>132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>
      <c r="A5255" t="s">
        <v>1721</v>
      </c>
      <c r="B5255" t="s">
        <v>132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>
      <c r="A5256" t="s">
        <v>1720</v>
      </c>
      <c r="B5256" t="s">
        <v>132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>
      <c r="A5257" t="s">
        <v>1719</v>
      </c>
      <c r="B5257" t="s">
        <v>132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>
      <c r="A5258" t="s">
        <v>1718</v>
      </c>
      <c r="B5258" t="s">
        <v>132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>
      <c r="A5259" t="s">
        <v>1717</v>
      </c>
      <c r="B5259" t="s">
        <v>132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>
      <c r="A5260" t="s">
        <v>1716</v>
      </c>
      <c r="B5260" t="s">
        <v>132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>
      <c r="A5261" t="s">
        <v>1715</v>
      </c>
      <c r="B5261" t="s">
        <v>132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>
      <c r="A5262" t="s">
        <v>1714</v>
      </c>
      <c r="B5262" t="s">
        <v>132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>
      <c r="A5263" t="s">
        <v>1713</v>
      </c>
      <c r="B5263" t="s">
        <v>132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>
      <c r="A5264" t="s">
        <v>1712</v>
      </c>
      <c r="B5264" t="s">
        <v>132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>
      <c r="A5265" t="s">
        <v>1711</v>
      </c>
      <c r="B5265" t="s">
        <v>132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>
      <c r="A5266" t="s">
        <v>1710</v>
      </c>
      <c r="B5266" t="s">
        <v>132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>
      <c r="A5267" t="s">
        <v>1709</v>
      </c>
      <c r="B5267" t="s">
        <v>132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>
      <c r="A5268" t="s">
        <v>1708</v>
      </c>
      <c r="B5268" t="s">
        <v>132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>
      <c r="A5269" t="s">
        <v>1707</v>
      </c>
      <c r="B5269" t="s">
        <v>132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>
      <c r="A5270" t="s">
        <v>1706</v>
      </c>
      <c r="B5270" t="s">
        <v>132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>
      <c r="A5271" t="s">
        <v>1705</v>
      </c>
      <c r="B5271" t="s">
        <v>132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>
      <c r="A5272" t="s">
        <v>1704</v>
      </c>
      <c r="B5272" t="s">
        <v>132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>
      <c r="A5273" t="s">
        <v>1703</v>
      </c>
      <c r="B5273" t="s">
        <v>132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>
      <c r="A5274" t="s">
        <v>1702</v>
      </c>
      <c r="B5274" t="s">
        <v>132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>
      <c r="A5275" t="s">
        <v>1701</v>
      </c>
      <c r="B5275" t="s">
        <v>132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>
      <c r="A5276" t="s">
        <v>1700</v>
      </c>
      <c r="B5276" t="s">
        <v>132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>
      <c r="A5277" t="s">
        <v>1699</v>
      </c>
      <c r="B5277" t="s">
        <v>132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>
      <c r="A5278" t="s">
        <v>1698</v>
      </c>
      <c r="B5278" t="s">
        <v>132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>
      <c r="A5279" t="s">
        <v>1697</v>
      </c>
      <c r="B5279" t="s">
        <v>132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>
      <c r="A5280" t="s">
        <v>1696</v>
      </c>
      <c r="B5280" t="s">
        <v>132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>
      <c r="A5281" t="s">
        <v>1695</v>
      </c>
      <c r="B5281" t="s">
        <v>132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>
      <c r="A5282" t="s">
        <v>1694</v>
      </c>
      <c r="B5282" t="s">
        <v>132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>
      <c r="A5283" t="s">
        <v>1693</v>
      </c>
      <c r="B5283" t="s">
        <v>132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>
      <c r="A5284" t="s">
        <v>1692</v>
      </c>
      <c r="B5284" t="s">
        <v>132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>
      <c r="A5285" t="s">
        <v>1691</v>
      </c>
      <c r="B5285" t="s">
        <v>132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>
      <c r="A5286" t="s">
        <v>1690</v>
      </c>
      <c r="B5286" t="s">
        <v>132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>
      <c r="A5287" t="s">
        <v>1689</v>
      </c>
      <c r="B5287" t="s">
        <v>132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>
      <c r="A5288" t="s">
        <v>1688</v>
      </c>
      <c r="B5288" t="s">
        <v>132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>
      <c r="A5289" t="s">
        <v>1687</v>
      </c>
      <c r="B5289" t="s">
        <v>132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>
      <c r="A5290" t="s">
        <v>1686</v>
      </c>
      <c r="B5290" t="s">
        <v>132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 spans="1:33">
      <c r="A5291" t="s">
        <v>1685</v>
      </c>
      <c r="B5291" t="s">
        <v>132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>
      <c r="A5292" t="s">
        <v>1684</v>
      </c>
      <c r="B5292" t="s">
        <v>132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>
      <c r="A5293" t="s">
        <v>1683</v>
      </c>
      <c r="B5293" t="s">
        <v>132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>
      <c r="A5294" t="s">
        <v>1682</v>
      </c>
      <c r="B5294" t="s">
        <v>132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>
      <c r="A5295" t="s">
        <v>1681</v>
      </c>
      <c r="B5295" t="s">
        <v>132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>
      <c r="A5296" t="s">
        <v>1680</v>
      </c>
      <c r="B5296" t="s">
        <v>132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>
      <c r="A5297" t="s">
        <v>1679</v>
      </c>
      <c r="B5297" t="s">
        <v>132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>
      <c r="A5298" t="s">
        <v>1678</v>
      </c>
      <c r="B5298" t="s">
        <v>132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 spans="1:33">
      <c r="A5299" t="s">
        <v>1677</v>
      </c>
      <c r="B5299" t="s">
        <v>132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>
      <c r="A5300" t="s">
        <v>1676</v>
      </c>
      <c r="B5300" t="s">
        <v>132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>
      <c r="A5301" t="s">
        <v>1675</v>
      </c>
      <c r="B5301" t="s">
        <v>132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>
      <c r="A5302" t="s">
        <v>1674</v>
      </c>
      <c r="B5302" t="s">
        <v>132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>
      <c r="A5303" t="s">
        <v>1673</v>
      </c>
      <c r="B5303" t="s">
        <v>132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>
      <c r="A5304" t="s">
        <v>1672</v>
      </c>
      <c r="B5304" t="s">
        <v>132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>
      <c r="A5305" t="s">
        <v>1671</v>
      </c>
      <c r="B5305" t="s">
        <v>132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>
      <c r="A5306" t="s">
        <v>1670</v>
      </c>
      <c r="B5306" t="s">
        <v>132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>
      <c r="A5307" t="s">
        <v>1669</v>
      </c>
      <c r="B5307" t="s">
        <v>132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>
      <c r="A5308" t="s">
        <v>1668</v>
      </c>
      <c r="B5308" t="s">
        <v>132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>
      <c r="A5309" t="s">
        <v>1667</v>
      </c>
      <c r="B5309" t="s">
        <v>132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>
      <c r="A5310" t="s">
        <v>1666</v>
      </c>
      <c r="B5310" t="s">
        <v>132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>
      <c r="A5311" t="s">
        <v>1665</v>
      </c>
      <c r="B5311" t="s">
        <v>132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>
      <c r="A5312" t="s">
        <v>1664</v>
      </c>
      <c r="B5312" t="s">
        <v>132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>
      <c r="A5313" t="s">
        <v>1663</v>
      </c>
      <c r="B5313" t="s">
        <v>132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>
      <c r="A5314" t="s">
        <v>1662</v>
      </c>
      <c r="B5314" t="s">
        <v>132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>
      <c r="A5315" t="s">
        <v>1661</v>
      </c>
      <c r="B5315" t="s">
        <v>132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>
      <c r="A5316" t="s">
        <v>1660</v>
      </c>
      <c r="B5316" t="s">
        <v>132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>
      <c r="A5317" t="s">
        <v>1659</v>
      </c>
      <c r="B5317" t="s">
        <v>132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>
      <c r="A5318" t="s">
        <v>1658</v>
      </c>
      <c r="B5318" t="s">
        <v>132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>
      <c r="A5319" t="s">
        <v>1657</v>
      </c>
      <c r="B5319" t="s">
        <v>132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>
      <c r="A5320" t="s">
        <v>1656</v>
      </c>
      <c r="B5320" t="s">
        <v>132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>
      <c r="A5321" t="s">
        <v>1655</v>
      </c>
      <c r="B5321" t="s">
        <v>132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>
      <c r="A5322" t="s">
        <v>1654</v>
      </c>
      <c r="B5322" t="s">
        <v>132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>
      <c r="A5323" t="s">
        <v>1653</v>
      </c>
      <c r="B5323" t="s">
        <v>132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>
      <c r="A5324" t="s">
        <v>1652</v>
      </c>
      <c r="B5324" t="s">
        <v>132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>
      <c r="A5325" t="s">
        <v>1651</v>
      </c>
      <c r="B5325" t="s">
        <v>132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>
      <c r="A5326" t="s">
        <v>1650</v>
      </c>
      <c r="B5326" t="s">
        <v>132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>
      <c r="A5327" t="s">
        <v>1649</v>
      </c>
      <c r="B5327" t="s">
        <v>132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>
      <c r="A5328" t="s">
        <v>1648</v>
      </c>
      <c r="B5328" t="s">
        <v>132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>
      <c r="A5329" t="s">
        <v>1647</v>
      </c>
      <c r="B5329" t="s">
        <v>132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>
      <c r="A5330" t="s">
        <v>1646</v>
      </c>
      <c r="B5330" t="s">
        <v>132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>
      <c r="A5331" t="s">
        <v>1645</v>
      </c>
      <c r="B5331" t="s">
        <v>132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>
      <c r="A5332" t="s">
        <v>1644</v>
      </c>
      <c r="B5332" t="s">
        <v>132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>
      <c r="A5333" t="s">
        <v>1643</v>
      </c>
      <c r="B5333" t="s">
        <v>132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>
      <c r="A5334" t="s">
        <v>1642</v>
      </c>
      <c r="B5334" t="s">
        <v>132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>
      <c r="A5335" t="s">
        <v>1641</v>
      </c>
      <c r="B5335" t="s">
        <v>132</v>
      </c>
      <c r="C5335" s="4">
        <v>25166200000000</v>
      </c>
      <c r="D5335" s="4">
        <v>23161200000000</v>
      </c>
      <c r="E5335" s="4">
        <v>21166900000000</v>
      </c>
      <c r="F5335" s="4">
        <v>20153900000000</v>
      </c>
      <c r="G5335" s="4">
        <v>19140000000000</v>
      </c>
      <c r="H5335" s="4">
        <v>18506100000000</v>
      </c>
      <c r="I5335" s="4">
        <v>18360700000000</v>
      </c>
      <c r="J5335" s="4">
        <v>18422200000000</v>
      </c>
      <c r="K5335" s="4">
        <v>18568600000000</v>
      </c>
      <c r="L5335" s="4">
        <v>18529500000000</v>
      </c>
      <c r="M5335" s="4">
        <v>18637400000000</v>
      </c>
      <c r="N5335" s="4">
        <v>18630600000000</v>
      </c>
      <c r="O5335" s="4">
        <v>18646900000000</v>
      </c>
      <c r="P5335" s="4">
        <v>18651100000000</v>
      </c>
      <c r="Q5335" s="4">
        <v>18770600000000</v>
      </c>
      <c r="R5335" s="4">
        <v>18766100000000</v>
      </c>
      <c r="S5335" s="4">
        <v>18877500000000</v>
      </c>
      <c r="T5335" s="4">
        <v>18967000000000</v>
      </c>
      <c r="U5335" s="4">
        <v>18994500000000</v>
      </c>
      <c r="V5335" s="4">
        <v>19001300000000</v>
      </c>
      <c r="W5335" s="4">
        <v>19081900000000</v>
      </c>
      <c r="X5335" s="4">
        <v>19120500000000</v>
      </c>
      <c r="Y5335" s="4">
        <v>19128800000000</v>
      </c>
      <c r="Z5335" s="4">
        <v>19102100000000</v>
      </c>
      <c r="AA5335" s="4">
        <v>19104500000000</v>
      </c>
      <c r="AB5335" s="4">
        <v>19282400000000</v>
      </c>
      <c r="AC5335" s="4">
        <v>19244700000000</v>
      </c>
      <c r="AD5335" s="4">
        <v>19185400000000</v>
      </c>
      <c r="AE5335" s="4">
        <v>19132300000000</v>
      </c>
      <c r="AF5335" s="4">
        <v>19125000000000</v>
      </c>
      <c r="AG5335" s="4">
        <v>19064600000000</v>
      </c>
    </row>
    <row r="5336" spans="1:33">
      <c r="A5336" t="s">
        <v>1640</v>
      </c>
      <c r="B5336" t="s">
        <v>132</v>
      </c>
      <c r="C5336" s="4">
        <v>1909580000</v>
      </c>
      <c r="D5336" s="4">
        <v>1757440000</v>
      </c>
      <c r="E5336" s="4">
        <v>1606120000</v>
      </c>
      <c r="F5336" s="4">
        <v>1529250000</v>
      </c>
      <c r="G5336" s="4">
        <v>1452320000</v>
      </c>
      <c r="H5336" s="4">
        <v>1404220000</v>
      </c>
      <c r="I5336" s="4">
        <v>1393190000</v>
      </c>
      <c r="J5336" s="4">
        <v>1397850000</v>
      </c>
      <c r="K5336" s="4">
        <v>1408960000</v>
      </c>
      <c r="L5336" s="4">
        <v>1406000000</v>
      </c>
      <c r="M5336" s="4">
        <v>1414190000</v>
      </c>
      <c r="N5336" s="4">
        <v>1413660000</v>
      </c>
      <c r="O5336" s="4">
        <v>1414900000</v>
      </c>
      <c r="P5336" s="4">
        <v>1415220000</v>
      </c>
      <c r="Q5336" s="4">
        <v>1424290000</v>
      </c>
      <c r="R5336" s="4">
        <v>1423950000</v>
      </c>
      <c r="S5336" s="4">
        <v>1432400000</v>
      </c>
      <c r="T5336" s="4">
        <v>1439190000</v>
      </c>
      <c r="U5336" s="4">
        <v>1441280000</v>
      </c>
      <c r="V5336" s="4">
        <v>1441800000</v>
      </c>
      <c r="W5336" s="4">
        <v>1447910000</v>
      </c>
      <c r="X5336" s="4">
        <v>1450840000</v>
      </c>
      <c r="Y5336" s="4">
        <v>1451470000</v>
      </c>
      <c r="Z5336" s="4">
        <v>1449450000</v>
      </c>
      <c r="AA5336" s="4">
        <v>1449620000</v>
      </c>
      <c r="AB5336" s="4">
        <v>1463120000</v>
      </c>
      <c r="AC5336" s="4">
        <v>1460270000</v>
      </c>
      <c r="AD5336" s="4">
        <v>1455760000</v>
      </c>
      <c r="AE5336" s="4">
        <v>1451740000</v>
      </c>
      <c r="AF5336" s="4">
        <v>1451180000</v>
      </c>
      <c r="AG5336" s="4">
        <v>1446600000</v>
      </c>
    </row>
    <row r="5337" spans="1:33">
      <c r="A5337" t="s">
        <v>1639</v>
      </c>
      <c r="B5337" t="s">
        <v>132</v>
      </c>
      <c r="C5337" s="4">
        <v>15813100000</v>
      </c>
      <c r="D5337" s="4">
        <v>14553200000</v>
      </c>
      <c r="E5337" s="4">
        <v>13300200000</v>
      </c>
      <c r="F5337" s="4">
        <v>12663600000</v>
      </c>
      <c r="G5337" s="4">
        <v>12026500000</v>
      </c>
      <c r="H5337" s="4">
        <v>11628300000</v>
      </c>
      <c r="I5337" s="4">
        <v>11536900000</v>
      </c>
      <c r="J5337" s="4">
        <v>11575500000</v>
      </c>
      <c r="K5337" s="4">
        <v>11667500000</v>
      </c>
      <c r="L5337" s="4">
        <v>11643000000</v>
      </c>
      <c r="M5337" s="4">
        <v>11710800000</v>
      </c>
      <c r="N5337" s="4">
        <v>11706500000</v>
      </c>
      <c r="O5337" s="4">
        <v>11716700000</v>
      </c>
      <c r="P5337" s="4">
        <v>11719300000</v>
      </c>
      <c r="Q5337" s="4">
        <v>11794500000</v>
      </c>
      <c r="R5337" s="4">
        <v>11791700000</v>
      </c>
      <c r="S5337" s="4">
        <v>11861600000</v>
      </c>
      <c r="T5337" s="4">
        <v>11917800000</v>
      </c>
      <c r="U5337" s="4">
        <v>11935100000</v>
      </c>
      <c r="V5337" s="4">
        <v>11939400000</v>
      </c>
      <c r="W5337" s="4">
        <v>11990000000</v>
      </c>
      <c r="X5337" s="4">
        <v>12014300000</v>
      </c>
      <c r="Y5337" s="4">
        <v>12019500000</v>
      </c>
      <c r="Z5337" s="4">
        <v>12002800000</v>
      </c>
      <c r="AA5337" s="4">
        <v>12004200000</v>
      </c>
      <c r="AB5337" s="4">
        <v>12116000000</v>
      </c>
      <c r="AC5337" s="4">
        <v>12092400000</v>
      </c>
      <c r="AD5337" s="4">
        <v>12055100000</v>
      </c>
      <c r="AE5337" s="4">
        <v>12021800000</v>
      </c>
      <c r="AF5337" s="4">
        <v>12017100000</v>
      </c>
      <c r="AG5337" s="4">
        <v>11979200000</v>
      </c>
    </row>
    <row r="5338" spans="1:33">
      <c r="A5338" t="s">
        <v>1638</v>
      </c>
      <c r="B5338" t="s">
        <v>132</v>
      </c>
      <c r="C5338" s="4">
        <v>20731600000</v>
      </c>
      <c r="D5338" s="4">
        <v>19079800000</v>
      </c>
      <c r="E5338" s="4">
        <v>17437000000</v>
      </c>
      <c r="F5338" s="4">
        <v>16602500000</v>
      </c>
      <c r="G5338" s="4">
        <v>15767200000</v>
      </c>
      <c r="H5338" s="4">
        <v>15245100000</v>
      </c>
      <c r="I5338" s="4">
        <v>15125300000</v>
      </c>
      <c r="J5338" s="4">
        <v>15175900000</v>
      </c>
      <c r="K5338" s="4">
        <v>15296600000</v>
      </c>
      <c r="L5338" s="4">
        <v>15264400000</v>
      </c>
      <c r="M5338" s="4">
        <v>15353300000</v>
      </c>
      <c r="N5338" s="4">
        <v>15347600000</v>
      </c>
      <c r="O5338" s="4">
        <v>15361000000</v>
      </c>
      <c r="P5338" s="4">
        <v>15364500000</v>
      </c>
      <c r="Q5338" s="4">
        <v>15463000000</v>
      </c>
      <c r="R5338" s="4">
        <v>15459300000</v>
      </c>
      <c r="S5338" s="4">
        <v>15551000000</v>
      </c>
      <c r="T5338" s="4">
        <v>15624700000</v>
      </c>
      <c r="U5338" s="4">
        <v>15647400000</v>
      </c>
      <c r="V5338" s="4">
        <v>15653000000</v>
      </c>
      <c r="W5338" s="4">
        <v>15719400000</v>
      </c>
      <c r="X5338" s="4">
        <v>15751200000</v>
      </c>
      <c r="Y5338" s="4">
        <v>15758000000</v>
      </c>
      <c r="Z5338" s="4">
        <v>15736100000</v>
      </c>
      <c r="AA5338" s="4">
        <v>15738000000</v>
      </c>
      <c r="AB5338" s="4">
        <v>15884600000</v>
      </c>
      <c r="AC5338" s="4">
        <v>15853500000</v>
      </c>
      <c r="AD5338" s="4">
        <v>15804600000</v>
      </c>
      <c r="AE5338" s="4">
        <v>15761000000</v>
      </c>
      <c r="AF5338" s="4">
        <v>15754900000</v>
      </c>
      <c r="AG5338" s="4">
        <v>15705100000</v>
      </c>
    </row>
    <row r="5339" spans="1:33">
      <c r="A5339" t="s">
        <v>1637</v>
      </c>
      <c r="B5339" t="s">
        <v>132</v>
      </c>
      <c r="C5339" s="4">
        <v>2518650000</v>
      </c>
      <c r="D5339" s="4">
        <v>2317980000</v>
      </c>
      <c r="E5339" s="4">
        <v>2118400000</v>
      </c>
      <c r="F5339" s="4">
        <v>2017010000</v>
      </c>
      <c r="G5339" s="4">
        <v>1915540000</v>
      </c>
      <c r="H5339" s="4">
        <v>1852100000</v>
      </c>
      <c r="I5339" s="4">
        <v>1837550000</v>
      </c>
      <c r="J5339" s="4">
        <v>1843700000</v>
      </c>
      <c r="K5339" s="4">
        <v>1858360000</v>
      </c>
      <c r="L5339" s="4">
        <v>1854450000</v>
      </c>
      <c r="M5339" s="4">
        <v>1865240000</v>
      </c>
      <c r="N5339" s="4">
        <v>1864560000</v>
      </c>
      <c r="O5339" s="4">
        <v>1866190000</v>
      </c>
      <c r="P5339" s="4">
        <v>1866610000</v>
      </c>
      <c r="Q5339" s="4">
        <v>1878570000</v>
      </c>
      <c r="R5339" s="4">
        <v>1878120000</v>
      </c>
      <c r="S5339" s="4">
        <v>1889270000</v>
      </c>
      <c r="T5339" s="4">
        <v>1898220000</v>
      </c>
      <c r="U5339" s="4">
        <v>1900980000</v>
      </c>
      <c r="V5339" s="4">
        <v>1901660000</v>
      </c>
      <c r="W5339" s="4">
        <v>1909720000</v>
      </c>
      <c r="X5339" s="4">
        <v>1913590000</v>
      </c>
      <c r="Y5339" s="4">
        <v>1914420000</v>
      </c>
      <c r="Z5339" s="4">
        <v>1911750000</v>
      </c>
      <c r="AA5339" s="4">
        <v>1911980000</v>
      </c>
      <c r="AB5339" s="4">
        <v>1929790000</v>
      </c>
      <c r="AC5339" s="4">
        <v>1926020000</v>
      </c>
      <c r="AD5339" s="4">
        <v>1920080000</v>
      </c>
      <c r="AE5339" s="4">
        <v>1914770000</v>
      </c>
      <c r="AF5339" s="4">
        <v>1914040000</v>
      </c>
      <c r="AG5339" s="4">
        <v>1907990000</v>
      </c>
    </row>
    <row r="5340" spans="1:33">
      <c r="A5340" t="s">
        <v>1636</v>
      </c>
      <c r="B5340" t="s">
        <v>132</v>
      </c>
      <c r="C5340" s="4">
        <v>2191500000</v>
      </c>
      <c r="D5340" s="4">
        <v>2016890000</v>
      </c>
      <c r="E5340" s="4">
        <v>1843230000</v>
      </c>
      <c r="F5340" s="4">
        <v>1755020000</v>
      </c>
      <c r="G5340" s="4">
        <v>1666720000</v>
      </c>
      <c r="H5340" s="4">
        <v>1611530000</v>
      </c>
      <c r="I5340" s="4">
        <v>1598860000</v>
      </c>
      <c r="J5340" s="4">
        <v>1604220000</v>
      </c>
      <c r="K5340" s="4">
        <v>1616970000</v>
      </c>
      <c r="L5340" s="4">
        <v>1613570000</v>
      </c>
      <c r="M5340" s="4">
        <v>1622960000</v>
      </c>
      <c r="N5340" s="4">
        <v>1622360000</v>
      </c>
      <c r="O5340" s="4">
        <v>1623790000</v>
      </c>
      <c r="P5340" s="4">
        <v>1624150000</v>
      </c>
      <c r="Q5340" s="4">
        <v>1634560000</v>
      </c>
      <c r="R5340" s="4">
        <v>1634170000</v>
      </c>
      <c r="S5340" s="4">
        <v>1643870000</v>
      </c>
      <c r="T5340" s="4">
        <v>1651660000</v>
      </c>
      <c r="U5340" s="4">
        <v>1654060000</v>
      </c>
      <c r="V5340" s="4">
        <v>1654650000</v>
      </c>
      <c r="W5340" s="4">
        <v>1661660000</v>
      </c>
      <c r="X5340" s="4">
        <v>1665030000</v>
      </c>
      <c r="Y5340" s="4">
        <v>1665750000</v>
      </c>
      <c r="Z5340" s="4">
        <v>1663430000</v>
      </c>
      <c r="AA5340" s="4">
        <v>1663630000</v>
      </c>
      <c r="AB5340" s="4">
        <v>1679130000</v>
      </c>
      <c r="AC5340" s="4">
        <v>1675850000</v>
      </c>
      <c r="AD5340" s="4">
        <v>1670680000</v>
      </c>
      <c r="AE5340" s="4">
        <v>1666060000</v>
      </c>
      <c r="AF5340" s="4">
        <v>1665420000</v>
      </c>
      <c r="AG5340" s="4">
        <v>1660160000</v>
      </c>
    </row>
    <row r="5341" spans="1:33">
      <c r="A5341" t="s">
        <v>1635</v>
      </c>
      <c r="B5341" t="s">
        <v>132</v>
      </c>
      <c r="C5341" s="4">
        <v>8156240000</v>
      </c>
      <c r="D5341" s="4">
        <v>7506400000</v>
      </c>
      <c r="E5341" s="4">
        <v>6860080000</v>
      </c>
      <c r="F5341" s="4">
        <v>6531770000</v>
      </c>
      <c r="G5341" s="4">
        <v>6203150000</v>
      </c>
      <c r="H5341" s="4">
        <v>5997740000</v>
      </c>
      <c r="I5341" s="4">
        <v>5950590000</v>
      </c>
      <c r="J5341" s="4">
        <v>5970520000</v>
      </c>
      <c r="K5341" s="4">
        <v>6017990000</v>
      </c>
      <c r="L5341" s="4">
        <v>6005320000</v>
      </c>
      <c r="M5341" s="4">
        <v>6040290000</v>
      </c>
      <c r="N5341" s="4">
        <v>6038060000</v>
      </c>
      <c r="O5341" s="4">
        <v>6043350000</v>
      </c>
      <c r="P5341" s="4">
        <v>6044700000</v>
      </c>
      <c r="Q5341" s="4">
        <v>6083450000</v>
      </c>
      <c r="R5341" s="4">
        <v>6082000000</v>
      </c>
      <c r="S5341" s="4">
        <v>6118100000</v>
      </c>
      <c r="T5341" s="4">
        <v>6147090000</v>
      </c>
      <c r="U5341" s="4">
        <v>6156010000</v>
      </c>
      <c r="V5341" s="4">
        <v>6158230000</v>
      </c>
      <c r="W5341" s="4">
        <v>6184320000</v>
      </c>
      <c r="X5341" s="4">
        <v>6196840000</v>
      </c>
      <c r="Y5341" s="4">
        <v>6199530000</v>
      </c>
      <c r="Z5341" s="4">
        <v>6190900000</v>
      </c>
      <c r="AA5341" s="4">
        <v>6191650000</v>
      </c>
      <c r="AB5341" s="4">
        <v>6249320000</v>
      </c>
      <c r="AC5341" s="4">
        <v>6237110000</v>
      </c>
      <c r="AD5341" s="4">
        <v>6217870000</v>
      </c>
      <c r="AE5341" s="4">
        <v>6200690000</v>
      </c>
      <c r="AF5341" s="4">
        <v>6198290000</v>
      </c>
      <c r="AG5341" s="4">
        <v>6178730000</v>
      </c>
    </row>
    <row r="5342" spans="1:33">
      <c r="A5342" t="s">
        <v>1634</v>
      </c>
      <c r="B5342" t="s">
        <v>132</v>
      </c>
      <c r="C5342" s="4">
        <v>317701000</v>
      </c>
      <c r="D5342" s="4">
        <v>292389000</v>
      </c>
      <c r="E5342" s="4">
        <v>267213000</v>
      </c>
      <c r="F5342" s="4">
        <v>254425000</v>
      </c>
      <c r="G5342" s="4">
        <v>241625000</v>
      </c>
      <c r="H5342" s="4">
        <v>233623000</v>
      </c>
      <c r="I5342" s="4">
        <v>231787000</v>
      </c>
      <c r="J5342" s="4">
        <v>232563000</v>
      </c>
      <c r="K5342" s="4">
        <v>234412000</v>
      </c>
      <c r="L5342" s="4">
        <v>233919000</v>
      </c>
      <c r="M5342" s="4">
        <v>235281000</v>
      </c>
      <c r="N5342" s="4">
        <v>235194000</v>
      </c>
      <c r="O5342" s="4">
        <v>235400000</v>
      </c>
      <c r="P5342" s="4">
        <v>235453000</v>
      </c>
      <c r="Q5342" s="4">
        <v>236962000</v>
      </c>
      <c r="R5342" s="4">
        <v>236906000</v>
      </c>
      <c r="S5342" s="4">
        <v>238312000</v>
      </c>
      <c r="T5342" s="4">
        <v>239441000</v>
      </c>
      <c r="U5342" s="4">
        <v>239788000</v>
      </c>
      <c r="V5342" s="4">
        <v>239875000</v>
      </c>
      <c r="W5342" s="4">
        <v>240891000</v>
      </c>
      <c r="X5342" s="4">
        <v>241379000</v>
      </c>
      <c r="Y5342" s="4">
        <v>241483000</v>
      </c>
      <c r="Z5342" s="4">
        <v>241147000</v>
      </c>
      <c r="AA5342" s="4">
        <v>241176000</v>
      </c>
      <c r="AB5342" s="4">
        <v>243423000</v>
      </c>
      <c r="AC5342" s="4">
        <v>242947000</v>
      </c>
      <c r="AD5342" s="4">
        <v>242198000</v>
      </c>
      <c r="AE5342" s="4">
        <v>241529000</v>
      </c>
      <c r="AF5342" s="4">
        <v>241435000</v>
      </c>
      <c r="AG5342" s="4">
        <v>240673000</v>
      </c>
    </row>
    <row r="5343" spans="1:33">
      <c r="A5343" t="s">
        <v>1633</v>
      </c>
      <c r="B5343" t="s">
        <v>132</v>
      </c>
      <c r="C5343" s="4">
        <v>643505000</v>
      </c>
      <c r="D5343" s="4">
        <v>592235000</v>
      </c>
      <c r="E5343" s="4">
        <v>541241000</v>
      </c>
      <c r="F5343" s="4">
        <v>515339000</v>
      </c>
      <c r="G5343" s="4">
        <v>489412000</v>
      </c>
      <c r="H5343" s="4">
        <v>473205000</v>
      </c>
      <c r="I5343" s="4">
        <v>469486000</v>
      </c>
      <c r="J5343" s="4">
        <v>471058000</v>
      </c>
      <c r="K5343" s="4">
        <v>474803000</v>
      </c>
      <c r="L5343" s="4">
        <v>473803000</v>
      </c>
      <c r="M5343" s="4">
        <v>476562000</v>
      </c>
      <c r="N5343" s="4">
        <v>476387000</v>
      </c>
      <c r="O5343" s="4">
        <v>476804000</v>
      </c>
      <c r="P5343" s="4">
        <v>476910000</v>
      </c>
      <c r="Q5343" s="4">
        <v>479968000</v>
      </c>
      <c r="R5343" s="4">
        <v>479853000</v>
      </c>
      <c r="S5343" s="4">
        <v>482702000</v>
      </c>
      <c r="T5343" s="4">
        <v>484989000</v>
      </c>
      <c r="U5343" s="4">
        <v>485693000</v>
      </c>
      <c r="V5343" s="4">
        <v>485868000</v>
      </c>
      <c r="W5343" s="4">
        <v>487926000</v>
      </c>
      <c r="X5343" s="4">
        <v>488914000</v>
      </c>
      <c r="Y5343" s="4">
        <v>489126000</v>
      </c>
      <c r="Z5343" s="4">
        <v>488445000</v>
      </c>
      <c r="AA5343" s="4">
        <v>488504000</v>
      </c>
      <c r="AB5343" s="4">
        <v>493054000</v>
      </c>
      <c r="AC5343" s="4">
        <v>492091000</v>
      </c>
      <c r="AD5343" s="4">
        <v>490573000</v>
      </c>
      <c r="AE5343" s="4">
        <v>489217000</v>
      </c>
      <c r="AF5343" s="4">
        <v>489028000</v>
      </c>
      <c r="AG5343" s="4">
        <v>487485000</v>
      </c>
    </row>
    <row r="5344" spans="1:33">
      <c r="A5344" t="s">
        <v>1632</v>
      </c>
      <c r="B5344" t="s">
        <v>132</v>
      </c>
      <c r="C5344" s="4">
        <v>1012860000</v>
      </c>
      <c r="D5344" s="4">
        <v>932164000</v>
      </c>
      <c r="E5344" s="4">
        <v>851902000</v>
      </c>
      <c r="F5344" s="4">
        <v>811131000</v>
      </c>
      <c r="G5344" s="4">
        <v>770323000</v>
      </c>
      <c r="H5344" s="4">
        <v>744814000</v>
      </c>
      <c r="I5344" s="4">
        <v>738960000</v>
      </c>
      <c r="J5344" s="4">
        <v>741434000</v>
      </c>
      <c r="K5344" s="4">
        <v>747328000</v>
      </c>
      <c r="L5344" s="4">
        <v>745756000</v>
      </c>
      <c r="M5344" s="4">
        <v>750098000</v>
      </c>
      <c r="N5344" s="4">
        <v>749822000</v>
      </c>
      <c r="O5344" s="4">
        <v>750478000</v>
      </c>
      <c r="P5344" s="4">
        <v>750646000</v>
      </c>
      <c r="Q5344" s="4">
        <v>755458000</v>
      </c>
      <c r="R5344" s="4">
        <v>755278000</v>
      </c>
      <c r="S5344" s="4">
        <v>759761000</v>
      </c>
      <c r="T5344" s="4">
        <v>763361000</v>
      </c>
      <c r="U5344" s="4">
        <v>764469000</v>
      </c>
      <c r="V5344" s="4">
        <v>764744000</v>
      </c>
      <c r="W5344" s="4">
        <v>767984000</v>
      </c>
      <c r="X5344" s="4">
        <v>769539000</v>
      </c>
      <c r="Y5344" s="4">
        <v>769873000</v>
      </c>
      <c r="Z5344" s="4">
        <v>768801000</v>
      </c>
      <c r="AA5344" s="4">
        <v>768894000</v>
      </c>
      <c r="AB5344" s="4">
        <v>776056000</v>
      </c>
      <c r="AC5344" s="4">
        <v>774540000</v>
      </c>
      <c r="AD5344" s="4">
        <v>772151000</v>
      </c>
      <c r="AE5344" s="4">
        <v>770017000</v>
      </c>
      <c r="AF5344" s="4">
        <v>769719000</v>
      </c>
      <c r="AG5344" s="4">
        <v>767289000</v>
      </c>
    </row>
    <row r="5345" spans="1:33">
      <c r="A5345" t="s">
        <v>1631</v>
      </c>
      <c r="B5345" t="s">
        <v>132</v>
      </c>
      <c r="C5345" s="4">
        <v>202572000</v>
      </c>
      <c r="D5345" s="4">
        <v>186433000</v>
      </c>
      <c r="E5345" s="4">
        <v>170380000</v>
      </c>
      <c r="F5345" s="4">
        <v>162226000</v>
      </c>
      <c r="G5345" s="4">
        <v>154065000</v>
      </c>
      <c r="H5345" s="4">
        <v>148963000</v>
      </c>
      <c r="I5345" s="4">
        <v>147792000</v>
      </c>
      <c r="J5345" s="4">
        <v>148287000</v>
      </c>
      <c r="K5345" s="4">
        <v>149466000</v>
      </c>
      <c r="L5345" s="4">
        <v>149151000</v>
      </c>
      <c r="M5345" s="4">
        <v>150020000</v>
      </c>
      <c r="N5345" s="4">
        <v>149964000</v>
      </c>
      <c r="O5345" s="4">
        <v>150096000</v>
      </c>
      <c r="P5345" s="4">
        <v>150129000</v>
      </c>
      <c r="Q5345" s="4">
        <v>151092000</v>
      </c>
      <c r="R5345" s="4">
        <v>151056000</v>
      </c>
      <c r="S5345" s="4">
        <v>151952000</v>
      </c>
      <c r="T5345" s="4">
        <v>152672000</v>
      </c>
      <c r="U5345" s="4">
        <v>152894000</v>
      </c>
      <c r="V5345" s="4">
        <v>152949000</v>
      </c>
      <c r="W5345" s="4">
        <v>153597000</v>
      </c>
      <c r="X5345" s="4">
        <v>153908000</v>
      </c>
      <c r="Y5345" s="4">
        <v>153975000</v>
      </c>
      <c r="Z5345" s="4">
        <v>153760000</v>
      </c>
      <c r="AA5345" s="4">
        <v>153779000</v>
      </c>
      <c r="AB5345" s="4">
        <v>155211000</v>
      </c>
      <c r="AC5345" s="4">
        <v>154908000</v>
      </c>
      <c r="AD5345" s="4">
        <v>154430000</v>
      </c>
      <c r="AE5345" s="4">
        <v>154003000</v>
      </c>
      <c r="AF5345" s="4">
        <v>153944000</v>
      </c>
      <c r="AG5345" s="4">
        <v>153458000</v>
      </c>
    </row>
    <row r="5346" spans="1:33">
      <c r="A5346" t="s">
        <v>1630</v>
      </c>
      <c r="B5346" t="s">
        <v>132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>
      <c r="A5347" t="s">
        <v>1629</v>
      </c>
      <c r="B5347" t="s">
        <v>132</v>
      </c>
      <c r="C5347">
        <v>0</v>
      </c>
      <c r="D5347" s="4">
        <v>7077760000</v>
      </c>
      <c r="E5347" s="4">
        <v>7669740000</v>
      </c>
      <c r="F5347" s="4">
        <v>8408310000</v>
      </c>
      <c r="G5347" s="4">
        <v>8771280000</v>
      </c>
      <c r="H5347" s="4">
        <v>9577160000</v>
      </c>
      <c r="I5347" s="4">
        <v>10347200000</v>
      </c>
      <c r="J5347" s="4">
        <v>11332500000</v>
      </c>
      <c r="K5347" s="4">
        <v>12371700000</v>
      </c>
      <c r="L5347" s="4">
        <v>12979200000</v>
      </c>
      <c r="M5347" s="4">
        <v>13966400000</v>
      </c>
      <c r="N5347" s="4">
        <v>14893700000</v>
      </c>
      <c r="O5347" s="4">
        <v>15813300000</v>
      </c>
      <c r="P5347" s="4">
        <v>16704100000</v>
      </c>
      <c r="Q5347" s="4">
        <v>17707600000</v>
      </c>
      <c r="R5347" s="4">
        <v>18588100000</v>
      </c>
      <c r="S5347" s="4">
        <v>19598500000</v>
      </c>
      <c r="T5347" s="4">
        <v>20546900000</v>
      </c>
      <c r="U5347" s="4">
        <v>21458800000</v>
      </c>
      <c r="V5347" s="4">
        <v>22330100000</v>
      </c>
      <c r="W5347" s="4">
        <v>23257000000</v>
      </c>
      <c r="X5347" s="4">
        <v>24147300000</v>
      </c>
      <c r="Y5347" s="4">
        <v>25029800000</v>
      </c>
      <c r="Z5347" s="4">
        <v>25707700000</v>
      </c>
      <c r="AA5347" s="4">
        <v>26537000000</v>
      </c>
      <c r="AB5347" s="4">
        <v>27686800000</v>
      </c>
      <c r="AC5347" s="4">
        <v>28406100000</v>
      </c>
      <c r="AD5347" s="4">
        <v>29097900000</v>
      </c>
      <c r="AE5347" s="4">
        <v>29793700000</v>
      </c>
      <c r="AF5347" s="4">
        <v>30590300000</v>
      </c>
      <c r="AG5347" s="4">
        <v>31253000000</v>
      </c>
    </row>
    <row r="5348" spans="1:33">
      <c r="A5348" t="s">
        <v>1628</v>
      </c>
      <c r="B5348" t="s">
        <v>132</v>
      </c>
      <c r="C5348">
        <v>0</v>
      </c>
      <c r="D5348">
        <v>537051</v>
      </c>
      <c r="E5348">
        <v>581970</v>
      </c>
      <c r="F5348">
        <v>638012</v>
      </c>
      <c r="G5348">
        <v>665554</v>
      </c>
      <c r="H5348">
        <v>726703</v>
      </c>
      <c r="I5348">
        <v>785129</v>
      </c>
      <c r="J5348">
        <v>859893</v>
      </c>
      <c r="K5348">
        <v>938751</v>
      </c>
      <c r="L5348">
        <v>984847</v>
      </c>
      <c r="M5348" s="4">
        <v>1059750</v>
      </c>
      <c r="N5348" s="4">
        <v>1130110</v>
      </c>
      <c r="O5348" s="4">
        <v>1199890</v>
      </c>
      <c r="P5348" s="4">
        <v>1267490</v>
      </c>
      <c r="Q5348" s="4">
        <v>1343630</v>
      </c>
      <c r="R5348" s="4">
        <v>1410440</v>
      </c>
      <c r="S5348" s="4">
        <v>1487110</v>
      </c>
      <c r="T5348" s="4">
        <v>1559070</v>
      </c>
      <c r="U5348" s="4">
        <v>1628260</v>
      </c>
      <c r="V5348" s="4">
        <v>1694380</v>
      </c>
      <c r="W5348" s="4">
        <v>1764710</v>
      </c>
      <c r="X5348" s="4">
        <v>1832270</v>
      </c>
      <c r="Y5348" s="4">
        <v>1899230</v>
      </c>
      <c r="Z5348" s="4">
        <v>1950670</v>
      </c>
      <c r="AA5348" s="4">
        <v>2013590</v>
      </c>
      <c r="AB5348" s="4">
        <v>2100840</v>
      </c>
      <c r="AC5348" s="4">
        <v>2155420</v>
      </c>
      <c r="AD5348" s="4">
        <v>2207920</v>
      </c>
      <c r="AE5348" s="4">
        <v>2260710</v>
      </c>
      <c r="AF5348" s="4">
        <v>2321150</v>
      </c>
      <c r="AG5348" s="4">
        <v>2371440</v>
      </c>
    </row>
    <row r="5349" spans="1:33">
      <c r="A5349" t="s">
        <v>1627</v>
      </c>
      <c r="B5349" t="s">
        <v>132</v>
      </c>
      <c r="C5349">
        <v>0</v>
      </c>
      <c r="D5349" s="4">
        <v>4447290</v>
      </c>
      <c r="E5349" s="4">
        <v>4819260</v>
      </c>
      <c r="F5349" s="4">
        <v>5283340</v>
      </c>
      <c r="G5349" s="4">
        <v>5511410</v>
      </c>
      <c r="H5349" s="4">
        <v>6017780</v>
      </c>
      <c r="I5349" s="4">
        <v>6501600</v>
      </c>
      <c r="J5349" s="4">
        <v>7120720</v>
      </c>
      <c r="K5349" s="4">
        <v>7773740</v>
      </c>
      <c r="L5349" s="4">
        <v>8155460</v>
      </c>
      <c r="M5349" s="4">
        <v>8775750</v>
      </c>
      <c r="N5349" s="4">
        <v>9358410</v>
      </c>
      <c r="O5349" s="4">
        <v>9936240</v>
      </c>
      <c r="P5349" s="4">
        <v>10496000</v>
      </c>
      <c r="Q5349" s="4">
        <v>11126500</v>
      </c>
      <c r="R5349" s="4">
        <v>11679800</v>
      </c>
      <c r="S5349" s="4">
        <v>12314600</v>
      </c>
      <c r="T5349" s="4">
        <v>12910600</v>
      </c>
      <c r="U5349" s="4">
        <v>13483600</v>
      </c>
      <c r="V5349" s="4">
        <v>14031100</v>
      </c>
      <c r="W5349" s="4">
        <v>14613400</v>
      </c>
      <c r="X5349" s="4">
        <v>15172900</v>
      </c>
      <c r="Y5349" s="4">
        <v>15727400</v>
      </c>
      <c r="Z5349" s="4">
        <v>16153400</v>
      </c>
      <c r="AA5349" s="4">
        <v>16674500</v>
      </c>
      <c r="AB5349" s="4">
        <v>17396900</v>
      </c>
      <c r="AC5349" s="4">
        <v>17848900</v>
      </c>
      <c r="AD5349" s="4">
        <v>18283600</v>
      </c>
      <c r="AE5349" s="4">
        <v>18720800</v>
      </c>
      <c r="AF5349" s="4">
        <v>19221300</v>
      </c>
      <c r="AG5349" s="4">
        <v>19637700</v>
      </c>
    </row>
    <row r="5350" spans="1:33">
      <c r="A5350" t="s">
        <v>1626</v>
      </c>
      <c r="B5350" t="s">
        <v>132</v>
      </c>
      <c r="C5350">
        <v>0</v>
      </c>
      <c r="D5350" s="4">
        <v>5830560</v>
      </c>
      <c r="E5350" s="4">
        <v>6318220</v>
      </c>
      <c r="F5350" s="4">
        <v>6926650</v>
      </c>
      <c r="G5350" s="4">
        <v>7225660</v>
      </c>
      <c r="H5350" s="4">
        <v>7889530</v>
      </c>
      <c r="I5350" s="4">
        <v>8523840</v>
      </c>
      <c r="J5350" s="4">
        <v>9335520</v>
      </c>
      <c r="K5350" s="4">
        <v>10191700</v>
      </c>
      <c r="L5350" s="4">
        <v>10692100</v>
      </c>
      <c r="M5350" s="4">
        <v>11505300</v>
      </c>
      <c r="N5350" s="4">
        <v>12269200</v>
      </c>
      <c r="O5350" s="4">
        <v>13026800</v>
      </c>
      <c r="P5350" s="4">
        <v>13760600</v>
      </c>
      <c r="Q5350" s="4">
        <v>14587300</v>
      </c>
      <c r="R5350" s="4">
        <v>15312600</v>
      </c>
      <c r="S5350" s="4">
        <v>16144900</v>
      </c>
      <c r="T5350" s="4">
        <v>16926200</v>
      </c>
      <c r="U5350" s="4">
        <v>17677400</v>
      </c>
      <c r="V5350" s="4">
        <v>18395300</v>
      </c>
      <c r="W5350" s="4">
        <v>19158800</v>
      </c>
      <c r="X5350" s="4">
        <v>19892200</v>
      </c>
      <c r="Y5350" s="4">
        <v>20619200</v>
      </c>
      <c r="Z5350" s="4">
        <v>21177600</v>
      </c>
      <c r="AA5350" s="4">
        <v>21860800</v>
      </c>
      <c r="AB5350" s="4">
        <v>22808000</v>
      </c>
      <c r="AC5350" s="4">
        <v>23400500</v>
      </c>
      <c r="AD5350" s="4">
        <v>23970500</v>
      </c>
      <c r="AE5350" s="4">
        <v>24543700</v>
      </c>
      <c r="AF5350" s="4">
        <v>25199800</v>
      </c>
      <c r="AG5350" s="4">
        <v>25745800</v>
      </c>
    </row>
    <row r="5351" spans="1:33">
      <c r="A5351" t="s">
        <v>1625</v>
      </c>
      <c r="B5351" t="s">
        <v>132</v>
      </c>
      <c r="C5351">
        <v>0</v>
      </c>
      <c r="D5351">
        <v>708345</v>
      </c>
      <c r="E5351">
        <v>767591</v>
      </c>
      <c r="F5351">
        <v>841508</v>
      </c>
      <c r="G5351">
        <v>877835</v>
      </c>
      <c r="H5351">
        <v>958487</v>
      </c>
      <c r="I5351" s="4">
        <v>1035550</v>
      </c>
      <c r="J5351" s="4">
        <v>1134160</v>
      </c>
      <c r="K5351" s="4">
        <v>1238170</v>
      </c>
      <c r="L5351" s="4">
        <v>1298970</v>
      </c>
      <c r="M5351" s="4">
        <v>1397770</v>
      </c>
      <c r="N5351" s="4">
        <v>1490570</v>
      </c>
      <c r="O5351" s="4">
        <v>1582600</v>
      </c>
      <c r="P5351" s="4">
        <v>1671750</v>
      </c>
      <c r="Q5351" s="4">
        <v>1772190</v>
      </c>
      <c r="R5351" s="4">
        <v>1860310</v>
      </c>
      <c r="S5351" s="4">
        <v>1961430</v>
      </c>
      <c r="T5351" s="4">
        <v>2056340</v>
      </c>
      <c r="U5351" s="4">
        <v>2147600</v>
      </c>
      <c r="V5351" s="4">
        <v>2234810</v>
      </c>
      <c r="W5351" s="4">
        <v>2327570</v>
      </c>
      <c r="X5351" s="4">
        <v>2416670</v>
      </c>
      <c r="Y5351" s="4">
        <v>2505000</v>
      </c>
      <c r="Z5351" s="4">
        <v>2572840</v>
      </c>
      <c r="AA5351" s="4">
        <v>2655840</v>
      </c>
      <c r="AB5351" s="4">
        <v>2770910</v>
      </c>
      <c r="AC5351" s="4">
        <v>2842890</v>
      </c>
      <c r="AD5351" s="4">
        <v>2912140</v>
      </c>
      <c r="AE5351" s="4">
        <v>2981770</v>
      </c>
      <c r="AF5351" s="4">
        <v>3061490</v>
      </c>
      <c r="AG5351" s="4">
        <v>3127820</v>
      </c>
    </row>
    <row r="5352" spans="1:33">
      <c r="A5352" t="s">
        <v>1624</v>
      </c>
      <c r="B5352" t="s">
        <v>132</v>
      </c>
      <c r="C5352">
        <v>0</v>
      </c>
      <c r="D5352">
        <v>616336</v>
      </c>
      <c r="E5352">
        <v>667886</v>
      </c>
      <c r="F5352">
        <v>732202</v>
      </c>
      <c r="G5352">
        <v>763810</v>
      </c>
      <c r="H5352">
        <v>833986</v>
      </c>
      <c r="I5352">
        <v>901038</v>
      </c>
      <c r="J5352">
        <v>986840</v>
      </c>
      <c r="K5352" s="4">
        <v>1077340</v>
      </c>
      <c r="L5352" s="4">
        <v>1130240</v>
      </c>
      <c r="M5352" s="4">
        <v>1216210</v>
      </c>
      <c r="N5352" s="4">
        <v>1296950</v>
      </c>
      <c r="O5352" s="4">
        <v>1377030</v>
      </c>
      <c r="P5352" s="4">
        <v>1454610</v>
      </c>
      <c r="Q5352" s="4">
        <v>1541990</v>
      </c>
      <c r="R5352" s="4">
        <v>1618670</v>
      </c>
      <c r="S5352" s="4">
        <v>1706650</v>
      </c>
      <c r="T5352" s="4">
        <v>1789240</v>
      </c>
      <c r="U5352" s="4">
        <v>1868650</v>
      </c>
      <c r="V5352" s="4">
        <v>1944530</v>
      </c>
      <c r="W5352" s="4">
        <v>2025230</v>
      </c>
      <c r="X5352" s="4">
        <v>2102760</v>
      </c>
      <c r="Y5352" s="4">
        <v>2179620</v>
      </c>
      <c r="Z5352" s="4">
        <v>2238640</v>
      </c>
      <c r="AA5352" s="4">
        <v>2310860</v>
      </c>
      <c r="AB5352" s="4">
        <v>2410990</v>
      </c>
      <c r="AC5352" s="4">
        <v>2473620</v>
      </c>
      <c r="AD5352" s="4">
        <v>2533870</v>
      </c>
      <c r="AE5352" s="4">
        <v>2594460</v>
      </c>
      <c r="AF5352" s="4">
        <v>2663820</v>
      </c>
      <c r="AG5352" s="4">
        <v>2721540</v>
      </c>
    </row>
    <row r="5353" spans="1:33">
      <c r="A5353" t="s">
        <v>1623</v>
      </c>
      <c r="B5353" t="s">
        <v>132</v>
      </c>
      <c r="C5353">
        <v>0</v>
      </c>
      <c r="D5353" s="4">
        <v>2293860</v>
      </c>
      <c r="E5353" s="4">
        <v>2485720</v>
      </c>
      <c r="F5353" s="4">
        <v>2725090</v>
      </c>
      <c r="G5353" s="4">
        <v>2842720</v>
      </c>
      <c r="H5353" s="4">
        <v>3103900</v>
      </c>
      <c r="I5353" s="4">
        <v>3353450</v>
      </c>
      <c r="J5353" s="4">
        <v>3672790</v>
      </c>
      <c r="K5353" s="4">
        <v>4009610</v>
      </c>
      <c r="L5353" s="4">
        <v>4206490</v>
      </c>
      <c r="M5353" s="4">
        <v>4526440</v>
      </c>
      <c r="N5353" s="4">
        <v>4826960</v>
      </c>
      <c r="O5353" s="4">
        <v>5125000</v>
      </c>
      <c r="P5353" s="4">
        <v>5413710</v>
      </c>
      <c r="Q5353" s="4">
        <v>5738940</v>
      </c>
      <c r="R5353" s="4">
        <v>6024300</v>
      </c>
      <c r="S5353" s="4">
        <v>6351760</v>
      </c>
      <c r="T5353" s="4">
        <v>6659130</v>
      </c>
      <c r="U5353" s="4">
        <v>6954670</v>
      </c>
      <c r="V5353" s="4">
        <v>7237070</v>
      </c>
      <c r="W5353" s="4">
        <v>7537450</v>
      </c>
      <c r="X5353" s="4">
        <v>7826000</v>
      </c>
      <c r="Y5353" s="4">
        <v>8112030</v>
      </c>
      <c r="Z5353" s="4">
        <v>8331720</v>
      </c>
      <c r="AA5353" s="4">
        <v>8600500</v>
      </c>
      <c r="AB5353" s="4">
        <v>8973140</v>
      </c>
      <c r="AC5353" s="4">
        <v>9206250</v>
      </c>
      <c r="AD5353" s="4">
        <v>9430480</v>
      </c>
      <c r="AE5353" s="4">
        <v>9655990</v>
      </c>
      <c r="AF5353" s="4">
        <v>9914140</v>
      </c>
      <c r="AG5353" s="4">
        <v>10128900</v>
      </c>
    </row>
    <row r="5354" spans="1:33">
      <c r="A5354" t="s">
        <v>1622</v>
      </c>
      <c r="B5354" t="s">
        <v>132</v>
      </c>
      <c r="C5354">
        <v>0</v>
      </c>
      <c r="D5354">
        <v>89350.3</v>
      </c>
      <c r="E5354">
        <v>96823.5</v>
      </c>
      <c r="F5354">
        <v>106147</v>
      </c>
      <c r="G5354">
        <v>110730</v>
      </c>
      <c r="H5354">
        <v>120903</v>
      </c>
      <c r="I5354">
        <v>130623</v>
      </c>
      <c r="J5354">
        <v>143062</v>
      </c>
      <c r="K5354">
        <v>156182</v>
      </c>
      <c r="L5354">
        <v>163851</v>
      </c>
      <c r="M5354">
        <v>176313</v>
      </c>
      <c r="N5354">
        <v>188019</v>
      </c>
      <c r="O5354">
        <v>199628</v>
      </c>
      <c r="P5354">
        <v>210874</v>
      </c>
      <c r="Q5354">
        <v>223543</v>
      </c>
      <c r="R5354">
        <v>234658</v>
      </c>
      <c r="S5354">
        <v>247413</v>
      </c>
      <c r="T5354">
        <v>259386</v>
      </c>
      <c r="U5354">
        <v>270898</v>
      </c>
      <c r="V5354">
        <v>281898</v>
      </c>
      <c r="W5354">
        <v>293598</v>
      </c>
      <c r="X5354">
        <v>304838</v>
      </c>
      <c r="Y5354">
        <v>315979</v>
      </c>
      <c r="Z5354">
        <v>324536</v>
      </c>
      <c r="AA5354">
        <v>335006</v>
      </c>
      <c r="AB5354">
        <v>349521</v>
      </c>
      <c r="AC5354">
        <v>358601</v>
      </c>
      <c r="AD5354">
        <v>367335</v>
      </c>
      <c r="AE5354">
        <v>376119</v>
      </c>
      <c r="AF5354">
        <v>386174</v>
      </c>
      <c r="AG5354">
        <v>394541</v>
      </c>
    </row>
    <row r="5355" spans="1:33">
      <c r="A5355" t="s">
        <v>1621</v>
      </c>
      <c r="B5355" t="s">
        <v>132</v>
      </c>
      <c r="C5355">
        <v>0</v>
      </c>
      <c r="D5355">
        <v>180979</v>
      </c>
      <c r="E5355">
        <v>196116</v>
      </c>
      <c r="F5355">
        <v>215002</v>
      </c>
      <c r="G5355">
        <v>224283</v>
      </c>
      <c r="H5355">
        <v>244890</v>
      </c>
      <c r="I5355">
        <v>264578</v>
      </c>
      <c r="J5355">
        <v>289773</v>
      </c>
      <c r="K5355">
        <v>316347</v>
      </c>
      <c r="L5355">
        <v>331881</v>
      </c>
      <c r="M5355">
        <v>357123</v>
      </c>
      <c r="N5355">
        <v>380834</v>
      </c>
      <c r="O5355">
        <v>404348</v>
      </c>
      <c r="P5355">
        <v>427127</v>
      </c>
      <c r="Q5355">
        <v>452786</v>
      </c>
      <c r="R5355">
        <v>475301</v>
      </c>
      <c r="S5355">
        <v>501136</v>
      </c>
      <c r="T5355">
        <v>525387</v>
      </c>
      <c r="U5355">
        <v>548704</v>
      </c>
      <c r="V5355">
        <v>570985</v>
      </c>
      <c r="W5355">
        <v>594684</v>
      </c>
      <c r="X5355">
        <v>617450</v>
      </c>
      <c r="Y5355">
        <v>640017</v>
      </c>
      <c r="Z5355">
        <v>657350</v>
      </c>
      <c r="AA5355">
        <v>678556</v>
      </c>
      <c r="AB5355">
        <v>707956</v>
      </c>
      <c r="AC5355">
        <v>726348</v>
      </c>
      <c r="AD5355">
        <v>744039</v>
      </c>
      <c r="AE5355">
        <v>761831</v>
      </c>
      <c r="AF5355">
        <v>782198</v>
      </c>
      <c r="AG5355">
        <v>799144</v>
      </c>
    </row>
    <row r="5356" spans="1:33">
      <c r="A5356" t="s">
        <v>1620</v>
      </c>
      <c r="B5356" t="s">
        <v>132</v>
      </c>
      <c r="C5356">
        <v>0</v>
      </c>
      <c r="D5356">
        <v>284857</v>
      </c>
      <c r="E5356">
        <v>308683</v>
      </c>
      <c r="F5356">
        <v>338408</v>
      </c>
      <c r="G5356">
        <v>353017</v>
      </c>
      <c r="H5356">
        <v>385450</v>
      </c>
      <c r="I5356">
        <v>416440</v>
      </c>
      <c r="J5356">
        <v>456096</v>
      </c>
      <c r="K5356">
        <v>497923</v>
      </c>
      <c r="L5356">
        <v>522373</v>
      </c>
      <c r="M5356">
        <v>562104</v>
      </c>
      <c r="N5356">
        <v>599424</v>
      </c>
      <c r="O5356">
        <v>636435</v>
      </c>
      <c r="P5356">
        <v>672287</v>
      </c>
      <c r="Q5356">
        <v>712675</v>
      </c>
      <c r="R5356">
        <v>748112</v>
      </c>
      <c r="S5356">
        <v>788777</v>
      </c>
      <c r="T5356">
        <v>826947</v>
      </c>
      <c r="U5356">
        <v>863648</v>
      </c>
      <c r="V5356">
        <v>898718</v>
      </c>
      <c r="W5356">
        <v>936019</v>
      </c>
      <c r="X5356">
        <v>971852</v>
      </c>
      <c r="Y5356" s="4">
        <v>1007370</v>
      </c>
      <c r="Z5356" s="4">
        <v>1034650</v>
      </c>
      <c r="AA5356" s="4">
        <v>1068030</v>
      </c>
      <c r="AB5356" s="4">
        <v>1114310</v>
      </c>
      <c r="AC5356" s="4">
        <v>1143250</v>
      </c>
      <c r="AD5356" s="4">
        <v>1171100</v>
      </c>
      <c r="AE5356" s="4">
        <v>1199100</v>
      </c>
      <c r="AF5356" s="4">
        <v>1231160</v>
      </c>
      <c r="AG5356" s="4">
        <v>1257830</v>
      </c>
    </row>
    <row r="5357" spans="1:33">
      <c r="A5357" t="s">
        <v>1619</v>
      </c>
      <c r="B5357" t="s">
        <v>132</v>
      </c>
      <c r="C5357">
        <v>0</v>
      </c>
      <c r="D5357">
        <v>56971.5</v>
      </c>
      <c r="E5357">
        <v>61736.5</v>
      </c>
      <c r="F5357">
        <v>67681.600000000006</v>
      </c>
      <c r="G5357">
        <v>70603.3</v>
      </c>
      <c r="H5357">
        <v>77090.100000000006</v>
      </c>
      <c r="I5357">
        <v>83288.100000000006</v>
      </c>
      <c r="J5357">
        <v>91219.199999999997</v>
      </c>
      <c r="K5357">
        <v>99584.6</v>
      </c>
      <c r="L5357">
        <v>104475</v>
      </c>
      <c r="M5357">
        <v>112421</v>
      </c>
      <c r="N5357">
        <v>119885</v>
      </c>
      <c r="O5357">
        <v>127287</v>
      </c>
      <c r="P5357">
        <v>134457</v>
      </c>
      <c r="Q5357">
        <v>142535</v>
      </c>
      <c r="R5357">
        <v>149622</v>
      </c>
      <c r="S5357">
        <v>157755</v>
      </c>
      <c r="T5357">
        <v>165389</v>
      </c>
      <c r="U5357">
        <v>172730</v>
      </c>
      <c r="V5357">
        <v>179744</v>
      </c>
      <c r="W5357">
        <v>187204</v>
      </c>
      <c r="X5357">
        <v>194370</v>
      </c>
      <c r="Y5357">
        <v>201474</v>
      </c>
      <c r="Z5357">
        <v>206931</v>
      </c>
      <c r="AA5357">
        <v>213606</v>
      </c>
      <c r="AB5357">
        <v>222861</v>
      </c>
      <c r="AC5357">
        <v>228651</v>
      </c>
      <c r="AD5357">
        <v>234220</v>
      </c>
      <c r="AE5357">
        <v>239821</v>
      </c>
      <c r="AF5357">
        <v>246232</v>
      </c>
      <c r="AG5357">
        <v>251567</v>
      </c>
    </row>
    <row r="5358" spans="1:33">
      <c r="A5358" t="s">
        <v>1618</v>
      </c>
      <c r="B5358" t="s">
        <v>132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>
      <c r="A5359" t="s">
        <v>1617</v>
      </c>
      <c r="B5359" t="s">
        <v>132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>
      <c r="A5360" t="s">
        <v>1616</v>
      </c>
      <c r="B5360" t="s">
        <v>132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>
      <c r="A5361" t="s">
        <v>1615</v>
      </c>
      <c r="B5361" t="s">
        <v>132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>
      <c r="A5362" t="s">
        <v>1614</v>
      </c>
      <c r="B5362" t="s">
        <v>132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>
      <c r="A5363" t="s">
        <v>1613</v>
      </c>
      <c r="B5363" t="s">
        <v>132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>
      <c r="A5364" t="s">
        <v>1612</v>
      </c>
      <c r="B5364" t="s">
        <v>132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>
      <c r="A5365" t="s">
        <v>1611</v>
      </c>
      <c r="B5365" t="s">
        <v>132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>
      <c r="A5366" t="s">
        <v>1610</v>
      </c>
      <c r="B5366" t="s">
        <v>132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</row>
    <row r="5367" spans="1:33">
      <c r="A5367" t="s">
        <v>1609</v>
      </c>
      <c r="B5367" t="s">
        <v>132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>
      <c r="A5368" t="s">
        <v>1608</v>
      </c>
      <c r="B5368" t="s">
        <v>132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>
      <c r="A5369" t="s">
        <v>1607</v>
      </c>
      <c r="B5369" t="s">
        <v>132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>
      <c r="A5370" t="s">
        <v>1606</v>
      </c>
      <c r="B5370" t="s">
        <v>132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>
      <c r="A5371" t="s">
        <v>1605</v>
      </c>
      <c r="B5371" t="s">
        <v>132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>
      <c r="A5372" t="s">
        <v>1604</v>
      </c>
      <c r="B5372" t="s">
        <v>132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>
      <c r="A5373" t="s">
        <v>1603</v>
      </c>
      <c r="B5373" t="s">
        <v>132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>
      <c r="A5374" t="s">
        <v>1602</v>
      </c>
      <c r="B5374" t="s">
        <v>132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>
      <c r="A5375" t="s">
        <v>1601</v>
      </c>
      <c r="B5375" t="s">
        <v>132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>
      <c r="A5376" t="s">
        <v>1600</v>
      </c>
      <c r="B5376" t="s">
        <v>132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>
      <c r="A5377" t="s">
        <v>1599</v>
      </c>
      <c r="B5377" t="s">
        <v>132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>
      <c r="A5378" t="s">
        <v>1598</v>
      </c>
      <c r="B5378" t="s">
        <v>132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>
      <c r="A5379" t="s">
        <v>1597</v>
      </c>
      <c r="B5379" t="s">
        <v>132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>
      <c r="A5380" t="s">
        <v>1596</v>
      </c>
      <c r="B5380" t="s">
        <v>132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>
      <c r="A5381" t="s">
        <v>1595</v>
      </c>
      <c r="B5381" t="s">
        <v>132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>
      <c r="A5382" t="s">
        <v>1594</v>
      </c>
      <c r="B5382" t="s">
        <v>132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>
      <c r="A5383" t="s">
        <v>1593</v>
      </c>
      <c r="B5383" t="s">
        <v>132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</row>
    <row r="5384" spans="1:33">
      <c r="A5384" t="s">
        <v>1592</v>
      </c>
      <c r="B5384" t="s">
        <v>132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</row>
    <row r="5385" spans="1:33">
      <c r="A5385" t="s">
        <v>1591</v>
      </c>
      <c r="B5385" t="s">
        <v>132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>
      <c r="A5386" t="s">
        <v>1590</v>
      </c>
      <c r="B5386" t="s">
        <v>132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</row>
    <row r="5387" spans="1:33">
      <c r="A5387" t="s">
        <v>1589</v>
      </c>
      <c r="B5387" t="s">
        <v>132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</row>
    <row r="5388" spans="1:33">
      <c r="A5388" t="s">
        <v>1588</v>
      </c>
      <c r="B5388" t="s">
        <v>132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</row>
    <row r="5389" spans="1:33">
      <c r="A5389" t="s">
        <v>1587</v>
      </c>
      <c r="B5389" t="s">
        <v>132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</row>
    <row r="5390" spans="1:33">
      <c r="A5390" t="s">
        <v>1586</v>
      </c>
      <c r="B5390" t="s">
        <v>132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3">
      <c r="A5391" t="s">
        <v>1585</v>
      </c>
      <c r="B5391" t="s">
        <v>132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</row>
    <row r="5392" spans="1:33">
      <c r="A5392" t="s">
        <v>1584</v>
      </c>
      <c r="B5392" t="s">
        <v>132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 spans="1:33">
      <c r="A5393" t="s">
        <v>1583</v>
      </c>
      <c r="B5393" t="s">
        <v>132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</row>
    <row r="5394" spans="1:33">
      <c r="A5394" t="s">
        <v>1582</v>
      </c>
      <c r="B5394" t="s">
        <v>132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>
      <c r="A5395" t="s">
        <v>1581</v>
      </c>
      <c r="B5395" t="s">
        <v>132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>
      <c r="A5396" t="s">
        <v>1580</v>
      </c>
      <c r="B5396" t="s">
        <v>132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>
      <c r="A5397" t="s">
        <v>1579</v>
      </c>
      <c r="B5397" t="s">
        <v>132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>
      <c r="A5398" t="s">
        <v>1578</v>
      </c>
      <c r="B5398" t="s">
        <v>132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>
      <c r="A5399" t="s">
        <v>1577</v>
      </c>
      <c r="B5399" t="s">
        <v>132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>
      <c r="A5400" t="s">
        <v>1576</v>
      </c>
      <c r="B5400" t="s">
        <v>132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>
      <c r="A5401" t="s">
        <v>1575</v>
      </c>
      <c r="B5401" t="s">
        <v>132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>
      <c r="A5402" t="s">
        <v>1574</v>
      </c>
      <c r="B5402" t="s">
        <v>132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>
      <c r="A5403" t="s">
        <v>1573</v>
      </c>
      <c r="B5403" t="s">
        <v>132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>
      <c r="A5404" t="s">
        <v>1572</v>
      </c>
      <c r="B5404" t="s">
        <v>132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>
      <c r="A5405" t="s">
        <v>1571</v>
      </c>
      <c r="B5405" t="s">
        <v>132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>
      <c r="A5406" t="s">
        <v>1570</v>
      </c>
      <c r="B5406" t="s">
        <v>132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 spans="1:33">
      <c r="A5407" t="s">
        <v>1569</v>
      </c>
      <c r="B5407" t="s">
        <v>132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>
      <c r="A5408" t="s">
        <v>1568</v>
      </c>
      <c r="B5408" t="s">
        <v>132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>
      <c r="A5409" t="s">
        <v>1567</v>
      </c>
      <c r="B5409" t="s">
        <v>132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>
      <c r="A5410" t="s">
        <v>1566</v>
      </c>
      <c r="B5410" t="s">
        <v>132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>
      <c r="A5411" t="s">
        <v>1565</v>
      </c>
      <c r="B5411" t="s">
        <v>132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>
      <c r="A5412" t="s">
        <v>1564</v>
      </c>
      <c r="B5412" t="s">
        <v>132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>
      <c r="A5413" t="s">
        <v>1563</v>
      </c>
      <c r="B5413" t="s">
        <v>132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>
      <c r="A5414" t="s">
        <v>1562</v>
      </c>
      <c r="B5414" t="s">
        <v>132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>
      <c r="A5415" t="s">
        <v>1561</v>
      </c>
      <c r="B5415" t="s">
        <v>132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>
      <c r="A5416" t="s">
        <v>1560</v>
      </c>
      <c r="B5416" t="s">
        <v>132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>
      <c r="A5417" t="s">
        <v>1559</v>
      </c>
      <c r="B5417" t="s">
        <v>132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>
      <c r="A5418" t="s">
        <v>1558</v>
      </c>
      <c r="B5418" t="s">
        <v>132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>
      <c r="A5419" t="s">
        <v>1557</v>
      </c>
      <c r="B5419" t="s">
        <v>132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>
      <c r="A5420" t="s">
        <v>1556</v>
      </c>
      <c r="B5420" t="s">
        <v>132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>
      <c r="A5421" t="s">
        <v>1555</v>
      </c>
      <c r="B5421" t="s">
        <v>132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 spans="1:33">
      <c r="A5422" t="s">
        <v>1554</v>
      </c>
      <c r="B5422" t="s">
        <v>132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>
      <c r="A5423" t="s">
        <v>1553</v>
      </c>
      <c r="B5423" t="s">
        <v>132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>
      <c r="A5424" t="s">
        <v>1552</v>
      </c>
      <c r="B5424" t="s">
        <v>132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>
      <c r="A5425" t="s">
        <v>1551</v>
      </c>
      <c r="B5425" t="s">
        <v>132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>
      <c r="A5426" t="s">
        <v>1550</v>
      </c>
      <c r="B5426" t="s">
        <v>132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>
      <c r="A5427" t="s">
        <v>1549</v>
      </c>
      <c r="B5427" t="s">
        <v>132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>
      <c r="A5428" t="s">
        <v>1548</v>
      </c>
      <c r="B5428" t="s">
        <v>132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>
      <c r="A5429" t="s">
        <v>1547</v>
      </c>
      <c r="B5429" t="s">
        <v>132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>
      <c r="A5430" t="s">
        <v>1546</v>
      </c>
      <c r="B5430" t="s">
        <v>132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>
      <c r="A5431" t="s">
        <v>1545</v>
      </c>
      <c r="B5431" t="s">
        <v>132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>
      <c r="A5432" t="s">
        <v>1544</v>
      </c>
      <c r="B5432" t="s">
        <v>132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>
      <c r="A5433" t="s">
        <v>1543</v>
      </c>
      <c r="B5433" t="s">
        <v>132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>
      <c r="A5434" t="s">
        <v>1542</v>
      </c>
      <c r="B5434" t="s">
        <v>132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 spans="1:33">
      <c r="A5435" t="s">
        <v>1541</v>
      </c>
      <c r="B5435" t="s">
        <v>132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>
      <c r="A5436" t="s">
        <v>1540</v>
      </c>
      <c r="B5436" t="s">
        <v>132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>
      <c r="A5437" t="s">
        <v>1539</v>
      </c>
      <c r="B5437" t="s">
        <v>132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>
      <c r="A5438" t="s">
        <v>1538</v>
      </c>
      <c r="B5438" t="s">
        <v>132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>
      <c r="A5439" t="s">
        <v>1537</v>
      </c>
      <c r="B5439" t="s">
        <v>132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>
      <c r="A5440" t="s">
        <v>1536</v>
      </c>
      <c r="B5440" t="s">
        <v>132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>
      <c r="A5441" t="s">
        <v>1535</v>
      </c>
      <c r="B5441" t="s">
        <v>132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 spans="1:33">
      <c r="A5442" t="s">
        <v>1534</v>
      </c>
      <c r="B5442" t="s">
        <v>132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>
      <c r="A5443" t="s">
        <v>1533</v>
      </c>
      <c r="B5443" t="s">
        <v>132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>
      <c r="A5444" t="s">
        <v>1532</v>
      </c>
      <c r="B5444" t="s">
        <v>132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>
      <c r="A5445" t="s">
        <v>1531</v>
      </c>
      <c r="B5445" t="s">
        <v>132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>
      <c r="A5446" t="s">
        <v>1530</v>
      </c>
      <c r="B5446" t="s">
        <v>132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>
      <c r="A5447" t="s">
        <v>1529</v>
      </c>
      <c r="B5447" t="s">
        <v>132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>
      <c r="A5448" t="s">
        <v>1528</v>
      </c>
      <c r="B5448" t="s">
        <v>132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>
      <c r="A5449" t="s">
        <v>1527</v>
      </c>
      <c r="B5449" t="s">
        <v>132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>
      <c r="A5450" t="s">
        <v>1526</v>
      </c>
      <c r="B5450" t="s">
        <v>132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 spans="1:33">
      <c r="A5451" t="s">
        <v>1525</v>
      </c>
      <c r="B5451" t="s">
        <v>132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>
      <c r="A5452" t="s">
        <v>1524</v>
      </c>
      <c r="B5452" t="s">
        <v>132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>
      <c r="A5453" t="s">
        <v>1523</v>
      </c>
      <c r="B5453" t="s">
        <v>132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>
      <c r="A5454" t="s">
        <v>1522</v>
      </c>
      <c r="B5454" t="s">
        <v>132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>
      <c r="A5455" t="s">
        <v>1521</v>
      </c>
      <c r="B5455" t="s">
        <v>132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3">
      <c r="A5456" t="s">
        <v>1520</v>
      </c>
      <c r="B5456" t="s">
        <v>132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</row>
    <row r="5457" spans="1:33">
      <c r="A5457" t="s">
        <v>1519</v>
      </c>
      <c r="B5457" t="s">
        <v>132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>
      <c r="A5458" t="s">
        <v>1518</v>
      </c>
      <c r="B5458" t="s">
        <v>132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>
      <c r="A5459" t="s">
        <v>1517</v>
      </c>
      <c r="B5459" t="s">
        <v>132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>
      <c r="A5460" t="s">
        <v>1516</v>
      </c>
      <c r="B5460" t="s">
        <v>132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>
      <c r="A5461" t="s">
        <v>1515</v>
      </c>
      <c r="B5461" t="s">
        <v>132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>
      <c r="A5462" t="s">
        <v>1514</v>
      </c>
      <c r="B5462" t="s">
        <v>132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>
      <c r="A5463" t="s">
        <v>1513</v>
      </c>
      <c r="B5463" t="s">
        <v>132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>
      <c r="A5464" t="s">
        <v>1512</v>
      </c>
      <c r="B5464" t="s">
        <v>132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>
      <c r="A5465" t="s">
        <v>1511</v>
      </c>
      <c r="B5465" t="s">
        <v>132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>
      <c r="A5466" t="s">
        <v>1510</v>
      </c>
      <c r="B5466" t="s">
        <v>132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>
      <c r="A5467" t="s">
        <v>1509</v>
      </c>
      <c r="B5467" t="s">
        <v>132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>
      <c r="A5468" t="s">
        <v>1508</v>
      </c>
      <c r="B5468" t="s">
        <v>132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 spans="1:33">
      <c r="A5469" t="s">
        <v>1507</v>
      </c>
      <c r="B5469" t="s">
        <v>132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>
      <c r="A5470" t="s">
        <v>1506</v>
      </c>
      <c r="B5470" t="s">
        <v>132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>
      <c r="A5471" t="s">
        <v>1505</v>
      </c>
      <c r="B5471" t="s">
        <v>132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>
      <c r="A5472" t="s">
        <v>1504</v>
      </c>
      <c r="B5472" t="s">
        <v>132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>
      <c r="A5473" t="s">
        <v>1503</v>
      </c>
      <c r="B5473" t="s">
        <v>132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>
      <c r="A5474" t="s">
        <v>1502</v>
      </c>
      <c r="B5474" t="s">
        <v>132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>
      <c r="A5475" t="s">
        <v>1501</v>
      </c>
      <c r="B5475" t="s">
        <v>132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>
      <c r="A5476" t="s">
        <v>1500</v>
      </c>
      <c r="B5476" t="s">
        <v>132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>
      <c r="A5477" t="s">
        <v>1499</v>
      </c>
      <c r="B5477" t="s">
        <v>132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>
      <c r="A5478" t="s">
        <v>1498</v>
      </c>
      <c r="B5478" t="s">
        <v>132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>
      <c r="A5479" t="s">
        <v>1497</v>
      </c>
      <c r="B5479" t="s">
        <v>132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>
      <c r="A5480" t="s">
        <v>1496</v>
      </c>
      <c r="B5480" t="s">
        <v>132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>
      <c r="A5481" t="s">
        <v>1495</v>
      </c>
      <c r="B5481" t="s">
        <v>132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>
      <c r="A5482" t="s">
        <v>1494</v>
      </c>
      <c r="B5482" t="s">
        <v>132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>
      <c r="A5483" t="s">
        <v>1493</v>
      </c>
      <c r="B5483" t="s">
        <v>132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 spans="1:33">
      <c r="A5484" t="s">
        <v>1492</v>
      </c>
      <c r="B5484" t="s">
        <v>132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>
      <c r="A5485" t="s">
        <v>1491</v>
      </c>
      <c r="B5485" t="s">
        <v>132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>
      <c r="A5486" t="s">
        <v>1490</v>
      </c>
      <c r="B5486" t="s">
        <v>132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>
      <c r="A5487" t="s">
        <v>1489</v>
      </c>
      <c r="B5487" t="s">
        <v>132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>
      <c r="A5488" t="s">
        <v>1488</v>
      </c>
      <c r="B5488" t="s">
        <v>132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>
      <c r="A5489" t="s">
        <v>1487</v>
      </c>
      <c r="B5489" t="s">
        <v>132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>
      <c r="A5490" t="s">
        <v>1486</v>
      </c>
      <c r="B5490" t="s">
        <v>132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>
      <c r="A5491" t="s">
        <v>1485</v>
      </c>
      <c r="B5491" t="s">
        <v>132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>
      <c r="A5492" t="s">
        <v>1484</v>
      </c>
      <c r="B5492" t="s">
        <v>132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>
      <c r="A5493" t="s">
        <v>1483</v>
      </c>
      <c r="B5493" t="s">
        <v>132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>
      <c r="A5494" t="s">
        <v>1482</v>
      </c>
      <c r="B5494" t="s">
        <v>132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 spans="1:33">
      <c r="A5495" t="s">
        <v>1481</v>
      </c>
      <c r="B5495" t="s">
        <v>132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>
      <c r="A5496" t="s">
        <v>1480</v>
      </c>
      <c r="B5496" t="s">
        <v>132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>
      <c r="A5497" t="s">
        <v>1479</v>
      </c>
      <c r="B5497" t="s">
        <v>132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>
      <c r="A5498" t="s">
        <v>1478</v>
      </c>
      <c r="B5498" t="s">
        <v>132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>
      <c r="A5499" t="s">
        <v>1477</v>
      </c>
      <c r="B5499" t="s">
        <v>132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 spans="1:33">
      <c r="A5500" t="s">
        <v>1476</v>
      </c>
      <c r="B5500" t="s">
        <v>132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>
      <c r="A5501" t="s">
        <v>1475</v>
      </c>
      <c r="B5501" t="s">
        <v>132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>
      <c r="A5502" t="s">
        <v>1474</v>
      </c>
      <c r="B5502" t="s">
        <v>132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>
      <c r="A5503" t="s">
        <v>1473</v>
      </c>
      <c r="B5503" t="s">
        <v>132</v>
      </c>
      <c r="C5503">
        <v>0</v>
      </c>
      <c r="D5503" s="4">
        <v>525446000</v>
      </c>
      <c r="E5503" s="4">
        <v>484046000</v>
      </c>
      <c r="F5503" s="4">
        <v>459983000</v>
      </c>
      <c r="G5503" s="4">
        <v>422991000</v>
      </c>
      <c r="H5503" s="4">
        <v>405036000</v>
      </c>
      <c r="I5503" s="4">
        <v>397188000</v>
      </c>
      <c r="J5503" s="4">
        <v>394445000</v>
      </c>
      <c r="K5503" s="4">
        <v>393710000</v>
      </c>
      <c r="L5503" s="4">
        <v>380268000</v>
      </c>
      <c r="M5503" s="4">
        <v>379013000</v>
      </c>
      <c r="N5503" s="4">
        <v>376205000</v>
      </c>
      <c r="O5503" s="4">
        <v>373984000</v>
      </c>
      <c r="P5503" s="4">
        <v>371537000</v>
      </c>
      <c r="Q5503" s="4">
        <v>371425000</v>
      </c>
      <c r="R5503" s="4">
        <v>368749000</v>
      </c>
      <c r="S5503" s="4">
        <v>406707000</v>
      </c>
      <c r="T5503" s="4">
        <v>406273000</v>
      </c>
      <c r="U5503" s="4">
        <v>448059000</v>
      </c>
      <c r="V5503" s="4">
        <v>446186000</v>
      </c>
      <c r="W5503" s="4">
        <v>445208000</v>
      </c>
      <c r="X5503" s="4">
        <v>443031000</v>
      </c>
      <c r="Y5503" s="4">
        <v>440787000</v>
      </c>
      <c r="Z5503" s="4">
        <v>435763000</v>
      </c>
      <c r="AA5503" s="4">
        <v>433013000</v>
      </c>
      <c r="AB5503" s="4">
        <v>434414000</v>
      </c>
      <c r="AC5503" s="4">
        <v>430064000</v>
      </c>
      <c r="AD5503" s="4">
        <v>461959000</v>
      </c>
      <c r="AE5503" s="4">
        <v>457690000</v>
      </c>
      <c r="AF5503" s="4">
        <v>454843000</v>
      </c>
      <c r="AG5503" s="4">
        <v>450744000</v>
      </c>
    </row>
    <row r="5504" spans="1:33">
      <c r="A5504" t="s">
        <v>1472</v>
      </c>
      <c r="B5504" t="s">
        <v>132</v>
      </c>
      <c r="C5504">
        <v>0</v>
      </c>
      <c r="D5504">
        <v>39870.199999999997</v>
      </c>
      <c r="E5504">
        <v>36728.800000000003</v>
      </c>
      <c r="F5504">
        <v>34902.9</v>
      </c>
      <c r="G5504">
        <v>32096</v>
      </c>
      <c r="H5504">
        <v>30733.7</v>
      </c>
      <c r="I5504">
        <v>30138.1</v>
      </c>
      <c r="J5504">
        <v>29930</v>
      </c>
      <c r="K5504">
        <v>29874.2</v>
      </c>
      <c r="L5504">
        <v>28854.2</v>
      </c>
      <c r="M5504">
        <v>28759</v>
      </c>
      <c r="N5504">
        <v>28546</v>
      </c>
      <c r="O5504">
        <v>28377.4</v>
      </c>
      <c r="P5504">
        <v>28191.7</v>
      </c>
      <c r="Q5504">
        <v>28183.3</v>
      </c>
      <c r="R5504">
        <v>27980.2</v>
      </c>
      <c r="S5504">
        <v>30860.400000000001</v>
      </c>
      <c r="T5504">
        <v>30827.5</v>
      </c>
      <c r="U5504">
        <v>33998.1</v>
      </c>
      <c r="V5504">
        <v>33856</v>
      </c>
      <c r="W5504">
        <v>33781.800000000003</v>
      </c>
      <c r="X5504">
        <v>33616.6</v>
      </c>
      <c r="Y5504">
        <v>33446.400000000001</v>
      </c>
      <c r="Z5504">
        <v>33065.1</v>
      </c>
      <c r="AA5504">
        <v>32856.5</v>
      </c>
      <c r="AB5504">
        <v>32962.800000000003</v>
      </c>
      <c r="AC5504">
        <v>32632.7</v>
      </c>
      <c r="AD5504">
        <v>35052.800000000003</v>
      </c>
      <c r="AE5504">
        <v>34729</v>
      </c>
      <c r="AF5504">
        <v>34512.9</v>
      </c>
      <c r="AG5504">
        <v>34201.9</v>
      </c>
    </row>
    <row r="5505" spans="1:33">
      <c r="A5505" t="s">
        <v>1471</v>
      </c>
      <c r="B5505" t="s">
        <v>132</v>
      </c>
      <c r="C5505">
        <v>0</v>
      </c>
      <c r="D5505">
        <v>330163</v>
      </c>
      <c r="E5505">
        <v>304149</v>
      </c>
      <c r="F5505">
        <v>289029</v>
      </c>
      <c r="G5505">
        <v>265785</v>
      </c>
      <c r="H5505">
        <v>254504</v>
      </c>
      <c r="I5505">
        <v>249572</v>
      </c>
      <c r="J5505">
        <v>247848</v>
      </c>
      <c r="K5505">
        <v>247386</v>
      </c>
      <c r="L5505">
        <v>238940</v>
      </c>
      <c r="M5505">
        <v>238152</v>
      </c>
      <c r="N5505">
        <v>236387</v>
      </c>
      <c r="O5505">
        <v>234992</v>
      </c>
      <c r="P5505">
        <v>233454</v>
      </c>
      <c r="Q5505">
        <v>233384</v>
      </c>
      <c r="R5505">
        <v>231703</v>
      </c>
      <c r="S5505">
        <v>255553</v>
      </c>
      <c r="T5505">
        <v>255281</v>
      </c>
      <c r="U5505">
        <v>281536</v>
      </c>
      <c r="V5505">
        <v>280360</v>
      </c>
      <c r="W5505">
        <v>279745</v>
      </c>
      <c r="X5505">
        <v>278377</v>
      </c>
      <c r="Y5505">
        <v>276967</v>
      </c>
      <c r="Z5505">
        <v>273810</v>
      </c>
      <c r="AA5505">
        <v>272083</v>
      </c>
      <c r="AB5505">
        <v>272963</v>
      </c>
      <c r="AC5505">
        <v>270230</v>
      </c>
      <c r="AD5505">
        <v>290270</v>
      </c>
      <c r="AE5505">
        <v>287589</v>
      </c>
      <c r="AF5505">
        <v>285799</v>
      </c>
      <c r="AG5505">
        <v>283224</v>
      </c>
    </row>
    <row r="5506" spans="1:33">
      <c r="A5506" t="s">
        <v>1470</v>
      </c>
      <c r="B5506" t="s">
        <v>132</v>
      </c>
      <c r="C5506">
        <v>0</v>
      </c>
      <c r="D5506">
        <v>432855</v>
      </c>
      <c r="E5506">
        <v>398750</v>
      </c>
      <c r="F5506">
        <v>378927</v>
      </c>
      <c r="G5506">
        <v>348454</v>
      </c>
      <c r="H5506">
        <v>333663</v>
      </c>
      <c r="I5506">
        <v>327198</v>
      </c>
      <c r="J5506">
        <v>324938</v>
      </c>
      <c r="K5506">
        <v>324332</v>
      </c>
      <c r="L5506">
        <v>313259</v>
      </c>
      <c r="M5506">
        <v>312226</v>
      </c>
      <c r="N5506">
        <v>309912</v>
      </c>
      <c r="O5506">
        <v>308082</v>
      </c>
      <c r="P5506">
        <v>306067</v>
      </c>
      <c r="Q5506">
        <v>305975</v>
      </c>
      <c r="R5506">
        <v>303770</v>
      </c>
      <c r="S5506">
        <v>335040</v>
      </c>
      <c r="T5506">
        <v>334682</v>
      </c>
      <c r="U5506">
        <v>369104</v>
      </c>
      <c r="V5506">
        <v>367562</v>
      </c>
      <c r="W5506">
        <v>366756</v>
      </c>
      <c r="X5506">
        <v>364963</v>
      </c>
      <c r="Y5506">
        <v>363114</v>
      </c>
      <c r="Z5506">
        <v>358975</v>
      </c>
      <c r="AA5506">
        <v>356710</v>
      </c>
      <c r="AB5506">
        <v>357864</v>
      </c>
      <c r="AC5506">
        <v>354281</v>
      </c>
      <c r="AD5506">
        <v>380555</v>
      </c>
      <c r="AE5506">
        <v>377039</v>
      </c>
      <c r="AF5506">
        <v>374693</v>
      </c>
      <c r="AG5506">
        <v>371317</v>
      </c>
    </row>
    <row r="5507" spans="1:33">
      <c r="A5507" t="s">
        <v>1469</v>
      </c>
      <c r="B5507" t="s">
        <v>132</v>
      </c>
      <c r="C5507">
        <v>0</v>
      </c>
      <c r="D5507">
        <v>52586.9</v>
      </c>
      <c r="E5507">
        <v>48443.6</v>
      </c>
      <c r="F5507">
        <v>46035.3</v>
      </c>
      <c r="G5507">
        <v>42333.2</v>
      </c>
      <c r="H5507">
        <v>40536.199999999997</v>
      </c>
      <c r="I5507">
        <v>39750.699999999997</v>
      </c>
      <c r="J5507">
        <v>39476.300000000003</v>
      </c>
      <c r="K5507">
        <v>39402.6</v>
      </c>
      <c r="L5507">
        <v>38057.4</v>
      </c>
      <c r="M5507">
        <v>37931.800000000003</v>
      </c>
      <c r="N5507">
        <v>37650.800000000003</v>
      </c>
      <c r="O5507">
        <v>37428.5</v>
      </c>
      <c r="P5507">
        <v>37183.599999999999</v>
      </c>
      <c r="Q5507">
        <v>37172.400000000001</v>
      </c>
      <c r="R5507">
        <v>36904.6</v>
      </c>
      <c r="S5507">
        <v>40703.5</v>
      </c>
      <c r="T5507">
        <v>40660</v>
      </c>
      <c r="U5507">
        <v>44841.9</v>
      </c>
      <c r="V5507">
        <v>44654.5</v>
      </c>
      <c r="W5507">
        <v>44556.7</v>
      </c>
      <c r="X5507">
        <v>44338.8</v>
      </c>
      <c r="Y5507">
        <v>44114.2</v>
      </c>
      <c r="Z5507">
        <v>43611.4</v>
      </c>
      <c r="AA5507">
        <v>43336.2</v>
      </c>
      <c r="AB5507">
        <v>43476.4</v>
      </c>
      <c r="AC5507">
        <v>43041</v>
      </c>
      <c r="AD5507">
        <v>46233.1</v>
      </c>
      <c r="AE5507">
        <v>45805.9</v>
      </c>
      <c r="AF5507">
        <v>45520.9</v>
      </c>
      <c r="AG5507">
        <v>45110.7</v>
      </c>
    </row>
    <row r="5508" spans="1:33">
      <c r="A5508" t="s">
        <v>1468</v>
      </c>
      <c r="B5508" t="s">
        <v>132</v>
      </c>
      <c r="C5508">
        <v>0</v>
      </c>
      <c r="D5508">
        <v>45756.2</v>
      </c>
      <c r="E5508">
        <v>42151.1</v>
      </c>
      <c r="F5508">
        <v>40055.599999999999</v>
      </c>
      <c r="G5508">
        <v>36834.400000000001</v>
      </c>
      <c r="H5508">
        <v>35270.9</v>
      </c>
      <c r="I5508">
        <v>34587.4</v>
      </c>
      <c r="J5508">
        <v>34348.6</v>
      </c>
      <c r="K5508">
        <v>34284.5</v>
      </c>
      <c r="L5508">
        <v>33114</v>
      </c>
      <c r="M5508">
        <v>33004.699999999997</v>
      </c>
      <c r="N5508">
        <v>32760.2</v>
      </c>
      <c r="O5508">
        <v>32566.799999999999</v>
      </c>
      <c r="P5508">
        <v>32353.7</v>
      </c>
      <c r="Q5508">
        <v>32344</v>
      </c>
      <c r="R5508">
        <v>32111</v>
      </c>
      <c r="S5508">
        <v>35416.400000000001</v>
      </c>
      <c r="T5508">
        <v>35378.6</v>
      </c>
      <c r="U5508">
        <v>39017.300000000003</v>
      </c>
      <c r="V5508">
        <v>38854.199999999997</v>
      </c>
      <c r="W5508">
        <v>38769.1</v>
      </c>
      <c r="X5508">
        <v>38579.5</v>
      </c>
      <c r="Y5508">
        <v>38384.1</v>
      </c>
      <c r="Z5508">
        <v>37946.6</v>
      </c>
      <c r="AA5508">
        <v>37707.1</v>
      </c>
      <c r="AB5508">
        <v>37829.1</v>
      </c>
      <c r="AC5508">
        <v>37450.300000000003</v>
      </c>
      <c r="AD5508">
        <v>40227.699999999997</v>
      </c>
      <c r="AE5508">
        <v>39856</v>
      </c>
      <c r="AF5508">
        <v>39608.1</v>
      </c>
      <c r="AG5508">
        <v>39251.199999999997</v>
      </c>
    </row>
    <row r="5509" spans="1:33">
      <c r="A5509" t="s">
        <v>1467</v>
      </c>
      <c r="B5509" t="s">
        <v>132</v>
      </c>
      <c r="C5509">
        <v>0</v>
      </c>
      <c r="D5509">
        <v>170294</v>
      </c>
      <c r="E5509">
        <v>156877</v>
      </c>
      <c r="F5509">
        <v>149078</v>
      </c>
      <c r="G5509">
        <v>137089</v>
      </c>
      <c r="H5509">
        <v>131270</v>
      </c>
      <c r="I5509">
        <v>128726</v>
      </c>
      <c r="J5509">
        <v>127837</v>
      </c>
      <c r="K5509">
        <v>127599</v>
      </c>
      <c r="L5509">
        <v>123243</v>
      </c>
      <c r="M5509">
        <v>122836</v>
      </c>
      <c r="N5509">
        <v>121926</v>
      </c>
      <c r="O5509">
        <v>121206</v>
      </c>
      <c r="P5509">
        <v>120413</v>
      </c>
      <c r="Q5509">
        <v>120377</v>
      </c>
      <c r="R5509">
        <v>119510</v>
      </c>
      <c r="S5509">
        <v>131812</v>
      </c>
      <c r="T5509">
        <v>131671</v>
      </c>
      <c r="U5509">
        <v>145213</v>
      </c>
      <c r="V5509">
        <v>144606</v>
      </c>
      <c r="W5509">
        <v>144290</v>
      </c>
      <c r="X5509">
        <v>143584</v>
      </c>
      <c r="Y5509">
        <v>142857</v>
      </c>
      <c r="Z5509">
        <v>141228</v>
      </c>
      <c r="AA5509">
        <v>140337</v>
      </c>
      <c r="AB5509">
        <v>140791</v>
      </c>
      <c r="AC5509">
        <v>139381</v>
      </c>
      <c r="AD5509">
        <v>149718</v>
      </c>
      <c r="AE5509">
        <v>148335</v>
      </c>
      <c r="AF5509">
        <v>147412</v>
      </c>
      <c r="AG5509">
        <v>146084</v>
      </c>
    </row>
    <row r="5510" spans="1:33">
      <c r="A5510" t="s">
        <v>1466</v>
      </c>
      <c r="B5510" t="s">
        <v>132</v>
      </c>
      <c r="C5510">
        <v>0</v>
      </c>
      <c r="D5510">
        <v>6633.28</v>
      </c>
      <c r="E5510">
        <v>6110.64</v>
      </c>
      <c r="F5510">
        <v>5806.86</v>
      </c>
      <c r="G5510">
        <v>5339.88</v>
      </c>
      <c r="H5510">
        <v>5113.22</v>
      </c>
      <c r="I5510">
        <v>5014.13</v>
      </c>
      <c r="J5510">
        <v>4979.51</v>
      </c>
      <c r="K5510">
        <v>4970.2299999999996</v>
      </c>
      <c r="L5510">
        <v>4800.54</v>
      </c>
      <c r="M5510">
        <v>4784.7</v>
      </c>
      <c r="N5510">
        <v>4749.25</v>
      </c>
      <c r="O5510">
        <v>4721.2</v>
      </c>
      <c r="P5510">
        <v>4690.3100000000004</v>
      </c>
      <c r="Q5510">
        <v>4688.91</v>
      </c>
      <c r="R5510">
        <v>4655.12</v>
      </c>
      <c r="S5510">
        <v>5134.3100000000004</v>
      </c>
      <c r="T5510">
        <v>5128.83</v>
      </c>
      <c r="U5510">
        <v>5656.34</v>
      </c>
      <c r="V5510">
        <v>5632.69</v>
      </c>
      <c r="W5510">
        <v>5620.35</v>
      </c>
      <c r="X5510">
        <v>5592.87</v>
      </c>
      <c r="Y5510">
        <v>5564.54</v>
      </c>
      <c r="Z5510">
        <v>5501.11</v>
      </c>
      <c r="AA5510">
        <v>5466.4</v>
      </c>
      <c r="AB5510">
        <v>5484.08</v>
      </c>
      <c r="AC5510">
        <v>5429.17</v>
      </c>
      <c r="AD5510">
        <v>5831.81</v>
      </c>
      <c r="AE5510">
        <v>5777.93</v>
      </c>
      <c r="AF5510">
        <v>5741.98</v>
      </c>
      <c r="AG5510">
        <v>5690.24</v>
      </c>
    </row>
    <row r="5511" spans="1:33">
      <c r="A5511" t="s">
        <v>1465</v>
      </c>
      <c r="B5511" t="s">
        <v>132</v>
      </c>
      <c r="C5511">
        <v>0</v>
      </c>
      <c r="D5511">
        <v>13435.7</v>
      </c>
      <c r="E5511">
        <v>12377.1</v>
      </c>
      <c r="F5511">
        <v>11761.8</v>
      </c>
      <c r="G5511">
        <v>10816</v>
      </c>
      <c r="H5511">
        <v>10356.799999999999</v>
      </c>
      <c r="I5511">
        <v>10156.200000000001</v>
      </c>
      <c r="J5511">
        <v>10086</v>
      </c>
      <c r="K5511">
        <v>10067.200000000001</v>
      </c>
      <c r="L5511">
        <v>9723.51</v>
      </c>
      <c r="M5511">
        <v>9691.43</v>
      </c>
      <c r="N5511">
        <v>9619.6299999999992</v>
      </c>
      <c r="O5511">
        <v>9562.82</v>
      </c>
      <c r="P5511">
        <v>9500.25</v>
      </c>
      <c r="Q5511">
        <v>9497.41</v>
      </c>
      <c r="R5511">
        <v>9428.98</v>
      </c>
      <c r="S5511">
        <v>10399.6</v>
      </c>
      <c r="T5511">
        <v>10388.5</v>
      </c>
      <c r="U5511">
        <v>11456.9</v>
      </c>
      <c r="V5511">
        <v>11409</v>
      </c>
      <c r="W5511">
        <v>11384.1</v>
      </c>
      <c r="X5511">
        <v>11328.4</v>
      </c>
      <c r="Y5511">
        <v>11271</v>
      </c>
      <c r="Z5511">
        <v>11142.5</v>
      </c>
      <c r="AA5511">
        <v>11072.2</v>
      </c>
      <c r="AB5511">
        <v>11108</v>
      </c>
      <c r="AC5511">
        <v>10996.8</v>
      </c>
      <c r="AD5511">
        <v>11812.4</v>
      </c>
      <c r="AE5511">
        <v>11703.2</v>
      </c>
      <c r="AF5511">
        <v>11630.4</v>
      </c>
      <c r="AG5511">
        <v>11525.6</v>
      </c>
    </row>
    <row r="5512" spans="1:33">
      <c r="A5512" t="s">
        <v>1464</v>
      </c>
      <c r="B5512" t="s">
        <v>132</v>
      </c>
      <c r="C5512">
        <v>0</v>
      </c>
      <c r="D5512">
        <v>21147.5</v>
      </c>
      <c r="E5512">
        <v>19481.3</v>
      </c>
      <c r="F5512">
        <v>18512.8</v>
      </c>
      <c r="G5512">
        <v>17024.099999999999</v>
      </c>
      <c r="H5512">
        <v>16301.4</v>
      </c>
      <c r="I5512">
        <v>15985.5</v>
      </c>
      <c r="J5512">
        <v>15875.2</v>
      </c>
      <c r="K5512">
        <v>15845.6</v>
      </c>
      <c r="L5512">
        <v>15304.6</v>
      </c>
      <c r="M5512">
        <v>15254.1</v>
      </c>
      <c r="N5512">
        <v>15141.1</v>
      </c>
      <c r="O5512">
        <v>15051.7</v>
      </c>
      <c r="P5512">
        <v>14953.2</v>
      </c>
      <c r="Q5512">
        <v>14948.7</v>
      </c>
      <c r="R5512">
        <v>14841</v>
      </c>
      <c r="S5512">
        <v>16368.7</v>
      </c>
      <c r="T5512">
        <v>16351.2</v>
      </c>
      <c r="U5512">
        <v>18033</v>
      </c>
      <c r="V5512">
        <v>17957.599999999999</v>
      </c>
      <c r="W5512">
        <v>17918.2</v>
      </c>
      <c r="X5512">
        <v>17830.599999999999</v>
      </c>
      <c r="Y5512">
        <v>17740.3</v>
      </c>
      <c r="Z5512">
        <v>17538.099999999999</v>
      </c>
      <c r="AA5512">
        <v>17427.400000000001</v>
      </c>
      <c r="AB5512">
        <v>17483.8</v>
      </c>
      <c r="AC5512">
        <v>17308.7</v>
      </c>
      <c r="AD5512">
        <v>18592.400000000001</v>
      </c>
      <c r="AE5512">
        <v>18420.599999999999</v>
      </c>
      <c r="AF5512">
        <v>18306</v>
      </c>
      <c r="AG5512">
        <v>18141</v>
      </c>
    </row>
    <row r="5513" spans="1:33">
      <c r="A5513" t="s">
        <v>1463</v>
      </c>
      <c r="B5513" t="s">
        <v>132</v>
      </c>
      <c r="C5513">
        <v>0</v>
      </c>
      <c r="D5513">
        <v>4229.51</v>
      </c>
      <c r="E5513">
        <v>3896.26</v>
      </c>
      <c r="F5513">
        <v>3702.57</v>
      </c>
      <c r="G5513">
        <v>3404.81</v>
      </c>
      <c r="H5513">
        <v>3260.29</v>
      </c>
      <c r="I5513">
        <v>3197.11</v>
      </c>
      <c r="J5513">
        <v>3175.03</v>
      </c>
      <c r="K5513">
        <v>3169.11</v>
      </c>
      <c r="L5513">
        <v>3060.92</v>
      </c>
      <c r="M5513">
        <v>3050.82</v>
      </c>
      <c r="N5513">
        <v>3028.21</v>
      </c>
      <c r="O5513">
        <v>3010.33</v>
      </c>
      <c r="P5513">
        <v>2990.63</v>
      </c>
      <c r="Q5513">
        <v>2989.74</v>
      </c>
      <c r="R5513">
        <v>2968.2</v>
      </c>
      <c r="S5513">
        <v>3273.74</v>
      </c>
      <c r="T5513">
        <v>3270.24</v>
      </c>
      <c r="U5513">
        <v>3606.59</v>
      </c>
      <c r="V5513">
        <v>3591.51</v>
      </c>
      <c r="W5513">
        <v>3583.65</v>
      </c>
      <c r="X5513">
        <v>3566.12</v>
      </c>
      <c r="Y5513">
        <v>3548.06</v>
      </c>
      <c r="Z5513">
        <v>3507.62</v>
      </c>
      <c r="AA5513">
        <v>3485.48</v>
      </c>
      <c r="AB5513">
        <v>3496.76</v>
      </c>
      <c r="AC5513">
        <v>3461.75</v>
      </c>
      <c r="AD5513">
        <v>3718.48</v>
      </c>
      <c r="AE5513">
        <v>3684.12</v>
      </c>
      <c r="AF5513">
        <v>3661.2</v>
      </c>
      <c r="AG5513">
        <v>3628.21</v>
      </c>
    </row>
    <row r="5514" spans="1:33">
      <c r="A5514" t="s">
        <v>1462</v>
      </c>
      <c r="B5514" t="s">
        <v>132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>
      <c r="A5515" t="s">
        <v>1461</v>
      </c>
      <c r="B5515" t="s">
        <v>132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>
      <c r="A5516" t="s">
        <v>1460</v>
      </c>
      <c r="B5516" t="s">
        <v>132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>
      <c r="A5517" t="s">
        <v>1459</v>
      </c>
      <c r="B5517" t="s">
        <v>132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>
      <c r="A5518" t="s">
        <v>1458</v>
      </c>
      <c r="B5518" t="s">
        <v>132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>
      <c r="A5519" t="s">
        <v>1457</v>
      </c>
      <c r="B5519" t="s">
        <v>132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>
      <c r="A5520" t="s">
        <v>1456</v>
      </c>
      <c r="B5520" t="s">
        <v>132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>
      <c r="A5521" t="s">
        <v>1455</v>
      </c>
      <c r="B5521" t="s">
        <v>132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>
      <c r="A5522" t="s">
        <v>1454</v>
      </c>
      <c r="B5522" t="s">
        <v>132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>
      <c r="A5523" t="s">
        <v>1453</v>
      </c>
      <c r="B5523" t="s">
        <v>132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>
      <c r="A5524" t="s">
        <v>1452</v>
      </c>
      <c r="B5524" t="s">
        <v>132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>
      <c r="A5525" t="s">
        <v>1451</v>
      </c>
      <c r="B5525" t="s">
        <v>132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>
      <c r="A5526" t="s">
        <v>1450</v>
      </c>
      <c r="B5526" t="s">
        <v>132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>
      <c r="A5527" t="s">
        <v>1449</v>
      </c>
      <c r="B5527" t="s">
        <v>132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>
      <c r="A5528" t="s">
        <v>1448</v>
      </c>
      <c r="B5528" t="s">
        <v>132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>
      <c r="A5529" t="s">
        <v>1447</v>
      </c>
      <c r="B5529" t="s">
        <v>132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>
      <c r="A5530" t="s">
        <v>1446</v>
      </c>
      <c r="B5530" t="s">
        <v>132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>
      <c r="A5531" t="s">
        <v>1445</v>
      </c>
      <c r="B5531" t="s">
        <v>132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>
      <c r="A5532" t="s">
        <v>1444</v>
      </c>
      <c r="B5532" t="s">
        <v>132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>
      <c r="A5533" t="s">
        <v>1443</v>
      </c>
      <c r="B5533" t="s">
        <v>132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>
      <c r="A5534" t="s">
        <v>1442</v>
      </c>
      <c r="B5534" t="s">
        <v>132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>
      <c r="A5535" t="s">
        <v>1441</v>
      </c>
      <c r="B5535" t="s">
        <v>132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>
      <c r="A5536" t="s">
        <v>1440</v>
      </c>
      <c r="B5536" t="s">
        <v>132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>
      <c r="A5537" t="s">
        <v>1439</v>
      </c>
      <c r="B5537" t="s">
        <v>132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>
      <c r="A5538" t="s">
        <v>1438</v>
      </c>
      <c r="B5538" t="s">
        <v>132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>
      <c r="A5539" t="s">
        <v>1437</v>
      </c>
      <c r="B5539" t="s">
        <v>132</v>
      </c>
      <c r="C5539" s="4">
        <v>150200000000</v>
      </c>
      <c r="D5539" s="4">
        <v>150200000000</v>
      </c>
      <c r="E5539" s="4">
        <v>150200000000</v>
      </c>
      <c r="F5539" s="4">
        <v>150200000000</v>
      </c>
      <c r="G5539" s="4">
        <v>225300000000</v>
      </c>
      <c r="H5539" s="4">
        <v>225300000000</v>
      </c>
      <c r="I5539" s="4">
        <v>225300000000</v>
      </c>
      <c r="J5539" s="4">
        <v>225300000000</v>
      </c>
      <c r="K5539" s="4">
        <v>225300000000</v>
      </c>
      <c r="L5539" s="4">
        <v>225300000000</v>
      </c>
      <c r="M5539" s="4">
        <v>225300000000</v>
      </c>
      <c r="N5539" s="4">
        <v>225300000000</v>
      </c>
      <c r="O5539" s="4">
        <v>225300000000</v>
      </c>
      <c r="P5539" s="4">
        <v>225300000000</v>
      </c>
      <c r="Q5539" s="4">
        <v>225300000000</v>
      </c>
      <c r="R5539" s="4">
        <v>225300000000</v>
      </c>
      <c r="S5539" s="4">
        <v>225300000000</v>
      </c>
      <c r="T5539" s="4">
        <v>225300000000</v>
      </c>
      <c r="U5539" s="4">
        <v>225300000000</v>
      </c>
      <c r="V5539" s="4">
        <v>225300000000</v>
      </c>
      <c r="W5539" s="4">
        <v>225300000000</v>
      </c>
      <c r="X5539" s="4">
        <v>225300000000</v>
      </c>
      <c r="Y5539" s="4">
        <v>225300000000</v>
      </c>
      <c r="Z5539" s="4">
        <v>225300000000</v>
      </c>
      <c r="AA5539" s="4">
        <v>225300000000</v>
      </c>
      <c r="AB5539" s="4">
        <v>225300000000</v>
      </c>
      <c r="AC5539" s="4">
        <v>225300000000</v>
      </c>
      <c r="AD5539" s="4">
        <v>225300000000</v>
      </c>
      <c r="AE5539" s="4">
        <v>225300000000</v>
      </c>
      <c r="AF5539" s="4">
        <v>225300000000</v>
      </c>
      <c r="AG5539" s="4">
        <v>225300000000</v>
      </c>
    </row>
    <row r="5540" spans="1:33">
      <c r="A5540" t="s">
        <v>1436</v>
      </c>
      <c r="B5540" t="s">
        <v>132</v>
      </c>
      <c r="C5540" s="4">
        <v>4270000</v>
      </c>
      <c r="D5540" s="4">
        <v>4270000</v>
      </c>
      <c r="E5540" s="4">
        <v>4270000</v>
      </c>
      <c r="F5540" s="4">
        <v>4270000</v>
      </c>
      <c r="G5540" s="4">
        <v>6405000</v>
      </c>
      <c r="H5540" s="4">
        <v>6405000</v>
      </c>
      <c r="I5540" s="4">
        <v>6405000</v>
      </c>
      <c r="J5540" s="4">
        <v>6405000</v>
      </c>
      <c r="K5540" s="4">
        <v>6405000</v>
      </c>
      <c r="L5540" s="4">
        <v>6405000</v>
      </c>
      <c r="M5540" s="4">
        <v>6405000</v>
      </c>
      <c r="N5540" s="4">
        <v>6405000</v>
      </c>
      <c r="O5540" s="4">
        <v>6405000</v>
      </c>
      <c r="P5540" s="4">
        <v>6405000</v>
      </c>
      <c r="Q5540" s="4">
        <v>6405000</v>
      </c>
      <c r="R5540" s="4">
        <v>6405000</v>
      </c>
      <c r="S5540" s="4">
        <v>6405000</v>
      </c>
      <c r="T5540" s="4">
        <v>6405000</v>
      </c>
      <c r="U5540" s="4">
        <v>6405000</v>
      </c>
      <c r="V5540" s="4">
        <v>6405000</v>
      </c>
      <c r="W5540" s="4">
        <v>6405000</v>
      </c>
      <c r="X5540" s="4">
        <v>6405000</v>
      </c>
      <c r="Y5540" s="4">
        <v>6405000</v>
      </c>
      <c r="Z5540" s="4">
        <v>6405000</v>
      </c>
      <c r="AA5540" s="4">
        <v>6405000</v>
      </c>
      <c r="AB5540" s="4">
        <v>6405000</v>
      </c>
      <c r="AC5540" s="4">
        <v>6405000</v>
      </c>
      <c r="AD5540" s="4">
        <v>6405000</v>
      </c>
      <c r="AE5540" s="4">
        <v>6405000</v>
      </c>
      <c r="AF5540" s="4">
        <v>6405000</v>
      </c>
      <c r="AG5540" s="4">
        <v>6405000</v>
      </c>
    </row>
    <row r="5541" spans="1:33">
      <c r="A5541" t="s">
        <v>1435</v>
      </c>
      <c r="B5541" t="s">
        <v>132</v>
      </c>
      <c r="C5541" s="4">
        <v>19720000</v>
      </c>
      <c r="D5541" s="4">
        <v>19720000</v>
      </c>
      <c r="E5541" s="4">
        <v>19720000</v>
      </c>
      <c r="F5541" s="4">
        <v>19720000</v>
      </c>
      <c r="G5541" s="4">
        <v>29580000</v>
      </c>
      <c r="H5541" s="4">
        <v>29580000</v>
      </c>
      <c r="I5541" s="4">
        <v>29580000</v>
      </c>
      <c r="J5541" s="4">
        <v>29580000</v>
      </c>
      <c r="K5541" s="4">
        <v>29580000</v>
      </c>
      <c r="L5541" s="4">
        <v>29580000</v>
      </c>
      <c r="M5541" s="4">
        <v>29580000</v>
      </c>
      <c r="N5541" s="4">
        <v>29580000</v>
      </c>
      <c r="O5541" s="4">
        <v>29580000</v>
      </c>
      <c r="P5541" s="4">
        <v>29580000</v>
      </c>
      <c r="Q5541" s="4">
        <v>29580000</v>
      </c>
      <c r="R5541" s="4">
        <v>29580000</v>
      </c>
      <c r="S5541" s="4">
        <v>29580000</v>
      </c>
      <c r="T5541" s="4">
        <v>29580000</v>
      </c>
      <c r="U5541" s="4">
        <v>29580000</v>
      </c>
      <c r="V5541" s="4">
        <v>29580000</v>
      </c>
      <c r="W5541" s="4">
        <v>29580000</v>
      </c>
      <c r="X5541" s="4">
        <v>29580000</v>
      </c>
      <c r="Y5541" s="4">
        <v>29580000</v>
      </c>
      <c r="Z5541" s="4">
        <v>29580000</v>
      </c>
      <c r="AA5541" s="4">
        <v>29580000</v>
      </c>
      <c r="AB5541" s="4">
        <v>29580000</v>
      </c>
      <c r="AC5541" s="4">
        <v>29580000</v>
      </c>
      <c r="AD5541" s="4">
        <v>29580000</v>
      </c>
      <c r="AE5541" s="4">
        <v>29580000</v>
      </c>
      <c r="AF5541" s="4">
        <v>29580000</v>
      </c>
      <c r="AG5541" s="4">
        <v>29580000</v>
      </c>
    </row>
    <row r="5542" spans="1:33">
      <c r="A5542" t="s">
        <v>1434</v>
      </c>
      <c r="B5542" t="s">
        <v>132</v>
      </c>
      <c r="C5542" s="4">
        <v>67492000</v>
      </c>
      <c r="D5542" s="4">
        <v>67492000</v>
      </c>
      <c r="E5542" s="4">
        <v>67492000</v>
      </c>
      <c r="F5542" s="4">
        <v>67492000</v>
      </c>
      <c r="G5542" s="4">
        <v>101238000</v>
      </c>
      <c r="H5542" s="4">
        <v>101238000</v>
      </c>
      <c r="I5542" s="4">
        <v>101238000</v>
      </c>
      <c r="J5542" s="4">
        <v>101238000</v>
      </c>
      <c r="K5542" s="4">
        <v>101238000</v>
      </c>
      <c r="L5542" s="4">
        <v>101238000</v>
      </c>
      <c r="M5542" s="4">
        <v>101238000</v>
      </c>
      <c r="N5542" s="4">
        <v>101238000</v>
      </c>
      <c r="O5542" s="4">
        <v>101238000</v>
      </c>
      <c r="P5542" s="4">
        <v>101238000</v>
      </c>
      <c r="Q5542" s="4">
        <v>101238000</v>
      </c>
      <c r="R5542" s="4">
        <v>101238000</v>
      </c>
      <c r="S5542" s="4">
        <v>101238000</v>
      </c>
      <c r="T5542" s="4">
        <v>101238000</v>
      </c>
      <c r="U5542" s="4">
        <v>101238000</v>
      </c>
      <c r="V5542" s="4">
        <v>101238000</v>
      </c>
      <c r="W5542" s="4">
        <v>101238000</v>
      </c>
      <c r="X5542" s="4">
        <v>101238000</v>
      </c>
      <c r="Y5542" s="4">
        <v>101238000</v>
      </c>
      <c r="Z5542" s="4">
        <v>101238000</v>
      </c>
      <c r="AA5542" s="4">
        <v>101238000</v>
      </c>
      <c r="AB5542" s="4">
        <v>101238000</v>
      </c>
      <c r="AC5542" s="4">
        <v>101238000</v>
      </c>
      <c r="AD5542" s="4">
        <v>101238000</v>
      </c>
      <c r="AE5542" s="4">
        <v>101238000</v>
      </c>
      <c r="AF5542" s="4">
        <v>101238000</v>
      </c>
      <c r="AG5542" s="4">
        <v>101238000</v>
      </c>
    </row>
    <row r="5543" spans="1:33">
      <c r="A5543" t="s">
        <v>1433</v>
      </c>
      <c r="B5543" t="s">
        <v>132</v>
      </c>
      <c r="C5543" s="4">
        <v>5328000</v>
      </c>
      <c r="D5543" s="4">
        <v>5328000</v>
      </c>
      <c r="E5543" s="4">
        <v>5328000</v>
      </c>
      <c r="F5543" s="4">
        <v>5328000</v>
      </c>
      <c r="G5543" s="4">
        <v>7992000</v>
      </c>
      <c r="H5543" s="4">
        <v>7992000</v>
      </c>
      <c r="I5543" s="4">
        <v>7992000</v>
      </c>
      <c r="J5543" s="4">
        <v>7992000</v>
      </c>
      <c r="K5543" s="4">
        <v>7992000</v>
      </c>
      <c r="L5543" s="4">
        <v>7992000</v>
      </c>
      <c r="M5543" s="4">
        <v>7992000</v>
      </c>
      <c r="N5543" s="4">
        <v>7992000</v>
      </c>
      <c r="O5543" s="4">
        <v>7992000</v>
      </c>
      <c r="P5543" s="4">
        <v>7992000</v>
      </c>
      <c r="Q5543" s="4">
        <v>7992000</v>
      </c>
      <c r="R5543" s="4">
        <v>7992000</v>
      </c>
      <c r="S5543" s="4">
        <v>7992000</v>
      </c>
      <c r="T5543" s="4">
        <v>7992000</v>
      </c>
      <c r="U5543" s="4">
        <v>7992000</v>
      </c>
      <c r="V5543" s="4">
        <v>7992000</v>
      </c>
      <c r="W5543" s="4">
        <v>7992000</v>
      </c>
      <c r="X5543" s="4">
        <v>7992000</v>
      </c>
      <c r="Y5543" s="4">
        <v>7992000</v>
      </c>
      <c r="Z5543" s="4">
        <v>7992000</v>
      </c>
      <c r="AA5543" s="4">
        <v>7992000</v>
      </c>
      <c r="AB5543" s="4">
        <v>7992000</v>
      </c>
      <c r="AC5543" s="4">
        <v>7992000</v>
      </c>
      <c r="AD5543" s="4">
        <v>7992000</v>
      </c>
      <c r="AE5543" s="4">
        <v>7992000</v>
      </c>
      <c r="AF5543" s="4">
        <v>7992000</v>
      </c>
      <c r="AG5543" s="4">
        <v>7992000</v>
      </c>
    </row>
    <row r="5544" spans="1:33">
      <c r="A5544" t="s">
        <v>1432</v>
      </c>
      <c r="B5544" t="s">
        <v>132</v>
      </c>
      <c r="C5544" s="4">
        <v>4738000</v>
      </c>
      <c r="D5544" s="4">
        <v>4738000</v>
      </c>
      <c r="E5544" s="4">
        <v>4738000</v>
      </c>
      <c r="F5544" s="4">
        <v>4738000</v>
      </c>
      <c r="G5544" s="4">
        <v>7107000</v>
      </c>
      <c r="H5544" s="4">
        <v>7107000</v>
      </c>
      <c r="I5544" s="4">
        <v>7107000</v>
      </c>
      <c r="J5544" s="4">
        <v>7107000</v>
      </c>
      <c r="K5544" s="4">
        <v>7107000</v>
      </c>
      <c r="L5544" s="4">
        <v>7107000</v>
      </c>
      <c r="M5544" s="4">
        <v>7107000</v>
      </c>
      <c r="N5544" s="4">
        <v>7107000</v>
      </c>
      <c r="O5544" s="4">
        <v>7107000</v>
      </c>
      <c r="P5544" s="4">
        <v>7107000</v>
      </c>
      <c r="Q5544" s="4">
        <v>7107000</v>
      </c>
      <c r="R5544" s="4">
        <v>7107000</v>
      </c>
      <c r="S5544" s="4">
        <v>7107000</v>
      </c>
      <c r="T5544" s="4">
        <v>7107000</v>
      </c>
      <c r="U5544" s="4">
        <v>7107000</v>
      </c>
      <c r="V5544" s="4">
        <v>7107000</v>
      </c>
      <c r="W5544" s="4">
        <v>7107000</v>
      </c>
      <c r="X5544" s="4">
        <v>7107000</v>
      </c>
      <c r="Y5544" s="4">
        <v>7107000</v>
      </c>
      <c r="Z5544" s="4">
        <v>7107000</v>
      </c>
      <c r="AA5544" s="4">
        <v>7107000</v>
      </c>
      <c r="AB5544" s="4">
        <v>7107000</v>
      </c>
      <c r="AC5544" s="4">
        <v>7107000</v>
      </c>
      <c r="AD5544" s="4">
        <v>7107000</v>
      </c>
      <c r="AE5544" s="4">
        <v>7107000</v>
      </c>
      <c r="AF5544" s="4">
        <v>7107000</v>
      </c>
      <c r="AG5544" s="4">
        <v>7107000</v>
      </c>
    </row>
    <row r="5545" spans="1:33">
      <c r="A5545" t="s">
        <v>1431</v>
      </c>
      <c r="B5545" t="s">
        <v>132</v>
      </c>
      <c r="C5545" s="4">
        <v>14348000</v>
      </c>
      <c r="D5545" s="4">
        <v>14348000</v>
      </c>
      <c r="E5545" s="4">
        <v>14348000</v>
      </c>
      <c r="F5545" s="4">
        <v>14348000</v>
      </c>
      <c r="G5545" s="4">
        <v>21522000</v>
      </c>
      <c r="H5545" s="4">
        <v>21522000</v>
      </c>
      <c r="I5545" s="4">
        <v>21522000</v>
      </c>
      <c r="J5545" s="4">
        <v>21522000</v>
      </c>
      <c r="K5545" s="4">
        <v>21522000</v>
      </c>
      <c r="L5545" s="4">
        <v>21522000</v>
      </c>
      <c r="M5545" s="4">
        <v>21522000</v>
      </c>
      <c r="N5545" s="4">
        <v>21522000</v>
      </c>
      <c r="O5545" s="4">
        <v>21522000</v>
      </c>
      <c r="P5545" s="4">
        <v>21522000</v>
      </c>
      <c r="Q5545" s="4">
        <v>21522000</v>
      </c>
      <c r="R5545" s="4">
        <v>21522000</v>
      </c>
      <c r="S5545" s="4">
        <v>21522000</v>
      </c>
      <c r="T5545" s="4">
        <v>21522000</v>
      </c>
      <c r="U5545" s="4">
        <v>21522000</v>
      </c>
      <c r="V5545" s="4">
        <v>21522000</v>
      </c>
      <c r="W5545" s="4">
        <v>21522000</v>
      </c>
      <c r="X5545" s="4">
        <v>21522000</v>
      </c>
      <c r="Y5545" s="4">
        <v>21522000</v>
      </c>
      <c r="Z5545" s="4">
        <v>21522000</v>
      </c>
      <c r="AA5545" s="4">
        <v>21522000</v>
      </c>
      <c r="AB5545" s="4">
        <v>21522000</v>
      </c>
      <c r="AC5545" s="4">
        <v>21522000</v>
      </c>
      <c r="AD5545" s="4">
        <v>21522000</v>
      </c>
      <c r="AE5545" s="4">
        <v>21522000</v>
      </c>
      <c r="AF5545" s="4">
        <v>21522000</v>
      </c>
      <c r="AG5545" s="4">
        <v>21522000</v>
      </c>
    </row>
    <row r="5546" spans="1:33">
      <c r="A5546" t="s">
        <v>1430</v>
      </c>
      <c r="B5546" t="s">
        <v>132</v>
      </c>
      <c r="C5546" s="4">
        <v>1108000</v>
      </c>
      <c r="D5546" s="4">
        <v>1108000</v>
      </c>
      <c r="E5546" s="4">
        <v>1108000</v>
      </c>
      <c r="F5546" s="4">
        <v>1108000</v>
      </c>
      <c r="G5546" s="4">
        <v>1662000</v>
      </c>
      <c r="H5546" s="4">
        <v>1662000</v>
      </c>
      <c r="I5546" s="4">
        <v>1662000</v>
      </c>
      <c r="J5546" s="4">
        <v>1662000</v>
      </c>
      <c r="K5546" s="4">
        <v>1662000</v>
      </c>
      <c r="L5546" s="4">
        <v>1662000</v>
      </c>
      <c r="M5546" s="4">
        <v>1662000</v>
      </c>
      <c r="N5546" s="4">
        <v>1662000</v>
      </c>
      <c r="O5546" s="4">
        <v>1662000</v>
      </c>
      <c r="P5546" s="4">
        <v>1662000</v>
      </c>
      <c r="Q5546" s="4">
        <v>1662000</v>
      </c>
      <c r="R5546" s="4">
        <v>1662000</v>
      </c>
      <c r="S5546" s="4">
        <v>1662000</v>
      </c>
      <c r="T5546" s="4">
        <v>1662000</v>
      </c>
      <c r="U5546" s="4">
        <v>1662000</v>
      </c>
      <c r="V5546" s="4">
        <v>1662000</v>
      </c>
      <c r="W5546" s="4">
        <v>1662000</v>
      </c>
      <c r="X5546" s="4">
        <v>1662000</v>
      </c>
      <c r="Y5546" s="4">
        <v>1662000</v>
      </c>
      <c r="Z5546" s="4">
        <v>1662000</v>
      </c>
      <c r="AA5546" s="4">
        <v>1662000</v>
      </c>
      <c r="AB5546" s="4">
        <v>1662000</v>
      </c>
      <c r="AC5546" s="4">
        <v>1662000</v>
      </c>
      <c r="AD5546" s="4">
        <v>1662000</v>
      </c>
      <c r="AE5546" s="4">
        <v>1662000</v>
      </c>
      <c r="AF5546" s="4">
        <v>1662000</v>
      </c>
      <c r="AG5546" s="4">
        <v>1662000</v>
      </c>
    </row>
    <row r="5547" spans="1:33">
      <c r="A5547" t="s">
        <v>1429</v>
      </c>
      <c r="B5547" t="s">
        <v>132</v>
      </c>
      <c r="C5547">
        <v>946000</v>
      </c>
      <c r="D5547">
        <v>946000</v>
      </c>
      <c r="E5547">
        <v>946000</v>
      </c>
      <c r="F5547">
        <v>946000</v>
      </c>
      <c r="G5547" s="4">
        <v>1419000</v>
      </c>
      <c r="H5547" s="4">
        <v>1419000</v>
      </c>
      <c r="I5547" s="4">
        <v>1419000</v>
      </c>
      <c r="J5547" s="4">
        <v>1419000</v>
      </c>
      <c r="K5547" s="4">
        <v>1419000</v>
      </c>
      <c r="L5547" s="4">
        <v>1419000</v>
      </c>
      <c r="M5547" s="4">
        <v>1419000</v>
      </c>
      <c r="N5547" s="4">
        <v>1419000</v>
      </c>
      <c r="O5547" s="4">
        <v>1419000</v>
      </c>
      <c r="P5547" s="4">
        <v>1419000</v>
      </c>
      <c r="Q5547" s="4">
        <v>1419000</v>
      </c>
      <c r="R5547" s="4">
        <v>1419000</v>
      </c>
      <c r="S5547" s="4">
        <v>1419000</v>
      </c>
      <c r="T5547" s="4">
        <v>1419000</v>
      </c>
      <c r="U5547" s="4">
        <v>1419000</v>
      </c>
      <c r="V5547" s="4">
        <v>1419000</v>
      </c>
      <c r="W5547" s="4">
        <v>1419000</v>
      </c>
      <c r="X5547" s="4">
        <v>1419000</v>
      </c>
      <c r="Y5547" s="4">
        <v>1419000</v>
      </c>
      <c r="Z5547" s="4">
        <v>1419000</v>
      </c>
      <c r="AA5547" s="4">
        <v>1419000</v>
      </c>
      <c r="AB5547" s="4">
        <v>1419000</v>
      </c>
      <c r="AC5547" s="4">
        <v>1419000</v>
      </c>
      <c r="AD5547" s="4">
        <v>1419000</v>
      </c>
      <c r="AE5547" s="4">
        <v>1419000</v>
      </c>
      <c r="AF5547" s="4">
        <v>1419000</v>
      </c>
      <c r="AG5547" s="4">
        <v>1419000</v>
      </c>
    </row>
    <row r="5548" spans="1:33">
      <c r="A5548" t="s">
        <v>1428</v>
      </c>
      <c r="B5548" t="s">
        <v>132</v>
      </c>
      <c r="C5548" s="4">
        <v>6000000</v>
      </c>
      <c r="D5548" s="4">
        <v>6000000</v>
      </c>
      <c r="E5548" s="4">
        <v>6000000</v>
      </c>
      <c r="F5548" s="4">
        <v>6000000</v>
      </c>
      <c r="G5548" s="4">
        <v>9000000</v>
      </c>
      <c r="H5548" s="4">
        <v>9000000</v>
      </c>
      <c r="I5548" s="4">
        <v>9000000</v>
      </c>
      <c r="J5548" s="4">
        <v>9000000</v>
      </c>
      <c r="K5548" s="4">
        <v>9000000</v>
      </c>
      <c r="L5548" s="4">
        <v>9000000</v>
      </c>
      <c r="M5548" s="4">
        <v>9000000</v>
      </c>
      <c r="N5548" s="4">
        <v>9000000</v>
      </c>
      <c r="O5548" s="4">
        <v>9000000</v>
      </c>
      <c r="P5548" s="4">
        <v>9000000</v>
      </c>
      <c r="Q5548" s="4">
        <v>9000000</v>
      </c>
      <c r="R5548" s="4">
        <v>9000000</v>
      </c>
      <c r="S5548" s="4">
        <v>9000000</v>
      </c>
      <c r="T5548" s="4">
        <v>9000000</v>
      </c>
      <c r="U5548" s="4">
        <v>9000000</v>
      </c>
      <c r="V5548" s="4">
        <v>9000000</v>
      </c>
      <c r="W5548" s="4">
        <v>9000000</v>
      </c>
      <c r="X5548" s="4">
        <v>9000000</v>
      </c>
      <c r="Y5548" s="4">
        <v>9000000</v>
      </c>
      <c r="Z5548" s="4">
        <v>9000000</v>
      </c>
      <c r="AA5548" s="4">
        <v>9000000</v>
      </c>
      <c r="AB5548" s="4">
        <v>9000000</v>
      </c>
      <c r="AC5548" s="4">
        <v>9000000</v>
      </c>
      <c r="AD5548" s="4">
        <v>9000000</v>
      </c>
      <c r="AE5548" s="4">
        <v>9000000</v>
      </c>
      <c r="AF5548" s="4">
        <v>9000000</v>
      </c>
      <c r="AG5548" s="4">
        <v>9000000</v>
      </c>
    </row>
    <row r="5549" spans="1:33">
      <c r="A5549" t="s">
        <v>1427</v>
      </c>
      <c r="B5549" t="s">
        <v>132</v>
      </c>
      <c r="C5549" s="4">
        <v>1200000</v>
      </c>
      <c r="D5549" s="4">
        <v>1200000</v>
      </c>
      <c r="E5549" s="4">
        <v>1200000</v>
      </c>
      <c r="F5549" s="4">
        <v>1200000</v>
      </c>
      <c r="G5549" s="4">
        <v>1800000</v>
      </c>
      <c r="H5549" s="4">
        <v>1800000</v>
      </c>
      <c r="I5549" s="4">
        <v>1800000</v>
      </c>
      <c r="J5549" s="4">
        <v>1800000</v>
      </c>
      <c r="K5549" s="4">
        <v>1800000</v>
      </c>
      <c r="L5549" s="4">
        <v>1800000</v>
      </c>
      <c r="M5549" s="4">
        <v>1800000</v>
      </c>
      <c r="N5549" s="4">
        <v>1800000</v>
      </c>
      <c r="O5549" s="4">
        <v>1800000</v>
      </c>
      <c r="P5549" s="4">
        <v>1800000</v>
      </c>
      <c r="Q5549" s="4">
        <v>1800000</v>
      </c>
      <c r="R5549" s="4">
        <v>1800000</v>
      </c>
      <c r="S5549" s="4">
        <v>1800000</v>
      </c>
      <c r="T5549" s="4">
        <v>1800000</v>
      </c>
      <c r="U5549" s="4">
        <v>1800000</v>
      </c>
      <c r="V5549" s="4">
        <v>1800000</v>
      </c>
      <c r="W5549" s="4">
        <v>1800000</v>
      </c>
      <c r="X5549" s="4">
        <v>1800000</v>
      </c>
      <c r="Y5549" s="4">
        <v>1800000</v>
      </c>
      <c r="Z5549" s="4">
        <v>1800000</v>
      </c>
      <c r="AA5549" s="4">
        <v>1800000</v>
      </c>
      <c r="AB5549" s="4">
        <v>1800000</v>
      </c>
      <c r="AC5549" s="4">
        <v>1800000</v>
      </c>
      <c r="AD5549" s="4">
        <v>1800000</v>
      </c>
      <c r="AE5549" s="4">
        <v>1800000</v>
      </c>
      <c r="AF5549" s="4">
        <v>1800000</v>
      </c>
      <c r="AG5549" s="4">
        <v>1800000</v>
      </c>
    </row>
    <row r="5550" spans="1:33">
      <c r="A5550" t="s">
        <v>1426</v>
      </c>
      <c r="B5550" t="s">
        <v>132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>
      <c r="A5551" t="s">
        <v>1425</v>
      </c>
      <c r="B5551" t="s">
        <v>132</v>
      </c>
      <c r="C5551" s="4">
        <v>1502000000</v>
      </c>
      <c r="D5551" s="4">
        <v>1502000000</v>
      </c>
      <c r="E5551" s="4">
        <v>1502000000</v>
      </c>
      <c r="F5551" s="4">
        <v>1502000000</v>
      </c>
      <c r="G5551" s="4">
        <v>1502000000</v>
      </c>
      <c r="H5551" s="4">
        <v>1502000000</v>
      </c>
      <c r="I5551" s="4">
        <v>1502000000</v>
      </c>
      <c r="J5551" s="4">
        <v>1502000000</v>
      </c>
      <c r="K5551" s="4">
        <v>1502000000</v>
      </c>
      <c r="L5551" s="4">
        <v>1502000000</v>
      </c>
      <c r="M5551" s="4">
        <v>1502000000</v>
      </c>
      <c r="N5551" s="4">
        <v>1502000000</v>
      </c>
      <c r="O5551" s="4">
        <v>1502000000</v>
      </c>
      <c r="P5551" s="4">
        <v>1502000000</v>
      </c>
      <c r="Q5551" s="4">
        <v>1502000000</v>
      </c>
      <c r="R5551" s="4">
        <v>1502000000</v>
      </c>
      <c r="S5551" s="4">
        <v>1502000000</v>
      </c>
      <c r="T5551" s="4">
        <v>1502000000</v>
      </c>
      <c r="U5551" s="4">
        <v>1502000000</v>
      </c>
      <c r="V5551" s="4">
        <v>751000000</v>
      </c>
      <c r="W5551" s="4">
        <v>751000000</v>
      </c>
      <c r="X5551" s="4">
        <v>751000000</v>
      </c>
      <c r="Y5551" s="4">
        <v>751000000</v>
      </c>
      <c r="Z5551" s="4">
        <v>751000000</v>
      </c>
      <c r="AA5551" s="4">
        <v>751000000</v>
      </c>
      <c r="AB5551" s="4">
        <v>751000000</v>
      </c>
      <c r="AC5551" s="4">
        <v>751000000</v>
      </c>
      <c r="AD5551" s="4">
        <v>751000000</v>
      </c>
      <c r="AE5551" s="4">
        <v>751000000</v>
      </c>
      <c r="AF5551" s="4">
        <v>751000000</v>
      </c>
      <c r="AG5551" s="4">
        <v>751000000</v>
      </c>
    </row>
    <row r="5552" spans="1:33">
      <c r="A5552" t="s">
        <v>1424</v>
      </c>
      <c r="B5552" t="s">
        <v>132</v>
      </c>
      <c r="C5552">
        <v>42700</v>
      </c>
      <c r="D5552">
        <v>42700</v>
      </c>
      <c r="E5552">
        <v>42700</v>
      </c>
      <c r="F5552">
        <v>42700</v>
      </c>
      <c r="G5552">
        <v>42700</v>
      </c>
      <c r="H5552">
        <v>42700</v>
      </c>
      <c r="I5552">
        <v>42700</v>
      </c>
      <c r="J5552">
        <v>42700</v>
      </c>
      <c r="K5552">
        <v>42700</v>
      </c>
      <c r="L5552">
        <v>42700</v>
      </c>
      <c r="M5552">
        <v>42700</v>
      </c>
      <c r="N5552">
        <v>42700</v>
      </c>
      <c r="O5552">
        <v>42700</v>
      </c>
      <c r="P5552">
        <v>42700</v>
      </c>
      <c r="Q5552">
        <v>42700</v>
      </c>
      <c r="R5552">
        <v>42700</v>
      </c>
      <c r="S5552">
        <v>42700</v>
      </c>
      <c r="T5552">
        <v>42700</v>
      </c>
      <c r="U5552">
        <v>42700</v>
      </c>
      <c r="V5552">
        <v>21350</v>
      </c>
      <c r="W5552">
        <v>21350</v>
      </c>
      <c r="X5552">
        <v>21350</v>
      </c>
      <c r="Y5552">
        <v>21350</v>
      </c>
      <c r="Z5552">
        <v>21350</v>
      </c>
      <c r="AA5552">
        <v>21350</v>
      </c>
      <c r="AB5552">
        <v>21350</v>
      </c>
      <c r="AC5552">
        <v>21350</v>
      </c>
      <c r="AD5552">
        <v>21350</v>
      </c>
      <c r="AE5552">
        <v>21350</v>
      </c>
      <c r="AF5552">
        <v>21350</v>
      </c>
      <c r="AG5552">
        <v>21350</v>
      </c>
    </row>
    <row r="5553" spans="1:33">
      <c r="A5553" t="s">
        <v>1423</v>
      </c>
      <c r="B5553" t="s">
        <v>132</v>
      </c>
      <c r="C5553">
        <v>197200</v>
      </c>
      <c r="D5553">
        <v>197200</v>
      </c>
      <c r="E5553">
        <v>197200</v>
      </c>
      <c r="F5553">
        <v>197200</v>
      </c>
      <c r="G5553">
        <v>197200</v>
      </c>
      <c r="H5553">
        <v>197200</v>
      </c>
      <c r="I5553">
        <v>197200</v>
      </c>
      <c r="J5553">
        <v>197200</v>
      </c>
      <c r="K5553">
        <v>197200</v>
      </c>
      <c r="L5553">
        <v>197200</v>
      </c>
      <c r="M5553">
        <v>197200</v>
      </c>
      <c r="N5553">
        <v>197200</v>
      </c>
      <c r="O5553">
        <v>197200</v>
      </c>
      <c r="P5553">
        <v>197200</v>
      </c>
      <c r="Q5553">
        <v>197200</v>
      </c>
      <c r="R5553">
        <v>197200</v>
      </c>
      <c r="S5553">
        <v>197200</v>
      </c>
      <c r="T5553">
        <v>197200</v>
      </c>
      <c r="U5553">
        <v>197200</v>
      </c>
      <c r="V5553">
        <v>98600</v>
      </c>
      <c r="W5553">
        <v>98600</v>
      </c>
      <c r="X5553">
        <v>98600</v>
      </c>
      <c r="Y5553">
        <v>98600</v>
      </c>
      <c r="Z5553">
        <v>98600</v>
      </c>
      <c r="AA5553">
        <v>98600</v>
      </c>
      <c r="AB5553">
        <v>98600</v>
      </c>
      <c r="AC5553">
        <v>98600</v>
      </c>
      <c r="AD5553">
        <v>98600</v>
      </c>
      <c r="AE5553">
        <v>98600</v>
      </c>
      <c r="AF5553">
        <v>98600</v>
      </c>
      <c r="AG5553">
        <v>98600</v>
      </c>
    </row>
    <row r="5554" spans="1:33">
      <c r="A5554" t="s">
        <v>1422</v>
      </c>
      <c r="B5554" t="s">
        <v>132</v>
      </c>
      <c r="C5554">
        <v>674920</v>
      </c>
      <c r="D5554">
        <v>674920</v>
      </c>
      <c r="E5554">
        <v>674920</v>
      </c>
      <c r="F5554">
        <v>674920</v>
      </c>
      <c r="G5554">
        <v>674920</v>
      </c>
      <c r="H5554">
        <v>674920</v>
      </c>
      <c r="I5554">
        <v>674920</v>
      </c>
      <c r="J5554">
        <v>674920</v>
      </c>
      <c r="K5554">
        <v>674920</v>
      </c>
      <c r="L5554">
        <v>674920</v>
      </c>
      <c r="M5554">
        <v>674920</v>
      </c>
      <c r="N5554">
        <v>674920</v>
      </c>
      <c r="O5554">
        <v>674920</v>
      </c>
      <c r="P5554">
        <v>674920</v>
      </c>
      <c r="Q5554">
        <v>674920</v>
      </c>
      <c r="R5554">
        <v>674920</v>
      </c>
      <c r="S5554">
        <v>674920</v>
      </c>
      <c r="T5554">
        <v>674920</v>
      </c>
      <c r="U5554">
        <v>674920</v>
      </c>
      <c r="V5554">
        <v>337460</v>
      </c>
      <c r="W5554">
        <v>337460</v>
      </c>
      <c r="X5554">
        <v>337460</v>
      </c>
      <c r="Y5554">
        <v>337460</v>
      </c>
      <c r="Z5554">
        <v>337460</v>
      </c>
      <c r="AA5554">
        <v>337460</v>
      </c>
      <c r="AB5554">
        <v>337460</v>
      </c>
      <c r="AC5554">
        <v>337460</v>
      </c>
      <c r="AD5554">
        <v>337460</v>
      </c>
      <c r="AE5554">
        <v>337460</v>
      </c>
      <c r="AF5554">
        <v>337460</v>
      </c>
      <c r="AG5554">
        <v>337460</v>
      </c>
    </row>
    <row r="5555" spans="1:33">
      <c r="A5555" t="s">
        <v>1421</v>
      </c>
      <c r="B5555" t="s">
        <v>132</v>
      </c>
      <c r="C5555">
        <v>53280</v>
      </c>
      <c r="D5555">
        <v>53280</v>
      </c>
      <c r="E5555">
        <v>53280</v>
      </c>
      <c r="F5555">
        <v>53280</v>
      </c>
      <c r="G5555">
        <v>53280</v>
      </c>
      <c r="H5555">
        <v>53280</v>
      </c>
      <c r="I5555">
        <v>53280</v>
      </c>
      <c r="J5555">
        <v>53280</v>
      </c>
      <c r="K5555">
        <v>53280</v>
      </c>
      <c r="L5555">
        <v>53280</v>
      </c>
      <c r="M5555">
        <v>53280</v>
      </c>
      <c r="N5555">
        <v>53280</v>
      </c>
      <c r="O5555">
        <v>53280</v>
      </c>
      <c r="P5555">
        <v>53280</v>
      </c>
      <c r="Q5555">
        <v>53280</v>
      </c>
      <c r="R5555">
        <v>53280</v>
      </c>
      <c r="S5555">
        <v>53280</v>
      </c>
      <c r="T5555">
        <v>53280</v>
      </c>
      <c r="U5555">
        <v>53280</v>
      </c>
      <c r="V5555">
        <v>26640</v>
      </c>
      <c r="W5555">
        <v>26640</v>
      </c>
      <c r="X5555">
        <v>26640</v>
      </c>
      <c r="Y5555">
        <v>26640</v>
      </c>
      <c r="Z5555">
        <v>26640</v>
      </c>
      <c r="AA5555">
        <v>26640</v>
      </c>
      <c r="AB5555">
        <v>26640</v>
      </c>
      <c r="AC5555">
        <v>26640</v>
      </c>
      <c r="AD5555">
        <v>26640</v>
      </c>
      <c r="AE5555">
        <v>26640</v>
      </c>
      <c r="AF5555">
        <v>26640</v>
      </c>
      <c r="AG5555">
        <v>26640</v>
      </c>
    </row>
    <row r="5556" spans="1:33">
      <c r="A5556" t="s">
        <v>1420</v>
      </c>
      <c r="B5556" t="s">
        <v>132</v>
      </c>
      <c r="C5556">
        <v>47380</v>
      </c>
      <c r="D5556">
        <v>47380</v>
      </c>
      <c r="E5556">
        <v>47380</v>
      </c>
      <c r="F5556">
        <v>47380</v>
      </c>
      <c r="G5556">
        <v>47380</v>
      </c>
      <c r="H5556">
        <v>47380</v>
      </c>
      <c r="I5556">
        <v>47380</v>
      </c>
      <c r="J5556">
        <v>47380</v>
      </c>
      <c r="K5556">
        <v>47380</v>
      </c>
      <c r="L5556">
        <v>47380</v>
      </c>
      <c r="M5556">
        <v>47380</v>
      </c>
      <c r="N5556">
        <v>47380</v>
      </c>
      <c r="O5556">
        <v>47380</v>
      </c>
      <c r="P5556">
        <v>47380</v>
      </c>
      <c r="Q5556">
        <v>47380</v>
      </c>
      <c r="R5556">
        <v>47380</v>
      </c>
      <c r="S5556">
        <v>47380</v>
      </c>
      <c r="T5556">
        <v>47380</v>
      </c>
      <c r="U5556">
        <v>47380</v>
      </c>
      <c r="V5556">
        <v>23690</v>
      </c>
      <c r="W5556">
        <v>23690</v>
      </c>
      <c r="X5556">
        <v>23690</v>
      </c>
      <c r="Y5556">
        <v>23690</v>
      </c>
      <c r="Z5556">
        <v>23690</v>
      </c>
      <c r="AA5556">
        <v>23690</v>
      </c>
      <c r="AB5556">
        <v>23690</v>
      </c>
      <c r="AC5556">
        <v>23690</v>
      </c>
      <c r="AD5556">
        <v>23690</v>
      </c>
      <c r="AE5556">
        <v>23690</v>
      </c>
      <c r="AF5556">
        <v>23690</v>
      </c>
      <c r="AG5556">
        <v>23690</v>
      </c>
    </row>
    <row r="5557" spans="1:33">
      <c r="A5557" t="s">
        <v>1419</v>
      </c>
      <c r="B5557" t="s">
        <v>132</v>
      </c>
      <c r="C5557">
        <v>143480</v>
      </c>
      <c r="D5557">
        <v>143480</v>
      </c>
      <c r="E5557">
        <v>143480</v>
      </c>
      <c r="F5557">
        <v>143480</v>
      </c>
      <c r="G5557">
        <v>143480</v>
      </c>
      <c r="H5557">
        <v>143480</v>
      </c>
      <c r="I5557">
        <v>143480</v>
      </c>
      <c r="J5557">
        <v>143480</v>
      </c>
      <c r="K5557">
        <v>143480</v>
      </c>
      <c r="L5557">
        <v>143480</v>
      </c>
      <c r="M5557">
        <v>143480</v>
      </c>
      <c r="N5557">
        <v>143480</v>
      </c>
      <c r="O5557">
        <v>143480</v>
      </c>
      <c r="P5557">
        <v>143480</v>
      </c>
      <c r="Q5557">
        <v>143480</v>
      </c>
      <c r="R5557">
        <v>143480</v>
      </c>
      <c r="S5557">
        <v>143480</v>
      </c>
      <c r="T5557">
        <v>143480</v>
      </c>
      <c r="U5557">
        <v>143480</v>
      </c>
      <c r="V5557">
        <v>71740</v>
      </c>
      <c r="W5557">
        <v>71740</v>
      </c>
      <c r="X5557">
        <v>71740</v>
      </c>
      <c r="Y5557">
        <v>71740</v>
      </c>
      <c r="Z5557">
        <v>71740</v>
      </c>
      <c r="AA5557">
        <v>71740</v>
      </c>
      <c r="AB5557">
        <v>71740</v>
      </c>
      <c r="AC5557">
        <v>71740</v>
      </c>
      <c r="AD5557">
        <v>71740</v>
      </c>
      <c r="AE5557">
        <v>71740</v>
      </c>
      <c r="AF5557">
        <v>71740</v>
      </c>
      <c r="AG5557">
        <v>71740</v>
      </c>
    </row>
    <row r="5558" spans="1:33">
      <c r="A5558" t="s">
        <v>1418</v>
      </c>
      <c r="B5558" t="s">
        <v>132</v>
      </c>
      <c r="C5558">
        <v>11080</v>
      </c>
      <c r="D5558">
        <v>11080</v>
      </c>
      <c r="E5558">
        <v>11080</v>
      </c>
      <c r="F5558">
        <v>11080</v>
      </c>
      <c r="G5558">
        <v>11080</v>
      </c>
      <c r="H5558">
        <v>11080</v>
      </c>
      <c r="I5558">
        <v>11080</v>
      </c>
      <c r="J5558">
        <v>11080</v>
      </c>
      <c r="K5558">
        <v>11080</v>
      </c>
      <c r="L5558">
        <v>11080</v>
      </c>
      <c r="M5558">
        <v>11080</v>
      </c>
      <c r="N5558">
        <v>11080</v>
      </c>
      <c r="O5558">
        <v>11080</v>
      </c>
      <c r="P5558">
        <v>11080</v>
      </c>
      <c r="Q5558">
        <v>11080</v>
      </c>
      <c r="R5558">
        <v>11080</v>
      </c>
      <c r="S5558">
        <v>11080</v>
      </c>
      <c r="T5558">
        <v>11080</v>
      </c>
      <c r="U5558">
        <v>11080</v>
      </c>
      <c r="V5558">
        <v>5540</v>
      </c>
      <c r="W5558">
        <v>5540</v>
      </c>
      <c r="X5558">
        <v>5540</v>
      </c>
      <c r="Y5558">
        <v>5540</v>
      </c>
      <c r="Z5558">
        <v>5540</v>
      </c>
      <c r="AA5558">
        <v>5540</v>
      </c>
      <c r="AB5558">
        <v>5540</v>
      </c>
      <c r="AC5558">
        <v>5540</v>
      </c>
      <c r="AD5558">
        <v>5540</v>
      </c>
      <c r="AE5558">
        <v>5540</v>
      </c>
      <c r="AF5558">
        <v>5540</v>
      </c>
      <c r="AG5558">
        <v>5540</v>
      </c>
    </row>
    <row r="5559" spans="1:33">
      <c r="A5559" t="s">
        <v>1417</v>
      </c>
      <c r="B5559" t="s">
        <v>132</v>
      </c>
      <c r="C5559">
        <v>9460</v>
      </c>
      <c r="D5559">
        <v>9460</v>
      </c>
      <c r="E5559">
        <v>9460</v>
      </c>
      <c r="F5559">
        <v>9460</v>
      </c>
      <c r="G5559">
        <v>9460</v>
      </c>
      <c r="H5559">
        <v>9460</v>
      </c>
      <c r="I5559">
        <v>9460</v>
      </c>
      <c r="J5559">
        <v>9460</v>
      </c>
      <c r="K5559">
        <v>9460</v>
      </c>
      <c r="L5559">
        <v>9460</v>
      </c>
      <c r="M5559">
        <v>9460</v>
      </c>
      <c r="N5559">
        <v>9460</v>
      </c>
      <c r="O5559">
        <v>9460</v>
      </c>
      <c r="P5559">
        <v>9460</v>
      </c>
      <c r="Q5559">
        <v>9460</v>
      </c>
      <c r="R5559">
        <v>9460</v>
      </c>
      <c r="S5559">
        <v>9460</v>
      </c>
      <c r="T5559">
        <v>9460</v>
      </c>
      <c r="U5559">
        <v>9460</v>
      </c>
      <c r="V5559">
        <v>4730</v>
      </c>
      <c r="W5559">
        <v>4730</v>
      </c>
      <c r="X5559">
        <v>4730</v>
      </c>
      <c r="Y5559">
        <v>4730</v>
      </c>
      <c r="Z5559">
        <v>4730</v>
      </c>
      <c r="AA5559">
        <v>4730</v>
      </c>
      <c r="AB5559">
        <v>4730</v>
      </c>
      <c r="AC5559">
        <v>4730</v>
      </c>
      <c r="AD5559">
        <v>4730</v>
      </c>
      <c r="AE5559">
        <v>4730</v>
      </c>
      <c r="AF5559">
        <v>4730</v>
      </c>
      <c r="AG5559">
        <v>4730</v>
      </c>
    </row>
    <row r="5560" spans="1:33">
      <c r="A5560" t="s">
        <v>1416</v>
      </c>
      <c r="B5560" t="s">
        <v>132</v>
      </c>
      <c r="C5560">
        <v>60000</v>
      </c>
      <c r="D5560">
        <v>60000</v>
      </c>
      <c r="E5560">
        <v>60000</v>
      </c>
      <c r="F5560">
        <v>60000</v>
      </c>
      <c r="G5560">
        <v>60000</v>
      </c>
      <c r="H5560">
        <v>60000</v>
      </c>
      <c r="I5560">
        <v>60000</v>
      </c>
      <c r="J5560">
        <v>60000</v>
      </c>
      <c r="K5560">
        <v>60000</v>
      </c>
      <c r="L5560">
        <v>60000</v>
      </c>
      <c r="M5560">
        <v>60000</v>
      </c>
      <c r="N5560">
        <v>60000</v>
      </c>
      <c r="O5560">
        <v>60000</v>
      </c>
      <c r="P5560">
        <v>60000</v>
      </c>
      <c r="Q5560">
        <v>60000</v>
      </c>
      <c r="R5560">
        <v>60000</v>
      </c>
      <c r="S5560">
        <v>60000</v>
      </c>
      <c r="T5560">
        <v>60000</v>
      </c>
      <c r="U5560">
        <v>60000</v>
      </c>
      <c r="V5560">
        <v>30000</v>
      </c>
      <c r="W5560">
        <v>30000</v>
      </c>
      <c r="X5560">
        <v>30000</v>
      </c>
      <c r="Y5560">
        <v>30000</v>
      </c>
      <c r="Z5560">
        <v>30000</v>
      </c>
      <c r="AA5560">
        <v>30000</v>
      </c>
      <c r="AB5560">
        <v>30000</v>
      </c>
      <c r="AC5560">
        <v>30000</v>
      </c>
      <c r="AD5560">
        <v>30000</v>
      </c>
      <c r="AE5560">
        <v>30000</v>
      </c>
      <c r="AF5560">
        <v>30000</v>
      </c>
      <c r="AG5560">
        <v>30000</v>
      </c>
    </row>
    <row r="5561" spans="1:33">
      <c r="A5561" t="s">
        <v>1415</v>
      </c>
      <c r="B5561" t="s">
        <v>132</v>
      </c>
      <c r="C5561">
        <v>12000</v>
      </c>
      <c r="D5561">
        <v>12000</v>
      </c>
      <c r="E5561">
        <v>12000</v>
      </c>
      <c r="F5561">
        <v>12000</v>
      </c>
      <c r="G5561">
        <v>12000</v>
      </c>
      <c r="H5561">
        <v>12000</v>
      </c>
      <c r="I5561">
        <v>12000</v>
      </c>
      <c r="J5561">
        <v>12000</v>
      </c>
      <c r="K5561">
        <v>12000</v>
      </c>
      <c r="L5561">
        <v>12000</v>
      </c>
      <c r="M5561">
        <v>12000</v>
      </c>
      <c r="N5561">
        <v>12000</v>
      </c>
      <c r="O5561">
        <v>12000</v>
      </c>
      <c r="P5561">
        <v>12000</v>
      </c>
      <c r="Q5561">
        <v>12000</v>
      </c>
      <c r="R5561">
        <v>12000</v>
      </c>
      <c r="S5561">
        <v>12000</v>
      </c>
      <c r="T5561">
        <v>12000</v>
      </c>
      <c r="U5561">
        <v>12000</v>
      </c>
      <c r="V5561">
        <v>6000</v>
      </c>
      <c r="W5561">
        <v>6000</v>
      </c>
      <c r="X5561">
        <v>6000</v>
      </c>
      <c r="Y5561">
        <v>6000</v>
      </c>
      <c r="Z5561">
        <v>6000</v>
      </c>
      <c r="AA5561">
        <v>6000</v>
      </c>
      <c r="AB5561">
        <v>6000</v>
      </c>
      <c r="AC5561">
        <v>6000</v>
      </c>
      <c r="AD5561">
        <v>6000</v>
      </c>
      <c r="AE5561">
        <v>6000</v>
      </c>
      <c r="AF5561">
        <v>6000</v>
      </c>
      <c r="AG5561">
        <v>6000</v>
      </c>
    </row>
    <row r="5562" spans="1:33">
      <c r="A5562" t="s">
        <v>1414</v>
      </c>
      <c r="B5562" t="s">
        <v>132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>
      <c r="A5563" t="s">
        <v>1413</v>
      </c>
      <c r="B5563" t="s">
        <v>132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>
      <c r="A5564" t="s">
        <v>1412</v>
      </c>
      <c r="B5564" t="s">
        <v>132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>
      <c r="A5565" t="s">
        <v>1411</v>
      </c>
      <c r="B5565" t="s">
        <v>132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>
      <c r="A5566" t="s">
        <v>1410</v>
      </c>
      <c r="B5566" t="s">
        <v>132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>
      <c r="A5567" t="s">
        <v>1409</v>
      </c>
      <c r="B5567" t="s">
        <v>132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>
      <c r="A5568" t="s">
        <v>1408</v>
      </c>
      <c r="B5568" t="s">
        <v>132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>
      <c r="A5569" t="s">
        <v>1407</v>
      </c>
      <c r="B5569" t="s">
        <v>132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>
      <c r="A5570" t="s">
        <v>1406</v>
      </c>
      <c r="B5570" t="s">
        <v>132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>
      <c r="A5571" t="s">
        <v>1405</v>
      </c>
      <c r="B5571" t="s">
        <v>132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>
      <c r="A5572" t="s">
        <v>1404</v>
      </c>
      <c r="B5572" t="s">
        <v>132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>
      <c r="A5573" t="s">
        <v>1403</v>
      </c>
      <c r="B5573" t="s">
        <v>132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>
      <c r="A5574" t="s">
        <v>1402</v>
      </c>
      <c r="B5574" t="s">
        <v>132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>
      <c r="A5575" t="s">
        <v>1401</v>
      </c>
      <c r="B5575" t="s">
        <v>132</v>
      </c>
      <c r="C5575" s="4">
        <v>22530000000</v>
      </c>
      <c r="D5575" s="4">
        <v>22530000000</v>
      </c>
      <c r="E5575" s="4">
        <v>22530000000</v>
      </c>
      <c r="F5575" s="4">
        <v>22530000000</v>
      </c>
      <c r="G5575" s="4">
        <v>22530000000</v>
      </c>
      <c r="H5575" s="4">
        <v>22530000000</v>
      </c>
      <c r="I5575" s="4">
        <v>22530000000</v>
      </c>
      <c r="J5575" s="4">
        <v>22530000000</v>
      </c>
      <c r="K5575" s="4">
        <v>30040000000</v>
      </c>
      <c r="L5575" s="4">
        <v>30040000000</v>
      </c>
      <c r="M5575" s="4">
        <v>30040000000</v>
      </c>
      <c r="N5575" s="4">
        <v>30040000000</v>
      </c>
      <c r="O5575" s="4">
        <v>30040000000</v>
      </c>
      <c r="P5575" s="4">
        <v>30040000000</v>
      </c>
      <c r="Q5575" s="4">
        <v>30040000000</v>
      </c>
      <c r="R5575" s="4">
        <v>30040000000</v>
      </c>
      <c r="S5575" s="4">
        <v>30040000000</v>
      </c>
      <c r="T5575" s="4">
        <v>30040000000</v>
      </c>
      <c r="U5575" s="4">
        <v>30040000000</v>
      </c>
      <c r="V5575" s="4">
        <v>30040000000</v>
      </c>
      <c r="W5575" s="4">
        <v>30040000000</v>
      </c>
      <c r="X5575" s="4">
        <v>30040000000</v>
      </c>
      <c r="Y5575" s="4">
        <v>30040000000</v>
      </c>
      <c r="Z5575" s="4">
        <v>30040000000</v>
      </c>
      <c r="AA5575" s="4">
        <v>30040000000</v>
      </c>
      <c r="AB5575" s="4">
        <v>30040000000</v>
      </c>
      <c r="AC5575" s="4">
        <v>30040000000</v>
      </c>
      <c r="AD5575" s="4">
        <v>30040000000</v>
      </c>
      <c r="AE5575" s="4">
        <v>30040000000</v>
      </c>
      <c r="AF5575" s="4">
        <v>30040000000</v>
      </c>
      <c r="AG5575" s="4">
        <v>30040000000</v>
      </c>
    </row>
    <row r="5576" spans="1:33">
      <c r="A5576" t="s">
        <v>1400</v>
      </c>
      <c r="B5576" t="s">
        <v>132</v>
      </c>
      <c r="C5576">
        <v>640500</v>
      </c>
      <c r="D5576">
        <v>640500</v>
      </c>
      <c r="E5576">
        <v>640500</v>
      </c>
      <c r="F5576">
        <v>640500</v>
      </c>
      <c r="G5576">
        <v>640500</v>
      </c>
      <c r="H5576">
        <v>640500</v>
      </c>
      <c r="I5576">
        <v>640500</v>
      </c>
      <c r="J5576">
        <v>640500</v>
      </c>
      <c r="K5576">
        <v>854000</v>
      </c>
      <c r="L5576">
        <v>854000</v>
      </c>
      <c r="M5576">
        <v>854000</v>
      </c>
      <c r="N5576">
        <v>854000</v>
      </c>
      <c r="O5576">
        <v>854000</v>
      </c>
      <c r="P5576">
        <v>854000</v>
      </c>
      <c r="Q5576">
        <v>854000</v>
      </c>
      <c r="R5576">
        <v>854000</v>
      </c>
      <c r="S5576">
        <v>854000</v>
      </c>
      <c r="T5576">
        <v>854000</v>
      </c>
      <c r="U5576">
        <v>854000</v>
      </c>
      <c r="V5576">
        <v>854000</v>
      </c>
      <c r="W5576">
        <v>854000</v>
      </c>
      <c r="X5576">
        <v>854000</v>
      </c>
      <c r="Y5576">
        <v>854000</v>
      </c>
      <c r="Z5576">
        <v>854000</v>
      </c>
      <c r="AA5576">
        <v>854000</v>
      </c>
      <c r="AB5576">
        <v>854000</v>
      </c>
      <c r="AC5576">
        <v>854000</v>
      </c>
      <c r="AD5576">
        <v>854000</v>
      </c>
      <c r="AE5576">
        <v>854000</v>
      </c>
      <c r="AF5576">
        <v>854000</v>
      </c>
      <c r="AG5576">
        <v>854000</v>
      </c>
    </row>
    <row r="5577" spans="1:33">
      <c r="A5577" t="s">
        <v>1399</v>
      </c>
      <c r="B5577" t="s">
        <v>132</v>
      </c>
      <c r="C5577" s="4">
        <v>2958000</v>
      </c>
      <c r="D5577" s="4">
        <v>2958000</v>
      </c>
      <c r="E5577" s="4">
        <v>2958000</v>
      </c>
      <c r="F5577" s="4">
        <v>2958000</v>
      </c>
      <c r="G5577" s="4">
        <v>2958000</v>
      </c>
      <c r="H5577" s="4">
        <v>2958000</v>
      </c>
      <c r="I5577" s="4">
        <v>2958000</v>
      </c>
      <c r="J5577" s="4">
        <v>2958000</v>
      </c>
      <c r="K5577" s="4">
        <v>3944000</v>
      </c>
      <c r="L5577" s="4">
        <v>3944000</v>
      </c>
      <c r="M5577" s="4">
        <v>3944000</v>
      </c>
      <c r="N5577" s="4">
        <v>3944000</v>
      </c>
      <c r="O5577" s="4">
        <v>3944000</v>
      </c>
      <c r="P5577" s="4">
        <v>3944000</v>
      </c>
      <c r="Q5577" s="4">
        <v>3944000</v>
      </c>
      <c r="R5577" s="4">
        <v>3944000</v>
      </c>
      <c r="S5577" s="4">
        <v>3944000</v>
      </c>
      <c r="T5577" s="4">
        <v>3944000</v>
      </c>
      <c r="U5577" s="4">
        <v>3944000</v>
      </c>
      <c r="V5577" s="4">
        <v>3944000</v>
      </c>
      <c r="W5577" s="4">
        <v>3944000</v>
      </c>
      <c r="X5577" s="4">
        <v>3944000</v>
      </c>
      <c r="Y5577" s="4">
        <v>3944000</v>
      </c>
      <c r="Z5577" s="4">
        <v>3944000</v>
      </c>
      <c r="AA5577" s="4">
        <v>3944000</v>
      </c>
      <c r="AB5577" s="4">
        <v>3944000</v>
      </c>
      <c r="AC5577" s="4">
        <v>3944000</v>
      </c>
      <c r="AD5577" s="4">
        <v>3944000</v>
      </c>
      <c r="AE5577" s="4">
        <v>3944000</v>
      </c>
      <c r="AF5577" s="4">
        <v>3944000</v>
      </c>
      <c r="AG5577" s="4">
        <v>3944000</v>
      </c>
    </row>
    <row r="5578" spans="1:33">
      <c r="A5578" t="s">
        <v>1398</v>
      </c>
      <c r="B5578" t="s">
        <v>132</v>
      </c>
      <c r="C5578" s="4">
        <v>10123800</v>
      </c>
      <c r="D5578" s="4">
        <v>10123800</v>
      </c>
      <c r="E5578" s="4">
        <v>10123800</v>
      </c>
      <c r="F5578" s="4">
        <v>10123800</v>
      </c>
      <c r="G5578" s="4">
        <v>10123800</v>
      </c>
      <c r="H5578" s="4">
        <v>10123800</v>
      </c>
      <c r="I5578" s="4">
        <v>10123800</v>
      </c>
      <c r="J5578" s="4">
        <v>10123800</v>
      </c>
      <c r="K5578" s="4">
        <v>13498400</v>
      </c>
      <c r="L5578" s="4">
        <v>13498400</v>
      </c>
      <c r="M5578" s="4">
        <v>13498400</v>
      </c>
      <c r="N5578" s="4">
        <v>13498400</v>
      </c>
      <c r="O5578" s="4">
        <v>13498400</v>
      </c>
      <c r="P5578" s="4">
        <v>13498400</v>
      </c>
      <c r="Q5578" s="4">
        <v>13498400</v>
      </c>
      <c r="R5578" s="4">
        <v>13498400</v>
      </c>
      <c r="S5578" s="4">
        <v>13498400</v>
      </c>
      <c r="T5578" s="4">
        <v>13498400</v>
      </c>
      <c r="U5578" s="4">
        <v>13498400</v>
      </c>
      <c r="V5578" s="4">
        <v>13498400</v>
      </c>
      <c r="W5578" s="4">
        <v>13498400</v>
      </c>
      <c r="X5578" s="4">
        <v>13498400</v>
      </c>
      <c r="Y5578" s="4">
        <v>13498400</v>
      </c>
      <c r="Z5578" s="4">
        <v>13498400</v>
      </c>
      <c r="AA5578" s="4">
        <v>13498400</v>
      </c>
      <c r="AB5578" s="4">
        <v>13498400</v>
      </c>
      <c r="AC5578" s="4">
        <v>13498400</v>
      </c>
      <c r="AD5578" s="4">
        <v>13498400</v>
      </c>
      <c r="AE5578" s="4">
        <v>13498400</v>
      </c>
      <c r="AF5578" s="4">
        <v>13498400</v>
      </c>
      <c r="AG5578" s="4">
        <v>13498400</v>
      </c>
    </row>
    <row r="5579" spans="1:33">
      <c r="A5579" t="s">
        <v>1397</v>
      </c>
      <c r="B5579" t="s">
        <v>132</v>
      </c>
      <c r="C5579">
        <v>799200</v>
      </c>
      <c r="D5579">
        <v>799200</v>
      </c>
      <c r="E5579">
        <v>799200</v>
      </c>
      <c r="F5579">
        <v>799200</v>
      </c>
      <c r="G5579">
        <v>799200</v>
      </c>
      <c r="H5579">
        <v>799200</v>
      </c>
      <c r="I5579">
        <v>799200</v>
      </c>
      <c r="J5579">
        <v>799200</v>
      </c>
      <c r="K5579" s="4">
        <v>1065600</v>
      </c>
      <c r="L5579" s="4">
        <v>1065600</v>
      </c>
      <c r="M5579" s="4">
        <v>1065600</v>
      </c>
      <c r="N5579" s="4">
        <v>1065600</v>
      </c>
      <c r="O5579" s="4">
        <v>1065600</v>
      </c>
      <c r="P5579" s="4">
        <v>1065600</v>
      </c>
      <c r="Q5579" s="4">
        <v>1065600</v>
      </c>
      <c r="R5579" s="4">
        <v>1065600</v>
      </c>
      <c r="S5579" s="4">
        <v>1065600</v>
      </c>
      <c r="T5579" s="4">
        <v>1065600</v>
      </c>
      <c r="U5579" s="4">
        <v>1065600</v>
      </c>
      <c r="V5579" s="4">
        <v>1065600</v>
      </c>
      <c r="W5579" s="4">
        <v>1065600</v>
      </c>
      <c r="X5579" s="4">
        <v>1065600</v>
      </c>
      <c r="Y5579" s="4">
        <v>1065600</v>
      </c>
      <c r="Z5579" s="4">
        <v>1065600</v>
      </c>
      <c r="AA5579" s="4">
        <v>1065600</v>
      </c>
      <c r="AB5579" s="4">
        <v>1065600</v>
      </c>
      <c r="AC5579" s="4">
        <v>1065600</v>
      </c>
      <c r="AD5579" s="4">
        <v>1065600</v>
      </c>
      <c r="AE5579" s="4">
        <v>1065600</v>
      </c>
      <c r="AF5579" s="4">
        <v>1065600</v>
      </c>
      <c r="AG5579" s="4">
        <v>1065600</v>
      </c>
    </row>
    <row r="5580" spans="1:33">
      <c r="A5580" t="s">
        <v>1396</v>
      </c>
      <c r="B5580" t="s">
        <v>132</v>
      </c>
      <c r="C5580">
        <v>710700</v>
      </c>
      <c r="D5580">
        <v>710700</v>
      </c>
      <c r="E5580">
        <v>710700</v>
      </c>
      <c r="F5580">
        <v>710700</v>
      </c>
      <c r="G5580">
        <v>710700</v>
      </c>
      <c r="H5580">
        <v>710700</v>
      </c>
      <c r="I5580">
        <v>710700</v>
      </c>
      <c r="J5580">
        <v>710700</v>
      </c>
      <c r="K5580">
        <v>947600</v>
      </c>
      <c r="L5580">
        <v>947600</v>
      </c>
      <c r="M5580">
        <v>947600</v>
      </c>
      <c r="N5580">
        <v>947600</v>
      </c>
      <c r="O5580">
        <v>947600</v>
      </c>
      <c r="P5580">
        <v>947600</v>
      </c>
      <c r="Q5580">
        <v>947600</v>
      </c>
      <c r="R5580">
        <v>947600</v>
      </c>
      <c r="S5580">
        <v>947600</v>
      </c>
      <c r="T5580">
        <v>947600</v>
      </c>
      <c r="U5580">
        <v>947600</v>
      </c>
      <c r="V5580">
        <v>947600</v>
      </c>
      <c r="W5580">
        <v>947600</v>
      </c>
      <c r="X5580">
        <v>947600</v>
      </c>
      <c r="Y5580">
        <v>947600</v>
      </c>
      <c r="Z5580">
        <v>947600</v>
      </c>
      <c r="AA5580">
        <v>947600</v>
      </c>
      <c r="AB5580">
        <v>947600</v>
      </c>
      <c r="AC5580">
        <v>947600</v>
      </c>
      <c r="AD5580">
        <v>947600</v>
      </c>
      <c r="AE5580">
        <v>947600</v>
      </c>
      <c r="AF5580">
        <v>947600</v>
      </c>
      <c r="AG5580">
        <v>947600</v>
      </c>
    </row>
    <row r="5581" spans="1:33">
      <c r="A5581" t="s">
        <v>1395</v>
      </c>
      <c r="B5581" t="s">
        <v>132</v>
      </c>
      <c r="C5581" s="4">
        <v>2152200</v>
      </c>
      <c r="D5581" s="4">
        <v>2152200</v>
      </c>
      <c r="E5581" s="4">
        <v>2152200</v>
      </c>
      <c r="F5581" s="4">
        <v>2152200</v>
      </c>
      <c r="G5581" s="4">
        <v>2152200</v>
      </c>
      <c r="H5581" s="4">
        <v>2152200</v>
      </c>
      <c r="I5581" s="4">
        <v>2152200</v>
      </c>
      <c r="J5581" s="4">
        <v>2152200</v>
      </c>
      <c r="K5581" s="4">
        <v>2869600</v>
      </c>
      <c r="L5581" s="4">
        <v>2869600</v>
      </c>
      <c r="M5581" s="4">
        <v>2869600</v>
      </c>
      <c r="N5581" s="4">
        <v>2869600</v>
      </c>
      <c r="O5581" s="4">
        <v>2869600</v>
      </c>
      <c r="P5581" s="4">
        <v>2869600</v>
      </c>
      <c r="Q5581" s="4">
        <v>2869600</v>
      </c>
      <c r="R5581" s="4">
        <v>2869600</v>
      </c>
      <c r="S5581" s="4">
        <v>2869600</v>
      </c>
      <c r="T5581" s="4">
        <v>2869600</v>
      </c>
      <c r="U5581" s="4">
        <v>2869600</v>
      </c>
      <c r="V5581" s="4">
        <v>2869600</v>
      </c>
      <c r="W5581" s="4">
        <v>2869600</v>
      </c>
      <c r="X5581" s="4">
        <v>2869600</v>
      </c>
      <c r="Y5581" s="4">
        <v>2869600</v>
      </c>
      <c r="Z5581" s="4">
        <v>2869600</v>
      </c>
      <c r="AA5581" s="4">
        <v>2869600</v>
      </c>
      <c r="AB5581" s="4">
        <v>2869600</v>
      </c>
      <c r="AC5581" s="4">
        <v>2869600</v>
      </c>
      <c r="AD5581" s="4">
        <v>2869600</v>
      </c>
      <c r="AE5581" s="4">
        <v>2869600</v>
      </c>
      <c r="AF5581" s="4">
        <v>2869600</v>
      </c>
      <c r="AG5581" s="4">
        <v>2869600</v>
      </c>
    </row>
    <row r="5582" spans="1:33">
      <c r="A5582" t="s">
        <v>1394</v>
      </c>
      <c r="B5582" t="s">
        <v>132</v>
      </c>
      <c r="C5582">
        <v>166200</v>
      </c>
      <c r="D5582">
        <v>166200</v>
      </c>
      <c r="E5582">
        <v>166200</v>
      </c>
      <c r="F5582">
        <v>166200</v>
      </c>
      <c r="G5582">
        <v>166200</v>
      </c>
      <c r="H5582">
        <v>166200</v>
      </c>
      <c r="I5582">
        <v>166200</v>
      </c>
      <c r="J5582">
        <v>166200</v>
      </c>
      <c r="K5582">
        <v>221600</v>
      </c>
      <c r="L5582">
        <v>221600</v>
      </c>
      <c r="M5582">
        <v>221600</v>
      </c>
      <c r="N5582">
        <v>221600</v>
      </c>
      <c r="O5582">
        <v>221600</v>
      </c>
      <c r="P5582">
        <v>221600</v>
      </c>
      <c r="Q5582">
        <v>221600</v>
      </c>
      <c r="R5582">
        <v>221600</v>
      </c>
      <c r="S5582">
        <v>221600</v>
      </c>
      <c r="T5582">
        <v>221600</v>
      </c>
      <c r="U5582">
        <v>221600</v>
      </c>
      <c r="V5582">
        <v>221600</v>
      </c>
      <c r="W5582">
        <v>221600</v>
      </c>
      <c r="X5582">
        <v>221600</v>
      </c>
      <c r="Y5582">
        <v>221600</v>
      </c>
      <c r="Z5582">
        <v>221600</v>
      </c>
      <c r="AA5582">
        <v>221600</v>
      </c>
      <c r="AB5582">
        <v>221600</v>
      </c>
      <c r="AC5582">
        <v>221600</v>
      </c>
      <c r="AD5582">
        <v>221600</v>
      </c>
      <c r="AE5582">
        <v>221600</v>
      </c>
      <c r="AF5582">
        <v>221600</v>
      </c>
      <c r="AG5582">
        <v>221600</v>
      </c>
    </row>
    <row r="5583" spans="1:33">
      <c r="A5583" t="s">
        <v>1393</v>
      </c>
      <c r="B5583" t="s">
        <v>132</v>
      </c>
      <c r="C5583">
        <v>141900</v>
      </c>
      <c r="D5583">
        <v>141900</v>
      </c>
      <c r="E5583">
        <v>141900</v>
      </c>
      <c r="F5583">
        <v>141900</v>
      </c>
      <c r="G5583">
        <v>141900</v>
      </c>
      <c r="H5583">
        <v>141900</v>
      </c>
      <c r="I5583">
        <v>141900</v>
      </c>
      <c r="J5583">
        <v>141900</v>
      </c>
      <c r="K5583">
        <v>189200</v>
      </c>
      <c r="L5583">
        <v>189200</v>
      </c>
      <c r="M5583">
        <v>189200</v>
      </c>
      <c r="N5583">
        <v>189200</v>
      </c>
      <c r="O5583">
        <v>189200</v>
      </c>
      <c r="P5583">
        <v>189200</v>
      </c>
      <c r="Q5583">
        <v>189200</v>
      </c>
      <c r="R5583">
        <v>189200</v>
      </c>
      <c r="S5583">
        <v>189200</v>
      </c>
      <c r="T5583">
        <v>189200</v>
      </c>
      <c r="U5583">
        <v>189200</v>
      </c>
      <c r="V5583">
        <v>189200</v>
      </c>
      <c r="W5583">
        <v>189200</v>
      </c>
      <c r="X5583">
        <v>189200</v>
      </c>
      <c r="Y5583">
        <v>189200</v>
      </c>
      <c r="Z5583">
        <v>189200</v>
      </c>
      <c r="AA5583">
        <v>189200</v>
      </c>
      <c r="AB5583">
        <v>189200</v>
      </c>
      <c r="AC5583">
        <v>189200</v>
      </c>
      <c r="AD5583">
        <v>189200</v>
      </c>
      <c r="AE5583">
        <v>189200</v>
      </c>
      <c r="AF5583">
        <v>189200</v>
      </c>
      <c r="AG5583">
        <v>189200</v>
      </c>
    </row>
    <row r="5584" spans="1:33">
      <c r="A5584" t="s">
        <v>1392</v>
      </c>
      <c r="B5584" t="s">
        <v>132</v>
      </c>
      <c r="C5584">
        <v>900000</v>
      </c>
      <c r="D5584">
        <v>900000</v>
      </c>
      <c r="E5584">
        <v>900000</v>
      </c>
      <c r="F5584">
        <v>900000</v>
      </c>
      <c r="G5584">
        <v>900000</v>
      </c>
      <c r="H5584">
        <v>900000</v>
      </c>
      <c r="I5584">
        <v>900000</v>
      </c>
      <c r="J5584">
        <v>900000</v>
      </c>
      <c r="K5584" s="4">
        <v>1200000</v>
      </c>
      <c r="L5584" s="4">
        <v>1200000</v>
      </c>
      <c r="M5584" s="4">
        <v>1200000</v>
      </c>
      <c r="N5584" s="4">
        <v>1200000</v>
      </c>
      <c r="O5584" s="4">
        <v>1200000</v>
      </c>
      <c r="P5584" s="4">
        <v>1200000</v>
      </c>
      <c r="Q5584" s="4">
        <v>1200000</v>
      </c>
      <c r="R5584" s="4">
        <v>1200000</v>
      </c>
      <c r="S5584" s="4">
        <v>1200000</v>
      </c>
      <c r="T5584" s="4">
        <v>1200000</v>
      </c>
      <c r="U5584" s="4">
        <v>1200000</v>
      </c>
      <c r="V5584" s="4">
        <v>1200000</v>
      </c>
      <c r="W5584" s="4">
        <v>1200000</v>
      </c>
      <c r="X5584" s="4">
        <v>1200000</v>
      </c>
      <c r="Y5584" s="4">
        <v>1200000</v>
      </c>
      <c r="Z5584" s="4">
        <v>1200000</v>
      </c>
      <c r="AA5584" s="4">
        <v>1200000</v>
      </c>
      <c r="AB5584" s="4">
        <v>1200000</v>
      </c>
      <c r="AC5584" s="4">
        <v>1200000</v>
      </c>
      <c r="AD5584" s="4">
        <v>1200000</v>
      </c>
      <c r="AE5584" s="4">
        <v>1200000</v>
      </c>
      <c r="AF5584" s="4">
        <v>1200000</v>
      </c>
      <c r="AG5584" s="4">
        <v>1200000</v>
      </c>
    </row>
    <row r="5585" spans="1:33">
      <c r="A5585" t="s">
        <v>1391</v>
      </c>
      <c r="B5585" t="s">
        <v>132</v>
      </c>
      <c r="C5585">
        <v>180000</v>
      </c>
      <c r="D5585">
        <v>180000</v>
      </c>
      <c r="E5585">
        <v>180000</v>
      </c>
      <c r="F5585">
        <v>180000</v>
      </c>
      <c r="G5585">
        <v>180000</v>
      </c>
      <c r="H5585">
        <v>180000</v>
      </c>
      <c r="I5585">
        <v>180000</v>
      </c>
      <c r="J5585">
        <v>180000</v>
      </c>
      <c r="K5585">
        <v>240000</v>
      </c>
      <c r="L5585">
        <v>240000</v>
      </c>
      <c r="M5585">
        <v>240000</v>
      </c>
      <c r="N5585">
        <v>240000</v>
      </c>
      <c r="O5585">
        <v>240000</v>
      </c>
      <c r="P5585">
        <v>240000</v>
      </c>
      <c r="Q5585">
        <v>240000</v>
      </c>
      <c r="R5585">
        <v>240000</v>
      </c>
      <c r="S5585">
        <v>240000</v>
      </c>
      <c r="T5585">
        <v>240000</v>
      </c>
      <c r="U5585">
        <v>240000</v>
      </c>
      <c r="V5585">
        <v>240000</v>
      </c>
      <c r="W5585">
        <v>240000</v>
      </c>
      <c r="X5585">
        <v>240000</v>
      </c>
      <c r="Y5585">
        <v>240000</v>
      </c>
      <c r="Z5585">
        <v>240000</v>
      </c>
      <c r="AA5585">
        <v>240000</v>
      </c>
      <c r="AB5585">
        <v>240000</v>
      </c>
      <c r="AC5585">
        <v>240000</v>
      </c>
      <c r="AD5585">
        <v>240000</v>
      </c>
      <c r="AE5585">
        <v>240000</v>
      </c>
      <c r="AF5585">
        <v>240000</v>
      </c>
      <c r="AG5585">
        <v>240000</v>
      </c>
    </row>
    <row r="5586" spans="1:33">
      <c r="A5586" t="s">
        <v>1390</v>
      </c>
      <c r="B5586" t="s">
        <v>132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>
      <c r="A5587" t="s">
        <v>1389</v>
      </c>
      <c r="B5587" t="s">
        <v>132</v>
      </c>
      <c r="C5587" s="4">
        <v>75100000000</v>
      </c>
      <c r="D5587" s="4">
        <v>75100000000</v>
      </c>
      <c r="E5587" s="4">
        <v>75100000000</v>
      </c>
      <c r="F5587" s="4">
        <v>75100000000</v>
      </c>
      <c r="G5587" s="4">
        <v>75100000000</v>
      </c>
      <c r="H5587" s="4">
        <v>150200000000</v>
      </c>
      <c r="I5587" s="4">
        <v>150200000000</v>
      </c>
      <c r="J5587" s="4">
        <v>150200000000</v>
      </c>
      <c r="K5587" s="4">
        <v>150200000000</v>
      </c>
      <c r="L5587" s="4">
        <v>150200000000</v>
      </c>
      <c r="M5587" s="4">
        <v>150200000000</v>
      </c>
      <c r="N5587" s="4">
        <v>150200000000</v>
      </c>
      <c r="O5587" s="4">
        <v>150200000000</v>
      </c>
      <c r="P5587" s="4">
        <v>150200000000</v>
      </c>
      <c r="Q5587" s="4">
        <v>150200000000</v>
      </c>
      <c r="R5587" s="4">
        <v>150200000000</v>
      </c>
      <c r="S5587" s="4">
        <v>150200000000</v>
      </c>
      <c r="T5587" s="4">
        <v>150200000000</v>
      </c>
      <c r="U5587" s="4">
        <v>150200000000</v>
      </c>
      <c r="V5587" s="4">
        <v>150200000000</v>
      </c>
      <c r="W5587" s="4">
        <v>150200000000</v>
      </c>
      <c r="X5587" s="4">
        <v>150200000000</v>
      </c>
      <c r="Y5587" s="4">
        <v>150200000000</v>
      </c>
      <c r="Z5587" s="4">
        <v>150200000000</v>
      </c>
      <c r="AA5587" s="4">
        <v>150200000000</v>
      </c>
      <c r="AB5587" s="4">
        <v>150200000000</v>
      </c>
      <c r="AC5587" s="4">
        <v>150200000000</v>
      </c>
      <c r="AD5587" s="4">
        <v>150200000000</v>
      </c>
      <c r="AE5587" s="4">
        <v>150200000000</v>
      </c>
      <c r="AF5587" s="4">
        <v>150200000000</v>
      </c>
      <c r="AG5587" s="4">
        <v>150200000000</v>
      </c>
    </row>
    <row r="5588" spans="1:33">
      <c r="A5588" t="s">
        <v>1388</v>
      </c>
      <c r="B5588" t="s">
        <v>132</v>
      </c>
      <c r="C5588" s="4">
        <v>2135000</v>
      </c>
      <c r="D5588" s="4">
        <v>2135000</v>
      </c>
      <c r="E5588" s="4">
        <v>2135000</v>
      </c>
      <c r="F5588" s="4">
        <v>2135000</v>
      </c>
      <c r="G5588" s="4">
        <v>2135000</v>
      </c>
      <c r="H5588" s="4">
        <v>4270000</v>
      </c>
      <c r="I5588" s="4">
        <v>4270000</v>
      </c>
      <c r="J5588" s="4">
        <v>4270000</v>
      </c>
      <c r="K5588" s="4">
        <v>4270000</v>
      </c>
      <c r="L5588" s="4">
        <v>4270000</v>
      </c>
      <c r="M5588" s="4">
        <v>4270000</v>
      </c>
      <c r="N5588" s="4">
        <v>4270000</v>
      </c>
      <c r="O5588" s="4">
        <v>4270000</v>
      </c>
      <c r="P5588" s="4">
        <v>4270000</v>
      </c>
      <c r="Q5588" s="4">
        <v>4270000</v>
      </c>
      <c r="R5588" s="4">
        <v>4270000</v>
      </c>
      <c r="S5588" s="4">
        <v>4270000</v>
      </c>
      <c r="T5588" s="4">
        <v>4270000</v>
      </c>
      <c r="U5588" s="4">
        <v>4270000</v>
      </c>
      <c r="V5588" s="4">
        <v>4270000</v>
      </c>
      <c r="W5588" s="4">
        <v>4270000</v>
      </c>
      <c r="X5588" s="4">
        <v>4270000</v>
      </c>
      <c r="Y5588" s="4">
        <v>4270000</v>
      </c>
      <c r="Z5588" s="4">
        <v>4270000</v>
      </c>
      <c r="AA5588" s="4">
        <v>4270000</v>
      </c>
      <c r="AB5588" s="4">
        <v>4270000</v>
      </c>
      <c r="AC5588" s="4">
        <v>4270000</v>
      </c>
      <c r="AD5588" s="4">
        <v>4270000</v>
      </c>
      <c r="AE5588" s="4">
        <v>4270000</v>
      </c>
      <c r="AF5588" s="4">
        <v>4270000</v>
      </c>
      <c r="AG5588" s="4">
        <v>4270000</v>
      </c>
    </row>
    <row r="5589" spans="1:33">
      <c r="A5589" t="s">
        <v>1387</v>
      </c>
      <c r="B5589" t="s">
        <v>132</v>
      </c>
      <c r="C5589" s="4">
        <v>9860000</v>
      </c>
      <c r="D5589" s="4">
        <v>9860000</v>
      </c>
      <c r="E5589" s="4">
        <v>9860000</v>
      </c>
      <c r="F5589" s="4">
        <v>9860000</v>
      </c>
      <c r="G5589" s="4">
        <v>9860000</v>
      </c>
      <c r="H5589" s="4">
        <v>19720000</v>
      </c>
      <c r="I5589" s="4">
        <v>19720000</v>
      </c>
      <c r="J5589" s="4">
        <v>19720000</v>
      </c>
      <c r="K5589" s="4">
        <v>19720000</v>
      </c>
      <c r="L5589" s="4">
        <v>19720000</v>
      </c>
      <c r="M5589" s="4">
        <v>19720000</v>
      </c>
      <c r="N5589" s="4">
        <v>19720000</v>
      </c>
      <c r="O5589" s="4">
        <v>19720000</v>
      </c>
      <c r="P5589" s="4">
        <v>19720000</v>
      </c>
      <c r="Q5589" s="4">
        <v>19720000</v>
      </c>
      <c r="R5589" s="4">
        <v>19720000</v>
      </c>
      <c r="S5589" s="4">
        <v>19720000</v>
      </c>
      <c r="T5589" s="4">
        <v>19720000</v>
      </c>
      <c r="U5589" s="4">
        <v>19720000</v>
      </c>
      <c r="V5589" s="4">
        <v>19720000</v>
      </c>
      <c r="W5589" s="4">
        <v>19720000</v>
      </c>
      <c r="X5589" s="4">
        <v>19720000</v>
      </c>
      <c r="Y5589" s="4">
        <v>19720000</v>
      </c>
      <c r="Z5589" s="4">
        <v>19720000</v>
      </c>
      <c r="AA5589" s="4">
        <v>19720000</v>
      </c>
      <c r="AB5589" s="4">
        <v>19720000</v>
      </c>
      <c r="AC5589" s="4">
        <v>19720000</v>
      </c>
      <c r="AD5589" s="4">
        <v>19720000</v>
      </c>
      <c r="AE5589" s="4">
        <v>19720000</v>
      </c>
      <c r="AF5589" s="4">
        <v>19720000</v>
      </c>
      <c r="AG5589" s="4">
        <v>19720000</v>
      </c>
    </row>
    <row r="5590" spans="1:33">
      <c r="A5590" t="s">
        <v>1386</v>
      </c>
      <c r="B5590" t="s">
        <v>132</v>
      </c>
      <c r="C5590" s="4">
        <v>33746000</v>
      </c>
      <c r="D5590" s="4">
        <v>33746000</v>
      </c>
      <c r="E5590" s="4">
        <v>33746000</v>
      </c>
      <c r="F5590" s="4">
        <v>33746000</v>
      </c>
      <c r="G5590" s="4">
        <v>33746000</v>
      </c>
      <c r="H5590" s="4">
        <v>67492000</v>
      </c>
      <c r="I5590" s="4">
        <v>67492000</v>
      </c>
      <c r="J5590" s="4">
        <v>67492000</v>
      </c>
      <c r="K5590" s="4">
        <v>67492000</v>
      </c>
      <c r="L5590" s="4">
        <v>67492000</v>
      </c>
      <c r="M5590" s="4">
        <v>67492000</v>
      </c>
      <c r="N5590" s="4">
        <v>67492000</v>
      </c>
      <c r="O5590" s="4">
        <v>67492000</v>
      </c>
      <c r="P5590" s="4">
        <v>67492000</v>
      </c>
      <c r="Q5590" s="4">
        <v>67492000</v>
      </c>
      <c r="R5590" s="4">
        <v>67492000</v>
      </c>
      <c r="S5590" s="4">
        <v>67492000</v>
      </c>
      <c r="T5590" s="4">
        <v>67492000</v>
      </c>
      <c r="U5590" s="4">
        <v>67492000</v>
      </c>
      <c r="V5590" s="4">
        <v>67492000</v>
      </c>
      <c r="W5590" s="4">
        <v>67492000</v>
      </c>
      <c r="X5590" s="4">
        <v>67492000</v>
      </c>
      <c r="Y5590" s="4">
        <v>67492000</v>
      </c>
      <c r="Z5590" s="4">
        <v>67492000</v>
      </c>
      <c r="AA5590" s="4">
        <v>67492000</v>
      </c>
      <c r="AB5590" s="4">
        <v>67492000</v>
      </c>
      <c r="AC5590" s="4">
        <v>67492000</v>
      </c>
      <c r="AD5590" s="4">
        <v>67492000</v>
      </c>
      <c r="AE5590" s="4">
        <v>67492000</v>
      </c>
      <c r="AF5590" s="4">
        <v>67492000</v>
      </c>
      <c r="AG5590" s="4">
        <v>67492000</v>
      </c>
    </row>
    <row r="5591" spans="1:33">
      <c r="A5591" t="s">
        <v>1385</v>
      </c>
      <c r="B5591" t="s">
        <v>132</v>
      </c>
      <c r="C5591" s="4">
        <v>2664000</v>
      </c>
      <c r="D5591" s="4">
        <v>2664000</v>
      </c>
      <c r="E5591" s="4">
        <v>2664000</v>
      </c>
      <c r="F5591" s="4">
        <v>2664000</v>
      </c>
      <c r="G5591" s="4">
        <v>2664000</v>
      </c>
      <c r="H5591" s="4">
        <v>5328000</v>
      </c>
      <c r="I5591" s="4">
        <v>5328000</v>
      </c>
      <c r="J5591" s="4">
        <v>5328000</v>
      </c>
      <c r="K5591" s="4">
        <v>5328000</v>
      </c>
      <c r="L5591" s="4">
        <v>5328000</v>
      </c>
      <c r="M5591" s="4">
        <v>5328000</v>
      </c>
      <c r="N5591" s="4">
        <v>5328000</v>
      </c>
      <c r="O5591" s="4">
        <v>5328000</v>
      </c>
      <c r="P5591" s="4">
        <v>5328000</v>
      </c>
      <c r="Q5591" s="4">
        <v>5328000</v>
      </c>
      <c r="R5591" s="4">
        <v>5328000</v>
      </c>
      <c r="S5591" s="4">
        <v>5328000</v>
      </c>
      <c r="T5591" s="4">
        <v>5328000</v>
      </c>
      <c r="U5591" s="4">
        <v>5328000</v>
      </c>
      <c r="V5591" s="4">
        <v>5328000</v>
      </c>
      <c r="W5591" s="4">
        <v>5328000</v>
      </c>
      <c r="X5591" s="4">
        <v>5328000</v>
      </c>
      <c r="Y5591" s="4">
        <v>5328000</v>
      </c>
      <c r="Z5591" s="4">
        <v>5328000</v>
      </c>
      <c r="AA5591" s="4">
        <v>5328000</v>
      </c>
      <c r="AB5591" s="4">
        <v>5328000</v>
      </c>
      <c r="AC5591" s="4">
        <v>5328000</v>
      </c>
      <c r="AD5591" s="4">
        <v>5328000</v>
      </c>
      <c r="AE5591" s="4">
        <v>5328000</v>
      </c>
      <c r="AF5591" s="4">
        <v>5328000</v>
      </c>
      <c r="AG5591" s="4">
        <v>5328000</v>
      </c>
    </row>
    <row r="5592" spans="1:33">
      <c r="A5592" t="s">
        <v>1384</v>
      </c>
      <c r="B5592" t="s">
        <v>132</v>
      </c>
      <c r="C5592" s="4">
        <v>2369000</v>
      </c>
      <c r="D5592" s="4">
        <v>2369000</v>
      </c>
      <c r="E5592" s="4">
        <v>2369000</v>
      </c>
      <c r="F5592" s="4">
        <v>2369000</v>
      </c>
      <c r="G5592" s="4">
        <v>2369000</v>
      </c>
      <c r="H5592" s="4">
        <v>4738000</v>
      </c>
      <c r="I5592" s="4">
        <v>4738000</v>
      </c>
      <c r="J5592" s="4">
        <v>4738000</v>
      </c>
      <c r="K5592" s="4">
        <v>4738000</v>
      </c>
      <c r="L5592" s="4">
        <v>4738000</v>
      </c>
      <c r="M5592" s="4">
        <v>4738000</v>
      </c>
      <c r="N5592" s="4">
        <v>4738000</v>
      </c>
      <c r="O5592" s="4">
        <v>4738000</v>
      </c>
      <c r="P5592" s="4">
        <v>4738000</v>
      </c>
      <c r="Q5592" s="4">
        <v>4738000</v>
      </c>
      <c r="R5592" s="4">
        <v>4738000</v>
      </c>
      <c r="S5592" s="4">
        <v>4738000</v>
      </c>
      <c r="T5592" s="4">
        <v>4738000</v>
      </c>
      <c r="U5592" s="4">
        <v>4738000</v>
      </c>
      <c r="V5592" s="4">
        <v>4738000</v>
      </c>
      <c r="W5592" s="4">
        <v>4738000</v>
      </c>
      <c r="X5592" s="4">
        <v>4738000</v>
      </c>
      <c r="Y5592" s="4">
        <v>4738000</v>
      </c>
      <c r="Z5592" s="4">
        <v>4738000</v>
      </c>
      <c r="AA5592" s="4">
        <v>4738000</v>
      </c>
      <c r="AB5592" s="4">
        <v>4738000</v>
      </c>
      <c r="AC5592" s="4">
        <v>4738000</v>
      </c>
      <c r="AD5592" s="4">
        <v>4738000</v>
      </c>
      <c r="AE5592" s="4">
        <v>4738000</v>
      </c>
      <c r="AF5592" s="4">
        <v>4738000</v>
      </c>
      <c r="AG5592" s="4">
        <v>4738000</v>
      </c>
    </row>
    <row r="5593" spans="1:33">
      <c r="A5593" t="s">
        <v>1383</v>
      </c>
      <c r="B5593" t="s">
        <v>132</v>
      </c>
      <c r="C5593" s="4">
        <v>7174000</v>
      </c>
      <c r="D5593" s="4">
        <v>7174000</v>
      </c>
      <c r="E5593" s="4">
        <v>7174000</v>
      </c>
      <c r="F5593" s="4">
        <v>7174000</v>
      </c>
      <c r="G5593" s="4">
        <v>7174000</v>
      </c>
      <c r="H5593" s="4">
        <v>14348000</v>
      </c>
      <c r="I5593" s="4">
        <v>14348000</v>
      </c>
      <c r="J5593" s="4">
        <v>14348000</v>
      </c>
      <c r="K5593" s="4">
        <v>14348000</v>
      </c>
      <c r="L5593" s="4">
        <v>14348000</v>
      </c>
      <c r="M5593" s="4">
        <v>14348000</v>
      </c>
      <c r="N5593" s="4">
        <v>14348000</v>
      </c>
      <c r="O5593" s="4">
        <v>14348000</v>
      </c>
      <c r="P5593" s="4">
        <v>14348000</v>
      </c>
      <c r="Q5593" s="4">
        <v>14348000</v>
      </c>
      <c r="R5593" s="4">
        <v>14348000</v>
      </c>
      <c r="S5593" s="4">
        <v>14348000</v>
      </c>
      <c r="T5593" s="4">
        <v>14348000</v>
      </c>
      <c r="U5593" s="4">
        <v>14348000</v>
      </c>
      <c r="V5593" s="4">
        <v>14348000</v>
      </c>
      <c r="W5593" s="4">
        <v>14348000</v>
      </c>
      <c r="X5593" s="4">
        <v>14348000</v>
      </c>
      <c r="Y5593" s="4">
        <v>14348000</v>
      </c>
      <c r="Z5593" s="4">
        <v>14348000</v>
      </c>
      <c r="AA5593" s="4">
        <v>14348000</v>
      </c>
      <c r="AB5593" s="4">
        <v>14348000</v>
      </c>
      <c r="AC5593" s="4">
        <v>14348000</v>
      </c>
      <c r="AD5593" s="4">
        <v>14348000</v>
      </c>
      <c r="AE5593" s="4">
        <v>14348000</v>
      </c>
      <c r="AF5593" s="4">
        <v>14348000</v>
      </c>
      <c r="AG5593" s="4">
        <v>14348000</v>
      </c>
    </row>
    <row r="5594" spans="1:33">
      <c r="A5594" t="s">
        <v>1382</v>
      </c>
      <c r="B5594" t="s">
        <v>132</v>
      </c>
      <c r="C5594">
        <v>554000</v>
      </c>
      <c r="D5594">
        <v>554000</v>
      </c>
      <c r="E5594">
        <v>554000</v>
      </c>
      <c r="F5594">
        <v>554000</v>
      </c>
      <c r="G5594">
        <v>554000</v>
      </c>
      <c r="H5594" s="4">
        <v>1108000</v>
      </c>
      <c r="I5594" s="4">
        <v>1108000</v>
      </c>
      <c r="J5594" s="4">
        <v>1108000</v>
      </c>
      <c r="K5594" s="4">
        <v>1108000</v>
      </c>
      <c r="L5594" s="4">
        <v>1108000</v>
      </c>
      <c r="M5594" s="4">
        <v>1108000</v>
      </c>
      <c r="N5594" s="4">
        <v>1108000</v>
      </c>
      <c r="O5594" s="4">
        <v>1108000</v>
      </c>
      <c r="P5594" s="4">
        <v>1108000</v>
      </c>
      <c r="Q5594" s="4">
        <v>1108000</v>
      </c>
      <c r="R5594" s="4">
        <v>1108000</v>
      </c>
      <c r="S5594" s="4">
        <v>1108000</v>
      </c>
      <c r="T5594" s="4">
        <v>1108000</v>
      </c>
      <c r="U5594" s="4">
        <v>1108000</v>
      </c>
      <c r="V5594" s="4">
        <v>1108000</v>
      </c>
      <c r="W5594" s="4">
        <v>1108000</v>
      </c>
      <c r="X5594" s="4">
        <v>1108000</v>
      </c>
      <c r="Y5594" s="4">
        <v>1108000</v>
      </c>
      <c r="Z5594" s="4">
        <v>1108000</v>
      </c>
      <c r="AA5594" s="4">
        <v>1108000</v>
      </c>
      <c r="AB5594" s="4">
        <v>1108000</v>
      </c>
      <c r="AC5594" s="4">
        <v>1108000</v>
      </c>
      <c r="AD5594" s="4">
        <v>1108000</v>
      </c>
      <c r="AE5594" s="4">
        <v>1108000</v>
      </c>
      <c r="AF5594" s="4">
        <v>1108000</v>
      </c>
      <c r="AG5594" s="4">
        <v>1108000</v>
      </c>
    </row>
    <row r="5595" spans="1:33">
      <c r="A5595" t="s">
        <v>1381</v>
      </c>
      <c r="B5595" t="s">
        <v>132</v>
      </c>
      <c r="C5595">
        <v>473000</v>
      </c>
      <c r="D5595">
        <v>473000</v>
      </c>
      <c r="E5595">
        <v>473000</v>
      </c>
      <c r="F5595">
        <v>473000</v>
      </c>
      <c r="G5595">
        <v>473000</v>
      </c>
      <c r="H5595">
        <v>946000</v>
      </c>
      <c r="I5595">
        <v>946000</v>
      </c>
      <c r="J5595">
        <v>946000</v>
      </c>
      <c r="K5595">
        <v>946000</v>
      </c>
      <c r="L5595">
        <v>946000</v>
      </c>
      <c r="M5595">
        <v>946000</v>
      </c>
      <c r="N5595">
        <v>946000</v>
      </c>
      <c r="O5595">
        <v>946000</v>
      </c>
      <c r="P5595">
        <v>946000</v>
      </c>
      <c r="Q5595">
        <v>946000</v>
      </c>
      <c r="R5595">
        <v>946000</v>
      </c>
      <c r="S5595">
        <v>946000</v>
      </c>
      <c r="T5595">
        <v>946000</v>
      </c>
      <c r="U5595">
        <v>946000</v>
      </c>
      <c r="V5595">
        <v>946000</v>
      </c>
      <c r="W5595">
        <v>946000</v>
      </c>
      <c r="X5595">
        <v>946000</v>
      </c>
      <c r="Y5595">
        <v>946000</v>
      </c>
      <c r="Z5595">
        <v>946000</v>
      </c>
      <c r="AA5595">
        <v>946000</v>
      </c>
      <c r="AB5595">
        <v>946000</v>
      </c>
      <c r="AC5595">
        <v>946000</v>
      </c>
      <c r="AD5595">
        <v>946000</v>
      </c>
      <c r="AE5595">
        <v>946000</v>
      </c>
      <c r="AF5595">
        <v>946000</v>
      </c>
      <c r="AG5595">
        <v>946000</v>
      </c>
    </row>
    <row r="5596" spans="1:33">
      <c r="A5596" t="s">
        <v>1380</v>
      </c>
      <c r="B5596" t="s">
        <v>132</v>
      </c>
      <c r="C5596" s="4">
        <v>3000000</v>
      </c>
      <c r="D5596" s="4">
        <v>3000000</v>
      </c>
      <c r="E5596" s="4">
        <v>3000000</v>
      </c>
      <c r="F5596" s="4">
        <v>3000000</v>
      </c>
      <c r="G5596" s="4">
        <v>3000000</v>
      </c>
      <c r="H5596" s="4">
        <v>6000000</v>
      </c>
      <c r="I5596" s="4">
        <v>6000000</v>
      </c>
      <c r="J5596" s="4">
        <v>6000000</v>
      </c>
      <c r="K5596" s="4">
        <v>6000000</v>
      </c>
      <c r="L5596" s="4">
        <v>6000000</v>
      </c>
      <c r="M5596" s="4">
        <v>6000000</v>
      </c>
      <c r="N5596" s="4">
        <v>6000000</v>
      </c>
      <c r="O5596" s="4">
        <v>6000000</v>
      </c>
      <c r="P5596" s="4">
        <v>6000000</v>
      </c>
      <c r="Q5596" s="4">
        <v>6000000</v>
      </c>
      <c r="R5596" s="4">
        <v>6000000</v>
      </c>
      <c r="S5596" s="4">
        <v>6000000</v>
      </c>
      <c r="T5596" s="4">
        <v>6000000</v>
      </c>
      <c r="U5596" s="4">
        <v>6000000</v>
      </c>
      <c r="V5596" s="4">
        <v>6000000</v>
      </c>
      <c r="W5596" s="4">
        <v>6000000</v>
      </c>
      <c r="X5596" s="4">
        <v>6000000</v>
      </c>
      <c r="Y5596" s="4">
        <v>6000000</v>
      </c>
      <c r="Z5596" s="4">
        <v>6000000</v>
      </c>
      <c r="AA5596" s="4">
        <v>6000000</v>
      </c>
      <c r="AB5596" s="4">
        <v>6000000</v>
      </c>
      <c r="AC5596" s="4">
        <v>6000000</v>
      </c>
      <c r="AD5596" s="4">
        <v>6000000</v>
      </c>
      <c r="AE5596" s="4">
        <v>6000000</v>
      </c>
      <c r="AF5596" s="4">
        <v>6000000</v>
      </c>
      <c r="AG5596" s="4">
        <v>6000000</v>
      </c>
    </row>
    <row r="5597" spans="1:33">
      <c r="A5597" t="s">
        <v>1379</v>
      </c>
      <c r="B5597" t="s">
        <v>132</v>
      </c>
      <c r="C5597">
        <v>600000</v>
      </c>
      <c r="D5597">
        <v>600000</v>
      </c>
      <c r="E5597">
        <v>600000</v>
      </c>
      <c r="F5597">
        <v>600000</v>
      </c>
      <c r="G5597">
        <v>600000</v>
      </c>
      <c r="H5597" s="4">
        <v>1200000</v>
      </c>
      <c r="I5597" s="4">
        <v>1200000</v>
      </c>
      <c r="J5597" s="4">
        <v>1200000</v>
      </c>
      <c r="K5597" s="4">
        <v>1200000</v>
      </c>
      <c r="L5597" s="4">
        <v>1200000</v>
      </c>
      <c r="M5597" s="4">
        <v>1200000</v>
      </c>
      <c r="N5597" s="4">
        <v>1200000</v>
      </c>
      <c r="O5597" s="4">
        <v>1200000</v>
      </c>
      <c r="P5597" s="4">
        <v>1200000</v>
      </c>
      <c r="Q5597" s="4">
        <v>1200000</v>
      </c>
      <c r="R5597" s="4">
        <v>1200000</v>
      </c>
      <c r="S5597" s="4">
        <v>1200000</v>
      </c>
      <c r="T5597" s="4">
        <v>1200000</v>
      </c>
      <c r="U5597" s="4">
        <v>1200000</v>
      </c>
      <c r="V5597" s="4">
        <v>1200000</v>
      </c>
      <c r="W5597" s="4">
        <v>1200000</v>
      </c>
      <c r="X5597" s="4">
        <v>1200000</v>
      </c>
      <c r="Y5597" s="4">
        <v>1200000</v>
      </c>
      <c r="Z5597" s="4">
        <v>1200000</v>
      </c>
      <c r="AA5597" s="4">
        <v>1200000</v>
      </c>
      <c r="AB5597" s="4">
        <v>1200000</v>
      </c>
      <c r="AC5597" s="4">
        <v>1200000</v>
      </c>
      <c r="AD5597" s="4">
        <v>1200000</v>
      </c>
      <c r="AE5597" s="4">
        <v>1200000</v>
      </c>
      <c r="AF5597" s="4">
        <v>1200000</v>
      </c>
      <c r="AG5597" s="4">
        <v>1200000</v>
      </c>
    </row>
    <row r="5598" spans="1:33">
      <c r="A5598" t="s">
        <v>1378</v>
      </c>
      <c r="B5598" t="s">
        <v>132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>
      <c r="A5599" t="s">
        <v>1377</v>
      </c>
      <c r="B5599" t="s">
        <v>132</v>
      </c>
      <c r="C5599" s="4">
        <v>75100000000</v>
      </c>
      <c r="D5599" s="4">
        <v>75100000000</v>
      </c>
      <c r="E5599" s="4">
        <v>75100000000</v>
      </c>
      <c r="F5599" s="4">
        <v>75100000000</v>
      </c>
      <c r="G5599" s="4">
        <v>75100000000</v>
      </c>
      <c r="H5599" s="4">
        <v>75100000000</v>
      </c>
      <c r="I5599" s="4">
        <v>75100000000</v>
      </c>
      <c r="J5599" s="4">
        <v>75100000000</v>
      </c>
      <c r="K5599" s="4">
        <v>75100000000</v>
      </c>
      <c r="L5599" s="4">
        <v>75100000000</v>
      </c>
      <c r="M5599" s="4">
        <v>75100000000</v>
      </c>
      <c r="N5599" s="4">
        <v>75100000000</v>
      </c>
      <c r="O5599" s="4">
        <v>75100000000</v>
      </c>
      <c r="P5599" s="4">
        <v>75100000000</v>
      </c>
      <c r="Q5599" s="4">
        <v>75100000000</v>
      </c>
      <c r="R5599" s="4">
        <v>75100000000</v>
      </c>
      <c r="S5599" s="4">
        <v>75100000000</v>
      </c>
      <c r="T5599" s="4">
        <v>75100000000</v>
      </c>
      <c r="U5599" s="4">
        <v>75100000000</v>
      </c>
      <c r="V5599" s="4">
        <v>75100000000</v>
      </c>
      <c r="W5599" s="4">
        <v>75100000000</v>
      </c>
      <c r="X5599" s="4">
        <v>75100000000</v>
      </c>
      <c r="Y5599" s="4">
        <v>75100000000</v>
      </c>
      <c r="Z5599" s="4">
        <v>75100000000</v>
      </c>
      <c r="AA5599" s="4">
        <v>75100000000</v>
      </c>
      <c r="AB5599" s="4">
        <v>75100000000</v>
      </c>
      <c r="AC5599" s="4">
        <v>75100000000</v>
      </c>
      <c r="AD5599" s="4">
        <v>75100000000</v>
      </c>
      <c r="AE5599" s="4">
        <v>75100000000</v>
      </c>
      <c r="AF5599" s="4">
        <v>75100000000</v>
      </c>
      <c r="AG5599" s="4">
        <v>75100000000</v>
      </c>
    </row>
    <row r="5600" spans="1:33">
      <c r="A5600" t="s">
        <v>1376</v>
      </c>
      <c r="B5600" t="s">
        <v>132</v>
      </c>
      <c r="C5600" s="4">
        <v>2135000</v>
      </c>
      <c r="D5600" s="4">
        <v>2135000</v>
      </c>
      <c r="E5600" s="4">
        <v>2135000</v>
      </c>
      <c r="F5600" s="4">
        <v>2135000</v>
      </c>
      <c r="G5600" s="4">
        <v>2135000</v>
      </c>
      <c r="H5600" s="4">
        <v>2135000</v>
      </c>
      <c r="I5600" s="4">
        <v>2135000</v>
      </c>
      <c r="J5600" s="4">
        <v>2135000</v>
      </c>
      <c r="K5600" s="4">
        <v>2135000</v>
      </c>
      <c r="L5600" s="4">
        <v>2135000</v>
      </c>
      <c r="M5600" s="4">
        <v>2135000</v>
      </c>
      <c r="N5600" s="4">
        <v>2135000</v>
      </c>
      <c r="O5600" s="4">
        <v>2135000</v>
      </c>
      <c r="P5600" s="4">
        <v>2135000</v>
      </c>
      <c r="Q5600" s="4">
        <v>2135000</v>
      </c>
      <c r="R5600" s="4">
        <v>2135000</v>
      </c>
      <c r="S5600" s="4">
        <v>2135000</v>
      </c>
      <c r="T5600" s="4">
        <v>2135000</v>
      </c>
      <c r="U5600" s="4">
        <v>2135000</v>
      </c>
      <c r="V5600" s="4">
        <v>2135000</v>
      </c>
      <c r="W5600" s="4">
        <v>2135000</v>
      </c>
      <c r="X5600" s="4">
        <v>2135000</v>
      </c>
      <c r="Y5600" s="4">
        <v>2135000</v>
      </c>
      <c r="Z5600" s="4">
        <v>2135000</v>
      </c>
      <c r="AA5600" s="4">
        <v>2135000</v>
      </c>
      <c r="AB5600" s="4">
        <v>2135000</v>
      </c>
      <c r="AC5600" s="4">
        <v>2135000</v>
      </c>
      <c r="AD5600" s="4">
        <v>2135000</v>
      </c>
      <c r="AE5600" s="4">
        <v>2135000</v>
      </c>
      <c r="AF5600" s="4">
        <v>2135000</v>
      </c>
      <c r="AG5600" s="4">
        <v>2135000</v>
      </c>
    </row>
    <row r="5601" spans="1:33">
      <c r="A5601" t="s">
        <v>1375</v>
      </c>
      <c r="B5601" t="s">
        <v>132</v>
      </c>
      <c r="C5601" s="4">
        <v>9860000</v>
      </c>
      <c r="D5601" s="4">
        <v>9860000</v>
      </c>
      <c r="E5601" s="4">
        <v>9860000</v>
      </c>
      <c r="F5601" s="4">
        <v>9860000</v>
      </c>
      <c r="G5601" s="4">
        <v>9860000</v>
      </c>
      <c r="H5601" s="4">
        <v>9860000</v>
      </c>
      <c r="I5601" s="4">
        <v>9860000</v>
      </c>
      <c r="J5601" s="4">
        <v>9860000</v>
      </c>
      <c r="K5601" s="4">
        <v>9860000</v>
      </c>
      <c r="L5601" s="4">
        <v>9860000</v>
      </c>
      <c r="M5601" s="4">
        <v>9860000</v>
      </c>
      <c r="N5601" s="4">
        <v>9860000</v>
      </c>
      <c r="O5601" s="4">
        <v>9860000</v>
      </c>
      <c r="P5601" s="4">
        <v>9860000</v>
      </c>
      <c r="Q5601" s="4">
        <v>9860000</v>
      </c>
      <c r="R5601" s="4">
        <v>9860000</v>
      </c>
      <c r="S5601" s="4">
        <v>9860000</v>
      </c>
      <c r="T5601" s="4">
        <v>9860000</v>
      </c>
      <c r="U5601" s="4">
        <v>9860000</v>
      </c>
      <c r="V5601" s="4">
        <v>9860000</v>
      </c>
      <c r="W5601" s="4">
        <v>9860000</v>
      </c>
      <c r="X5601" s="4">
        <v>9860000</v>
      </c>
      <c r="Y5601" s="4">
        <v>9860000</v>
      </c>
      <c r="Z5601" s="4">
        <v>9860000</v>
      </c>
      <c r="AA5601" s="4">
        <v>9860000</v>
      </c>
      <c r="AB5601" s="4">
        <v>9860000</v>
      </c>
      <c r="AC5601" s="4">
        <v>9860000</v>
      </c>
      <c r="AD5601" s="4">
        <v>9860000</v>
      </c>
      <c r="AE5601" s="4">
        <v>9860000</v>
      </c>
      <c r="AF5601" s="4">
        <v>9860000</v>
      </c>
      <c r="AG5601" s="4">
        <v>9860000</v>
      </c>
    </row>
    <row r="5602" spans="1:33">
      <c r="A5602" t="s">
        <v>1374</v>
      </c>
      <c r="B5602" t="s">
        <v>132</v>
      </c>
      <c r="C5602" s="4">
        <v>33746000</v>
      </c>
      <c r="D5602" s="4">
        <v>33746000</v>
      </c>
      <c r="E5602" s="4">
        <v>33746000</v>
      </c>
      <c r="F5602" s="4">
        <v>33746000</v>
      </c>
      <c r="G5602" s="4">
        <v>33746000</v>
      </c>
      <c r="H5602" s="4">
        <v>33746000</v>
      </c>
      <c r="I5602" s="4">
        <v>33746000</v>
      </c>
      <c r="J5602" s="4">
        <v>33746000</v>
      </c>
      <c r="K5602" s="4">
        <v>33746000</v>
      </c>
      <c r="L5602" s="4">
        <v>33746000</v>
      </c>
      <c r="M5602" s="4">
        <v>33746000</v>
      </c>
      <c r="N5602" s="4">
        <v>33746000</v>
      </c>
      <c r="O5602" s="4">
        <v>33746000</v>
      </c>
      <c r="P5602" s="4">
        <v>33746000</v>
      </c>
      <c r="Q5602" s="4">
        <v>33746000</v>
      </c>
      <c r="R5602" s="4">
        <v>33746000</v>
      </c>
      <c r="S5602" s="4">
        <v>33746000</v>
      </c>
      <c r="T5602" s="4">
        <v>33746000</v>
      </c>
      <c r="U5602" s="4">
        <v>33746000</v>
      </c>
      <c r="V5602" s="4">
        <v>33746000</v>
      </c>
      <c r="W5602" s="4">
        <v>33746000</v>
      </c>
      <c r="X5602" s="4">
        <v>33746000</v>
      </c>
      <c r="Y5602" s="4">
        <v>33746000</v>
      </c>
      <c r="Z5602" s="4">
        <v>33746000</v>
      </c>
      <c r="AA5602" s="4">
        <v>33746000</v>
      </c>
      <c r="AB5602" s="4">
        <v>33746000</v>
      </c>
      <c r="AC5602" s="4">
        <v>33746000</v>
      </c>
      <c r="AD5602" s="4">
        <v>33746000</v>
      </c>
      <c r="AE5602" s="4">
        <v>33746000</v>
      </c>
      <c r="AF5602" s="4">
        <v>33746000</v>
      </c>
      <c r="AG5602" s="4">
        <v>33746000</v>
      </c>
    </row>
    <row r="5603" spans="1:33">
      <c r="A5603" t="s">
        <v>1373</v>
      </c>
      <c r="B5603" t="s">
        <v>132</v>
      </c>
      <c r="C5603" s="4">
        <v>2664000</v>
      </c>
      <c r="D5603" s="4">
        <v>2664000</v>
      </c>
      <c r="E5603" s="4">
        <v>2664000</v>
      </c>
      <c r="F5603" s="4">
        <v>2664000</v>
      </c>
      <c r="G5603" s="4">
        <v>2664000</v>
      </c>
      <c r="H5603" s="4">
        <v>2664000</v>
      </c>
      <c r="I5603" s="4">
        <v>2664000</v>
      </c>
      <c r="J5603" s="4">
        <v>2664000</v>
      </c>
      <c r="K5603" s="4">
        <v>2664000</v>
      </c>
      <c r="L5603" s="4">
        <v>2664000</v>
      </c>
      <c r="M5603" s="4">
        <v>2664000</v>
      </c>
      <c r="N5603" s="4">
        <v>2664000</v>
      </c>
      <c r="O5603" s="4">
        <v>2664000</v>
      </c>
      <c r="P5603" s="4">
        <v>2664000</v>
      </c>
      <c r="Q5603" s="4">
        <v>2664000</v>
      </c>
      <c r="R5603" s="4">
        <v>2664000</v>
      </c>
      <c r="S5603" s="4">
        <v>2664000</v>
      </c>
      <c r="T5603" s="4">
        <v>2664000</v>
      </c>
      <c r="U5603" s="4">
        <v>2664000</v>
      </c>
      <c r="V5603" s="4">
        <v>2664000</v>
      </c>
      <c r="W5603" s="4">
        <v>2664000</v>
      </c>
      <c r="X5603" s="4">
        <v>2664000</v>
      </c>
      <c r="Y5603" s="4">
        <v>2664000</v>
      </c>
      <c r="Z5603" s="4">
        <v>2664000</v>
      </c>
      <c r="AA5603" s="4">
        <v>2664000</v>
      </c>
      <c r="AB5603" s="4">
        <v>2664000</v>
      </c>
      <c r="AC5603" s="4">
        <v>2664000</v>
      </c>
      <c r="AD5603" s="4">
        <v>2664000</v>
      </c>
      <c r="AE5603" s="4">
        <v>2664000</v>
      </c>
      <c r="AF5603" s="4">
        <v>2664000</v>
      </c>
      <c r="AG5603" s="4">
        <v>2664000</v>
      </c>
    </row>
    <row r="5604" spans="1:33">
      <c r="A5604" t="s">
        <v>1372</v>
      </c>
      <c r="B5604" t="s">
        <v>132</v>
      </c>
      <c r="C5604" s="4">
        <v>2369000</v>
      </c>
      <c r="D5604" s="4">
        <v>2369000</v>
      </c>
      <c r="E5604" s="4">
        <v>2369000</v>
      </c>
      <c r="F5604" s="4">
        <v>2369000</v>
      </c>
      <c r="G5604" s="4">
        <v>2369000</v>
      </c>
      <c r="H5604" s="4">
        <v>2369000</v>
      </c>
      <c r="I5604" s="4">
        <v>2369000</v>
      </c>
      <c r="J5604" s="4">
        <v>2369000</v>
      </c>
      <c r="K5604" s="4">
        <v>2369000</v>
      </c>
      <c r="L5604" s="4">
        <v>2369000</v>
      </c>
      <c r="M5604" s="4">
        <v>2369000</v>
      </c>
      <c r="N5604" s="4">
        <v>2369000</v>
      </c>
      <c r="O5604" s="4">
        <v>2369000</v>
      </c>
      <c r="P5604" s="4">
        <v>2369000</v>
      </c>
      <c r="Q5604" s="4">
        <v>2369000</v>
      </c>
      <c r="R5604" s="4">
        <v>2369000</v>
      </c>
      <c r="S5604" s="4">
        <v>2369000</v>
      </c>
      <c r="T5604" s="4">
        <v>2369000</v>
      </c>
      <c r="U5604" s="4">
        <v>2369000</v>
      </c>
      <c r="V5604" s="4">
        <v>2369000</v>
      </c>
      <c r="W5604" s="4">
        <v>2369000</v>
      </c>
      <c r="X5604" s="4">
        <v>2369000</v>
      </c>
      <c r="Y5604" s="4">
        <v>2369000</v>
      </c>
      <c r="Z5604" s="4">
        <v>2369000</v>
      </c>
      <c r="AA5604" s="4">
        <v>2369000</v>
      </c>
      <c r="AB5604" s="4">
        <v>2369000</v>
      </c>
      <c r="AC5604" s="4">
        <v>2369000</v>
      </c>
      <c r="AD5604" s="4">
        <v>2369000</v>
      </c>
      <c r="AE5604" s="4">
        <v>2369000</v>
      </c>
      <c r="AF5604" s="4">
        <v>2369000</v>
      </c>
      <c r="AG5604" s="4">
        <v>2369000</v>
      </c>
    </row>
    <row r="5605" spans="1:33">
      <c r="A5605" t="s">
        <v>1371</v>
      </c>
      <c r="B5605" t="s">
        <v>132</v>
      </c>
      <c r="C5605" s="4">
        <v>7174000</v>
      </c>
      <c r="D5605" s="4">
        <v>7174000</v>
      </c>
      <c r="E5605" s="4">
        <v>7174000</v>
      </c>
      <c r="F5605" s="4">
        <v>7174000</v>
      </c>
      <c r="G5605" s="4">
        <v>7174000</v>
      </c>
      <c r="H5605" s="4">
        <v>7174000</v>
      </c>
      <c r="I5605" s="4">
        <v>7174000</v>
      </c>
      <c r="J5605" s="4">
        <v>7174000</v>
      </c>
      <c r="K5605" s="4">
        <v>7174000</v>
      </c>
      <c r="L5605" s="4">
        <v>7174000</v>
      </c>
      <c r="M5605" s="4">
        <v>7174000</v>
      </c>
      <c r="N5605" s="4">
        <v>7174000</v>
      </c>
      <c r="O5605" s="4">
        <v>7174000</v>
      </c>
      <c r="P5605" s="4">
        <v>7174000</v>
      </c>
      <c r="Q5605" s="4">
        <v>7174000</v>
      </c>
      <c r="R5605" s="4">
        <v>7174000</v>
      </c>
      <c r="S5605" s="4">
        <v>7174000</v>
      </c>
      <c r="T5605" s="4">
        <v>7174000</v>
      </c>
      <c r="U5605" s="4">
        <v>7174000</v>
      </c>
      <c r="V5605" s="4">
        <v>7174000</v>
      </c>
      <c r="W5605" s="4">
        <v>7174000</v>
      </c>
      <c r="X5605" s="4">
        <v>7174000</v>
      </c>
      <c r="Y5605" s="4">
        <v>7174000</v>
      </c>
      <c r="Z5605" s="4">
        <v>7174000</v>
      </c>
      <c r="AA5605" s="4">
        <v>7174000</v>
      </c>
      <c r="AB5605" s="4">
        <v>7174000</v>
      </c>
      <c r="AC5605" s="4">
        <v>7174000</v>
      </c>
      <c r="AD5605" s="4">
        <v>7174000</v>
      </c>
      <c r="AE5605" s="4">
        <v>7174000</v>
      </c>
      <c r="AF5605" s="4">
        <v>7174000</v>
      </c>
      <c r="AG5605" s="4">
        <v>7174000</v>
      </c>
    </row>
    <row r="5606" spans="1:33">
      <c r="A5606" t="s">
        <v>1370</v>
      </c>
      <c r="B5606" t="s">
        <v>132</v>
      </c>
      <c r="C5606">
        <v>554000</v>
      </c>
      <c r="D5606">
        <v>554000</v>
      </c>
      <c r="E5606">
        <v>554000</v>
      </c>
      <c r="F5606">
        <v>554000</v>
      </c>
      <c r="G5606">
        <v>554000</v>
      </c>
      <c r="H5606">
        <v>554000</v>
      </c>
      <c r="I5606">
        <v>554000</v>
      </c>
      <c r="J5606">
        <v>554000</v>
      </c>
      <c r="K5606">
        <v>554000</v>
      </c>
      <c r="L5606">
        <v>554000</v>
      </c>
      <c r="M5606">
        <v>554000</v>
      </c>
      <c r="N5606">
        <v>554000</v>
      </c>
      <c r="O5606">
        <v>554000</v>
      </c>
      <c r="P5606">
        <v>554000</v>
      </c>
      <c r="Q5606">
        <v>554000</v>
      </c>
      <c r="R5606">
        <v>554000</v>
      </c>
      <c r="S5606">
        <v>554000</v>
      </c>
      <c r="T5606">
        <v>554000</v>
      </c>
      <c r="U5606">
        <v>554000</v>
      </c>
      <c r="V5606">
        <v>554000</v>
      </c>
      <c r="W5606">
        <v>554000</v>
      </c>
      <c r="X5606">
        <v>554000</v>
      </c>
      <c r="Y5606">
        <v>554000</v>
      </c>
      <c r="Z5606">
        <v>554000</v>
      </c>
      <c r="AA5606">
        <v>554000</v>
      </c>
      <c r="AB5606">
        <v>554000</v>
      </c>
      <c r="AC5606">
        <v>554000</v>
      </c>
      <c r="AD5606">
        <v>554000</v>
      </c>
      <c r="AE5606">
        <v>554000</v>
      </c>
      <c r="AF5606">
        <v>554000</v>
      </c>
      <c r="AG5606">
        <v>554000</v>
      </c>
    </row>
    <row r="5607" spans="1:33">
      <c r="A5607" t="s">
        <v>1369</v>
      </c>
      <c r="B5607" t="s">
        <v>132</v>
      </c>
      <c r="C5607">
        <v>473000</v>
      </c>
      <c r="D5607">
        <v>473000</v>
      </c>
      <c r="E5607">
        <v>473000</v>
      </c>
      <c r="F5607">
        <v>473000</v>
      </c>
      <c r="G5607">
        <v>473000</v>
      </c>
      <c r="H5607">
        <v>473000</v>
      </c>
      <c r="I5607">
        <v>473000</v>
      </c>
      <c r="J5607">
        <v>473000</v>
      </c>
      <c r="K5607">
        <v>473000</v>
      </c>
      <c r="L5607">
        <v>473000</v>
      </c>
      <c r="M5607">
        <v>473000</v>
      </c>
      <c r="N5607">
        <v>473000</v>
      </c>
      <c r="O5607">
        <v>473000</v>
      </c>
      <c r="P5607">
        <v>473000</v>
      </c>
      <c r="Q5607">
        <v>473000</v>
      </c>
      <c r="R5607">
        <v>473000</v>
      </c>
      <c r="S5607">
        <v>473000</v>
      </c>
      <c r="T5607">
        <v>473000</v>
      </c>
      <c r="U5607">
        <v>473000</v>
      </c>
      <c r="V5607">
        <v>473000</v>
      </c>
      <c r="W5607">
        <v>473000</v>
      </c>
      <c r="X5607">
        <v>473000</v>
      </c>
      <c r="Y5607">
        <v>473000</v>
      </c>
      <c r="Z5607">
        <v>473000</v>
      </c>
      <c r="AA5607">
        <v>473000</v>
      </c>
      <c r="AB5607">
        <v>473000</v>
      </c>
      <c r="AC5607">
        <v>473000</v>
      </c>
      <c r="AD5607">
        <v>473000</v>
      </c>
      <c r="AE5607">
        <v>473000</v>
      </c>
      <c r="AF5607">
        <v>473000</v>
      </c>
      <c r="AG5607">
        <v>473000</v>
      </c>
    </row>
    <row r="5608" spans="1:33">
      <c r="A5608" t="s">
        <v>1368</v>
      </c>
      <c r="B5608" t="s">
        <v>132</v>
      </c>
      <c r="C5608" s="4">
        <v>3000000</v>
      </c>
      <c r="D5608" s="4">
        <v>3000000</v>
      </c>
      <c r="E5608" s="4">
        <v>3000000</v>
      </c>
      <c r="F5608" s="4">
        <v>3000000</v>
      </c>
      <c r="G5608" s="4">
        <v>3000000</v>
      </c>
      <c r="H5608" s="4">
        <v>3000000</v>
      </c>
      <c r="I5608" s="4">
        <v>3000000</v>
      </c>
      <c r="J5608" s="4">
        <v>3000000</v>
      </c>
      <c r="K5608" s="4">
        <v>3000000</v>
      </c>
      <c r="L5608" s="4">
        <v>3000000</v>
      </c>
      <c r="M5608" s="4">
        <v>3000000</v>
      </c>
      <c r="N5608" s="4">
        <v>3000000</v>
      </c>
      <c r="O5608" s="4">
        <v>3000000</v>
      </c>
      <c r="P5608" s="4">
        <v>3000000</v>
      </c>
      <c r="Q5608" s="4">
        <v>3000000</v>
      </c>
      <c r="R5608" s="4">
        <v>3000000</v>
      </c>
      <c r="S5608" s="4">
        <v>3000000</v>
      </c>
      <c r="T5608" s="4">
        <v>3000000</v>
      </c>
      <c r="U5608" s="4">
        <v>3000000</v>
      </c>
      <c r="V5608" s="4">
        <v>3000000</v>
      </c>
      <c r="W5608" s="4">
        <v>3000000</v>
      </c>
      <c r="X5608" s="4">
        <v>3000000</v>
      </c>
      <c r="Y5608" s="4">
        <v>3000000</v>
      </c>
      <c r="Z5608" s="4">
        <v>3000000</v>
      </c>
      <c r="AA5608" s="4">
        <v>3000000</v>
      </c>
      <c r="AB5608" s="4">
        <v>3000000</v>
      </c>
      <c r="AC5608" s="4">
        <v>3000000</v>
      </c>
      <c r="AD5608" s="4">
        <v>3000000</v>
      </c>
      <c r="AE5608" s="4">
        <v>3000000</v>
      </c>
      <c r="AF5608" s="4">
        <v>3000000</v>
      </c>
      <c r="AG5608" s="4">
        <v>3000000</v>
      </c>
    </row>
    <row r="5609" spans="1:33">
      <c r="A5609" t="s">
        <v>1367</v>
      </c>
      <c r="B5609" t="s">
        <v>132</v>
      </c>
      <c r="C5609">
        <v>600000</v>
      </c>
      <c r="D5609">
        <v>600000</v>
      </c>
      <c r="E5609">
        <v>600000</v>
      </c>
      <c r="F5609">
        <v>600000</v>
      </c>
      <c r="G5609">
        <v>600000</v>
      </c>
      <c r="H5609">
        <v>600000</v>
      </c>
      <c r="I5609">
        <v>600000</v>
      </c>
      <c r="J5609">
        <v>600000</v>
      </c>
      <c r="K5609">
        <v>600000</v>
      </c>
      <c r="L5609">
        <v>600000</v>
      </c>
      <c r="M5609">
        <v>600000</v>
      </c>
      <c r="N5609">
        <v>600000</v>
      </c>
      <c r="O5609">
        <v>600000</v>
      </c>
      <c r="P5609">
        <v>600000</v>
      </c>
      <c r="Q5609">
        <v>600000</v>
      </c>
      <c r="R5609">
        <v>600000</v>
      </c>
      <c r="S5609">
        <v>600000</v>
      </c>
      <c r="T5609">
        <v>600000</v>
      </c>
      <c r="U5609">
        <v>600000</v>
      </c>
      <c r="V5609">
        <v>600000</v>
      </c>
      <c r="W5609">
        <v>600000</v>
      </c>
      <c r="X5609">
        <v>600000</v>
      </c>
      <c r="Y5609">
        <v>600000</v>
      </c>
      <c r="Z5609">
        <v>600000</v>
      </c>
      <c r="AA5609">
        <v>600000</v>
      </c>
      <c r="AB5609">
        <v>600000</v>
      </c>
      <c r="AC5609">
        <v>600000</v>
      </c>
      <c r="AD5609">
        <v>600000</v>
      </c>
      <c r="AE5609">
        <v>600000</v>
      </c>
      <c r="AF5609">
        <v>600000</v>
      </c>
      <c r="AG5609">
        <v>600000</v>
      </c>
    </row>
    <row r="5610" spans="1:33">
      <c r="A5610" t="s">
        <v>1366</v>
      </c>
      <c r="B5610" t="s">
        <v>132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>
      <c r="A5611" t="s">
        <v>1365</v>
      </c>
      <c r="B5611" t="s">
        <v>132</v>
      </c>
      <c r="C5611" s="4">
        <v>5257000000</v>
      </c>
      <c r="D5611" s="4">
        <v>6008000000</v>
      </c>
      <c r="E5611" s="4">
        <v>6008000000</v>
      </c>
      <c r="F5611" s="4">
        <v>6008000000</v>
      </c>
      <c r="G5611" s="4">
        <v>6008000000</v>
      </c>
      <c r="H5611" s="4">
        <v>6008000000</v>
      </c>
      <c r="I5611" s="4">
        <v>6008000000</v>
      </c>
      <c r="J5611" s="4">
        <v>6008000000</v>
      </c>
      <c r="K5611" s="4">
        <v>6759000000</v>
      </c>
      <c r="L5611" s="4">
        <v>6759000000</v>
      </c>
      <c r="M5611" s="4">
        <v>6759000000</v>
      </c>
      <c r="N5611" s="4">
        <v>6759000000</v>
      </c>
      <c r="O5611" s="4">
        <v>6759000000</v>
      </c>
      <c r="P5611" s="4">
        <v>6759000000</v>
      </c>
      <c r="Q5611" s="4">
        <v>6759000000</v>
      </c>
      <c r="R5611" s="4">
        <v>6759000000</v>
      </c>
      <c r="S5611" s="4">
        <v>6759000000</v>
      </c>
      <c r="T5611" s="4">
        <v>6759000000</v>
      </c>
      <c r="U5611" s="4">
        <v>6759000000</v>
      </c>
      <c r="V5611" s="4">
        <v>6759000000</v>
      </c>
      <c r="W5611" s="4">
        <v>6759000000</v>
      </c>
      <c r="X5611" s="4">
        <v>6759000000</v>
      </c>
      <c r="Y5611" s="4">
        <v>6759000000</v>
      </c>
      <c r="Z5611" s="4">
        <v>6759000000</v>
      </c>
      <c r="AA5611" s="4">
        <v>6759000000</v>
      </c>
      <c r="AB5611" s="4">
        <v>6759000000</v>
      </c>
      <c r="AC5611" s="4">
        <v>6759000000</v>
      </c>
      <c r="AD5611" s="4">
        <v>7510000000</v>
      </c>
      <c r="AE5611" s="4">
        <v>7510000000</v>
      </c>
      <c r="AF5611" s="4">
        <v>7510000000</v>
      </c>
      <c r="AG5611" s="4">
        <v>7510000000</v>
      </c>
    </row>
    <row r="5612" spans="1:33">
      <c r="A5612" t="s">
        <v>1364</v>
      </c>
      <c r="B5612" t="s">
        <v>132</v>
      </c>
      <c r="C5612">
        <v>149450</v>
      </c>
      <c r="D5612">
        <v>170800</v>
      </c>
      <c r="E5612">
        <v>170800</v>
      </c>
      <c r="F5612">
        <v>170800</v>
      </c>
      <c r="G5612">
        <v>170800</v>
      </c>
      <c r="H5612">
        <v>170800</v>
      </c>
      <c r="I5612">
        <v>170800</v>
      </c>
      <c r="J5612">
        <v>170800</v>
      </c>
      <c r="K5612">
        <v>192150</v>
      </c>
      <c r="L5612">
        <v>192150</v>
      </c>
      <c r="M5612">
        <v>192150</v>
      </c>
      <c r="N5612">
        <v>192150</v>
      </c>
      <c r="O5612">
        <v>192150</v>
      </c>
      <c r="P5612">
        <v>192150</v>
      </c>
      <c r="Q5612">
        <v>192150</v>
      </c>
      <c r="R5612">
        <v>192150</v>
      </c>
      <c r="S5612">
        <v>192150</v>
      </c>
      <c r="T5612">
        <v>192150</v>
      </c>
      <c r="U5612">
        <v>192150</v>
      </c>
      <c r="V5612">
        <v>192150</v>
      </c>
      <c r="W5612">
        <v>192150</v>
      </c>
      <c r="X5612">
        <v>192150</v>
      </c>
      <c r="Y5612">
        <v>192150</v>
      </c>
      <c r="Z5612">
        <v>192150</v>
      </c>
      <c r="AA5612">
        <v>192150</v>
      </c>
      <c r="AB5612">
        <v>192150</v>
      </c>
      <c r="AC5612">
        <v>192150</v>
      </c>
      <c r="AD5612">
        <v>213500</v>
      </c>
      <c r="AE5612">
        <v>213500</v>
      </c>
      <c r="AF5612">
        <v>213500</v>
      </c>
      <c r="AG5612">
        <v>213500</v>
      </c>
    </row>
    <row r="5613" spans="1:33">
      <c r="A5613" t="s">
        <v>1363</v>
      </c>
      <c r="B5613" t="s">
        <v>132</v>
      </c>
      <c r="C5613">
        <v>690200</v>
      </c>
      <c r="D5613">
        <v>788800</v>
      </c>
      <c r="E5613">
        <v>788800</v>
      </c>
      <c r="F5613">
        <v>788800</v>
      </c>
      <c r="G5613">
        <v>788800</v>
      </c>
      <c r="H5613">
        <v>788800</v>
      </c>
      <c r="I5613">
        <v>788800</v>
      </c>
      <c r="J5613">
        <v>788800</v>
      </c>
      <c r="K5613">
        <v>887400</v>
      </c>
      <c r="L5613">
        <v>887400</v>
      </c>
      <c r="M5613">
        <v>887400</v>
      </c>
      <c r="N5613">
        <v>887400</v>
      </c>
      <c r="O5613">
        <v>887400</v>
      </c>
      <c r="P5613">
        <v>887400</v>
      </c>
      <c r="Q5613">
        <v>887400</v>
      </c>
      <c r="R5613">
        <v>887400</v>
      </c>
      <c r="S5613">
        <v>887400</v>
      </c>
      <c r="T5613">
        <v>887400</v>
      </c>
      <c r="U5613">
        <v>887400</v>
      </c>
      <c r="V5613">
        <v>887400</v>
      </c>
      <c r="W5613">
        <v>887400</v>
      </c>
      <c r="X5613">
        <v>887400</v>
      </c>
      <c r="Y5613">
        <v>887400</v>
      </c>
      <c r="Z5613">
        <v>887400</v>
      </c>
      <c r="AA5613">
        <v>887400</v>
      </c>
      <c r="AB5613">
        <v>887400</v>
      </c>
      <c r="AC5613">
        <v>887400</v>
      </c>
      <c r="AD5613">
        <v>986000</v>
      </c>
      <c r="AE5613">
        <v>986000</v>
      </c>
      <c r="AF5613">
        <v>986000</v>
      </c>
      <c r="AG5613">
        <v>986000</v>
      </c>
    </row>
    <row r="5614" spans="1:33">
      <c r="A5614" t="s">
        <v>1362</v>
      </c>
      <c r="B5614" t="s">
        <v>132</v>
      </c>
      <c r="C5614" s="4">
        <v>2362220</v>
      </c>
      <c r="D5614" s="4">
        <v>2699680</v>
      </c>
      <c r="E5614" s="4">
        <v>2699680</v>
      </c>
      <c r="F5614" s="4">
        <v>2699680</v>
      </c>
      <c r="G5614" s="4">
        <v>2699680</v>
      </c>
      <c r="H5614" s="4">
        <v>2699680</v>
      </c>
      <c r="I5614" s="4">
        <v>2699680</v>
      </c>
      <c r="J5614" s="4">
        <v>2699680</v>
      </c>
      <c r="K5614" s="4">
        <v>3037140</v>
      </c>
      <c r="L5614" s="4">
        <v>3037140</v>
      </c>
      <c r="M5614" s="4">
        <v>3037140</v>
      </c>
      <c r="N5614" s="4">
        <v>3037140</v>
      </c>
      <c r="O5614" s="4">
        <v>3037140</v>
      </c>
      <c r="P5614" s="4">
        <v>3037140</v>
      </c>
      <c r="Q5614" s="4">
        <v>3037140</v>
      </c>
      <c r="R5614" s="4">
        <v>3037140</v>
      </c>
      <c r="S5614" s="4">
        <v>3037140</v>
      </c>
      <c r="T5614" s="4">
        <v>3037140</v>
      </c>
      <c r="U5614" s="4">
        <v>3037140</v>
      </c>
      <c r="V5614" s="4">
        <v>3037140</v>
      </c>
      <c r="W5614" s="4">
        <v>3037140</v>
      </c>
      <c r="X5614" s="4">
        <v>3037140</v>
      </c>
      <c r="Y5614" s="4">
        <v>3037140</v>
      </c>
      <c r="Z5614" s="4">
        <v>3037140</v>
      </c>
      <c r="AA5614" s="4">
        <v>3037140</v>
      </c>
      <c r="AB5614" s="4">
        <v>3037140</v>
      </c>
      <c r="AC5614" s="4">
        <v>3037140</v>
      </c>
      <c r="AD5614" s="4">
        <v>3374600</v>
      </c>
      <c r="AE5614" s="4">
        <v>3374600</v>
      </c>
      <c r="AF5614" s="4">
        <v>3374600</v>
      </c>
      <c r="AG5614" s="4">
        <v>3374600</v>
      </c>
    </row>
    <row r="5615" spans="1:33">
      <c r="A5615" t="s">
        <v>1361</v>
      </c>
      <c r="B5615" t="s">
        <v>132</v>
      </c>
      <c r="C5615">
        <v>186480</v>
      </c>
      <c r="D5615">
        <v>213120</v>
      </c>
      <c r="E5615">
        <v>213120</v>
      </c>
      <c r="F5615">
        <v>213120</v>
      </c>
      <c r="G5615">
        <v>213120</v>
      </c>
      <c r="H5615">
        <v>213120</v>
      </c>
      <c r="I5615">
        <v>213120</v>
      </c>
      <c r="J5615">
        <v>213120</v>
      </c>
      <c r="K5615">
        <v>239760</v>
      </c>
      <c r="L5615">
        <v>239760</v>
      </c>
      <c r="M5615">
        <v>239760</v>
      </c>
      <c r="N5615">
        <v>239760</v>
      </c>
      <c r="O5615">
        <v>239760</v>
      </c>
      <c r="P5615">
        <v>239760</v>
      </c>
      <c r="Q5615">
        <v>239760</v>
      </c>
      <c r="R5615">
        <v>239760</v>
      </c>
      <c r="S5615">
        <v>239760</v>
      </c>
      <c r="T5615">
        <v>239760</v>
      </c>
      <c r="U5615">
        <v>239760</v>
      </c>
      <c r="V5615">
        <v>239760</v>
      </c>
      <c r="W5615">
        <v>239760</v>
      </c>
      <c r="X5615">
        <v>239760</v>
      </c>
      <c r="Y5615">
        <v>239760</v>
      </c>
      <c r="Z5615">
        <v>239760</v>
      </c>
      <c r="AA5615">
        <v>239760</v>
      </c>
      <c r="AB5615">
        <v>239760</v>
      </c>
      <c r="AC5615">
        <v>239760</v>
      </c>
      <c r="AD5615">
        <v>266400</v>
      </c>
      <c r="AE5615">
        <v>266400</v>
      </c>
      <c r="AF5615">
        <v>266400</v>
      </c>
      <c r="AG5615">
        <v>266400</v>
      </c>
    </row>
    <row r="5616" spans="1:33">
      <c r="A5616" t="s">
        <v>1360</v>
      </c>
      <c r="B5616" t="s">
        <v>132</v>
      </c>
      <c r="C5616">
        <v>165830</v>
      </c>
      <c r="D5616">
        <v>189520</v>
      </c>
      <c r="E5616">
        <v>189520</v>
      </c>
      <c r="F5616">
        <v>189520</v>
      </c>
      <c r="G5616">
        <v>189520</v>
      </c>
      <c r="H5616">
        <v>189520</v>
      </c>
      <c r="I5616">
        <v>189520</v>
      </c>
      <c r="J5616">
        <v>189520</v>
      </c>
      <c r="K5616">
        <v>213210</v>
      </c>
      <c r="L5616">
        <v>213210</v>
      </c>
      <c r="M5616">
        <v>213210</v>
      </c>
      <c r="N5616">
        <v>213210</v>
      </c>
      <c r="O5616">
        <v>213210</v>
      </c>
      <c r="P5616">
        <v>213210</v>
      </c>
      <c r="Q5616">
        <v>213210</v>
      </c>
      <c r="R5616">
        <v>213210</v>
      </c>
      <c r="S5616">
        <v>213210</v>
      </c>
      <c r="T5616">
        <v>213210</v>
      </c>
      <c r="U5616">
        <v>213210</v>
      </c>
      <c r="V5616">
        <v>213210</v>
      </c>
      <c r="W5616">
        <v>213210</v>
      </c>
      <c r="X5616">
        <v>213210</v>
      </c>
      <c r="Y5616">
        <v>213210</v>
      </c>
      <c r="Z5616">
        <v>213210</v>
      </c>
      <c r="AA5616">
        <v>213210</v>
      </c>
      <c r="AB5616">
        <v>213210</v>
      </c>
      <c r="AC5616">
        <v>213210</v>
      </c>
      <c r="AD5616">
        <v>236900</v>
      </c>
      <c r="AE5616">
        <v>236900</v>
      </c>
      <c r="AF5616">
        <v>236900</v>
      </c>
      <c r="AG5616">
        <v>236900</v>
      </c>
    </row>
    <row r="5617" spans="1:33">
      <c r="A5617" t="s">
        <v>1359</v>
      </c>
      <c r="B5617" t="s">
        <v>132</v>
      </c>
      <c r="C5617">
        <v>502180</v>
      </c>
      <c r="D5617">
        <v>573920</v>
      </c>
      <c r="E5617">
        <v>573920</v>
      </c>
      <c r="F5617">
        <v>573920</v>
      </c>
      <c r="G5617">
        <v>573920</v>
      </c>
      <c r="H5617">
        <v>573920</v>
      </c>
      <c r="I5617">
        <v>573920</v>
      </c>
      <c r="J5617">
        <v>573920</v>
      </c>
      <c r="K5617">
        <v>645660</v>
      </c>
      <c r="L5617">
        <v>645660</v>
      </c>
      <c r="M5617">
        <v>645660</v>
      </c>
      <c r="N5617">
        <v>645660</v>
      </c>
      <c r="O5617">
        <v>645660</v>
      </c>
      <c r="P5617">
        <v>645660</v>
      </c>
      <c r="Q5617">
        <v>645660</v>
      </c>
      <c r="R5617">
        <v>645660</v>
      </c>
      <c r="S5617">
        <v>645660</v>
      </c>
      <c r="T5617">
        <v>645660</v>
      </c>
      <c r="U5617">
        <v>645660</v>
      </c>
      <c r="V5617">
        <v>645660</v>
      </c>
      <c r="W5617">
        <v>645660</v>
      </c>
      <c r="X5617">
        <v>645660</v>
      </c>
      <c r="Y5617">
        <v>645660</v>
      </c>
      <c r="Z5617">
        <v>645660</v>
      </c>
      <c r="AA5617">
        <v>645660</v>
      </c>
      <c r="AB5617">
        <v>645660</v>
      </c>
      <c r="AC5617">
        <v>645660</v>
      </c>
      <c r="AD5617">
        <v>717400</v>
      </c>
      <c r="AE5617">
        <v>717400</v>
      </c>
      <c r="AF5617">
        <v>717400</v>
      </c>
      <c r="AG5617">
        <v>717400</v>
      </c>
    </row>
    <row r="5618" spans="1:33">
      <c r="A5618" t="s">
        <v>1358</v>
      </c>
      <c r="B5618" t="s">
        <v>132</v>
      </c>
      <c r="C5618">
        <v>38780</v>
      </c>
      <c r="D5618">
        <v>44320</v>
      </c>
      <c r="E5618">
        <v>44320</v>
      </c>
      <c r="F5618">
        <v>44320</v>
      </c>
      <c r="G5618">
        <v>44320</v>
      </c>
      <c r="H5618">
        <v>44320</v>
      </c>
      <c r="I5618">
        <v>44320</v>
      </c>
      <c r="J5618">
        <v>44320</v>
      </c>
      <c r="K5618">
        <v>49860</v>
      </c>
      <c r="L5618">
        <v>49860</v>
      </c>
      <c r="M5618">
        <v>49860</v>
      </c>
      <c r="N5618">
        <v>49860</v>
      </c>
      <c r="O5618">
        <v>49860</v>
      </c>
      <c r="P5618">
        <v>49860</v>
      </c>
      <c r="Q5618">
        <v>49860</v>
      </c>
      <c r="R5618">
        <v>49860</v>
      </c>
      <c r="S5618">
        <v>49860</v>
      </c>
      <c r="T5618">
        <v>49860</v>
      </c>
      <c r="U5618">
        <v>49860</v>
      </c>
      <c r="V5618">
        <v>49860</v>
      </c>
      <c r="W5618">
        <v>49860</v>
      </c>
      <c r="X5618">
        <v>49860</v>
      </c>
      <c r="Y5618">
        <v>49860</v>
      </c>
      <c r="Z5618">
        <v>49860</v>
      </c>
      <c r="AA5618">
        <v>49860</v>
      </c>
      <c r="AB5618">
        <v>49860</v>
      </c>
      <c r="AC5618">
        <v>49860</v>
      </c>
      <c r="AD5618">
        <v>55400</v>
      </c>
      <c r="AE5618">
        <v>55400</v>
      </c>
      <c r="AF5618">
        <v>55400</v>
      </c>
      <c r="AG5618">
        <v>55400</v>
      </c>
    </row>
    <row r="5619" spans="1:33">
      <c r="A5619" t="s">
        <v>1357</v>
      </c>
      <c r="B5619" t="s">
        <v>132</v>
      </c>
      <c r="C5619">
        <v>33110</v>
      </c>
      <c r="D5619">
        <v>37840</v>
      </c>
      <c r="E5619">
        <v>37840</v>
      </c>
      <c r="F5619">
        <v>37840</v>
      </c>
      <c r="G5619">
        <v>37840</v>
      </c>
      <c r="H5619">
        <v>37840</v>
      </c>
      <c r="I5619">
        <v>37840</v>
      </c>
      <c r="J5619">
        <v>37840</v>
      </c>
      <c r="K5619">
        <v>42570</v>
      </c>
      <c r="L5619">
        <v>42570</v>
      </c>
      <c r="M5619">
        <v>42570</v>
      </c>
      <c r="N5619">
        <v>42570</v>
      </c>
      <c r="O5619">
        <v>42570</v>
      </c>
      <c r="P5619">
        <v>42570</v>
      </c>
      <c r="Q5619">
        <v>42570</v>
      </c>
      <c r="R5619">
        <v>42570</v>
      </c>
      <c r="S5619">
        <v>42570</v>
      </c>
      <c r="T5619">
        <v>42570</v>
      </c>
      <c r="U5619">
        <v>42570</v>
      </c>
      <c r="V5619">
        <v>42570</v>
      </c>
      <c r="W5619">
        <v>42570</v>
      </c>
      <c r="X5619">
        <v>42570</v>
      </c>
      <c r="Y5619">
        <v>42570</v>
      </c>
      <c r="Z5619">
        <v>42570</v>
      </c>
      <c r="AA5619">
        <v>42570</v>
      </c>
      <c r="AB5619">
        <v>42570</v>
      </c>
      <c r="AC5619">
        <v>42570</v>
      </c>
      <c r="AD5619">
        <v>47300</v>
      </c>
      <c r="AE5619">
        <v>47300</v>
      </c>
      <c r="AF5619">
        <v>47300</v>
      </c>
      <c r="AG5619">
        <v>47300</v>
      </c>
    </row>
    <row r="5620" spans="1:33">
      <c r="A5620" t="s">
        <v>1356</v>
      </c>
      <c r="B5620" t="s">
        <v>132</v>
      </c>
      <c r="C5620">
        <v>210000</v>
      </c>
      <c r="D5620">
        <v>240000</v>
      </c>
      <c r="E5620">
        <v>240000</v>
      </c>
      <c r="F5620">
        <v>240000</v>
      </c>
      <c r="G5620">
        <v>240000</v>
      </c>
      <c r="H5620">
        <v>240000</v>
      </c>
      <c r="I5620">
        <v>240000</v>
      </c>
      <c r="J5620">
        <v>240000</v>
      </c>
      <c r="K5620">
        <v>270000</v>
      </c>
      <c r="L5620">
        <v>270000</v>
      </c>
      <c r="M5620">
        <v>270000</v>
      </c>
      <c r="N5620">
        <v>270000</v>
      </c>
      <c r="O5620">
        <v>270000</v>
      </c>
      <c r="P5620">
        <v>270000</v>
      </c>
      <c r="Q5620">
        <v>270000</v>
      </c>
      <c r="R5620">
        <v>270000</v>
      </c>
      <c r="S5620">
        <v>270000</v>
      </c>
      <c r="T5620">
        <v>270000</v>
      </c>
      <c r="U5620">
        <v>270000</v>
      </c>
      <c r="V5620">
        <v>270000</v>
      </c>
      <c r="W5620">
        <v>270000</v>
      </c>
      <c r="X5620">
        <v>270000</v>
      </c>
      <c r="Y5620">
        <v>270000</v>
      </c>
      <c r="Z5620">
        <v>270000</v>
      </c>
      <c r="AA5620">
        <v>270000</v>
      </c>
      <c r="AB5620">
        <v>270000</v>
      </c>
      <c r="AC5620">
        <v>270000</v>
      </c>
      <c r="AD5620">
        <v>300000</v>
      </c>
      <c r="AE5620">
        <v>300000</v>
      </c>
      <c r="AF5620">
        <v>300000</v>
      </c>
      <c r="AG5620">
        <v>300000</v>
      </c>
    </row>
    <row r="5621" spans="1:33">
      <c r="A5621" t="s">
        <v>1355</v>
      </c>
      <c r="B5621" t="s">
        <v>132</v>
      </c>
      <c r="C5621">
        <v>42000</v>
      </c>
      <c r="D5621">
        <v>48000</v>
      </c>
      <c r="E5621">
        <v>48000</v>
      </c>
      <c r="F5621">
        <v>48000</v>
      </c>
      <c r="G5621">
        <v>48000</v>
      </c>
      <c r="H5621">
        <v>48000</v>
      </c>
      <c r="I5621">
        <v>48000</v>
      </c>
      <c r="J5621">
        <v>48000</v>
      </c>
      <c r="K5621">
        <v>54000</v>
      </c>
      <c r="L5621">
        <v>54000</v>
      </c>
      <c r="M5621">
        <v>54000</v>
      </c>
      <c r="N5621">
        <v>54000</v>
      </c>
      <c r="O5621">
        <v>54000</v>
      </c>
      <c r="P5621">
        <v>54000</v>
      </c>
      <c r="Q5621">
        <v>54000</v>
      </c>
      <c r="R5621">
        <v>54000</v>
      </c>
      <c r="S5621">
        <v>54000</v>
      </c>
      <c r="T5621">
        <v>54000</v>
      </c>
      <c r="U5621">
        <v>54000</v>
      </c>
      <c r="V5621">
        <v>54000</v>
      </c>
      <c r="W5621">
        <v>54000</v>
      </c>
      <c r="X5621">
        <v>54000</v>
      </c>
      <c r="Y5621">
        <v>54000</v>
      </c>
      <c r="Z5621">
        <v>54000</v>
      </c>
      <c r="AA5621">
        <v>54000</v>
      </c>
      <c r="AB5621">
        <v>54000</v>
      </c>
      <c r="AC5621">
        <v>54000</v>
      </c>
      <c r="AD5621">
        <v>60000</v>
      </c>
      <c r="AE5621">
        <v>60000</v>
      </c>
      <c r="AF5621">
        <v>60000</v>
      </c>
      <c r="AG5621">
        <v>60000</v>
      </c>
    </row>
    <row r="5622" spans="1:33">
      <c r="A5622" t="s">
        <v>1354</v>
      </c>
      <c r="B5622" t="s">
        <v>132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>
      <c r="A5623" t="s">
        <v>1353</v>
      </c>
      <c r="B5623" t="s">
        <v>132</v>
      </c>
      <c r="C5623" s="4">
        <v>75100000000</v>
      </c>
      <c r="D5623" s="4">
        <v>75100000000</v>
      </c>
      <c r="E5623" s="4">
        <v>75100000000</v>
      </c>
      <c r="F5623" s="4">
        <v>75100000000</v>
      </c>
      <c r="G5623" s="4">
        <v>75100000000</v>
      </c>
      <c r="H5623" s="4">
        <v>75100000000</v>
      </c>
      <c r="I5623" s="4">
        <v>75100000000</v>
      </c>
      <c r="J5623" s="4">
        <v>75100000000</v>
      </c>
      <c r="K5623" s="4">
        <v>75100000000</v>
      </c>
      <c r="L5623" s="4">
        <v>75100000000</v>
      </c>
      <c r="M5623" s="4">
        <v>75100000000</v>
      </c>
      <c r="N5623" s="4">
        <v>75100000000</v>
      </c>
      <c r="O5623" s="4">
        <v>75100000000</v>
      </c>
      <c r="P5623" s="4">
        <v>75100000000</v>
      </c>
      <c r="Q5623" s="4">
        <v>75100000000</v>
      </c>
      <c r="R5623" s="4">
        <v>75100000000</v>
      </c>
      <c r="S5623" s="4">
        <v>75100000000</v>
      </c>
      <c r="T5623" s="4">
        <v>75100000000</v>
      </c>
      <c r="U5623" s="4">
        <v>75100000000</v>
      </c>
      <c r="V5623" s="4">
        <v>75100000000</v>
      </c>
      <c r="W5623" s="4">
        <v>75100000000</v>
      </c>
      <c r="X5623" s="4">
        <v>75100000000</v>
      </c>
      <c r="Y5623" s="4">
        <v>75100000000</v>
      </c>
      <c r="Z5623" s="4">
        <v>75100000000</v>
      </c>
      <c r="AA5623" s="4">
        <v>75100000000</v>
      </c>
      <c r="AB5623" s="4">
        <v>75100000000</v>
      </c>
      <c r="AC5623" s="4">
        <v>75100000000</v>
      </c>
      <c r="AD5623" s="4">
        <v>75100000000</v>
      </c>
      <c r="AE5623" s="4">
        <v>75100000000</v>
      </c>
      <c r="AF5623" s="4">
        <v>75100000000</v>
      </c>
      <c r="AG5623" s="4">
        <v>75100000000</v>
      </c>
    </row>
    <row r="5624" spans="1:33">
      <c r="A5624" t="s">
        <v>1352</v>
      </c>
      <c r="B5624" t="s">
        <v>132</v>
      </c>
      <c r="C5624" s="4">
        <v>2135000</v>
      </c>
      <c r="D5624" s="4">
        <v>2135000</v>
      </c>
      <c r="E5624" s="4">
        <v>2135000</v>
      </c>
      <c r="F5624" s="4">
        <v>2135000</v>
      </c>
      <c r="G5624" s="4">
        <v>2135000</v>
      </c>
      <c r="H5624" s="4">
        <v>2135000</v>
      </c>
      <c r="I5624" s="4">
        <v>2135000</v>
      </c>
      <c r="J5624" s="4">
        <v>2135000</v>
      </c>
      <c r="K5624" s="4">
        <v>2135000</v>
      </c>
      <c r="L5624" s="4">
        <v>2135000</v>
      </c>
      <c r="M5624" s="4">
        <v>2135000</v>
      </c>
      <c r="N5624" s="4">
        <v>2135000</v>
      </c>
      <c r="O5624" s="4">
        <v>2135000</v>
      </c>
      <c r="P5624" s="4">
        <v>2135000</v>
      </c>
      <c r="Q5624" s="4">
        <v>2135000</v>
      </c>
      <c r="R5624" s="4">
        <v>2135000</v>
      </c>
      <c r="S5624" s="4">
        <v>2135000</v>
      </c>
      <c r="T5624" s="4">
        <v>2135000</v>
      </c>
      <c r="U5624" s="4">
        <v>2135000</v>
      </c>
      <c r="V5624" s="4">
        <v>2135000</v>
      </c>
      <c r="W5624" s="4">
        <v>2135000</v>
      </c>
      <c r="X5624" s="4">
        <v>2135000</v>
      </c>
      <c r="Y5624" s="4">
        <v>2135000</v>
      </c>
      <c r="Z5624" s="4">
        <v>2135000</v>
      </c>
      <c r="AA5624" s="4">
        <v>2135000</v>
      </c>
      <c r="AB5624" s="4">
        <v>2135000</v>
      </c>
      <c r="AC5624" s="4">
        <v>2135000</v>
      </c>
      <c r="AD5624" s="4">
        <v>2135000</v>
      </c>
      <c r="AE5624" s="4">
        <v>2135000</v>
      </c>
      <c r="AF5624" s="4">
        <v>2135000</v>
      </c>
      <c r="AG5624" s="4">
        <v>2135000</v>
      </c>
    </row>
    <row r="5625" spans="1:33">
      <c r="A5625" t="s">
        <v>1351</v>
      </c>
      <c r="B5625" t="s">
        <v>132</v>
      </c>
      <c r="C5625" s="4">
        <v>9860000</v>
      </c>
      <c r="D5625" s="4">
        <v>9860000</v>
      </c>
      <c r="E5625" s="4">
        <v>9860000</v>
      </c>
      <c r="F5625" s="4">
        <v>9860000</v>
      </c>
      <c r="G5625" s="4">
        <v>9860000</v>
      </c>
      <c r="H5625" s="4">
        <v>9860000</v>
      </c>
      <c r="I5625" s="4">
        <v>9860000</v>
      </c>
      <c r="J5625" s="4">
        <v>9860000</v>
      </c>
      <c r="K5625" s="4">
        <v>9860000</v>
      </c>
      <c r="L5625" s="4">
        <v>9860000</v>
      </c>
      <c r="M5625" s="4">
        <v>9860000</v>
      </c>
      <c r="N5625" s="4">
        <v>9860000</v>
      </c>
      <c r="O5625" s="4">
        <v>9860000</v>
      </c>
      <c r="P5625" s="4">
        <v>9860000</v>
      </c>
      <c r="Q5625" s="4">
        <v>9860000</v>
      </c>
      <c r="R5625" s="4">
        <v>9860000</v>
      </c>
      <c r="S5625" s="4">
        <v>9860000</v>
      </c>
      <c r="T5625" s="4">
        <v>9860000</v>
      </c>
      <c r="U5625" s="4">
        <v>9860000</v>
      </c>
      <c r="V5625" s="4">
        <v>9860000</v>
      </c>
      <c r="W5625" s="4">
        <v>9860000</v>
      </c>
      <c r="X5625" s="4">
        <v>9860000</v>
      </c>
      <c r="Y5625" s="4">
        <v>9860000</v>
      </c>
      <c r="Z5625" s="4">
        <v>9860000</v>
      </c>
      <c r="AA5625" s="4">
        <v>9860000</v>
      </c>
      <c r="AB5625" s="4">
        <v>9860000</v>
      </c>
      <c r="AC5625" s="4">
        <v>9860000</v>
      </c>
      <c r="AD5625" s="4">
        <v>9860000</v>
      </c>
      <c r="AE5625" s="4">
        <v>9860000</v>
      </c>
      <c r="AF5625" s="4">
        <v>9860000</v>
      </c>
      <c r="AG5625" s="4">
        <v>9860000</v>
      </c>
    </row>
    <row r="5626" spans="1:33">
      <c r="A5626" t="s">
        <v>1350</v>
      </c>
      <c r="B5626" t="s">
        <v>132</v>
      </c>
      <c r="C5626" s="4">
        <v>33746000</v>
      </c>
      <c r="D5626" s="4">
        <v>33746000</v>
      </c>
      <c r="E5626" s="4">
        <v>33746000</v>
      </c>
      <c r="F5626" s="4">
        <v>33746000</v>
      </c>
      <c r="G5626" s="4">
        <v>33746000</v>
      </c>
      <c r="H5626" s="4">
        <v>33746000</v>
      </c>
      <c r="I5626" s="4">
        <v>33746000</v>
      </c>
      <c r="J5626" s="4">
        <v>33746000</v>
      </c>
      <c r="K5626" s="4">
        <v>33746000</v>
      </c>
      <c r="L5626" s="4">
        <v>33746000</v>
      </c>
      <c r="M5626" s="4">
        <v>33746000</v>
      </c>
      <c r="N5626" s="4">
        <v>33746000</v>
      </c>
      <c r="O5626" s="4">
        <v>33746000</v>
      </c>
      <c r="P5626" s="4">
        <v>33746000</v>
      </c>
      <c r="Q5626" s="4">
        <v>33746000</v>
      </c>
      <c r="R5626" s="4">
        <v>33746000</v>
      </c>
      <c r="S5626" s="4">
        <v>33746000</v>
      </c>
      <c r="T5626" s="4">
        <v>33746000</v>
      </c>
      <c r="U5626" s="4">
        <v>33746000</v>
      </c>
      <c r="V5626" s="4">
        <v>33746000</v>
      </c>
      <c r="W5626" s="4">
        <v>33746000</v>
      </c>
      <c r="X5626" s="4">
        <v>33746000</v>
      </c>
      <c r="Y5626" s="4">
        <v>33746000</v>
      </c>
      <c r="Z5626" s="4">
        <v>33746000</v>
      </c>
      <c r="AA5626" s="4">
        <v>33746000</v>
      </c>
      <c r="AB5626" s="4">
        <v>33746000</v>
      </c>
      <c r="AC5626" s="4">
        <v>33746000</v>
      </c>
      <c r="AD5626" s="4">
        <v>33746000</v>
      </c>
      <c r="AE5626" s="4">
        <v>33746000</v>
      </c>
      <c r="AF5626" s="4">
        <v>33746000</v>
      </c>
      <c r="AG5626" s="4">
        <v>33746000</v>
      </c>
    </row>
    <row r="5627" spans="1:33">
      <c r="A5627" t="s">
        <v>1349</v>
      </c>
      <c r="B5627" t="s">
        <v>132</v>
      </c>
      <c r="C5627" s="4">
        <v>2664000</v>
      </c>
      <c r="D5627" s="4">
        <v>2664000</v>
      </c>
      <c r="E5627" s="4">
        <v>2664000</v>
      </c>
      <c r="F5627" s="4">
        <v>2664000</v>
      </c>
      <c r="G5627" s="4">
        <v>2664000</v>
      </c>
      <c r="H5627" s="4">
        <v>2664000</v>
      </c>
      <c r="I5627" s="4">
        <v>2664000</v>
      </c>
      <c r="J5627" s="4">
        <v>2664000</v>
      </c>
      <c r="K5627" s="4">
        <v>2664000</v>
      </c>
      <c r="L5627" s="4">
        <v>2664000</v>
      </c>
      <c r="M5627" s="4">
        <v>2664000</v>
      </c>
      <c r="N5627" s="4">
        <v>2664000</v>
      </c>
      <c r="O5627" s="4">
        <v>2664000</v>
      </c>
      <c r="P5627" s="4">
        <v>2664000</v>
      </c>
      <c r="Q5627" s="4">
        <v>2664000</v>
      </c>
      <c r="R5627" s="4">
        <v>2664000</v>
      </c>
      <c r="S5627" s="4">
        <v>2664000</v>
      </c>
      <c r="T5627" s="4">
        <v>2664000</v>
      </c>
      <c r="U5627" s="4">
        <v>2664000</v>
      </c>
      <c r="V5627" s="4">
        <v>2664000</v>
      </c>
      <c r="W5627" s="4">
        <v>2664000</v>
      </c>
      <c r="X5627" s="4">
        <v>2664000</v>
      </c>
      <c r="Y5627" s="4">
        <v>2664000</v>
      </c>
      <c r="Z5627" s="4">
        <v>2664000</v>
      </c>
      <c r="AA5627" s="4">
        <v>2664000</v>
      </c>
      <c r="AB5627" s="4">
        <v>2664000</v>
      </c>
      <c r="AC5627" s="4">
        <v>2664000</v>
      </c>
      <c r="AD5627" s="4">
        <v>2664000</v>
      </c>
      <c r="AE5627" s="4">
        <v>2664000</v>
      </c>
      <c r="AF5627" s="4">
        <v>2664000</v>
      </c>
      <c r="AG5627" s="4">
        <v>2664000</v>
      </c>
    </row>
    <row r="5628" spans="1:33">
      <c r="A5628" t="s">
        <v>1348</v>
      </c>
      <c r="B5628" t="s">
        <v>132</v>
      </c>
      <c r="C5628" s="4">
        <v>2369000</v>
      </c>
      <c r="D5628" s="4">
        <v>2369000</v>
      </c>
      <c r="E5628" s="4">
        <v>2369000</v>
      </c>
      <c r="F5628" s="4">
        <v>2369000</v>
      </c>
      <c r="G5628" s="4">
        <v>2369000</v>
      </c>
      <c r="H5628" s="4">
        <v>2369000</v>
      </c>
      <c r="I5628" s="4">
        <v>2369000</v>
      </c>
      <c r="J5628" s="4">
        <v>2369000</v>
      </c>
      <c r="K5628" s="4">
        <v>2369000</v>
      </c>
      <c r="L5628" s="4">
        <v>2369000</v>
      </c>
      <c r="M5628" s="4">
        <v>2369000</v>
      </c>
      <c r="N5628" s="4">
        <v>2369000</v>
      </c>
      <c r="O5628" s="4">
        <v>2369000</v>
      </c>
      <c r="P5628" s="4">
        <v>2369000</v>
      </c>
      <c r="Q5628" s="4">
        <v>2369000</v>
      </c>
      <c r="R5628" s="4">
        <v>2369000</v>
      </c>
      <c r="S5628" s="4">
        <v>2369000</v>
      </c>
      <c r="T5628" s="4">
        <v>2369000</v>
      </c>
      <c r="U5628" s="4">
        <v>2369000</v>
      </c>
      <c r="V5628" s="4">
        <v>2369000</v>
      </c>
      <c r="W5628" s="4">
        <v>2369000</v>
      </c>
      <c r="X5628" s="4">
        <v>2369000</v>
      </c>
      <c r="Y5628" s="4">
        <v>2369000</v>
      </c>
      <c r="Z5628" s="4">
        <v>2369000</v>
      </c>
      <c r="AA5628" s="4">
        <v>2369000</v>
      </c>
      <c r="AB5628" s="4">
        <v>2369000</v>
      </c>
      <c r="AC5628" s="4">
        <v>2369000</v>
      </c>
      <c r="AD5628" s="4">
        <v>2369000</v>
      </c>
      <c r="AE5628" s="4">
        <v>2369000</v>
      </c>
      <c r="AF5628" s="4">
        <v>2369000</v>
      </c>
      <c r="AG5628" s="4">
        <v>2369000</v>
      </c>
    </row>
    <row r="5629" spans="1:33">
      <c r="A5629" t="s">
        <v>1347</v>
      </c>
      <c r="B5629" t="s">
        <v>132</v>
      </c>
      <c r="C5629" s="4">
        <v>7174000</v>
      </c>
      <c r="D5629" s="4">
        <v>7174000</v>
      </c>
      <c r="E5629" s="4">
        <v>7174000</v>
      </c>
      <c r="F5629" s="4">
        <v>7174000</v>
      </c>
      <c r="G5629" s="4">
        <v>7174000</v>
      </c>
      <c r="H5629" s="4">
        <v>7174000</v>
      </c>
      <c r="I5629" s="4">
        <v>7174000</v>
      </c>
      <c r="J5629" s="4">
        <v>7174000</v>
      </c>
      <c r="K5629" s="4">
        <v>7174000</v>
      </c>
      <c r="L5629" s="4">
        <v>7174000</v>
      </c>
      <c r="M5629" s="4">
        <v>7174000</v>
      </c>
      <c r="N5629" s="4">
        <v>7174000</v>
      </c>
      <c r="O5629" s="4">
        <v>7174000</v>
      </c>
      <c r="P5629" s="4">
        <v>7174000</v>
      </c>
      <c r="Q5629" s="4">
        <v>7174000</v>
      </c>
      <c r="R5629" s="4">
        <v>7174000</v>
      </c>
      <c r="S5629" s="4">
        <v>7174000</v>
      </c>
      <c r="T5629" s="4">
        <v>7174000</v>
      </c>
      <c r="U5629" s="4">
        <v>7174000</v>
      </c>
      <c r="V5629" s="4">
        <v>7174000</v>
      </c>
      <c r="W5629" s="4">
        <v>7174000</v>
      </c>
      <c r="X5629" s="4">
        <v>7174000</v>
      </c>
      <c r="Y5629" s="4">
        <v>7174000</v>
      </c>
      <c r="Z5629" s="4">
        <v>7174000</v>
      </c>
      <c r="AA5629" s="4">
        <v>7174000</v>
      </c>
      <c r="AB5629" s="4">
        <v>7174000</v>
      </c>
      <c r="AC5629" s="4">
        <v>7174000</v>
      </c>
      <c r="AD5629" s="4">
        <v>7174000</v>
      </c>
      <c r="AE5629" s="4">
        <v>7174000</v>
      </c>
      <c r="AF5629" s="4">
        <v>7174000</v>
      </c>
      <c r="AG5629" s="4">
        <v>7174000</v>
      </c>
    </row>
    <row r="5630" spans="1:33">
      <c r="A5630" t="s">
        <v>1346</v>
      </c>
      <c r="B5630" t="s">
        <v>132</v>
      </c>
      <c r="C5630">
        <v>554000</v>
      </c>
      <c r="D5630">
        <v>554000</v>
      </c>
      <c r="E5630">
        <v>554000</v>
      </c>
      <c r="F5630">
        <v>554000</v>
      </c>
      <c r="G5630">
        <v>554000</v>
      </c>
      <c r="H5630">
        <v>554000</v>
      </c>
      <c r="I5630">
        <v>554000</v>
      </c>
      <c r="J5630">
        <v>554000</v>
      </c>
      <c r="K5630">
        <v>554000</v>
      </c>
      <c r="L5630">
        <v>554000</v>
      </c>
      <c r="M5630">
        <v>554000</v>
      </c>
      <c r="N5630">
        <v>554000</v>
      </c>
      <c r="O5630">
        <v>554000</v>
      </c>
      <c r="P5630">
        <v>554000</v>
      </c>
      <c r="Q5630">
        <v>554000</v>
      </c>
      <c r="R5630">
        <v>554000</v>
      </c>
      <c r="S5630">
        <v>554000</v>
      </c>
      <c r="T5630">
        <v>554000</v>
      </c>
      <c r="U5630">
        <v>554000</v>
      </c>
      <c r="V5630">
        <v>554000</v>
      </c>
      <c r="W5630">
        <v>554000</v>
      </c>
      <c r="X5630">
        <v>554000</v>
      </c>
      <c r="Y5630">
        <v>554000</v>
      </c>
      <c r="Z5630">
        <v>554000</v>
      </c>
      <c r="AA5630">
        <v>554000</v>
      </c>
      <c r="AB5630">
        <v>554000</v>
      </c>
      <c r="AC5630">
        <v>554000</v>
      </c>
      <c r="AD5630">
        <v>554000</v>
      </c>
      <c r="AE5630">
        <v>554000</v>
      </c>
      <c r="AF5630">
        <v>554000</v>
      </c>
      <c r="AG5630">
        <v>554000</v>
      </c>
    </row>
    <row r="5631" spans="1:33">
      <c r="A5631" t="s">
        <v>1345</v>
      </c>
      <c r="B5631" t="s">
        <v>132</v>
      </c>
      <c r="C5631">
        <v>473000</v>
      </c>
      <c r="D5631">
        <v>473000</v>
      </c>
      <c r="E5631">
        <v>473000</v>
      </c>
      <c r="F5631">
        <v>473000</v>
      </c>
      <c r="G5631">
        <v>473000</v>
      </c>
      <c r="H5631">
        <v>473000</v>
      </c>
      <c r="I5631">
        <v>473000</v>
      </c>
      <c r="J5631">
        <v>473000</v>
      </c>
      <c r="K5631">
        <v>473000</v>
      </c>
      <c r="L5631">
        <v>473000</v>
      </c>
      <c r="M5631">
        <v>473000</v>
      </c>
      <c r="N5631">
        <v>473000</v>
      </c>
      <c r="O5631">
        <v>473000</v>
      </c>
      <c r="P5631">
        <v>473000</v>
      </c>
      <c r="Q5631">
        <v>473000</v>
      </c>
      <c r="R5631">
        <v>473000</v>
      </c>
      <c r="S5631">
        <v>473000</v>
      </c>
      <c r="T5631">
        <v>473000</v>
      </c>
      <c r="U5631">
        <v>473000</v>
      </c>
      <c r="V5631">
        <v>473000</v>
      </c>
      <c r="W5631">
        <v>473000</v>
      </c>
      <c r="X5631">
        <v>473000</v>
      </c>
      <c r="Y5631">
        <v>473000</v>
      </c>
      <c r="Z5631">
        <v>473000</v>
      </c>
      <c r="AA5631">
        <v>473000</v>
      </c>
      <c r="AB5631">
        <v>473000</v>
      </c>
      <c r="AC5631">
        <v>473000</v>
      </c>
      <c r="AD5631">
        <v>473000</v>
      </c>
      <c r="AE5631">
        <v>473000</v>
      </c>
      <c r="AF5631">
        <v>473000</v>
      </c>
      <c r="AG5631">
        <v>473000</v>
      </c>
    </row>
    <row r="5632" spans="1:33">
      <c r="A5632" t="s">
        <v>1344</v>
      </c>
      <c r="B5632" t="s">
        <v>132</v>
      </c>
      <c r="C5632" s="4">
        <v>3000000</v>
      </c>
      <c r="D5632" s="4">
        <v>3000000</v>
      </c>
      <c r="E5632" s="4">
        <v>3000000</v>
      </c>
      <c r="F5632" s="4">
        <v>3000000</v>
      </c>
      <c r="G5632" s="4">
        <v>3000000</v>
      </c>
      <c r="H5632" s="4">
        <v>3000000</v>
      </c>
      <c r="I5632" s="4">
        <v>3000000</v>
      </c>
      <c r="J5632" s="4">
        <v>3000000</v>
      </c>
      <c r="K5632" s="4">
        <v>3000000</v>
      </c>
      <c r="L5632" s="4">
        <v>3000000</v>
      </c>
      <c r="M5632" s="4">
        <v>3000000</v>
      </c>
      <c r="N5632" s="4">
        <v>3000000</v>
      </c>
      <c r="O5632" s="4">
        <v>3000000</v>
      </c>
      <c r="P5632" s="4">
        <v>3000000</v>
      </c>
      <c r="Q5632" s="4">
        <v>3000000</v>
      </c>
      <c r="R5632" s="4">
        <v>3000000</v>
      </c>
      <c r="S5632" s="4">
        <v>3000000</v>
      </c>
      <c r="T5632" s="4">
        <v>3000000</v>
      </c>
      <c r="U5632" s="4">
        <v>3000000</v>
      </c>
      <c r="V5632" s="4">
        <v>3000000</v>
      </c>
      <c r="W5632" s="4">
        <v>3000000</v>
      </c>
      <c r="X5632" s="4">
        <v>3000000</v>
      </c>
      <c r="Y5632" s="4">
        <v>3000000</v>
      </c>
      <c r="Z5632" s="4">
        <v>3000000</v>
      </c>
      <c r="AA5632" s="4">
        <v>3000000</v>
      </c>
      <c r="AB5632" s="4">
        <v>3000000</v>
      </c>
      <c r="AC5632" s="4">
        <v>3000000</v>
      </c>
      <c r="AD5632" s="4">
        <v>3000000</v>
      </c>
      <c r="AE5632" s="4">
        <v>3000000</v>
      </c>
      <c r="AF5632" s="4">
        <v>3000000</v>
      </c>
      <c r="AG5632" s="4">
        <v>3000000</v>
      </c>
    </row>
    <row r="5633" spans="1:33">
      <c r="A5633" t="s">
        <v>1343</v>
      </c>
      <c r="B5633" t="s">
        <v>132</v>
      </c>
      <c r="C5633">
        <v>600000</v>
      </c>
      <c r="D5633">
        <v>600000</v>
      </c>
      <c r="E5633">
        <v>600000</v>
      </c>
      <c r="F5633">
        <v>600000</v>
      </c>
      <c r="G5633">
        <v>600000</v>
      </c>
      <c r="H5633">
        <v>600000</v>
      </c>
      <c r="I5633">
        <v>600000</v>
      </c>
      <c r="J5633">
        <v>600000</v>
      </c>
      <c r="K5633">
        <v>600000</v>
      </c>
      <c r="L5633">
        <v>600000</v>
      </c>
      <c r="M5633">
        <v>600000</v>
      </c>
      <c r="N5633">
        <v>600000</v>
      </c>
      <c r="O5633">
        <v>600000</v>
      </c>
      <c r="P5633">
        <v>600000</v>
      </c>
      <c r="Q5633">
        <v>600000</v>
      </c>
      <c r="R5633">
        <v>600000</v>
      </c>
      <c r="S5633">
        <v>600000</v>
      </c>
      <c r="T5633">
        <v>600000</v>
      </c>
      <c r="U5633">
        <v>600000</v>
      </c>
      <c r="V5633">
        <v>600000</v>
      </c>
      <c r="W5633">
        <v>600000</v>
      </c>
      <c r="X5633">
        <v>600000</v>
      </c>
      <c r="Y5633">
        <v>600000</v>
      </c>
      <c r="Z5633">
        <v>600000</v>
      </c>
      <c r="AA5633">
        <v>600000</v>
      </c>
      <c r="AB5633">
        <v>600000</v>
      </c>
      <c r="AC5633">
        <v>600000</v>
      </c>
      <c r="AD5633">
        <v>600000</v>
      </c>
      <c r="AE5633">
        <v>600000</v>
      </c>
      <c r="AF5633">
        <v>600000</v>
      </c>
      <c r="AG5633">
        <v>600000</v>
      </c>
    </row>
    <row r="5634" spans="1:33">
      <c r="A5634" t="s">
        <v>1342</v>
      </c>
      <c r="B5634" t="s">
        <v>132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>
      <c r="A5635" t="s">
        <v>1341</v>
      </c>
      <c r="B5635" t="s">
        <v>132</v>
      </c>
      <c r="C5635">
        <v>0</v>
      </c>
      <c r="D5635" s="4">
        <v>2632090000</v>
      </c>
      <c r="E5635" s="4">
        <v>2446040000</v>
      </c>
      <c r="F5635" s="4">
        <v>2250150000</v>
      </c>
      <c r="G5635" s="4">
        <v>2564940000</v>
      </c>
      <c r="H5635" s="4">
        <v>2474960000</v>
      </c>
      <c r="I5635" s="4">
        <v>2373650000</v>
      </c>
      <c r="J5635" s="4">
        <v>2332880000</v>
      </c>
      <c r="K5635" s="4">
        <v>2317590000</v>
      </c>
      <c r="L5635" s="4">
        <v>2263270000</v>
      </c>
      <c r="M5635" s="4">
        <v>2238410000</v>
      </c>
      <c r="N5635" s="4">
        <v>2234190000</v>
      </c>
      <c r="O5635" s="4">
        <v>2218360000</v>
      </c>
      <c r="P5635" s="4">
        <v>2205060000</v>
      </c>
      <c r="Q5635" s="4">
        <v>2190750000</v>
      </c>
      <c r="R5635" s="4">
        <v>2187930000</v>
      </c>
      <c r="S5635" s="4">
        <v>2174610000</v>
      </c>
      <c r="T5635" s="4">
        <v>2172000000</v>
      </c>
      <c r="U5635" s="4">
        <v>2167890000</v>
      </c>
      <c r="V5635" s="4">
        <v>2159250000</v>
      </c>
      <c r="W5635" s="4">
        <v>2146180000</v>
      </c>
      <c r="X5635" s="4">
        <v>2139410000</v>
      </c>
      <c r="Y5635" s="4">
        <v>2131570000</v>
      </c>
      <c r="Z5635" s="4">
        <v>2111050000</v>
      </c>
      <c r="AA5635" s="4">
        <v>2094830000</v>
      </c>
      <c r="AB5635" s="4">
        <v>2082460000</v>
      </c>
      <c r="AC5635" s="4">
        <v>2082890000</v>
      </c>
      <c r="AD5635" s="4">
        <v>2066200000</v>
      </c>
      <c r="AE5635" s="4">
        <v>2045930000</v>
      </c>
      <c r="AF5635" s="4">
        <v>2028930000</v>
      </c>
      <c r="AG5635" s="4">
        <v>2016330000</v>
      </c>
    </row>
    <row r="5636" spans="1:33">
      <c r="A5636" t="s">
        <v>1340</v>
      </c>
      <c r="B5636" t="s">
        <v>132</v>
      </c>
      <c r="C5636">
        <v>0</v>
      </c>
      <c r="D5636">
        <v>74827</v>
      </c>
      <c r="E5636">
        <v>69537.899999999994</v>
      </c>
      <c r="F5636">
        <v>63968.9</v>
      </c>
      <c r="G5636">
        <v>72918</v>
      </c>
      <c r="H5636">
        <v>70360.2</v>
      </c>
      <c r="I5636">
        <v>67479.8</v>
      </c>
      <c r="J5636">
        <v>66320.800000000003</v>
      </c>
      <c r="K5636">
        <v>65886.2</v>
      </c>
      <c r="L5636">
        <v>64341.8</v>
      </c>
      <c r="M5636">
        <v>63635.3</v>
      </c>
      <c r="N5636">
        <v>63515.199999999997</v>
      </c>
      <c r="O5636">
        <v>63065.2</v>
      </c>
      <c r="P5636">
        <v>62687.1</v>
      </c>
      <c r="Q5636">
        <v>62280.3</v>
      </c>
      <c r="R5636">
        <v>62200.1</v>
      </c>
      <c r="S5636">
        <v>61821.4</v>
      </c>
      <c r="T5636">
        <v>61747.1</v>
      </c>
      <c r="U5636">
        <v>61630.5</v>
      </c>
      <c r="V5636">
        <v>61384.9</v>
      </c>
      <c r="W5636">
        <v>61013.3</v>
      </c>
      <c r="X5636">
        <v>60820.6</v>
      </c>
      <c r="Y5636">
        <v>60597.8</v>
      </c>
      <c r="Z5636">
        <v>60014.5</v>
      </c>
      <c r="AA5636">
        <v>59553.599999999999</v>
      </c>
      <c r="AB5636">
        <v>59201.8</v>
      </c>
      <c r="AC5636">
        <v>59214.1</v>
      </c>
      <c r="AD5636">
        <v>58739.6</v>
      </c>
      <c r="AE5636">
        <v>58163.199999999997</v>
      </c>
      <c r="AF5636">
        <v>57679.9</v>
      </c>
      <c r="AG5636">
        <v>57321.8</v>
      </c>
    </row>
    <row r="5637" spans="1:33">
      <c r="A5637" t="s">
        <v>1339</v>
      </c>
      <c r="B5637" t="s">
        <v>132</v>
      </c>
      <c r="C5637">
        <v>0</v>
      </c>
      <c r="D5637">
        <v>345571</v>
      </c>
      <c r="E5637">
        <v>321145</v>
      </c>
      <c r="F5637">
        <v>295426</v>
      </c>
      <c r="G5637">
        <v>336755</v>
      </c>
      <c r="H5637">
        <v>324942</v>
      </c>
      <c r="I5637">
        <v>311640</v>
      </c>
      <c r="J5637">
        <v>306287</v>
      </c>
      <c r="K5637">
        <v>304280</v>
      </c>
      <c r="L5637">
        <v>297148</v>
      </c>
      <c r="M5637">
        <v>293885</v>
      </c>
      <c r="N5637">
        <v>293330</v>
      </c>
      <c r="O5637">
        <v>291252</v>
      </c>
      <c r="P5637">
        <v>289506</v>
      </c>
      <c r="Q5637">
        <v>287627</v>
      </c>
      <c r="R5637">
        <v>287257</v>
      </c>
      <c r="S5637">
        <v>285508</v>
      </c>
      <c r="T5637">
        <v>285165</v>
      </c>
      <c r="U5637">
        <v>284626</v>
      </c>
      <c r="V5637">
        <v>283492</v>
      </c>
      <c r="W5637">
        <v>281776</v>
      </c>
      <c r="X5637">
        <v>280886</v>
      </c>
      <c r="Y5637">
        <v>279857</v>
      </c>
      <c r="Z5637">
        <v>277163</v>
      </c>
      <c r="AA5637">
        <v>275034</v>
      </c>
      <c r="AB5637">
        <v>273410</v>
      </c>
      <c r="AC5637">
        <v>273466</v>
      </c>
      <c r="AD5637">
        <v>271275</v>
      </c>
      <c r="AE5637">
        <v>268613</v>
      </c>
      <c r="AF5637">
        <v>266381</v>
      </c>
      <c r="AG5637">
        <v>264727</v>
      </c>
    </row>
    <row r="5638" spans="1:33">
      <c r="A5638" t="s">
        <v>1338</v>
      </c>
      <c r="B5638" t="s">
        <v>132</v>
      </c>
      <c r="C5638">
        <v>0</v>
      </c>
      <c r="D5638" s="4">
        <v>1182720</v>
      </c>
      <c r="E5638" s="4">
        <v>1099120</v>
      </c>
      <c r="F5638" s="4">
        <v>1011100</v>
      </c>
      <c r="G5638" s="4">
        <v>1152550</v>
      </c>
      <c r="H5638" s="4">
        <v>1112120</v>
      </c>
      <c r="I5638" s="4">
        <v>1066590</v>
      </c>
      <c r="J5638" s="4">
        <v>1048270</v>
      </c>
      <c r="K5638" s="4">
        <v>1041400</v>
      </c>
      <c r="L5638" s="4">
        <v>1016990</v>
      </c>
      <c r="M5638" s="4">
        <v>1005830</v>
      </c>
      <c r="N5638" s="4">
        <v>1003930</v>
      </c>
      <c r="O5638">
        <v>996814</v>
      </c>
      <c r="P5638">
        <v>990837</v>
      </c>
      <c r="Q5638">
        <v>984408</v>
      </c>
      <c r="R5638">
        <v>983140</v>
      </c>
      <c r="S5638">
        <v>977155</v>
      </c>
      <c r="T5638">
        <v>975981</v>
      </c>
      <c r="U5638">
        <v>974138</v>
      </c>
      <c r="V5638">
        <v>970256</v>
      </c>
      <c r="W5638">
        <v>964382</v>
      </c>
      <c r="X5638">
        <v>961337</v>
      </c>
      <c r="Y5638">
        <v>957814</v>
      </c>
      <c r="Z5638">
        <v>948595</v>
      </c>
      <c r="AA5638">
        <v>941309</v>
      </c>
      <c r="AB5638">
        <v>935749</v>
      </c>
      <c r="AC5638">
        <v>935943</v>
      </c>
      <c r="AD5638">
        <v>928443</v>
      </c>
      <c r="AE5638">
        <v>919333</v>
      </c>
      <c r="AF5638">
        <v>911694</v>
      </c>
      <c r="AG5638">
        <v>906033</v>
      </c>
    </row>
    <row r="5639" spans="1:33">
      <c r="A5639" t="s">
        <v>1337</v>
      </c>
      <c r="B5639" t="s">
        <v>132</v>
      </c>
      <c r="C5639">
        <v>0</v>
      </c>
      <c r="D5639">
        <v>93367.3</v>
      </c>
      <c r="E5639">
        <v>86767.7</v>
      </c>
      <c r="F5639">
        <v>79818.899999999994</v>
      </c>
      <c r="G5639">
        <v>90985.3</v>
      </c>
      <c r="H5639">
        <v>87793.7</v>
      </c>
      <c r="I5639">
        <v>84199.6</v>
      </c>
      <c r="J5639">
        <v>82753.5</v>
      </c>
      <c r="K5639">
        <v>82211.100000000006</v>
      </c>
      <c r="L5639">
        <v>80284.100000000006</v>
      </c>
      <c r="M5639">
        <v>79402.600000000006</v>
      </c>
      <c r="N5639">
        <v>79252.7</v>
      </c>
      <c r="O5639">
        <v>78691.199999999997</v>
      </c>
      <c r="P5639">
        <v>78219.399999999994</v>
      </c>
      <c r="Q5639">
        <v>77711.8</v>
      </c>
      <c r="R5639">
        <v>77611.7</v>
      </c>
      <c r="S5639">
        <v>77139.3</v>
      </c>
      <c r="T5639">
        <v>77046.600000000006</v>
      </c>
      <c r="U5639">
        <v>76901</v>
      </c>
      <c r="V5639">
        <v>76594.600000000006</v>
      </c>
      <c r="W5639">
        <v>76130.899999999994</v>
      </c>
      <c r="X5639">
        <v>75890.5</v>
      </c>
      <c r="Y5639">
        <v>75612.399999999994</v>
      </c>
      <c r="Z5639">
        <v>74884.600000000006</v>
      </c>
      <c r="AA5639">
        <v>74309.5</v>
      </c>
      <c r="AB5639">
        <v>73870.600000000006</v>
      </c>
      <c r="AC5639">
        <v>73885.899999999994</v>
      </c>
      <c r="AD5639">
        <v>73293.8</v>
      </c>
      <c r="AE5639">
        <v>72574.600000000006</v>
      </c>
      <c r="AF5639">
        <v>71971.600000000006</v>
      </c>
      <c r="AG5639">
        <v>71524.7</v>
      </c>
    </row>
    <row r="5640" spans="1:33">
      <c r="A5640" t="s">
        <v>1336</v>
      </c>
      <c r="B5640" t="s">
        <v>132</v>
      </c>
      <c r="C5640">
        <v>0</v>
      </c>
      <c r="D5640">
        <v>83028.2</v>
      </c>
      <c r="E5640">
        <v>77159.399999999994</v>
      </c>
      <c r="F5640">
        <v>70980.100000000006</v>
      </c>
      <c r="G5640">
        <v>80910</v>
      </c>
      <c r="H5640">
        <v>78071.8</v>
      </c>
      <c r="I5640">
        <v>74875.7</v>
      </c>
      <c r="J5640">
        <v>73589.7</v>
      </c>
      <c r="K5640">
        <v>73107.399999999994</v>
      </c>
      <c r="L5640">
        <v>71393.8</v>
      </c>
      <c r="M5640">
        <v>70609.899999999994</v>
      </c>
      <c r="N5640">
        <v>70476.600000000006</v>
      </c>
      <c r="O5640">
        <v>69977.3</v>
      </c>
      <c r="P5640">
        <v>69557.7</v>
      </c>
      <c r="Q5640">
        <v>69106.3</v>
      </c>
      <c r="R5640">
        <v>69017.3</v>
      </c>
      <c r="S5640">
        <v>68597.2</v>
      </c>
      <c r="T5640">
        <v>68514.7</v>
      </c>
      <c r="U5640">
        <v>68385.399999999994</v>
      </c>
      <c r="V5640">
        <v>68112.800000000003</v>
      </c>
      <c r="W5640">
        <v>67700.5</v>
      </c>
      <c r="X5640">
        <v>67486.7</v>
      </c>
      <c r="Y5640">
        <v>67239.399999999994</v>
      </c>
      <c r="Z5640">
        <v>66592.2</v>
      </c>
      <c r="AA5640">
        <v>66080.7</v>
      </c>
      <c r="AB5640">
        <v>65690.5</v>
      </c>
      <c r="AC5640">
        <v>65704</v>
      </c>
      <c r="AD5640">
        <v>65177.5</v>
      </c>
      <c r="AE5640">
        <v>64538</v>
      </c>
      <c r="AF5640">
        <v>64001.8</v>
      </c>
      <c r="AG5640">
        <v>63604.4</v>
      </c>
    </row>
    <row r="5641" spans="1:33">
      <c r="A5641" t="s">
        <v>1335</v>
      </c>
      <c r="B5641" t="s">
        <v>132</v>
      </c>
      <c r="C5641">
        <v>0</v>
      </c>
      <c r="D5641">
        <v>251433</v>
      </c>
      <c r="E5641">
        <v>233660</v>
      </c>
      <c r="F5641">
        <v>214948</v>
      </c>
      <c r="G5641">
        <v>245018</v>
      </c>
      <c r="H5641">
        <v>236423</v>
      </c>
      <c r="I5641">
        <v>226745</v>
      </c>
      <c r="J5641">
        <v>222850</v>
      </c>
      <c r="K5641">
        <v>221390</v>
      </c>
      <c r="L5641">
        <v>216201</v>
      </c>
      <c r="M5641">
        <v>213827</v>
      </c>
      <c r="N5641">
        <v>213423</v>
      </c>
      <c r="O5641">
        <v>211911</v>
      </c>
      <c r="P5641">
        <v>210640</v>
      </c>
      <c r="Q5641">
        <v>209273</v>
      </c>
      <c r="R5641">
        <v>209004</v>
      </c>
      <c r="S5641">
        <v>207732</v>
      </c>
      <c r="T5641">
        <v>207482</v>
      </c>
      <c r="U5641">
        <v>207090</v>
      </c>
      <c r="V5641">
        <v>206265</v>
      </c>
      <c r="W5641">
        <v>205016</v>
      </c>
      <c r="X5641">
        <v>204369</v>
      </c>
      <c r="Y5641">
        <v>203620</v>
      </c>
      <c r="Z5641">
        <v>201660</v>
      </c>
      <c r="AA5641">
        <v>200111</v>
      </c>
      <c r="AB5641">
        <v>198929</v>
      </c>
      <c r="AC5641">
        <v>198970</v>
      </c>
      <c r="AD5641">
        <v>197376</v>
      </c>
      <c r="AE5641">
        <v>195439</v>
      </c>
      <c r="AF5641">
        <v>193815</v>
      </c>
      <c r="AG5641">
        <v>192612</v>
      </c>
    </row>
    <row r="5642" spans="1:33">
      <c r="A5642" t="s">
        <v>1334</v>
      </c>
      <c r="B5642" t="s">
        <v>132</v>
      </c>
      <c r="C5642">
        <v>0</v>
      </c>
      <c r="D5642">
        <v>19416.5</v>
      </c>
      <c r="E5642">
        <v>18044</v>
      </c>
      <c r="F5642">
        <v>16599</v>
      </c>
      <c r="G5642">
        <v>18921.099999999999</v>
      </c>
      <c r="H5642">
        <v>18257.400000000001</v>
      </c>
      <c r="I5642">
        <v>17510</v>
      </c>
      <c r="J5642">
        <v>17209.2</v>
      </c>
      <c r="K5642">
        <v>17096.5</v>
      </c>
      <c r="L5642">
        <v>16695.7</v>
      </c>
      <c r="M5642">
        <v>16512.400000000001</v>
      </c>
      <c r="N5642">
        <v>16481.2</v>
      </c>
      <c r="O5642">
        <v>16364.5</v>
      </c>
      <c r="P5642">
        <v>16266.3</v>
      </c>
      <c r="Q5642">
        <v>16160.8</v>
      </c>
      <c r="R5642">
        <v>16140</v>
      </c>
      <c r="S5642">
        <v>16041.7</v>
      </c>
      <c r="T5642">
        <v>16022.4</v>
      </c>
      <c r="U5642">
        <v>15992.2</v>
      </c>
      <c r="V5642">
        <v>15928.5</v>
      </c>
      <c r="W5642">
        <v>15832</v>
      </c>
      <c r="X5642">
        <v>15782</v>
      </c>
      <c r="Y5642">
        <v>15724.2</v>
      </c>
      <c r="Z5642">
        <v>15572.8</v>
      </c>
      <c r="AA5642">
        <v>15453.2</v>
      </c>
      <c r="AB5642">
        <v>15362</v>
      </c>
      <c r="AC5642">
        <v>15365.2</v>
      </c>
      <c r="AD5642">
        <v>15242</v>
      </c>
      <c r="AE5642">
        <v>15092.5</v>
      </c>
      <c r="AF5642">
        <v>14967.1</v>
      </c>
      <c r="AG5642">
        <v>14874.1</v>
      </c>
    </row>
    <row r="5643" spans="1:33">
      <c r="A5643" t="s">
        <v>1333</v>
      </c>
      <c r="B5643" t="s">
        <v>132</v>
      </c>
      <c r="C5643">
        <v>0</v>
      </c>
      <c r="D5643">
        <v>16577.599999999999</v>
      </c>
      <c r="E5643">
        <v>15405.8</v>
      </c>
      <c r="F5643">
        <v>14172</v>
      </c>
      <c r="G5643">
        <v>16154.7</v>
      </c>
      <c r="H5643">
        <v>15588</v>
      </c>
      <c r="I5643">
        <v>14949.9</v>
      </c>
      <c r="J5643">
        <v>14693.1</v>
      </c>
      <c r="K5643">
        <v>14596.8</v>
      </c>
      <c r="L5643">
        <v>14254.7</v>
      </c>
      <c r="M5643">
        <v>14098.1</v>
      </c>
      <c r="N5643">
        <v>14071.5</v>
      </c>
      <c r="O5643">
        <v>13971.8</v>
      </c>
      <c r="P5643">
        <v>13888</v>
      </c>
      <c r="Q5643">
        <v>13797.9</v>
      </c>
      <c r="R5643">
        <v>13780.2</v>
      </c>
      <c r="S5643">
        <v>13696.3</v>
      </c>
      <c r="T5643">
        <v>13679.8</v>
      </c>
      <c r="U5643">
        <v>13654</v>
      </c>
      <c r="V5643">
        <v>13599.6</v>
      </c>
      <c r="W5643">
        <v>13517.2</v>
      </c>
      <c r="X5643">
        <v>13474.6</v>
      </c>
      <c r="Y5643">
        <v>13425.2</v>
      </c>
      <c r="Z5643">
        <v>13296</v>
      </c>
      <c r="AA5643">
        <v>13193.8</v>
      </c>
      <c r="AB5643">
        <v>13115.9</v>
      </c>
      <c r="AC5643">
        <v>13118.6</v>
      </c>
      <c r="AD5643">
        <v>13013.5</v>
      </c>
      <c r="AE5643">
        <v>12885.8</v>
      </c>
      <c r="AF5643">
        <v>12778.7</v>
      </c>
      <c r="AG5643">
        <v>12699.4</v>
      </c>
    </row>
    <row r="5644" spans="1:33">
      <c r="A5644" t="s">
        <v>1332</v>
      </c>
      <c r="B5644" t="s">
        <v>132</v>
      </c>
      <c r="C5644">
        <v>0</v>
      </c>
      <c r="D5644">
        <v>105143</v>
      </c>
      <c r="E5644">
        <v>97711.4</v>
      </c>
      <c r="F5644">
        <v>89886.1</v>
      </c>
      <c r="G5644">
        <v>102461</v>
      </c>
      <c r="H5644">
        <v>98866.8</v>
      </c>
      <c r="I5644">
        <v>94819.4</v>
      </c>
      <c r="J5644">
        <v>93190.8</v>
      </c>
      <c r="K5644">
        <v>92580.1</v>
      </c>
      <c r="L5644">
        <v>90410.1</v>
      </c>
      <c r="M5644">
        <v>89417.3</v>
      </c>
      <c r="N5644">
        <v>89248.5</v>
      </c>
      <c r="O5644">
        <v>88616.2</v>
      </c>
      <c r="P5644">
        <v>88084.9</v>
      </c>
      <c r="Q5644">
        <v>87513.3</v>
      </c>
      <c r="R5644">
        <v>87400.6</v>
      </c>
      <c r="S5644">
        <v>86868.5</v>
      </c>
      <c r="T5644">
        <v>86764.1</v>
      </c>
      <c r="U5644">
        <v>86600.3</v>
      </c>
      <c r="V5644">
        <v>86255.2</v>
      </c>
      <c r="W5644">
        <v>85733</v>
      </c>
      <c r="X5644">
        <v>85462.3</v>
      </c>
      <c r="Y5644">
        <v>85149.1</v>
      </c>
      <c r="Z5644">
        <v>84329.5</v>
      </c>
      <c r="AA5644">
        <v>83681.8</v>
      </c>
      <c r="AB5644">
        <v>83187.600000000006</v>
      </c>
      <c r="AC5644">
        <v>83204.800000000003</v>
      </c>
      <c r="AD5644">
        <v>82538</v>
      </c>
      <c r="AE5644">
        <v>81728.2</v>
      </c>
      <c r="AF5644">
        <v>81049.100000000006</v>
      </c>
      <c r="AG5644">
        <v>80545.8</v>
      </c>
    </row>
    <row r="5645" spans="1:33">
      <c r="A5645" t="s">
        <v>1331</v>
      </c>
      <c r="B5645" t="s">
        <v>132</v>
      </c>
      <c r="C5645">
        <v>0</v>
      </c>
      <c r="D5645">
        <v>21028.7</v>
      </c>
      <c r="E5645">
        <v>19542.3</v>
      </c>
      <c r="F5645">
        <v>17977.2</v>
      </c>
      <c r="G5645">
        <v>20492.2</v>
      </c>
      <c r="H5645">
        <v>19773.400000000001</v>
      </c>
      <c r="I5645">
        <v>18963.900000000001</v>
      </c>
      <c r="J5645">
        <v>18638.2</v>
      </c>
      <c r="K5645">
        <v>18516</v>
      </c>
      <c r="L5645">
        <v>18082</v>
      </c>
      <c r="M5645">
        <v>17883.5</v>
      </c>
      <c r="N5645">
        <v>17849.7</v>
      </c>
      <c r="O5645">
        <v>17723.2</v>
      </c>
      <c r="P5645">
        <v>17617</v>
      </c>
      <c r="Q5645">
        <v>17502.7</v>
      </c>
      <c r="R5645">
        <v>17480.099999999999</v>
      </c>
      <c r="S5645">
        <v>17373.7</v>
      </c>
      <c r="T5645">
        <v>17352.8</v>
      </c>
      <c r="U5645">
        <v>17320.099999999999</v>
      </c>
      <c r="V5645">
        <v>17251</v>
      </c>
      <c r="W5645">
        <v>17146.599999999999</v>
      </c>
      <c r="X5645">
        <v>17092.5</v>
      </c>
      <c r="Y5645">
        <v>17029.8</v>
      </c>
      <c r="Z5645">
        <v>16865.900000000001</v>
      </c>
      <c r="AA5645">
        <v>16736.400000000001</v>
      </c>
      <c r="AB5645">
        <v>16637.5</v>
      </c>
      <c r="AC5645">
        <v>16641</v>
      </c>
      <c r="AD5645">
        <v>16507.599999999999</v>
      </c>
      <c r="AE5645">
        <v>16345.6</v>
      </c>
      <c r="AF5645">
        <v>16209.8</v>
      </c>
      <c r="AG5645">
        <v>16109.2</v>
      </c>
    </row>
    <row r="5646" spans="1:33">
      <c r="A5646" t="s">
        <v>1330</v>
      </c>
      <c r="B5646" t="s">
        <v>132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>
      <c r="A5647" t="s">
        <v>1329</v>
      </c>
      <c r="B5647" t="s">
        <v>132</v>
      </c>
      <c r="C5647" s="4">
        <v>22530000000000</v>
      </c>
      <c r="D5647" s="4">
        <v>22540000000000</v>
      </c>
      <c r="E5647" s="4">
        <v>22541900000000</v>
      </c>
      <c r="F5647" s="4">
        <v>22543700000000</v>
      </c>
      <c r="G5647" s="4">
        <v>22548600000000</v>
      </c>
      <c r="H5647" s="4">
        <v>22551400000000</v>
      </c>
      <c r="I5647" s="4">
        <v>22553300000000</v>
      </c>
      <c r="J5647" s="4">
        <v>22555400000000</v>
      </c>
      <c r="K5647" s="4">
        <v>22557600000000</v>
      </c>
      <c r="L5647" s="4">
        <v>22559000000000</v>
      </c>
      <c r="M5647" s="4">
        <v>22561000000000</v>
      </c>
      <c r="N5647" s="4">
        <v>22563100000000</v>
      </c>
      <c r="O5647" s="4">
        <v>22565100000000</v>
      </c>
      <c r="P5647" s="4">
        <v>22567100000000</v>
      </c>
      <c r="Q5647" s="4">
        <v>22569100000000</v>
      </c>
      <c r="R5647" s="4">
        <v>22571000000000</v>
      </c>
      <c r="S5647" s="4">
        <v>22573000000000</v>
      </c>
      <c r="T5647" s="4">
        <v>22574900000000</v>
      </c>
      <c r="U5647" s="4">
        <v>22576800000000</v>
      </c>
      <c r="V5647" s="4">
        <v>22578700000000</v>
      </c>
      <c r="W5647" s="4">
        <v>22580500000000</v>
      </c>
      <c r="X5647" s="4">
        <v>22582300000000</v>
      </c>
      <c r="Y5647" s="4">
        <v>22584200000000</v>
      </c>
      <c r="Z5647" s="4">
        <v>22585700000000</v>
      </c>
      <c r="AA5647" s="4">
        <v>22587500000000</v>
      </c>
      <c r="AB5647" s="4">
        <v>22589500000000</v>
      </c>
      <c r="AC5647" s="4">
        <v>22591100000000</v>
      </c>
      <c r="AD5647" s="4">
        <v>22592800000000</v>
      </c>
      <c r="AE5647" s="4">
        <v>22594500000000</v>
      </c>
      <c r="AF5647" s="4">
        <v>22596200000000</v>
      </c>
      <c r="AG5647" s="4">
        <v>22597900000000</v>
      </c>
    </row>
    <row r="5648" spans="1:33">
      <c r="A5648" t="s">
        <v>1328</v>
      </c>
      <c r="B5648" t="s">
        <v>132</v>
      </c>
      <c r="C5648" s="4">
        <v>640500000</v>
      </c>
      <c r="D5648" s="4">
        <v>640785000</v>
      </c>
      <c r="E5648" s="4">
        <v>640839000</v>
      </c>
      <c r="F5648" s="4">
        <v>640891000</v>
      </c>
      <c r="G5648" s="4">
        <v>641028000</v>
      </c>
      <c r="H5648" s="4">
        <v>641108000</v>
      </c>
      <c r="I5648" s="4">
        <v>641162000</v>
      </c>
      <c r="J5648" s="4">
        <v>641223000</v>
      </c>
      <c r="K5648" s="4">
        <v>641283000</v>
      </c>
      <c r="L5648" s="4">
        <v>641325000</v>
      </c>
      <c r="M5648" s="4">
        <v>641383000</v>
      </c>
      <c r="N5648" s="4">
        <v>641442000</v>
      </c>
      <c r="O5648" s="4">
        <v>641499000</v>
      </c>
      <c r="P5648" s="4">
        <v>641555000</v>
      </c>
      <c r="Q5648" s="4">
        <v>641611000</v>
      </c>
      <c r="R5648" s="4">
        <v>641666000</v>
      </c>
      <c r="S5648" s="4">
        <v>641723000</v>
      </c>
      <c r="T5648" s="4">
        <v>641776000</v>
      </c>
      <c r="U5648" s="4">
        <v>641830000</v>
      </c>
      <c r="V5648" s="4">
        <v>641884000</v>
      </c>
      <c r="W5648" s="4">
        <v>641935000</v>
      </c>
      <c r="X5648" s="4">
        <v>641987000</v>
      </c>
      <c r="Y5648" s="4">
        <v>642041000</v>
      </c>
      <c r="Z5648" s="4">
        <v>642085000</v>
      </c>
      <c r="AA5648" s="4">
        <v>642136000</v>
      </c>
      <c r="AB5648" s="4">
        <v>642191000</v>
      </c>
      <c r="AC5648" s="4">
        <v>642238000</v>
      </c>
      <c r="AD5648" s="4">
        <v>642285000</v>
      </c>
      <c r="AE5648" s="4">
        <v>642333000</v>
      </c>
      <c r="AF5648" s="4">
        <v>642383000</v>
      </c>
      <c r="AG5648" s="4">
        <v>642430000</v>
      </c>
    </row>
    <row r="5649" spans="1:33">
      <c r="A5649" t="s">
        <v>1327</v>
      </c>
      <c r="B5649" t="s">
        <v>132</v>
      </c>
      <c r="C5649" s="4">
        <v>2958000000</v>
      </c>
      <c r="D5649" s="4">
        <v>2959320000</v>
      </c>
      <c r="E5649" s="4">
        <v>2959570000</v>
      </c>
      <c r="F5649" s="4">
        <v>2959800000</v>
      </c>
      <c r="G5649" s="4">
        <v>2960440000</v>
      </c>
      <c r="H5649" s="4">
        <v>2960810000</v>
      </c>
      <c r="I5649" s="4">
        <v>2961060000</v>
      </c>
      <c r="J5649" s="4">
        <v>2961340000</v>
      </c>
      <c r="K5649" s="4">
        <v>2961620000</v>
      </c>
      <c r="L5649" s="4">
        <v>2961810000</v>
      </c>
      <c r="M5649" s="4">
        <v>2962080000</v>
      </c>
      <c r="N5649" s="4">
        <v>2962350000</v>
      </c>
      <c r="O5649" s="4">
        <v>2962610000</v>
      </c>
      <c r="P5649" s="4">
        <v>2962870000</v>
      </c>
      <c r="Q5649" s="4">
        <v>2963130000</v>
      </c>
      <c r="R5649" s="4">
        <v>2963390000</v>
      </c>
      <c r="S5649" s="4">
        <v>2963650000</v>
      </c>
      <c r="T5649" s="4">
        <v>2963890000</v>
      </c>
      <c r="U5649" s="4">
        <v>2964140000</v>
      </c>
      <c r="V5649" s="4">
        <v>2964390000</v>
      </c>
      <c r="W5649" s="4">
        <v>2964630000</v>
      </c>
      <c r="X5649" s="4">
        <v>2964870000</v>
      </c>
      <c r="Y5649" s="4">
        <v>2965120000</v>
      </c>
      <c r="Z5649" s="4">
        <v>2965320000</v>
      </c>
      <c r="AA5649" s="4">
        <v>2965550000</v>
      </c>
      <c r="AB5649" s="4">
        <v>2965810000</v>
      </c>
      <c r="AC5649" s="4">
        <v>2966030000</v>
      </c>
      <c r="AD5649" s="4">
        <v>2966250000</v>
      </c>
      <c r="AE5649" s="4">
        <v>2966470000</v>
      </c>
      <c r="AF5649" s="4">
        <v>2966700000</v>
      </c>
      <c r="AG5649" s="4">
        <v>2966910000</v>
      </c>
    </row>
    <row r="5650" spans="1:33">
      <c r="A5650" t="s">
        <v>1326</v>
      </c>
      <c r="B5650" t="s">
        <v>132</v>
      </c>
      <c r="C5650" s="4">
        <v>10123800000</v>
      </c>
      <c r="D5650" s="4">
        <v>10128300000</v>
      </c>
      <c r="E5650" s="4">
        <v>10129200000</v>
      </c>
      <c r="F5650" s="4">
        <v>10130000000</v>
      </c>
      <c r="G5650" s="4">
        <v>10132100000</v>
      </c>
      <c r="H5650" s="4">
        <v>10133400000</v>
      </c>
      <c r="I5650" s="4">
        <v>10134300000</v>
      </c>
      <c r="J5650" s="4">
        <v>10135200000</v>
      </c>
      <c r="K5650" s="4">
        <v>10136200000</v>
      </c>
      <c r="L5650" s="4">
        <v>10136800000</v>
      </c>
      <c r="M5650" s="4">
        <v>10137800000</v>
      </c>
      <c r="N5650" s="4">
        <v>10138700000</v>
      </c>
      <c r="O5650" s="4">
        <v>10139600000</v>
      </c>
      <c r="P5650" s="4">
        <v>10140500000</v>
      </c>
      <c r="Q5650" s="4">
        <v>10141400000</v>
      </c>
      <c r="R5650" s="4">
        <v>10142200000</v>
      </c>
      <c r="S5650" s="4">
        <v>10143100000</v>
      </c>
      <c r="T5650" s="4">
        <v>10144000000</v>
      </c>
      <c r="U5650" s="4">
        <v>10144800000</v>
      </c>
      <c r="V5650" s="4">
        <v>10145700000</v>
      </c>
      <c r="W5650" s="4">
        <v>10146500000</v>
      </c>
      <c r="X5650" s="4">
        <v>10147300000</v>
      </c>
      <c r="Y5650" s="4">
        <v>10148200000</v>
      </c>
      <c r="Z5650" s="4">
        <v>10148800000</v>
      </c>
      <c r="AA5650" s="4">
        <v>10149700000</v>
      </c>
      <c r="AB5650" s="4">
        <v>10150500000</v>
      </c>
      <c r="AC5650" s="4">
        <v>10151300000</v>
      </c>
      <c r="AD5650" s="4">
        <v>10152000000</v>
      </c>
      <c r="AE5650" s="4">
        <v>10152800000</v>
      </c>
      <c r="AF5650" s="4">
        <v>10153600000</v>
      </c>
      <c r="AG5650" s="4">
        <v>10154300000</v>
      </c>
    </row>
    <row r="5651" spans="1:33">
      <c r="A5651" t="s">
        <v>1325</v>
      </c>
      <c r="B5651" t="s">
        <v>132</v>
      </c>
      <c r="C5651" s="4">
        <v>799200000</v>
      </c>
      <c r="D5651" s="4">
        <v>799556000</v>
      </c>
      <c r="E5651" s="4">
        <v>799623000</v>
      </c>
      <c r="F5651" s="4">
        <v>799687000</v>
      </c>
      <c r="G5651" s="4">
        <v>799859000</v>
      </c>
      <c r="H5651" s="4">
        <v>799959000</v>
      </c>
      <c r="I5651" s="4">
        <v>800027000</v>
      </c>
      <c r="J5651" s="4">
        <v>800102000</v>
      </c>
      <c r="K5651" s="4">
        <v>800177000</v>
      </c>
      <c r="L5651" s="4">
        <v>800229000</v>
      </c>
      <c r="M5651" s="4">
        <v>800301000</v>
      </c>
      <c r="N5651" s="4">
        <v>800375000</v>
      </c>
      <c r="O5651" s="4">
        <v>800446000</v>
      </c>
      <c r="P5651" s="4">
        <v>800516000</v>
      </c>
      <c r="Q5651" s="4">
        <v>800586000</v>
      </c>
      <c r="R5651" s="4">
        <v>800655000</v>
      </c>
      <c r="S5651" s="4">
        <v>800725000</v>
      </c>
      <c r="T5651" s="4">
        <v>800792000</v>
      </c>
      <c r="U5651" s="4">
        <v>800860000</v>
      </c>
      <c r="V5651" s="4">
        <v>800927000</v>
      </c>
      <c r="W5651" s="4">
        <v>800991000</v>
      </c>
      <c r="X5651" s="4">
        <v>801056000</v>
      </c>
      <c r="Y5651" s="4">
        <v>801122000</v>
      </c>
      <c r="Z5651" s="4">
        <v>801177000</v>
      </c>
      <c r="AA5651" s="4">
        <v>801241000</v>
      </c>
      <c r="AB5651" s="4">
        <v>801309000</v>
      </c>
      <c r="AC5651" s="4">
        <v>801368000</v>
      </c>
      <c r="AD5651" s="4">
        <v>801428000</v>
      </c>
      <c r="AE5651" s="4">
        <v>801487000</v>
      </c>
      <c r="AF5651" s="4">
        <v>801549000</v>
      </c>
      <c r="AG5651" s="4">
        <v>801608000</v>
      </c>
    </row>
    <row r="5652" spans="1:33">
      <c r="A5652" t="s">
        <v>1324</v>
      </c>
      <c r="B5652" t="s">
        <v>132</v>
      </c>
      <c r="C5652" s="4">
        <v>710700000</v>
      </c>
      <c r="D5652" s="4">
        <v>711016000</v>
      </c>
      <c r="E5652" s="4">
        <v>711076000</v>
      </c>
      <c r="F5652" s="4">
        <v>711133000</v>
      </c>
      <c r="G5652" s="4">
        <v>711286000</v>
      </c>
      <c r="H5652" s="4">
        <v>711375000</v>
      </c>
      <c r="I5652" s="4">
        <v>711435000</v>
      </c>
      <c r="J5652" s="4">
        <v>711502000</v>
      </c>
      <c r="K5652" s="4">
        <v>711569000</v>
      </c>
      <c r="L5652" s="4">
        <v>711615000</v>
      </c>
      <c r="M5652" s="4">
        <v>711679000</v>
      </c>
      <c r="N5652" s="4">
        <v>711745000</v>
      </c>
      <c r="O5652" s="4">
        <v>711808000</v>
      </c>
      <c r="P5652" s="4">
        <v>711870000</v>
      </c>
      <c r="Q5652" s="4">
        <v>711933000</v>
      </c>
      <c r="R5652" s="4">
        <v>711994000</v>
      </c>
      <c r="S5652" s="4">
        <v>712057000</v>
      </c>
      <c r="T5652" s="4">
        <v>712115000</v>
      </c>
      <c r="U5652" s="4">
        <v>712176000</v>
      </c>
      <c r="V5652" s="4">
        <v>712236000</v>
      </c>
      <c r="W5652" s="4">
        <v>712293000</v>
      </c>
      <c r="X5652" s="4">
        <v>712350000</v>
      </c>
      <c r="Y5652" s="4">
        <v>712410000</v>
      </c>
      <c r="Z5652" s="4">
        <v>712458000</v>
      </c>
      <c r="AA5652" s="4">
        <v>712515000</v>
      </c>
      <c r="AB5652" s="4">
        <v>712576000</v>
      </c>
      <c r="AC5652" s="4">
        <v>712628000</v>
      </c>
      <c r="AD5652" s="4">
        <v>712681000</v>
      </c>
      <c r="AE5652" s="4">
        <v>712734000</v>
      </c>
      <c r="AF5652" s="4">
        <v>712789000</v>
      </c>
      <c r="AG5652" s="4">
        <v>712841000</v>
      </c>
    </row>
    <row r="5653" spans="1:33">
      <c r="A5653" t="s">
        <v>1323</v>
      </c>
      <c r="B5653" t="s">
        <v>132</v>
      </c>
      <c r="C5653" s="4">
        <v>2152200000</v>
      </c>
      <c r="D5653" s="4">
        <v>2153160000</v>
      </c>
      <c r="E5653" s="4">
        <v>2153340000</v>
      </c>
      <c r="F5653" s="4">
        <v>2153510000</v>
      </c>
      <c r="G5653" s="4">
        <v>2153970000</v>
      </c>
      <c r="H5653" s="4">
        <v>2154240000</v>
      </c>
      <c r="I5653" s="4">
        <v>2154430000</v>
      </c>
      <c r="J5653" s="4">
        <v>2154630000</v>
      </c>
      <c r="K5653" s="4">
        <v>2154830000</v>
      </c>
      <c r="L5653" s="4">
        <v>2154970000</v>
      </c>
      <c r="M5653" s="4">
        <v>2155170000</v>
      </c>
      <c r="N5653" s="4">
        <v>2155360000</v>
      </c>
      <c r="O5653" s="4">
        <v>2155560000</v>
      </c>
      <c r="P5653" s="4">
        <v>2155740000</v>
      </c>
      <c r="Q5653" s="4">
        <v>2155930000</v>
      </c>
      <c r="R5653" s="4">
        <v>2156120000</v>
      </c>
      <c r="S5653" s="4">
        <v>2156310000</v>
      </c>
      <c r="T5653" s="4">
        <v>2156490000</v>
      </c>
      <c r="U5653" s="4">
        <v>2156670000</v>
      </c>
      <c r="V5653" s="4">
        <v>2156850000</v>
      </c>
      <c r="W5653" s="4">
        <v>2157020000</v>
      </c>
      <c r="X5653" s="4">
        <v>2157200000</v>
      </c>
      <c r="Y5653" s="4">
        <v>2157380000</v>
      </c>
      <c r="Z5653" s="4">
        <v>2157520000</v>
      </c>
      <c r="AA5653" s="4">
        <v>2157700000</v>
      </c>
      <c r="AB5653" s="4">
        <v>2157880000</v>
      </c>
      <c r="AC5653" s="4">
        <v>2158040000</v>
      </c>
      <c r="AD5653" s="4">
        <v>2158200000</v>
      </c>
      <c r="AE5653" s="4">
        <v>2158360000</v>
      </c>
      <c r="AF5653" s="4">
        <v>2158530000</v>
      </c>
      <c r="AG5653" s="4">
        <v>2158680000</v>
      </c>
    </row>
    <row r="5654" spans="1:33">
      <c r="A5654" t="s">
        <v>1322</v>
      </c>
      <c r="B5654" t="s">
        <v>132</v>
      </c>
      <c r="C5654" s="4">
        <v>166200000</v>
      </c>
      <c r="D5654" s="4">
        <v>166274000</v>
      </c>
      <c r="E5654" s="4">
        <v>166288000</v>
      </c>
      <c r="F5654" s="4">
        <v>166301000</v>
      </c>
      <c r="G5654" s="4">
        <v>166337000</v>
      </c>
      <c r="H5654" s="4">
        <v>166358000</v>
      </c>
      <c r="I5654" s="4">
        <v>166372000</v>
      </c>
      <c r="J5654" s="4">
        <v>166388000</v>
      </c>
      <c r="K5654" s="4">
        <v>166403000</v>
      </c>
      <c r="L5654" s="4">
        <v>166414000</v>
      </c>
      <c r="M5654" s="4">
        <v>166429000</v>
      </c>
      <c r="N5654" s="4">
        <v>166444000</v>
      </c>
      <c r="O5654" s="4">
        <v>166459000</v>
      </c>
      <c r="P5654" s="4">
        <v>166474000</v>
      </c>
      <c r="Q5654" s="4">
        <v>166488000</v>
      </c>
      <c r="R5654" s="4">
        <v>166503000</v>
      </c>
      <c r="S5654" s="4">
        <v>166517000</v>
      </c>
      <c r="T5654" s="4">
        <v>166531000</v>
      </c>
      <c r="U5654" s="4">
        <v>166545000</v>
      </c>
      <c r="V5654" s="4">
        <v>166559000</v>
      </c>
      <c r="W5654" s="4">
        <v>166572000</v>
      </c>
      <c r="X5654" s="4">
        <v>166586000</v>
      </c>
      <c r="Y5654" s="4">
        <v>166600000</v>
      </c>
      <c r="Z5654" s="4">
        <v>166611000</v>
      </c>
      <c r="AA5654" s="4">
        <v>166624000</v>
      </c>
      <c r="AB5654" s="4">
        <v>166639000</v>
      </c>
      <c r="AC5654" s="4">
        <v>166651000</v>
      </c>
      <c r="AD5654" s="4">
        <v>166663000</v>
      </c>
      <c r="AE5654" s="4">
        <v>166676000</v>
      </c>
      <c r="AF5654" s="4">
        <v>166689000</v>
      </c>
      <c r="AG5654" s="4">
        <v>166701000</v>
      </c>
    </row>
    <row r="5655" spans="1:33">
      <c r="A5655" t="s">
        <v>1321</v>
      </c>
      <c r="B5655" t="s">
        <v>132</v>
      </c>
      <c r="C5655" s="4">
        <v>141900000</v>
      </c>
      <c r="D5655" s="4">
        <v>141963000</v>
      </c>
      <c r="E5655" s="4">
        <v>141975000</v>
      </c>
      <c r="F5655" s="4">
        <v>141987000</v>
      </c>
      <c r="G5655" s="4">
        <v>142017000</v>
      </c>
      <c r="H5655" s="4">
        <v>142035000</v>
      </c>
      <c r="I5655" s="4">
        <v>142047000</v>
      </c>
      <c r="J5655" s="4">
        <v>142060000</v>
      </c>
      <c r="K5655" s="4">
        <v>142074000</v>
      </c>
      <c r="L5655" s="4">
        <v>142083000</v>
      </c>
      <c r="M5655" s="4">
        <v>142096000</v>
      </c>
      <c r="N5655" s="4">
        <v>142109000</v>
      </c>
      <c r="O5655" s="4">
        <v>142121000</v>
      </c>
      <c r="P5655" s="4">
        <v>142134000</v>
      </c>
      <c r="Q5655" s="4">
        <v>142146000</v>
      </c>
      <c r="R5655" s="4">
        <v>142158000</v>
      </c>
      <c r="S5655" s="4">
        <v>142171000</v>
      </c>
      <c r="T5655" s="4">
        <v>142183000</v>
      </c>
      <c r="U5655" s="4">
        <v>142195000</v>
      </c>
      <c r="V5655" s="4">
        <v>142207000</v>
      </c>
      <c r="W5655" s="4">
        <v>142218000</v>
      </c>
      <c r="X5655" s="4">
        <v>142229000</v>
      </c>
      <c r="Y5655" s="4">
        <v>142241000</v>
      </c>
      <c r="Z5655" s="4">
        <v>142251000</v>
      </c>
      <c r="AA5655" s="4">
        <v>142262000</v>
      </c>
      <c r="AB5655" s="4">
        <v>142275000</v>
      </c>
      <c r="AC5655" s="4">
        <v>142285000</v>
      </c>
      <c r="AD5655" s="4">
        <v>142296000</v>
      </c>
      <c r="AE5655" s="4">
        <v>142306000</v>
      </c>
      <c r="AF5655" s="4">
        <v>142317000</v>
      </c>
      <c r="AG5655" s="4">
        <v>142328000</v>
      </c>
    </row>
    <row r="5656" spans="1:33">
      <c r="A5656" t="s">
        <v>1320</v>
      </c>
      <c r="B5656" t="s">
        <v>132</v>
      </c>
      <c r="C5656" s="4">
        <v>900000000</v>
      </c>
      <c r="D5656" s="4">
        <v>900401000</v>
      </c>
      <c r="E5656" s="4">
        <v>900476000</v>
      </c>
      <c r="F5656" s="4">
        <v>900549000</v>
      </c>
      <c r="G5656" s="4">
        <v>900742000</v>
      </c>
      <c r="H5656" s="4">
        <v>900855000</v>
      </c>
      <c r="I5656" s="4">
        <v>900931000</v>
      </c>
      <c r="J5656" s="4">
        <v>901016000</v>
      </c>
      <c r="K5656" s="4">
        <v>901101000</v>
      </c>
      <c r="L5656" s="4">
        <v>901159000</v>
      </c>
      <c r="M5656" s="4">
        <v>901240000</v>
      </c>
      <c r="N5656" s="4">
        <v>901323000</v>
      </c>
      <c r="O5656" s="4">
        <v>901403000</v>
      </c>
      <c r="P5656" s="4">
        <v>901482000</v>
      </c>
      <c r="Q5656" s="4">
        <v>901561000</v>
      </c>
      <c r="R5656" s="4">
        <v>901639000</v>
      </c>
      <c r="S5656" s="4">
        <v>901718000</v>
      </c>
      <c r="T5656" s="4">
        <v>901793000</v>
      </c>
      <c r="U5656" s="4">
        <v>901869000</v>
      </c>
      <c r="V5656" s="4">
        <v>901945000</v>
      </c>
      <c r="W5656" s="4">
        <v>902017000</v>
      </c>
      <c r="X5656" s="4">
        <v>902090000</v>
      </c>
      <c r="Y5656" s="4">
        <v>902165000</v>
      </c>
      <c r="Z5656" s="4">
        <v>902227000</v>
      </c>
      <c r="AA5656" s="4">
        <v>902298000</v>
      </c>
      <c r="AB5656" s="4">
        <v>902376000</v>
      </c>
      <c r="AC5656" s="4">
        <v>902442000</v>
      </c>
      <c r="AD5656" s="4">
        <v>902509000</v>
      </c>
      <c r="AE5656" s="4">
        <v>902576000</v>
      </c>
      <c r="AF5656" s="4">
        <v>902646000</v>
      </c>
      <c r="AG5656" s="4">
        <v>902712000</v>
      </c>
    </row>
    <row r="5657" spans="1:33">
      <c r="A5657" t="s">
        <v>1319</v>
      </c>
      <c r="B5657" t="s">
        <v>132</v>
      </c>
      <c r="C5657" s="4">
        <v>180000000</v>
      </c>
      <c r="D5657" s="4">
        <v>180080000</v>
      </c>
      <c r="E5657" s="4">
        <v>180095000</v>
      </c>
      <c r="F5657" s="4">
        <v>180110000</v>
      </c>
      <c r="G5657" s="4">
        <v>180148000</v>
      </c>
      <c r="H5657" s="4">
        <v>180171000</v>
      </c>
      <c r="I5657" s="4">
        <v>180186000</v>
      </c>
      <c r="J5657" s="4">
        <v>180203000</v>
      </c>
      <c r="K5657" s="4">
        <v>180220000</v>
      </c>
      <c r="L5657" s="4">
        <v>180232000</v>
      </c>
      <c r="M5657" s="4">
        <v>180248000</v>
      </c>
      <c r="N5657" s="4">
        <v>180265000</v>
      </c>
      <c r="O5657" s="4">
        <v>180281000</v>
      </c>
      <c r="P5657" s="4">
        <v>180296000</v>
      </c>
      <c r="Q5657" s="4">
        <v>180312000</v>
      </c>
      <c r="R5657" s="4">
        <v>180328000</v>
      </c>
      <c r="S5657" s="4">
        <v>180344000</v>
      </c>
      <c r="T5657" s="4">
        <v>180359000</v>
      </c>
      <c r="U5657" s="4">
        <v>180374000</v>
      </c>
      <c r="V5657" s="4">
        <v>180389000</v>
      </c>
      <c r="W5657" s="4">
        <v>180403000</v>
      </c>
      <c r="X5657" s="4">
        <v>180418000</v>
      </c>
      <c r="Y5657" s="4">
        <v>180433000</v>
      </c>
      <c r="Z5657" s="4">
        <v>180445000</v>
      </c>
      <c r="AA5657" s="4">
        <v>180460000</v>
      </c>
      <c r="AB5657" s="4">
        <v>180475000</v>
      </c>
      <c r="AC5657" s="4">
        <v>180488000</v>
      </c>
      <c r="AD5657" s="4">
        <v>180502000</v>
      </c>
      <c r="AE5657" s="4">
        <v>180515000</v>
      </c>
      <c r="AF5657" s="4">
        <v>180529000</v>
      </c>
      <c r="AG5657" s="4">
        <v>180542000</v>
      </c>
    </row>
    <row r="5658" spans="1:33">
      <c r="A5658" t="s">
        <v>1318</v>
      </c>
      <c r="B5658" t="s">
        <v>132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>
      <c r="A5659" t="s">
        <v>1317</v>
      </c>
      <c r="B5659" t="s">
        <v>132</v>
      </c>
      <c r="C5659" s="4">
        <v>7510000000000</v>
      </c>
      <c r="D5659" s="4">
        <v>7510000000000</v>
      </c>
      <c r="E5659" s="4">
        <v>7510000000000</v>
      </c>
      <c r="F5659" s="4">
        <v>7510000000000</v>
      </c>
      <c r="G5659" s="4">
        <v>15020000000000</v>
      </c>
      <c r="H5659" s="4">
        <v>15020000000000</v>
      </c>
      <c r="I5659" s="4">
        <v>15020000000000</v>
      </c>
      <c r="J5659" s="4">
        <v>15020000000000</v>
      </c>
      <c r="K5659" s="4">
        <v>15020000000000</v>
      </c>
      <c r="L5659" s="4">
        <v>15020000000000</v>
      </c>
      <c r="M5659" s="4">
        <v>15020000000000</v>
      </c>
      <c r="N5659" s="4">
        <v>15020000000000</v>
      </c>
      <c r="O5659" s="4">
        <v>15020000000000</v>
      </c>
      <c r="P5659" s="4">
        <v>15020000000000</v>
      </c>
      <c r="Q5659" s="4">
        <v>15020000000000</v>
      </c>
      <c r="R5659" s="4">
        <v>15020000000000</v>
      </c>
      <c r="S5659" s="4">
        <v>15020000000000</v>
      </c>
      <c r="T5659" s="4">
        <v>15020000000000</v>
      </c>
      <c r="U5659" s="4">
        <v>15020000000000</v>
      </c>
      <c r="V5659" s="4">
        <v>15020000000000</v>
      </c>
      <c r="W5659" s="4">
        <v>15020000000000</v>
      </c>
      <c r="X5659" s="4">
        <v>15020000000000</v>
      </c>
      <c r="Y5659" s="4">
        <v>15020000000000</v>
      </c>
      <c r="Z5659" s="4">
        <v>15020000000000</v>
      </c>
      <c r="AA5659" s="4">
        <v>15020000000000</v>
      </c>
      <c r="AB5659" s="4">
        <v>15020000000000</v>
      </c>
      <c r="AC5659" s="4">
        <v>15020000000000</v>
      </c>
      <c r="AD5659" s="4">
        <v>15020000000000</v>
      </c>
      <c r="AE5659" s="4">
        <v>15020000000000</v>
      </c>
      <c r="AF5659" s="4">
        <v>15020000000000</v>
      </c>
      <c r="AG5659" s="4">
        <v>15020000000000</v>
      </c>
    </row>
    <row r="5660" spans="1:33">
      <c r="A5660" t="s">
        <v>1316</v>
      </c>
      <c r="B5660" t="s">
        <v>132</v>
      </c>
      <c r="C5660" s="4">
        <v>213500000</v>
      </c>
      <c r="D5660" s="4">
        <v>213500000</v>
      </c>
      <c r="E5660" s="4">
        <v>213500000</v>
      </c>
      <c r="F5660" s="4">
        <v>213500000</v>
      </c>
      <c r="G5660" s="4">
        <v>427000000</v>
      </c>
      <c r="H5660" s="4">
        <v>427000000</v>
      </c>
      <c r="I5660" s="4">
        <v>427000000</v>
      </c>
      <c r="J5660" s="4">
        <v>427000000</v>
      </c>
      <c r="K5660" s="4">
        <v>427000000</v>
      </c>
      <c r="L5660" s="4">
        <v>427000000</v>
      </c>
      <c r="M5660" s="4">
        <v>427000000</v>
      </c>
      <c r="N5660" s="4">
        <v>427000000</v>
      </c>
      <c r="O5660" s="4">
        <v>427000000</v>
      </c>
      <c r="P5660" s="4">
        <v>427000000</v>
      </c>
      <c r="Q5660" s="4">
        <v>427000000</v>
      </c>
      <c r="R5660" s="4">
        <v>427000000</v>
      </c>
      <c r="S5660" s="4">
        <v>427000000</v>
      </c>
      <c r="T5660" s="4">
        <v>427000000</v>
      </c>
      <c r="U5660" s="4">
        <v>427000000</v>
      </c>
      <c r="V5660" s="4">
        <v>427000000</v>
      </c>
      <c r="W5660" s="4">
        <v>427000000</v>
      </c>
      <c r="X5660" s="4">
        <v>427000000</v>
      </c>
      <c r="Y5660" s="4">
        <v>427000000</v>
      </c>
      <c r="Z5660" s="4">
        <v>427000000</v>
      </c>
      <c r="AA5660" s="4">
        <v>427000000</v>
      </c>
      <c r="AB5660" s="4">
        <v>427000000</v>
      </c>
      <c r="AC5660" s="4">
        <v>427000000</v>
      </c>
      <c r="AD5660" s="4">
        <v>427000000</v>
      </c>
      <c r="AE5660" s="4">
        <v>427000000</v>
      </c>
      <c r="AF5660" s="4">
        <v>427000000</v>
      </c>
      <c r="AG5660" s="4">
        <v>427000000</v>
      </c>
    </row>
    <row r="5661" spans="1:33">
      <c r="A5661" t="s">
        <v>1315</v>
      </c>
      <c r="B5661" t="s">
        <v>132</v>
      </c>
      <c r="C5661" s="4">
        <v>986000000</v>
      </c>
      <c r="D5661" s="4">
        <v>986000000</v>
      </c>
      <c r="E5661" s="4">
        <v>986000000</v>
      </c>
      <c r="F5661" s="4">
        <v>986000000</v>
      </c>
      <c r="G5661" s="4">
        <v>1972000000</v>
      </c>
      <c r="H5661" s="4">
        <v>1972000000</v>
      </c>
      <c r="I5661" s="4">
        <v>1972000000</v>
      </c>
      <c r="J5661" s="4">
        <v>1972000000</v>
      </c>
      <c r="K5661" s="4">
        <v>1972000000</v>
      </c>
      <c r="L5661" s="4">
        <v>1972000000</v>
      </c>
      <c r="M5661" s="4">
        <v>1972000000</v>
      </c>
      <c r="N5661" s="4">
        <v>1972000000</v>
      </c>
      <c r="O5661" s="4">
        <v>1972000000</v>
      </c>
      <c r="P5661" s="4">
        <v>1972000000</v>
      </c>
      <c r="Q5661" s="4">
        <v>1972000000</v>
      </c>
      <c r="R5661" s="4">
        <v>1972000000</v>
      </c>
      <c r="S5661" s="4">
        <v>1972000000</v>
      </c>
      <c r="T5661" s="4">
        <v>1972000000</v>
      </c>
      <c r="U5661" s="4">
        <v>1972000000</v>
      </c>
      <c r="V5661" s="4">
        <v>1972000000</v>
      </c>
      <c r="W5661" s="4">
        <v>1972000000</v>
      </c>
      <c r="X5661" s="4">
        <v>1972000000</v>
      </c>
      <c r="Y5661" s="4">
        <v>1972000000</v>
      </c>
      <c r="Z5661" s="4">
        <v>1972000000</v>
      </c>
      <c r="AA5661" s="4">
        <v>1972000000</v>
      </c>
      <c r="AB5661" s="4">
        <v>1972000000</v>
      </c>
      <c r="AC5661" s="4">
        <v>1972000000</v>
      </c>
      <c r="AD5661" s="4">
        <v>1972000000</v>
      </c>
      <c r="AE5661" s="4">
        <v>1972000000</v>
      </c>
      <c r="AF5661" s="4">
        <v>1972000000</v>
      </c>
      <c r="AG5661" s="4">
        <v>1972000000</v>
      </c>
    </row>
    <row r="5662" spans="1:33">
      <c r="A5662" t="s">
        <v>1314</v>
      </c>
      <c r="B5662" t="s">
        <v>132</v>
      </c>
      <c r="C5662" s="4">
        <v>3374600000</v>
      </c>
      <c r="D5662" s="4">
        <v>3374600000</v>
      </c>
      <c r="E5662" s="4">
        <v>3374600000</v>
      </c>
      <c r="F5662" s="4">
        <v>3374600000</v>
      </c>
      <c r="G5662" s="4">
        <v>6749200000</v>
      </c>
      <c r="H5662" s="4">
        <v>6749200000</v>
      </c>
      <c r="I5662" s="4">
        <v>6749200000</v>
      </c>
      <c r="J5662" s="4">
        <v>6749200000</v>
      </c>
      <c r="K5662" s="4">
        <v>6749200000</v>
      </c>
      <c r="L5662" s="4">
        <v>6749200000</v>
      </c>
      <c r="M5662" s="4">
        <v>6749200000</v>
      </c>
      <c r="N5662" s="4">
        <v>6749200000</v>
      </c>
      <c r="O5662" s="4">
        <v>6749200000</v>
      </c>
      <c r="P5662" s="4">
        <v>6749200000</v>
      </c>
      <c r="Q5662" s="4">
        <v>6749200000</v>
      </c>
      <c r="R5662" s="4">
        <v>6749200000</v>
      </c>
      <c r="S5662" s="4">
        <v>6749200000</v>
      </c>
      <c r="T5662" s="4">
        <v>6749200000</v>
      </c>
      <c r="U5662" s="4">
        <v>6749200000</v>
      </c>
      <c r="V5662" s="4">
        <v>6749200000</v>
      </c>
      <c r="W5662" s="4">
        <v>6749200000</v>
      </c>
      <c r="X5662" s="4">
        <v>6749200000</v>
      </c>
      <c r="Y5662" s="4">
        <v>6749200000</v>
      </c>
      <c r="Z5662" s="4">
        <v>6749200000</v>
      </c>
      <c r="AA5662" s="4">
        <v>6749200000</v>
      </c>
      <c r="AB5662" s="4">
        <v>6749200000</v>
      </c>
      <c r="AC5662" s="4">
        <v>6749200000</v>
      </c>
      <c r="AD5662" s="4">
        <v>6749200000</v>
      </c>
      <c r="AE5662" s="4">
        <v>6749200000</v>
      </c>
      <c r="AF5662" s="4">
        <v>6749200000</v>
      </c>
      <c r="AG5662" s="4">
        <v>6749200000</v>
      </c>
    </row>
    <row r="5663" spans="1:33">
      <c r="A5663" t="s">
        <v>1313</v>
      </c>
      <c r="B5663" t="s">
        <v>132</v>
      </c>
      <c r="C5663" s="4">
        <v>266400000</v>
      </c>
      <c r="D5663" s="4">
        <v>266400000</v>
      </c>
      <c r="E5663" s="4">
        <v>266400000</v>
      </c>
      <c r="F5663" s="4">
        <v>266400000</v>
      </c>
      <c r="G5663" s="4">
        <v>532800000</v>
      </c>
      <c r="H5663" s="4">
        <v>532800000</v>
      </c>
      <c r="I5663" s="4">
        <v>532800000</v>
      </c>
      <c r="J5663" s="4">
        <v>532800000</v>
      </c>
      <c r="K5663" s="4">
        <v>532800000</v>
      </c>
      <c r="L5663" s="4">
        <v>532800000</v>
      </c>
      <c r="M5663" s="4">
        <v>532800000</v>
      </c>
      <c r="N5663" s="4">
        <v>532800000</v>
      </c>
      <c r="O5663" s="4">
        <v>532800000</v>
      </c>
      <c r="P5663" s="4">
        <v>532800000</v>
      </c>
      <c r="Q5663" s="4">
        <v>532800000</v>
      </c>
      <c r="R5663" s="4">
        <v>532800000</v>
      </c>
      <c r="S5663" s="4">
        <v>532800000</v>
      </c>
      <c r="T5663" s="4">
        <v>532800000</v>
      </c>
      <c r="U5663" s="4">
        <v>532800000</v>
      </c>
      <c r="V5663" s="4">
        <v>532800000</v>
      </c>
      <c r="W5663" s="4">
        <v>532800000</v>
      </c>
      <c r="X5663" s="4">
        <v>532800000</v>
      </c>
      <c r="Y5663" s="4">
        <v>532800000</v>
      </c>
      <c r="Z5663" s="4">
        <v>532800000</v>
      </c>
      <c r="AA5663" s="4">
        <v>532800000</v>
      </c>
      <c r="AB5663" s="4">
        <v>532800000</v>
      </c>
      <c r="AC5663" s="4">
        <v>532800000</v>
      </c>
      <c r="AD5663" s="4">
        <v>532800000</v>
      </c>
      <c r="AE5663" s="4">
        <v>532800000</v>
      </c>
      <c r="AF5663" s="4">
        <v>532800000</v>
      </c>
      <c r="AG5663" s="4">
        <v>532800000</v>
      </c>
    </row>
    <row r="5664" spans="1:33">
      <c r="A5664" t="s">
        <v>1312</v>
      </c>
      <c r="B5664" t="s">
        <v>132</v>
      </c>
      <c r="C5664" s="4">
        <v>236900000</v>
      </c>
      <c r="D5664" s="4">
        <v>236900000</v>
      </c>
      <c r="E5664" s="4">
        <v>236900000</v>
      </c>
      <c r="F5664" s="4">
        <v>236900000</v>
      </c>
      <c r="G5664" s="4">
        <v>473800000</v>
      </c>
      <c r="H5664" s="4">
        <v>473800000</v>
      </c>
      <c r="I5664" s="4">
        <v>473800000</v>
      </c>
      <c r="J5664" s="4">
        <v>473800000</v>
      </c>
      <c r="K5664" s="4">
        <v>473800000</v>
      </c>
      <c r="L5664" s="4">
        <v>473800000</v>
      </c>
      <c r="M5664" s="4">
        <v>473800000</v>
      </c>
      <c r="N5664" s="4">
        <v>473800000</v>
      </c>
      <c r="O5664" s="4">
        <v>473800000</v>
      </c>
      <c r="P5664" s="4">
        <v>473800000</v>
      </c>
      <c r="Q5664" s="4">
        <v>473800000</v>
      </c>
      <c r="R5664" s="4">
        <v>473800000</v>
      </c>
      <c r="S5664" s="4">
        <v>473800000</v>
      </c>
      <c r="T5664" s="4">
        <v>473800000</v>
      </c>
      <c r="U5664" s="4">
        <v>473800000</v>
      </c>
      <c r="V5664" s="4">
        <v>473800000</v>
      </c>
      <c r="W5664" s="4">
        <v>473800000</v>
      </c>
      <c r="X5664" s="4">
        <v>473800000</v>
      </c>
      <c r="Y5664" s="4">
        <v>473800000</v>
      </c>
      <c r="Z5664" s="4">
        <v>473800000</v>
      </c>
      <c r="AA5664" s="4">
        <v>473800000</v>
      </c>
      <c r="AB5664" s="4">
        <v>473800000</v>
      </c>
      <c r="AC5664" s="4">
        <v>473800000</v>
      </c>
      <c r="AD5664" s="4">
        <v>473800000</v>
      </c>
      <c r="AE5664" s="4">
        <v>473800000</v>
      </c>
      <c r="AF5664" s="4">
        <v>473800000</v>
      </c>
      <c r="AG5664" s="4">
        <v>473800000</v>
      </c>
    </row>
    <row r="5665" spans="1:33">
      <c r="A5665" t="s">
        <v>1311</v>
      </c>
      <c r="B5665" t="s">
        <v>132</v>
      </c>
      <c r="C5665" s="4">
        <v>717400000</v>
      </c>
      <c r="D5665" s="4">
        <v>717400000</v>
      </c>
      <c r="E5665" s="4">
        <v>717400000</v>
      </c>
      <c r="F5665" s="4">
        <v>717400000</v>
      </c>
      <c r="G5665" s="4">
        <v>1434800000</v>
      </c>
      <c r="H5665" s="4">
        <v>1434800000</v>
      </c>
      <c r="I5665" s="4">
        <v>1434800000</v>
      </c>
      <c r="J5665" s="4">
        <v>1434800000</v>
      </c>
      <c r="K5665" s="4">
        <v>1434800000</v>
      </c>
      <c r="L5665" s="4">
        <v>1434800000</v>
      </c>
      <c r="M5665" s="4">
        <v>1434800000</v>
      </c>
      <c r="N5665" s="4">
        <v>1434800000</v>
      </c>
      <c r="O5665" s="4">
        <v>1434800000</v>
      </c>
      <c r="P5665" s="4">
        <v>1434800000</v>
      </c>
      <c r="Q5665" s="4">
        <v>1434800000</v>
      </c>
      <c r="R5665" s="4">
        <v>1434800000</v>
      </c>
      <c r="S5665" s="4">
        <v>1434800000</v>
      </c>
      <c r="T5665" s="4">
        <v>1434800000</v>
      </c>
      <c r="U5665" s="4">
        <v>1434800000</v>
      </c>
      <c r="V5665" s="4">
        <v>1434800000</v>
      </c>
      <c r="W5665" s="4">
        <v>1434800000</v>
      </c>
      <c r="X5665" s="4">
        <v>1434800000</v>
      </c>
      <c r="Y5665" s="4">
        <v>1434800000</v>
      </c>
      <c r="Z5665" s="4">
        <v>1434800000</v>
      </c>
      <c r="AA5665" s="4">
        <v>1434800000</v>
      </c>
      <c r="AB5665" s="4">
        <v>1434800000</v>
      </c>
      <c r="AC5665" s="4">
        <v>1434800000</v>
      </c>
      <c r="AD5665" s="4">
        <v>1434800000</v>
      </c>
      <c r="AE5665" s="4">
        <v>1434800000</v>
      </c>
      <c r="AF5665" s="4">
        <v>1434800000</v>
      </c>
      <c r="AG5665" s="4">
        <v>1434800000</v>
      </c>
    </row>
    <row r="5666" spans="1:33">
      <c r="A5666" t="s">
        <v>1310</v>
      </c>
      <c r="B5666" t="s">
        <v>132</v>
      </c>
      <c r="C5666" s="4">
        <v>55400000</v>
      </c>
      <c r="D5666" s="4">
        <v>55400000</v>
      </c>
      <c r="E5666" s="4">
        <v>55400000</v>
      </c>
      <c r="F5666" s="4">
        <v>55400000</v>
      </c>
      <c r="G5666" s="4">
        <v>110800000</v>
      </c>
      <c r="H5666" s="4">
        <v>110800000</v>
      </c>
      <c r="I5666" s="4">
        <v>110800000</v>
      </c>
      <c r="J5666" s="4">
        <v>110800000</v>
      </c>
      <c r="K5666" s="4">
        <v>110800000</v>
      </c>
      <c r="L5666" s="4">
        <v>110800000</v>
      </c>
      <c r="M5666" s="4">
        <v>110800000</v>
      </c>
      <c r="N5666" s="4">
        <v>110800000</v>
      </c>
      <c r="O5666" s="4">
        <v>110800000</v>
      </c>
      <c r="P5666" s="4">
        <v>110800000</v>
      </c>
      <c r="Q5666" s="4">
        <v>110800000</v>
      </c>
      <c r="R5666" s="4">
        <v>110800000</v>
      </c>
      <c r="S5666" s="4">
        <v>110800000</v>
      </c>
      <c r="T5666" s="4">
        <v>110800000</v>
      </c>
      <c r="U5666" s="4">
        <v>110800000</v>
      </c>
      <c r="V5666" s="4">
        <v>110800000</v>
      </c>
      <c r="W5666" s="4">
        <v>110800000</v>
      </c>
      <c r="X5666" s="4">
        <v>110800000</v>
      </c>
      <c r="Y5666" s="4">
        <v>110800000</v>
      </c>
      <c r="Z5666" s="4">
        <v>110800000</v>
      </c>
      <c r="AA5666" s="4">
        <v>110800000</v>
      </c>
      <c r="AB5666" s="4">
        <v>110800000</v>
      </c>
      <c r="AC5666" s="4">
        <v>110800000</v>
      </c>
      <c r="AD5666" s="4">
        <v>110800000</v>
      </c>
      <c r="AE5666" s="4">
        <v>110800000</v>
      </c>
      <c r="AF5666" s="4">
        <v>110800000</v>
      </c>
      <c r="AG5666" s="4">
        <v>110800000</v>
      </c>
    </row>
    <row r="5667" spans="1:33">
      <c r="A5667" t="s">
        <v>1309</v>
      </c>
      <c r="B5667" t="s">
        <v>132</v>
      </c>
      <c r="C5667" s="4">
        <v>47300000</v>
      </c>
      <c r="D5667" s="4">
        <v>47300000</v>
      </c>
      <c r="E5667" s="4">
        <v>47300000</v>
      </c>
      <c r="F5667" s="4">
        <v>47300000</v>
      </c>
      <c r="G5667" s="4">
        <v>94600000</v>
      </c>
      <c r="H5667" s="4">
        <v>94600000</v>
      </c>
      <c r="I5667" s="4">
        <v>94600000</v>
      </c>
      <c r="J5667" s="4">
        <v>94600000</v>
      </c>
      <c r="K5667" s="4">
        <v>94600000</v>
      </c>
      <c r="L5667" s="4">
        <v>94600000</v>
      </c>
      <c r="M5667" s="4">
        <v>94600000</v>
      </c>
      <c r="N5667" s="4">
        <v>94600000</v>
      </c>
      <c r="O5667" s="4">
        <v>94600000</v>
      </c>
      <c r="P5667" s="4">
        <v>94600000</v>
      </c>
      <c r="Q5667" s="4">
        <v>94600000</v>
      </c>
      <c r="R5667" s="4">
        <v>94600000</v>
      </c>
      <c r="S5667" s="4">
        <v>94600000</v>
      </c>
      <c r="T5667" s="4">
        <v>94600000</v>
      </c>
      <c r="U5667" s="4">
        <v>94600000</v>
      </c>
      <c r="V5667" s="4">
        <v>94600000</v>
      </c>
      <c r="W5667" s="4">
        <v>94600000</v>
      </c>
      <c r="X5667" s="4">
        <v>94600000</v>
      </c>
      <c r="Y5667" s="4">
        <v>94600000</v>
      </c>
      <c r="Z5667" s="4">
        <v>94600000</v>
      </c>
      <c r="AA5667" s="4">
        <v>94600000</v>
      </c>
      <c r="AB5667" s="4">
        <v>94600000</v>
      </c>
      <c r="AC5667" s="4">
        <v>94600000</v>
      </c>
      <c r="AD5667" s="4">
        <v>94600000</v>
      </c>
      <c r="AE5667" s="4">
        <v>94600000</v>
      </c>
      <c r="AF5667" s="4">
        <v>94600000</v>
      </c>
      <c r="AG5667" s="4">
        <v>94600000</v>
      </c>
    </row>
    <row r="5668" spans="1:33">
      <c r="A5668" t="s">
        <v>1308</v>
      </c>
      <c r="B5668" t="s">
        <v>132</v>
      </c>
      <c r="C5668" s="4">
        <v>300000000</v>
      </c>
      <c r="D5668" s="4">
        <v>300000000</v>
      </c>
      <c r="E5668" s="4">
        <v>300000000</v>
      </c>
      <c r="F5668" s="4">
        <v>300000000</v>
      </c>
      <c r="G5668" s="4">
        <v>600000000</v>
      </c>
      <c r="H5668" s="4">
        <v>600000000</v>
      </c>
      <c r="I5668" s="4">
        <v>600000000</v>
      </c>
      <c r="J5668" s="4">
        <v>600000000</v>
      </c>
      <c r="K5668" s="4">
        <v>600000000</v>
      </c>
      <c r="L5668" s="4">
        <v>600000000</v>
      </c>
      <c r="M5668" s="4">
        <v>600000000</v>
      </c>
      <c r="N5668" s="4">
        <v>600000000</v>
      </c>
      <c r="O5668" s="4">
        <v>600000000</v>
      </c>
      <c r="P5668" s="4">
        <v>600000000</v>
      </c>
      <c r="Q5668" s="4">
        <v>600000000</v>
      </c>
      <c r="R5668" s="4">
        <v>600000000</v>
      </c>
      <c r="S5668" s="4">
        <v>600000000</v>
      </c>
      <c r="T5668" s="4">
        <v>600000000</v>
      </c>
      <c r="U5668" s="4">
        <v>600000000</v>
      </c>
      <c r="V5668" s="4">
        <v>600000000</v>
      </c>
      <c r="W5668" s="4">
        <v>600000000</v>
      </c>
      <c r="X5668" s="4">
        <v>600000000</v>
      </c>
      <c r="Y5668" s="4">
        <v>600000000</v>
      </c>
      <c r="Z5668" s="4">
        <v>600000000</v>
      </c>
      <c r="AA5668" s="4">
        <v>600000000</v>
      </c>
      <c r="AB5668" s="4">
        <v>600000000</v>
      </c>
      <c r="AC5668" s="4">
        <v>600000000</v>
      </c>
      <c r="AD5668" s="4">
        <v>600000000</v>
      </c>
      <c r="AE5668" s="4">
        <v>600000000</v>
      </c>
      <c r="AF5668" s="4">
        <v>600000000</v>
      </c>
      <c r="AG5668" s="4">
        <v>600000000</v>
      </c>
    </row>
    <row r="5669" spans="1:33">
      <c r="A5669" t="s">
        <v>1307</v>
      </c>
      <c r="B5669" t="s">
        <v>132</v>
      </c>
      <c r="C5669" s="4">
        <v>60000000</v>
      </c>
      <c r="D5669" s="4">
        <v>60000000</v>
      </c>
      <c r="E5669" s="4">
        <v>60000000</v>
      </c>
      <c r="F5669" s="4">
        <v>60000000</v>
      </c>
      <c r="G5669" s="4">
        <v>120000000</v>
      </c>
      <c r="H5669" s="4">
        <v>120000000</v>
      </c>
      <c r="I5669" s="4">
        <v>120000000</v>
      </c>
      <c r="J5669" s="4">
        <v>120000000</v>
      </c>
      <c r="K5669" s="4">
        <v>120000000</v>
      </c>
      <c r="L5669" s="4">
        <v>120000000</v>
      </c>
      <c r="M5669" s="4">
        <v>120000000</v>
      </c>
      <c r="N5669" s="4">
        <v>120000000</v>
      </c>
      <c r="O5669" s="4">
        <v>120000000</v>
      </c>
      <c r="P5669" s="4">
        <v>120000000</v>
      </c>
      <c r="Q5669" s="4">
        <v>120000000</v>
      </c>
      <c r="R5669" s="4">
        <v>120000000</v>
      </c>
      <c r="S5669" s="4">
        <v>120000000</v>
      </c>
      <c r="T5669" s="4">
        <v>120000000</v>
      </c>
      <c r="U5669" s="4">
        <v>120000000</v>
      </c>
      <c r="V5669" s="4">
        <v>120000000</v>
      </c>
      <c r="W5669" s="4">
        <v>120000000</v>
      </c>
      <c r="X5669" s="4">
        <v>120000000</v>
      </c>
      <c r="Y5669" s="4">
        <v>120000000</v>
      </c>
      <c r="Z5669" s="4">
        <v>120000000</v>
      </c>
      <c r="AA5669" s="4">
        <v>120000000</v>
      </c>
      <c r="AB5669" s="4">
        <v>120000000</v>
      </c>
      <c r="AC5669" s="4">
        <v>120000000</v>
      </c>
      <c r="AD5669" s="4">
        <v>120000000</v>
      </c>
      <c r="AE5669" s="4">
        <v>120000000</v>
      </c>
      <c r="AF5669" s="4">
        <v>120000000</v>
      </c>
      <c r="AG5669" s="4">
        <v>120000000</v>
      </c>
    </row>
    <row r="5670" spans="1:33">
      <c r="A5670" t="s">
        <v>1306</v>
      </c>
      <c r="B5670" t="s">
        <v>132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>
      <c r="A5671" t="s">
        <v>1305</v>
      </c>
      <c r="B5671" t="s">
        <v>132</v>
      </c>
      <c r="C5671" s="4">
        <v>751000000000</v>
      </c>
      <c r="D5671" s="4">
        <v>751000000000</v>
      </c>
      <c r="E5671" s="4">
        <v>751000000000</v>
      </c>
      <c r="F5671" s="4">
        <v>751000000000</v>
      </c>
      <c r="G5671" s="4">
        <v>751000000000</v>
      </c>
      <c r="H5671" s="4">
        <v>1502000000000</v>
      </c>
      <c r="I5671" s="4">
        <v>1502000000000</v>
      </c>
      <c r="J5671" s="4">
        <v>1502000000000</v>
      </c>
      <c r="K5671" s="4">
        <v>1502000000000</v>
      </c>
      <c r="L5671" s="4">
        <v>1502000000000</v>
      </c>
      <c r="M5671" s="4">
        <v>1502000000000</v>
      </c>
      <c r="N5671" s="4">
        <v>1502000000000</v>
      </c>
      <c r="O5671" s="4">
        <v>1502000000000</v>
      </c>
      <c r="P5671" s="4">
        <v>1502000000000</v>
      </c>
      <c r="Q5671" s="4">
        <v>1502000000000</v>
      </c>
      <c r="R5671" s="4">
        <v>1502000000000</v>
      </c>
      <c r="S5671" s="4">
        <v>1502000000000</v>
      </c>
      <c r="T5671" s="4">
        <v>1502000000000</v>
      </c>
      <c r="U5671" s="4">
        <v>1502000000000</v>
      </c>
      <c r="V5671" s="4">
        <v>1502000000000</v>
      </c>
      <c r="W5671" s="4">
        <v>1502000000000</v>
      </c>
      <c r="X5671" s="4">
        <v>1502000000000</v>
      </c>
      <c r="Y5671" s="4">
        <v>1502000000000</v>
      </c>
      <c r="Z5671" s="4">
        <v>1502000000000</v>
      </c>
      <c r="AA5671" s="4">
        <v>1502000000000</v>
      </c>
      <c r="AB5671" s="4">
        <v>1502000000000</v>
      </c>
      <c r="AC5671" s="4">
        <v>1502000000000</v>
      </c>
      <c r="AD5671" s="4">
        <v>1502000000000</v>
      </c>
      <c r="AE5671" s="4">
        <v>1502000000000</v>
      </c>
      <c r="AF5671" s="4">
        <v>1502000000000</v>
      </c>
      <c r="AG5671" s="4">
        <v>1502000000000</v>
      </c>
    </row>
    <row r="5672" spans="1:33">
      <c r="A5672" t="s">
        <v>1304</v>
      </c>
      <c r="B5672" t="s">
        <v>132</v>
      </c>
      <c r="C5672" s="4">
        <v>21350000</v>
      </c>
      <c r="D5672" s="4">
        <v>21350000</v>
      </c>
      <c r="E5672" s="4">
        <v>21350000</v>
      </c>
      <c r="F5672" s="4">
        <v>21350000</v>
      </c>
      <c r="G5672" s="4">
        <v>21350000</v>
      </c>
      <c r="H5672" s="4">
        <v>42700000</v>
      </c>
      <c r="I5672" s="4">
        <v>42700000</v>
      </c>
      <c r="J5672" s="4">
        <v>42700000</v>
      </c>
      <c r="K5672" s="4">
        <v>42700000</v>
      </c>
      <c r="L5672" s="4">
        <v>42700000</v>
      </c>
      <c r="M5672" s="4">
        <v>42700000</v>
      </c>
      <c r="N5672" s="4">
        <v>42700000</v>
      </c>
      <c r="O5672" s="4">
        <v>42700000</v>
      </c>
      <c r="P5672" s="4">
        <v>42700000</v>
      </c>
      <c r="Q5672" s="4">
        <v>42700000</v>
      </c>
      <c r="R5672" s="4">
        <v>42700000</v>
      </c>
      <c r="S5672" s="4">
        <v>42700000</v>
      </c>
      <c r="T5672" s="4">
        <v>42700000</v>
      </c>
      <c r="U5672" s="4">
        <v>42700000</v>
      </c>
      <c r="V5672" s="4">
        <v>42700000</v>
      </c>
      <c r="W5672" s="4">
        <v>42700000</v>
      </c>
      <c r="X5672" s="4">
        <v>42700000</v>
      </c>
      <c r="Y5672" s="4">
        <v>42700000</v>
      </c>
      <c r="Z5672" s="4">
        <v>42700000</v>
      </c>
      <c r="AA5672" s="4">
        <v>42700000</v>
      </c>
      <c r="AB5672" s="4">
        <v>42700000</v>
      </c>
      <c r="AC5672" s="4">
        <v>42700000</v>
      </c>
      <c r="AD5672" s="4">
        <v>42700000</v>
      </c>
      <c r="AE5672" s="4">
        <v>42700000</v>
      </c>
      <c r="AF5672" s="4">
        <v>42700000</v>
      </c>
      <c r="AG5672" s="4">
        <v>42700000</v>
      </c>
    </row>
    <row r="5673" spans="1:33">
      <c r="A5673" t="s">
        <v>1303</v>
      </c>
      <c r="B5673" t="s">
        <v>132</v>
      </c>
      <c r="C5673" s="4">
        <v>98600000</v>
      </c>
      <c r="D5673" s="4">
        <v>98600000</v>
      </c>
      <c r="E5673" s="4">
        <v>98600000</v>
      </c>
      <c r="F5673" s="4">
        <v>98600000</v>
      </c>
      <c r="G5673" s="4">
        <v>98600000</v>
      </c>
      <c r="H5673" s="4">
        <v>197200000</v>
      </c>
      <c r="I5673" s="4">
        <v>197200000</v>
      </c>
      <c r="J5673" s="4">
        <v>197200000</v>
      </c>
      <c r="K5673" s="4">
        <v>197200000</v>
      </c>
      <c r="L5673" s="4">
        <v>197200000</v>
      </c>
      <c r="M5673" s="4">
        <v>197200000</v>
      </c>
      <c r="N5673" s="4">
        <v>197200000</v>
      </c>
      <c r="O5673" s="4">
        <v>197200000</v>
      </c>
      <c r="P5673" s="4">
        <v>197200000</v>
      </c>
      <c r="Q5673" s="4">
        <v>197200000</v>
      </c>
      <c r="R5673" s="4">
        <v>197200000</v>
      </c>
      <c r="S5673" s="4">
        <v>197200000</v>
      </c>
      <c r="T5673" s="4">
        <v>197200000</v>
      </c>
      <c r="U5673" s="4">
        <v>197200000</v>
      </c>
      <c r="V5673" s="4">
        <v>197200000</v>
      </c>
      <c r="W5673" s="4">
        <v>197200000</v>
      </c>
      <c r="X5673" s="4">
        <v>197200000</v>
      </c>
      <c r="Y5673" s="4">
        <v>197200000</v>
      </c>
      <c r="Z5673" s="4">
        <v>197200000</v>
      </c>
      <c r="AA5673" s="4">
        <v>197200000</v>
      </c>
      <c r="AB5673" s="4">
        <v>197200000</v>
      </c>
      <c r="AC5673" s="4">
        <v>197200000</v>
      </c>
      <c r="AD5673" s="4">
        <v>197200000</v>
      </c>
      <c r="AE5673" s="4">
        <v>197200000</v>
      </c>
      <c r="AF5673" s="4">
        <v>197200000</v>
      </c>
      <c r="AG5673" s="4">
        <v>197200000</v>
      </c>
    </row>
    <row r="5674" spans="1:33">
      <c r="A5674" t="s">
        <v>1302</v>
      </c>
      <c r="B5674" t="s">
        <v>132</v>
      </c>
      <c r="C5674" s="4">
        <v>337460000</v>
      </c>
      <c r="D5674" s="4">
        <v>337460000</v>
      </c>
      <c r="E5674" s="4">
        <v>337460000</v>
      </c>
      <c r="F5674" s="4">
        <v>337460000</v>
      </c>
      <c r="G5674" s="4">
        <v>337460000</v>
      </c>
      <c r="H5674" s="4">
        <v>674920000</v>
      </c>
      <c r="I5674" s="4">
        <v>674920000</v>
      </c>
      <c r="J5674" s="4">
        <v>674920000</v>
      </c>
      <c r="K5674" s="4">
        <v>674920000</v>
      </c>
      <c r="L5674" s="4">
        <v>674920000</v>
      </c>
      <c r="M5674" s="4">
        <v>674920000</v>
      </c>
      <c r="N5674" s="4">
        <v>674920000</v>
      </c>
      <c r="O5674" s="4">
        <v>674920000</v>
      </c>
      <c r="P5674" s="4">
        <v>674920000</v>
      </c>
      <c r="Q5674" s="4">
        <v>674920000</v>
      </c>
      <c r="R5674" s="4">
        <v>674920000</v>
      </c>
      <c r="S5674" s="4">
        <v>674920000</v>
      </c>
      <c r="T5674" s="4">
        <v>674920000</v>
      </c>
      <c r="U5674" s="4">
        <v>674920000</v>
      </c>
      <c r="V5674" s="4">
        <v>674920000</v>
      </c>
      <c r="W5674" s="4">
        <v>674920000</v>
      </c>
      <c r="X5674" s="4">
        <v>674920000</v>
      </c>
      <c r="Y5674" s="4">
        <v>674920000</v>
      </c>
      <c r="Z5674" s="4">
        <v>674920000</v>
      </c>
      <c r="AA5674" s="4">
        <v>674920000</v>
      </c>
      <c r="AB5674" s="4">
        <v>674920000</v>
      </c>
      <c r="AC5674" s="4">
        <v>674920000</v>
      </c>
      <c r="AD5674" s="4">
        <v>674920000</v>
      </c>
      <c r="AE5674" s="4">
        <v>674920000</v>
      </c>
      <c r="AF5674" s="4">
        <v>674920000</v>
      </c>
      <c r="AG5674" s="4">
        <v>674920000</v>
      </c>
    </row>
    <row r="5675" spans="1:33">
      <c r="A5675" t="s">
        <v>1301</v>
      </c>
      <c r="B5675" t="s">
        <v>132</v>
      </c>
      <c r="C5675" s="4">
        <v>26640000</v>
      </c>
      <c r="D5675" s="4">
        <v>26640000</v>
      </c>
      <c r="E5675" s="4">
        <v>26640000</v>
      </c>
      <c r="F5675" s="4">
        <v>26640000</v>
      </c>
      <c r="G5675" s="4">
        <v>26640000</v>
      </c>
      <c r="H5675" s="4">
        <v>53280000</v>
      </c>
      <c r="I5675" s="4">
        <v>53280000</v>
      </c>
      <c r="J5675" s="4">
        <v>53280000</v>
      </c>
      <c r="K5675" s="4">
        <v>53280000</v>
      </c>
      <c r="L5675" s="4">
        <v>53280000</v>
      </c>
      <c r="M5675" s="4">
        <v>53280000</v>
      </c>
      <c r="N5675" s="4">
        <v>53280000</v>
      </c>
      <c r="O5675" s="4">
        <v>53280000</v>
      </c>
      <c r="P5675" s="4">
        <v>53280000</v>
      </c>
      <c r="Q5675" s="4">
        <v>53280000</v>
      </c>
      <c r="R5675" s="4">
        <v>53280000</v>
      </c>
      <c r="S5675" s="4">
        <v>53280000</v>
      </c>
      <c r="T5675" s="4">
        <v>53280000</v>
      </c>
      <c r="U5675" s="4">
        <v>53280000</v>
      </c>
      <c r="V5675" s="4">
        <v>53280000</v>
      </c>
      <c r="W5675" s="4">
        <v>53280000</v>
      </c>
      <c r="X5675" s="4">
        <v>53280000</v>
      </c>
      <c r="Y5675" s="4">
        <v>53280000</v>
      </c>
      <c r="Z5675" s="4">
        <v>53280000</v>
      </c>
      <c r="AA5675" s="4">
        <v>53280000</v>
      </c>
      <c r="AB5675" s="4">
        <v>53280000</v>
      </c>
      <c r="AC5675" s="4">
        <v>53280000</v>
      </c>
      <c r="AD5675" s="4">
        <v>53280000</v>
      </c>
      <c r="AE5675" s="4">
        <v>53280000</v>
      </c>
      <c r="AF5675" s="4">
        <v>53280000</v>
      </c>
      <c r="AG5675" s="4">
        <v>53280000</v>
      </c>
    </row>
    <row r="5676" spans="1:33">
      <c r="A5676" t="s">
        <v>1300</v>
      </c>
      <c r="B5676" t="s">
        <v>132</v>
      </c>
      <c r="C5676" s="4">
        <v>23690000</v>
      </c>
      <c r="D5676" s="4">
        <v>23690000</v>
      </c>
      <c r="E5676" s="4">
        <v>23690000</v>
      </c>
      <c r="F5676" s="4">
        <v>23690000</v>
      </c>
      <c r="G5676" s="4">
        <v>23690000</v>
      </c>
      <c r="H5676" s="4">
        <v>47380000</v>
      </c>
      <c r="I5676" s="4">
        <v>47380000</v>
      </c>
      <c r="J5676" s="4">
        <v>47380000</v>
      </c>
      <c r="K5676" s="4">
        <v>47380000</v>
      </c>
      <c r="L5676" s="4">
        <v>47380000</v>
      </c>
      <c r="M5676" s="4">
        <v>47380000</v>
      </c>
      <c r="N5676" s="4">
        <v>47380000</v>
      </c>
      <c r="O5676" s="4">
        <v>47380000</v>
      </c>
      <c r="P5676" s="4">
        <v>47380000</v>
      </c>
      <c r="Q5676" s="4">
        <v>47380000</v>
      </c>
      <c r="R5676" s="4">
        <v>47380000</v>
      </c>
      <c r="S5676" s="4">
        <v>47380000</v>
      </c>
      <c r="T5676" s="4">
        <v>47380000</v>
      </c>
      <c r="U5676" s="4">
        <v>47380000</v>
      </c>
      <c r="V5676" s="4">
        <v>47380000</v>
      </c>
      <c r="W5676" s="4">
        <v>47380000</v>
      </c>
      <c r="X5676" s="4">
        <v>47380000</v>
      </c>
      <c r="Y5676" s="4">
        <v>47380000</v>
      </c>
      <c r="Z5676" s="4">
        <v>47380000</v>
      </c>
      <c r="AA5676" s="4">
        <v>47380000</v>
      </c>
      <c r="AB5676" s="4">
        <v>47380000</v>
      </c>
      <c r="AC5676" s="4">
        <v>47380000</v>
      </c>
      <c r="AD5676" s="4">
        <v>47380000</v>
      </c>
      <c r="AE5676" s="4">
        <v>47380000</v>
      </c>
      <c r="AF5676" s="4">
        <v>47380000</v>
      </c>
      <c r="AG5676" s="4">
        <v>47380000</v>
      </c>
    </row>
    <row r="5677" spans="1:33">
      <c r="A5677" t="s">
        <v>1299</v>
      </c>
      <c r="B5677" t="s">
        <v>132</v>
      </c>
      <c r="C5677" s="4">
        <v>71740000</v>
      </c>
      <c r="D5677" s="4">
        <v>71740000</v>
      </c>
      <c r="E5677" s="4">
        <v>71740000</v>
      </c>
      <c r="F5677" s="4">
        <v>71740000</v>
      </c>
      <c r="G5677" s="4">
        <v>71740000</v>
      </c>
      <c r="H5677" s="4">
        <v>143480000</v>
      </c>
      <c r="I5677" s="4">
        <v>143480000</v>
      </c>
      <c r="J5677" s="4">
        <v>143480000</v>
      </c>
      <c r="K5677" s="4">
        <v>143480000</v>
      </c>
      <c r="L5677" s="4">
        <v>143480000</v>
      </c>
      <c r="M5677" s="4">
        <v>143480000</v>
      </c>
      <c r="N5677" s="4">
        <v>143480000</v>
      </c>
      <c r="O5677" s="4">
        <v>143480000</v>
      </c>
      <c r="P5677" s="4">
        <v>143480000</v>
      </c>
      <c r="Q5677" s="4">
        <v>143480000</v>
      </c>
      <c r="R5677" s="4">
        <v>143480000</v>
      </c>
      <c r="S5677" s="4">
        <v>143480000</v>
      </c>
      <c r="T5677" s="4">
        <v>143480000</v>
      </c>
      <c r="U5677" s="4">
        <v>143480000</v>
      </c>
      <c r="V5677" s="4">
        <v>143480000</v>
      </c>
      <c r="W5677" s="4">
        <v>143480000</v>
      </c>
      <c r="X5677" s="4">
        <v>143480000</v>
      </c>
      <c r="Y5677" s="4">
        <v>143480000</v>
      </c>
      <c r="Z5677" s="4">
        <v>143480000</v>
      </c>
      <c r="AA5677" s="4">
        <v>143480000</v>
      </c>
      <c r="AB5677" s="4">
        <v>143480000</v>
      </c>
      <c r="AC5677" s="4">
        <v>143480000</v>
      </c>
      <c r="AD5677" s="4">
        <v>143480000</v>
      </c>
      <c r="AE5677" s="4">
        <v>143480000</v>
      </c>
      <c r="AF5677" s="4">
        <v>143480000</v>
      </c>
      <c r="AG5677" s="4">
        <v>143480000</v>
      </c>
    </row>
    <row r="5678" spans="1:33">
      <c r="A5678" t="s">
        <v>1298</v>
      </c>
      <c r="B5678" t="s">
        <v>132</v>
      </c>
      <c r="C5678" s="4">
        <v>5540000</v>
      </c>
      <c r="D5678" s="4">
        <v>5540000</v>
      </c>
      <c r="E5678" s="4">
        <v>5540000</v>
      </c>
      <c r="F5678" s="4">
        <v>5540000</v>
      </c>
      <c r="G5678" s="4">
        <v>5540000</v>
      </c>
      <c r="H5678" s="4">
        <v>11080000</v>
      </c>
      <c r="I5678" s="4">
        <v>11080000</v>
      </c>
      <c r="J5678" s="4">
        <v>11080000</v>
      </c>
      <c r="K5678" s="4">
        <v>11080000</v>
      </c>
      <c r="L5678" s="4">
        <v>11080000</v>
      </c>
      <c r="M5678" s="4">
        <v>11080000</v>
      </c>
      <c r="N5678" s="4">
        <v>11080000</v>
      </c>
      <c r="O5678" s="4">
        <v>11080000</v>
      </c>
      <c r="P5678" s="4">
        <v>11080000</v>
      </c>
      <c r="Q5678" s="4">
        <v>11080000</v>
      </c>
      <c r="R5678" s="4">
        <v>11080000</v>
      </c>
      <c r="S5678" s="4">
        <v>11080000</v>
      </c>
      <c r="T5678" s="4">
        <v>11080000</v>
      </c>
      <c r="U5678" s="4">
        <v>11080000</v>
      </c>
      <c r="V5678" s="4">
        <v>11080000</v>
      </c>
      <c r="W5678" s="4">
        <v>11080000</v>
      </c>
      <c r="X5678" s="4">
        <v>11080000</v>
      </c>
      <c r="Y5678" s="4">
        <v>11080000</v>
      </c>
      <c r="Z5678" s="4">
        <v>11080000</v>
      </c>
      <c r="AA5678" s="4">
        <v>11080000</v>
      </c>
      <c r="AB5678" s="4">
        <v>11080000</v>
      </c>
      <c r="AC5678" s="4">
        <v>11080000</v>
      </c>
      <c r="AD5678" s="4">
        <v>11080000</v>
      </c>
      <c r="AE5678" s="4">
        <v>11080000</v>
      </c>
      <c r="AF5678" s="4">
        <v>11080000</v>
      </c>
      <c r="AG5678" s="4">
        <v>11080000</v>
      </c>
    </row>
    <row r="5679" spans="1:33">
      <c r="A5679" t="s">
        <v>1297</v>
      </c>
      <c r="B5679" t="s">
        <v>132</v>
      </c>
      <c r="C5679" s="4">
        <v>4730000</v>
      </c>
      <c r="D5679" s="4">
        <v>4730000</v>
      </c>
      <c r="E5679" s="4">
        <v>4730000</v>
      </c>
      <c r="F5679" s="4">
        <v>4730000</v>
      </c>
      <c r="G5679" s="4">
        <v>4730000</v>
      </c>
      <c r="H5679" s="4">
        <v>9460000</v>
      </c>
      <c r="I5679" s="4">
        <v>9460000</v>
      </c>
      <c r="J5679" s="4">
        <v>9460000</v>
      </c>
      <c r="K5679" s="4">
        <v>9460000</v>
      </c>
      <c r="L5679" s="4">
        <v>9460000</v>
      </c>
      <c r="M5679" s="4">
        <v>9460000</v>
      </c>
      <c r="N5679" s="4">
        <v>9460000</v>
      </c>
      <c r="O5679" s="4">
        <v>9460000</v>
      </c>
      <c r="P5679" s="4">
        <v>9460000</v>
      </c>
      <c r="Q5679" s="4">
        <v>9460000</v>
      </c>
      <c r="R5679" s="4">
        <v>9460000</v>
      </c>
      <c r="S5679" s="4">
        <v>9460000</v>
      </c>
      <c r="T5679" s="4">
        <v>9460000</v>
      </c>
      <c r="U5679" s="4">
        <v>9460000</v>
      </c>
      <c r="V5679" s="4">
        <v>9460000</v>
      </c>
      <c r="W5679" s="4">
        <v>9460000</v>
      </c>
      <c r="X5679" s="4">
        <v>9460000</v>
      </c>
      <c r="Y5679" s="4">
        <v>9460000</v>
      </c>
      <c r="Z5679" s="4">
        <v>9460000</v>
      </c>
      <c r="AA5679" s="4">
        <v>9460000</v>
      </c>
      <c r="AB5679" s="4">
        <v>9460000</v>
      </c>
      <c r="AC5679" s="4">
        <v>9460000</v>
      </c>
      <c r="AD5679" s="4">
        <v>9460000</v>
      </c>
      <c r="AE5679" s="4">
        <v>9460000</v>
      </c>
      <c r="AF5679" s="4">
        <v>9460000</v>
      </c>
      <c r="AG5679" s="4">
        <v>9460000</v>
      </c>
    </row>
    <row r="5680" spans="1:33">
      <c r="A5680" t="s">
        <v>1296</v>
      </c>
      <c r="B5680" t="s">
        <v>132</v>
      </c>
      <c r="C5680" s="4">
        <v>30000000</v>
      </c>
      <c r="D5680" s="4">
        <v>30000000</v>
      </c>
      <c r="E5680" s="4">
        <v>30000000</v>
      </c>
      <c r="F5680" s="4">
        <v>30000000</v>
      </c>
      <c r="G5680" s="4">
        <v>30000000</v>
      </c>
      <c r="H5680" s="4">
        <v>60000000</v>
      </c>
      <c r="I5680" s="4">
        <v>60000000</v>
      </c>
      <c r="J5680" s="4">
        <v>60000000</v>
      </c>
      <c r="K5680" s="4">
        <v>60000000</v>
      </c>
      <c r="L5680" s="4">
        <v>60000000</v>
      </c>
      <c r="M5680" s="4">
        <v>60000000</v>
      </c>
      <c r="N5680" s="4">
        <v>60000000</v>
      </c>
      <c r="O5680" s="4">
        <v>60000000</v>
      </c>
      <c r="P5680" s="4">
        <v>60000000</v>
      </c>
      <c r="Q5680" s="4">
        <v>60000000</v>
      </c>
      <c r="R5680" s="4">
        <v>60000000</v>
      </c>
      <c r="S5680" s="4">
        <v>60000000</v>
      </c>
      <c r="T5680" s="4">
        <v>60000000</v>
      </c>
      <c r="U5680" s="4">
        <v>60000000</v>
      </c>
      <c r="V5680" s="4">
        <v>60000000</v>
      </c>
      <c r="W5680" s="4">
        <v>60000000</v>
      </c>
      <c r="X5680" s="4">
        <v>60000000</v>
      </c>
      <c r="Y5680" s="4">
        <v>60000000</v>
      </c>
      <c r="Z5680" s="4">
        <v>60000000</v>
      </c>
      <c r="AA5680" s="4">
        <v>60000000</v>
      </c>
      <c r="AB5680" s="4">
        <v>60000000</v>
      </c>
      <c r="AC5680" s="4">
        <v>60000000</v>
      </c>
      <c r="AD5680" s="4">
        <v>60000000</v>
      </c>
      <c r="AE5680" s="4">
        <v>60000000</v>
      </c>
      <c r="AF5680" s="4">
        <v>60000000</v>
      </c>
      <c r="AG5680" s="4">
        <v>60000000</v>
      </c>
    </row>
    <row r="5681" spans="1:33">
      <c r="A5681" t="s">
        <v>1295</v>
      </c>
      <c r="B5681" t="s">
        <v>132</v>
      </c>
      <c r="C5681" s="4">
        <v>6000000</v>
      </c>
      <c r="D5681" s="4">
        <v>6000000</v>
      </c>
      <c r="E5681" s="4">
        <v>6000000</v>
      </c>
      <c r="F5681" s="4">
        <v>6000000</v>
      </c>
      <c r="G5681" s="4">
        <v>6000000</v>
      </c>
      <c r="H5681" s="4">
        <v>12000000</v>
      </c>
      <c r="I5681" s="4">
        <v>12000000</v>
      </c>
      <c r="J5681" s="4">
        <v>12000000</v>
      </c>
      <c r="K5681" s="4">
        <v>12000000</v>
      </c>
      <c r="L5681" s="4">
        <v>12000000</v>
      </c>
      <c r="M5681" s="4">
        <v>12000000</v>
      </c>
      <c r="N5681" s="4">
        <v>12000000</v>
      </c>
      <c r="O5681" s="4">
        <v>12000000</v>
      </c>
      <c r="P5681" s="4">
        <v>12000000</v>
      </c>
      <c r="Q5681" s="4">
        <v>12000000</v>
      </c>
      <c r="R5681" s="4">
        <v>12000000</v>
      </c>
      <c r="S5681" s="4">
        <v>12000000</v>
      </c>
      <c r="T5681" s="4">
        <v>12000000</v>
      </c>
      <c r="U5681" s="4">
        <v>12000000</v>
      </c>
      <c r="V5681" s="4">
        <v>12000000</v>
      </c>
      <c r="W5681" s="4">
        <v>12000000</v>
      </c>
      <c r="X5681" s="4">
        <v>12000000</v>
      </c>
      <c r="Y5681" s="4">
        <v>12000000</v>
      </c>
      <c r="Z5681" s="4">
        <v>12000000</v>
      </c>
      <c r="AA5681" s="4">
        <v>12000000</v>
      </c>
      <c r="AB5681" s="4">
        <v>12000000</v>
      </c>
      <c r="AC5681" s="4">
        <v>12000000</v>
      </c>
      <c r="AD5681" s="4">
        <v>12000000</v>
      </c>
      <c r="AE5681" s="4">
        <v>12000000</v>
      </c>
      <c r="AF5681" s="4">
        <v>12000000</v>
      </c>
      <c r="AG5681" s="4">
        <v>12000000</v>
      </c>
    </row>
    <row r="5682" spans="1:33">
      <c r="A5682" t="s">
        <v>1294</v>
      </c>
      <c r="B5682" t="s">
        <v>132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>
      <c r="A5683" t="s">
        <v>1293</v>
      </c>
      <c r="B5683" t="s">
        <v>132</v>
      </c>
      <c r="C5683" s="4">
        <v>150200000000</v>
      </c>
      <c r="D5683" s="4">
        <v>150200000000</v>
      </c>
      <c r="E5683" s="4">
        <v>150200000000</v>
      </c>
      <c r="F5683" s="4">
        <v>150200000000</v>
      </c>
      <c r="G5683" s="4">
        <v>150200000000</v>
      </c>
      <c r="H5683" s="4">
        <v>150200000000</v>
      </c>
      <c r="I5683" s="4">
        <v>150200000000</v>
      </c>
      <c r="J5683" s="4">
        <v>150200000000</v>
      </c>
      <c r="K5683" s="4">
        <v>150200000000</v>
      </c>
      <c r="L5683" s="4">
        <v>225300000000</v>
      </c>
      <c r="M5683" s="4">
        <v>225300000000</v>
      </c>
      <c r="N5683" s="4">
        <v>225300000000</v>
      </c>
      <c r="O5683" s="4">
        <v>225300000000</v>
      </c>
      <c r="P5683" s="4">
        <v>225300000000</v>
      </c>
      <c r="Q5683" s="4">
        <v>225300000000</v>
      </c>
      <c r="R5683" s="4">
        <v>225300000000</v>
      </c>
      <c r="S5683" s="4">
        <v>225300000000</v>
      </c>
      <c r="T5683" s="4">
        <v>225300000000</v>
      </c>
      <c r="U5683" s="4">
        <v>225300000000</v>
      </c>
      <c r="V5683" s="4">
        <v>225300000000</v>
      </c>
      <c r="W5683" s="4">
        <v>225300000000</v>
      </c>
      <c r="X5683" s="4">
        <v>225300000000</v>
      </c>
      <c r="Y5683" s="4">
        <v>225300000000</v>
      </c>
      <c r="Z5683" s="4">
        <v>225300000000</v>
      </c>
      <c r="AA5683" s="4">
        <v>225300000000</v>
      </c>
      <c r="AB5683" s="4">
        <v>225300000000</v>
      </c>
      <c r="AC5683" s="4">
        <v>225300000000</v>
      </c>
      <c r="AD5683" s="4">
        <v>225300000000</v>
      </c>
      <c r="AE5683" s="4">
        <v>225300000000</v>
      </c>
      <c r="AF5683" s="4">
        <v>225300000000</v>
      </c>
      <c r="AG5683" s="4">
        <v>225300000000</v>
      </c>
    </row>
    <row r="5684" spans="1:33">
      <c r="A5684" t="s">
        <v>1292</v>
      </c>
      <c r="B5684" t="s">
        <v>132</v>
      </c>
      <c r="C5684" s="4">
        <v>4270000</v>
      </c>
      <c r="D5684" s="4">
        <v>4270000</v>
      </c>
      <c r="E5684" s="4">
        <v>4270000</v>
      </c>
      <c r="F5684" s="4">
        <v>4270000</v>
      </c>
      <c r="G5684" s="4">
        <v>4270000</v>
      </c>
      <c r="H5684" s="4">
        <v>4270000</v>
      </c>
      <c r="I5684" s="4">
        <v>4270000</v>
      </c>
      <c r="J5684" s="4">
        <v>4270000</v>
      </c>
      <c r="K5684" s="4">
        <v>4270000</v>
      </c>
      <c r="L5684" s="4">
        <v>6405000</v>
      </c>
      <c r="M5684" s="4">
        <v>6405000</v>
      </c>
      <c r="N5684" s="4">
        <v>6405000</v>
      </c>
      <c r="O5684" s="4">
        <v>6405000</v>
      </c>
      <c r="P5684" s="4">
        <v>6405000</v>
      </c>
      <c r="Q5684" s="4">
        <v>6405000</v>
      </c>
      <c r="R5684" s="4">
        <v>6405000</v>
      </c>
      <c r="S5684" s="4">
        <v>6405000</v>
      </c>
      <c r="T5684" s="4">
        <v>6405000</v>
      </c>
      <c r="U5684" s="4">
        <v>6405000</v>
      </c>
      <c r="V5684" s="4">
        <v>6405000</v>
      </c>
      <c r="W5684" s="4">
        <v>6405000</v>
      </c>
      <c r="X5684" s="4">
        <v>6405000</v>
      </c>
      <c r="Y5684" s="4">
        <v>6405000</v>
      </c>
      <c r="Z5684" s="4">
        <v>6405000</v>
      </c>
      <c r="AA5684" s="4">
        <v>6405000</v>
      </c>
      <c r="AB5684" s="4">
        <v>6405000</v>
      </c>
      <c r="AC5684" s="4">
        <v>6405000</v>
      </c>
      <c r="AD5684" s="4">
        <v>6405000</v>
      </c>
      <c r="AE5684" s="4">
        <v>6405000</v>
      </c>
      <c r="AF5684" s="4">
        <v>6405000</v>
      </c>
      <c r="AG5684" s="4">
        <v>6405000</v>
      </c>
    </row>
    <row r="5685" spans="1:33">
      <c r="A5685" t="s">
        <v>1291</v>
      </c>
      <c r="B5685" t="s">
        <v>132</v>
      </c>
      <c r="C5685" s="4">
        <v>19720000</v>
      </c>
      <c r="D5685" s="4">
        <v>19720000</v>
      </c>
      <c r="E5685" s="4">
        <v>19720000</v>
      </c>
      <c r="F5685" s="4">
        <v>19720000</v>
      </c>
      <c r="G5685" s="4">
        <v>19720000</v>
      </c>
      <c r="H5685" s="4">
        <v>19720000</v>
      </c>
      <c r="I5685" s="4">
        <v>19720000</v>
      </c>
      <c r="J5685" s="4">
        <v>19720000</v>
      </c>
      <c r="K5685" s="4">
        <v>19720000</v>
      </c>
      <c r="L5685" s="4">
        <v>29580000</v>
      </c>
      <c r="M5685" s="4">
        <v>29580000</v>
      </c>
      <c r="N5685" s="4">
        <v>29580000</v>
      </c>
      <c r="O5685" s="4">
        <v>29580000</v>
      </c>
      <c r="P5685" s="4">
        <v>29580000</v>
      </c>
      <c r="Q5685" s="4">
        <v>29580000</v>
      </c>
      <c r="R5685" s="4">
        <v>29580000</v>
      </c>
      <c r="S5685" s="4">
        <v>29580000</v>
      </c>
      <c r="T5685" s="4">
        <v>29580000</v>
      </c>
      <c r="U5685" s="4">
        <v>29580000</v>
      </c>
      <c r="V5685" s="4">
        <v>29580000</v>
      </c>
      <c r="W5685" s="4">
        <v>29580000</v>
      </c>
      <c r="X5685" s="4">
        <v>29580000</v>
      </c>
      <c r="Y5685" s="4">
        <v>29580000</v>
      </c>
      <c r="Z5685" s="4">
        <v>29580000</v>
      </c>
      <c r="AA5685" s="4">
        <v>29580000</v>
      </c>
      <c r="AB5685" s="4">
        <v>29580000</v>
      </c>
      <c r="AC5685" s="4">
        <v>29580000</v>
      </c>
      <c r="AD5685" s="4">
        <v>29580000</v>
      </c>
      <c r="AE5685" s="4">
        <v>29580000</v>
      </c>
      <c r="AF5685" s="4">
        <v>29580000</v>
      </c>
      <c r="AG5685" s="4">
        <v>29580000</v>
      </c>
    </row>
    <row r="5686" spans="1:33">
      <c r="A5686" t="s">
        <v>1290</v>
      </c>
      <c r="B5686" t="s">
        <v>132</v>
      </c>
      <c r="C5686" s="4">
        <v>67492000</v>
      </c>
      <c r="D5686" s="4">
        <v>67492000</v>
      </c>
      <c r="E5686" s="4">
        <v>67492000</v>
      </c>
      <c r="F5686" s="4">
        <v>67492000</v>
      </c>
      <c r="G5686" s="4">
        <v>67492000</v>
      </c>
      <c r="H5686" s="4">
        <v>67492000</v>
      </c>
      <c r="I5686" s="4">
        <v>67492000</v>
      </c>
      <c r="J5686" s="4">
        <v>67492000</v>
      </c>
      <c r="K5686" s="4">
        <v>67492000</v>
      </c>
      <c r="L5686" s="4">
        <v>101238000</v>
      </c>
      <c r="M5686" s="4">
        <v>101238000</v>
      </c>
      <c r="N5686" s="4">
        <v>101238000</v>
      </c>
      <c r="O5686" s="4">
        <v>101238000</v>
      </c>
      <c r="P5686" s="4">
        <v>101238000</v>
      </c>
      <c r="Q5686" s="4">
        <v>101238000</v>
      </c>
      <c r="R5686" s="4">
        <v>101238000</v>
      </c>
      <c r="S5686" s="4">
        <v>101238000</v>
      </c>
      <c r="T5686" s="4">
        <v>101238000</v>
      </c>
      <c r="U5686" s="4">
        <v>101238000</v>
      </c>
      <c r="V5686" s="4">
        <v>101238000</v>
      </c>
      <c r="W5686" s="4">
        <v>101238000</v>
      </c>
      <c r="X5686" s="4">
        <v>101238000</v>
      </c>
      <c r="Y5686" s="4">
        <v>101238000</v>
      </c>
      <c r="Z5686" s="4">
        <v>101238000</v>
      </c>
      <c r="AA5686" s="4">
        <v>101238000</v>
      </c>
      <c r="AB5686" s="4">
        <v>101238000</v>
      </c>
      <c r="AC5686" s="4">
        <v>101238000</v>
      </c>
      <c r="AD5686" s="4">
        <v>101238000</v>
      </c>
      <c r="AE5686" s="4">
        <v>101238000</v>
      </c>
      <c r="AF5686" s="4">
        <v>101238000</v>
      </c>
      <c r="AG5686" s="4">
        <v>101238000</v>
      </c>
    </row>
    <row r="5687" spans="1:33">
      <c r="A5687" t="s">
        <v>1289</v>
      </c>
      <c r="B5687" t="s">
        <v>132</v>
      </c>
      <c r="C5687" s="4">
        <v>5328000</v>
      </c>
      <c r="D5687" s="4">
        <v>5328000</v>
      </c>
      <c r="E5687" s="4">
        <v>5328000</v>
      </c>
      <c r="F5687" s="4">
        <v>5328000</v>
      </c>
      <c r="G5687" s="4">
        <v>5328000</v>
      </c>
      <c r="H5687" s="4">
        <v>5328000</v>
      </c>
      <c r="I5687" s="4">
        <v>5328000</v>
      </c>
      <c r="J5687" s="4">
        <v>5328000</v>
      </c>
      <c r="K5687" s="4">
        <v>5328000</v>
      </c>
      <c r="L5687" s="4">
        <v>7992000</v>
      </c>
      <c r="M5687" s="4">
        <v>7992000</v>
      </c>
      <c r="N5687" s="4">
        <v>7992000</v>
      </c>
      <c r="O5687" s="4">
        <v>7992000</v>
      </c>
      <c r="P5687" s="4">
        <v>7992000</v>
      </c>
      <c r="Q5687" s="4">
        <v>7992000</v>
      </c>
      <c r="R5687" s="4">
        <v>7992000</v>
      </c>
      <c r="S5687" s="4">
        <v>7992000</v>
      </c>
      <c r="T5687" s="4">
        <v>7992000</v>
      </c>
      <c r="U5687" s="4">
        <v>7992000</v>
      </c>
      <c r="V5687" s="4">
        <v>7992000</v>
      </c>
      <c r="W5687" s="4">
        <v>7992000</v>
      </c>
      <c r="X5687" s="4">
        <v>7992000</v>
      </c>
      <c r="Y5687" s="4">
        <v>7992000</v>
      </c>
      <c r="Z5687" s="4">
        <v>7992000</v>
      </c>
      <c r="AA5687" s="4">
        <v>7992000</v>
      </c>
      <c r="AB5687" s="4">
        <v>7992000</v>
      </c>
      <c r="AC5687" s="4">
        <v>7992000</v>
      </c>
      <c r="AD5687" s="4">
        <v>7992000</v>
      </c>
      <c r="AE5687" s="4">
        <v>7992000</v>
      </c>
      <c r="AF5687" s="4">
        <v>7992000</v>
      </c>
      <c r="AG5687" s="4">
        <v>7992000</v>
      </c>
    </row>
    <row r="5688" spans="1:33">
      <c r="A5688" t="s">
        <v>1288</v>
      </c>
      <c r="B5688" t="s">
        <v>132</v>
      </c>
      <c r="C5688" s="4">
        <v>4738000</v>
      </c>
      <c r="D5688" s="4">
        <v>4738000</v>
      </c>
      <c r="E5688" s="4">
        <v>4738000</v>
      </c>
      <c r="F5688" s="4">
        <v>4738000</v>
      </c>
      <c r="G5688" s="4">
        <v>4738000</v>
      </c>
      <c r="H5688" s="4">
        <v>4738000</v>
      </c>
      <c r="I5688" s="4">
        <v>4738000</v>
      </c>
      <c r="J5688" s="4">
        <v>4738000</v>
      </c>
      <c r="K5688" s="4">
        <v>4738000</v>
      </c>
      <c r="L5688" s="4">
        <v>7107000</v>
      </c>
      <c r="M5688" s="4">
        <v>7107000</v>
      </c>
      <c r="N5688" s="4">
        <v>7107000</v>
      </c>
      <c r="O5688" s="4">
        <v>7107000</v>
      </c>
      <c r="P5688" s="4">
        <v>7107000</v>
      </c>
      <c r="Q5688" s="4">
        <v>7107000</v>
      </c>
      <c r="R5688" s="4">
        <v>7107000</v>
      </c>
      <c r="S5688" s="4">
        <v>7107000</v>
      </c>
      <c r="T5688" s="4">
        <v>7107000</v>
      </c>
      <c r="U5688" s="4">
        <v>7107000</v>
      </c>
      <c r="V5688" s="4">
        <v>7107000</v>
      </c>
      <c r="W5688" s="4">
        <v>7107000</v>
      </c>
      <c r="X5688" s="4">
        <v>7107000</v>
      </c>
      <c r="Y5688" s="4">
        <v>7107000</v>
      </c>
      <c r="Z5688" s="4">
        <v>7107000</v>
      </c>
      <c r="AA5688" s="4">
        <v>7107000</v>
      </c>
      <c r="AB5688" s="4">
        <v>7107000</v>
      </c>
      <c r="AC5688" s="4">
        <v>7107000</v>
      </c>
      <c r="AD5688" s="4">
        <v>7107000</v>
      </c>
      <c r="AE5688" s="4">
        <v>7107000</v>
      </c>
      <c r="AF5688" s="4">
        <v>7107000</v>
      </c>
      <c r="AG5688" s="4">
        <v>7107000</v>
      </c>
    </row>
    <row r="5689" spans="1:33">
      <c r="A5689" t="s">
        <v>1287</v>
      </c>
      <c r="B5689" t="s">
        <v>132</v>
      </c>
      <c r="C5689" s="4">
        <v>14348000</v>
      </c>
      <c r="D5689" s="4">
        <v>14348000</v>
      </c>
      <c r="E5689" s="4">
        <v>14348000</v>
      </c>
      <c r="F5689" s="4">
        <v>14348000</v>
      </c>
      <c r="G5689" s="4">
        <v>14348000</v>
      </c>
      <c r="H5689" s="4">
        <v>14348000</v>
      </c>
      <c r="I5689" s="4">
        <v>14348000</v>
      </c>
      <c r="J5689" s="4">
        <v>14348000</v>
      </c>
      <c r="K5689" s="4">
        <v>14348000</v>
      </c>
      <c r="L5689" s="4">
        <v>21522000</v>
      </c>
      <c r="M5689" s="4">
        <v>21522000</v>
      </c>
      <c r="N5689" s="4">
        <v>21522000</v>
      </c>
      <c r="O5689" s="4">
        <v>21522000</v>
      </c>
      <c r="P5689" s="4">
        <v>21522000</v>
      </c>
      <c r="Q5689" s="4">
        <v>21522000</v>
      </c>
      <c r="R5689" s="4">
        <v>21522000</v>
      </c>
      <c r="S5689" s="4">
        <v>21522000</v>
      </c>
      <c r="T5689" s="4">
        <v>21522000</v>
      </c>
      <c r="U5689" s="4">
        <v>21522000</v>
      </c>
      <c r="V5689" s="4">
        <v>21522000</v>
      </c>
      <c r="W5689" s="4">
        <v>21522000</v>
      </c>
      <c r="X5689" s="4">
        <v>21522000</v>
      </c>
      <c r="Y5689" s="4">
        <v>21522000</v>
      </c>
      <c r="Z5689" s="4">
        <v>21522000</v>
      </c>
      <c r="AA5689" s="4">
        <v>21522000</v>
      </c>
      <c r="AB5689" s="4">
        <v>21522000</v>
      </c>
      <c r="AC5689" s="4">
        <v>21522000</v>
      </c>
      <c r="AD5689" s="4">
        <v>21522000</v>
      </c>
      <c r="AE5689" s="4">
        <v>21522000</v>
      </c>
      <c r="AF5689" s="4">
        <v>21522000</v>
      </c>
      <c r="AG5689" s="4">
        <v>21522000</v>
      </c>
    </row>
    <row r="5690" spans="1:33">
      <c r="A5690" t="s">
        <v>1286</v>
      </c>
      <c r="B5690" t="s">
        <v>132</v>
      </c>
      <c r="C5690" s="4">
        <v>1108000</v>
      </c>
      <c r="D5690" s="4">
        <v>1108000</v>
      </c>
      <c r="E5690" s="4">
        <v>1108000</v>
      </c>
      <c r="F5690" s="4">
        <v>1108000</v>
      </c>
      <c r="G5690" s="4">
        <v>1108000</v>
      </c>
      <c r="H5690" s="4">
        <v>1108000</v>
      </c>
      <c r="I5690" s="4">
        <v>1108000</v>
      </c>
      <c r="J5690" s="4">
        <v>1108000</v>
      </c>
      <c r="K5690" s="4">
        <v>1108000</v>
      </c>
      <c r="L5690" s="4">
        <v>1662000</v>
      </c>
      <c r="M5690" s="4">
        <v>1662000</v>
      </c>
      <c r="N5690" s="4">
        <v>1662000</v>
      </c>
      <c r="O5690" s="4">
        <v>1662000</v>
      </c>
      <c r="P5690" s="4">
        <v>1662000</v>
      </c>
      <c r="Q5690" s="4">
        <v>1662000</v>
      </c>
      <c r="R5690" s="4">
        <v>1662000</v>
      </c>
      <c r="S5690" s="4">
        <v>1662000</v>
      </c>
      <c r="T5690" s="4">
        <v>1662000</v>
      </c>
      <c r="U5690" s="4">
        <v>1662000</v>
      </c>
      <c r="V5690" s="4">
        <v>1662000</v>
      </c>
      <c r="W5690" s="4">
        <v>1662000</v>
      </c>
      <c r="X5690" s="4">
        <v>1662000</v>
      </c>
      <c r="Y5690" s="4">
        <v>1662000</v>
      </c>
      <c r="Z5690" s="4">
        <v>1662000</v>
      </c>
      <c r="AA5690" s="4">
        <v>1662000</v>
      </c>
      <c r="AB5690" s="4">
        <v>1662000</v>
      </c>
      <c r="AC5690" s="4">
        <v>1662000</v>
      </c>
      <c r="AD5690" s="4">
        <v>1662000</v>
      </c>
      <c r="AE5690" s="4">
        <v>1662000</v>
      </c>
      <c r="AF5690" s="4">
        <v>1662000</v>
      </c>
      <c r="AG5690" s="4">
        <v>1662000</v>
      </c>
    </row>
    <row r="5691" spans="1:33">
      <c r="A5691" t="s">
        <v>1285</v>
      </c>
      <c r="B5691" t="s">
        <v>132</v>
      </c>
      <c r="C5691">
        <v>946000</v>
      </c>
      <c r="D5691">
        <v>946000</v>
      </c>
      <c r="E5691">
        <v>946000</v>
      </c>
      <c r="F5691">
        <v>946000</v>
      </c>
      <c r="G5691">
        <v>946000</v>
      </c>
      <c r="H5691">
        <v>946000</v>
      </c>
      <c r="I5691">
        <v>946000</v>
      </c>
      <c r="J5691">
        <v>946000</v>
      </c>
      <c r="K5691">
        <v>946000</v>
      </c>
      <c r="L5691" s="4">
        <v>1419000</v>
      </c>
      <c r="M5691" s="4">
        <v>1419000</v>
      </c>
      <c r="N5691" s="4">
        <v>1419000</v>
      </c>
      <c r="O5691" s="4">
        <v>1419000</v>
      </c>
      <c r="P5691" s="4">
        <v>1419000</v>
      </c>
      <c r="Q5691" s="4">
        <v>1419000</v>
      </c>
      <c r="R5691" s="4">
        <v>1419000</v>
      </c>
      <c r="S5691" s="4">
        <v>1419000</v>
      </c>
      <c r="T5691" s="4">
        <v>1419000</v>
      </c>
      <c r="U5691" s="4">
        <v>1419000</v>
      </c>
      <c r="V5691" s="4">
        <v>1419000</v>
      </c>
      <c r="W5691" s="4">
        <v>1419000</v>
      </c>
      <c r="X5691" s="4">
        <v>1419000</v>
      </c>
      <c r="Y5691" s="4">
        <v>1419000</v>
      </c>
      <c r="Z5691" s="4">
        <v>1419000</v>
      </c>
      <c r="AA5691" s="4">
        <v>1419000</v>
      </c>
      <c r="AB5691" s="4">
        <v>1419000</v>
      </c>
      <c r="AC5691" s="4">
        <v>1419000</v>
      </c>
      <c r="AD5691" s="4">
        <v>1419000</v>
      </c>
      <c r="AE5691" s="4">
        <v>1419000</v>
      </c>
      <c r="AF5691" s="4">
        <v>1419000</v>
      </c>
      <c r="AG5691" s="4">
        <v>1419000</v>
      </c>
    </row>
    <row r="5692" spans="1:33">
      <c r="A5692" t="s">
        <v>1284</v>
      </c>
      <c r="B5692" t="s">
        <v>132</v>
      </c>
      <c r="C5692" s="4">
        <v>6000000</v>
      </c>
      <c r="D5692" s="4">
        <v>6000000</v>
      </c>
      <c r="E5692" s="4">
        <v>6000000</v>
      </c>
      <c r="F5692" s="4">
        <v>6000000</v>
      </c>
      <c r="G5692" s="4">
        <v>6000000</v>
      </c>
      <c r="H5692" s="4">
        <v>6000000</v>
      </c>
      <c r="I5692" s="4">
        <v>6000000</v>
      </c>
      <c r="J5692" s="4">
        <v>6000000</v>
      </c>
      <c r="K5692" s="4">
        <v>6000000</v>
      </c>
      <c r="L5692" s="4">
        <v>9000000</v>
      </c>
      <c r="M5692" s="4">
        <v>9000000</v>
      </c>
      <c r="N5692" s="4">
        <v>9000000</v>
      </c>
      <c r="O5692" s="4">
        <v>9000000</v>
      </c>
      <c r="P5692" s="4">
        <v>9000000</v>
      </c>
      <c r="Q5692" s="4">
        <v>9000000</v>
      </c>
      <c r="R5692" s="4">
        <v>9000000</v>
      </c>
      <c r="S5692" s="4">
        <v>9000000</v>
      </c>
      <c r="T5692" s="4">
        <v>9000000</v>
      </c>
      <c r="U5692" s="4">
        <v>9000000</v>
      </c>
      <c r="V5692" s="4">
        <v>9000000</v>
      </c>
      <c r="W5692" s="4">
        <v>9000000</v>
      </c>
      <c r="X5692" s="4">
        <v>9000000</v>
      </c>
      <c r="Y5692" s="4">
        <v>9000000</v>
      </c>
      <c r="Z5692" s="4">
        <v>9000000</v>
      </c>
      <c r="AA5692" s="4">
        <v>9000000</v>
      </c>
      <c r="AB5692" s="4">
        <v>9000000</v>
      </c>
      <c r="AC5692" s="4">
        <v>9000000</v>
      </c>
      <c r="AD5692" s="4">
        <v>9000000</v>
      </c>
      <c r="AE5692" s="4">
        <v>9000000</v>
      </c>
      <c r="AF5692" s="4">
        <v>9000000</v>
      </c>
      <c r="AG5692" s="4">
        <v>9000000</v>
      </c>
    </row>
    <row r="5693" spans="1:33">
      <c r="A5693" t="s">
        <v>1283</v>
      </c>
      <c r="B5693" t="s">
        <v>132</v>
      </c>
      <c r="C5693" s="4">
        <v>1200000</v>
      </c>
      <c r="D5693" s="4">
        <v>1200000</v>
      </c>
      <c r="E5693" s="4">
        <v>1200000</v>
      </c>
      <c r="F5693" s="4">
        <v>1200000</v>
      </c>
      <c r="G5693" s="4">
        <v>1200000</v>
      </c>
      <c r="H5693" s="4">
        <v>1200000</v>
      </c>
      <c r="I5693" s="4">
        <v>1200000</v>
      </c>
      <c r="J5693" s="4">
        <v>1200000</v>
      </c>
      <c r="K5693" s="4">
        <v>1200000</v>
      </c>
      <c r="L5693" s="4">
        <v>1800000</v>
      </c>
      <c r="M5693" s="4">
        <v>1800000</v>
      </c>
      <c r="N5693" s="4">
        <v>1800000</v>
      </c>
      <c r="O5693" s="4">
        <v>1800000</v>
      </c>
      <c r="P5693" s="4">
        <v>1800000</v>
      </c>
      <c r="Q5693" s="4">
        <v>1800000</v>
      </c>
      <c r="R5693" s="4">
        <v>1800000</v>
      </c>
      <c r="S5693" s="4">
        <v>1800000</v>
      </c>
      <c r="T5693" s="4">
        <v>1800000</v>
      </c>
      <c r="U5693" s="4">
        <v>1800000</v>
      </c>
      <c r="V5693" s="4">
        <v>1800000</v>
      </c>
      <c r="W5693" s="4">
        <v>1800000</v>
      </c>
      <c r="X5693" s="4">
        <v>1800000</v>
      </c>
      <c r="Y5693" s="4">
        <v>1800000</v>
      </c>
      <c r="Z5693" s="4">
        <v>1800000</v>
      </c>
      <c r="AA5693" s="4">
        <v>1800000</v>
      </c>
      <c r="AB5693" s="4">
        <v>1800000</v>
      </c>
      <c r="AC5693" s="4">
        <v>1800000</v>
      </c>
      <c r="AD5693" s="4">
        <v>1800000</v>
      </c>
      <c r="AE5693" s="4">
        <v>1800000</v>
      </c>
      <c r="AF5693" s="4">
        <v>1800000</v>
      </c>
      <c r="AG5693" s="4">
        <v>1800000</v>
      </c>
    </row>
    <row r="5694" spans="1:33">
      <c r="A5694" t="s">
        <v>1282</v>
      </c>
      <c r="B5694" t="s">
        <v>132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>
      <c r="A5695" t="s">
        <v>1281</v>
      </c>
      <c r="B5695" t="s">
        <v>132</v>
      </c>
      <c r="C5695" s="4">
        <v>45060000000</v>
      </c>
      <c r="D5695" s="4">
        <v>45060000000</v>
      </c>
      <c r="E5695" s="4">
        <v>45060000000</v>
      </c>
      <c r="F5695" s="4">
        <v>45060000000</v>
      </c>
      <c r="G5695" s="4">
        <v>37550000000</v>
      </c>
      <c r="H5695" s="4">
        <v>37550000000</v>
      </c>
      <c r="I5695" s="4">
        <v>37550000000</v>
      </c>
      <c r="J5695" s="4">
        <v>37550000000</v>
      </c>
      <c r="K5695" s="4">
        <v>37550000000</v>
      </c>
      <c r="L5695" s="4">
        <v>37550000000</v>
      </c>
      <c r="M5695" s="4">
        <v>37550000000</v>
      </c>
      <c r="N5695" s="4">
        <v>37550000000</v>
      </c>
      <c r="O5695" s="4">
        <v>37550000000</v>
      </c>
      <c r="P5695" s="4">
        <v>37550000000</v>
      </c>
      <c r="Q5695" s="4">
        <v>37550000000</v>
      </c>
      <c r="R5695" s="4">
        <v>37550000000</v>
      </c>
      <c r="S5695" s="4">
        <v>37550000000</v>
      </c>
      <c r="T5695" s="4">
        <v>37550000000</v>
      </c>
      <c r="U5695" s="4">
        <v>37550000000</v>
      </c>
      <c r="V5695" s="4">
        <v>37550000000</v>
      </c>
      <c r="W5695" s="4">
        <v>37550000000</v>
      </c>
      <c r="X5695" s="4">
        <v>37550000000</v>
      </c>
      <c r="Y5695" s="4">
        <v>37550000000</v>
      </c>
      <c r="Z5695" s="4">
        <v>37550000000</v>
      </c>
      <c r="AA5695" s="4">
        <v>37550000000</v>
      </c>
      <c r="AB5695" s="4">
        <v>37550000000</v>
      </c>
      <c r="AC5695" s="4">
        <v>37550000000</v>
      </c>
      <c r="AD5695" s="4">
        <v>30040000000</v>
      </c>
      <c r="AE5695" s="4">
        <v>30040000000</v>
      </c>
      <c r="AF5695" s="4">
        <v>30040000000</v>
      </c>
      <c r="AG5695" s="4">
        <v>30040000000</v>
      </c>
    </row>
    <row r="5696" spans="1:33">
      <c r="A5696" t="s">
        <v>1280</v>
      </c>
      <c r="B5696" t="s">
        <v>132</v>
      </c>
      <c r="C5696" s="4">
        <v>1281000</v>
      </c>
      <c r="D5696" s="4">
        <v>1281000</v>
      </c>
      <c r="E5696" s="4">
        <v>1281000</v>
      </c>
      <c r="F5696" s="4">
        <v>1281000</v>
      </c>
      <c r="G5696" s="4">
        <v>1067500</v>
      </c>
      <c r="H5696" s="4">
        <v>1067500</v>
      </c>
      <c r="I5696" s="4">
        <v>1067500</v>
      </c>
      <c r="J5696" s="4">
        <v>1067500</v>
      </c>
      <c r="K5696" s="4">
        <v>1067500</v>
      </c>
      <c r="L5696" s="4">
        <v>1067500</v>
      </c>
      <c r="M5696" s="4">
        <v>1067500</v>
      </c>
      <c r="N5696" s="4">
        <v>1067500</v>
      </c>
      <c r="O5696" s="4">
        <v>1067500</v>
      </c>
      <c r="P5696" s="4">
        <v>1067500</v>
      </c>
      <c r="Q5696" s="4">
        <v>1067500</v>
      </c>
      <c r="R5696" s="4">
        <v>1067500</v>
      </c>
      <c r="S5696" s="4">
        <v>1067500</v>
      </c>
      <c r="T5696" s="4">
        <v>1067500</v>
      </c>
      <c r="U5696" s="4">
        <v>1067500</v>
      </c>
      <c r="V5696" s="4">
        <v>1067500</v>
      </c>
      <c r="W5696" s="4">
        <v>1067500</v>
      </c>
      <c r="X5696" s="4">
        <v>1067500</v>
      </c>
      <c r="Y5696" s="4">
        <v>1067500</v>
      </c>
      <c r="Z5696" s="4">
        <v>1067500</v>
      </c>
      <c r="AA5696" s="4">
        <v>1067500</v>
      </c>
      <c r="AB5696" s="4">
        <v>1067500</v>
      </c>
      <c r="AC5696" s="4">
        <v>1067500</v>
      </c>
      <c r="AD5696">
        <v>854000</v>
      </c>
      <c r="AE5696">
        <v>854000</v>
      </c>
      <c r="AF5696">
        <v>854000</v>
      </c>
      <c r="AG5696">
        <v>854000</v>
      </c>
    </row>
    <row r="5697" spans="1:33">
      <c r="A5697" t="s">
        <v>1279</v>
      </c>
      <c r="B5697" t="s">
        <v>132</v>
      </c>
      <c r="C5697" s="4">
        <v>5916000</v>
      </c>
      <c r="D5697" s="4">
        <v>5916000</v>
      </c>
      <c r="E5697" s="4">
        <v>5916000</v>
      </c>
      <c r="F5697" s="4">
        <v>5916000</v>
      </c>
      <c r="G5697" s="4">
        <v>4930000</v>
      </c>
      <c r="H5697" s="4">
        <v>4930000</v>
      </c>
      <c r="I5697" s="4">
        <v>4930000</v>
      </c>
      <c r="J5697" s="4">
        <v>4930000</v>
      </c>
      <c r="K5697" s="4">
        <v>4930000</v>
      </c>
      <c r="L5697" s="4">
        <v>4930000</v>
      </c>
      <c r="M5697" s="4">
        <v>4930000</v>
      </c>
      <c r="N5697" s="4">
        <v>4930000</v>
      </c>
      <c r="O5697" s="4">
        <v>4930000</v>
      </c>
      <c r="P5697" s="4">
        <v>4930000</v>
      </c>
      <c r="Q5697" s="4">
        <v>4930000</v>
      </c>
      <c r="R5697" s="4">
        <v>4930000</v>
      </c>
      <c r="S5697" s="4">
        <v>4930000</v>
      </c>
      <c r="T5697" s="4">
        <v>4930000</v>
      </c>
      <c r="U5697" s="4">
        <v>4930000</v>
      </c>
      <c r="V5697" s="4">
        <v>4930000</v>
      </c>
      <c r="W5697" s="4">
        <v>4930000</v>
      </c>
      <c r="X5697" s="4">
        <v>4930000</v>
      </c>
      <c r="Y5697" s="4">
        <v>4930000</v>
      </c>
      <c r="Z5697" s="4">
        <v>4930000</v>
      </c>
      <c r="AA5697" s="4">
        <v>4930000</v>
      </c>
      <c r="AB5697" s="4">
        <v>4930000</v>
      </c>
      <c r="AC5697" s="4">
        <v>4930000</v>
      </c>
      <c r="AD5697" s="4">
        <v>3944000</v>
      </c>
      <c r="AE5697" s="4">
        <v>3944000</v>
      </c>
      <c r="AF5697" s="4">
        <v>3944000</v>
      </c>
      <c r="AG5697" s="4">
        <v>3944000</v>
      </c>
    </row>
    <row r="5698" spans="1:33">
      <c r="A5698" t="s">
        <v>1278</v>
      </c>
      <c r="B5698" t="s">
        <v>132</v>
      </c>
      <c r="C5698" s="4">
        <v>20247600</v>
      </c>
      <c r="D5698" s="4">
        <v>20247600</v>
      </c>
      <c r="E5698" s="4">
        <v>20247600</v>
      </c>
      <c r="F5698" s="4">
        <v>20247600</v>
      </c>
      <c r="G5698" s="4">
        <v>16873000</v>
      </c>
      <c r="H5698" s="4">
        <v>16873000</v>
      </c>
      <c r="I5698" s="4">
        <v>16873000</v>
      </c>
      <c r="J5698" s="4">
        <v>16873000</v>
      </c>
      <c r="K5698" s="4">
        <v>16873000</v>
      </c>
      <c r="L5698" s="4">
        <v>16873000</v>
      </c>
      <c r="M5698" s="4">
        <v>16873000</v>
      </c>
      <c r="N5698" s="4">
        <v>16873000</v>
      </c>
      <c r="O5698" s="4">
        <v>16873000</v>
      </c>
      <c r="P5698" s="4">
        <v>16873000</v>
      </c>
      <c r="Q5698" s="4">
        <v>16873000</v>
      </c>
      <c r="R5698" s="4">
        <v>16873000</v>
      </c>
      <c r="S5698" s="4">
        <v>16873000</v>
      </c>
      <c r="T5698" s="4">
        <v>16873000</v>
      </c>
      <c r="U5698" s="4">
        <v>16873000</v>
      </c>
      <c r="V5698" s="4">
        <v>16873000</v>
      </c>
      <c r="W5698" s="4">
        <v>16873000</v>
      </c>
      <c r="X5698" s="4">
        <v>16873000</v>
      </c>
      <c r="Y5698" s="4">
        <v>16873000</v>
      </c>
      <c r="Z5698" s="4">
        <v>16873000</v>
      </c>
      <c r="AA5698" s="4">
        <v>16873000</v>
      </c>
      <c r="AB5698" s="4">
        <v>16873000</v>
      </c>
      <c r="AC5698" s="4">
        <v>16873000</v>
      </c>
      <c r="AD5698" s="4">
        <v>13498400</v>
      </c>
      <c r="AE5698" s="4">
        <v>13498400</v>
      </c>
      <c r="AF5698" s="4">
        <v>13498400</v>
      </c>
      <c r="AG5698" s="4">
        <v>13498400</v>
      </c>
    </row>
    <row r="5699" spans="1:33">
      <c r="A5699" t="s">
        <v>1277</v>
      </c>
      <c r="B5699" t="s">
        <v>132</v>
      </c>
      <c r="C5699" s="4">
        <v>1598400</v>
      </c>
      <c r="D5699" s="4">
        <v>1598400</v>
      </c>
      <c r="E5699" s="4">
        <v>1598400</v>
      </c>
      <c r="F5699" s="4">
        <v>1598400</v>
      </c>
      <c r="G5699" s="4">
        <v>1332000</v>
      </c>
      <c r="H5699" s="4">
        <v>1332000</v>
      </c>
      <c r="I5699" s="4">
        <v>1332000</v>
      </c>
      <c r="J5699" s="4">
        <v>1332000</v>
      </c>
      <c r="K5699" s="4">
        <v>1332000</v>
      </c>
      <c r="L5699" s="4">
        <v>1332000</v>
      </c>
      <c r="M5699" s="4">
        <v>1332000</v>
      </c>
      <c r="N5699" s="4">
        <v>1332000</v>
      </c>
      <c r="O5699" s="4">
        <v>1332000</v>
      </c>
      <c r="P5699" s="4">
        <v>1332000</v>
      </c>
      <c r="Q5699" s="4">
        <v>1332000</v>
      </c>
      <c r="R5699" s="4">
        <v>1332000</v>
      </c>
      <c r="S5699" s="4">
        <v>1332000</v>
      </c>
      <c r="T5699" s="4">
        <v>1332000</v>
      </c>
      <c r="U5699" s="4">
        <v>1332000</v>
      </c>
      <c r="V5699" s="4">
        <v>1332000</v>
      </c>
      <c r="W5699" s="4">
        <v>1332000</v>
      </c>
      <c r="X5699" s="4">
        <v>1332000</v>
      </c>
      <c r="Y5699" s="4">
        <v>1332000</v>
      </c>
      <c r="Z5699" s="4">
        <v>1332000</v>
      </c>
      <c r="AA5699" s="4">
        <v>1332000</v>
      </c>
      <c r="AB5699" s="4">
        <v>1332000</v>
      </c>
      <c r="AC5699" s="4">
        <v>1332000</v>
      </c>
      <c r="AD5699" s="4">
        <v>1065600</v>
      </c>
      <c r="AE5699" s="4">
        <v>1065600</v>
      </c>
      <c r="AF5699" s="4">
        <v>1065600</v>
      </c>
      <c r="AG5699" s="4">
        <v>1065600</v>
      </c>
    </row>
    <row r="5700" spans="1:33">
      <c r="A5700" t="s">
        <v>1276</v>
      </c>
      <c r="B5700" t="s">
        <v>132</v>
      </c>
      <c r="C5700" s="4">
        <v>1421400</v>
      </c>
      <c r="D5700" s="4">
        <v>1421400</v>
      </c>
      <c r="E5700" s="4">
        <v>1421400</v>
      </c>
      <c r="F5700" s="4">
        <v>1421400</v>
      </c>
      <c r="G5700" s="4">
        <v>1184500</v>
      </c>
      <c r="H5700" s="4">
        <v>1184500</v>
      </c>
      <c r="I5700" s="4">
        <v>1184500</v>
      </c>
      <c r="J5700" s="4">
        <v>1184500</v>
      </c>
      <c r="K5700" s="4">
        <v>1184500</v>
      </c>
      <c r="L5700" s="4">
        <v>1184500</v>
      </c>
      <c r="M5700" s="4">
        <v>1184500</v>
      </c>
      <c r="N5700" s="4">
        <v>1184500</v>
      </c>
      <c r="O5700" s="4">
        <v>1184500</v>
      </c>
      <c r="P5700" s="4">
        <v>1184500</v>
      </c>
      <c r="Q5700" s="4">
        <v>1184500</v>
      </c>
      <c r="R5700" s="4">
        <v>1184500</v>
      </c>
      <c r="S5700" s="4">
        <v>1184500</v>
      </c>
      <c r="T5700" s="4">
        <v>1184500</v>
      </c>
      <c r="U5700" s="4">
        <v>1184500</v>
      </c>
      <c r="V5700" s="4">
        <v>1184500</v>
      </c>
      <c r="W5700" s="4">
        <v>1184500</v>
      </c>
      <c r="X5700" s="4">
        <v>1184500</v>
      </c>
      <c r="Y5700" s="4">
        <v>1184500</v>
      </c>
      <c r="Z5700" s="4">
        <v>1184500</v>
      </c>
      <c r="AA5700" s="4">
        <v>1184500</v>
      </c>
      <c r="AB5700" s="4">
        <v>1184500</v>
      </c>
      <c r="AC5700" s="4">
        <v>1184500</v>
      </c>
      <c r="AD5700">
        <v>947600</v>
      </c>
      <c r="AE5700">
        <v>947600</v>
      </c>
      <c r="AF5700">
        <v>947600</v>
      </c>
      <c r="AG5700">
        <v>947600</v>
      </c>
    </row>
    <row r="5701" spans="1:33">
      <c r="A5701" t="s">
        <v>1275</v>
      </c>
      <c r="B5701" t="s">
        <v>132</v>
      </c>
      <c r="C5701" s="4">
        <v>4304400</v>
      </c>
      <c r="D5701" s="4">
        <v>4304400</v>
      </c>
      <c r="E5701" s="4">
        <v>4304400</v>
      </c>
      <c r="F5701" s="4">
        <v>4304400</v>
      </c>
      <c r="G5701" s="4">
        <v>3587000</v>
      </c>
      <c r="H5701" s="4">
        <v>3587000</v>
      </c>
      <c r="I5701" s="4">
        <v>3587000</v>
      </c>
      <c r="J5701" s="4">
        <v>3587000</v>
      </c>
      <c r="K5701" s="4">
        <v>3587000</v>
      </c>
      <c r="L5701" s="4">
        <v>3587000</v>
      </c>
      <c r="M5701" s="4">
        <v>3587000</v>
      </c>
      <c r="N5701" s="4">
        <v>3587000</v>
      </c>
      <c r="O5701" s="4">
        <v>3587000</v>
      </c>
      <c r="P5701" s="4">
        <v>3587000</v>
      </c>
      <c r="Q5701" s="4">
        <v>3587000</v>
      </c>
      <c r="R5701" s="4">
        <v>3587000</v>
      </c>
      <c r="S5701" s="4">
        <v>3587000</v>
      </c>
      <c r="T5701" s="4">
        <v>3587000</v>
      </c>
      <c r="U5701" s="4">
        <v>3587000</v>
      </c>
      <c r="V5701" s="4">
        <v>3587000</v>
      </c>
      <c r="W5701" s="4">
        <v>3587000</v>
      </c>
      <c r="X5701" s="4">
        <v>3587000</v>
      </c>
      <c r="Y5701" s="4">
        <v>3587000</v>
      </c>
      <c r="Z5701" s="4">
        <v>3587000</v>
      </c>
      <c r="AA5701" s="4">
        <v>3587000</v>
      </c>
      <c r="AB5701" s="4">
        <v>3587000</v>
      </c>
      <c r="AC5701" s="4">
        <v>3587000</v>
      </c>
      <c r="AD5701" s="4">
        <v>2869600</v>
      </c>
      <c r="AE5701" s="4">
        <v>2869600</v>
      </c>
      <c r="AF5701" s="4">
        <v>2869600</v>
      </c>
      <c r="AG5701" s="4">
        <v>2869600</v>
      </c>
    </row>
    <row r="5702" spans="1:33">
      <c r="A5702" t="s">
        <v>1274</v>
      </c>
      <c r="B5702" t="s">
        <v>132</v>
      </c>
      <c r="C5702">
        <v>332400</v>
      </c>
      <c r="D5702">
        <v>332400</v>
      </c>
      <c r="E5702">
        <v>332400</v>
      </c>
      <c r="F5702">
        <v>332400</v>
      </c>
      <c r="G5702">
        <v>277000</v>
      </c>
      <c r="H5702">
        <v>277000</v>
      </c>
      <c r="I5702">
        <v>277000</v>
      </c>
      <c r="J5702">
        <v>277000</v>
      </c>
      <c r="K5702">
        <v>277000</v>
      </c>
      <c r="L5702">
        <v>277000</v>
      </c>
      <c r="M5702">
        <v>277000</v>
      </c>
      <c r="N5702">
        <v>277000</v>
      </c>
      <c r="O5702">
        <v>277000</v>
      </c>
      <c r="P5702">
        <v>277000</v>
      </c>
      <c r="Q5702">
        <v>277000</v>
      </c>
      <c r="R5702">
        <v>277000</v>
      </c>
      <c r="S5702">
        <v>277000</v>
      </c>
      <c r="T5702">
        <v>277000</v>
      </c>
      <c r="U5702">
        <v>277000</v>
      </c>
      <c r="V5702">
        <v>277000</v>
      </c>
      <c r="W5702">
        <v>277000</v>
      </c>
      <c r="X5702">
        <v>277000</v>
      </c>
      <c r="Y5702">
        <v>277000</v>
      </c>
      <c r="Z5702">
        <v>277000</v>
      </c>
      <c r="AA5702">
        <v>277000</v>
      </c>
      <c r="AB5702">
        <v>277000</v>
      </c>
      <c r="AC5702">
        <v>277000</v>
      </c>
      <c r="AD5702">
        <v>221600</v>
      </c>
      <c r="AE5702">
        <v>221600</v>
      </c>
      <c r="AF5702">
        <v>221600</v>
      </c>
      <c r="AG5702">
        <v>221600</v>
      </c>
    </row>
    <row r="5703" spans="1:33">
      <c r="A5703" t="s">
        <v>1273</v>
      </c>
      <c r="B5703" t="s">
        <v>132</v>
      </c>
      <c r="C5703">
        <v>283800</v>
      </c>
      <c r="D5703">
        <v>283800</v>
      </c>
      <c r="E5703">
        <v>283800</v>
      </c>
      <c r="F5703">
        <v>283800</v>
      </c>
      <c r="G5703">
        <v>236500</v>
      </c>
      <c r="H5703">
        <v>236500</v>
      </c>
      <c r="I5703">
        <v>236500</v>
      </c>
      <c r="J5703">
        <v>236500</v>
      </c>
      <c r="K5703">
        <v>236500</v>
      </c>
      <c r="L5703">
        <v>236500</v>
      </c>
      <c r="M5703">
        <v>236500</v>
      </c>
      <c r="N5703">
        <v>236500</v>
      </c>
      <c r="O5703">
        <v>236500</v>
      </c>
      <c r="P5703">
        <v>236500</v>
      </c>
      <c r="Q5703">
        <v>236500</v>
      </c>
      <c r="R5703">
        <v>236500</v>
      </c>
      <c r="S5703">
        <v>236500</v>
      </c>
      <c r="T5703">
        <v>236500</v>
      </c>
      <c r="U5703">
        <v>236500</v>
      </c>
      <c r="V5703">
        <v>236500</v>
      </c>
      <c r="W5703">
        <v>236500</v>
      </c>
      <c r="X5703">
        <v>236500</v>
      </c>
      <c r="Y5703">
        <v>236500</v>
      </c>
      <c r="Z5703">
        <v>236500</v>
      </c>
      <c r="AA5703">
        <v>236500</v>
      </c>
      <c r="AB5703">
        <v>236500</v>
      </c>
      <c r="AC5703">
        <v>236500</v>
      </c>
      <c r="AD5703">
        <v>189200</v>
      </c>
      <c r="AE5703">
        <v>189200</v>
      </c>
      <c r="AF5703">
        <v>189200</v>
      </c>
      <c r="AG5703">
        <v>189200</v>
      </c>
    </row>
    <row r="5704" spans="1:33">
      <c r="A5704" t="s">
        <v>1272</v>
      </c>
      <c r="B5704" t="s">
        <v>132</v>
      </c>
      <c r="C5704" s="4">
        <v>1800000</v>
      </c>
      <c r="D5704" s="4">
        <v>1800000</v>
      </c>
      <c r="E5704" s="4">
        <v>1800000</v>
      </c>
      <c r="F5704" s="4">
        <v>1800000</v>
      </c>
      <c r="G5704" s="4">
        <v>1500000</v>
      </c>
      <c r="H5704" s="4">
        <v>1500000</v>
      </c>
      <c r="I5704" s="4">
        <v>1500000</v>
      </c>
      <c r="J5704" s="4">
        <v>1500000</v>
      </c>
      <c r="K5704" s="4">
        <v>1500000</v>
      </c>
      <c r="L5704" s="4">
        <v>1500000</v>
      </c>
      <c r="M5704" s="4">
        <v>1500000</v>
      </c>
      <c r="N5704" s="4">
        <v>1500000</v>
      </c>
      <c r="O5704" s="4">
        <v>1500000</v>
      </c>
      <c r="P5704" s="4">
        <v>1500000</v>
      </c>
      <c r="Q5704" s="4">
        <v>1500000</v>
      </c>
      <c r="R5704" s="4">
        <v>1500000</v>
      </c>
      <c r="S5704" s="4">
        <v>1500000</v>
      </c>
      <c r="T5704" s="4">
        <v>1500000</v>
      </c>
      <c r="U5704" s="4">
        <v>1500000</v>
      </c>
      <c r="V5704" s="4">
        <v>1500000</v>
      </c>
      <c r="W5704" s="4">
        <v>1500000</v>
      </c>
      <c r="X5704" s="4">
        <v>1500000</v>
      </c>
      <c r="Y5704" s="4">
        <v>1500000</v>
      </c>
      <c r="Z5704" s="4">
        <v>1500000</v>
      </c>
      <c r="AA5704" s="4">
        <v>1500000</v>
      </c>
      <c r="AB5704" s="4">
        <v>1500000</v>
      </c>
      <c r="AC5704" s="4">
        <v>1500000</v>
      </c>
      <c r="AD5704" s="4">
        <v>1200000</v>
      </c>
      <c r="AE5704" s="4">
        <v>1200000</v>
      </c>
      <c r="AF5704" s="4">
        <v>1200000</v>
      </c>
      <c r="AG5704" s="4">
        <v>1200000</v>
      </c>
    </row>
    <row r="5705" spans="1:33">
      <c r="A5705" t="s">
        <v>1271</v>
      </c>
      <c r="B5705" t="s">
        <v>132</v>
      </c>
      <c r="C5705">
        <v>360000</v>
      </c>
      <c r="D5705">
        <v>360000</v>
      </c>
      <c r="E5705">
        <v>360000</v>
      </c>
      <c r="F5705">
        <v>360000</v>
      </c>
      <c r="G5705">
        <v>300000</v>
      </c>
      <c r="H5705">
        <v>300000</v>
      </c>
      <c r="I5705">
        <v>300000</v>
      </c>
      <c r="J5705">
        <v>300000</v>
      </c>
      <c r="K5705">
        <v>300000</v>
      </c>
      <c r="L5705">
        <v>300000</v>
      </c>
      <c r="M5705">
        <v>300000</v>
      </c>
      <c r="N5705">
        <v>300000</v>
      </c>
      <c r="O5705">
        <v>300000</v>
      </c>
      <c r="P5705">
        <v>300000</v>
      </c>
      <c r="Q5705">
        <v>300000</v>
      </c>
      <c r="R5705">
        <v>300000</v>
      </c>
      <c r="S5705">
        <v>300000</v>
      </c>
      <c r="T5705">
        <v>300000</v>
      </c>
      <c r="U5705">
        <v>300000</v>
      </c>
      <c r="V5705">
        <v>300000</v>
      </c>
      <c r="W5705">
        <v>300000</v>
      </c>
      <c r="X5705">
        <v>300000</v>
      </c>
      <c r="Y5705">
        <v>300000</v>
      </c>
      <c r="Z5705">
        <v>300000</v>
      </c>
      <c r="AA5705">
        <v>300000</v>
      </c>
      <c r="AB5705">
        <v>300000</v>
      </c>
      <c r="AC5705">
        <v>300000</v>
      </c>
      <c r="AD5705">
        <v>240000</v>
      </c>
      <c r="AE5705">
        <v>240000</v>
      </c>
      <c r="AF5705">
        <v>240000</v>
      </c>
      <c r="AG5705">
        <v>240000</v>
      </c>
    </row>
    <row r="5706" spans="1:33">
      <c r="A5706" t="s">
        <v>1270</v>
      </c>
      <c r="B5706" t="s">
        <v>132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3">
      <c r="A5707" t="s">
        <v>1269</v>
      </c>
      <c r="B5707" t="s">
        <v>132</v>
      </c>
      <c r="C5707" s="4">
        <v>71119700000</v>
      </c>
      <c r="D5707" s="4">
        <v>72171100000</v>
      </c>
      <c r="E5707" s="4">
        <v>73147400000</v>
      </c>
      <c r="F5707" s="4">
        <v>74198800000</v>
      </c>
      <c r="G5707" s="4">
        <v>75100000000</v>
      </c>
      <c r="H5707" s="4">
        <v>76602000000</v>
      </c>
      <c r="I5707" s="4">
        <v>75851000000</v>
      </c>
      <c r="J5707" s="4">
        <v>75851000000</v>
      </c>
      <c r="K5707" s="4">
        <v>75851000000</v>
      </c>
      <c r="L5707" s="4">
        <v>75851000000</v>
      </c>
      <c r="M5707" s="4">
        <v>75851000000</v>
      </c>
      <c r="N5707" s="4">
        <v>75851000000</v>
      </c>
      <c r="O5707" s="4">
        <v>75851000000</v>
      </c>
      <c r="P5707" s="4">
        <v>75851000000</v>
      </c>
      <c r="Q5707" s="4">
        <v>75100000000</v>
      </c>
      <c r="R5707" s="4">
        <v>75100000000</v>
      </c>
      <c r="S5707" s="4">
        <v>75100000000</v>
      </c>
      <c r="T5707" s="4">
        <v>75100000000</v>
      </c>
      <c r="U5707" s="4">
        <v>75100000000</v>
      </c>
      <c r="V5707" s="4">
        <v>75100000000</v>
      </c>
      <c r="W5707" s="4">
        <v>75100000000</v>
      </c>
      <c r="X5707" s="4">
        <v>75024900000</v>
      </c>
      <c r="Y5707" s="4">
        <v>74949800000</v>
      </c>
      <c r="Z5707" s="4">
        <v>74874700000</v>
      </c>
      <c r="AA5707" s="4">
        <v>74799600000</v>
      </c>
      <c r="AB5707" s="4">
        <v>74724500000</v>
      </c>
      <c r="AC5707" s="4">
        <v>74724500000</v>
      </c>
      <c r="AD5707" s="4">
        <v>74649400000</v>
      </c>
      <c r="AE5707" s="4">
        <v>74574300000</v>
      </c>
      <c r="AF5707" s="4">
        <v>74499200000</v>
      </c>
      <c r="AG5707" s="4">
        <v>74424100000</v>
      </c>
    </row>
    <row r="5708" spans="1:33">
      <c r="A5708" t="s">
        <v>1268</v>
      </c>
      <c r="B5708" t="s">
        <v>132</v>
      </c>
      <c r="C5708" s="4">
        <v>2021850</v>
      </c>
      <c r="D5708" s="4">
        <v>2051740</v>
      </c>
      <c r="E5708" s="4">
        <v>2079490</v>
      </c>
      <c r="F5708" s="4">
        <v>2109380</v>
      </c>
      <c r="G5708" s="4">
        <v>2135000</v>
      </c>
      <c r="H5708" s="4">
        <v>2177700</v>
      </c>
      <c r="I5708" s="4">
        <v>2156350</v>
      </c>
      <c r="J5708" s="4">
        <v>2156350</v>
      </c>
      <c r="K5708" s="4">
        <v>2156350</v>
      </c>
      <c r="L5708" s="4">
        <v>2156350</v>
      </c>
      <c r="M5708" s="4">
        <v>2156350</v>
      </c>
      <c r="N5708" s="4">
        <v>2156350</v>
      </c>
      <c r="O5708" s="4">
        <v>2156350</v>
      </c>
      <c r="P5708" s="4">
        <v>2156350</v>
      </c>
      <c r="Q5708" s="4">
        <v>2135000</v>
      </c>
      <c r="R5708" s="4">
        <v>2135000</v>
      </c>
      <c r="S5708" s="4">
        <v>2135000</v>
      </c>
      <c r="T5708" s="4">
        <v>2135000</v>
      </c>
      <c r="U5708" s="4">
        <v>2135000</v>
      </c>
      <c r="V5708" s="4">
        <v>2135000</v>
      </c>
      <c r="W5708" s="4">
        <v>2135000</v>
      </c>
      <c r="X5708" s="4">
        <v>2132870</v>
      </c>
      <c r="Y5708" s="4">
        <v>2130730</v>
      </c>
      <c r="Z5708" s="4">
        <v>2128600</v>
      </c>
      <c r="AA5708" s="4">
        <v>2126460</v>
      </c>
      <c r="AB5708" s="4">
        <v>2124330</v>
      </c>
      <c r="AC5708" s="4">
        <v>2124330</v>
      </c>
      <c r="AD5708" s="4">
        <v>2122190</v>
      </c>
      <c r="AE5708" s="4">
        <v>2120060</v>
      </c>
      <c r="AF5708" s="4">
        <v>2117920</v>
      </c>
      <c r="AG5708" s="4">
        <v>2115790</v>
      </c>
    </row>
    <row r="5709" spans="1:33">
      <c r="A5709" t="s">
        <v>1267</v>
      </c>
      <c r="B5709" t="s">
        <v>132</v>
      </c>
      <c r="C5709" s="4">
        <v>9337420</v>
      </c>
      <c r="D5709" s="4">
        <v>9475460</v>
      </c>
      <c r="E5709" s="4">
        <v>9603640</v>
      </c>
      <c r="F5709" s="4">
        <v>9741680</v>
      </c>
      <c r="G5709" s="4">
        <v>9860000</v>
      </c>
      <c r="H5709" s="4">
        <v>10057200</v>
      </c>
      <c r="I5709" s="4">
        <v>9958600</v>
      </c>
      <c r="J5709" s="4">
        <v>9958600</v>
      </c>
      <c r="K5709" s="4">
        <v>9958600</v>
      </c>
      <c r="L5709" s="4">
        <v>9958600</v>
      </c>
      <c r="M5709" s="4">
        <v>9958600</v>
      </c>
      <c r="N5709" s="4">
        <v>9958600</v>
      </c>
      <c r="O5709" s="4">
        <v>9958600</v>
      </c>
      <c r="P5709" s="4">
        <v>9958600</v>
      </c>
      <c r="Q5709" s="4">
        <v>9860000</v>
      </c>
      <c r="R5709" s="4">
        <v>9860000</v>
      </c>
      <c r="S5709" s="4">
        <v>9860000</v>
      </c>
      <c r="T5709" s="4">
        <v>9860000</v>
      </c>
      <c r="U5709" s="4">
        <v>9860000</v>
      </c>
      <c r="V5709" s="4">
        <v>9860000</v>
      </c>
      <c r="W5709" s="4">
        <v>9860000</v>
      </c>
      <c r="X5709" s="4">
        <v>9850140</v>
      </c>
      <c r="Y5709" s="4">
        <v>9840280</v>
      </c>
      <c r="Z5709" s="4">
        <v>9830420</v>
      </c>
      <c r="AA5709" s="4">
        <v>9820560</v>
      </c>
      <c r="AB5709" s="4">
        <v>9810700</v>
      </c>
      <c r="AC5709" s="4">
        <v>9810700</v>
      </c>
      <c r="AD5709" s="4">
        <v>9800840</v>
      </c>
      <c r="AE5709" s="4">
        <v>9790980</v>
      </c>
      <c r="AF5709" s="4">
        <v>9781120</v>
      </c>
      <c r="AG5709" s="4">
        <v>9771260</v>
      </c>
    </row>
    <row r="5710" spans="1:33">
      <c r="A5710" t="s">
        <v>1266</v>
      </c>
      <c r="B5710" t="s">
        <v>132</v>
      </c>
      <c r="C5710" s="4">
        <v>31957500</v>
      </c>
      <c r="D5710" s="4">
        <v>32429900</v>
      </c>
      <c r="E5710" s="4">
        <v>32868600</v>
      </c>
      <c r="F5710" s="4">
        <v>33341000</v>
      </c>
      <c r="G5710" s="4">
        <v>33746000</v>
      </c>
      <c r="H5710" s="4">
        <v>34420900</v>
      </c>
      <c r="I5710" s="4">
        <v>34083500</v>
      </c>
      <c r="J5710" s="4">
        <v>34083500</v>
      </c>
      <c r="K5710" s="4">
        <v>34083500</v>
      </c>
      <c r="L5710" s="4">
        <v>34083500</v>
      </c>
      <c r="M5710" s="4">
        <v>34083500</v>
      </c>
      <c r="N5710" s="4">
        <v>34083500</v>
      </c>
      <c r="O5710" s="4">
        <v>34083500</v>
      </c>
      <c r="P5710" s="4">
        <v>34083500</v>
      </c>
      <c r="Q5710" s="4">
        <v>33746000</v>
      </c>
      <c r="R5710" s="4">
        <v>33746000</v>
      </c>
      <c r="S5710" s="4">
        <v>33746000</v>
      </c>
      <c r="T5710" s="4">
        <v>33746000</v>
      </c>
      <c r="U5710" s="4">
        <v>33746000</v>
      </c>
      <c r="V5710" s="4">
        <v>33746000</v>
      </c>
      <c r="W5710" s="4">
        <v>33746000</v>
      </c>
      <c r="X5710" s="4">
        <v>33712300</v>
      </c>
      <c r="Y5710" s="4">
        <v>33678500</v>
      </c>
      <c r="Z5710" s="4">
        <v>33644800</v>
      </c>
      <c r="AA5710" s="4">
        <v>33611000</v>
      </c>
      <c r="AB5710" s="4">
        <v>33577300</v>
      </c>
      <c r="AC5710" s="4">
        <v>33577300</v>
      </c>
      <c r="AD5710" s="4">
        <v>33543500</v>
      </c>
      <c r="AE5710" s="4">
        <v>33509800</v>
      </c>
      <c r="AF5710" s="4">
        <v>33476000</v>
      </c>
      <c r="AG5710" s="4">
        <v>33442300</v>
      </c>
    </row>
    <row r="5711" spans="1:33">
      <c r="A5711" t="s">
        <v>1265</v>
      </c>
      <c r="B5711" t="s">
        <v>132</v>
      </c>
      <c r="C5711" s="4">
        <v>2522810</v>
      </c>
      <c r="D5711" s="4">
        <v>2560100</v>
      </c>
      <c r="E5711" s="4">
        <v>2594740</v>
      </c>
      <c r="F5711" s="4">
        <v>2632030</v>
      </c>
      <c r="G5711" s="4">
        <v>2664000</v>
      </c>
      <c r="H5711" s="4">
        <v>2717280</v>
      </c>
      <c r="I5711" s="4">
        <v>2690640</v>
      </c>
      <c r="J5711" s="4">
        <v>2690640</v>
      </c>
      <c r="K5711" s="4">
        <v>2690640</v>
      </c>
      <c r="L5711" s="4">
        <v>2690640</v>
      </c>
      <c r="M5711" s="4">
        <v>2690640</v>
      </c>
      <c r="N5711" s="4">
        <v>2690640</v>
      </c>
      <c r="O5711" s="4">
        <v>2690640</v>
      </c>
      <c r="P5711" s="4">
        <v>2690640</v>
      </c>
      <c r="Q5711" s="4">
        <v>2664000</v>
      </c>
      <c r="R5711" s="4">
        <v>2664000</v>
      </c>
      <c r="S5711" s="4">
        <v>2664000</v>
      </c>
      <c r="T5711" s="4">
        <v>2664000</v>
      </c>
      <c r="U5711" s="4">
        <v>2664000</v>
      </c>
      <c r="V5711" s="4">
        <v>2664000</v>
      </c>
      <c r="W5711" s="4">
        <v>2664000</v>
      </c>
      <c r="X5711" s="4">
        <v>2661340</v>
      </c>
      <c r="Y5711" s="4">
        <v>2658670</v>
      </c>
      <c r="Z5711" s="4">
        <v>2656010</v>
      </c>
      <c r="AA5711" s="4">
        <v>2653340</v>
      </c>
      <c r="AB5711" s="4">
        <v>2650680</v>
      </c>
      <c r="AC5711" s="4">
        <v>2650680</v>
      </c>
      <c r="AD5711" s="4">
        <v>2648020</v>
      </c>
      <c r="AE5711" s="4">
        <v>2645350</v>
      </c>
      <c r="AF5711" s="4">
        <v>2642690</v>
      </c>
      <c r="AG5711" s="4">
        <v>2640020</v>
      </c>
    </row>
    <row r="5712" spans="1:33">
      <c r="A5712" t="s">
        <v>1264</v>
      </c>
      <c r="B5712" t="s">
        <v>132</v>
      </c>
      <c r="C5712" s="4">
        <v>2243440</v>
      </c>
      <c r="D5712" s="4">
        <v>2276610</v>
      </c>
      <c r="E5712" s="4">
        <v>2307410</v>
      </c>
      <c r="F5712" s="4">
        <v>2340570</v>
      </c>
      <c r="G5712" s="4">
        <v>2369000</v>
      </c>
      <c r="H5712" s="4">
        <v>2416380</v>
      </c>
      <c r="I5712" s="4">
        <v>2392690</v>
      </c>
      <c r="J5712" s="4">
        <v>2392690</v>
      </c>
      <c r="K5712" s="4">
        <v>2392690</v>
      </c>
      <c r="L5712" s="4">
        <v>2392690</v>
      </c>
      <c r="M5712" s="4">
        <v>2392690</v>
      </c>
      <c r="N5712" s="4">
        <v>2392690</v>
      </c>
      <c r="O5712" s="4">
        <v>2392690</v>
      </c>
      <c r="P5712" s="4">
        <v>2392690</v>
      </c>
      <c r="Q5712" s="4">
        <v>2369000</v>
      </c>
      <c r="R5712" s="4">
        <v>2369000</v>
      </c>
      <c r="S5712" s="4">
        <v>2369000</v>
      </c>
      <c r="T5712" s="4">
        <v>2369000</v>
      </c>
      <c r="U5712" s="4">
        <v>2369000</v>
      </c>
      <c r="V5712" s="4">
        <v>2369000</v>
      </c>
      <c r="W5712" s="4">
        <v>2369000</v>
      </c>
      <c r="X5712" s="4">
        <v>2366630</v>
      </c>
      <c r="Y5712" s="4">
        <v>2364260</v>
      </c>
      <c r="Z5712" s="4">
        <v>2361890</v>
      </c>
      <c r="AA5712" s="4">
        <v>2359520</v>
      </c>
      <c r="AB5712" s="4">
        <v>2357160</v>
      </c>
      <c r="AC5712" s="4">
        <v>2357160</v>
      </c>
      <c r="AD5712" s="4">
        <v>2354790</v>
      </c>
      <c r="AE5712" s="4">
        <v>2352420</v>
      </c>
      <c r="AF5712" s="4">
        <v>2350050</v>
      </c>
      <c r="AG5712" s="4">
        <v>2347680</v>
      </c>
    </row>
    <row r="5713" spans="1:33">
      <c r="A5713" t="s">
        <v>1263</v>
      </c>
      <c r="B5713" t="s">
        <v>132</v>
      </c>
      <c r="C5713" s="4">
        <v>6793780</v>
      </c>
      <c r="D5713" s="4">
        <v>6894210</v>
      </c>
      <c r="E5713" s="4">
        <v>6987480</v>
      </c>
      <c r="F5713" s="4">
        <v>7087910</v>
      </c>
      <c r="G5713" s="4">
        <v>7174000</v>
      </c>
      <c r="H5713" s="4">
        <v>7317480</v>
      </c>
      <c r="I5713" s="4">
        <v>7245740</v>
      </c>
      <c r="J5713" s="4">
        <v>7245740</v>
      </c>
      <c r="K5713" s="4">
        <v>7245740</v>
      </c>
      <c r="L5713" s="4">
        <v>7245740</v>
      </c>
      <c r="M5713" s="4">
        <v>7245740</v>
      </c>
      <c r="N5713" s="4">
        <v>7245740</v>
      </c>
      <c r="O5713" s="4">
        <v>7245740</v>
      </c>
      <c r="P5713" s="4">
        <v>7245740</v>
      </c>
      <c r="Q5713" s="4">
        <v>7174000</v>
      </c>
      <c r="R5713" s="4">
        <v>7174000</v>
      </c>
      <c r="S5713" s="4">
        <v>7174000</v>
      </c>
      <c r="T5713" s="4">
        <v>7174000</v>
      </c>
      <c r="U5713" s="4">
        <v>7174000</v>
      </c>
      <c r="V5713" s="4">
        <v>7174000</v>
      </c>
      <c r="W5713" s="4">
        <v>7174000</v>
      </c>
      <c r="X5713" s="4">
        <v>7166830</v>
      </c>
      <c r="Y5713" s="4">
        <v>7159650</v>
      </c>
      <c r="Z5713" s="4">
        <v>7152480</v>
      </c>
      <c r="AA5713" s="4">
        <v>7145300</v>
      </c>
      <c r="AB5713" s="4">
        <v>7138130</v>
      </c>
      <c r="AC5713" s="4">
        <v>7138130</v>
      </c>
      <c r="AD5713" s="4">
        <v>7130960</v>
      </c>
      <c r="AE5713" s="4">
        <v>7123780</v>
      </c>
      <c r="AF5713" s="4">
        <v>7116610</v>
      </c>
      <c r="AG5713" s="4">
        <v>7109430</v>
      </c>
    </row>
    <row r="5714" spans="1:33">
      <c r="A5714" t="s">
        <v>1262</v>
      </c>
      <c r="B5714" t="s">
        <v>132</v>
      </c>
      <c r="C5714">
        <v>524638</v>
      </c>
      <c r="D5714">
        <v>532394</v>
      </c>
      <c r="E5714">
        <v>539596</v>
      </c>
      <c r="F5714">
        <v>547352</v>
      </c>
      <c r="G5714">
        <v>554000</v>
      </c>
      <c r="H5714">
        <v>565080</v>
      </c>
      <c r="I5714">
        <v>559540</v>
      </c>
      <c r="J5714">
        <v>559540</v>
      </c>
      <c r="K5714">
        <v>559540</v>
      </c>
      <c r="L5714">
        <v>559540</v>
      </c>
      <c r="M5714">
        <v>559540</v>
      </c>
      <c r="N5714">
        <v>559540</v>
      </c>
      <c r="O5714">
        <v>559540</v>
      </c>
      <c r="P5714">
        <v>559540</v>
      </c>
      <c r="Q5714">
        <v>554000</v>
      </c>
      <c r="R5714">
        <v>554000</v>
      </c>
      <c r="S5714">
        <v>554000</v>
      </c>
      <c r="T5714">
        <v>554000</v>
      </c>
      <c r="U5714">
        <v>554000</v>
      </c>
      <c r="V5714">
        <v>554000</v>
      </c>
      <c r="W5714">
        <v>554000</v>
      </c>
      <c r="X5714">
        <v>553446</v>
      </c>
      <c r="Y5714">
        <v>552892</v>
      </c>
      <c r="Z5714">
        <v>552338</v>
      </c>
      <c r="AA5714">
        <v>551784</v>
      </c>
      <c r="AB5714">
        <v>551230</v>
      </c>
      <c r="AC5714">
        <v>551230</v>
      </c>
      <c r="AD5714">
        <v>550676</v>
      </c>
      <c r="AE5714">
        <v>550122</v>
      </c>
      <c r="AF5714">
        <v>549568</v>
      </c>
      <c r="AG5714">
        <v>549014</v>
      </c>
    </row>
    <row r="5715" spans="1:33">
      <c r="A5715" t="s">
        <v>1261</v>
      </c>
      <c r="B5715" t="s">
        <v>132</v>
      </c>
      <c r="C5715">
        <v>447931</v>
      </c>
      <c r="D5715">
        <v>454553</v>
      </c>
      <c r="E5715">
        <v>460702</v>
      </c>
      <c r="F5715">
        <v>467324</v>
      </c>
      <c r="G5715">
        <v>473000</v>
      </c>
      <c r="H5715">
        <v>482460</v>
      </c>
      <c r="I5715">
        <v>477730</v>
      </c>
      <c r="J5715">
        <v>477730</v>
      </c>
      <c r="K5715">
        <v>477730</v>
      </c>
      <c r="L5715">
        <v>477730</v>
      </c>
      <c r="M5715">
        <v>477730</v>
      </c>
      <c r="N5715">
        <v>477730</v>
      </c>
      <c r="O5715">
        <v>477730</v>
      </c>
      <c r="P5715">
        <v>477730</v>
      </c>
      <c r="Q5715">
        <v>473000</v>
      </c>
      <c r="R5715">
        <v>473000</v>
      </c>
      <c r="S5715">
        <v>473000</v>
      </c>
      <c r="T5715">
        <v>473000</v>
      </c>
      <c r="U5715">
        <v>473000</v>
      </c>
      <c r="V5715">
        <v>473000</v>
      </c>
      <c r="W5715">
        <v>473000</v>
      </c>
      <c r="X5715">
        <v>472527</v>
      </c>
      <c r="Y5715">
        <v>472054</v>
      </c>
      <c r="Z5715">
        <v>471581</v>
      </c>
      <c r="AA5715">
        <v>471108</v>
      </c>
      <c r="AB5715">
        <v>470635</v>
      </c>
      <c r="AC5715">
        <v>470635</v>
      </c>
      <c r="AD5715">
        <v>470162</v>
      </c>
      <c r="AE5715">
        <v>469689</v>
      </c>
      <c r="AF5715">
        <v>469216</v>
      </c>
      <c r="AG5715">
        <v>468743</v>
      </c>
    </row>
    <row r="5716" spans="1:33">
      <c r="A5716" t="s">
        <v>1260</v>
      </c>
      <c r="B5716" t="s">
        <v>132</v>
      </c>
      <c r="C5716" s="4">
        <v>2841000</v>
      </c>
      <c r="D5716" s="4">
        <v>2883000</v>
      </c>
      <c r="E5716" s="4">
        <v>2922000</v>
      </c>
      <c r="F5716" s="4">
        <v>2964000</v>
      </c>
      <c r="G5716" s="4">
        <v>3000000</v>
      </c>
      <c r="H5716" s="4">
        <v>3060000</v>
      </c>
      <c r="I5716" s="4">
        <v>3030000</v>
      </c>
      <c r="J5716" s="4">
        <v>3030000</v>
      </c>
      <c r="K5716" s="4">
        <v>3030000</v>
      </c>
      <c r="L5716" s="4">
        <v>3030000</v>
      </c>
      <c r="M5716" s="4">
        <v>3030000</v>
      </c>
      <c r="N5716" s="4">
        <v>3030000</v>
      </c>
      <c r="O5716" s="4">
        <v>3030000</v>
      </c>
      <c r="P5716" s="4">
        <v>3030000</v>
      </c>
      <c r="Q5716" s="4">
        <v>3000000</v>
      </c>
      <c r="R5716" s="4">
        <v>3000000</v>
      </c>
      <c r="S5716" s="4">
        <v>3000000</v>
      </c>
      <c r="T5716" s="4">
        <v>3000000</v>
      </c>
      <c r="U5716" s="4">
        <v>3000000</v>
      </c>
      <c r="V5716" s="4">
        <v>3000000</v>
      </c>
      <c r="W5716" s="4">
        <v>3000000</v>
      </c>
      <c r="X5716" s="4">
        <v>2997000</v>
      </c>
      <c r="Y5716" s="4">
        <v>2994000</v>
      </c>
      <c r="Z5716" s="4">
        <v>2991000</v>
      </c>
      <c r="AA5716" s="4">
        <v>2988000</v>
      </c>
      <c r="AB5716" s="4">
        <v>2985000</v>
      </c>
      <c r="AC5716" s="4">
        <v>2985000</v>
      </c>
      <c r="AD5716" s="4">
        <v>2982000</v>
      </c>
      <c r="AE5716" s="4">
        <v>2979000</v>
      </c>
      <c r="AF5716" s="4">
        <v>2976000</v>
      </c>
      <c r="AG5716" s="4">
        <v>2973000</v>
      </c>
    </row>
    <row r="5717" spans="1:33">
      <c r="A5717" t="s">
        <v>1259</v>
      </c>
      <c r="B5717" t="s">
        <v>132</v>
      </c>
      <c r="C5717">
        <v>568200</v>
      </c>
      <c r="D5717">
        <v>576600</v>
      </c>
      <c r="E5717">
        <v>584400</v>
      </c>
      <c r="F5717">
        <v>592800</v>
      </c>
      <c r="G5717">
        <v>600000</v>
      </c>
      <c r="H5717">
        <v>612000</v>
      </c>
      <c r="I5717">
        <v>606000</v>
      </c>
      <c r="J5717">
        <v>606000</v>
      </c>
      <c r="K5717">
        <v>606000</v>
      </c>
      <c r="L5717">
        <v>606000</v>
      </c>
      <c r="M5717">
        <v>606000</v>
      </c>
      <c r="N5717">
        <v>606000</v>
      </c>
      <c r="O5717">
        <v>606000</v>
      </c>
      <c r="P5717">
        <v>606000</v>
      </c>
      <c r="Q5717">
        <v>600000</v>
      </c>
      <c r="R5717">
        <v>600000</v>
      </c>
      <c r="S5717">
        <v>600000</v>
      </c>
      <c r="T5717">
        <v>600000</v>
      </c>
      <c r="U5717">
        <v>600000</v>
      </c>
      <c r="V5717">
        <v>600000</v>
      </c>
      <c r="W5717">
        <v>600000</v>
      </c>
      <c r="X5717">
        <v>599400</v>
      </c>
      <c r="Y5717">
        <v>598800</v>
      </c>
      <c r="Z5717">
        <v>598200</v>
      </c>
      <c r="AA5717">
        <v>597600</v>
      </c>
      <c r="AB5717">
        <v>597000</v>
      </c>
      <c r="AC5717">
        <v>597000</v>
      </c>
      <c r="AD5717">
        <v>596400</v>
      </c>
      <c r="AE5717">
        <v>595800</v>
      </c>
      <c r="AF5717">
        <v>595200</v>
      </c>
      <c r="AG5717">
        <v>594600</v>
      </c>
    </row>
    <row r="5718" spans="1:33">
      <c r="A5718" t="s">
        <v>1258</v>
      </c>
      <c r="B5718" t="s">
        <v>132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>
      <c r="A5719" t="s">
        <v>1257</v>
      </c>
      <c r="B5719" t="s">
        <v>132</v>
      </c>
      <c r="C5719" s="4">
        <v>604555000000</v>
      </c>
      <c r="D5719" s="4">
        <v>613567000000</v>
      </c>
      <c r="E5719" s="4">
        <v>621828000000</v>
      </c>
      <c r="F5719" s="4">
        <v>630840000000</v>
      </c>
      <c r="G5719" s="4">
        <v>639101000000</v>
      </c>
      <c r="H5719" s="4">
        <v>648113000000</v>
      </c>
      <c r="I5719" s="4">
        <v>648113000000</v>
      </c>
      <c r="J5719" s="4">
        <v>647362000000</v>
      </c>
      <c r="K5719" s="4">
        <v>647362000000</v>
      </c>
      <c r="L5719" s="4">
        <v>647362000000</v>
      </c>
      <c r="M5719" s="4">
        <v>646611000000</v>
      </c>
      <c r="N5719" s="4">
        <v>645109000000</v>
      </c>
      <c r="O5719" s="4">
        <v>644358000000</v>
      </c>
      <c r="P5719" s="4">
        <v>642856000000</v>
      </c>
      <c r="Q5719" s="4">
        <v>641354000000</v>
      </c>
      <c r="R5719" s="4">
        <v>639852000000</v>
      </c>
      <c r="S5719" s="4">
        <v>639852000000</v>
      </c>
      <c r="T5719" s="4">
        <v>639852000000</v>
      </c>
      <c r="U5719" s="4">
        <v>639852000000</v>
      </c>
      <c r="V5719" s="4">
        <v>639852000000</v>
      </c>
      <c r="W5719" s="4">
        <v>639852000000</v>
      </c>
      <c r="X5719" s="4">
        <v>637599000000</v>
      </c>
      <c r="Y5719" s="4">
        <v>637599000000</v>
      </c>
      <c r="Z5719" s="4">
        <v>636848000000</v>
      </c>
      <c r="AA5719" s="4">
        <v>636097000000</v>
      </c>
      <c r="AB5719" s="4">
        <v>635346000000</v>
      </c>
      <c r="AC5719" s="4">
        <v>634595000000</v>
      </c>
      <c r="AD5719" s="4">
        <v>634595000000</v>
      </c>
      <c r="AE5719" s="4">
        <v>633844000000</v>
      </c>
      <c r="AF5719" s="4">
        <v>633093000000</v>
      </c>
      <c r="AG5719" s="4">
        <v>632342000000</v>
      </c>
    </row>
    <row r="5720" spans="1:33">
      <c r="A5720" t="s">
        <v>1256</v>
      </c>
      <c r="B5720" t="s">
        <v>132</v>
      </c>
      <c r="C5720" s="4">
        <v>17186800</v>
      </c>
      <c r="D5720" s="4">
        <v>17443000</v>
      </c>
      <c r="E5720" s="4">
        <v>17677800</v>
      </c>
      <c r="F5720" s="4">
        <v>17934000</v>
      </c>
      <c r="G5720" s="4">
        <v>18168900</v>
      </c>
      <c r="H5720" s="4">
        <v>18425100</v>
      </c>
      <c r="I5720" s="4">
        <v>18425100</v>
      </c>
      <c r="J5720" s="4">
        <v>18403700</v>
      </c>
      <c r="K5720" s="4">
        <v>18403700</v>
      </c>
      <c r="L5720" s="4">
        <v>18403700</v>
      </c>
      <c r="M5720" s="4">
        <v>18382400</v>
      </c>
      <c r="N5720" s="4">
        <v>18339700</v>
      </c>
      <c r="O5720" s="4">
        <v>18318300</v>
      </c>
      <c r="P5720" s="4">
        <v>18275600</v>
      </c>
      <c r="Q5720" s="4">
        <v>18232900</v>
      </c>
      <c r="R5720" s="4">
        <v>18190200</v>
      </c>
      <c r="S5720" s="4">
        <v>18190200</v>
      </c>
      <c r="T5720" s="4">
        <v>18190200</v>
      </c>
      <c r="U5720" s="4">
        <v>18190200</v>
      </c>
      <c r="V5720" s="4">
        <v>18190200</v>
      </c>
      <c r="W5720" s="4">
        <v>18190200</v>
      </c>
      <c r="X5720" s="4">
        <v>18126200</v>
      </c>
      <c r="Y5720" s="4">
        <v>18126200</v>
      </c>
      <c r="Z5720" s="4">
        <v>18104800</v>
      </c>
      <c r="AA5720" s="4">
        <v>18083500</v>
      </c>
      <c r="AB5720" s="4">
        <v>18062100</v>
      </c>
      <c r="AC5720" s="4">
        <v>18040800</v>
      </c>
      <c r="AD5720" s="4">
        <v>18040800</v>
      </c>
      <c r="AE5720" s="4">
        <v>18019400</v>
      </c>
      <c r="AF5720" s="4">
        <v>17998100</v>
      </c>
      <c r="AG5720" s="4">
        <v>17976700</v>
      </c>
    </row>
    <row r="5721" spans="1:33">
      <c r="A5721" t="s">
        <v>1255</v>
      </c>
      <c r="B5721" t="s">
        <v>132</v>
      </c>
      <c r="C5721" s="4">
        <v>79373000</v>
      </c>
      <c r="D5721" s="4">
        <v>80556200</v>
      </c>
      <c r="E5721" s="4">
        <v>81640800</v>
      </c>
      <c r="F5721" s="4">
        <v>82824000</v>
      </c>
      <c r="G5721" s="4">
        <v>83908600</v>
      </c>
      <c r="H5721" s="4">
        <v>85091800</v>
      </c>
      <c r="I5721" s="4">
        <v>85091800</v>
      </c>
      <c r="J5721" s="4">
        <v>84993200</v>
      </c>
      <c r="K5721" s="4">
        <v>84993200</v>
      </c>
      <c r="L5721" s="4">
        <v>84993200</v>
      </c>
      <c r="M5721" s="4">
        <v>84894600</v>
      </c>
      <c r="N5721" s="4">
        <v>84697400</v>
      </c>
      <c r="O5721" s="4">
        <v>84598800</v>
      </c>
      <c r="P5721" s="4">
        <v>84401600</v>
      </c>
      <c r="Q5721" s="4">
        <v>84204400</v>
      </c>
      <c r="R5721" s="4">
        <v>84007200</v>
      </c>
      <c r="S5721" s="4">
        <v>84007200</v>
      </c>
      <c r="T5721" s="4">
        <v>84007200</v>
      </c>
      <c r="U5721" s="4">
        <v>84007200</v>
      </c>
      <c r="V5721" s="4">
        <v>84007200</v>
      </c>
      <c r="W5721" s="4">
        <v>84007200</v>
      </c>
      <c r="X5721" s="4">
        <v>83711400</v>
      </c>
      <c r="Y5721" s="4">
        <v>83711400</v>
      </c>
      <c r="Z5721" s="4">
        <v>83612800</v>
      </c>
      <c r="AA5721" s="4">
        <v>83514200</v>
      </c>
      <c r="AB5721" s="4">
        <v>83415600</v>
      </c>
      <c r="AC5721" s="4">
        <v>83317000</v>
      </c>
      <c r="AD5721" s="4">
        <v>83317000</v>
      </c>
      <c r="AE5721" s="4">
        <v>83218400</v>
      </c>
      <c r="AF5721" s="4">
        <v>83119800</v>
      </c>
      <c r="AG5721" s="4">
        <v>83021200</v>
      </c>
    </row>
    <row r="5722" spans="1:33">
      <c r="A5722" t="s">
        <v>1254</v>
      </c>
      <c r="B5722" t="s">
        <v>132</v>
      </c>
      <c r="C5722" s="4">
        <v>271655000</v>
      </c>
      <c r="D5722" s="4">
        <v>275705000</v>
      </c>
      <c r="E5722" s="4">
        <v>279417000</v>
      </c>
      <c r="F5722" s="4">
        <v>283466000</v>
      </c>
      <c r="G5722" s="4">
        <v>287178000</v>
      </c>
      <c r="H5722" s="4">
        <v>291228000</v>
      </c>
      <c r="I5722" s="4">
        <v>291228000</v>
      </c>
      <c r="J5722" s="4">
        <v>290891000</v>
      </c>
      <c r="K5722" s="4">
        <v>290891000</v>
      </c>
      <c r="L5722" s="4">
        <v>290891000</v>
      </c>
      <c r="M5722" s="4">
        <v>290553000</v>
      </c>
      <c r="N5722" s="4">
        <v>289878000</v>
      </c>
      <c r="O5722" s="4">
        <v>289541000</v>
      </c>
      <c r="P5722" s="4">
        <v>288866000</v>
      </c>
      <c r="Q5722" s="4">
        <v>288191000</v>
      </c>
      <c r="R5722" s="4">
        <v>287516000</v>
      </c>
      <c r="S5722" s="4">
        <v>287516000</v>
      </c>
      <c r="T5722" s="4">
        <v>287516000</v>
      </c>
      <c r="U5722" s="4">
        <v>287516000</v>
      </c>
      <c r="V5722" s="4">
        <v>287516000</v>
      </c>
      <c r="W5722" s="4">
        <v>287516000</v>
      </c>
      <c r="X5722" s="4">
        <v>286504000</v>
      </c>
      <c r="Y5722" s="4">
        <v>286504000</v>
      </c>
      <c r="Z5722" s="4">
        <v>286166000</v>
      </c>
      <c r="AA5722" s="4">
        <v>285829000</v>
      </c>
      <c r="AB5722" s="4">
        <v>285491000</v>
      </c>
      <c r="AC5722" s="4">
        <v>285154000</v>
      </c>
      <c r="AD5722" s="4">
        <v>285154000</v>
      </c>
      <c r="AE5722" s="4">
        <v>284816000</v>
      </c>
      <c r="AF5722" s="4">
        <v>284479000</v>
      </c>
      <c r="AG5722" s="4">
        <v>284141000</v>
      </c>
    </row>
    <row r="5723" spans="1:33">
      <c r="A5723" t="s">
        <v>1253</v>
      </c>
      <c r="B5723" t="s">
        <v>132</v>
      </c>
      <c r="C5723" s="4">
        <v>21445200</v>
      </c>
      <c r="D5723" s="4">
        <v>21764900</v>
      </c>
      <c r="E5723" s="4">
        <v>22057900</v>
      </c>
      <c r="F5723" s="4">
        <v>22377600</v>
      </c>
      <c r="G5723" s="4">
        <v>22670600</v>
      </c>
      <c r="H5723" s="4">
        <v>22990300</v>
      </c>
      <c r="I5723" s="4">
        <v>22990300</v>
      </c>
      <c r="J5723" s="4">
        <v>22963700</v>
      </c>
      <c r="K5723" s="4">
        <v>22963700</v>
      </c>
      <c r="L5723" s="4">
        <v>22963700</v>
      </c>
      <c r="M5723" s="4">
        <v>22937000</v>
      </c>
      <c r="N5723" s="4">
        <v>22883800</v>
      </c>
      <c r="O5723" s="4">
        <v>22857100</v>
      </c>
      <c r="P5723" s="4">
        <v>22803800</v>
      </c>
      <c r="Q5723" s="4">
        <v>22750600</v>
      </c>
      <c r="R5723" s="4">
        <v>22697300</v>
      </c>
      <c r="S5723" s="4">
        <v>22697300</v>
      </c>
      <c r="T5723" s="4">
        <v>22697300</v>
      </c>
      <c r="U5723" s="4">
        <v>22697300</v>
      </c>
      <c r="V5723" s="4">
        <v>22697300</v>
      </c>
      <c r="W5723" s="4">
        <v>22697300</v>
      </c>
      <c r="X5723" s="4">
        <v>22617400</v>
      </c>
      <c r="Y5723" s="4">
        <v>22617400</v>
      </c>
      <c r="Z5723" s="4">
        <v>22590700</v>
      </c>
      <c r="AA5723" s="4">
        <v>22564100</v>
      </c>
      <c r="AB5723" s="4">
        <v>22537400</v>
      </c>
      <c r="AC5723" s="4">
        <v>22510800</v>
      </c>
      <c r="AD5723" s="4">
        <v>22510800</v>
      </c>
      <c r="AE5723" s="4">
        <v>22484200</v>
      </c>
      <c r="AF5723" s="4">
        <v>22457500</v>
      </c>
      <c r="AG5723" s="4">
        <v>22430900</v>
      </c>
    </row>
    <row r="5724" spans="1:33">
      <c r="A5724" t="s">
        <v>1252</v>
      </c>
      <c r="B5724" t="s">
        <v>132</v>
      </c>
      <c r="C5724" s="4">
        <v>19070500</v>
      </c>
      <c r="D5724" s="4">
        <v>19354700</v>
      </c>
      <c r="E5724" s="4">
        <v>19615300</v>
      </c>
      <c r="F5724" s="4">
        <v>19899600</v>
      </c>
      <c r="G5724" s="4">
        <v>20160200</v>
      </c>
      <c r="H5724" s="4">
        <v>20444500</v>
      </c>
      <c r="I5724" s="4">
        <v>20444500</v>
      </c>
      <c r="J5724" s="4">
        <v>20420800</v>
      </c>
      <c r="K5724" s="4">
        <v>20420800</v>
      </c>
      <c r="L5724" s="4">
        <v>20420800</v>
      </c>
      <c r="M5724" s="4">
        <v>20397100</v>
      </c>
      <c r="N5724" s="4">
        <v>20349700</v>
      </c>
      <c r="O5724" s="4">
        <v>20326000</v>
      </c>
      <c r="P5724" s="4">
        <v>20278600</v>
      </c>
      <c r="Q5724" s="4">
        <v>20231300</v>
      </c>
      <c r="R5724" s="4">
        <v>20183900</v>
      </c>
      <c r="S5724" s="4">
        <v>20183900</v>
      </c>
      <c r="T5724" s="4">
        <v>20183900</v>
      </c>
      <c r="U5724" s="4">
        <v>20183900</v>
      </c>
      <c r="V5724" s="4">
        <v>20183900</v>
      </c>
      <c r="W5724" s="4">
        <v>20183900</v>
      </c>
      <c r="X5724" s="4">
        <v>20112800</v>
      </c>
      <c r="Y5724" s="4">
        <v>20112800</v>
      </c>
      <c r="Z5724" s="4">
        <v>20089100</v>
      </c>
      <c r="AA5724" s="4">
        <v>20065400</v>
      </c>
      <c r="AB5724" s="4">
        <v>20041700</v>
      </c>
      <c r="AC5724" s="4">
        <v>20018100</v>
      </c>
      <c r="AD5724" s="4">
        <v>20018100</v>
      </c>
      <c r="AE5724" s="4">
        <v>19994400</v>
      </c>
      <c r="AF5724" s="4">
        <v>19970700</v>
      </c>
      <c r="AG5724" s="4">
        <v>19947000</v>
      </c>
    </row>
    <row r="5725" spans="1:33">
      <c r="A5725" t="s">
        <v>1251</v>
      </c>
      <c r="B5725" t="s">
        <v>132</v>
      </c>
      <c r="C5725" s="4">
        <v>57750700</v>
      </c>
      <c r="D5725" s="4">
        <v>58611600</v>
      </c>
      <c r="E5725" s="4">
        <v>59400700</v>
      </c>
      <c r="F5725" s="4">
        <v>60261600</v>
      </c>
      <c r="G5725" s="4">
        <v>61050700</v>
      </c>
      <c r="H5725" s="4">
        <v>61911600</v>
      </c>
      <c r="I5725" s="4">
        <v>61911600</v>
      </c>
      <c r="J5725" s="4">
        <v>61839900</v>
      </c>
      <c r="K5725" s="4">
        <v>61839900</v>
      </c>
      <c r="L5725" s="4">
        <v>61839900</v>
      </c>
      <c r="M5725" s="4">
        <v>61768100</v>
      </c>
      <c r="N5725" s="4">
        <v>61624700</v>
      </c>
      <c r="O5725" s="4">
        <v>61552900</v>
      </c>
      <c r="P5725" s="4">
        <v>61409400</v>
      </c>
      <c r="Q5725" s="4">
        <v>61266000</v>
      </c>
      <c r="R5725" s="4">
        <v>61122500</v>
      </c>
      <c r="S5725" s="4">
        <v>61122500</v>
      </c>
      <c r="T5725" s="4">
        <v>61122500</v>
      </c>
      <c r="U5725" s="4">
        <v>61122500</v>
      </c>
      <c r="V5725" s="4">
        <v>61122500</v>
      </c>
      <c r="W5725" s="4">
        <v>61122500</v>
      </c>
      <c r="X5725" s="4">
        <v>60907300</v>
      </c>
      <c r="Y5725" s="4">
        <v>60907300</v>
      </c>
      <c r="Z5725" s="4">
        <v>60835500</v>
      </c>
      <c r="AA5725" s="4">
        <v>60763800</v>
      </c>
      <c r="AB5725" s="4">
        <v>60692000</v>
      </c>
      <c r="AC5725" s="4">
        <v>60620300</v>
      </c>
      <c r="AD5725" s="4">
        <v>60620300</v>
      </c>
      <c r="AE5725" s="4">
        <v>60548600</v>
      </c>
      <c r="AF5725" s="4">
        <v>60476800</v>
      </c>
      <c r="AG5725" s="4">
        <v>60405100</v>
      </c>
    </row>
    <row r="5726" spans="1:33">
      <c r="A5726" t="s">
        <v>1250</v>
      </c>
      <c r="B5726" t="s">
        <v>132</v>
      </c>
      <c r="C5726" s="4">
        <v>4459700</v>
      </c>
      <c r="D5726" s="4">
        <v>4526180</v>
      </c>
      <c r="E5726" s="4">
        <v>4587120</v>
      </c>
      <c r="F5726" s="4">
        <v>4653600</v>
      </c>
      <c r="G5726" s="4">
        <v>4714540</v>
      </c>
      <c r="H5726" s="4">
        <v>4781020</v>
      </c>
      <c r="I5726" s="4">
        <v>4781020</v>
      </c>
      <c r="J5726" s="4">
        <v>4775480</v>
      </c>
      <c r="K5726" s="4">
        <v>4775480</v>
      </c>
      <c r="L5726" s="4">
        <v>4775480</v>
      </c>
      <c r="M5726" s="4">
        <v>4769940</v>
      </c>
      <c r="N5726" s="4">
        <v>4758860</v>
      </c>
      <c r="O5726" s="4">
        <v>4753320</v>
      </c>
      <c r="P5726" s="4">
        <v>4742240</v>
      </c>
      <c r="Q5726" s="4">
        <v>4731160</v>
      </c>
      <c r="R5726" s="4">
        <v>4720080</v>
      </c>
      <c r="S5726" s="4">
        <v>4720080</v>
      </c>
      <c r="T5726" s="4">
        <v>4720080</v>
      </c>
      <c r="U5726" s="4">
        <v>4720080</v>
      </c>
      <c r="V5726" s="4">
        <v>4720080</v>
      </c>
      <c r="W5726" s="4">
        <v>4720080</v>
      </c>
      <c r="X5726" s="4">
        <v>4703460</v>
      </c>
      <c r="Y5726" s="4">
        <v>4703460</v>
      </c>
      <c r="Z5726" s="4">
        <v>4697920</v>
      </c>
      <c r="AA5726" s="4">
        <v>4692380</v>
      </c>
      <c r="AB5726" s="4">
        <v>4686840</v>
      </c>
      <c r="AC5726" s="4">
        <v>4681300</v>
      </c>
      <c r="AD5726" s="4">
        <v>4681300</v>
      </c>
      <c r="AE5726" s="4">
        <v>4675760</v>
      </c>
      <c r="AF5726" s="4">
        <v>4670220</v>
      </c>
      <c r="AG5726" s="4">
        <v>4664680</v>
      </c>
    </row>
    <row r="5727" spans="1:33">
      <c r="A5727" t="s">
        <v>1249</v>
      </c>
      <c r="B5727" t="s">
        <v>132</v>
      </c>
      <c r="C5727" s="4">
        <v>3807650</v>
      </c>
      <c r="D5727" s="4">
        <v>3864410</v>
      </c>
      <c r="E5727" s="4">
        <v>3916440</v>
      </c>
      <c r="F5727" s="4">
        <v>3973200</v>
      </c>
      <c r="G5727" s="4">
        <v>4025230</v>
      </c>
      <c r="H5727" s="4">
        <v>4081990</v>
      </c>
      <c r="I5727" s="4">
        <v>4081990</v>
      </c>
      <c r="J5727" s="4">
        <v>4077260</v>
      </c>
      <c r="K5727" s="4">
        <v>4077260</v>
      </c>
      <c r="L5727" s="4">
        <v>4077260</v>
      </c>
      <c r="M5727" s="4">
        <v>4072530</v>
      </c>
      <c r="N5727" s="4">
        <v>4063070</v>
      </c>
      <c r="O5727" s="4">
        <v>4058340</v>
      </c>
      <c r="P5727" s="4">
        <v>4048880</v>
      </c>
      <c r="Q5727" s="4">
        <v>4039420</v>
      </c>
      <c r="R5727" s="4">
        <v>4029960</v>
      </c>
      <c r="S5727" s="4">
        <v>4029960</v>
      </c>
      <c r="T5727" s="4">
        <v>4029960</v>
      </c>
      <c r="U5727" s="4">
        <v>4029960</v>
      </c>
      <c r="V5727" s="4">
        <v>4029960</v>
      </c>
      <c r="W5727" s="4">
        <v>4029960</v>
      </c>
      <c r="X5727" s="4">
        <v>4015770</v>
      </c>
      <c r="Y5727" s="4">
        <v>4015770</v>
      </c>
      <c r="Z5727" s="4">
        <v>4011040</v>
      </c>
      <c r="AA5727" s="4">
        <v>4006310</v>
      </c>
      <c r="AB5727" s="4">
        <v>4001580</v>
      </c>
      <c r="AC5727" s="4">
        <v>3996850</v>
      </c>
      <c r="AD5727" s="4">
        <v>3996850</v>
      </c>
      <c r="AE5727" s="4">
        <v>3992120</v>
      </c>
      <c r="AF5727" s="4">
        <v>3987390</v>
      </c>
      <c r="AG5727" s="4">
        <v>3982660</v>
      </c>
    </row>
    <row r="5728" spans="1:33">
      <c r="A5728" t="s">
        <v>1248</v>
      </c>
      <c r="B5728" t="s">
        <v>132</v>
      </c>
      <c r="C5728" s="4">
        <v>24150000</v>
      </c>
      <c r="D5728" s="4">
        <v>24510000</v>
      </c>
      <c r="E5728" s="4">
        <v>24840000</v>
      </c>
      <c r="F5728" s="4">
        <v>25200000</v>
      </c>
      <c r="G5728" s="4">
        <v>25530000</v>
      </c>
      <c r="H5728" s="4">
        <v>25890000</v>
      </c>
      <c r="I5728" s="4">
        <v>25890000</v>
      </c>
      <c r="J5728" s="4">
        <v>25860000</v>
      </c>
      <c r="K5728" s="4">
        <v>25860000</v>
      </c>
      <c r="L5728" s="4">
        <v>25860000</v>
      </c>
      <c r="M5728" s="4">
        <v>25830000</v>
      </c>
      <c r="N5728" s="4">
        <v>25770000</v>
      </c>
      <c r="O5728" s="4">
        <v>25740000</v>
      </c>
      <c r="P5728" s="4">
        <v>25680000</v>
      </c>
      <c r="Q5728" s="4">
        <v>25620000</v>
      </c>
      <c r="R5728" s="4">
        <v>25560000</v>
      </c>
      <c r="S5728" s="4">
        <v>25560000</v>
      </c>
      <c r="T5728" s="4">
        <v>25560000</v>
      </c>
      <c r="U5728" s="4">
        <v>25560000</v>
      </c>
      <c r="V5728" s="4">
        <v>25560000</v>
      </c>
      <c r="W5728" s="4">
        <v>25560000</v>
      </c>
      <c r="X5728" s="4">
        <v>25470000</v>
      </c>
      <c r="Y5728" s="4">
        <v>25470000</v>
      </c>
      <c r="Z5728" s="4">
        <v>25440000</v>
      </c>
      <c r="AA5728" s="4">
        <v>25410000</v>
      </c>
      <c r="AB5728" s="4">
        <v>25380000</v>
      </c>
      <c r="AC5728" s="4">
        <v>25350000</v>
      </c>
      <c r="AD5728" s="4">
        <v>25350000</v>
      </c>
      <c r="AE5728" s="4">
        <v>25320000</v>
      </c>
      <c r="AF5728" s="4">
        <v>25290000</v>
      </c>
      <c r="AG5728" s="4">
        <v>25260000</v>
      </c>
    </row>
    <row r="5729" spans="1:33">
      <c r="A5729" t="s">
        <v>1247</v>
      </c>
      <c r="B5729" t="s">
        <v>132</v>
      </c>
      <c r="C5729" s="4">
        <v>4830000</v>
      </c>
      <c r="D5729" s="4">
        <v>4902000</v>
      </c>
      <c r="E5729" s="4">
        <v>4968000</v>
      </c>
      <c r="F5729" s="4">
        <v>5040000</v>
      </c>
      <c r="G5729" s="4">
        <v>5106000</v>
      </c>
      <c r="H5729" s="4">
        <v>5178000</v>
      </c>
      <c r="I5729" s="4">
        <v>5178000</v>
      </c>
      <c r="J5729" s="4">
        <v>5172000</v>
      </c>
      <c r="K5729" s="4">
        <v>5172000</v>
      </c>
      <c r="L5729" s="4">
        <v>5172000</v>
      </c>
      <c r="M5729" s="4">
        <v>5166000</v>
      </c>
      <c r="N5729" s="4">
        <v>5154000</v>
      </c>
      <c r="O5729" s="4">
        <v>5148000</v>
      </c>
      <c r="P5729" s="4">
        <v>5136000</v>
      </c>
      <c r="Q5729" s="4">
        <v>5124000</v>
      </c>
      <c r="R5729" s="4">
        <v>5112000</v>
      </c>
      <c r="S5729" s="4">
        <v>5112000</v>
      </c>
      <c r="T5729" s="4">
        <v>5112000</v>
      </c>
      <c r="U5729" s="4">
        <v>5112000</v>
      </c>
      <c r="V5729" s="4">
        <v>5112000</v>
      </c>
      <c r="W5729" s="4">
        <v>5112000</v>
      </c>
      <c r="X5729" s="4">
        <v>5094000</v>
      </c>
      <c r="Y5729" s="4">
        <v>5094000</v>
      </c>
      <c r="Z5729" s="4">
        <v>5088000</v>
      </c>
      <c r="AA5729" s="4">
        <v>5082000</v>
      </c>
      <c r="AB5729" s="4">
        <v>5076000</v>
      </c>
      <c r="AC5729" s="4">
        <v>5070000</v>
      </c>
      <c r="AD5729" s="4">
        <v>5070000</v>
      </c>
      <c r="AE5729" s="4">
        <v>5064000</v>
      </c>
      <c r="AF5729" s="4">
        <v>5058000</v>
      </c>
      <c r="AG5729" s="4">
        <v>5052000</v>
      </c>
    </row>
    <row r="5730" spans="1:33">
      <c r="A5730" t="s">
        <v>1246</v>
      </c>
      <c r="B5730" t="s">
        <v>132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>
      <c r="A5731" t="s">
        <v>1245</v>
      </c>
      <c r="B5731" t="s">
        <v>132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>
      <c r="A5732" t="s">
        <v>1244</v>
      </c>
      <c r="B5732" t="s">
        <v>132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>
      <c r="A5733" t="s">
        <v>1243</v>
      </c>
      <c r="B5733" t="s">
        <v>132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>
      <c r="A5734" t="s">
        <v>1242</v>
      </c>
      <c r="B5734" t="s">
        <v>132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>
      <c r="A5735" t="s">
        <v>1241</v>
      </c>
      <c r="B5735" t="s">
        <v>132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>
      <c r="A5736" t="s">
        <v>1240</v>
      </c>
      <c r="B5736" t="s">
        <v>132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>
      <c r="A5737" t="s">
        <v>1239</v>
      </c>
      <c r="B5737" t="s">
        <v>132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>
      <c r="A5738" t="s">
        <v>1238</v>
      </c>
      <c r="B5738" t="s">
        <v>132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</row>
    <row r="5739" spans="1:33">
      <c r="A5739" t="s">
        <v>1237</v>
      </c>
      <c r="B5739" t="s">
        <v>132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>
      <c r="A5740" t="s">
        <v>1236</v>
      </c>
      <c r="B5740" t="s">
        <v>132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>
      <c r="A5741" t="s">
        <v>1235</v>
      </c>
      <c r="B5741" t="s">
        <v>132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>
      <c r="A5742" t="s">
        <v>1234</v>
      </c>
      <c r="B5742" t="s">
        <v>132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>
      <c r="A5743" t="s">
        <v>1233</v>
      </c>
      <c r="B5743" t="s">
        <v>132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>
      <c r="A5744" t="s">
        <v>1232</v>
      </c>
      <c r="B5744" t="s">
        <v>132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>
      <c r="A5745" t="s">
        <v>1231</v>
      </c>
      <c r="B5745" t="s">
        <v>132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>
      <c r="A5746" t="s">
        <v>1230</v>
      </c>
      <c r="B5746" t="s">
        <v>132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 spans="1:33">
      <c r="A5747" t="s">
        <v>1229</v>
      </c>
      <c r="B5747" t="s">
        <v>132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>
      <c r="A5748" t="s">
        <v>1228</v>
      </c>
      <c r="B5748" t="s">
        <v>132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>
      <c r="A5749" t="s">
        <v>1227</v>
      </c>
      <c r="B5749" t="s">
        <v>132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>
      <c r="A5750" t="s">
        <v>1226</v>
      </c>
      <c r="B5750" t="s">
        <v>132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>
      <c r="A5751" t="s">
        <v>1225</v>
      </c>
      <c r="B5751" t="s">
        <v>132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>
      <c r="A5752" t="s">
        <v>1224</v>
      </c>
      <c r="B5752" t="s">
        <v>132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>
      <c r="A5753" t="s">
        <v>1223</v>
      </c>
      <c r="B5753" t="s">
        <v>132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>
      <c r="A5754" t="s">
        <v>1222</v>
      </c>
      <c r="B5754" t="s">
        <v>132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>
      <c r="A5755" t="s">
        <v>1221</v>
      </c>
      <c r="B5755" t="s">
        <v>132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>
      <c r="A5756" t="s">
        <v>1220</v>
      </c>
      <c r="B5756" t="s">
        <v>132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>
      <c r="A5757" t="s">
        <v>1219</v>
      </c>
      <c r="B5757" t="s">
        <v>132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>
      <c r="A5758" t="s">
        <v>1218</v>
      </c>
      <c r="B5758" t="s">
        <v>132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>
      <c r="A5759" t="s">
        <v>1217</v>
      </c>
      <c r="B5759" t="s">
        <v>132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>
      <c r="A5760" t="s">
        <v>1216</v>
      </c>
      <c r="B5760" t="s">
        <v>132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>
      <c r="A5761" t="s">
        <v>1215</v>
      </c>
      <c r="B5761" t="s">
        <v>132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>
      <c r="A5762" t="s">
        <v>1214</v>
      </c>
      <c r="B5762" t="s">
        <v>132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>
      <c r="A5763" t="s">
        <v>1213</v>
      </c>
      <c r="B5763" t="s">
        <v>132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>
      <c r="A5764" t="s">
        <v>1212</v>
      </c>
      <c r="B5764" t="s">
        <v>132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>
      <c r="A5765" t="s">
        <v>1211</v>
      </c>
      <c r="B5765" t="s">
        <v>132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>
      <c r="A5766" t="s">
        <v>1210</v>
      </c>
      <c r="B5766" t="s">
        <v>132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>
      <c r="A5767" t="s">
        <v>1209</v>
      </c>
      <c r="B5767" t="s">
        <v>132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>
      <c r="A5768" t="s">
        <v>1208</v>
      </c>
      <c r="B5768" t="s">
        <v>132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>
      <c r="A5769" t="s">
        <v>1207</v>
      </c>
      <c r="B5769" t="s">
        <v>132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>
      <c r="A5770" t="s">
        <v>1206</v>
      </c>
      <c r="B5770" t="s">
        <v>132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>
      <c r="A5771" t="s">
        <v>1205</v>
      </c>
      <c r="B5771" t="s">
        <v>132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>
      <c r="A5772" t="s">
        <v>1204</v>
      </c>
      <c r="B5772" t="s">
        <v>132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>
      <c r="A5773" t="s">
        <v>1203</v>
      </c>
      <c r="B5773" t="s">
        <v>132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>
      <c r="A5774" t="s">
        <v>1202</v>
      </c>
      <c r="B5774" t="s">
        <v>132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>
      <c r="A5775" t="s">
        <v>1201</v>
      </c>
      <c r="B5775" t="s">
        <v>132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>
      <c r="A5776" t="s">
        <v>1200</v>
      </c>
      <c r="B5776" t="s">
        <v>132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>
      <c r="A5777" t="s">
        <v>1199</v>
      </c>
      <c r="B5777" t="s">
        <v>132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>
      <c r="A5778" t="s">
        <v>1198</v>
      </c>
      <c r="B5778" t="s">
        <v>132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>
      <c r="A5779" t="s">
        <v>1197</v>
      </c>
      <c r="B5779" t="s">
        <v>132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>
      <c r="A5780" t="s">
        <v>1196</v>
      </c>
      <c r="B5780" t="s">
        <v>132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>
      <c r="A5781" t="s">
        <v>1195</v>
      </c>
      <c r="B5781" t="s">
        <v>132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>
      <c r="A5782" t="s">
        <v>1194</v>
      </c>
      <c r="B5782" t="s">
        <v>132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>
      <c r="A5783" t="s">
        <v>1193</v>
      </c>
      <c r="B5783" t="s">
        <v>132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 spans="1:33">
      <c r="A5784" t="s">
        <v>1192</v>
      </c>
      <c r="B5784" t="s">
        <v>132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 spans="1:33">
      <c r="A5785" t="s">
        <v>1191</v>
      </c>
      <c r="B5785" t="s">
        <v>132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>
      <c r="A5786" t="s">
        <v>1190</v>
      </c>
      <c r="B5786" t="s">
        <v>132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>
      <c r="A5787" t="s">
        <v>1189</v>
      </c>
      <c r="B5787" t="s">
        <v>132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>
      <c r="A5788" t="s">
        <v>1188</v>
      </c>
      <c r="B5788" t="s">
        <v>132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>
      <c r="A5789" t="s">
        <v>1187</v>
      </c>
      <c r="B5789" t="s">
        <v>132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>
      <c r="A5790" t="s">
        <v>1186</v>
      </c>
      <c r="B5790" t="s">
        <v>132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>
      <c r="A5791" t="s">
        <v>1185</v>
      </c>
      <c r="B5791" t="s">
        <v>132</v>
      </c>
      <c r="C5791" s="4">
        <v>675900000000</v>
      </c>
      <c r="D5791" s="4">
        <v>675900000000</v>
      </c>
      <c r="E5791" s="4">
        <v>751000000000</v>
      </c>
      <c r="F5791" s="4">
        <v>751000000000</v>
      </c>
      <c r="G5791" s="4">
        <v>751000000000</v>
      </c>
      <c r="H5791" s="4">
        <v>751000000000</v>
      </c>
      <c r="I5791" s="4">
        <v>751000000000</v>
      </c>
      <c r="J5791" s="4">
        <v>751000000000</v>
      </c>
      <c r="K5791" s="4">
        <v>751000000000</v>
      </c>
      <c r="L5791" s="4">
        <v>751000000000</v>
      </c>
      <c r="M5791" s="4">
        <v>751000000000</v>
      </c>
      <c r="N5791" s="4">
        <v>751000000000</v>
      </c>
      <c r="O5791" s="4">
        <v>751000000000</v>
      </c>
      <c r="P5791" s="4">
        <v>751000000000</v>
      </c>
      <c r="Q5791" s="4">
        <v>751000000000</v>
      </c>
      <c r="R5791" s="4">
        <v>751000000000</v>
      </c>
      <c r="S5791" s="4">
        <v>751000000000</v>
      </c>
      <c r="T5791" s="4">
        <v>751000000000</v>
      </c>
      <c r="U5791" s="4">
        <v>751000000000</v>
      </c>
      <c r="V5791" s="4">
        <v>751000000000</v>
      </c>
      <c r="W5791" s="4">
        <v>751000000000</v>
      </c>
      <c r="X5791" s="4">
        <v>751000000000</v>
      </c>
      <c r="Y5791" s="4">
        <v>751000000000</v>
      </c>
      <c r="Z5791" s="4">
        <v>751000000000</v>
      </c>
      <c r="AA5791" s="4">
        <v>751000000000</v>
      </c>
      <c r="AB5791" s="4">
        <v>751000000000</v>
      </c>
      <c r="AC5791" s="4">
        <v>751000000000</v>
      </c>
      <c r="AD5791" s="4">
        <v>751000000000</v>
      </c>
      <c r="AE5791" s="4">
        <v>751000000000</v>
      </c>
      <c r="AF5791" s="4">
        <v>751000000000</v>
      </c>
      <c r="AG5791" s="4">
        <v>751000000000</v>
      </c>
    </row>
    <row r="5792" spans="1:33">
      <c r="A5792" t="s">
        <v>1184</v>
      </c>
      <c r="B5792" t="s">
        <v>132</v>
      </c>
      <c r="C5792" s="4">
        <v>19215000</v>
      </c>
      <c r="D5792" s="4">
        <v>19215000</v>
      </c>
      <c r="E5792" s="4">
        <v>21350000</v>
      </c>
      <c r="F5792" s="4">
        <v>21350000</v>
      </c>
      <c r="G5792" s="4">
        <v>21350000</v>
      </c>
      <c r="H5792" s="4">
        <v>21350000</v>
      </c>
      <c r="I5792" s="4">
        <v>21350000</v>
      </c>
      <c r="J5792" s="4">
        <v>21350000</v>
      </c>
      <c r="K5792" s="4">
        <v>21350000</v>
      </c>
      <c r="L5792" s="4">
        <v>21350000</v>
      </c>
      <c r="M5792" s="4">
        <v>21350000</v>
      </c>
      <c r="N5792" s="4">
        <v>21350000</v>
      </c>
      <c r="O5792" s="4">
        <v>21350000</v>
      </c>
      <c r="P5792" s="4">
        <v>21350000</v>
      </c>
      <c r="Q5792" s="4">
        <v>21350000</v>
      </c>
      <c r="R5792" s="4">
        <v>21350000</v>
      </c>
      <c r="S5792" s="4">
        <v>21350000</v>
      </c>
      <c r="T5792" s="4">
        <v>21350000</v>
      </c>
      <c r="U5792" s="4">
        <v>21350000</v>
      </c>
      <c r="V5792" s="4">
        <v>21350000</v>
      </c>
      <c r="W5792" s="4">
        <v>21350000</v>
      </c>
      <c r="X5792" s="4">
        <v>21350000</v>
      </c>
      <c r="Y5792" s="4">
        <v>21350000</v>
      </c>
      <c r="Z5792" s="4">
        <v>21350000</v>
      </c>
      <c r="AA5792" s="4">
        <v>21350000</v>
      </c>
      <c r="AB5792" s="4">
        <v>21350000</v>
      </c>
      <c r="AC5792" s="4">
        <v>21350000</v>
      </c>
      <c r="AD5792" s="4">
        <v>21350000</v>
      </c>
      <c r="AE5792" s="4">
        <v>21350000</v>
      </c>
      <c r="AF5792" s="4">
        <v>21350000</v>
      </c>
      <c r="AG5792" s="4">
        <v>21350000</v>
      </c>
    </row>
    <row r="5793" spans="1:33">
      <c r="A5793" t="s">
        <v>1183</v>
      </c>
      <c r="B5793" t="s">
        <v>132</v>
      </c>
      <c r="C5793" s="4">
        <v>88740000</v>
      </c>
      <c r="D5793" s="4">
        <v>88740000</v>
      </c>
      <c r="E5793" s="4">
        <v>98600000</v>
      </c>
      <c r="F5793" s="4">
        <v>98600000</v>
      </c>
      <c r="G5793" s="4">
        <v>98600000</v>
      </c>
      <c r="H5793" s="4">
        <v>98600000</v>
      </c>
      <c r="I5793" s="4">
        <v>98600000</v>
      </c>
      <c r="J5793" s="4">
        <v>98600000</v>
      </c>
      <c r="K5793" s="4">
        <v>98600000</v>
      </c>
      <c r="L5793" s="4">
        <v>98600000</v>
      </c>
      <c r="M5793" s="4">
        <v>98600000</v>
      </c>
      <c r="N5793" s="4">
        <v>98600000</v>
      </c>
      <c r="O5793" s="4">
        <v>98600000</v>
      </c>
      <c r="P5793" s="4">
        <v>98600000</v>
      </c>
      <c r="Q5793" s="4">
        <v>98600000</v>
      </c>
      <c r="R5793" s="4">
        <v>98600000</v>
      </c>
      <c r="S5793" s="4">
        <v>98600000</v>
      </c>
      <c r="T5793" s="4">
        <v>98600000</v>
      </c>
      <c r="U5793" s="4">
        <v>98600000</v>
      </c>
      <c r="V5793" s="4">
        <v>98600000</v>
      </c>
      <c r="W5793" s="4">
        <v>98600000</v>
      </c>
      <c r="X5793" s="4">
        <v>98600000</v>
      </c>
      <c r="Y5793" s="4">
        <v>98600000</v>
      </c>
      <c r="Z5793" s="4">
        <v>98600000</v>
      </c>
      <c r="AA5793" s="4">
        <v>98600000</v>
      </c>
      <c r="AB5793" s="4">
        <v>98600000</v>
      </c>
      <c r="AC5793" s="4">
        <v>98600000</v>
      </c>
      <c r="AD5793" s="4">
        <v>98600000</v>
      </c>
      <c r="AE5793" s="4">
        <v>98600000</v>
      </c>
      <c r="AF5793" s="4">
        <v>98600000</v>
      </c>
      <c r="AG5793" s="4">
        <v>98600000</v>
      </c>
    </row>
    <row r="5794" spans="1:33">
      <c r="A5794" t="s">
        <v>1182</v>
      </c>
      <c r="B5794" t="s">
        <v>132</v>
      </c>
      <c r="C5794" s="4">
        <v>303714000</v>
      </c>
      <c r="D5794" s="4">
        <v>303714000</v>
      </c>
      <c r="E5794" s="4">
        <v>337460000</v>
      </c>
      <c r="F5794" s="4">
        <v>337460000</v>
      </c>
      <c r="G5794" s="4">
        <v>337460000</v>
      </c>
      <c r="H5794" s="4">
        <v>337460000</v>
      </c>
      <c r="I5794" s="4">
        <v>337460000</v>
      </c>
      <c r="J5794" s="4">
        <v>337460000</v>
      </c>
      <c r="K5794" s="4">
        <v>337460000</v>
      </c>
      <c r="L5794" s="4">
        <v>337460000</v>
      </c>
      <c r="M5794" s="4">
        <v>337460000</v>
      </c>
      <c r="N5794" s="4">
        <v>337460000</v>
      </c>
      <c r="O5794" s="4">
        <v>337460000</v>
      </c>
      <c r="P5794" s="4">
        <v>337460000</v>
      </c>
      <c r="Q5794" s="4">
        <v>337460000</v>
      </c>
      <c r="R5794" s="4">
        <v>337460000</v>
      </c>
      <c r="S5794" s="4">
        <v>337460000</v>
      </c>
      <c r="T5794" s="4">
        <v>337460000</v>
      </c>
      <c r="U5794" s="4">
        <v>337460000</v>
      </c>
      <c r="V5794" s="4">
        <v>337460000</v>
      </c>
      <c r="W5794" s="4">
        <v>337460000</v>
      </c>
      <c r="X5794" s="4">
        <v>337460000</v>
      </c>
      <c r="Y5794" s="4">
        <v>337460000</v>
      </c>
      <c r="Z5794" s="4">
        <v>337460000</v>
      </c>
      <c r="AA5794" s="4">
        <v>337460000</v>
      </c>
      <c r="AB5794" s="4">
        <v>337460000</v>
      </c>
      <c r="AC5794" s="4">
        <v>337460000</v>
      </c>
      <c r="AD5794" s="4">
        <v>337460000</v>
      </c>
      <c r="AE5794" s="4">
        <v>337460000</v>
      </c>
      <c r="AF5794" s="4">
        <v>337460000</v>
      </c>
      <c r="AG5794" s="4">
        <v>337460000</v>
      </c>
    </row>
    <row r="5795" spans="1:33">
      <c r="A5795" t="s">
        <v>1181</v>
      </c>
      <c r="B5795" t="s">
        <v>132</v>
      </c>
      <c r="C5795" s="4">
        <v>23976000</v>
      </c>
      <c r="D5795" s="4">
        <v>23976000</v>
      </c>
      <c r="E5795" s="4">
        <v>26640000</v>
      </c>
      <c r="F5795" s="4">
        <v>26640000</v>
      </c>
      <c r="G5795" s="4">
        <v>26640000</v>
      </c>
      <c r="H5795" s="4">
        <v>26640000</v>
      </c>
      <c r="I5795" s="4">
        <v>26640000</v>
      </c>
      <c r="J5795" s="4">
        <v>26640000</v>
      </c>
      <c r="K5795" s="4">
        <v>26640000</v>
      </c>
      <c r="L5795" s="4">
        <v>26640000</v>
      </c>
      <c r="M5795" s="4">
        <v>26640000</v>
      </c>
      <c r="N5795" s="4">
        <v>26640000</v>
      </c>
      <c r="O5795" s="4">
        <v>26640000</v>
      </c>
      <c r="P5795" s="4">
        <v>26640000</v>
      </c>
      <c r="Q5795" s="4">
        <v>26640000</v>
      </c>
      <c r="R5795" s="4">
        <v>26640000</v>
      </c>
      <c r="S5795" s="4">
        <v>26640000</v>
      </c>
      <c r="T5795" s="4">
        <v>26640000</v>
      </c>
      <c r="U5795" s="4">
        <v>26640000</v>
      </c>
      <c r="V5795" s="4">
        <v>26640000</v>
      </c>
      <c r="W5795" s="4">
        <v>26640000</v>
      </c>
      <c r="X5795" s="4">
        <v>26640000</v>
      </c>
      <c r="Y5795" s="4">
        <v>26640000</v>
      </c>
      <c r="Z5795" s="4">
        <v>26640000</v>
      </c>
      <c r="AA5795" s="4">
        <v>26640000</v>
      </c>
      <c r="AB5795" s="4">
        <v>26640000</v>
      </c>
      <c r="AC5795" s="4">
        <v>26640000</v>
      </c>
      <c r="AD5795" s="4">
        <v>26640000</v>
      </c>
      <c r="AE5795" s="4">
        <v>26640000</v>
      </c>
      <c r="AF5795" s="4">
        <v>26640000</v>
      </c>
      <c r="AG5795" s="4">
        <v>26640000</v>
      </c>
    </row>
    <row r="5796" spans="1:33">
      <c r="A5796" t="s">
        <v>1180</v>
      </c>
      <c r="B5796" t="s">
        <v>132</v>
      </c>
      <c r="C5796" s="4">
        <v>21321000</v>
      </c>
      <c r="D5796" s="4">
        <v>21321000</v>
      </c>
      <c r="E5796" s="4">
        <v>23690000</v>
      </c>
      <c r="F5796" s="4">
        <v>23690000</v>
      </c>
      <c r="G5796" s="4">
        <v>23690000</v>
      </c>
      <c r="H5796" s="4">
        <v>23690000</v>
      </c>
      <c r="I5796" s="4">
        <v>23690000</v>
      </c>
      <c r="J5796" s="4">
        <v>23690000</v>
      </c>
      <c r="K5796" s="4">
        <v>23690000</v>
      </c>
      <c r="L5796" s="4">
        <v>23690000</v>
      </c>
      <c r="M5796" s="4">
        <v>23690000</v>
      </c>
      <c r="N5796" s="4">
        <v>23690000</v>
      </c>
      <c r="O5796" s="4">
        <v>23690000</v>
      </c>
      <c r="P5796" s="4">
        <v>23690000</v>
      </c>
      <c r="Q5796" s="4">
        <v>23690000</v>
      </c>
      <c r="R5796" s="4">
        <v>23690000</v>
      </c>
      <c r="S5796" s="4">
        <v>23690000</v>
      </c>
      <c r="T5796" s="4">
        <v>23690000</v>
      </c>
      <c r="U5796" s="4">
        <v>23690000</v>
      </c>
      <c r="V5796" s="4">
        <v>23690000</v>
      </c>
      <c r="W5796" s="4">
        <v>23690000</v>
      </c>
      <c r="X5796" s="4">
        <v>23690000</v>
      </c>
      <c r="Y5796" s="4">
        <v>23690000</v>
      </c>
      <c r="Z5796" s="4">
        <v>23690000</v>
      </c>
      <c r="AA5796" s="4">
        <v>23690000</v>
      </c>
      <c r="AB5796" s="4">
        <v>23690000</v>
      </c>
      <c r="AC5796" s="4">
        <v>23690000</v>
      </c>
      <c r="AD5796" s="4">
        <v>23690000</v>
      </c>
      <c r="AE5796" s="4">
        <v>23690000</v>
      </c>
      <c r="AF5796" s="4">
        <v>23690000</v>
      </c>
      <c r="AG5796" s="4">
        <v>23690000</v>
      </c>
    </row>
    <row r="5797" spans="1:33">
      <c r="A5797" t="s">
        <v>1179</v>
      </c>
      <c r="B5797" t="s">
        <v>132</v>
      </c>
      <c r="C5797" s="4">
        <v>64566000</v>
      </c>
      <c r="D5797" s="4">
        <v>64566000</v>
      </c>
      <c r="E5797" s="4">
        <v>71740000</v>
      </c>
      <c r="F5797" s="4">
        <v>71740000</v>
      </c>
      <c r="G5797" s="4">
        <v>71740000</v>
      </c>
      <c r="H5797" s="4">
        <v>71740000</v>
      </c>
      <c r="I5797" s="4">
        <v>71740000</v>
      </c>
      <c r="J5797" s="4">
        <v>71740000</v>
      </c>
      <c r="K5797" s="4">
        <v>71740000</v>
      </c>
      <c r="L5797" s="4">
        <v>71740000</v>
      </c>
      <c r="M5797" s="4">
        <v>71740000</v>
      </c>
      <c r="N5797" s="4">
        <v>71740000</v>
      </c>
      <c r="O5797" s="4">
        <v>71740000</v>
      </c>
      <c r="P5797" s="4">
        <v>71740000</v>
      </c>
      <c r="Q5797" s="4">
        <v>71740000</v>
      </c>
      <c r="R5797" s="4">
        <v>71740000</v>
      </c>
      <c r="S5797" s="4">
        <v>71740000</v>
      </c>
      <c r="T5797" s="4">
        <v>71740000</v>
      </c>
      <c r="U5797" s="4">
        <v>71740000</v>
      </c>
      <c r="V5797" s="4">
        <v>71740000</v>
      </c>
      <c r="W5797" s="4">
        <v>71740000</v>
      </c>
      <c r="X5797" s="4">
        <v>71740000</v>
      </c>
      <c r="Y5797" s="4">
        <v>71740000</v>
      </c>
      <c r="Z5797" s="4">
        <v>71740000</v>
      </c>
      <c r="AA5797" s="4">
        <v>71740000</v>
      </c>
      <c r="AB5797" s="4">
        <v>71740000</v>
      </c>
      <c r="AC5797" s="4">
        <v>71740000</v>
      </c>
      <c r="AD5797" s="4">
        <v>71740000</v>
      </c>
      <c r="AE5797" s="4">
        <v>71740000</v>
      </c>
      <c r="AF5797" s="4">
        <v>71740000</v>
      </c>
      <c r="AG5797" s="4">
        <v>71740000</v>
      </c>
    </row>
    <row r="5798" spans="1:33">
      <c r="A5798" t="s">
        <v>1178</v>
      </c>
      <c r="B5798" t="s">
        <v>132</v>
      </c>
      <c r="C5798" s="4">
        <v>4986000</v>
      </c>
      <c r="D5798" s="4">
        <v>4986000</v>
      </c>
      <c r="E5798" s="4">
        <v>5540000</v>
      </c>
      <c r="F5798" s="4">
        <v>5540000</v>
      </c>
      <c r="G5798" s="4">
        <v>5540000</v>
      </c>
      <c r="H5798" s="4">
        <v>5540000</v>
      </c>
      <c r="I5798" s="4">
        <v>5540000</v>
      </c>
      <c r="J5798" s="4">
        <v>5540000</v>
      </c>
      <c r="K5798" s="4">
        <v>5540000</v>
      </c>
      <c r="L5798" s="4">
        <v>5540000</v>
      </c>
      <c r="M5798" s="4">
        <v>5540000</v>
      </c>
      <c r="N5798" s="4">
        <v>5540000</v>
      </c>
      <c r="O5798" s="4">
        <v>5540000</v>
      </c>
      <c r="P5798" s="4">
        <v>5540000</v>
      </c>
      <c r="Q5798" s="4">
        <v>5540000</v>
      </c>
      <c r="R5798" s="4">
        <v>5540000</v>
      </c>
      <c r="S5798" s="4">
        <v>5540000</v>
      </c>
      <c r="T5798" s="4">
        <v>5540000</v>
      </c>
      <c r="U5798" s="4">
        <v>5540000</v>
      </c>
      <c r="V5798" s="4">
        <v>5540000</v>
      </c>
      <c r="W5798" s="4">
        <v>5540000</v>
      </c>
      <c r="X5798" s="4">
        <v>5540000</v>
      </c>
      <c r="Y5798" s="4">
        <v>5540000</v>
      </c>
      <c r="Z5798" s="4">
        <v>5540000</v>
      </c>
      <c r="AA5798" s="4">
        <v>5540000</v>
      </c>
      <c r="AB5798" s="4">
        <v>5540000</v>
      </c>
      <c r="AC5798" s="4">
        <v>5540000</v>
      </c>
      <c r="AD5798" s="4">
        <v>5540000</v>
      </c>
      <c r="AE5798" s="4">
        <v>5540000</v>
      </c>
      <c r="AF5798" s="4">
        <v>5540000</v>
      </c>
      <c r="AG5798" s="4">
        <v>5540000</v>
      </c>
    </row>
    <row r="5799" spans="1:33">
      <c r="A5799" t="s">
        <v>1177</v>
      </c>
      <c r="B5799" t="s">
        <v>132</v>
      </c>
      <c r="C5799" s="4">
        <v>4257000</v>
      </c>
      <c r="D5799" s="4">
        <v>4257000</v>
      </c>
      <c r="E5799" s="4">
        <v>4730000</v>
      </c>
      <c r="F5799" s="4">
        <v>4730000</v>
      </c>
      <c r="G5799" s="4">
        <v>4730000</v>
      </c>
      <c r="H5799" s="4">
        <v>4730000</v>
      </c>
      <c r="I5799" s="4">
        <v>4730000</v>
      </c>
      <c r="J5799" s="4">
        <v>4730000</v>
      </c>
      <c r="K5799" s="4">
        <v>4730000</v>
      </c>
      <c r="L5799" s="4">
        <v>4730000</v>
      </c>
      <c r="M5799" s="4">
        <v>4730000</v>
      </c>
      <c r="N5799" s="4">
        <v>4730000</v>
      </c>
      <c r="O5799" s="4">
        <v>4730000</v>
      </c>
      <c r="P5799" s="4">
        <v>4730000</v>
      </c>
      <c r="Q5799" s="4">
        <v>4730000</v>
      </c>
      <c r="R5799" s="4">
        <v>4730000</v>
      </c>
      <c r="S5799" s="4">
        <v>4730000</v>
      </c>
      <c r="T5799" s="4">
        <v>4730000</v>
      </c>
      <c r="U5799" s="4">
        <v>4730000</v>
      </c>
      <c r="V5799" s="4">
        <v>4730000</v>
      </c>
      <c r="W5799" s="4">
        <v>4730000</v>
      </c>
      <c r="X5799" s="4">
        <v>4730000</v>
      </c>
      <c r="Y5799" s="4">
        <v>4730000</v>
      </c>
      <c r="Z5799" s="4">
        <v>4730000</v>
      </c>
      <c r="AA5799" s="4">
        <v>4730000</v>
      </c>
      <c r="AB5799" s="4">
        <v>4730000</v>
      </c>
      <c r="AC5799" s="4">
        <v>4730000</v>
      </c>
      <c r="AD5799" s="4">
        <v>4730000</v>
      </c>
      <c r="AE5799" s="4">
        <v>4730000</v>
      </c>
      <c r="AF5799" s="4">
        <v>4730000</v>
      </c>
      <c r="AG5799" s="4">
        <v>4730000</v>
      </c>
    </row>
    <row r="5800" spans="1:33">
      <c r="A5800" t="s">
        <v>1176</v>
      </c>
      <c r="B5800" t="s">
        <v>132</v>
      </c>
      <c r="C5800" s="4">
        <v>27000000</v>
      </c>
      <c r="D5800" s="4">
        <v>27000000</v>
      </c>
      <c r="E5800" s="4">
        <v>30000000</v>
      </c>
      <c r="F5800" s="4">
        <v>30000000</v>
      </c>
      <c r="G5800" s="4">
        <v>30000000</v>
      </c>
      <c r="H5800" s="4">
        <v>30000000</v>
      </c>
      <c r="I5800" s="4">
        <v>30000000</v>
      </c>
      <c r="J5800" s="4">
        <v>30000000</v>
      </c>
      <c r="K5800" s="4">
        <v>30000000</v>
      </c>
      <c r="L5800" s="4">
        <v>30000000</v>
      </c>
      <c r="M5800" s="4">
        <v>30000000</v>
      </c>
      <c r="N5800" s="4">
        <v>30000000</v>
      </c>
      <c r="O5800" s="4">
        <v>30000000</v>
      </c>
      <c r="P5800" s="4">
        <v>30000000</v>
      </c>
      <c r="Q5800" s="4">
        <v>30000000</v>
      </c>
      <c r="R5800" s="4">
        <v>30000000</v>
      </c>
      <c r="S5800" s="4">
        <v>30000000</v>
      </c>
      <c r="T5800" s="4">
        <v>30000000</v>
      </c>
      <c r="U5800" s="4">
        <v>30000000</v>
      </c>
      <c r="V5800" s="4">
        <v>30000000</v>
      </c>
      <c r="W5800" s="4">
        <v>30000000</v>
      </c>
      <c r="X5800" s="4">
        <v>30000000</v>
      </c>
      <c r="Y5800" s="4">
        <v>30000000</v>
      </c>
      <c r="Z5800" s="4">
        <v>30000000</v>
      </c>
      <c r="AA5800" s="4">
        <v>30000000</v>
      </c>
      <c r="AB5800" s="4">
        <v>30000000</v>
      </c>
      <c r="AC5800" s="4">
        <v>30000000</v>
      </c>
      <c r="AD5800" s="4">
        <v>30000000</v>
      </c>
      <c r="AE5800" s="4">
        <v>30000000</v>
      </c>
      <c r="AF5800" s="4">
        <v>30000000</v>
      </c>
      <c r="AG5800" s="4">
        <v>30000000</v>
      </c>
    </row>
    <row r="5801" spans="1:33">
      <c r="A5801" t="s">
        <v>1175</v>
      </c>
      <c r="B5801" t="s">
        <v>132</v>
      </c>
      <c r="C5801" s="4">
        <v>5400000</v>
      </c>
      <c r="D5801" s="4">
        <v>5400000</v>
      </c>
      <c r="E5801" s="4">
        <v>6000000</v>
      </c>
      <c r="F5801" s="4">
        <v>6000000</v>
      </c>
      <c r="G5801" s="4">
        <v>6000000</v>
      </c>
      <c r="H5801" s="4">
        <v>6000000</v>
      </c>
      <c r="I5801" s="4">
        <v>6000000</v>
      </c>
      <c r="J5801" s="4">
        <v>6000000</v>
      </c>
      <c r="K5801" s="4">
        <v>6000000</v>
      </c>
      <c r="L5801" s="4">
        <v>6000000</v>
      </c>
      <c r="M5801" s="4">
        <v>6000000</v>
      </c>
      <c r="N5801" s="4">
        <v>6000000</v>
      </c>
      <c r="O5801" s="4">
        <v>6000000</v>
      </c>
      <c r="P5801" s="4">
        <v>6000000</v>
      </c>
      <c r="Q5801" s="4">
        <v>6000000</v>
      </c>
      <c r="R5801" s="4">
        <v>6000000</v>
      </c>
      <c r="S5801" s="4">
        <v>6000000</v>
      </c>
      <c r="T5801" s="4">
        <v>6000000</v>
      </c>
      <c r="U5801" s="4">
        <v>6000000</v>
      </c>
      <c r="V5801" s="4">
        <v>6000000</v>
      </c>
      <c r="W5801" s="4">
        <v>6000000</v>
      </c>
      <c r="X5801" s="4">
        <v>6000000</v>
      </c>
      <c r="Y5801" s="4">
        <v>6000000</v>
      </c>
      <c r="Z5801" s="4">
        <v>6000000</v>
      </c>
      <c r="AA5801" s="4">
        <v>6000000</v>
      </c>
      <c r="AB5801" s="4">
        <v>6000000</v>
      </c>
      <c r="AC5801" s="4">
        <v>6000000</v>
      </c>
      <c r="AD5801" s="4">
        <v>6000000</v>
      </c>
      <c r="AE5801" s="4">
        <v>6000000</v>
      </c>
      <c r="AF5801" s="4">
        <v>6000000</v>
      </c>
      <c r="AG5801" s="4">
        <v>6000000</v>
      </c>
    </row>
    <row r="5802" spans="1:33">
      <c r="A5802" t="s">
        <v>1174</v>
      </c>
      <c r="B5802" t="s">
        <v>132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>
      <c r="A5803" t="s">
        <v>1173</v>
      </c>
      <c r="B5803" t="s">
        <v>132</v>
      </c>
      <c r="C5803">
        <v>0</v>
      </c>
      <c r="D5803" s="4">
        <v>744825000</v>
      </c>
      <c r="E5803" s="4">
        <v>752709000</v>
      </c>
      <c r="F5803" s="4">
        <v>751468000</v>
      </c>
      <c r="G5803" s="4">
        <v>895317000</v>
      </c>
      <c r="H5803" s="4">
        <v>904984000</v>
      </c>
      <c r="I5803" s="4">
        <v>894459000</v>
      </c>
      <c r="J5803" s="4">
        <v>885302000</v>
      </c>
      <c r="K5803" s="4">
        <v>876856000</v>
      </c>
      <c r="L5803" s="4">
        <v>850245000</v>
      </c>
      <c r="M5803" s="4">
        <v>842518000</v>
      </c>
      <c r="N5803" s="4">
        <v>836554000</v>
      </c>
      <c r="O5803" s="4">
        <v>830871000</v>
      </c>
      <c r="P5803" s="4">
        <v>825220000</v>
      </c>
      <c r="Q5803" s="4">
        <v>819673000</v>
      </c>
      <c r="R5803" s="4">
        <v>813932000</v>
      </c>
      <c r="S5803" s="4">
        <v>892418000</v>
      </c>
      <c r="T5803" s="4">
        <v>887263000</v>
      </c>
      <c r="U5803" s="4">
        <v>977099000</v>
      </c>
      <c r="V5803" s="4">
        <v>972647000</v>
      </c>
      <c r="W5803" s="4">
        <v>966421000</v>
      </c>
      <c r="X5803" s="4">
        <v>959699000</v>
      </c>
      <c r="Y5803" s="4">
        <v>954422000</v>
      </c>
      <c r="Z5803" s="4">
        <v>944839000</v>
      </c>
      <c r="AA5803" s="4">
        <v>938744000</v>
      </c>
      <c r="AB5803" s="4">
        <v>933071000</v>
      </c>
      <c r="AC5803" s="4">
        <v>925519000</v>
      </c>
      <c r="AD5803" s="4">
        <v>997069000</v>
      </c>
      <c r="AE5803" s="4">
        <v>990574000</v>
      </c>
      <c r="AF5803" s="4">
        <v>984771000</v>
      </c>
      <c r="AG5803" s="4">
        <v>978968000</v>
      </c>
    </row>
    <row r="5804" spans="1:33">
      <c r="A5804" t="s">
        <v>1172</v>
      </c>
      <c r="B5804" t="s">
        <v>132</v>
      </c>
      <c r="C5804">
        <v>0</v>
      </c>
      <c r="D5804">
        <v>21174.5</v>
      </c>
      <c r="E5804">
        <v>21398.6</v>
      </c>
      <c r="F5804">
        <v>21363.3</v>
      </c>
      <c r="G5804">
        <v>25452.799999999999</v>
      </c>
      <c r="H5804">
        <v>25727.599999999999</v>
      </c>
      <c r="I5804">
        <v>25428.400000000001</v>
      </c>
      <c r="J5804">
        <v>25168</v>
      </c>
      <c r="K5804">
        <v>24927.9</v>
      </c>
      <c r="L5804">
        <v>24171.4</v>
      </c>
      <c r="M5804">
        <v>23951.7</v>
      </c>
      <c r="N5804">
        <v>23782.2</v>
      </c>
      <c r="O5804">
        <v>23620.6</v>
      </c>
      <c r="P5804">
        <v>23460</v>
      </c>
      <c r="Q5804">
        <v>23302.3</v>
      </c>
      <c r="R5804">
        <v>23139.1</v>
      </c>
      <c r="S5804">
        <v>25370.400000000001</v>
      </c>
      <c r="T5804">
        <v>25223.8</v>
      </c>
      <c r="U5804">
        <v>27777.7</v>
      </c>
      <c r="V5804">
        <v>27651.1</v>
      </c>
      <c r="W5804">
        <v>27474.2</v>
      </c>
      <c r="X5804">
        <v>27283</v>
      </c>
      <c r="Y5804">
        <v>27133</v>
      </c>
      <c r="Z5804">
        <v>26860.6</v>
      </c>
      <c r="AA5804">
        <v>26687.3</v>
      </c>
      <c r="AB5804">
        <v>26526.1</v>
      </c>
      <c r="AC5804">
        <v>26311.4</v>
      </c>
      <c r="AD5804">
        <v>28345.4</v>
      </c>
      <c r="AE5804">
        <v>28160.799999999999</v>
      </c>
      <c r="AF5804">
        <v>27995.8</v>
      </c>
      <c r="AG5804">
        <v>27830.9</v>
      </c>
    </row>
    <row r="5805" spans="1:33">
      <c r="A5805" t="s">
        <v>1171</v>
      </c>
      <c r="B5805" t="s">
        <v>132</v>
      </c>
      <c r="C5805">
        <v>0</v>
      </c>
      <c r="D5805">
        <v>97789.3</v>
      </c>
      <c r="E5805">
        <v>98824.4</v>
      </c>
      <c r="F5805">
        <v>98661.4</v>
      </c>
      <c r="G5805">
        <v>117548</v>
      </c>
      <c r="H5805">
        <v>118817</v>
      </c>
      <c r="I5805">
        <v>117435</v>
      </c>
      <c r="J5805">
        <v>116233</v>
      </c>
      <c r="K5805">
        <v>115124</v>
      </c>
      <c r="L5805">
        <v>111630</v>
      </c>
      <c r="M5805">
        <v>110616</v>
      </c>
      <c r="N5805">
        <v>109833</v>
      </c>
      <c r="O5805">
        <v>109086</v>
      </c>
      <c r="P5805">
        <v>108344</v>
      </c>
      <c r="Q5805">
        <v>107616</v>
      </c>
      <c r="R5805">
        <v>106862</v>
      </c>
      <c r="S5805">
        <v>117167</v>
      </c>
      <c r="T5805">
        <v>116490</v>
      </c>
      <c r="U5805">
        <v>128285</v>
      </c>
      <c r="V5805">
        <v>127700</v>
      </c>
      <c r="W5805">
        <v>126883</v>
      </c>
      <c r="X5805">
        <v>126000</v>
      </c>
      <c r="Y5805">
        <v>125308</v>
      </c>
      <c r="Z5805">
        <v>124049</v>
      </c>
      <c r="AA5805">
        <v>123249</v>
      </c>
      <c r="AB5805">
        <v>122504</v>
      </c>
      <c r="AC5805">
        <v>121513</v>
      </c>
      <c r="AD5805">
        <v>130907</v>
      </c>
      <c r="AE5805">
        <v>130054</v>
      </c>
      <c r="AF5805">
        <v>129292</v>
      </c>
      <c r="AG5805">
        <v>128530</v>
      </c>
    </row>
    <row r="5806" spans="1:33">
      <c r="A5806" t="s">
        <v>1170</v>
      </c>
      <c r="B5806" t="s">
        <v>132</v>
      </c>
      <c r="C5806">
        <v>0</v>
      </c>
      <c r="D5806">
        <v>334685</v>
      </c>
      <c r="E5806">
        <v>338228</v>
      </c>
      <c r="F5806">
        <v>337670</v>
      </c>
      <c r="G5806">
        <v>402308</v>
      </c>
      <c r="H5806">
        <v>406653</v>
      </c>
      <c r="I5806">
        <v>401923</v>
      </c>
      <c r="J5806">
        <v>397808</v>
      </c>
      <c r="K5806">
        <v>394013</v>
      </c>
      <c r="L5806">
        <v>382056</v>
      </c>
      <c r="M5806">
        <v>378583</v>
      </c>
      <c r="N5806">
        <v>375904</v>
      </c>
      <c r="O5806">
        <v>373350</v>
      </c>
      <c r="P5806">
        <v>370811</v>
      </c>
      <c r="Q5806">
        <v>368318</v>
      </c>
      <c r="R5806">
        <v>365738</v>
      </c>
      <c r="S5806">
        <v>401006</v>
      </c>
      <c r="T5806">
        <v>398689</v>
      </c>
      <c r="U5806">
        <v>439057</v>
      </c>
      <c r="V5806">
        <v>437056</v>
      </c>
      <c r="W5806">
        <v>434259</v>
      </c>
      <c r="X5806">
        <v>431238</v>
      </c>
      <c r="Y5806">
        <v>428867</v>
      </c>
      <c r="Z5806">
        <v>424561</v>
      </c>
      <c r="AA5806">
        <v>421822</v>
      </c>
      <c r="AB5806">
        <v>419273</v>
      </c>
      <c r="AC5806">
        <v>415880</v>
      </c>
      <c r="AD5806">
        <v>448030</v>
      </c>
      <c r="AE5806">
        <v>445112</v>
      </c>
      <c r="AF5806">
        <v>442504</v>
      </c>
      <c r="AG5806">
        <v>439897</v>
      </c>
    </row>
    <row r="5807" spans="1:33">
      <c r="A5807" t="s">
        <v>1169</v>
      </c>
      <c r="B5807" t="s">
        <v>132</v>
      </c>
      <c r="C5807">
        <v>0</v>
      </c>
      <c r="D5807">
        <v>26421</v>
      </c>
      <c r="E5807">
        <v>26700.6</v>
      </c>
      <c r="F5807">
        <v>26656.6</v>
      </c>
      <c r="G5807">
        <v>31759.3</v>
      </c>
      <c r="H5807">
        <v>32102.2</v>
      </c>
      <c r="I5807">
        <v>31728.9</v>
      </c>
      <c r="J5807">
        <v>31404.1</v>
      </c>
      <c r="K5807">
        <v>31104.5</v>
      </c>
      <c r="L5807">
        <v>30160.5</v>
      </c>
      <c r="M5807">
        <v>29886.400000000001</v>
      </c>
      <c r="N5807">
        <v>29674.799999999999</v>
      </c>
      <c r="O5807">
        <v>29473.200000000001</v>
      </c>
      <c r="P5807">
        <v>29272.799999999999</v>
      </c>
      <c r="Q5807">
        <v>29076</v>
      </c>
      <c r="R5807">
        <v>28872.400000000001</v>
      </c>
      <c r="S5807">
        <v>31656.5</v>
      </c>
      <c r="T5807">
        <v>31473.599999999999</v>
      </c>
      <c r="U5807">
        <v>34660.400000000001</v>
      </c>
      <c r="V5807">
        <v>34502.400000000001</v>
      </c>
      <c r="W5807">
        <v>34281.599999999999</v>
      </c>
      <c r="X5807">
        <v>34043.1</v>
      </c>
      <c r="Y5807">
        <v>33855.9</v>
      </c>
      <c r="Z5807">
        <v>33516</v>
      </c>
      <c r="AA5807">
        <v>33299.800000000003</v>
      </c>
      <c r="AB5807">
        <v>33098.6</v>
      </c>
      <c r="AC5807">
        <v>32830.699999999997</v>
      </c>
      <c r="AD5807">
        <v>35368.699999999997</v>
      </c>
      <c r="AE5807">
        <v>35138.300000000003</v>
      </c>
      <c r="AF5807">
        <v>34932.5</v>
      </c>
      <c r="AG5807">
        <v>34726.699999999997</v>
      </c>
    </row>
    <row r="5808" spans="1:33">
      <c r="A5808" t="s">
        <v>1168</v>
      </c>
      <c r="B5808" t="s">
        <v>132</v>
      </c>
      <c r="C5808">
        <v>0</v>
      </c>
      <c r="D5808">
        <v>23495.200000000001</v>
      </c>
      <c r="E5808">
        <v>23743.9</v>
      </c>
      <c r="F5808">
        <v>23704.799999999999</v>
      </c>
      <c r="G5808">
        <v>28242.400000000001</v>
      </c>
      <c r="H5808">
        <v>28547.4</v>
      </c>
      <c r="I5808">
        <v>28215.4</v>
      </c>
      <c r="J5808">
        <v>27926.5</v>
      </c>
      <c r="K5808">
        <v>27660.1</v>
      </c>
      <c r="L5808">
        <v>26820.7</v>
      </c>
      <c r="M5808">
        <v>26576.9</v>
      </c>
      <c r="N5808">
        <v>26388.799999999999</v>
      </c>
      <c r="O5808">
        <v>26209.5</v>
      </c>
      <c r="P5808">
        <v>26031.200000000001</v>
      </c>
      <c r="Q5808">
        <v>25856.3</v>
      </c>
      <c r="R5808">
        <v>25675.200000000001</v>
      </c>
      <c r="S5808">
        <v>28151</v>
      </c>
      <c r="T5808">
        <v>27988.3</v>
      </c>
      <c r="U5808">
        <v>30822.2</v>
      </c>
      <c r="V5808">
        <v>30681.8</v>
      </c>
      <c r="W5808">
        <v>30485.4</v>
      </c>
      <c r="X5808">
        <v>30273.3</v>
      </c>
      <c r="Y5808">
        <v>30106.9</v>
      </c>
      <c r="Z5808">
        <v>29804.6</v>
      </c>
      <c r="AA5808">
        <v>29612.3</v>
      </c>
      <c r="AB5808">
        <v>29433.4</v>
      </c>
      <c r="AC5808">
        <v>29195.1</v>
      </c>
      <c r="AD5808">
        <v>31452.1</v>
      </c>
      <c r="AE5808">
        <v>31247.3</v>
      </c>
      <c r="AF5808">
        <v>31064.2</v>
      </c>
      <c r="AG5808">
        <v>30881.200000000001</v>
      </c>
    </row>
    <row r="5809" spans="1:33">
      <c r="A5809" t="s">
        <v>1167</v>
      </c>
      <c r="B5809" t="s">
        <v>132</v>
      </c>
      <c r="C5809">
        <v>0</v>
      </c>
      <c r="D5809">
        <v>71150.100000000006</v>
      </c>
      <c r="E5809">
        <v>71903.3</v>
      </c>
      <c r="F5809">
        <v>71784.7</v>
      </c>
      <c r="G5809">
        <v>85526</v>
      </c>
      <c r="H5809">
        <v>86449.5</v>
      </c>
      <c r="I5809">
        <v>85444.1</v>
      </c>
      <c r="J5809">
        <v>84569.3</v>
      </c>
      <c r="K5809">
        <v>83762.5</v>
      </c>
      <c r="L5809">
        <v>81220.5</v>
      </c>
      <c r="M5809">
        <v>80482.399999999994</v>
      </c>
      <c r="N5809">
        <v>79912.7</v>
      </c>
      <c r="O5809">
        <v>79369.8</v>
      </c>
      <c r="P5809">
        <v>78829.899999999994</v>
      </c>
      <c r="Q5809">
        <v>78300.100000000006</v>
      </c>
      <c r="R5809">
        <v>77751.600000000006</v>
      </c>
      <c r="S5809">
        <v>85249.1</v>
      </c>
      <c r="T5809">
        <v>84756.6</v>
      </c>
      <c r="U5809">
        <v>93338.4</v>
      </c>
      <c r="V5809">
        <v>92913</v>
      </c>
      <c r="W5809">
        <v>92318.3</v>
      </c>
      <c r="X5809">
        <v>91676.1</v>
      </c>
      <c r="Y5809">
        <v>91172.1</v>
      </c>
      <c r="Z5809">
        <v>90256.6</v>
      </c>
      <c r="AA5809">
        <v>89674.4</v>
      </c>
      <c r="AB5809">
        <v>89132.5</v>
      </c>
      <c r="AC5809">
        <v>88411.1</v>
      </c>
      <c r="AD5809">
        <v>95246</v>
      </c>
      <c r="AE5809">
        <v>94625.5</v>
      </c>
      <c r="AF5809">
        <v>94071.2</v>
      </c>
      <c r="AG5809">
        <v>93516.9</v>
      </c>
    </row>
    <row r="5810" spans="1:33">
      <c r="A5810" t="s">
        <v>1166</v>
      </c>
      <c r="B5810" t="s">
        <v>132</v>
      </c>
      <c r="C5810">
        <v>0</v>
      </c>
      <c r="D5810">
        <v>5494.45</v>
      </c>
      <c r="E5810">
        <v>5552.61</v>
      </c>
      <c r="F5810">
        <v>5543.45</v>
      </c>
      <c r="G5810">
        <v>6604.6</v>
      </c>
      <c r="H5810">
        <v>6675.92</v>
      </c>
      <c r="I5810">
        <v>6598.28</v>
      </c>
      <c r="J5810">
        <v>6530.72</v>
      </c>
      <c r="K5810">
        <v>6468.42</v>
      </c>
      <c r="L5810">
        <v>6272.12</v>
      </c>
      <c r="M5810">
        <v>6215.11</v>
      </c>
      <c r="N5810">
        <v>6171.12</v>
      </c>
      <c r="O5810">
        <v>6129.2</v>
      </c>
      <c r="P5810">
        <v>6087.51</v>
      </c>
      <c r="Q5810">
        <v>6046.59</v>
      </c>
      <c r="R5810">
        <v>6004.24</v>
      </c>
      <c r="S5810">
        <v>6583.22</v>
      </c>
      <c r="T5810">
        <v>6545.19</v>
      </c>
      <c r="U5810">
        <v>7207.9</v>
      </c>
      <c r="V5810">
        <v>7175.05</v>
      </c>
      <c r="W5810">
        <v>7129.13</v>
      </c>
      <c r="X5810">
        <v>7079.53</v>
      </c>
      <c r="Y5810">
        <v>7040.61</v>
      </c>
      <c r="Z5810">
        <v>6969.91</v>
      </c>
      <c r="AA5810">
        <v>6924.96</v>
      </c>
      <c r="AB5810">
        <v>6883.11</v>
      </c>
      <c r="AC5810">
        <v>6827.4</v>
      </c>
      <c r="AD5810">
        <v>7355.21</v>
      </c>
      <c r="AE5810">
        <v>7307.3</v>
      </c>
      <c r="AF5810">
        <v>7264.49</v>
      </c>
      <c r="AG5810">
        <v>7221.68</v>
      </c>
    </row>
    <row r="5811" spans="1:33">
      <c r="A5811" t="s">
        <v>1165</v>
      </c>
      <c r="B5811" t="s">
        <v>132</v>
      </c>
      <c r="C5811">
        <v>0</v>
      </c>
      <c r="D5811">
        <v>4691.1099999999997</v>
      </c>
      <c r="E5811">
        <v>4740.76</v>
      </c>
      <c r="F5811">
        <v>4732.95</v>
      </c>
      <c r="G5811">
        <v>5638.95</v>
      </c>
      <c r="H5811">
        <v>5699.84</v>
      </c>
      <c r="I5811">
        <v>5633.55</v>
      </c>
      <c r="J5811">
        <v>5575.87</v>
      </c>
      <c r="K5811">
        <v>5522.68</v>
      </c>
      <c r="L5811">
        <v>5355.07</v>
      </c>
      <c r="M5811">
        <v>5306.41</v>
      </c>
      <c r="N5811">
        <v>5268.84</v>
      </c>
      <c r="O5811">
        <v>5233.05</v>
      </c>
      <c r="P5811">
        <v>5197.46</v>
      </c>
      <c r="Q5811">
        <v>5162.5200000000004</v>
      </c>
      <c r="R5811">
        <v>5126.3599999999997</v>
      </c>
      <c r="S5811">
        <v>5620.69</v>
      </c>
      <c r="T5811">
        <v>5588.22</v>
      </c>
      <c r="U5811">
        <v>6154.03</v>
      </c>
      <c r="V5811">
        <v>6125.99</v>
      </c>
      <c r="W5811">
        <v>6086.78</v>
      </c>
      <c r="X5811">
        <v>6044.44</v>
      </c>
      <c r="Y5811">
        <v>6011.21</v>
      </c>
      <c r="Z5811">
        <v>5950.85</v>
      </c>
      <c r="AA5811">
        <v>5912.46</v>
      </c>
      <c r="AB5811">
        <v>5876.73</v>
      </c>
      <c r="AC5811">
        <v>5829.17</v>
      </c>
      <c r="AD5811">
        <v>6279.81</v>
      </c>
      <c r="AE5811">
        <v>6238.9</v>
      </c>
      <c r="AF5811">
        <v>6202.35</v>
      </c>
      <c r="AG5811">
        <v>6165.81</v>
      </c>
    </row>
    <row r="5812" spans="1:33">
      <c r="A5812" t="s">
        <v>1164</v>
      </c>
      <c r="B5812" t="s">
        <v>132</v>
      </c>
      <c r="C5812">
        <v>0</v>
      </c>
      <c r="D5812">
        <v>29753.3</v>
      </c>
      <c r="E5812">
        <v>30068.3</v>
      </c>
      <c r="F5812">
        <v>30018.7</v>
      </c>
      <c r="G5812">
        <v>35765</v>
      </c>
      <c r="H5812">
        <v>36151.199999999997</v>
      </c>
      <c r="I5812">
        <v>35730.699999999997</v>
      </c>
      <c r="J5812">
        <v>35364.9</v>
      </c>
      <c r="K5812">
        <v>35027.5</v>
      </c>
      <c r="L5812">
        <v>33964.5</v>
      </c>
      <c r="M5812">
        <v>33655.9</v>
      </c>
      <c r="N5812">
        <v>33417.599999999999</v>
      </c>
      <c r="O5812">
        <v>33190.6</v>
      </c>
      <c r="P5812">
        <v>32964.800000000003</v>
      </c>
      <c r="Q5812">
        <v>32743.3</v>
      </c>
      <c r="R5812">
        <v>32513.9</v>
      </c>
      <c r="S5812">
        <v>35649.199999999997</v>
      </c>
      <c r="T5812">
        <v>35443.199999999997</v>
      </c>
      <c r="U5812">
        <v>39031.9</v>
      </c>
      <c r="V5812">
        <v>38854.1</v>
      </c>
      <c r="W5812">
        <v>38605.4</v>
      </c>
      <c r="X5812">
        <v>38336.800000000003</v>
      </c>
      <c r="Y5812">
        <v>38126</v>
      </c>
      <c r="Z5812">
        <v>37743.199999999997</v>
      </c>
      <c r="AA5812">
        <v>37499.800000000003</v>
      </c>
      <c r="AB5812">
        <v>37273.199999999997</v>
      </c>
      <c r="AC5812">
        <v>36971.5</v>
      </c>
      <c r="AD5812">
        <v>39829.599999999999</v>
      </c>
      <c r="AE5812">
        <v>39570.199999999997</v>
      </c>
      <c r="AF5812">
        <v>39338.400000000001</v>
      </c>
      <c r="AG5812">
        <v>39106.6</v>
      </c>
    </row>
    <row r="5813" spans="1:33">
      <c r="A5813" t="s">
        <v>1163</v>
      </c>
      <c r="B5813" t="s">
        <v>132</v>
      </c>
      <c r="C5813">
        <v>0</v>
      </c>
      <c r="D5813">
        <v>5950.67</v>
      </c>
      <c r="E5813">
        <v>6013.65</v>
      </c>
      <c r="F5813">
        <v>6003.74</v>
      </c>
      <c r="G5813">
        <v>7153</v>
      </c>
      <c r="H5813">
        <v>7230.24</v>
      </c>
      <c r="I5813">
        <v>7146.15</v>
      </c>
      <c r="J5813">
        <v>7072.98</v>
      </c>
      <c r="K5813">
        <v>7005.51</v>
      </c>
      <c r="L5813">
        <v>6792.91</v>
      </c>
      <c r="M5813">
        <v>6731.17</v>
      </c>
      <c r="N5813">
        <v>6683.52</v>
      </c>
      <c r="O5813">
        <v>6638.12</v>
      </c>
      <c r="P5813">
        <v>6592.97</v>
      </c>
      <c r="Q5813">
        <v>6548.66</v>
      </c>
      <c r="R5813">
        <v>6502.78</v>
      </c>
      <c r="S5813">
        <v>7129.84</v>
      </c>
      <c r="T5813">
        <v>7088.65</v>
      </c>
      <c r="U5813">
        <v>7806.39</v>
      </c>
      <c r="V5813">
        <v>7770.81</v>
      </c>
      <c r="W5813">
        <v>7721.08</v>
      </c>
      <c r="X5813">
        <v>7667.37</v>
      </c>
      <c r="Y5813">
        <v>7625.21</v>
      </c>
      <c r="Z5813">
        <v>7548.64</v>
      </c>
      <c r="AA5813">
        <v>7499.95</v>
      </c>
      <c r="AB5813">
        <v>7454.63</v>
      </c>
      <c r="AC5813">
        <v>7394.29</v>
      </c>
      <c r="AD5813">
        <v>7965.93</v>
      </c>
      <c r="AE5813">
        <v>7914.04</v>
      </c>
      <c r="AF5813">
        <v>7867.68</v>
      </c>
      <c r="AG5813">
        <v>7821.32</v>
      </c>
    </row>
    <row r="5814" spans="1:33">
      <c r="A5814" t="s">
        <v>1162</v>
      </c>
      <c r="B5814" t="s">
        <v>132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>
      <c r="A5815" t="s">
        <v>1161</v>
      </c>
      <c r="B5815" t="s">
        <v>132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>
      <c r="A5816" t="s">
        <v>1160</v>
      </c>
      <c r="B5816" t="s">
        <v>132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>
      <c r="A5817" t="s">
        <v>1159</v>
      </c>
      <c r="B5817" t="s">
        <v>132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 spans="1:33">
      <c r="A5818" t="s">
        <v>1158</v>
      </c>
      <c r="B5818" t="s">
        <v>132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</row>
    <row r="5819" spans="1:33">
      <c r="A5819" t="s">
        <v>1157</v>
      </c>
      <c r="B5819" t="s">
        <v>132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>
      <c r="A5820" t="s">
        <v>1156</v>
      </c>
      <c r="B5820" t="s">
        <v>132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 spans="1:33">
      <c r="A5821" t="s">
        <v>1155</v>
      </c>
      <c r="B5821" t="s">
        <v>132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>
      <c r="A5822" t="s">
        <v>1154</v>
      </c>
      <c r="B5822" t="s">
        <v>132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>
      <c r="A5823" t="s">
        <v>1153</v>
      </c>
      <c r="B5823" t="s">
        <v>132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>
      <c r="A5824" t="s">
        <v>1152</v>
      </c>
      <c r="B5824" t="s">
        <v>132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>
      <c r="A5825" t="s">
        <v>1151</v>
      </c>
      <c r="B5825" t="s">
        <v>132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>
      <c r="A5826" t="s">
        <v>1150</v>
      </c>
      <c r="B5826" t="s">
        <v>132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>
      <c r="A5827" t="s">
        <v>1149</v>
      </c>
      <c r="B5827" t="s">
        <v>132</v>
      </c>
      <c r="C5827" s="4">
        <v>75100000000</v>
      </c>
      <c r="D5827" s="4">
        <v>75100000000</v>
      </c>
      <c r="E5827" s="4">
        <v>75100000000</v>
      </c>
      <c r="F5827" s="4">
        <v>75100000000</v>
      </c>
      <c r="G5827" s="4">
        <v>75100000000</v>
      </c>
      <c r="H5827" s="4">
        <v>75100000000</v>
      </c>
      <c r="I5827" s="4">
        <v>75100000000</v>
      </c>
      <c r="J5827" s="4">
        <v>75100000000</v>
      </c>
      <c r="K5827" s="4">
        <v>75100000000</v>
      </c>
      <c r="L5827" s="4">
        <v>75100000000</v>
      </c>
      <c r="M5827" s="4">
        <v>75100000000</v>
      </c>
      <c r="N5827" s="4">
        <v>75100000000</v>
      </c>
      <c r="O5827" s="4">
        <v>75100000000</v>
      </c>
      <c r="P5827" s="4">
        <v>75100000000</v>
      </c>
      <c r="Q5827" s="4">
        <v>75100000000</v>
      </c>
      <c r="R5827" s="4">
        <v>75100000000</v>
      </c>
      <c r="S5827" s="4">
        <v>75100000000</v>
      </c>
      <c r="T5827" s="4">
        <v>75100000000</v>
      </c>
      <c r="U5827" s="4">
        <v>75100000000</v>
      </c>
      <c r="V5827" s="4">
        <v>75100000000</v>
      </c>
      <c r="W5827" s="4">
        <v>75100000000</v>
      </c>
      <c r="X5827" s="4">
        <v>75100000000</v>
      </c>
      <c r="Y5827" s="4">
        <v>75100000000</v>
      </c>
      <c r="Z5827" s="4">
        <v>75100000000</v>
      </c>
      <c r="AA5827" s="4">
        <v>75100000000</v>
      </c>
      <c r="AB5827" s="4">
        <v>75100000000</v>
      </c>
      <c r="AC5827" s="4">
        <v>75100000000</v>
      </c>
      <c r="AD5827" s="4">
        <v>75100000000</v>
      </c>
      <c r="AE5827" s="4">
        <v>75100000000</v>
      </c>
      <c r="AF5827" s="4">
        <v>75100000000</v>
      </c>
      <c r="AG5827" s="4">
        <v>75100000000</v>
      </c>
    </row>
    <row r="5828" spans="1:33">
      <c r="A5828" t="s">
        <v>1148</v>
      </c>
      <c r="B5828" t="s">
        <v>132</v>
      </c>
      <c r="C5828" s="4">
        <v>2135000</v>
      </c>
      <c r="D5828" s="4">
        <v>2135000</v>
      </c>
      <c r="E5828" s="4">
        <v>2135000</v>
      </c>
      <c r="F5828" s="4">
        <v>2135000</v>
      </c>
      <c r="G5828" s="4">
        <v>2135000</v>
      </c>
      <c r="H5828" s="4">
        <v>2135000</v>
      </c>
      <c r="I5828" s="4">
        <v>2135000</v>
      </c>
      <c r="J5828" s="4">
        <v>2135000</v>
      </c>
      <c r="K5828" s="4">
        <v>2135000</v>
      </c>
      <c r="L5828" s="4">
        <v>2135000</v>
      </c>
      <c r="M5828" s="4">
        <v>2135000</v>
      </c>
      <c r="N5828" s="4">
        <v>2135000</v>
      </c>
      <c r="O5828" s="4">
        <v>2135000</v>
      </c>
      <c r="P5828" s="4">
        <v>2135000</v>
      </c>
      <c r="Q5828" s="4">
        <v>2135000</v>
      </c>
      <c r="R5828" s="4">
        <v>2135000</v>
      </c>
      <c r="S5828" s="4">
        <v>2135000</v>
      </c>
      <c r="T5828" s="4">
        <v>2135000</v>
      </c>
      <c r="U5828" s="4">
        <v>2135000</v>
      </c>
      <c r="V5828" s="4">
        <v>2135000</v>
      </c>
      <c r="W5828" s="4">
        <v>2135000</v>
      </c>
      <c r="X5828" s="4">
        <v>2135000</v>
      </c>
      <c r="Y5828" s="4">
        <v>2135000</v>
      </c>
      <c r="Z5828" s="4">
        <v>2135000</v>
      </c>
      <c r="AA5828" s="4">
        <v>2135000</v>
      </c>
      <c r="AB5828" s="4">
        <v>2135000</v>
      </c>
      <c r="AC5828" s="4">
        <v>2135000</v>
      </c>
      <c r="AD5828" s="4">
        <v>2135000</v>
      </c>
      <c r="AE5828" s="4">
        <v>2135000</v>
      </c>
      <c r="AF5828" s="4">
        <v>2135000</v>
      </c>
      <c r="AG5828" s="4">
        <v>2135000</v>
      </c>
    </row>
    <row r="5829" spans="1:33">
      <c r="A5829" t="s">
        <v>1147</v>
      </c>
      <c r="B5829" t="s">
        <v>132</v>
      </c>
      <c r="C5829" s="4">
        <v>9860000</v>
      </c>
      <c r="D5829" s="4">
        <v>9860000</v>
      </c>
      <c r="E5829" s="4">
        <v>9860000</v>
      </c>
      <c r="F5829" s="4">
        <v>9860000</v>
      </c>
      <c r="G5829" s="4">
        <v>9860000</v>
      </c>
      <c r="H5829" s="4">
        <v>9860000</v>
      </c>
      <c r="I5829" s="4">
        <v>9860000</v>
      </c>
      <c r="J5829" s="4">
        <v>9860000</v>
      </c>
      <c r="K5829" s="4">
        <v>9860000</v>
      </c>
      <c r="L5829" s="4">
        <v>9860000</v>
      </c>
      <c r="M5829" s="4">
        <v>9860000</v>
      </c>
      <c r="N5829" s="4">
        <v>9860000</v>
      </c>
      <c r="O5829" s="4">
        <v>9860000</v>
      </c>
      <c r="P5829" s="4">
        <v>9860000</v>
      </c>
      <c r="Q5829" s="4">
        <v>9860000</v>
      </c>
      <c r="R5829" s="4">
        <v>9860000</v>
      </c>
      <c r="S5829" s="4">
        <v>9860000</v>
      </c>
      <c r="T5829" s="4">
        <v>9860000</v>
      </c>
      <c r="U5829" s="4">
        <v>9860000</v>
      </c>
      <c r="V5829" s="4">
        <v>9860000</v>
      </c>
      <c r="W5829" s="4">
        <v>9860000</v>
      </c>
      <c r="X5829" s="4">
        <v>9860000</v>
      </c>
      <c r="Y5829" s="4">
        <v>9860000</v>
      </c>
      <c r="Z5829" s="4">
        <v>9860000</v>
      </c>
      <c r="AA5829" s="4">
        <v>9860000</v>
      </c>
      <c r="AB5829" s="4">
        <v>9860000</v>
      </c>
      <c r="AC5829" s="4">
        <v>9860000</v>
      </c>
      <c r="AD5829" s="4">
        <v>9860000</v>
      </c>
      <c r="AE5829" s="4">
        <v>9860000</v>
      </c>
      <c r="AF5829" s="4">
        <v>9860000</v>
      </c>
      <c r="AG5829" s="4">
        <v>9860000</v>
      </c>
    </row>
    <row r="5830" spans="1:33">
      <c r="A5830" t="s">
        <v>1146</v>
      </c>
      <c r="B5830" t="s">
        <v>132</v>
      </c>
      <c r="C5830" s="4">
        <v>33746000</v>
      </c>
      <c r="D5830" s="4">
        <v>33746000</v>
      </c>
      <c r="E5830" s="4">
        <v>33746000</v>
      </c>
      <c r="F5830" s="4">
        <v>33746000</v>
      </c>
      <c r="G5830" s="4">
        <v>33746000</v>
      </c>
      <c r="H5830" s="4">
        <v>33746000</v>
      </c>
      <c r="I5830" s="4">
        <v>33746000</v>
      </c>
      <c r="J5830" s="4">
        <v>33746000</v>
      </c>
      <c r="K5830" s="4">
        <v>33746000</v>
      </c>
      <c r="L5830" s="4">
        <v>33746000</v>
      </c>
      <c r="M5830" s="4">
        <v>33746000</v>
      </c>
      <c r="N5830" s="4">
        <v>33746000</v>
      </c>
      <c r="O5830" s="4">
        <v>33746000</v>
      </c>
      <c r="P5830" s="4">
        <v>33746000</v>
      </c>
      <c r="Q5830" s="4">
        <v>33746000</v>
      </c>
      <c r="R5830" s="4">
        <v>33746000</v>
      </c>
      <c r="S5830" s="4">
        <v>33746000</v>
      </c>
      <c r="T5830" s="4">
        <v>33746000</v>
      </c>
      <c r="U5830" s="4">
        <v>33746000</v>
      </c>
      <c r="V5830" s="4">
        <v>33746000</v>
      </c>
      <c r="W5830" s="4">
        <v>33746000</v>
      </c>
      <c r="X5830" s="4">
        <v>33746000</v>
      </c>
      <c r="Y5830" s="4">
        <v>33746000</v>
      </c>
      <c r="Z5830" s="4">
        <v>33746000</v>
      </c>
      <c r="AA5830" s="4">
        <v>33746000</v>
      </c>
      <c r="AB5830" s="4">
        <v>33746000</v>
      </c>
      <c r="AC5830" s="4">
        <v>33746000</v>
      </c>
      <c r="AD5830" s="4">
        <v>33746000</v>
      </c>
      <c r="AE5830" s="4">
        <v>33746000</v>
      </c>
      <c r="AF5830" s="4">
        <v>33746000</v>
      </c>
      <c r="AG5830" s="4">
        <v>33746000</v>
      </c>
    </row>
    <row r="5831" spans="1:33">
      <c r="A5831" t="s">
        <v>1145</v>
      </c>
      <c r="B5831" t="s">
        <v>132</v>
      </c>
      <c r="C5831" s="4">
        <v>2664000</v>
      </c>
      <c r="D5831" s="4">
        <v>2664000</v>
      </c>
      <c r="E5831" s="4">
        <v>2664000</v>
      </c>
      <c r="F5831" s="4">
        <v>2664000</v>
      </c>
      <c r="G5831" s="4">
        <v>2664000</v>
      </c>
      <c r="H5831" s="4">
        <v>2664000</v>
      </c>
      <c r="I5831" s="4">
        <v>2664000</v>
      </c>
      <c r="J5831" s="4">
        <v>2664000</v>
      </c>
      <c r="K5831" s="4">
        <v>2664000</v>
      </c>
      <c r="L5831" s="4">
        <v>2664000</v>
      </c>
      <c r="M5831" s="4">
        <v>2664000</v>
      </c>
      <c r="N5831" s="4">
        <v>2664000</v>
      </c>
      <c r="O5831" s="4">
        <v>2664000</v>
      </c>
      <c r="P5831" s="4">
        <v>2664000</v>
      </c>
      <c r="Q5831" s="4">
        <v>2664000</v>
      </c>
      <c r="R5831" s="4">
        <v>2664000</v>
      </c>
      <c r="S5831" s="4">
        <v>2664000</v>
      </c>
      <c r="T5831" s="4">
        <v>2664000</v>
      </c>
      <c r="U5831" s="4">
        <v>2664000</v>
      </c>
      <c r="V5831" s="4">
        <v>2664000</v>
      </c>
      <c r="W5831" s="4">
        <v>2664000</v>
      </c>
      <c r="X5831" s="4">
        <v>2664000</v>
      </c>
      <c r="Y5831" s="4">
        <v>2664000</v>
      </c>
      <c r="Z5831" s="4">
        <v>2664000</v>
      </c>
      <c r="AA5831" s="4">
        <v>2664000</v>
      </c>
      <c r="AB5831" s="4">
        <v>2664000</v>
      </c>
      <c r="AC5831" s="4">
        <v>2664000</v>
      </c>
      <c r="AD5831" s="4">
        <v>2664000</v>
      </c>
      <c r="AE5831" s="4">
        <v>2664000</v>
      </c>
      <c r="AF5831" s="4">
        <v>2664000</v>
      </c>
      <c r="AG5831" s="4">
        <v>2664000</v>
      </c>
    </row>
    <row r="5832" spans="1:33">
      <c r="A5832" t="s">
        <v>1144</v>
      </c>
      <c r="B5832" t="s">
        <v>132</v>
      </c>
      <c r="C5832" s="4">
        <v>2369000</v>
      </c>
      <c r="D5832" s="4">
        <v>2369000</v>
      </c>
      <c r="E5832" s="4">
        <v>2369000</v>
      </c>
      <c r="F5832" s="4">
        <v>2369000</v>
      </c>
      <c r="G5832" s="4">
        <v>2369000</v>
      </c>
      <c r="H5832" s="4">
        <v>2369000</v>
      </c>
      <c r="I5832" s="4">
        <v>2369000</v>
      </c>
      <c r="J5832" s="4">
        <v>2369000</v>
      </c>
      <c r="K5832" s="4">
        <v>2369000</v>
      </c>
      <c r="L5832" s="4">
        <v>2369000</v>
      </c>
      <c r="M5832" s="4">
        <v>2369000</v>
      </c>
      <c r="N5832" s="4">
        <v>2369000</v>
      </c>
      <c r="O5832" s="4">
        <v>2369000</v>
      </c>
      <c r="P5832" s="4">
        <v>2369000</v>
      </c>
      <c r="Q5832" s="4">
        <v>2369000</v>
      </c>
      <c r="R5832" s="4">
        <v>2369000</v>
      </c>
      <c r="S5832" s="4">
        <v>2369000</v>
      </c>
      <c r="T5832" s="4">
        <v>2369000</v>
      </c>
      <c r="U5832" s="4">
        <v>2369000</v>
      </c>
      <c r="V5832" s="4">
        <v>2369000</v>
      </c>
      <c r="W5832" s="4">
        <v>2369000</v>
      </c>
      <c r="X5832" s="4">
        <v>2369000</v>
      </c>
      <c r="Y5832" s="4">
        <v>2369000</v>
      </c>
      <c r="Z5832" s="4">
        <v>2369000</v>
      </c>
      <c r="AA5832" s="4">
        <v>2369000</v>
      </c>
      <c r="AB5832" s="4">
        <v>2369000</v>
      </c>
      <c r="AC5832" s="4">
        <v>2369000</v>
      </c>
      <c r="AD5832" s="4">
        <v>2369000</v>
      </c>
      <c r="AE5832" s="4">
        <v>2369000</v>
      </c>
      <c r="AF5832" s="4">
        <v>2369000</v>
      </c>
      <c r="AG5832" s="4">
        <v>2369000</v>
      </c>
    </row>
    <row r="5833" spans="1:33">
      <c r="A5833" t="s">
        <v>1143</v>
      </c>
      <c r="B5833" t="s">
        <v>132</v>
      </c>
      <c r="C5833" s="4">
        <v>7174000</v>
      </c>
      <c r="D5833" s="4">
        <v>7174000</v>
      </c>
      <c r="E5833" s="4">
        <v>7174000</v>
      </c>
      <c r="F5833" s="4">
        <v>7174000</v>
      </c>
      <c r="G5833" s="4">
        <v>7174000</v>
      </c>
      <c r="H5833" s="4">
        <v>7174000</v>
      </c>
      <c r="I5833" s="4">
        <v>7174000</v>
      </c>
      <c r="J5833" s="4">
        <v>7174000</v>
      </c>
      <c r="K5833" s="4">
        <v>7174000</v>
      </c>
      <c r="L5833" s="4">
        <v>7174000</v>
      </c>
      <c r="M5833" s="4">
        <v>7174000</v>
      </c>
      <c r="N5833" s="4">
        <v>7174000</v>
      </c>
      <c r="O5833" s="4">
        <v>7174000</v>
      </c>
      <c r="P5833" s="4">
        <v>7174000</v>
      </c>
      <c r="Q5833" s="4">
        <v>7174000</v>
      </c>
      <c r="R5833" s="4">
        <v>7174000</v>
      </c>
      <c r="S5833" s="4">
        <v>7174000</v>
      </c>
      <c r="T5833" s="4">
        <v>7174000</v>
      </c>
      <c r="U5833" s="4">
        <v>7174000</v>
      </c>
      <c r="V5833" s="4">
        <v>7174000</v>
      </c>
      <c r="W5833" s="4">
        <v>7174000</v>
      </c>
      <c r="X5833" s="4">
        <v>7174000</v>
      </c>
      <c r="Y5833" s="4">
        <v>7174000</v>
      </c>
      <c r="Z5833" s="4">
        <v>7174000</v>
      </c>
      <c r="AA5833" s="4">
        <v>7174000</v>
      </c>
      <c r="AB5833" s="4">
        <v>7174000</v>
      </c>
      <c r="AC5833" s="4">
        <v>7174000</v>
      </c>
      <c r="AD5833" s="4">
        <v>7174000</v>
      </c>
      <c r="AE5833" s="4">
        <v>7174000</v>
      </c>
      <c r="AF5833" s="4">
        <v>7174000</v>
      </c>
      <c r="AG5833" s="4">
        <v>7174000</v>
      </c>
    </row>
    <row r="5834" spans="1:33">
      <c r="A5834" t="s">
        <v>1142</v>
      </c>
      <c r="B5834" t="s">
        <v>132</v>
      </c>
      <c r="C5834">
        <v>554000</v>
      </c>
      <c r="D5834">
        <v>554000</v>
      </c>
      <c r="E5834">
        <v>554000</v>
      </c>
      <c r="F5834">
        <v>554000</v>
      </c>
      <c r="G5834">
        <v>554000</v>
      </c>
      <c r="H5834">
        <v>554000</v>
      </c>
      <c r="I5834">
        <v>554000</v>
      </c>
      <c r="J5834">
        <v>554000</v>
      </c>
      <c r="K5834">
        <v>554000</v>
      </c>
      <c r="L5834">
        <v>554000</v>
      </c>
      <c r="M5834">
        <v>554000</v>
      </c>
      <c r="N5834">
        <v>554000</v>
      </c>
      <c r="O5834">
        <v>554000</v>
      </c>
      <c r="P5834">
        <v>554000</v>
      </c>
      <c r="Q5834">
        <v>554000</v>
      </c>
      <c r="R5834">
        <v>554000</v>
      </c>
      <c r="S5834">
        <v>554000</v>
      </c>
      <c r="T5834">
        <v>554000</v>
      </c>
      <c r="U5834">
        <v>554000</v>
      </c>
      <c r="V5834">
        <v>554000</v>
      </c>
      <c r="W5834">
        <v>554000</v>
      </c>
      <c r="X5834">
        <v>554000</v>
      </c>
      <c r="Y5834">
        <v>554000</v>
      </c>
      <c r="Z5834">
        <v>554000</v>
      </c>
      <c r="AA5834">
        <v>554000</v>
      </c>
      <c r="AB5834">
        <v>554000</v>
      </c>
      <c r="AC5834">
        <v>554000</v>
      </c>
      <c r="AD5834">
        <v>554000</v>
      </c>
      <c r="AE5834">
        <v>554000</v>
      </c>
      <c r="AF5834">
        <v>554000</v>
      </c>
      <c r="AG5834">
        <v>554000</v>
      </c>
    </row>
    <row r="5835" spans="1:33">
      <c r="A5835" t="s">
        <v>1141</v>
      </c>
      <c r="B5835" t="s">
        <v>132</v>
      </c>
      <c r="C5835">
        <v>473000</v>
      </c>
      <c r="D5835">
        <v>473000</v>
      </c>
      <c r="E5835">
        <v>473000</v>
      </c>
      <c r="F5835">
        <v>473000</v>
      </c>
      <c r="G5835">
        <v>473000</v>
      </c>
      <c r="H5835">
        <v>473000</v>
      </c>
      <c r="I5835">
        <v>473000</v>
      </c>
      <c r="J5835">
        <v>473000</v>
      </c>
      <c r="K5835">
        <v>473000</v>
      </c>
      <c r="L5835">
        <v>473000</v>
      </c>
      <c r="M5835">
        <v>473000</v>
      </c>
      <c r="N5835">
        <v>473000</v>
      </c>
      <c r="O5835">
        <v>473000</v>
      </c>
      <c r="P5835">
        <v>473000</v>
      </c>
      <c r="Q5835">
        <v>473000</v>
      </c>
      <c r="R5835">
        <v>473000</v>
      </c>
      <c r="S5835">
        <v>473000</v>
      </c>
      <c r="T5835">
        <v>473000</v>
      </c>
      <c r="U5835">
        <v>473000</v>
      </c>
      <c r="V5835">
        <v>473000</v>
      </c>
      <c r="W5835">
        <v>473000</v>
      </c>
      <c r="X5835">
        <v>473000</v>
      </c>
      <c r="Y5835">
        <v>473000</v>
      </c>
      <c r="Z5835">
        <v>473000</v>
      </c>
      <c r="AA5835">
        <v>473000</v>
      </c>
      <c r="AB5835">
        <v>473000</v>
      </c>
      <c r="AC5835">
        <v>473000</v>
      </c>
      <c r="AD5835">
        <v>473000</v>
      </c>
      <c r="AE5835">
        <v>473000</v>
      </c>
      <c r="AF5835">
        <v>473000</v>
      </c>
      <c r="AG5835">
        <v>473000</v>
      </c>
    </row>
    <row r="5836" spans="1:33">
      <c r="A5836" t="s">
        <v>1140</v>
      </c>
      <c r="B5836" t="s">
        <v>132</v>
      </c>
      <c r="C5836" s="4">
        <v>3000000</v>
      </c>
      <c r="D5836" s="4">
        <v>3000000</v>
      </c>
      <c r="E5836" s="4">
        <v>3000000</v>
      </c>
      <c r="F5836" s="4">
        <v>3000000</v>
      </c>
      <c r="G5836" s="4">
        <v>3000000</v>
      </c>
      <c r="H5836" s="4">
        <v>3000000</v>
      </c>
      <c r="I5836" s="4">
        <v>3000000</v>
      </c>
      <c r="J5836" s="4">
        <v>3000000</v>
      </c>
      <c r="K5836" s="4">
        <v>3000000</v>
      </c>
      <c r="L5836" s="4">
        <v>3000000</v>
      </c>
      <c r="M5836" s="4">
        <v>3000000</v>
      </c>
      <c r="N5836" s="4">
        <v>3000000</v>
      </c>
      <c r="O5836" s="4">
        <v>3000000</v>
      </c>
      <c r="P5836" s="4">
        <v>3000000</v>
      </c>
      <c r="Q5836" s="4">
        <v>3000000</v>
      </c>
      <c r="R5836" s="4">
        <v>3000000</v>
      </c>
      <c r="S5836" s="4">
        <v>3000000</v>
      </c>
      <c r="T5836" s="4">
        <v>3000000</v>
      </c>
      <c r="U5836" s="4">
        <v>3000000</v>
      </c>
      <c r="V5836" s="4">
        <v>3000000</v>
      </c>
      <c r="W5836" s="4">
        <v>3000000</v>
      </c>
      <c r="X5836" s="4">
        <v>3000000</v>
      </c>
      <c r="Y5836" s="4">
        <v>3000000</v>
      </c>
      <c r="Z5836" s="4">
        <v>3000000</v>
      </c>
      <c r="AA5836" s="4">
        <v>3000000</v>
      </c>
      <c r="AB5836" s="4">
        <v>3000000</v>
      </c>
      <c r="AC5836" s="4">
        <v>3000000</v>
      </c>
      <c r="AD5836" s="4">
        <v>3000000</v>
      </c>
      <c r="AE5836" s="4">
        <v>3000000</v>
      </c>
      <c r="AF5836" s="4">
        <v>3000000</v>
      </c>
      <c r="AG5836" s="4">
        <v>3000000</v>
      </c>
    </row>
    <row r="5837" spans="1:33">
      <c r="A5837" t="s">
        <v>1139</v>
      </c>
      <c r="B5837" t="s">
        <v>132</v>
      </c>
      <c r="C5837">
        <v>600000</v>
      </c>
      <c r="D5837">
        <v>600000</v>
      </c>
      <c r="E5837">
        <v>600000</v>
      </c>
      <c r="F5837">
        <v>600000</v>
      </c>
      <c r="G5837">
        <v>600000</v>
      </c>
      <c r="H5837">
        <v>600000</v>
      </c>
      <c r="I5837">
        <v>600000</v>
      </c>
      <c r="J5837">
        <v>600000</v>
      </c>
      <c r="K5837">
        <v>600000</v>
      </c>
      <c r="L5837">
        <v>600000</v>
      </c>
      <c r="M5837">
        <v>600000</v>
      </c>
      <c r="N5837">
        <v>600000</v>
      </c>
      <c r="O5837">
        <v>600000</v>
      </c>
      <c r="P5837">
        <v>600000</v>
      </c>
      <c r="Q5837">
        <v>600000</v>
      </c>
      <c r="R5837">
        <v>600000</v>
      </c>
      <c r="S5837">
        <v>600000</v>
      </c>
      <c r="T5837">
        <v>600000</v>
      </c>
      <c r="U5837">
        <v>600000</v>
      </c>
      <c r="V5837">
        <v>600000</v>
      </c>
      <c r="W5837">
        <v>600000</v>
      </c>
      <c r="X5837">
        <v>600000</v>
      </c>
      <c r="Y5837">
        <v>600000</v>
      </c>
      <c r="Z5837">
        <v>600000</v>
      </c>
      <c r="AA5837">
        <v>600000</v>
      </c>
      <c r="AB5837">
        <v>600000</v>
      </c>
      <c r="AC5837">
        <v>600000</v>
      </c>
      <c r="AD5837">
        <v>600000</v>
      </c>
      <c r="AE5837">
        <v>600000</v>
      </c>
      <c r="AF5837">
        <v>600000</v>
      </c>
      <c r="AG5837">
        <v>600000</v>
      </c>
    </row>
    <row r="5838" spans="1:33">
      <c r="A5838" t="s">
        <v>1138</v>
      </c>
      <c r="B5838" t="s">
        <v>132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>
      <c r="A5839" t="s">
        <v>1137</v>
      </c>
      <c r="B5839" t="s">
        <v>132</v>
      </c>
      <c r="C5839" s="4">
        <v>24584000000</v>
      </c>
      <c r="D5839" s="4">
        <v>24584000000</v>
      </c>
      <c r="E5839" s="4">
        <v>24584000000</v>
      </c>
      <c r="F5839" s="4">
        <v>24584000000</v>
      </c>
      <c r="G5839" s="4">
        <v>24584000000</v>
      </c>
      <c r="H5839" s="4">
        <v>24584000000</v>
      </c>
      <c r="I5839" s="4">
        <v>24584000000</v>
      </c>
      <c r="J5839" s="4">
        <v>24584000000</v>
      </c>
      <c r="K5839" s="4">
        <v>24584000000</v>
      </c>
      <c r="L5839" s="4">
        <v>24584000000</v>
      </c>
      <c r="M5839" s="4">
        <v>24584000000</v>
      </c>
      <c r="N5839" s="4">
        <v>24584000000</v>
      </c>
      <c r="O5839" s="4">
        <v>24584000000</v>
      </c>
      <c r="P5839" s="4">
        <v>24584000000</v>
      </c>
      <c r="Q5839" s="4">
        <v>24584000000</v>
      </c>
      <c r="R5839" s="4">
        <v>24584000000</v>
      </c>
      <c r="S5839" s="4">
        <v>24584000000</v>
      </c>
      <c r="T5839" s="4">
        <v>24584000000</v>
      </c>
      <c r="U5839" s="4">
        <v>24584000000</v>
      </c>
      <c r="V5839" s="4">
        <v>24584000000</v>
      </c>
      <c r="W5839" s="4">
        <v>24584000000</v>
      </c>
      <c r="X5839" s="4">
        <v>24584000000</v>
      </c>
      <c r="Y5839" s="4">
        <v>24584000000</v>
      </c>
      <c r="Z5839" s="4">
        <v>24584000000</v>
      </c>
      <c r="AA5839" s="4">
        <v>24584000000</v>
      </c>
      <c r="AB5839" s="4">
        <v>24584000000</v>
      </c>
      <c r="AC5839" s="4">
        <v>24584000000</v>
      </c>
      <c r="AD5839" s="4">
        <v>24584000000</v>
      </c>
      <c r="AE5839" s="4">
        <v>24584000000</v>
      </c>
      <c r="AF5839" s="4">
        <v>30730000000</v>
      </c>
      <c r="AG5839" s="4">
        <v>30730000000</v>
      </c>
    </row>
    <row r="5840" spans="1:33">
      <c r="A5840" t="s">
        <v>1136</v>
      </c>
      <c r="B5840" t="s">
        <v>132</v>
      </c>
      <c r="C5840" s="4">
        <v>5836000</v>
      </c>
      <c r="D5840" s="4">
        <v>5836000</v>
      </c>
      <c r="E5840" s="4">
        <v>5836000</v>
      </c>
      <c r="F5840" s="4">
        <v>5836000</v>
      </c>
      <c r="G5840" s="4">
        <v>5836000</v>
      </c>
      <c r="H5840" s="4">
        <v>5836000</v>
      </c>
      <c r="I5840" s="4">
        <v>5836000</v>
      </c>
      <c r="J5840" s="4">
        <v>5836000</v>
      </c>
      <c r="K5840" s="4">
        <v>5836000</v>
      </c>
      <c r="L5840" s="4">
        <v>5836000</v>
      </c>
      <c r="M5840" s="4">
        <v>5836000</v>
      </c>
      <c r="N5840" s="4">
        <v>5836000</v>
      </c>
      <c r="O5840" s="4">
        <v>5836000</v>
      </c>
      <c r="P5840" s="4">
        <v>5836000</v>
      </c>
      <c r="Q5840" s="4">
        <v>5836000</v>
      </c>
      <c r="R5840" s="4">
        <v>5836000</v>
      </c>
      <c r="S5840" s="4">
        <v>5836000</v>
      </c>
      <c r="T5840" s="4">
        <v>5836000</v>
      </c>
      <c r="U5840" s="4">
        <v>5836000</v>
      </c>
      <c r="V5840" s="4">
        <v>5836000</v>
      </c>
      <c r="W5840" s="4">
        <v>5836000</v>
      </c>
      <c r="X5840" s="4">
        <v>5836000</v>
      </c>
      <c r="Y5840" s="4">
        <v>5836000</v>
      </c>
      <c r="Z5840" s="4">
        <v>5836000</v>
      </c>
      <c r="AA5840" s="4">
        <v>5836000</v>
      </c>
      <c r="AB5840" s="4">
        <v>5836000</v>
      </c>
      <c r="AC5840" s="4">
        <v>5836000</v>
      </c>
      <c r="AD5840" s="4">
        <v>5836000</v>
      </c>
      <c r="AE5840" s="4">
        <v>5836000</v>
      </c>
      <c r="AF5840" s="4">
        <v>7295000</v>
      </c>
      <c r="AG5840" s="4">
        <v>7295000</v>
      </c>
    </row>
    <row r="5841" spans="1:33">
      <c r="A5841" t="s">
        <v>1135</v>
      </c>
      <c r="B5841" t="s">
        <v>132</v>
      </c>
      <c r="C5841" s="4">
        <v>66066800</v>
      </c>
      <c r="D5841" s="4">
        <v>66066800</v>
      </c>
      <c r="E5841" s="4">
        <v>66066800</v>
      </c>
      <c r="F5841" s="4">
        <v>66066800</v>
      </c>
      <c r="G5841" s="4">
        <v>66066800</v>
      </c>
      <c r="H5841" s="4">
        <v>66066800</v>
      </c>
      <c r="I5841" s="4">
        <v>66066800</v>
      </c>
      <c r="J5841" s="4">
        <v>66066800</v>
      </c>
      <c r="K5841" s="4">
        <v>66066800</v>
      </c>
      <c r="L5841" s="4">
        <v>66066800</v>
      </c>
      <c r="M5841" s="4">
        <v>66066800</v>
      </c>
      <c r="N5841" s="4">
        <v>66066800</v>
      </c>
      <c r="O5841" s="4">
        <v>66066800</v>
      </c>
      <c r="P5841" s="4">
        <v>66066800</v>
      </c>
      <c r="Q5841" s="4">
        <v>66066800</v>
      </c>
      <c r="R5841" s="4">
        <v>66066800</v>
      </c>
      <c r="S5841" s="4">
        <v>66066800</v>
      </c>
      <c r="T5841" s="4">
        <v>66066800</v>
      </c>
      <c r="U5841" s="4">
        <v>66066800</v>
      </c>
      <c r="V5841" s="4">
        <v>66066800</v>
      </c>
      <c r="W5841" s="4">
        <v>66066800</v>
      </c>
      <c r="X5841" s="4">
        <v>66066800</v>
      </c>
      <c r="Y5841" s="4">
        <v>66066800</v>
      </c>
      <c r="Z5841" s="4">
        <v>66066800</v>
      </c>
      <c r="AA5841" s="4">
        <v>66066800</v>
      </c>
      <c r="AB5841" s="4">
        <v>66066800</v>
      </c>
      <c r="AC5841" s="4">
        <v>66066800</v>
      </c>
      <c r="AD5841" s="4">
        <v>66066800</v>
      </c>
      <c r="AE5841" s="4">
        <v>66066800</v>
      </c>
      <c r="AF5841" s="4">
        <v>82583500</v>
      </c>
      <c r="AG5841" s="4">
        <v>82583500</v>
      </c>
    </row>
    <row r="5842" spans="1:33">
      <c r="A5842" t="s">
        <v>1134</v>
      </c>
      <c r="B5842" t="s">
        <v>132</v>
      </c>
      <c r="C5842" s="4">
        <v>39392400</v>
      </c>
      <c r="D5842" s="4">
        <v>39392400</v>
      </c>
      <c r="E5842" s="4">
        <v>39392400</v>
      </c>
      <c r="F5842" s="4">
        <v>39392400</v>
      </c>
      <c r="G5842" s="4">
        <v>39392400</v>
      </c>
      <c r="H5842" s="4">
        <v>39392400</v>
      </c>
      <c r="I5842" s="4">
        <v>39392400</v>
      </c>
      <c r="J5842" s="4">
        <v>39392400</v>
      </c>
      <c r="K5842" s="4">
        <v>39392400</v>
      </c>
      <c r="L5842" s="4">
        <v>39392400</v>
      </c>
      <c r="M5842" s="4">
        <v>39392400</v>
      </c>
      <c r="N5842" s="4">
        <v>39392400</v>
      </c>
      <c r="O5842" s="4">
        <v>39392400</v>
      </c>
      <c r="P5842" s="4">
        <v>39392400</v>
      </c>
      <c r="Q5842" s="4">
        <v>39392400</v>
      </c>
      <c r="R5842" s="4">
        <v>39392400</v>
      </c>
      <c r="S5842" s="4">
        <v>39392400</v>
      </c>
      <c r="T5842" s="4">
        <v>39392400</v>
      </c>
      <c r="U5842" s="4">
        <v>39392400</v>
      </c>
      <c r="V5842" s="4">
        <v>39392400</v>
      </c>
      <c r="W5842" s="4">
        <v>39392400</v>
      </c>
      <c r="X5842" s="4">
        <v>39392400</v>
      </c>
      <c r="Y5842" s="4">
        <v>39392400</v>
      </c>
      <c r="Z5842" s="4">
        <v>39392400</v>
      </c>
      <c r="AA5842" s="4">
        <v>39392400</v>
      </c>
      <c r="AB5842" s="4">
        <v>39392400</v>
      </c>
      <c r="AC5842" s="4">
        <v>39392400</v>
      </c>
      <c r="AD5842" s="4">
        <v>39392400</v>
      </c>
      <c r="AE5842" s="4">
        <v>39392400</v>
      </c>
      <c r="AF5842" s="4">
        <v>49240500</v>
      </c>
      <c r="AG5842" s="4">
        <v>49240500</v>
      </c>
    </row>
    <row r="5843" spans="1:33">
      <c r="A5843" t="s">
        <v>1133</v>
      </c>
      <c r="B5843" t="s">
        <v>132</v>
      </c>
      <c r="C5843" s="4">
        <v>8041600</v>
      </c>
      <c r="D5843" s="4">
        <v>8041600</v>
      </c>
      <c r="E5843" s="4">
        <v>8041600</v>
      </c>
      <c r="F5843" s="4">
        <v>8041600</v>
      </c>
      <c r="G5843" s="4">
        <v>8041600</v>
      </c>
      <c r="H5843" s="4">
        <v>8041600</v>
      </c>
      <c r="I5843" s="4">
        <v>8041600</v>
      </c>
      <c r="J5843" s="4">
        <v>8041600</v>
      </c>
      <c r="K5843" s="4">
        <v>8041600</v>
      </c>
      <c r="L5843" s="4">
        <v>8041600</v>
      </c>
      <c r="M5843" s="4">
        <v>8041600</v>
      </c>
      <c r="N5843" s="4">
        <v>8041600</v>
      </c>
      <c r="O5843" s="4">
        <v>8041600</v>
      </c>
      <c r="P5843" s="4">
        <v>8041600</v>
      </c>
      <c r="Q5843" s="4">
        <v>8041600</v>
      </c>
      <c r="R5843" s="4">
        <v>8041600</v>
      </c>
      <c r="S5843" s="4">
        <v>8041600</v>
      </c>
      <c r="T5843" s="4">
        <v>8041600</v>
      </c>
      <c r="U5843" s="4">
        <v>8041600</v>
      </c>
      <c r="V5843" s="4">
        <v>8041600</v>
      </c>
      <c r="W5843" s="4">
        <v>8041600</v>
      </c>
      <c r="X5843" s="4">
        <v>8041600</v>
      </c>
      <c r="Y5843" s="4">
        <v>8041600</v>
      </c>
      <c r="Z5843" s="4">
        <v>8041600</v>
      </c>
      <c r="AA5843" s="4">
        <v>8041600</v>
      </c>
      <c r="AB5843" s="4">
        <v>8041600</v>
      </c>
      <c r="AC5843" s="4">
        <v>8041600</v>
      </c>
      <c r="AD5843" s="4">
        <v>8041600</v>
      </c>
      <c r="AE5843" s="4">
        <v>8041600</v>
      </c>
      <c r="AF5843" s="4">
        <v>10052000</v>
      </c>
      <c r="AG5843" s="4">
        <v>10052000</v>
      </c>
    </row>
    <row r="5844" spans="1:33">
      <c r="A5844" t="s">
        <v>1132</v>
      </c>
      <c r="B5844" t="s">
        <v>132</v>
      </c>
      <c r="C5844" s="4">
        <v>6880800</v>
      </c>
      <c r="D5844" s="4">
        <v>6880800</v>
      </c>
      <c r="E5844" s="4">
        <v>6880800</v>
      </c>
      <c r="F5844" s="4">
        <v>6880800</v>
      </c>
      <c r="G5844" s="4">
        <v>6880800</v>
      </c>
      <c r="H5844" s="4">
        <v>6880800</v>
      </c>
      <c r="I5844" s="4">
        <v>6880800</v>
      </c>
      <c r="J5844" s="4">
        <v>6880800</v>
      </c>
      <c r="K5844" s="4">
        <v>6880800</v>
      </c>
      <c r="L5844" s="4">
        <v>6880800</v>
      </c>
      <c r="M5844" s="4">
        <v>6880800</v>
      </c>
      <c r="N5844" s="4">
        <v>6880800</v>
      </c>
      <c r="O5844" s="4">
        <v>6880800</v>
      </c>
      <c r="P5844" s="4">
        <v>6880800</v>
      </c>
      <c r="Q5844" s="4">
        <v>6880800</v>
      </c>
      <c r="R5844" s="4">
        <v>6880800</v>
      </c>
      <c r="S5844" s="4">
        <v>6880800</v>
      </c>
      <c r="T5844" s="4">
        <v>6880800</v>
      </c>
      <c r="U5844" s="4">
        <v>6880800</v>
      </c>
      <c r="V5844" s="4">
        <v>6880800</v>
      </c>
      <c r="W5844" s="4">
        <v>6880800</v>
      </c>
      <c r="X5844" s="4">
        <v>6880800</v>
      </c>
      <c r="Y5844" s="4">
        <v>6880800</v>
      </c>
      <c r="Z5844" s="4">
        <v>6880800</v>
      </c>
      <c r="AA5844" s="4">
        <v>6880800</v>
      </c>
      <c r="AB5844" s="4">
        <v>6880800</v>
      </c>
      <c r="AC5844" s="4">
        <v>6880800</v>
      </c>
      <c r="AD5844" s="4">
        <v>6880800</v>
      </c>
      <c r="AE5844" s="4">
        <v>6880800</v>
      </c>
      <c r="AF5844" s="4">
        <v>8601000</v>
      </c>
      <c r="AG5844" s="4">
        <v>8601000</v>
      </c>
    </row>
    <row r="5845" spans="1:33">
      <c r="A5845" t="s">
        <v>1131</v>
      </c>
      <c r="B5845" t="s">
        <v>132</v>
      </c>
      <c r="C5845" s="4">
        <v>29338400</v>
      </c>
      <c r="D5845" s="4">
        <v>29338400</v>
      </c>
      <c r="E5845" s="4">
        <v>29338400</v>
      </c>
      <c r="F5845" s="4">
        <v>29338400</v>
      </c>
      <c r="G5845" s="4">
        <v>29338400</v>
      </c>
      <c r="H5845" s="4">
        <v>29338400</v>
      </c>
      <c r="I5845" s="4">
        <v>29338400</v>
      </c>
      <c r="J5845" s="4">
        <v>29338400</v>
      </c>
      <c r="K5845" s="4">
        <v>29338400</v>
      </c>
      <c r="L5845" s="4">
        <v>29338400</v>
      </c>
      <c r="M5845" s="4">
        <v>29338400</v>
      </c>
      <c r="N5845" s="4">
        <v>29338400</v>
      </c>
      <c r="O5845" s="4">
        <v>29338400</v>
      </c>
      <c r="P5845" s="4">
        <v>29338400</v>
      </c>
      <c r="Q5845" s="4">
        <v>29338400</v>
      </c>
      <c r="R5845" s="4">
        <v>29338400</v>
      </c>
      <c r="S5845" s="4">
        <v>29338400</v>
      </c>
      <c r="T5845" s="4">
        <v>29338400</v>
      </c>
      <c r="U5845" s="4">
        <v>29338400</v>
      </c>
      <c r="V5845" s="4">
        <v>29338400</v>
      </c>
      <c r="W5845" s="4">
        <v>29338400</v>
      </c>
      <c r="X5845" s="4">
        <v>29338400</v>
      </c>
      <c r="Y5845" s="4">
        <v>29338400</v>
      </c>
      <c r="Z5845" s="4">
        <v>29338400</v>
      </c>
      <c r="AA5845" s="4">
        <v>29338400</v>
      </c>
      <c r="AB5845" s="4">
        <v>29338400</v>
      </c>
      <c r="AC5845" s="4">
        <v>29338400</v>
      </c>
      <c r="AD5845" s="4">
        <v>29338400</v>
      </c>
      <c r="AE5845" s="4">
        <v>29338400</v>
      </c>
      <c r="AF5845" s="4">
        <v>36673000</v>
      </c>
      <c r="AG5845" s="4">
        <v>36673000</v>
      </c>
    </row>
    <row r="5846" spans="1:33">
      <c r="A5846" t="s">
        <v>1130</v>
      </c>
      <c r="B5846" t="s">
        <v>132</v>
      </c>
      <c r="C5846">
        <v>521200</v>
      </c>
      <c r="D5846">
        <v>521200</v>
      </c>
      <c r="E5846">
        <v>521200</v>
      </c>
      <c r="F5846">
        <v>521200</v>
      </c>
      <c r="G5846">
        <v>521200</v>
      </c>
      <c r="H5846">
        <v>521200</v>
      </c>
      <c r="I5846">
        <v>521200</v>
      </c>
      <c r="J5846">
        <v>521200</v>
      </c>
      <c r="K5846">
        <v>521200</v>
      </c>
      <c r="L5846">
        <v>521200</v>
      </c>
      <c r="M5846">
        <v>521200</v>
      </c>
      <c r="N5846">
        <v>521200</v>
      </c>
      <c r="O5846">
        <v>521200</v>
      </c>
      <c r="P5846">
        <v>521200</v>
      </c>
      <c r="Q5846">
        <v>521200</v>
      </c>
      <c r="R5846">
        <v>521200</v>
      </c>
      <c r="S5846">
        <v>521200</v>
      </c>
      <c r="T5846">
        <v>521200</v>
      </c>
      <c r="U5846">
        <v>521200</v>
      </c>
      <c r="V5846">
        <v>521200</v>
      </c>
      <c r="W5846">
        <v>521200</v>
      </c>
      <c r="X5846">
        <v>521200</v>
      </c>
      <c r="Y5846">
        <v>521200</v>
      </c>
      <c r="Z5846">
        <v>521200</v>
      </c>
      <c r="AA5846">
        <v>521200</v>
      </c>
      <c r="AB5846">
        <v>521200</v>
      </c>
      <c r="AC5846">
        <v>521200</v>
      </c>
      <c r="AD5846">
        <v>521200</v>
      </c>
      <c r="AE5846">
        <v>521200</v>
      </c>
      <c r="AF5846">
        <v>651500</v>
      </c>
      <c r="AG5846">
        <v>651500</v>
      </c>
    </row>
    <row r="5847" spans="1:33">
      <c r="A5847" t="s">
        <v>1129</v>
      </c>
      <c r="B5847" t="s">
        <v>132</v>
      </c>
      <c r="C5847" s="4">
        <v>2526400</v>
      </c>
      <c r="D5847" s="4">
        <v>2526400</v>
      </c>
      <c r="E5847" s="4">
        <v>2526400</v>
      </c>
      <c r="F5847" s="4">
        <v>2526400</v>
      </c>
      <c r="G5847" s="4">
        <v>2526400</v>
      </c>
      <c r="H5847" s="4">
        <v>2526400</v>
      </c>
      <c r="I5847" s="4">
        <v>2526400</v>
      </c>
      <c r="J5847" s="4">
        <v>2526400</v>
      </c>
      <c r="K5847" s="4">
        <v>2526400</v>
      </c>
      <c r="L5847" s="4">
        <v>2526400</v>
      </c>
      <c r="M5847" s="4">
        <v>2526400</v>
      </c>
      <c r="N5847" s="4">
        <v>2526400</v>
      </c>
      <c r="O5847" s="4">
        <v>2526400</v>
      </c>
      <c r="P5847" s="4">
        <v>2526400</v>
      </c>
      <c r="Q5847" s="4">
        <v>2526400</v>
      </c>
      <c r="R5847" s="4">
        <v>2526400</v>
      </c>
      <c r="S5847" s="4">
        <v>2526400</v>
      </c>
      <c r="T5847" s="4">
        <v>2526400</v>
      </c>
      <c r="U5847" s="4">
        <v>2526400</v>
      </c>
      <c r="V5847" s="4">
        <v>2526400</v>
      </c>
      <c r="W5847" s="4">
        <v>2526400</v>
      </c>
      <c r="X5847" s="4">
        <v>2526400</v>
      </c>
      <c r="Y5847" s="4">
        <v>2526400</v>
      </c>
      <c r="Z5847" s="4">
        <v>2526400</v>
      </c>
      <c r="AA5847" s="4">
        <v>2526400</v>
      </c>
      <c r="AB5847" s="4">
        <v>2526400</v>
      </c>
      <c r="AC5847" s="4">
        <v>2526400</v>
      </c>
      <c r="AD5847" s="4">
        <v>2526400</v>
      </c>
      <c r="AE5847" s="4">
        <v>2526400</v>
      </c>
      <c r="AF5847" s="4">
        <v>3158000</v>
      </c>
      <c r="AG5847" s="4">
        <v>3158000</v>
      </c>
    </row>
    <row r="5848" spans="1:33">
      <c r="A5848" t="s">
        <v>1128</v>
      </c>
      <c r="B5848" t="s">
        <v>132</v>
      </c>
      <c r="C5848" s="4">
        <v>1200000</v>
      </c>
      <c r="D5848" s="4">
        <v>1200000</v>
      </c>
      <c r="E5848" s="4">
        <v>1200000</v>
      </c>
      <c r="F5848" s="4">
        <v>1200000</v>
      </c>
      <c r="G5848" s="4">
        <v>1200000</v>
      </c>
      <c r="H5848" s="4">
        <v>1200000</v>
      </c>
      <c r="I5848" s="4">
        <v>1200000</v>
      </c>
      <c r="J5848" s="4">
        <v>1200000</v>
      </c>
      <c r="K5848" s="4">
        <v>1200000</v>
      </c>
      <c r="L5848" s="4">
        <v>1200000</v>
      </c>
      <c r="M5848" s="4">
        <v>1200000</v>
      </c>
      <c r="N5848" s="4">
        <v>1200000</v>
      </c>
      <c r="O5848" s="4">
        <v>1200000</v>
      </c>
      <c r="P5848" s="4">
        <v>1200000</v>
      </c>
      <c r="Q5848" s="4">
        <v>1200000</v>
      </c>
      <c r="R5848" s="4">
        <v>1200000</v>
      </c>
      <c r="S5848" s="4">
        <v>1200000</v>
      </c>
      <c r="T5848" s="4">
        <v>1200000</v>
      </c>
      <c r="U5848" s="4">
        <v>1200000</v>
      </c>
      <c r="V5848" s="4">
        <v>1200000</v>
      </c>
      <c r="W5848" s="4">
        <v>1200000</v>
      </c>
      <c r="X5848" s="4">
        <v>1200000</v>
      </c>
      <c r="Y5848" s="4">
        <v>1200000</v>
      </c>
      <c r="Z5848" s="4">
        <v>1200000</v>
      </c>
      <c r="AA5848" s="4">
        <v>1200000</v>
      </c>
      <c r="AB5848" s="4">
        <v>1200000</v>
      </c>
      <c r="AC5848" s="4">
        <v>1200000</v>
      </c>
      <c r="AD5848" s="4">
        <v>1200000</v>
      </c>
      <c r="AE5848" s="4">
        <v>1200000</v>
      </c>
      <c r="AF5848" s="4">
        <v>1500000</v>
      </c>
      <c r="AG5848" s="4">
        <v>1500000</v>
      </c>
    </row>
    <row r="5849" spans="1:33">
      <c r="A5849" t="s">
        <v>1127</v>
      </c>
      <c r="B5849" t="s">
        <v>132</v>
      </c>
      <c r="C5849">
        <v>240000</v>
      </c>
      <c r="D5849">
        <v>240000</v>
      </c>
      <c r="E5849">
        <v>240000</v>
      </c>
      <c r="F5849">
        <v>240000</v>
      </c>
      <c r="G5849">
        <v>240000</v>
      </c>
      <c r="H5849">
        <v>240000</v>
      </c>
      <c r="I5849">
        <v>240000</v>
      </c>
      <c r="J5849">
        <v>240000</v>
      </c>
      <c r="K5849">
        <v>240000</v>
      </c>
      <c r="L5849">
        <v>240000</v>
      </c>
      <c r="M5849">
        <v>240000</v>
      </c>
      <c r="N5849">
        <v>240000</v>
      </c>
      <c r="O5849">
        <v>240000</v>
      </c>
      <c r="P5849">
        <v>240000</v>
      </c>
      <c r="Q5849">
        <v>240000</v>
      </c>
      <c r="R5849">
        <v>240000</v>
      </c>
      <c r="S5849">
        <v>240000</v>
      </c>
      <c r="T5849">
        <v>240000</v>
      </c>
      <c r="U5849">
        <v>240000</v>
      </c>
      <c r="V5849">
        <v>240000</v>
      </c>
      <c r="W5849">
        <v>240000</v>
      </c>
      <c r="X5849">
        <v>240000</v>
      </c>
      <c r="Y5849">
        <v>240000</v>
      </c>
      <c r="Z5849">
        <v>240000</v>
      </c>
      <c r="AA5849">
        <v>240000</v>
      </c>
      <c r="AB5849">
        <v>240000</v>
      </c>
      <c r="AC5849">
        <v>240000</v>
      </c>
      <c r="AD5849">
        <v>240000</v>
      </c>
      <c r="AE5849">
        <v>240000</v>
      </c>
      <c r="AF5849">
        <v>300000</v>
      </c>
      <c r="AG5849">
        <v>300000</v>
      </c>
    </row>
    <row r="5850" spans="1:33">
      <c r="A5850" t="s">
        <v>1126</v>
      </c>
      <c r="B5850" t="s">
        <v>132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 spans="1:33">
      <c r="A5851" t="s">
        <v>1125</v>
      </c>
      <c r="B5851" t="s">
        <v>132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>
      <c r="A5852" t="s">
        <v>1124</v>
      </c>
      <c r="B5852" t="s">
        <v>132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>
      <c r="A5853" t="s">
        <v>1123</v>
      </c>
      <c r="B5853" t="s">
        <v>132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 spans="1:33">
      <c r="A5854" t="s">
        <v>1122</v>
      </c>
      <c r="B5854" t="s">
        <v>132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>
      <c r="A5855" t="s">
        <v>1121</v>
      </c>
      <c r="B5855" t="s">
        <v>132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>
      <c r="A5856" t="s">
        <v>1120</v>
      </c>
      <c r="B5856" t="s">
        <v>132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>
      <c r="A5857" t="s">
        <v>1119</v>
      </c>
      <c r="B5857" t="s">
        <v>132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>
      <c r="A5858" t="s">
        <v>1118</v>
      </c>
      <c r="B5858" t="s">
        <v>132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 spans="1:33">
      <c r="A5859" t="s">
        <v>1117</v>
      </c>
      <c r="B5859" t="s">
        <v>132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>
      <c r="A5860" t="s">
        <v>1116</v>
      </c>
      <c r="B5860" t="s">
        <v>132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>
      <c r="A5861" t="s">
        <v>1115</v>
      </c>
      <c r="B5861" t="s">
        <v>132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>
      <c r="A5862" t="s">
        <v>1114</v>
      </c>
      <c r="B5862" t="s">
        <v>132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>
      <c r="A5863" t="s">
        <v>1113</v>
      </c>
      <c r="B5863" t="s">
        <v>132</v>
      </c>
      <c r="C5863" s="4">
        <v>6146000000</v>
      </c>
      <c r="D5863" s="4">
        <v>6146000000</v>
      </c>
      <c r="E5863" s="4">
        <v>6146000000</v>
      </c>
      <c r="F5863" s="4">
        <v>6146000000</v>
      </c>
      <c r="G5863" s="4">
        <v>6146000000</v>
      </c>
      <c r="H5863" s="4">
        <v>6146000000</v>
      </c>
      <c r="I5863" s="4">
        <v>6146000000</v>
      </c>
      <c r="J5863" s="4">
        <v>6146000000</v>
      </c>
      <c r="K5863" s="4">
        <v>6146000000</v>
      </c>
      <c r="L5863" s="4">
        <v>6146000000</v>
      </c>
      <c r="M5863" s="4">
        <v>6146000000</v>
      </c>
      <c r="N5863" s="4">
        <v>6146000000</v>
      </c>
      <c r="O5863" s="4">
        <v>6146000000</v>
      </c>
      <c r="P5863" s="4">
        <v>6146000000</v>
      </c>
      <c r="Q5863" s="4">
        <v>6146000000</v>
      </c>
      <c r="R5863" s="4">
        <v>6146000000</v>
      </c>
      <c r="S5863" s="4">
        <v>6146000000</v>
      </c>
      <c r="T5863" s="4">
        <v>6146000000</v>
      </c>
      <c r="U5863" s="4">
        <v>6146000000</v>
      </c>
      <c r="V5863" s="4">
        <v>6146000000</v>
      </c>
      <c r="W5863" s="4">
        <v>6146000000</v>
      </c>
      <c r="X5863" s="4">
        <v>6146000000</v>
      </c>
      <c r="Y5863" s="4">
        <v>6146000000</v>
      </c>
      <c r="Z5863" s="4">
        <v>6146000000</v>
      </c>
      <c r="AA5863" s="4">
        <v>6146000000</v>
      </c>
      <c r="AB5863" s="4">
        <v>6146000000</v>
      </c>
      <c r="AC5863" s="4">
        <v>6146000000</v>
      </c>
      <c r="AD5863" s="4">
        <v>6146000000</v>
      </c>
      <c r="AE5863" s="4">
        <v>6146000000</v>
      </c>
      <c r="AF5863" s="4">
        <v>6146000000</v>
      </c>
      <c r="AG5863" s="4">
        <v>6146000000</v>
      </c>
    </row>
    <row r="5864" spans="1:33">
      <c r="A5864" t="s">
        <v>1112</v>
      </c>
      <c r="B5864" t="s">
        <v>132</v>
      </c>
      <c r="C5864" s="4">
        <v>1459000</v>
      </c>
      <c r="D5864" s="4">
        <v>1459000</v>
      </c>
      <c r="E5864" s="4">
        <v>1459000</v>
      </c>
      <c r="F5864" s="4">
        <v>1459000</v>
      </c>
      <c r="G5864" s="4">
        <v>1459000</v>
      </c>
      <c r="H5864" s="4">
        <v>1459000</v>
      </c>
      <c r="I5864" s="4">
        <v>1459000</v>
      </c>
      <c r="J5864" s="4">
        <v>1459000</v>
      </c>
      <c r="K5864" s="4">
        <v>1459000</v>
      </c>
      <c r="L5864" s="4">
        <v>1459000</v>
      </c>
      <c r="M5864" s="4">
        <v>1459000</v>
      </c>
      <c r="N5864" s="4">
        <v>1459000</v>
      </c>
      <c r="O5864" s="4">
        <v>1459000</v>
      </c>
      <c r="P5864" s="4">
        <v>1459000</v>
      </c>
      <c r="Q5864" s="4">
        <v>1459000</v>
      </c>
      <c r="R5864" s="4">
        <v>1459000</v>
      </c>
      <c r="S5864" s="4">
        <v>1459000</v>
      </c>
      <c r="T5864" s="4">
        <v>1459000</v>
      </c>
      <c r="U5864" s="4">
        <v>1459000</v>
      </c>
      <c r="V5864" s="4">
        <v>1459000</v>
      </c>
      <c r="W5864" s="4">
        <v>1459000</v>
      </c>
      <c r="X5864" s="4">
        <v>1459000</v>
      </c>
      <c r="Y5864" s="4">
        <v>1459000</v>
      </c>
      <c r="Z5864" s="4">
        <v>1459000</v>
      </c>
      <c r="AA5864" s="4">
        <v>1459000</v>
      </c>
      <c r="AB5864" s="4">
        <v>1459000</v>
      </c>
      <c r="AC5864" s="4">
        <v>1459000</v>
      </c>
      <c r="AD5864" s="4">
        <v>1459000</v>
      </c>
      <c r="AE5864" s="4">
        <v>1459000</v>
      </c>
      <c r="AF5864" s="4">
        <v>1459000</v>
      </c>
      <c r="AG5864" s="4">
        <v>1459000</v>
      </c>
    </row>
    <row r="5865" spans="1:33">
      <c r="A5865" t="s">
        <v>1111</v>
      </c>
      <c r="B5865" t="s">
        <v>132</v>
      </c>
      <c r="C5865" s="4">
        <v>16516700</v>
      </c>
      <c r="D5865" s="4">
        <v>16516700</v>
      </c>
      <c r="E5865" s="4">
        <v>16516700</v>
      </c>
      <c r="F5865" s="4">
        <v>16516700</v>
      </c>
      <c r="G5865" s="4">
        <v>16516700</v>
      </c>
      <c r="H5865" s="4">
        <v>16516700</v>
      </c>
      <c r="I5865" s="4">
        <v>16516700</v>
      </c>
      <c r="J5865" s="4">
        <v>16516700</v>
      </c>
      <c r="K5865" s="4">
        <v>16516700</v>
      </c>
      <c r="L5865" s="4">
        <v>16516700</v>
      </c>
      <c r="M5865" s="4">
        <v>16516700</v>
      </c>
      <c r="N5865" s="4">
        <v>16516700</v>
      </c>
      <c r="O5865" s="4">
        <v>16516700</v>
      </c>
      <c r="P5865" s="4">
        <v>16516700</v>
      </c>
      <c r="Q5865" s="4">
        <v>16516700</v>
      </c>
      <c r="R5865" s="4">
        <v>16516700</v>
      </c>
      <c r="S5865" s="4">
        <v>16516700</v>
      </c>
      <c r="T5865" s="4">
        <v>16516700</v>
      </c>
      <c r="U5865" s="4">
        <v>16516700</v>
      </c>
      <c r="V5865" s="4">
        <v>16516700</v>
      </c>
      <c r="W5865" s="4">
        <v>16516700</v>
      </c>
      <c r="X5865" s="4">
        <v>16516700</v>
      </c>
      <c r="Y5865" s="4">
        <v>16516700</v>
      </c>
      <c r="Z5865" s="4">
        <v>16516700</v>
      </c>
      <c r="AA5865" s="4">
        <v>16516700</v>
      </c>
      <c r="AB5865" s="4">
        <v>16516700</v>
      </c>
      <c r="AC5865" s="4">
        <v>16516700</v>
      </c>
      <c r="AD5865" s="4">
        <v>16516700</v>
      </c>
      <c r="AE5865" s="4">
        <v>16516700</v>
      </c>
      <c r="AF5865" s="4">
        <v>16516700</v>
      </c>
      <c r="AG5865" s="4">
        <v>16516700</v>
      </c>
    </row>
    <row r="5866" spans="1:33">
      <c r="A5866" t="s">
        <v>1110</v>
      </c>
      <c r="B5866" t="s">
        <v>132</v>
      </c>
      <c r="C5866" s="4">
        <v>9848100</v>
      </c>
      <c r="D5866" s="4">
        <v>9848100</v>
      </c>
      <c r="E5866" s="4">
        <v>9848100</v>
      </c>
      <c r="F5866" s="4">
        <v>9848100</v>
      </c>
      <c r="G5866" s="4">
        <v>9848100</v>
      </c>
      <c r="H5866" s="4">
        <v>9848100</v>
      </c>
      <c r="I5866" s="4">
        <v>9848100</v>
      </c>
      <c r="J5866" s="4">
        <v>9848100</v>
      </c>
      <c r="K5866" s="4">
        <v>9848100</v>
      </c>
      <c r="L5866" s="4">
        <v>9848100</v>
      </c>
      <c r="M5866" s="4">
        <v>9848100</v>
      </c>
      <c r="N5866" s="4">
        <v>9848100</v>
      </c>
      <c r="O5866" s="4">
        <v>9848100</v>
      </c>
      <c r="P5866" s="4">
        <v>9848100</v>
      </c>
      <c r="Q5866" s="4">
        <v>9848100</v>
      </c>
      <c r="R5866" s="4">
        <v>9848100</v>
      </c>
      <c r="S5866" s="4">
        <v>9848100</v>
      </c>
      <c r="T5866" s="4">
        <v>9848100</v>
      </c>
      <c r="U5866" s="4">
        <v>9848100</v>
      </c>
      <c r="V5866" s="4">
        <v>9848100</v>
      </c>
      <c r="W5866" s="4">
        <v>9848100</v>
      </c>
      <c r="X5866" s="4">
        <v>9848100</v>
      </c>
      <c r="Y5866" s="4">
        <v>9848100</v>
      </c>
      <c r="Z5866" s="4">
        <v>9848100</v>
      </c>
      <c r="AA5866" s="4">
        <v>9848100</v>
      </c>
      <c r="AB5866" s="4">
        <v>9848100</v>
      </c>
      <c r="AC5866" s="4">
        <v>9848100</v>
      </c>
      <c r="AD5866" s="4">
        <v>9848100</v>
      </c>
      <c r="AE5866" s="4">
        <v>9848100</v>
      </c>
      <c r="AF5866" s="4">
        <v>9848100</v>
      </c>
      <c r="AG5866" s="4">
        <v>9848100</v>
      </c>
    </row>
    <row r="5867" spans="1:33">
      <c r="A5867" t="s">
        <v>1109</v>
      </c>
      <c r="B5867" t="s">
        <v>132</v>
      </c>
      <c r="C5867" s="4">
        <v>2010400</v>
      </c>
      <c r="D5867" s="4">
        <v>2010400</v>
      </c>
      <c r="E5867" s="4">
        <v>2010400</v>
      </c>
      <c r="F5867" s="4">
        <v>2010400</v>
      </c>
      <c r="G5867" s="4">
        <v>2010400</v>
      </c>
      <c r="H5867" s="4">
        <v>2010400</v>
      </c>
      <c r="I5867" s="4">
        <v>2010400</v>
      </c>
      <c r="J5867" s="4">
        <v>2010400</v>
      </c>
      <c r="K5867" s="4">
        <v>2010400</v>
      </c>
      <c r="L5867" s="4">
        <v>2010400</v>
      </c>
      <c r="M5867" s="4">
        <v>2010400</v>
      </c>
      <c r="N5867" s="4">
        <v>2010400</v>
      </c>
      <c r="O5867" s="4">
        <v>2010400</v>
      </c>
      <c r="P5867" s="4">
        <v>2010400</v>
      </c>
      <c r="Q5867" s="4">
        <v>2010400</v>
      </c>
      <c r="R5867" s="4">
        <v>2010400</v>
      </c>
      <c r="S5867" s="4">
        <v>2010400</v>
      </c>
      <c r="T5867" s="4">
        <v>2010400</v>
      </c>
      <c r="U5867" s="4">
        <v>2010400</v>
      </c>
      <c r="V5867" s="4">
        <v>2010400</v>
      </c>
      <c r="W5867" s="4">
        <v>2010400</v>
      </c>
      <c r="X5867" s="4">
        <v>2010400</v>
      </c>
      <c r="Y5867" s="4">
        <v>2010400</v>
      </c>
      <c r="Z5867" s="4">
        <v>2010400</v>
      </c>
      <c r="AA5867" s="4">
        <v>2010400</v>
      </c>
      <c r="AB5867" s="4">
        <v>2010400</v>
      </c>
      <c r="AC5867" s="4">
        <v>2010400</v>
      </c>
      <c r="AD5867" s="4">
        <v>2010400</v>
      </c>
      <c r="AE5867" s="4">
        <v>2010400</v>
      </c>
      <c r="AF5867" s="4">
        <v>2010400</v>
      </c>
      <c r="AG5867" s="4">
        <v>2010400</v>
      </c>
    </row>
    <row r="5868" spans="1:33">
      <c r="A5868" t="s">
        <v>1108</v>
      </c>
      <c r="B5868" t="s">
        <v>132</v>
      </c>
      <c r="C5868" s="4">
        <v>1720200</v>
      </c>
      <c r="D5868" s="4">
        <v>1720200</v>
      </c>
      <c r="E5868" s="4">
        <v>1720200</v>
      </c>
      <c r="F5868" s="4">
        <v>1720200</v>
      </c>
      <c r="G5868" s="4">
        <v>1720200</v>
      </c>
      <c r="H5868" s="4">
        <v>1720200</v>
      </c>
      <c r="I5868" s="4">
        <v>1720200</v>
      </c>
      <c r="J5868" s="4">
        <v>1720200</v>
      </c>
      <c r="K5868" s="4">
        <v>1720200</v>
      </c>
      <c r="L5868" s="4">
        <v>1720200</v>
      </c>
      <c r="M5868" s="4">
        <v>1720200</v>
      </c>
      <c r="N5868" s="4">
        <v>1720200</v>
      </c>
      <c r="O5868" s="4">
        <v>1720200</v>
      </c>
      <c r="P5868" s="4">
        <v>1720200</v>
      </c>
      <c r="Q5868" s="4">
        <v>1720200</v>
      </c>
      <c r="R5868" s="4">
        <v>1720200</v>
      </c>
      <c r="S5868" s="4">
        <v>1720200</v>
      </c>
      <c r="T5868" s="4">
        <v>1720200</v>
      </c>
      <c r="U5868" s="4">
        <v>1720200</v>
      </c>
      <c r="V5868" s="4">
        <v>1720200</v>
      </c>
      <c r="W5868" s="4">
        <v>1720200</v>
      </c>
      <c r="X5868" s="4">
        <v>1720200</v>
      </c>
      <c r="Y5868" s="4">
        <v>1720200</v>
      </c>
      <c r="Z5868" s="4">
        <v>1720200</v>
      </c>
      <c r="AA5868" s="4">
        <v>1720200</v>
      </c>
      <c r="AB5868" s="4">
        <v>1720200</v>
      </c>
      <c r="AC5868" s="4">
        <v>1720200</v>
      </c>
      <c r="AD5868" s="4">
        <v>1720200</v>
      </c>
      <c r="AE5868" s="4">
        <v>1720200</v>
      </c>
      <c r="AF5868" s="4">
        <v>1720200</v>
      </c>
      <c r="AG5868" s="4">
        <v>1720200</v>
      </c>
    </row>
    <row r="5869" spans="1:33">
      <c r="A5869" t="s">
        <v>1107</v>
      </c>
      <c r="B5869" t="s">
        <v>132</v>
      </c>
      <c r="C5869" s="4">
        <v>7334600</v>
      </c>
      <c r="D5869" s="4">
        <v>7334600</v>
      </c>
      <c r="E5869" s="4">
        <v>7334600</v>
      </c>
      <c r="F5869" s="4">
        <v>7334600</v>
      </c>
      <c r="G5869" s="4">
        <v>7334600</v>
      </c>
      <c r="H5869" s="4">
        <v>7334600</v>
      </c>
      <c r="I5869" s="4">
        <v>7334600</v>
      </c>
      <c r="J5869" s="4">
        <v>7334600</v>
      </c>
      <c r="K5869" s="4">
        <v>7334600</v>
      </c>
      <c r="L5869" s="4">
        <v>7334600</v>
      </c>
      <c r="M5869" s="4">
        <v>7334600</v>
      </c>
      <c r="N5869" s="4">
        <v>7334600</v>
      </c>
      <c r="O5869" s="4">
        <v>7334600</v>
      </c>
      <c r="P5869" s="4">
        <v>7334600</v>
      </c>
      <c r="Q5869" s="4">
        <v>7334600</v>
      </c>
      <c r="R5869" s="4">
        <v>7334600</v>
      </c>
      <c r="S5869" s="4">
        <v>7334600</v>
      </c>
      <c r="T5869" s="4">
        <v>7334600</v>
      </c>
      <c r="U5869" s="4">
        <v>7334600</v>
      </c>
      <c r="V5869" s="4">
        <v>7334600</v>
      </c>
      <c r="W5869" s="4">
        <v>7334600</v>
      </c>
      <c r="X5869" s="4">
        <v>7334600</v>
      </c>
      <c r="Y5869" s="4">
        <v>7334600</v>
      </c>
      <c r="Z5869" s="4">
        <v>7334600</v>
      </c>
      <c r="AA5869" s="4">
        <v>7334600</v>
      </c>
      <c r="AB5869" s="4">
        <v>7334600</v>
      </c>
      <c r="AC5869" s="4">
        <v>7334600</v>
      </c>
      <c r="AD5869" s="4">
        <v>7334600</v>
      </c>
      <c r="AE5869" s="4">
        <v>7334600</v>
      </c>
      <c r="AF5869" s="4">
        <v>7334600</v>
      </c>
      <c r="AG5869" s="4">
        <v>7334600</v>
      </c>
    </row>
    <row r="5870" spans="1:33">
      <c r="A5870" t="s">
        <v>1106</v>
      </c>
      <c r="B5870" t="s">
        <v>132</v>
      </c>
      <c r="C5870">
        <v>130300</v>
      </c>
      <c r="D5870">
        <v>130300</v>
      </c>
      <c r="E5870">
        <v>130300</v>
      </c>
      <c r="F5870">
        <v>130300</v>
      </c>
      <c r="G5870">
        <v>130300</v>
      </c>
      <c r="H5870">
        <v>130300</v>
      </c>
      <c r="I5870">
        <v>130300</v>
      </c>
      <c r="J5870">
        <v>130300</v>
      </c>
      <c r="K5870">
        <v>130300</v>
      </c>
      <c r="L5870">
        <v>130300</v>
      </c>
      <c r="M5870">
        <v>130300</v>
      </c>
      <c r="N5870">
        <v>130300</v>
      </c>
      <c r="O5870">
        <v>130300</v>
      </c>
      <c r="P5870">
        <v>130300</v>
      </c>
      <c r="Q5870">
        <v>130300</v>
      </c>
      <c r="R5870">
        <v>130300</v>
      </c>
      <c r="S5870">
        <v>130300</v>
      </c>
      <c r="T5870">
        <v>130300</v>
      </c>
      <c r="U5870">
        <v>130300</v>
      </c>
      <c r="V5870">
        <v>130300</v>
      </c>
      <c r="W5870">
        <v>130300</v>
      </c>
      <c r="X5870">
        <v>130300</v>
      </c>
      <c r="Y5870">
        <v>130300</v>
      </c>
      <c r="Z5870">
        <v>130300</v>
      </c>
      <c r="AA5870">
        <v>130300</v>
      </c>
      <c r="AB5870">
        <v>130300</v>
      </c>
      <c r="AC5870">
        <v>130300</v>
      </c>
      <c r="AD5870">
        <v>130300</v>
      </c>
      <c r="AE5870">
        <v>130300</v>
      </c>
      <c r="AF5870">
        <v>130300</v>
      </c>
      <c r="AG5870">
        <v>130300</v>
      </c>
    </row>
    <row r="5871" spans="1:33">
      <c r="A5871" t="s">
        <v>1105</v>
      </c>
      <c r="B5871" t="s">
        <v>132</v>
      </c>
      <c r="C5871">
        <v>631600</v>
      </c>
      <c r="D5871">
        <v>631600</v>
      </c>
      <c r="E5871">
        <v>631600</v>
      </c>
      <c r="F5871">
        <v>631600</v>
      </c>
      <c r="G5871">
        <v>631600</v>
      </c>
      <c r="H5871">
        <v>631600</v>
      </c>
      <c r="I5871">
        <v>631600</v>
      </c>
      <c r="J5871">
        <v>631600</v>
      </c>
      <c r="K5871">
        <v>631600</v>
      </c>
      <c r="L5871">
        <v>631600</v>
      </c>
      <c r="M5871">
        <v>631600</v>
      </c>
      <c r="N5871">
        <v>631600</v>
      </c>
      <c r="O5871">
        <v>631600</v>
      </c>
      <c r="P5871">
        <v>631600</v>
      </c>
      <c r="Q5871">
        <v>631600</v>
      </c>
      <c r="R5871">
        <v>631600</v>
      </c>
      <c r="S5871">
        <v>631600</v>
      </c>
      <c r="T5871">
        <v>631600</v>
      </c>
      <c r="U5871">
        <v>631600</v>
      </c>
      <c r="V5871">
        <v>631600</v>
      </c>
      <c r="W5871">
        <v>631600</v>
      </c>
      <c r="X5871">
        <v>631600</v>
      </c>
      <c r="Y5871">
        <v>631600</v>
      </c>
      <c r="Z5871">
        <v>631600</v>
      </c>
      <c r="AA5871">
        <v>631600</v>
      </c>
      <c r="AB5871">
        <v>631600</v>
      </c>
      <c r="AC5871">
        <v>631600</v>
      </c>
      <c r="AD5871">
        <v>631600</v>
      </c>
      <c r="AE5871">
        <v>631600</v>
      </c>
      <c r="AF5871">
        <v>631600</v>
      </c>
      <c r="AG5871">
        <v>631600</v>
      </c>
    </row>
    <row r="5872" spans="1:33">
      <c r="A5872" t="s">
        <v>1104</v>
      </c>
      <c r="B5872" t="s">
        <v>132</v>
      </c>
      <c r="C5872">
        <v>300000</v>
      </c>
      <c r="D5872">
        <v>300000</v>
      </c>
      <c r="E5872">
        <v>300000</v>
      </c>
      <c r="F5872">
        <v>300000</v>
      </c>
      <c r="G5872">
        <v>300000</v>
      </c>
      <c r="H5872">
        <v>300000</v>
      </c>
      <c r="I5872">
        <v>300000</v>
      </c>
      <c r="J5872">
        <v>300000</v>
      </c>
      <c r="K5872">
        <v>300000</v>
      </c>
      <c r="L5872">
        <v>300000</v>
      </c>
      <c r="M5872">
        <v>300000</v>
      </c>
      <c r="N5872">
        <v>300000</v>
      </c>
      <c r="O5872">
        <v>300000</v>
      </c>
      <c r="P5872">
        <v>300000</v>
      </c>
      <c r="Q5872">
        <v>300000</v>
      </c>
      <c r="R5872">
        <v>300000</v>
      </c>
      <c r="S5872">
        <v>300000</v>
      </c>
      <c r="T5872">
        <v>300000</v>
      </c>
      <c r="U5872">
        <v>300000</v>
      </c>
      <c r="V5872">
        <v>300000</v>
      </c>
      <c r="W5872">
        <v>300000</v>
      </c>
      <c r="X5872">
        <v>300000</v>
      </c>
      <c r="Y5872">
        <v>300000</v>
      </c>
      <c r="Z5872">
        <v>300000</v>
      </c>
      <c r="AA5872">
        <v>300000</v>
      </c>
      <c r="AB5872">
        <v>300000</v>
      </c>
      <c r="AC5872">
        <v>300000</v>
      </c>
      <c r="AD5872">
        <v>300000</v>
      </c>
      <c r="AE5872">
        <v>300000</v>
      </c>
      <c r="AF5872">
        <v>300000</v>
      </c>
      <c r="AG5872">
        <v>300000</v>
      </c>
    </row>
    <row r="5873" spans="1:33">
      <c r="A5873" t="s">
        <v>1103</v>
      </c>
      <c r="B5873" t="s">
        <v>132</v>
      </c>
      <c r="C5873">
        <v>60000</v>
      </c>
      <c r="D5873">
        <v>60000</v>
      </c>
      <c r="E5873">
        <v>60000</v>
      </c>
      <c r="F5873">
        <v>60000</v>
      </c>
      <c r="G5873">
        <v>60000</v>
      </c>
      <c r="H5873">
        <v>60000</v>
      </c>
      <c r="I5873">
        <v>60000</v>
      </c>
      <c r="J5873">
        <v>60000</v>
      </c>
      <c r="K5873">
        <v>60000</v>
      </c>
      <c r="L5873">
        <v>60000</v>
      </c>
      <c r="M5873">
        <v>60000</v>
      </c>
      <c r="N5873">
        <v>60000</v>
      </c>
      <c r="O5873">
        <v>60000</v>
      </c>
      <c r="P5873">
        <v>60000</v>
      </c>
      <c r="Q5873">
        <v>60000</v>
      </c>
      <c r="R5873">
        <v>60000</v>
      </c>
      <c r="S5873">
        <v>60000</v>
      </c>
      <c r="T5873">
        <v>60000</v>
      </c>
      <c r="U5873">
        <v>60000</v>
      </c>
      <c r="V5873">
        <v>60000</v>
      </c>
      <c r="W5873">
        <v>60000</v>
      </c>
      <c r="X5873">
        <v>60000</v>
      </c>
      <c r="Y5873">
        <v>60000</v>
      </c>
      <c r="Z5873">
        <v>60000</v>
      </c>
      <c r="AA5873">
        <v>60000</v>
      </c>
      <c r="AB5873">
        <v>60000</v>
      </c>
      <c r="AC5873">
        <v>60000</v>
      </c>
      <c r="AD5873">
        <v>60000</v>
      </c>
      <c r="AE5873">
        <v>60000</v>
      </c>
      <c r="AF5873">
        <v>60000</v>
      </c>
      <c r="AG5873">
        <v>60000</v>
      </c>
    </row>
    <row r="5874" spans="1:33">
      <c r="A5874" t="s">
        <v>1102</v>
      </c>
      <c r="B5874" t="s">
        <v>132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>
      <c r="A5875" t="s">
        <v>1101</v>
      </c>
      <c r="B5875" t="s">
        <v>132</v>
      </c>
      <c r="C5875" s="4">
        <v>6146000000</v>
      </c>
      <c r="D5875" s="4">
        <v>6146000000</v>
      </c>
      <c r="E5875" s="4">
        <v>6146000000</v>
      </c>
      <c r="F5875" s="4">
        <v>6146000000</v>
      </c>
      <c r="G5875" s="4">
        <v>6146000000</v>
      </c>
      <c r="H5875" s="4">
        <v>6146000000</v>
      </c>
      <c r="I5875" s="4">
        <v>6146000000</v>
      </c>
      <c r="J5875" s="4">
        <v>6146000000</v>
      </c>
      <c r="K5875" s="4">
        <v>6146000000</v>
      </c>
      <c r="L5875" s="4">
        <v>6146000000</v>
      </c>
      <c r="M5875" s="4">
        <v>6146000000</v>
      </c>
      <c r="N5875" s="4">
        <v>12292000000</v>
      </c>
      <c r="O5875" s="4">
        <v>12292000000</v>
      </c>
      <c r="P5875" s="4">
        <v>12292000000</v>
      </c>
      <c r="Q5875" s="4">
        <v>12292000000</v>
      </c>
      <c r="R5875" s="4">
        <v>12292000000</v>
      </c>
      <c r="S5875" s="4">
        <v>12292000000</v>
      </c>
      <c r="T5875" s="4">
        <v>12292000000</v>
      </c>
      <c r="U5875" s="4">
        <v>12292000000</v>
      </c>
      <c r="V5875" s="4">
        <v>12292000000</v>
      </c>
      <c r="W5875" s="4">
        <v>12292000000</v>
      </c>
      <c r="X5875" s="4">
        <v>12292000000</v>
      </c>
      <c r="Y5875" s="4">
        <v>12292000000</v>
      </c>
      <c r="Z5875" s="4">
        <v>12292000000</v>
      </c>
      <c r="AA5875" s="4">
        <v>12292000000</v>
      </c>
      <c r="AB5875" s="4">
        <v>12292000000</v>
      </c>
      <c r="AC5875" s="4">
        <v>12292000000</v>
      </c>
      <c r="AD5875" s="4">
        <v>12292000000</v>
      </c>
      <c r="AE5875" s="4">
        <v>12292000000</v>
      </c>
      <c r="AF5875" s="4">
        <v>12292000000</v>
      </c>
      <c r="AG5875" s="4">
        <v>12292000000</v>
      </c>
    </row>
    <row r="5876" spans="1:33">
      <c r="A5876" t="s">
        <v>1100</v>
      </c>
      <c r="B5876" t="s">
        <v>132</v>
      </c>
      <c r="C5876" s="4">
        <v>1459000</v>
      </c>
      <c r="D5876" s="4">
        <v>1459000</v>
      </c>
      <c r="E5876" s="4">
        <v>1459000</v>
      </c>
      <c r="F5876" s="4">
        <v>1459000</v>
      </c>
      <c r="G5876" s="4">
        <v>1459000</v>
      </c>
      <c r="H5876" s="4">
        <v>1459000</v>
      </c>
      <c r="I5876" s="4">
        <v>1459000</v>
      </c>
      <c r="J5876" s="4">
        <v>1459000</v>
      </c>
      <c r="K5876" s="4">
        <v>1459000</v>
      </c>
      <c r="L5876" s="4">
        <v>1459000</v>
      </c>
      <c r="M5876" s="4">
        <v>1459000</v>
      </c>
      <c r="N5876" s="4">
        <v>2918000</v>
      </c>
      <c r="O5876" s="4">
        <v>2918000</v>
      </c>
      <c r="P5876" s="4">
        <v>2918000</v>
      </c>
      <c r="Q5876" s="4">
        <v>2918000</v>
      </c>
      <c r="R5876" s="4">
        <v>2918000</v>
      </c>
      <c r="S5876" s="4">
        <v>2918000</v>
      </c>
      <c r="T5876" s="4">
        <v>2918000</v>
      </c>
      <c r="U5876" s="4">
        <v>2918000</v>
      </c>
      <c r="V5876" s="4">
        <v>2918000</v>
      </c>
      <c r="W5876" s="4">
        <v>2918000</v>
      </c>
      <c r="X5876" s="4">
        <v>2918000</v>
      </c>
      <c r="Y5876" s="4">
        <v>2918000</v>
      </c>
      <c r="Z5876" s="4">
        <v>2918000</v>
      </c>
      <c r="AA5876" s="4">
        <v>2918000</v>
      </c>
      <c r="AB5876" s="4">
        <v>2918000</v>
      </c>
      <c r="AC5876" s="4">
        <v>2918000</v>
      </c>
      <c r="AD5876" s="4">
        <v>2918000</v>
      </c>
      <c r="AE5876" s="4">
        <v>2918000</v>
      </c>
      <c r="AF5876" s="4">
        <v>2918000</v>
      </c>
      <c r="AG5876" s="4">
        <v>2918000</v>
      </c>
    </row>
    <row r="5877" spans="1:33">
      <c r="A5877" t="s">
        <v>1099</v>
      </c>
      <c r="B5877" t="s">
        <v>132</v>
      </c>
      <c r="C5877" s="4">
        <v>16516700</v>
      </c>
      <c r="D5877" s="4">
        <v>16516700</v>
      </c>
      <c r="E5877" s="4">
        <v>16516700</v>
      </c>
      <c r="F5877" s="4">
        <v>16516700</v>
      </c>
      <c r="G5877" s="4">
        <v>16516700</v>
      </c>
      <c r="H5877" s="4">
        <v>16516700</v>
      </c>
      <c r="I5877" s="4">
        <v>16516700</v>
      </c>
      <c r="J5877" s="4">
        <v>16516700</v>
      </c>
      <c r="K5877" s="4">
        <v>16516700</v>
      </c>
      <c r="L5877" s="4">
        <v>16516700</v>
      </c>
      <c r="M5877" s="4">
        <v>16516700</v>
      </c>
      <c r="N5877" s="4">
        <v>33033400</v>
      </c>
      <c r="O5877" s="4">
        <v>33033400</v>
      </c>
      <c r="P5877" s="4">
        <v>33033400</v>
      </c>
      <c r="Q5877" s="4">
        <v>33033400</v>
      </c>
      <c r="R5877" s="4">
        <v>33033400</v>
      </c>
      <c r="S5877" s="4">
        <v>33033400</v>
      </c>
      <c r="T5877" s="4">
        <v>33033400</v>
      </c>
      <c r="U5877" s="4">
        <v>33033400</v>
      </c>
      <c r="V5877" s="4">
        <v>33033400</v>
      </c>
      <c r="W5877" s="4">
        <v>33033400</v>
      </c>
      <c r="X5877" s="4">
        <v>33033400</v>
      </c>
      <c r="Y5877" s="4">
        <v>33033400</v>
      </c>
      <c r="Z5877" s="4">
        <v>33033400</v>
      </c>
      <c r="AA5877" s="4">
        <v>33033400</v>
      </c>
      <c r="AB5877" s="4">
        <v>33033400</v>
      </c>
      <c r="AC5877" s="4">
        <v>33033400</v>
      </c>
      <c r="AD5877" s="4">
        <v>33033400</v>
      </c>
      <c r="AE5877" s="4">
        <v>33033400</v>
      </c>
      <c r="AF5877" s="4">
        <v>33033400</v>
      </c>
      <c r="AG5877" s="4">
        <v>33033400</v>
      </c>
    </row>
    <row r="5878" spans="1:33">
      <c r="A5878" t="s">
        <v>1098</v>
      </c>
      <c r="B5878" t="s">
        <v>132</v>
      </c>
      <c r="C5878" s="4">
        <v>9848100</v>
      </c>
      <c r="D5878" s="4">
        <v>9848100</v>
      </c>
      <c r="E5878" s="4">
        <v>9848100</v>
      </c>
      <c r="F5878" s="4">
        <v>9848100</v>
      </c>
      <c r="G5878" s="4">
        <v>9848100</v>
      </c>
      <c r="H5878" s="4">
        <v>9848100</v>
      </c>
      <c r="I5878" s="4">
        <v>9848100</v>
      </c>
      <c r="J5878" s="4">
        <v>9848100</v>
      </c>
      <c r="K5878" s="4">
        <v>9848100</v>
      </c>
      <c r="L5878" s="4">
        <v>9848100</v>
      </c>
      <c r="M5878" s="4">
        <v>9848100</v>
      </c>
      <c r="N5878" s="4">
        <v>19696200</v>
      </c>
      <c r="O5878" s="4">
        <v>19696200</v>
      </c>
      <c r="P5878" s="4">
        <v>19696200</v>
      </c>
      <c r="Q5878" s="4">
        <v>19696200</v>
      </c>
      <c r="R5878" s="4">
        <v>19696200</v>
      </c>
      <c r="S5878" s="4">
        <v>19696200</v>
      </c>
      <c r="T5878" s="4">
        <v>19696200</v>
      </c>
      <c r="U5878" s="4">
        <v>19696200</v>
      </c>
      <c r="V5878" s="4">
        <v>19696200</v>
      </c>
      <c r="W5878" s="4">
        <v>19696200</v>
      </c>
      <c r="X5878" s="4">
        <v>19696200</v>
      </c>
      <c r="Y5878" s="4">
        <v>19696200</v>
      </c>
      <c r="Z5878" s="4">
        <v>19696200</v>
      </c>
      <c r="AA5878" s="4">
        <v>19696200</v>
      </c>
      <c r="AB5878" s="4">
        <v>19696200</v>
      </c>
      <c r="AC5878" s="4">
        <v>19696200</v>
      </c>
      <c r="AD5878" s="4">
        <v>19696200</v>
      </c>
      <c r="AE5878" s="4">
        <v>19696200</v>
      </c>
      <c r="AF5878" s="4">
        <v>19696200</v>
      </c>
      <c r="AG5878" s="4">
        <v>19696200</v>
      </c>
    </row>
    <row r="5879" spans="1:33">
      <c r="A5879" t="s">
        <v>1097</v>
      </c>
      <c r="B5879" t="s">
        <v>132</v>
      </c>
      <c r="C5879" s="4">
        <v>2010400</v>
      </c>
      <c r="D5879" s="4">
        <v>2010400</v>
      </c>
      <c r="E5879" s="4">
        <v>2010400</v>
      </c>
      <c r="F5879" s="4">
        <v>2010400</v>
      </c>
      <c r="G5879" s="4">
        <v>2010400</v>
      </c>
      <c r="H5879" s="4">
        <v>2010400</v>
      </c>
      <c r="I5879" s="4">
        <v>2010400</v>
      </c>
      <c r="J5879" s="4">
        <v>2010400</v>
      </c>
      <c r="K5879" s="4">
        <v>2010400</v>
      </c>
      <c r="L5879" s="4">
        <v>2010400</v>
      </c>
      <c r="M5879" s="4">
        <v>2010400</v>
      </c>
      <c r="N5879" s="4">
        <v>4020800</v>
      </c>
      <c r="O5879" s="4">
        <v>4020800</v>
      </c>
      <c r="P5879" s="4">
        <v>4020800</v>
      </c>
      <c r="Q5879" s="4">
        <v>4020800</v>
      </c>
      <c r="R5879" s="4">
        <v>4020800</v>
      </c>
      <c r="S5879" s="4">
        <v>4020800</v>
      </c>
      <c r="T5879" s="4">
        <v>4020800</v>
      </c>
      <c r="U5879" s="4">
        <v>4020800</v>
      </c>
      <c r="V5879" s="4">
        <v>4020800</v>
      </c>
      <c r="W5879" s="4">
        <v>4020800</v>
      </c>
      <c r="X5879" s="4">
        <v>4020800</v>
      </c>
      <c r="Y5879" s="4">
        <v>4020800</v>
      </c>
      <c r="Z5879" s="4">
        <v>4020800</v>
      </c>
      <c r="AA5879" s="4">
        <v>4020800</v>
      </c>
      <c r="AB5879" s="4">
        <v>4020800</v>
      </c>
      <c r="AC5879" s="4">
        <v>4020800</v>
      </c>
      <c r="AD5879" s="4">
        <v>4020800</v>
      </c>
      <c r="AE5879" s="4">
        <v>4020800</v>
      </c>
      <c r="AF5879" s="4">
        <v>4020800</v>
      </c>
      <c r="AG5879" s="4">
        <v>4020800</v>
      </c>
    </row>
    <row r="5880" spans="1:33">
      <c r="A5880" t="s">
        <v>1096</v>
      </c>
      <c r="B5880" t="s">
        <v>132</v>
      </c>
      <c r="C5880" s="4">
        <v>1720200</v>
      </c>
      <c r="D5880" s="4">
        <v>1720200</v>
      </c>
      <c r="E5880" s="4">
        <v>1720200</v>
      </c>
      <c r="F5880" s="4">
        <v>1720200</v>
      </c>
      <c r="G5880" s="4">
        <v>1720200</v>
      </c>
      <c r="H5880" s="4">
        <v>1720200</v>
      </c>
      <c r="I5880" s="4">
        <v>1720200</v>
      </c>
      <c r="J5880" s="4">
        <v>1720200</v>
      </c>
      <c r="K5880" s="4">
        <v>1720200</v>
      </c>
      <c r="L5880" s="4">
        <v>1720200</v>
      </c>
      <c r="M5880" s="4">
        <v>1720200</v>
      </c>
      <c r="N5880" s="4">
        <v>3440400</v>
      </c>
      <c r="O5880" s="4">
        <v>3440400</v>
      </c>
      <c r="P5880" s="4">
        <v>3440400</v>
      </c>
      <c r="Q5880" s="4">
        <v>3440400</v>
      </c>
      <c r="R5880" s="4">
        <v>3440400</v>
      </c>
      <c r="S5880" s="4">
        <v>3440400</v>
      </c>
      <c r="T5880" s="4">
        <v>3440400</v>
      </c>
      <c r="U5880" s="4">
        <v>3440400</v>
      </c>
      <c r="V5880" s="4">
        <v>3440400</v>
      </c>
      <c r="W5880" s="4">
        <v>3440400</v>
      </c>
      <c r="X5880" s="4">
        <v>3440400</v>
      </c>
      <c r="Y5880" s="4">
        <v>3440400</v>
      </c>
      <c r="Z5880" s="4">
        <v>3440400</v>
      </c>
      <c r="AA5880" s="4">
        <v>3440400</v>
      </c>
      <c r="AB5880" s="4">
        <v>3440400</v>
      </c>
      <c r="AC5880" s="4">
        <v>3440400</v>
      </c>
      <c r="AD5880" s="4">
        <v>3440400</v>
      </c>
      <c r="AE5880" s="4">
        <v>3440400</v>
      </c>
      <c r="AF5880" s="4">
        <v>3440400</v>
      </c>
      <c r="AG5880" s="4">
        <v>3440400</v>
      </c>
    </row>
    <row r="5881" spans="1:33">
      <c r="A5881" t="s">
        <v>1095</v>
      </c>
      <c r="B5881" t="s">
        <v>132</v>
      </c>
      <c r="C5881" s="4">
        <v>7334600</v>
      </c>
      <c r="D5881" s="4">
        <v>7334600</v>
      </c>
      <c r="E5881" s="4">
        <v>7334600</v>
      </c>
      <c r="F5881" s="4">
        <v>7334600</v>
      </c>
      <c r="G5881" s="4">
        <v>7334600</v>
      </c>
      <c r="H5881" s="4">
        <v>7334600</v>
      </c>
      <c r="I5881" s="4">
        <v>7334600</v>
      </c>
      <c r="J5881" s="4">
        <v>7334600</v>
      </c>
      <c r="K5881" s="4">
        <v>7334600</v>
      </c>
      <c r="L5881" s="4">
        <v>7334600</v>
      </c>
      <c r="M5881" s="4">
        <v>7334600</v>
      </c>
      <c r="N5881" s="4">
        <v>14669200</v>
      </c>
      <c r="O5881" s="4">
        <v>14669200</v>
      </c>
      <c r="P5881" s="4">
        <v>14669200</v>
      </c>
      <c r="Q5881" s="4">
        <v>14669200</v>
      </c>
      <c r="R5881" s="4">
        <v>14669200</v>
      </c>
      <c r="S5881" s="4">
        <v>14669200</v>
      </c>
      <c r="T5881" s="4">
        <v>14669200</v>
      </c>
      <c r="U5881" s="4">
        <v>14669200</v>
      </c>
      <c r="V5881" s="4">
        <v>14669200</v>
      </c>
      <c r="W5881" s="4">
        <v>14669200</v>
      </c>
      <c r="X5881" s="4">
        <v>14669200</v>
      </c>
      <c r="Y5881" s="4">
        <v>14669200</v>
      </c>
      <c r="Z5881" s="4">
        <v>14669200</v>
      </c>
      <c r="AA5881" s="4">
        <v>14669200</v>
      </c>
      <c r="AB5881" s="4">
        <v>14669200</v>
      </c>
      <c r="AC5881" s="4">
        <v>14669200</v>
      </c>
      <c r="AD5881" s="4">
        <v>14669200</v>
      </c>
      <c r="AE5881" s="4">
        <v>14669200</v>
      </c>
      <c r="AF5881" s="4">
        <v>14669200</v>
      </c>
      <c r="AG5881" s="4">
        <v>14669200</v>
      </c>
    </row>
    <row r="5882" spans="1:33">
      <c r="A5882" t="s">
        <v>1094</v>
      </c>
      <c r="B5882" t="s">
        <v>132</v>
      </c>
      <c r="C5882">
        <v>130300</v>
      </c>
      <c r="D5882">
        <v>130300</v>
      </c>
      <c r="E5882">
        <v>130300</v>
      </c>
      <c r="F5882">
        <v>130300</v>
      </c>
      <c r="G5882">
        <v>130300</v>
      </c>
      <c r="H5882">
        <v>130300</v>
      </c>
      <c r="I5882">
        <v>130300</v>
      </c>
      <c r="J5882">
        <v>130300</v>
      </c>
      <c r="K5882">
        <v>130300</v>
      </c>
      <c r="L5882">
        <v>130300</v>
      </c>
      <c r="M5882">
        <v>130300</v>
      </c>
      <c r="N5882">
        <v>260600</v>
      </c>
      <c r="O5882">
        <v>260600</v>
      </c>
      <c r="P5882">
        <v>260600</v>
      </c>
      <c r="Q5882">
        <v>260600</v>
      </c>
      <c r="R5882">
        <v>260600</v>
      </c>
      <c r="S5882">
        <v>260600</v>
      </c>
      <c r="T5882">
        <v>260600</v>
      </c>
      <c r="U5882">
        <v>260600</v>
      </c>
      <c r="V5882">
        <v>260600</v>
      </c>
      <c r="W5882">
        <v>260600</v>
      </c>
      <c r="X5882">
        <v>260600</v>
      </c>
      <c r="Y5882">
        <v>260600</v>
      </c>
      <c r="Z5882">
        <v>260600</v>
      </c>
      <c r="AA5882">
        <v>260600</v>
      </c>
      <c r="AB5882">
        <v>260600</v>
      </c>
      <c r="AC5882">
        <v>260600</v>
      </c>
      <c r="AD5882">
        <v>260600</v>
      </c>
      <c r="AE5882">
        <v>260600</v>
      </c>
      <c r="AF5882">
        <v>260600</v>
      </c>
      <c r="AG5882">
        <v>260600</v>
      </c>
    </row>
    <row r="5883" spans="1:33">
      <c r="A5883" t="s">
        <v>1093</v>
      </c>
      <c r="B5883" t="s">
        <v>132</v>
      </c>
      <c r="C5883">
        <v>631600</v>
      </c>
      <c r="D5883">
        <v>631600</v>
      </c>
      <c r="E5883">
        <v>631600</v>
      </c>
      <c r="F5883">
        <v>631600</v>
      </c>
      <c r="G5883">
        <v>631600</v>
      </c>
      <c r="H5883">
        <v>631600</v>
      </c>
      <c r="I5883">
        <v>631600</v>
      </c>
      <c r="J5883">
        <v>631600</v>
      </c>
      <c r="K5883">
        <v>631600</v>
      </c>
      <c r="L5883">
        <v>631600</v>
      </c>
      <c r="M5883">
        <v>631600</v>
      </c>
      <c r="N5883" s="4">
        <v>1263200</v>
      </c>
      <c r="O5883" s="4">
        <v>1263200</v>
      </c>
      <c r="P5883" s="4">
        <v>1263200</v>
      </c>
      <c r="Q5883" s="4">
        <v>1263200</v>
      </c>
      <c r="R5883" s="4">
        <v>1263200</v>
      </c>
      <c r="S5883" s="4">
        <v>1263200</v>
      </c>
      <c r="T5883" s="4">
        <v>1263200</v>
      </c>
      <c r="U5883" s="4">
        <v>1263200</v>
      </c>
      <c r="V5883" s="4">
        <v>1263200</v>
      </c>
      <c r="W5883" s="4">
        <v>1263200</v>
      </c>
      <c r="X5883" s="4">
        <v>1263200</v>
      </c>
      <c r="Y5883" s="4">
        <v>1263200</v>
      </c>
      <c r="Z5883" s="4">
        <v>1263200</v>
      </c>
      <c r="AA5883" s="4">
        <v>1263200</v>
      </c>
      <c r="AB5883" s="4">
        <v>1263200</v>
      </c>
      <c r="AC5883" s="4">
        <v>1263200</v>
      </c>
      <c r="AD5883" s="4">
        <v>1263200</v>
      </c>
      <c r="AE5883" s="4">
        <v>1263200</v>
      </c>
      <c r="AF5883" s="4">
        <v>1263200</v>
      </c>
      <c r="AG5883" s="4">
        <v>1263200</v>
      </c>
    </row>
    <row r="5884" spans="1:33">
      <c r="A5884" t="s">
        <v>1092</v>
      </c>
      <c r="B5884" t="s">
        <v>132</v>
      </c>
      <c r="C5884">
        <v>300000</v>
      </c>
      <c r="D5884">
        <v>300000</v>
      </c>
      <c r="E5884">
        <v>300000</v>
      </c>
      <c r="F5884">
        <v>300000</v>
      </c>
      <c r="G5884">
        <v>300000</v>
      </c>
      <c r="H5884">
        <v>300000</v>
      </c>
      <c r="I5884">
        <v>300000</v>
      </c>
      <c r="J5884">
        <v>300000</v>
      </c>
      <c r="K5884">
        <v>300000</v>
      </c>
      <c r="L5884">
        <v>300000</v>
      </c>
      <c r="M5884">
        <v>300000</v>
      </c>
      <c r="N5884">
        <v>600000</v>
      </c>
      <c r="O5884">
        <v>600000</v>
      </c>
      <c r="P5884">
        <v>600000</v>
      </c>
      <c r="Q5884">
        <v>600000</v>
      </c>
      <c r="R5884">
        <v>600000</v>
      </c>
      <c r="S5884">
        <v>600000</v>
      </c>
      <c r="T5884">
        <v>600000</v>
      </c>
      <c r="U5884">
        <v>600000</v>
      </c>
      <c r="V5884">
        <v>600000</v>
      </c>
      <c r="W5884">
        <v>600000</v>
      </c>
      <c r="X5884">
        <v>600000</v>
      </c>
      <c r="Y5884">
        <v>600000</v>
      </c>
      <c r="Z5884">
        <v>600000</v>
      </c>
      <c r="AA5884">
        <v>600000</v>
      </c>
      <c r="AB5884">
        <v>600000</v>
      </c>
      <c r="AC5884">
        <v>600000</v>
      </c>
      <c r="AD5884">
        <v>600000</v>
      </c>
      <c r="AE5884">
        <v>600000</v>
      </c>
      <c r="AF5884">
        <v>600000</v>
      </c>
      <c r="AG5884">
        <v>600000</v>
      </c>
    </row>
    <row r="5885" spans="1:33">
      <c r="A5885" t="s">
        <v>1091</v>
      </c>
      <c r="B5885" t="s">
        <v>132</v>
      </c>
      <c r="C5885">
        <v>60000</v>
      </c>
      <c r="D5885">
        <v>60000</v>
      </c>
      <c r="E5885">
        <v>60000</v>
      </c>
      <c r="F5885">
        <v>60000</v>
      </c>
      <c r="G5885">
        <v>60000</v>
      </c>
      <c r="H5885">
        <v>60000</v>
      </c>
      <c r="I5885">
        <v>60000</v>
      </c>
      <c r="J5885">
        <v>60000</v>
      </c>
      <c r="K5885">
        <v>60000</v>
      </c>
      <c r="L5885">
        <v>60000</v>
      </c>
      <c r="M5885">
        <v>60000</v>
      </c>
      <c r="N5885">
        <v>120000</v>
      </c>
      <c r="O5885">
        <v>120000</v>
      </c>
      <c r="P5885">
        <v>120000</v>
      </c>
      <c r="Q5885">
        <v>120000</v>
      </c>
      <c r="R5885">
        <v>120000</v>
      </c>
      <c r="S5885">
        <v>120000</v>
      </c>
      <c r="T5885">
        <v>120000</v>
      </c>
      <c r="U5885">
        <v>120000</v>
      </c>
      <c r="V5885">
        <v>120000</v>
      </c>
      <c r="W5885">
        <v>120000</v>
      </c>
      <c r="X5885">
        <v>120000</v>
      </c>
      <c r="Y5885">
        <v>120000</v>
      </c>
      <c r="Z5885">
        <v>120000</v>
      </c>
      <c r="AA5885">
        <v>120000</v>
      </c>
      <c r="AB5885">
        <v>120000</v>
      </c>
      <c r="AC5885">
        <v>120000</v>
      </c>
      <c r="AD5885">
        <v>120000</v>
      </c>
      <c r="AE5885">
        <v>120000</v>
      </c>
      <c r="AF5885">
        <v>120000</v>
      </c>
      <c r="AG5885">
        <v>120000</v>
      </c>
    </row>
    <row r="5886" spans="1:33">
      <c r="A5886" t="s">
        <v>1090</v>
      </c>
      <c r="B5886" t="s">
        <v>132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>
      <c r="A5887" t="s">
        <v>1089</v>
      </c>
      <c r="B5887" t="s">
        <v>132</v>
      </c>
      <c r="C5887" s="4">
        <v>61460000000</v>
      </c>
      <c r="D5887" s="4">
        <v>61460000000</v>
      </c>
      <c r="E5887" s="4">
        <v>122920000000</v>
      </c>
      <c r="F5887" s="4">
        <v>122920000000</v>
      </c>
      <c r="G5887" s="4">
        <v>122920000000</v>
      </c>
      <c r="H5887" s="4">
        <v>122920000000</v>
      </c>
      <c r="I5887" s="4">
        <v>122920000000</v>
      </c>
      <c r="J5887" s="4">
        <v>122920000000</v>
      </c>
      <c r="K5887" s="4">
        <v>122920000000</v>
      </c>
      <c r="L5887" s="4">
        <v>122920000000</v>
      </c>
      <c r="M5887" s="4">
        <v>122920000000</v>
      </c>
      <c r="N5887" s="4">
        <v>122920000000</v>
      </c>
      <c r="O5887" s="4">
        <v>122920000000</v>
      </c>
      <c r="P5887" s="4">
        <v>122920000000</v>
      </c>
      <c r="Q5887" s="4">
        <v>122920000000</v>
      </c>
      <c r="R5887" s="4">
        <v>122920000000</v>
      </c>
      <c r="S5887" s="4">
        <v>122920000000</v>
      </c>
      <c r="T5887" s="4">
        <v>122920000000</v>
      </c>
      <c r="U5887" s="4">
        <v>122920000000</v>
      </c>
      <c r="V5887" s="4">
        <v>122920000000</v>
      </c>
      <c r="W5887" s="4">
        <v>122920000000</v>
      </c>
      <c r="X5887" s="4">
        <v>122920000000</v>
      </c>
      <c r="Y5887" s="4">
        <v>122920000000</v>
      </c>
      <c r="Z5887" s="4">
        <v>122920000000</v>
      </c>
      <c r="AA5887" s="4">
        <v>122920000000</v>
      </c>
      <c r="AB5887" s="4">
        <v>122920000000</v>
      </c>
      <c r="AC5887" s="4">
        <v>122920000000</v>
      </c>
      <c r="AD5887" s="4">
        <v>122920000000</v>
      </c>
      <c r="AE5887" s="4">
        <v>122920000000</v>
      </c>
      <c r="AF5887" s="4">
        <v>122920000000</v>
      </c>
      <c r="AG5887" s="4">
        <v>122920000000</v>
      </c>
    </row>
    <row r="5888" spans="1:33">
      <c r="A5888" t="s">
        <v>1088</v>
      </c>
      <c r="B5888" t="s">
        <v>132</v>
      </c>
      <c r="C5888" s="4">
        <v>14590000</v>
      </c>
      <c r="D5888" s="4">
        <v>14590000</v>
      </c>
      <c r="E5888" s="4">
        <v>29180000</v>
      </c>
      <c r="F5888" s="4">
        <v>29180000</v>
      </c>
      <c r="G5888" s="4">
        <v>29180000</v>
      </c>
      <c r="H5888" s="4">
        <v>29180000</v>
      </c>
      <c r="I5888" s="4">
        <v>29180000</v>
      </c>
      <c r="J5888" s="4">
        <v>29180000</v>
      </c>
      <c r="K5888" s="4">
        <v>29180000</v>
      </c>
      <c r="L5888" s="4">
        <v>29180000</v>
      </c>
      <c r="M5888" s="4">
        <v>29180000</v>
      </c>
      <c r="N5888" s="4">
        <v>29180000</v>
      </c>
      <c r="O5888" s="4">
        <v>29180000</v>
      </c>
      <c r="P5888" s="4">
        <v>29180000</v>
      </c>
      <c r="Q5888" s="4">
        <v>29180000</v>
      </c>
      <c r="R5888" s="4">
        <v>29180000</v>
      </c>
      <c r="S5888" s="4">
        <v>29180000</v>
      </c>
      <c r="T5888" s="4">
        <v>29180000</v>
      </c>
      <c r="U5888" s="4">
        <v>29180000</v>
      </c>
      <c r="V5888" s="4">
        <v>29180000</v>
      </c>
      <c r="W5888" s="4">
        <v>29180000</v>
      </c>
      <c r="X5888" s="4">
        <v>29180000</v>
      </c>
      <c r="Y5888" s="4">
        <v>29180000</v>
      </c>
      <c r="Z5888" s="4">
        <v>29180000</v>
      </c>
      <c r="AA5888" s="4">
        <v>29180000</v>
      </c>
      <c r="AB5888" s="4">
        <v>29180000</v>
      </c>
      <c r="AC5888" s="4">
        <v>29180000</v>
      </c>
      <c r="AD5888" s="4">
        <v>29180000</v>
      </c>
      <c r="AE5888" s="4">
        <v>29180000</v>
      </c>
      <c r="AF5888" s="4">
        <v>29180000</v>
      </c>
      <c r="AG5888" s="4">
        <v>29180000</v>
      </c>
    </row>
    <row r="5889" spans="1:33">
      <c r="A5889" t="s">
        <v>1087</v>
      </c>
      <c r="B5889" t="s">
        <v>132</v>
      </c>
      <c r="C5889" s="4">
        <v>165167000</v>
      </c>
      <c r="D5889" s="4">
        <v>165167000</v>
      </c>
      <c r="E5889" s="4">
        <v>330334000</v>
      </c>
      <c r="F5889" s="4">
        <v>330334000</v>
      </c>
      <c r="G5889" s="4">
        <v>330334000</v>
      </c>
      <c r="H5889" s="4">
        <v>330334000</v>
      </c>
      <c r="I5889" s="4">
        <v>330334000</v>
      </c>
      <c r="J5889" s="4">
        <v>330334000</v>
      </c>
      <c r="K5889" s="4">
        <v>330334000</v>
      </c>
      <c r="L5889" s="4">
        <v>330334000</v>
      </c>
      <c r="M5889" s="4">
        <v>330334000</v>
      </c>
      <c r="N5889" s="4">
        <v>330334000</v>
      </c>
      <c r="O5889" s="4">
        <v>330334000</v>
      </c>
      <c r="P5889" s="4">
        <v>330334000</v>
      </c>
      <c r="Q5889" s="4">
        <v>330334000</v>
      </c>
      <c r="R5889" s="4">
        <v>330334000</v>
      </c>
      <c r="S5889" s="4">
        <v>330334000</v>
      </c>
      <c r="T5889" s="4">
        <v>330334000</v>
      </c>
      <c r="U5889" s="4">
        <v>330334000</v>
      </c>
      <c r="V5889" s="4">
        <v>330334000</v>
      </c>
      <c r="W5889" s="4">
        <v>330334000</v>
      </c>
      <c r="X5889" s="4">
        <v>330334000</v>
      </c>
      <c r="Y5889" s="4">
        <v>330334000</v>
      </c>
      <c r="Z5889" s="4">
        <v>330334000</v>
      </c>
      <c r="AA5889" s="4">
        <v>330334000</v>
      </c>
      <c r="AB5889" s="4">
        <v>330334000</v>
      </c>
      <c r="AC5889" s="4">
        <v>330334000</v>
      </c>
      <c r="AD5889" s="4">
        <v>330334000</v>
      </c>
      <c r="AE5889" s="4">
        <v>330334000</v>
      </c>
      <c r="AF5889" s="4">
        <v>330334000</v>
      </c>
      <c r="AG5889" s="4">
        <v>330334000</v>
      </c>
    </row>
    <row r="5890" spans="1:33">
      <c r="A5890" t="s">
        <v>1086</v>
      </c>
      <c r="B5890" t="s">
        <v>132</v>
      </c>
      <c r="C5890" s="4">
        <v>98481000</v>
      </c>
      <c r="D5890" s="4">
        <v>98481000</v>
      </c>
      <c r="E5890" s="4">
        <v>196962000</v>
      </c>
      <c r="F5890" s="4">
        <v>196962000</v>
      </c>
      <c r="G5890" s="4">
        <v>196962000</v>
      </c>
      <c r="H5890" s="4">
        <v>196962000</v>
      </c>
      <c r="I5890" s="4">
        <v>196962000</v>
      </c>
      <c r="J5890" s="4">
        <v>196962000</v>
      </c>
      <c r="K5890" s="4">
        <v>196962000</v>
      </c>
      <c r="L5890" s="4">
        <v>196962000</v>
      </c>
      <c r="M5890" s="4">
        <v>196962000</v>
      </c>
      <c r="N5890" s="4">
        <v>196962000</v>
      </c>
      <c r="O5890" s="4">
        <v>196962000</v>
      </c>
      <c r="P5890" s="4">
        <v>196962000</v>
      </c>
      <c r="Q5890" s="4">
        <v>196962000</v>
      </c>
      <c r="R5890" s="4">
        <v>196962000</v>
      </c>
      <c r="S5890" s="4">
        <v>196962000</v>
      </c>
      <c r="T5890" s="4">
        <v>196962000</v>
      </c>
      <c r="U5890" s="4">
        <v>196962000</v>
      </c>
      <c r="V5890" s="4">
        <v>196962000</v>
      </c>
      <c r="W5890" s="4">
        <v>196962000</v>
      </c>
      <c r="X5890" s="4">
        <v>196962000</v>
      </c>
      <c r="Y5890" s="4">
        <v>196962000</v>
      </c>
      <c r="Z5890" s="4">
        <v>196962000</v>
      </c>
      <c r="AA5890" s="4">
        <v>196962000</v>
      </c>
      <c r="AB5890" s="4">
        <v>196962000</v>
      </c>
      <c r="AC5890" s="4">
        <v>196962000</v>
      </c>
      <c r="AD5890" s="4">
        <v>196962000</v>
      </c>
      <c r="AE5890" s="4">
        <v>196962000</v>
      </c>
      <c r="AF5890" s="4">
        <v>196962000</v>
      </c>
      <c r="AG5890" s="4">
        <v>196962000</v>
      </c>
    </row>
    <row r="5891" spans="1:33">
      <c r="A5891" t="s">
        <v>1085</v>
      </c>
      <c r="B5891" t="s">
        <v>132</v>
      </c>
      <c r="C5891" s="4">
        <v>20104000</v>
      </c>
      <c r="D5891" s="4">
        <v>20104000</v>
      </c>
      <c r="E5891" s="4">
        <v>40208000</v>
      </c>
      <c r="F5891" s="4">
        <v>40208000</v>
      </c>
      <c r="G5891" s="4">
        <v>40208000</v>
      </c>
      <c r="H5891" s="4">
        <v>40208000</v>
      </c>
      <c r="I5891" s="4">
        <v>40208000</v>
      </c>
      <c r="J5891" s="4">
        <v>40208000</v>
      </c>
      <c r="K5891" s="4">
        <v>40208000</v>
      </c>
      <c r="L5891" s="4">
        <v>40208000</v>
      </c>
      <c r="M5891" s="4">
        <v>40208000</v>
      </c>
      <c r="N5891" s="4">
        <v>40208000</v>
      </c>
      <c r="O5891" s="4">
        <v>40208000</v>
      </c>
      <c r="P5891" s="4">
        <v>40208000</v>
      </c>
      <c r="Q5891" s="4">
        <v>40208000</v>
      </c>
      <c r="R5891" s="4">
        <v>40208000</v>
      </c>
      <c r="S5891" s="4">
        <v>40208000</v>
      </c>
      <c r="T5891" s="4">
        <v>40208000</v>
      </c>
      <c r="U5891" s="4">
        <v>40208000</v>
      </c>
      <c r="V5891" s="4">
        <v>40208000</v>
      </c>
      <c r="W5891" s="4">
        <v>40208000</v>
      </c>
      <c r="X5891" s="4">
        <v>40208000</v>
      </c>
      <c r="Y5891" s="4">
        <v>40208000</v>
      </c>
      <c r="Z5891" s="4">
        <v>40208000</v>
      </c>
      <c r="AA5891" s="4">
        <v>40208000</v>
      </c>
      <c r="AB5891" s="4">
        <v>40208000</v>
      </c>
      <c r="AC5891" s="4">
        <v>40208000</v>
      </c>
      <c r="AD5891" s="4">
        <v>40208000</v>
      </c>
      <c r="AE5891" s="4">
        <v>40208000</v>
      </c>
      <c r="AF5891" s="4">
        <v>40208000</v>
      </c>
      <c r="AG5891" s="4">
        <v>40208000</v>
      </c>
    </row>
    <row r="5892" spans="1:33">
      <c r="A5892" t="s">
        <v>1084</v>
      </c>
      <c r="B5892" t="s">
        <v>132</v>
      </c>
      <c r="C5892" s="4">
        <v>17202000</v>
      </c>
      <c r="D5892" s="4">
        <v>17202000</v>
      </c>
      <c r="E5892" s="4">
        <v>34404000</v>
      </c>
      <c r="F5892" s="4">
        <v>34404000</v>
      </c>
      <c r="G5892" s="4">
        <v>34404000</v>
      </c>
      <c r="H5892" s="4">
        <v>34404000</v>
      </c>
      <c r="I5892" s="4">
        <v>34404000</v>
      </c>
      <c r="J5892" s="4">
        <v>34404000</v>
      </c>
      <c r="K5892" s="4">
        <v>34404000</v>
      </c>
      <c r="L5892" s="4">
        <v>34404000</v>
      </c>
      <c r="M5892" s="4">
        <v>34404000</v>
      </c>
      <c r="N5892" s="4">
        <v>34404000</v>
      </c>
      <c r="O5892" s="4">
        <v>34404000</v>
      </c>
      <c r="P5892" s="4">
        <v>34404000</v>
      </c>
      <c r="Q5892" s="4">
        <v>34404000</v>
      </c>
      <c r="R5892" s="4">
        <v>34404000</v>
      </c>
      <c r="S5892" s="4">
        <v>34404000</v>
      </c>
      <c r="T5892" s="4">
        <v>34404000</v>
      </c>
      <c r="U5892" s="4">
        <v>34404000</v>
      </c>
      <c r="V5892" s="4">
        <v>34404000</v>
      </c>
      <c r="W5892" s="4">
        <v>34404000</v>
      </c>
      <c r="X5892" s="4">
        <v>34404000</v>
      </c>
      <c r="Y5892" s="4">
        <v>34404000</v>
      </c>
      <c r="Z5892" s="4">
        <v>34404000</v>
      </c>
      <c r="AA5892" s="4">
        <v>34404000</v>
      </c>
      <c r="AB5892" s="4">
        <v>34404000</v>
      </c>
      <c r="AC5892" s="4">
        <v>34404000</v>
      </c>
      <c r="AD5892" s="4">
        <v>34404000</v>
      </c>
      <c r="AE5892" s="4">
        <v>34404000</v>
      </c>
      <c r="AF5892" s="4">
        <v>34404000</v>
      </c>
      <c r="AG5892" s="4">
        <v>34404000</v>
      </c>
    </row>
    <row r="5893" spans="1:33">
      <c r="A5893" t="s">
        <v>1083</v>
      </c>
      <c r="B5893" t="s">
        <v>132</v>
      </c>
      <c r="C5893" s="4">
        <v>73346000</v>
      </c>
      <c r="D5893" s="4">
        <v>73346000</v>
      </c>
      <c r="E5893" s="4">
        <v>146692000</v>
      </c>
      <c r="F5893" s="4">
        <v>146692000</v>
      </c>
      <c r="G5893" s="4">
        <v>146692000</v>
      </c>
      <c r="H5893" s="4">
        <v>146692000</v>
      </c>
      <c r="I5893" s="4">
        <v>146692000</v>
      </c>
      <c r="J5893" s="4">
        <v>146692000</v>
      </c>
      <c r="K5893" s="4">
        <v>146692000</v>
      </c>
      <c r="L5893" s="4">
        <v>146692000</v>
      </c>
      <c r="M5893" s="4">
        <v>146692000</v>
      </c>
      <c r="N5893" s="4">
        <v>146692000</v>
      </c>
      <c r="O5893" s="4">
        <v>146692000</v>
      </c>
      <c r="P5893" s="4">
        <v>146692000</v>
      </c>
      <c r="Q5893" s="4">
        <v>146692000</v>
      </c>
      <c r="R5893" s="4">
        <v>146692000</v>
      </c>
      <c r="S5893" s="4">
        <v>146692000</v>
      </c>
      <c r="T5893" s="4">
        <v>146692000</v>
      </c>
      <c r="U5893" s="4">
        <v>146692000</v>
      </c>
      <c r="V5893" s="4">
        <v>146692000</v>
      </c>
      <c r="W5893" s="4">
        <v>146692000</v>
      </c>
      <c r="X5893" s="4">
        <v>146692000</v>
      </c>
      <c r="Y5893" s="4">
        <v>146692000</v>
      </c>
      <c r="Z5893" s="4">
        <v>146692000</v>
      </c>
      <c r="AA5893" s="4">
        <v>146692000</v>
      </c>
      <c r="AB5893" s="4">
        <v>146692000</v>
      </c>
      <c r="AC5893" s="4">
        <v>146692000</v>
      </c>
      <c r="AD5893" s="4">
        <v>146692000</v>
      </c>
      <c r="AE5893" s="4">
        <v>146692000</v>
      </c>
      <c r="AF5893" s="4">
        <v>146692000</v>
      </c>
      <c r="AG5893" s="4">
        <v>146692000</v>
      </c>
    </row>
    <row r="5894" spans="1:33">
      <c r="A5894" t="s">
        <v>1082</v>
      </c>
      <c r="B5894" t="s">
        <v>132</v>
      </c>
      <c r="C5894" s="4">
        <v>1303000</v>
      </c>
      <c r="D5894" s="4">
        <v>1303000</v>
      </c>
      <c r="E5894" s="4">
        <v>2606000</v>
      </c>
      <c r="F5894" s="4">
        <v>2606000</v>
      </c>
      <c r="G5894" s="4">
        <v>2606000</v>
      </c>
      <c r="H5894" s="4">
        <v>2606000</v>
      </c>
      <c r="I5894" s="4">
        <v>2606000</v>
      </c>
      <c r="J5894" s="4">
        <v>2606000</v>
      </c>
      <c r="K5894" s="4">
        <v>2606000</v>
      </c>
      <c r="L5894" s="4">
        <v>2606000</v>
      </c>
      <c r="M5894" s="4">
        <v>2606000</v>
      </c>
      <c r="N5894" s="4">
        <v>2606000</v>
      </c>
      <c r="O5894" s="4">
        <v>2606000</v>
      </c>
      <c r="P5894" s="4">
        <v>2606000</v>
      </c>
      <c r="Q5894" s="4">
        <v>2606000</v>
      </c>
      <c r="R5894" s="4">
        <v>2606000</v>
      </c>
      <c r="S5894" s="4">
        <v>2606000</v>
      </c>
      <c r="T5894" s="4">
        <v>2606000</v>
      </c>
      <c r="U5894" s="4">
        <v>2606000</v>
      </c>
      <c r="V5894" s="4">
        <v>2606000</v>
      </c>
      <c r="W5894" s="4">
        <v>2606000</v>
      </c>
      <c r="X5894" s="4">
        <v>2606000</v>
      </c>
      <c r="Y5894" s="4">
        <v>2606000</v>
      </c>
      <c r="Z5894" s="4">
        <v>2606000</v>
      </c>
      <c r="AA5894" s="4">
        <v>2606000</v>
      </c>
      <c r="AB5894" s="4">
        <v>2606000</v>
      </c>
      <c r="AC5894" s="4">
        <v>2606000</v>
      </c>
      <c r="AD5894" s="4">
        <v>2606000</v>
      </c>
      <c r="AE5894" s="4">
        <v>2606000</v>
      </c>
      <c r="AF5894" s="4">
        <v>2606000</v>
      </c>
      <c r="AG5894" s="4">
        <v>2606000</v>
      </c>
    </row>
    <row r="5895" spans="1:33">
      <c r="A5895" t="s">
        <v>1081</v>
      </c>
      <c r="B5895" t="s">
        <v>132</v>
      </c>
      <c r="C5895" s="4">
        <v>6316000</v>
      </c>
      <c r="D5895" s="4">
        <v>6316000</v>
      </c>
      <c r="E5895" s="4">
        <v>12632000</v>
      </c>
      <c r="F5895" s="4">
        <v>12632000</v>
      </c>
      <c r="G5895" s="4">
        <v>12632000</v>
      </c>
      <c r="H5895" s="4">
        <v>12632000</v>
      </c>
      <c r="I5895" s="4">
        <v>12632000</v>
      </c>
      <c r="J5895" s="4">
        <v>12632000</v>
      </c>
      <c r="K5895" s="4">
        <v>12632000</v>
      </c>
      <c r="L5895" s="4">
        <v>12632000</v>
      </c>
      <c r="M5895" s="4">
        <v>12632000</v>
      </c>
      <c r="N5895" s="4">
        <v>12632000</v>
      </c>
      <c r="O5895" s="4">
        <v>12632000</v>
      </c>
      <c r="P5895" s="4">
        <v>12632000</v>
      </c>
      <c r="Q5895" s="4">
        <v>12632000</v>
      </c>
      <c r="R5895" s="4">
        <v>12632000</v>
      </c>
      <c r="S5895" s="4">
        <v>12632000</v>
      </c>
      <c r="T5895" s="4">
        <v>12632000</v>
      </c>
      <c r="U5895" s="4">
        <v>12632000</v>
      </c>
      <c r="V5895" s="4">
        <v>12632000</v>
      </c>
      <c r="W5895" s="4">
        <v>12632000</v>
      </c>
      <c r="X5895" s="4">
        <v>12632000</v>
      </c>
      <c r="Y5895" s="4">
        <v>12632000</v>
      </c>
      <c r="Z5895" s="4">
        <v>12632000</v>
      </c>
      <c r="AA5895" s="4">
        <v>12632000</v>
      </c>
      <c r="AB5895" s="4">
        <v>12632000</v>
      </c>
      <c r="AC5895" s="4">
        <v>12632000</v>
      </c>
      <c r="AD5895" s="4">
        <v>12632000</v>
      </c>
      <c r="AE5895" s="4">
        <v>12632000</v>
      </c>
      <c r="AF5895" s="4">
        <v>12632000</v>
      </c>
      <c r="AG5895" s="4">
        <v>12632000</v>
      </c>
    </row>
    <row r="5896" spans="1:33">
      <c r="A5896" t="s">
        <v>1080</v>
      </c>
      <c r="B5896" t="s">
        <v>132</v>
      </c>
      <c r="C5896" s="4">
        <v>3000000</v>
      </c>
      <c r="D5896" s="4">
        <v>3000000</v>
      </c>
      <c r="E5896" s="4">
        <v>6000000</v>
      </c>
      <c r="F5896" s="4">
        <v>6000000</v>
      </c>
      <c r="G5896" s="4">
        <v>6000000</v>
      </c>
      <c r="H5896" s="4">
        <v>6000000</v>
      </c>
      <c r="I5896" s="4">
        <v>6000000</v>
      </c>
      <c r="J5896" s="4">
        <v>6000000</v>
      </c>
      <c r="K5896" s="4">
        <v>6000000</v>
      </c>
      <c r="L5896" s="4">
        <v>6000000</v>
      </c>
      <c r="M5896" s="4">
        <v>6000000</v>
      </c>
      <c r="N5896" s="4">
        <v>6000000</v>
      </c>
      <c r="O5896" s="4">
        <v>6000000</v>
      </c>
      <c r="P5896" s="4">
        <v>6000000</v>
      </c>
      <c r="Q5896" s="4">
        <v>6000000</v>
      </c>
      <c r="R5896" s="4">
        <v>6000000</v>
      </c>
      <c r="S5896" s="4">
        <v>6000000</v>
      </c>
      <c r="T5896" s="4">
        <v>6000000</v>
      </c>
      <c r="U5896" s="4">
        <v>6000000</v>
      </c>
      <c r="V5896" s="4">
        <v>6000000</v>
      </c>
      <c r="W5896" s="4">
        <v>6000000</v>
      </c>
      <c r="X5896" s="4">
        <v>6000000</v>
      </c>
      <c r="Y5896" s="4">
        <v>6000000</v>
      </c>
      <c r="Z5896" s="4">
        <v>6000000</v>
      </c>
      <c r="AA5896" s="4">
        <v>6000000</v>
      </c>
      <c r="AB5896" s="4">
        <v>6000000</v>
      </c>
      <c r="AC5896" s="4">
        <v>6000000</v>
      </c>
      <c r="AD5896" s="4">
        <v>6000000</v>
      </c>
      <c r="AE5896" s="4">
        <v>6000000</v>
      </c>
      <c r="AF5896" s="4">
        <v>6000000</v>
      </c>
      <c r="AG5896" s="4">
        <v>6000000</v>
      </c>
    </row>
    <row r="5897" spans="1:33">
      <c r="A5897" t="s">
        <v>1079</v>
      </c>
      <c r="B5897" t="s">
        <v>132</v>
      </c>
      <c r="C5897">
        <v>600000</v>
      </c>
      <c r="D5897">
        <v>600000</v>
      </c>
      <c r="E5897" s="4">
        <v>1200000</v>
      </c>
      <c r="F5897" s="4">
        <v>1200000</v>
      </c>
      <c r="G5897" s="4">
        <v>1200000</v>
      </c>
      <c r="H5897" s="4">
        <v>1200000</v>
      </c>
      <c r="I5897" s="4">
        <v>1200000</v>
      </c>
      <c r="J5897" s="4">
        <v>1200000</v>
      </c>
      <c r="K5897" s="4">
        <v>1200000</v>
      </c>
      <c r="L5897" s="4">
        <v>1200000</v>
      </c>
      <c r="M5897" s="4">
        <v>1200000</v>
      </c>
      <c r="N5897" s="4">
        <v>1200000</v>
      </c>
      <c r="O5897" s="4">
        <v>1200000</v>
      </c>
      <c r="P5897" s="4">
        <v>1200000</v>
      </c>
      <c r="Q5897" s="4">
        <v>1200000</v>
      </c>
      <c r="R5897" s="4">
        <v>1200000</v>
      </c>
      <c r="S5897" s="4">
        <v>1200000</v>
      </c>
      <c r="T5897" s="4">
        <v>1200000</v>
      </c>
      <c r="U5897" s="4">
        <v>1200000</v>
      </c>
      <c r="V5897" s="4">
        <v>1200000</v>
      </c>
      <c r="W5897" s="4">
        <v>1200000</v>
      </c>
      <c r="X5897" s="4">
        <v>1200000</v>
      </c>
      <c r="Y5897" s="4">
        <v>1200000</v>
      </c>
      <c r="Z5897" s="4">
        <v>1200000</v>
      </c>
      <c r="AA5897" s="4">
        <v>1200000</v>
      </c>
      <c r="AB5897" s="4">
        <v>1200000</v>
      </c>
      <c r="AC5897" s="4">
        <v>1200000</v>
      </c>
      <c r="AD5897" s="4">
        <v>1200000</v>
      </c>
      <c r="AE5897" s="4">
        <v>1200000</v>
      </c>
      <c r="AF5897" s="4">
        <v>1200000</v>
      </c>
      <c r="AG5897" s="4">
        <v>1200000</v>
      </c>
    </row>
    <row r="5898" spans="1:33">
      <c r="A5898" t="s">
        <v>1078</v>
      </c>
      <c r="B5898" t="s">
        <v>132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>
      <c r="A5899" t="s">
        <v>1077</v>
      </c>
      <c r="B5899" t="s">
        <v>132</v>
      </c>
      <c r="C5899" s="4">
        <v>12292000000</v>
      </c>
      <c r="D5899" s="4">
        <v>12292000000</v>
      </c>
      <c r="E5899" s="4">
        <v>12292000000</v>
      </c>
      <c r="F5899" s="4">
        <v>12292000000</v>
      </c>
      <c r="G5899" s="4">
        <v>18438000000</v>
      </c>
      <c r="H5899" s="4">
        <v>18438000000</v>
      </c>
      <c r="I5899" s="4">
        <v>18438000000</v>
      </c>
      <c r="J5899" s="4">
        <v>18438000000</v>
      </c>
      <c r="K5899" s="4">
        <v>18438000000</v>
      </c>
      <c r="L5899" s="4">
        <v>18438000000</v>
      </c>
      <c r="M5899" s="4">
        <v>18438000000</v>
      </c>
      <c r="N5899" s="4">
        <v>18438000000</v>
      </c>
      <c r="O5899" s="4">
        <v>18438000000</v>
      </c>
      <c r="P5899" s="4">
        <v>18438000000</v>
      </c>
      <c r="Q5899" s="4">
        <v>18438000000</v>
      </c>
      <c r="R5899" s="4">
        <v>18438000000</v>
      </c>
      <c r="S5899" s="4">
        <v>18438000000</v>
      </c>
      <c r="T5899" s="4">
        <v>18438000000</v>
      </c>
      <c r="U5899" s="4">
        <v>18438000000</v>
      </c>
      <c r="V5899" s="4">
        <v>18438000000</v>
      </c>
      <c r="W5899" s="4">
        <v>18438000000</v>
      </c>
      <c r="X5899" s="4">
        <v>18438000000</v>
      </c>
      <c r="Y5899" s="4">
        <v>18438000000</v>
      </c>
      <c r="Z5899" s="4">
        <v>18438000000</v>
      </c>
      <c r="AA5899" s="4">
        <v>18438000000</v>
      </c>
      <c r="AB5899" s="4">
        <v>18438000000</v>
      </c>
      <c r="AC5899" s="4">
        <v>18438000000</v>
      </c>
      <c r="AD5899" s="4">
        <v>18438000000</v>
      </c>
      <c r="AE5899" s="4">
        <v>18438000000</v>
      </c>
      <c r="AF5899" s="4">
        <v>18438000000</v>
      </c>
      <c r="AG5899" s="4">
        <v>18438000000</v>
      </c>
    </row>
    <row r="5900" spans="1:33">
      <c r="A5900" t="s">
        <v>1076</v>
      </c>
      <c r="B5900" t="s">
        <v>132</v>
      </c>
      <c r="C5900" s="4">
        <v>2918000</v>
      </c>
      <c r="D5900" s="4">
        <v>2918000</v>
      </c>
      <c r="E5900" s="4">
        <v>2918000</v>
      </c>
      <c r="F5900" s="4">
        <v>2918000</v>
      </c>
      <c r="G5900" s="4">
        <v>4377000</v>
      </c>
      <c r="H5900" s="4">
        <v>4377000</v>
      </c>
      <c r="I5900" s="4">
        <v>4377000</v>
      </c>
      <c r="J5900" s="4">
        <v>4377000</v>
      </c>
      <c r="K5900" s="4">
        <v>4377000</v>
      </c>
      <c r="L5900" s="4">
        <v>4377000</v>
      </c>
      <c r="M5900" s="4">
        <v>4377000</v>
      </c>
      <c r="N5900" s="4">
        <v>4377000</v>
      </c>
      <c r="O5900" s="4">
        <v>4377000</v>
      </c>
      <c r="P5900" s="4">
        <v>4377000</v>
      </c>
      <c r="Q5900" s="4">
        <v>4377000</v>
      </c>
      <c r="R5900" s="4">
        <v>4377000</v>
      </c>
      <c r="S5900" s="4">
        <v>4377000</v>
      </c>
      <c r="T5900" s="4">
        <v>4377000</v>
      </c>
      <c r="U5900" s="4">
        <v>4377000</v>
      </c>
      <c r="V5900" s="4">
        <v>4377000</v>
      </c>
      <c r="W5900" s="4">
        <v>4377000</v>
      </c>
      <c r="X5900" s="4">
        <v>4377000</v>
      </c>
      <c r="Y5900" s="4">
        <v>4377000</v>
      </c>
      <c r="Z5900" s="4">
        <v>4377000</v>
      </c>
      <c r="AA5900" s="4">
        <v>4377000</v>
      </c>
      <c r="AB5900" s="4">
        <v>4377000</v>
      </c>
      <c r="AC5900" s="4">
        <v>4377000</v>
      </c>
      <c r="AD5900" s="4">
        <v>4377000</v>
      </c>
      <c r="AE5900" s="4">
        <v>4377000</v>
      </c>
      <c r="AF5900" s="4">
        <v>4377000</v>
      </c>
      <c r="AG5900" s="4">
        <v>4377000</v>
      </c>
    </row>
    <row r="5901" spans="1:33">
      <c r="A5901" t="s">
        <v>1075</v>
      </c>
      <c r="B5901" t="s">
        <v>132</v>
      </c>
      <c r="C5901" s="4">
        <v>33033400</v>
      </c>
      <c r="D5901" s="4">
        <v>33033400</v>
      </c>
      <c r="E5901" s="4">
        <v>33033400</v>
      </c>
      <c r="F5901" s="4">
        <v>33033400</v>
      </c>
      <c r="G5901" s="4">
        <v>49550100</v>
      </c>
      <c r="H5901" s="4">
        <v>49550100</v>
      </c>
      <c r="I5901" s="4">
        <v>49550100</v>
      </c>
      <c r="J5901" s="4">
        <v>49550100</v>
      </c>
      <c r="K5901" s="4">
        <v>49550100</v>
      </c>
      <c r="L5901" s="4">
        <v>49550100</v>
      </c>
      <c r="M5901" s="4">
        <v>49550100</v>
      </c>
      <c r="N5901" s="4">
        <v>49550100</v>
      </c>
      <c r="O5901" s="4">
        <v>49550100</v>
      </c>
      <c r="P5901" s="4">
        <v>49550100</v>
      </c>
      <c r="Q5901" s="4">
        <v>49550100</v>
      </c>
      <c r="R5901" s="4">
        <v>49550100</v>
      </c>
      <c r="S5901" s="4">
        <v>49550100</v>
      </c>
      <c r="T5901" s="4">
        <v>49550100</v>
      </c>
      <c r="U5901" s="4">
        <v>49550100</v>
      </c>
      <c r="V5901" s="4">
        <v>49550100</v>
      </c>
      <c r="W5901" s="4">
        <v>49550100</v>
      </c>
      <c r="X5901" s="4">
        <v>49550100</v>
      </c>
      <c r="Y5901" s="4">
        <v>49550100</v>
      </c>
      <c r="Z5901" s="4">
        <v>49550100</v>
      </c>
      <c r="AA5901" s="4">
        <v>49550100</v>
      </c>
      <c r="AB5901" s="4">
        <v>49550100</v>
      </c>
      <c r="AC5901" s="4">
        <v>49550100</v>
      </c>
      <c r="AD5901" s="4">
        <v>49550100</v>
      </c>
      <c r="AE5901" s="4">
        <v>49550100</v>
      </c>
      <c r="AF5901" s="4">
        <v>49550100</v>
      </c>
      <c r="AG5901" s="4">
        <v>49550100</v>
      </c>
    </row>
    <row r="5902" spans="1:33">
      <c r="A5902" t="s">
        <v>1074</v>
      </c>
      <c r="B5902" t="s">
        <v>132</v>
      </c>
      <c r="C5902" s="4">
        <v>19696200</v>
      </c>
      <c r="D5902" s="4">
        <v>19696200</v>
      </c>
      <c r="E5902" s="4">
        <v>19696200</v>
      </c>
      <c r="F5902" s="4">
        <v>19696200</v>
      </c>
      <c r="G5902" s="4">
        <v>29544300</v>
      </c>
      <c r="H5902" s="4">
        <v>29544300</v>
      </c>
      <c r="I5902" s="4">
        <v>29544300</v>
      </c>
      <c r="J5902" s="4">
        <v>29544300</v>
      </c>
      <c r="K5902" s="4">
        <v>29544300</v>
      </c>
      <c r="L5902" s="4">
        <v>29544300</v>
      </c>
      <c r="M5902" s="4">
        <v>29544300</v>
      </c>
      <c r="N5902" s="4">
        <v>29544300</v>
      </c>
      <c r="O5902" s="4">
        <v>29544300</v>
      </c>
      <c r="P5902" s="4">
        <v>29544300</v>
      </c>
      <c r="Q5902" s="4">
        <v>29544300</v>
      </c>
      <c r="R5902" s="4">
        <v>29544300</v>
      </c>
      <c r="S5902" s="4">
        <v>29544300</v>
      </c>
      <c r="T5902" s="4">
        <v>29544300</v>
      </c>
      <c r="U5902" s="4">
        <v>29544300</v>
      </c>
      <c r="V5902" s="4">
        <v>29544300</v>
      </c>
      <c r="W5902" s="4">
        <v>29544300</v>
      </c>
      <c r="X5902" s="4">
        <v>29544300</v>
      </c>
      <c r="Y5902" s="4">
        <v>29544300</v>
      </c>
      <c r="Z5902" s="4">
        <v>29544300</v>
      </c>
      <c r="AA5902" s="4">
        <v>29544300</v>
      </c>
      <c r="AB5902" s="4">
        <v>29544300</v>
      </c>
      <c r="AC5902" s="4">
        <v>29544300</v>
      </c>
      <c r="AD5902" s="4">
        <v>29544300</v>
      </c>
      <c r="AE5902" s="4">
        <v>29544300</v>
      </c>
      <c r="AF5902" s="4">
        <v>29544300</v>
      </c>
      <c r="AG5902" s="4">
        <v>29544300</v>
      </c>
    </row>
    <row r="5903" spans="1:33">
      <c r="A5903" t="s">
        <v>1073</v>
      </c>
      <c r="B5903" t="s">
        <v>132</v>
      </c>
      <c r="C5903" s="4">
        <v>4020800</v>
      </c>
      <c r="D5903" s="4">
        <v>4020800</v>
      </c>
      <c r="E5903" s="4">
        <v>4020800</v>
      </c>
      <c r="F5903" s="4">
        <v>4020800</v>
      </c>
      <c r="G5903" s="4">
        <v>6031200</v>
      </c>
      <c r="H5903" s="4">
        <v>6031200</v>
      </c>
      <c r="I5903" s="4">
        <v>6031200</v>
      </c>
      <c r="J5903" s="4">
        <v>6031200</v>
      </c>
      <c r="K5903" s="4">
        <v>6031200</v>
      </c>
      <c r="L5903" s="4">
        <v>6031200</v>
      </c>
      <c r="M5903" s="4">
        <v>6031200</v>
      </c>
      <c r="N5903" s="4">
        <v>6031200</v>
      </c>
      <c r="O5903" s="4">
        <v>6031200</v>
      </c>
      <c r="P5903" s="4">
        <v>6031200</v>
      </c>
      <c r="Q5903" s="4">
        <v>6031200</v>
      </c>
      <c r="R5903" s="4">
        <v>6031200</v>
      </c>
      <c r="S5903" s="4">
        <v>6031200</v>
      </c>
      <c r="T5903" s="4">
        <v>6031200</v>
      </c>
      <c r="U5903" s="4">
        <v>6031200</v>
      </c>
      <c r="V5903" s="4">
        <v>6031200</v>
      </c>
      <c r="W5903" s="4">
        <v>6031200</v>
      </c>
      <c r="X5903" s="4">
        <v>6031200</v>
      </c>
      <c r="Y5903" s="4">
        <v>6031200</v>
      </c>
      <c r="Z5903" s="4">
        <v>6031200</v>
      </c>
      <c r="AA5903" s="4">
        <v>6031200</v>
      </c>
      <c r="AB5903" s="4">
        <v>6031200</v>
      </c>
      <c r="AC5903" s="4">
        <v>6031200</v>
      </c>
      <c r="AD5903" s="4">
        <v>6031200</v>
      </c>
      <c r="AE5903" s="4">
        <v>6031200</v>
      </c>
      <c r="AF5903" s="4">
        <v>6031200</v>
      </c>
      <c r="AG5903" s="4">
        <v>6031200</v>
      </c>
    </row>
    <row r="5904" spans="1:33">
      <c r="A5904" t="s">
        <v>1072</v>
      </c>
      <c r="B5904" t="s">
        <v>132</v>
      </c>
      <c r="C5904" s="4">
        <v>3440400</v>
      </c>
      <c r="D5904" s="4">
        <v>3440400</v>
      </c>
      <c r="E5904" s="4">
        <v>3440400</v>
      </c>
      <c r="F5904" s="4">
        <v>3440400</v>
      </c>
      <c r="G5904" s="4">
        <v>5160600</v>
      </c>
      <c r="H5904" s="4">
        <v>5160600</v>
      </c>
      <c r="I5904" s="4">
        <v>5160600</v>
      </c>
      <c r="J5904" s="4">
        <v>5160600</v>
      </c>
      <c r="K5904" s="4">
        <v>5160600</v>
      </c>
      <c r="L5904" s="4">
        <v>5160600</v>
      </c>
      <c r="M5904" s="4">
        <v>5160600</v>
      </c>
      <c r="N5904" s="4">
        <v>5160600</v>
      </c>
      <c r="O5904" s="4">
        <v>5160600</v>
      </c>
      <c r="P5904" s="4">
        <v>5160600</v>
      </c>
      <c r="Q5904" s="4">
        <v>5160600</v>
      </c>
      <c r="R5904" s="4">
        <v>5160600</v>
      </c>
      <c r="S5904" s="4">
        <v>5160600</v>
      </c>
      <c r="T5904" s="4">
        <v>5160600</v>
      </c>
      <c r="U5904" s="4">
        <v>5160600</v>
      </c>
      <c r="V5904" s="4">
        <v>5160600</v>
      </c>
      <c r="W5904" s="4">
        <v>5160600</v>
      </c>
      <c r="X5904" s="4">
        <v>5160600</v>
      </c>
      <c r="Y5904" s="4">
        <v>5160600</v>
      </c>
      <c r="Z5904" s="4">
        <v>5160600</v>
      </c>
      <c r="AA5904" s="4">
        <v>5160600</v>
      </c>
      <c r="AB5904" s="4">
        <v>5160600</v>
      </c>
      <c r="AC5904" s="4">
        <v>5160600</v>
      </c>
      <c r="AD5904" s="4">
        <v>5160600</v>
      </c>
      <c r="AE5904" s="4">
        <v>5160600</v>
      </c>
      <c r="AF5904" s="4">
        <v>5160600</v>
      </c>
      <c r="AG5904" s="4">
        <v>5160600</v>
      </c>
    </row>
    <row r="5905" spans="1:33">
      <c r="A5905" t="s">
        <v>1071</v>
      </c>
      <c r="B5905" t="s">
        <v>132</v>
      </c>
      <c r="C5905" s="4">
        <v>14669200</v>
      </c>
      <c r="D5905" s="4">
        <v>14669200</v>
      </c>
      <c r="E5905" s="4">
        <v>14669200</v>
      </c>
      <c r="F5905" s="4">
        <v>14669200</v>
      </c>
      <c r="G5905" s="4">
        <v>22003800</v>
      </c>
      <c r="H5905" s="4">
        <v>22003800</v>
      </c>
      <c r="I5905" s="4">
        <v>22003800</v>
      </c>
      <c r="J5905" s="4">
        <v>22003800</v>
      </c>
      <c r="K5905" s="4">
        <v>22003800</v>
      </c>
      <c r="L5905" s="4">
        <v>22003800</v>
      </c>
      <c r="M5905" s="4">
        <v>22003800</v>
      </c>
      <c r="N5905" s="4">
        <v>22003800</v>
      </c>
      <c r="O5905" s="4">
        <v>22003800</v>
      </c>
      <c r="P5905" s="4">
        <v>22003800</v>
      </c>
      <c r="Q5905" s="4">
        <v>22003800</v>
      </c>
      <c r="R5905" s="4">
        <v>22003800</v>
      </c>
      <c r="S5905" s="4">
        <v>22003800</v>
      </c>
      <c r="T5905" s="4">
        <v>22003800</v>
      </c>
      <c r="U5905" s="4">
        <v>22003800</v>
      </c>
      <c r="V5905" s="4">
        <v>22003800</v>
      </c>
      <c r="W5905" s="4">
        <v>22003800</v>
      </c>
      <c r="X5905" s="4">
        <v>22003800</v>
      </c>
      <c r="Y5905" s="4">
        <v>22003800</v>
      </c>
      <c r="Z5905" s="4">
        <v>22003800</v>
      </c>
      <c r="AA5905" s="4">
        <v>22003800</v>
      </c>
      <c r="AB5905" s="4">
        <v>22003800</v>
      </c>
      <c r="AC5905" s="4">
        <v>22003800</v>
      </c>
      <c r="AD5905" s="4">
        <v>22003800</v>
      </c>
      <c r="AE5905" s="4">
        <v>22003800</v>
      </c>
      <c r="AF5905" s="4">
        <v>22003800</v>
      </c>
      <c r="AG5905" s="4">
        <v>22003800</v>
      </c>
    </row>
    <row r="5906" spans="1:33">
      <c r="A5906" t="s">
        <v>1070</v>
      </c>
      <c r="B5906" t="s">
        <v>132</v>
      </c>
      <c r="C5906">
        <v>260600</v>
      </c>
      <c r="D5906">
        <v>260600</v>
      </c>
      <c r="E5906">
        <v>260600</v>
      </c>
      <c r="F5906">
        <v>260600</v>
      </c>
      <c r="G5906">
        <v>390900</v>
      </c>
      <c r="H5906">
        <v>390900</v>
      </c>
      <c r="I5906">
        <v>390900</v>
      </c>
      <c r="J5906">
        <v>390900</v>
      </c>
      <c r="K5906">
        <v>390900</v>
      </c>
      <c r="L5906">
        <v>390900</v>
      </c>
      <c r="M5906">
        <v>390900</v>
      </c>
      <c r="N5906">
        <v>390900</v>
      </c>
      <c r="O5906">
        <v>390900</v>
      </c>
      <c r="P5906">
        <v>390900</v>
      </c>
      <c r="Q5906">
        <v>390900</v>
      </c>
      <c r="R5906">
        <v>390900</v>
      </c>
      <c r="S5906">
        <v>390900</v>
      </c>
      <c r="T5906">
        <v>390900</v>
      </c>
      <c r="U5906">
        <v>390900</v>
      </c>
      <c r="V5906">
        <v>390900</v>
      </c>
      <c r="W5906">
        <v>390900</v>
      </c>
      <c r="X5906">
        <v>390900</v>
      </c>
      <c r="Y5906">
        <v>390900</v>
      </c>
      <c r="Z5906">
        <v>390900</v>
      </c>
      <c r="AA5906">
        <v>390900</v>
      </c>
      <c r="AB5906">
        <v>390900</v>
      </c>
      <c r="AC5906">
        <v>390900</v>
      </c>
      <c r="AD5906">
        <v>390900</v>
      </c>
      <c r="AE5906">
        <v>390900</v>
      </c>
      <c r="AF5906">
        <v>390900</v>
      </c>
      <c r="AG5906">
        <v>390900</v>
      </c>
    </row>
    <row r="5907" spans="1:33">
      <c r="A5907" t="s">
        <v>1069</v>
      </c>
      <c r="B5907" t="s">
        <v>132</v>
      </c>
      <c r="C5907" s="4">
        <v>1263200</v>
      </c>
      <c r="D5907" s="4">
        <v>1263200</v>
      </c>
      <c r="E5907" s="4">
        <v>1263200</v>
      </c>
      <c r="F5907" s="4">
        <v>1263200</v>
      </c>
      <c r="G5907" s="4">
        <v>1894800</v>
      </c>
      <c r="H5907" s="4">
        <v>1894800</v>
      </c>
      <c r="I5907" s="4">
        <v>1894800</v>
      </c>
      <c r="J5907" s="4">
        <v>1894800</v>
      </c>
      <c r="K5907" s="4">
        <v>1894800</v>
      </c>
      <c r="L5907" s="4">
        <v>1894800</v>
      </c>
      <c r="M5907" s="4">
        <v>1894800</v>
      </c>
      <c r="N5907" s="4">
        <v>1894800</v>
      </c>
      <c r="O5907" s="4">
        <v>1894800</v>
      </c>
      <c r="P5907" s="4">
        <v>1894800</v>
      </c>
      <c r="Q5907" s="4">
        <v>1894800</v>
      </c>
      <c r="R5907" s="4">
        <v>1894800</v>
      </c>
      <c r="S5907" s="4">
        <v>1894800</v>
      </c>
      <c r="T5907" s="4">
        <v>1894800</v>
      </c>
      <c r="U5907" s="4">
        <v>1894800</v>
      </c>
      <c r="V5907" s="4">
        <v>1894800</v>
      </c>
      <c r="W5907" s="4">
        <v>1894800</v>
      </c>
      <c r="X5907" s="4">
        <v>1894800</v>
      </c>
      <c r="Y5907" s="4">
        <v>1894800</v>
      </c>
      <c r="Z5907" s="4">
        <v>1894800</v>
      </c>
      <c r="AA5907" s="4">
        <v>1894800</v>
      </c>
      <c r="AB5907" s="4">
        <v>1894800</v>
      </c>
      <c r="AC5907" s="4">
        <v>1894800</v>
      </c>
      <c r="AD5907" s="4">
        <v>1894800</v>
      </c>
      <c r="AE5907" s="4">
        <v>1894800</v>
      </c>
      <c r="AF5907" s="4">
        <v>1894800</v>
      </c>
      <c r="AG5907" s="4">
        <v>1894800</v>
      </c>
    </row>
    <row r="5908" spans="1:33">
      <c r="A5908" t="s">
        <v>1068</v>
      </c>
      <c r="B5908" t="s">
        <v>132</v>
      </c>
      <c r="C5908">
        <v>600000</v>
      </c>
      <c r="D5908">
        <v>600000</v>
      </c>
      <c r="E5908">
        <v>600000</v>
      </c>
      <c r="F5908">
        <v>600000</v>
      </c>
      <c r="G5908">
        <v>900000</v>
      </c>
      <c r="H5908">
        <v>900000</v>
      </c>
      <c r="I5908">
        <v>900000</v>
      </c>
      <c r="J5908">
        <v>900000</v>
      </c>
      <c r="K5908">
        <v>900000</v>
      </c>
      <c r="L5908">
        <v>900000</v>
      </c>
      <c r="M5908">
        <v>900000</v>
      </c>
      <c r="N5908">
        <v>900000</v>
      </c>
      <c r="O5908">
        <v>900000</v>
      </c>
      <c r="P5908">
        <v>900000</v>
      </c>
      <c r="Q5908">
        <v>900000</v>
      </c>
      <c r="R5908">
        <v>900000</v>
      </c>
      <c r="S5908">
        <v>900000</v>
      </c>
      <c r="T5908">
        <v>900000</v>
      </c>
      <c r="U5908">
        <v>900000</v>
      </c>
      <c r="V5908">
        <v>900000</v>
      </c>
      <c r="W5908">
        <v>900000</v>
      </c>
      <c r="X5908">
        <v>900000</v>
      </c>
      <c r="Y5908">
        <v>900000</v>
      </c>
      <c r="Z5908">
        <v>900000</v>
      </c>
      <c r="AA5908">
        <v>900000</v>
      </c>
      <c r="AB5908">
        <v>900000</v>
      </c>
      <c r="AC5908">
        <v>900000</v>
      </c>
      <c r="AD5908">
        <v>900000</v>
      </c>
      <c r="AE5908">
        <v>900000</v>
      </c>
      <c r="AF5908">
        <v>900000</v>
      </c>
      <c r="AG5908">
        <v>900000</v>
      </c>
    </row>
    <row r="5909" spans="1:33">
      <c r="A5909" t="s">
        <v>1067</v>
      </c>
      <c r="B5909" t="s">
        <v>132</v>
      </c>
      <c r="C5909">
        <v>120000</v>
      </c>
      <c r="D5909">
        <v>120000</v>
      </c>
      <c r="E5909">
        <v>120000</v>
      </c>
      <c r="F5909">
        <v>120000</v>
      </c>
      <c r="G5909">
        <v>180000</v>
      </c>
      <c r="H5909">
        <v>180000</v>
      </c>
      <c r="I5909">
        <v>180000</v>
      </c>
      <c r="J5909">
        <v>180000</v>
      </c>
      <c r="K5909">
        <v>180000</v>
      </c>
      <c r="L5909">
        <v>180000</v>
      </c>
      <c r="M5909">
        <v>180000</v>
      </c>
      <c r="N5909">
        <v>180000</v>
      </c>
      <c r="O5909">
        <v>180000</v>
      </c>
      <c r="P5909">
        <v>180000</v>
      </c>
      <c r="Q5909">
        <v>180000</v>
      </c>
      <c r="R5909">
        <v>180000</v>
      </c>
      <c r="S5909">
        <v>180000</v>
      </c>
      <c r="T5909">
        <v>180000</v>
      </c>
      <c r="U5909">
        <v>180000</v>
      </c>
      <c r="V5909">
        <v>180000</v>
      </c>
      <c r="W5909">
        <v>180000</v>
      </c>
      <c r="X5909">
        <v>180000</v>
      </c>
      <c r="Y5909">
        <v>180000</v>
      </c>
      <c r="Z5909">
        <v>180000</v>
      </c>
      <c r="AA5909">
        <v>180000</v>
      </c>
      <c r="AB5909">
        <v>180000</v>
      </c>
      <c r="AC5909">
        <v>180000</v>
      </c>
      <c r="AD5909">
        <v>180000</v>
      </c>
      <c r="AE5909">
        <v>180000</v>
      </c>
      <c r="AF5909">
        <v>180000</v>
      </c>
      <c r="AG5909">
        <v>180000</v>
      </c>
    </row>
    <row r="5910" spans="1:33">
      <c r="A5910" t="s">
        <v>1066</v>
      </c>
      <c r="B5910" t="s">
        <v>132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>
      <c r="A5911" t="s">
        <v>1065</v>
      </c>
      <c r="B5911" t="s">
        <v>132</v>
      </c>
      <c r="C5911" s="4">
        <v>614600000</v>
      </c>
      <c r="D5911" s="4">
        <v>614600000</v>
      </c>
      <c r="E5911" s="4">
        <v>1229200000</v>
      </c>
      <c r="F5911" s="4">
        <v>1229200000</v>
      </c>
      <c r="G5911" s="4">
        <v>1229200000</v>
      </c>
      <c r="H5911" s="4">
        <v>1229200000</v>
      </c>
      <c r="I5911" s="4">
        <v>1229200000</v>
      </c>
      <c r="J5911" s="4">
        <v>1229200000</v>
      </c>
      <c r="K5911" s="4">
        <v>1229200000</v>
      </c>
      <c r="L5911" s="4">
        <v>1229200000</v>
      </c>
      <c r="M5911" s="4">
        <v>1229200000</v>
      </c>
      <c r="N5911" s="4">
        <v>1229200000</v>
      </c>
      <c r="O5911" s="4">
        <v>1229200000</v>
      </c>
      <c r="P5911" s="4">
        <v>1229200000</v>
      </c>
      <c r="Q5911" s="4">
        <v>1229200000</v>
      </c>
      <c r="R5911" s="4">
        <v>1229200000</v>
      </c>
      <c r="S5911" s="4">
        <v>1229200000</v>
      </c>
      <c r="T5911" s="4">
        <v>1229200000</v>
      </c>
      <c r="U5911" s="4">
        <v>1229200000</v>
      </c>
      <c r="V5911" s="4">
        <v>1229200000</v>
      </c>
      <c r="W5911" s="4">
        <v>1229200000</v>
      </c>
      <c r="X5911" s="4">
        <v>1229200000</v>
      </c>
      <c r="Y5911" s="4">
        <v>1229200000</v>
      </c>
      <c r="Z5911" s="4">
        <v>1229200000</v>
      </c>
      <c r="AA5911" s="4">
        <v>1229200000</v>
      </c>
      <c r="AB5911" s="4">
        <v>1229200000</v>
      </c>
      <c r="AC5911" s="4">
        <v>1229200000</v>
      </c>
      <c r="AD5911" s="4">
        <v>1229200000</v>
      </c>
      <c r="AE5911" s="4">
        <v>1229200000</v>
      </c>
      <c r="AF5911" s="4">
        <v>1229200000</v>
      </c>
      <c r="AG5911" s="4">
        <v>1229200000</v>
      </c>
    </row>
    <row r="5912" spans="1:33">
      <c r="A5912" t="s">
        <v>1064</v>
      </c>
      <c r="B5912" t="s">
        <v>132</v>
      </c>
      <c r="C5912">
        <v>145900</v>
      </c>
      <c r="D5912">
        <v>145900</v>
      </c>
      <c r="E5912">
        <v>291800</v>
      </c>
      <c r="F5912">
        <v>291800</v>
      </c>
      <c r="G5912">
        <v>291800</v>
      </c>
      <c r="H5912">
        <v>291800</v>
      </c>
      <c r="I5912">
        <v>291800</v>
      </c>
      <c r="J5912">
        <v>291800</v>
      </c>
      <c r="K5912">
        <v>291800</v>
      </c>
      <c r="L5912">
        <v>291800</v>
      </c>
      <c r="M5912">
        <v>291800</v>
      </c>
      <c r="N5912">
        <v>291800</v>
      </c>
      <c r="O5912">
        <v>291800</v>
      </c>
      <c r="P5912">
        <v>291800</v>
      </c>
      <c r="Q5912">
        <v>291800</v>
      </c>
      <c r="R5912">
        <v>291800</v>
      </c>
      <c r="S5912">
        <v>291800</v>
      </c>
      <c r="T5912">
        <v>291800</v>
      </c>
      <c r="U5912">
        <v>291800</v>
      </c>
      <c r="V5912">
        <v>291800</v>
      </c>
      <c r="W5912">
        <v>291800</v>
      </c>
      <c r="X5912">
        <v>291800</v>
      </c>
      <c r="Y5912">
        <v>291800</v>
      </c>
      <c r="Z5912">
        <v>291800</v>
      </c>
      <c r="AA5912">
        <v>291800</v>
      </c>
      <c r="AB5912">
        <v>291800</v>
      </c>
      <c r="AC5912">
        <v>291800</v>
      </c>
      <c r="AD5912">
        <v>291800</v>
      </c>
      <c r="AE5912">
        <v>291800</v>
      </c>
      <c r="AF5912">
        <v>291800</v>
      </c>
      <c r="AG5912">
        <v>291800</v>
      </c>
    </row>
    <row r="5913" spans="1:33">
      <c r="A5913" t="s">
        <v>1063</v>
      </c>
      <c r="B5913" t="s">
        <v>132</v>
      </c>
      <c r="C5913" s="4">
        <v>1651670</v>
      </c>
      <c r="D5913" s="4">
        <v>1651670</v>
      </c>
      <c r="E5913" s="4">
        <v>3303340</v>
      </c>
      <c r="F5913" s="4">
        <v>3303340</v>
      </c>
      <c r="G5913" s="4">
        <v>3303340</v>
      </c>
      <c r="H5913" s="4">
        <v>3303340</v>
      </c>
      <c r="I5913" s="4">
        <v>3303340</v>
      </c>
      <c r="J5913" s="4">
        <v>3303340</v>
      </c>
      <c r="K5913" s="4">
        <v>3303340</v>
      </c>
      <c r="L5913" s="4">
        <v>3303340</v>
      </c>
      <c r="M5913" s="4">
        <v>3303340</v>
      </c>
      <c r="N5913" s="4">
        <v>3303340</v>
      </c>
      <c r="O5913" s="4">
        <v>3303340</v>
      </c>
      <c r="P5913" s="4">
        <v>3303340</v>
      </c>
      <c r="Q5913" s="4">
        <v>3303340</v>
      </c>
      <c r="R5913" s="4">
        <v>3303340</v>
      </c>
      <c r="S5913" s="4">
        <v>3303340</v>
      </c>
      <c r="T5913" s="4">
        <v>3303340</v>
      </c>
      <c r="U5913" s="4">
        <v>3303340</v>
      </c>
      <c r="V5913" s="4">
        <v>3303340</v>
      </c>
      <c r="W5913" s="4">
        <v>3303340</v>
      </c>
      <c r="X5913" s="4">
        <v>3303340</v>
      </c>
      <c r="Y5913" s="4">
        <v>3303340</v>
      </c>
      <c r="Z5913" s="4">
        <v>3303340</v>
      </c>
      <c r="AA5913" s="4">
        <v>3303340</v>
      </c>
      <c r="AB5913" s="4">
        <v>3303340</v>
      </c>
      <c r="AC5913" s="4">
        <v>3303340</v>
      </c>
      <c r="AD5913" s="4">
        <v>3303340</v>
      </c>
      <c r="AE5913" s="4">
        <v>3303340</v>
      </c>
      <c r="AF5913" s="4">
        <v>3303340</v>
      </c>
      <c r="AG5913" s="4">
        <v>3303340</v>
      </c>
    </row>
    <row r="5914" spans="1:33">
      <c r="A5914" t="s">
        <v>1062</v>
      </c>
      <c r="B5914" t="s">
        <v>132</v>
      </c>
      <c r="C5914">
        <v>984810</v>
      </c>
      <c r="D5914">
        <v>984810</v>
      </c>
      <c r="E5914" s="4">
        <v>1969620</v>
      </c>
      <c r="F5914" s="4">
        <v>1969620</v>
      </c>
      <c r="G5914" s="4">
        <v>1969620</v>
      </c>
      <c r="H5914" s="4">
        <v>1969620</v>
      </c>
      <c r="I5914" s="4">
        <v>1969620</v>
      </c>
      <c r="J5914" s="4">
        <v>1969620</v>
      </c>
      <c r="K5914" s="4">
        <v>1969620</v>
      </c>
      <c r="L5914" s="4">
        <v>1969620</v>
      </c>
      <c r="M5914" s="4">
        <v>1969620</v>
      </c>
      <c r="N5914" s="4">
        <v>1969620</v>
      </c>
      <c r="O5914" s="4">
        <v>1969620</v>
      </c>
      <c r="P5914" s="4">
        <v>1969620</v>
      </c>
      <c r="Q5914" s="4">
        <v>1969620</v>
      </c>
      <c r="R5914" s="4">
        <v>1969620</v>
      </c>
      <c r="S5914" s="4">
        <v>1969620</v>
      </c>
      <c r="T5914" s="4">
        <v>1969620</v>
      </c>
      <c r="U5914" s="4">
        <v>1969620</v>
      </c>
      <c r="V5914" s="4">
        <v>1969620</v>
      </c>
      <c r="W5914" s="4">
        <v>1969620</v>
      </c>
      <c r="X5914" s="4">
        <v>1969620</v>
      </c>
      <c r="Y5914" s="4">
        <v>1969620</v>
      </c>
      <c r="Z5914" s="4">
        <v>1969620</v>
      </c>
      <c r="AA5914" s="4">
        <v>1969620</v>
      </c>
      <c r="AB5914" s="4">
        <v>1969620</v>
      </c>
      <c r="AC5914" s="4">
        <v>1969620</v>
      </c>
      <c r="AD5914" s="4">
        <v>1969620</v>
      </c>
      <c r="AE5914" s="4">
        <v>1969620</v>
      </c>
      <c r="AF5914" s="4">
        <v>1969620</v>
      </c>
      <c r="AG5914" s="4">
        <v>1969620</v>
      </c>
    </row>
    <row r="5915" spans="1:33">
      <c r="A5915" t="s">
        <v>1061</v>
      </c>
      <c r="B5915" t="s">
        <v>132</v>
      </c>
      <c r="C5915">
        <v>201040</v>
      </c>
      <c r="D5915">
        <v>201040</v>
      </c>
      <c r="E5915">
        <v>402080</v>
      </c>
      <c r="F5915">
        <v>402080</v>
      </c>
      <c r="G5915">
        <v>402080</v>
      </c>
      <c r="H5915">
        <v>402080</v>
      </c>
      <c r="I5915">
        <v>402080</v>
      </c>
      <c r="J5915">
        <v>402080</v>
      </c>
      <c r="K5915">
        <v>402080</v>
      </c>
      <c r="L5915">
        <v>402080</v>
      </c>
      <c r="M5915">
        <v>402080</v>
      </c>
      <c r="N5915">
        <v>402080</v>
      </c>
      <c r="O5915">
        <v>402080</v>
      </c>
      <c r="P5915">
        <v>402080</v>
      </c>
      <c r="Q5915">
        <v>402080</v>
      </c>
      <c r="R5915">
        <v>402080</v>
      </c>
      <c r="S5915">
        <v>402080</v>
      </c>
      <c r="T5915">
        <v>402080</v>
      </c>
      <c r="U5915">
        <v>402080</v>
      </c>
      <c r="V5915">
        <v>402080</v>
      </c>
      <c r="W5915">
        <v>402080</v>
      </c>
      <c r="X5915">
        <v>402080</v>
      </c>
      <c r="Y5915">
        <v>402080</v>
      </c>
      <c r="Z5915">
        <v>402080</v>
      </c>
      <c r="AA5915">
        <v>402080</v>
      </c>
      <c r="AB5915">
        <v>402080</v>
      </c>
      <c r="AC5915">
        <v>402080</v>
      </c>
      <c r="AD5915">
        <v>402080</v>
      </c>
      <c r="AE5915">
        <v>402080</v>
      </c>
      <c r="AF5915">
        <v>402080</v>
      </c>
      <c r="AG5915">
        <v>402080</v>
      </c>
    </row>
    <row r="5916" spans="1:33">
      <c r="A5916" t="s">
        <v>1060</v>
      </c>
      <c r="B5916" t="s">
        <v>132</v>
      </c>
      <c r="C5916">
        <v>172020</v>
      </c>
      <c r="D5916">
        <v>172020</v>
      </c>
      <c r="E5916">
        <v>344040</v>
      </c>
      <c r="F5916">
        <v>344040</v>
      </c>
      <c r="G5916">
        <v>344040</v>
      </c>
      <c r="H5916">
        <v>344040</v>
      </c>
      <c r="I5916">
        <v>344040</v>
      </c>
      <c r="J5916">
        <v>344040</v>
      </c>
      <c r="K5916">
        <v>344040</v>
      </c>
      <c r="L5916">
        <v>344040</v>
      </c>
      <c r="M5916">
        <v>344040</v>
      </c>
      <c r="N5916">
        <v>344040</v>
      </c>
      <c r="O5916">
        <v>344040</v>
      </c>
      <c r="P5916">
        <v>344040</v>
      </c>
      <c r="Q5916">
        <v>344040</v>
      </c>
      <c r="R5916">
        <v>344040</v>
      </c>
      <c r="S5916">
        <v>344040</v>
      </c>
      <c r="T5916">
        <v>344040</v>
      </c>
      <c r="U5916">
        <v>344040</v>
      </c>
      <c r="V5916">
        <v>344040</v>
      </c>
      <c r="W5916">
        <v>344040</v>
      </c>
      <c r="X5916">
        <v>344040</v>
      </c>
      <c r="Y5916">
        <v>344040</v>
      </c>
      <c r="Z5916">
        <v>344040</v>
      </c>
      <c r="AA5916">
        <v>344040</v>
      </c>
      <c r="AB5916">
        <v>344040</v>
      </c>
      <c r="AC5916">
        <v>344040</v>
      </c>
      <c r="AD5916">
        <v>344040</v>
      </c>
      <c r="AE5916">
        <v>344040</v>
      </c>
      <c r="AF5916">
        <v>344040</v>
      </c>
      <c r="AG5916">
        <v>344040</v>
      </c>
    </row>
    <row r="5917" spans="1:33">
      <c r="A5917" t="s">
        <v>1059</v>
      </c>
      <c r="B5917" t="s">
        <v>132</v>
      </c>
      <c r="C5917">
        <v>733460</v>
      </c>
      <c r="D5917">
        <v>733460</v>
      </c>
      <c r="E5917" s="4">
        <v>1466920</v>
      </c>
      <c r="F5917" s="4">
        <v>1466920</v>
      </c>
      <c r="G5917" s="4">
        <v>1466920</v>
      </c>
      <c r="H5917" s="4">
        <v>1466920</v>
      </c>
      <c r="I5917" s="4">
        <v>1466920</v>
      </c>
      <c r="J5917" s="4">
        <v>1466920</v>
      </c>
      <c r="K5917" s="4">
        <v>1466920</v>
      </c>
      <c r="L5917" s="4">
        <v>1466920</v>
      </c>
      <c r="M5917" s="4">
        <v>1466920</v>
      </c>
      <c r="N5917" s="4">
        <v>1466920</v>
      </c>
      <c r="O5917" s="4">
        <v>1466920</v>
      </c>
      <c r="P5917" s="4">
        <v>1466920</v>
      </c>
      <c r="Q5917" s="4">
        <v>1466920</v>
      </c>
      <c r="R5917" s="4">
        <v>1466920</v>
      </c>
      <c r="S5917" s="4">
        <v>1466920</v>
      </c>
      <c r="T5917" s="4">
        <v>1466920</v>
      </c>
      <c r="U5917" s="4">
        <v>1466920</v>
      </c>
      <c r="V5917" s="4">
        <v>1466920</v>
      </c>
      <c r="W5917" s="4">
        <v>1466920</v>
      </c>
      <c r="X5917" s="4">
        <v>1466920</v>
      </c>
      <c r="Y5917" s="4">
        <v>1466920</v>
      </c>
      <c r="Z5917" s="4">
        <v>1466920</v>
      </c>
      <c r="AA5917" s="4">
        <v>1466920</v>
      </c>
      <c r="AB5917" s="4">
        <v>1466920</v>
      </c>
      <c r="AC5917" s="4">
        <v>1466920</v>
      </c>
      <c r="AD5917" s="4">
        <v>1466920</v>
      </c>
      <c r="AE5917" s="4">
        <v>1466920</v>
      </c>
      <c r="AF5917" s="4">
        <v>1466920</v>
      </c>
      <c r="AG5917" s="4">
        <v>1466920</v>
      </c>
    </row>
    <row r="5918" spans="1:33">
      <c r="A5918" t="s">
        <v>1058</v>
      </c>
      <c r="B5918" t="s">
        <v>132</v>
      </c>
      <c r="C5918">
        <v>13030</v>
      </c>
      <c r="D5918">
        <v>13030</v>
      </c>
      <c r="E5918">
        <v>26060</v>
      </c>
      <c r="F5918">
        <v>26060</v>
      </c>
      <c r="G5918">
        <v>26060</v>
      </c>
      <c r="H5918">
        <v>26060</v>
      </c>
      <c r="I5918">
        <v>26060</v>
      </c>
      <c r="J5918">
        <v>26060</v>
      </c>
      <c r="K5918">
        <v>26060</v>
      </c>
      <c r="L5918">
        <v>26060</v>
      </c>
      <c r="M5918">
        <v>26060</v>
      </c>
      <c r="N5918">
        <v>26060</v>
      </c>
      <c r="O5918">
        <v>26060</v>
      </c>
      <c r="P5918">
        <v>26060</v>
      </c>
      <c r="Q5918">
        <v>26060</v>
      </c>
      <c r="R5918">
        <v>26060</v>
      </c>
      <c r="S5918">
        <v>26060</v>
      </c>
      <c r="T5918">
        <v>26060</v>
      </c>
      <c r="U5918">
        <v>26060</v>
      </c>
      <c r="V5918">
        <v>26060</v>
      </c>
      <c r="W5918">
        <v>26060</v>
      </c>
      <c r="X5918">
        <v>26060</v>
      </c>
      <c r="Y5918">
        <v>26060</v>
      </c>
      <c r="Z5918">
        <v>26060</v>
      </c>
      <c r="AA5918">
        <v>26060</v>
      </c>
      <c r="AB5918">
        <v>26060</v>
      </c>
      <c r="AC5918">
        <v>26060</v>
      </c>
      <c r="AD5918">
        <v>26060</v>
      </c>
      <c r="AE5918">
        <v>26060</v>
      </c>
      <c r="AF5918">
        <v>26060</v>
      </c>
      <c r="AG5918">
        <v>26060</v>
      </c>
    </row>
    <row r="5919" spans="1:33">
      <c r="A5919" t="s">
        <v>1057</v>
      </c>
      <c r="B5919" t="s">
        <v>132</v>
      </c>
      <c r="C5919">
        <v>63160</v>
      </c>
      <c r="D5919">
        <v>63160</v>
      </c>
      <c r="E5919">
        <v>126320</v>
      </c>
      <c r="F5919">
        <v>126320</v>
      </c>
      <c r="G5919">
        <v>126320</v>
      </c>
      <c r="H5919">
        <v>126320</v>
      </c>
      <c r="I5919">
        <v>126320</v>
      </c>
      <c r="J5919">
        <v>126320</v>
      </c>
      <c r="K5919">
        <v>126320</v>
      </c>
      <c r="L5919">
        <v>126320</v>
      </c>
      <c r="M5919">
        <v>126320</v>
      </c>
      <c r="N5919">
        <v>126320</v>
      </c>
      <c r="O5919">
        <v>126320</v>
      </c>
      <c r="P5919">
        <v>126320</v>
      </c>
      <c r="Q5919">
        <v>126320</v>
      </c>
      <c r="R5919">
        <v>126320</v>
      </c>
      <c r="S5919">
        <v>126320</v>
      </c>
      <c r="T5919">
        <v>126320</v>
      </c>
      <c r="U5919">
        <v>126320</v>
      </c>
      <c r="V5919">
        <v>126320</v>
      </c>
      <c r="W5919">
        <v>126320</v>
      </c>
      <c r="X5919">
        <v>126320</v>
      </c>
      <c r="Y5919">
        <v>126320</v>
      </c>
      <c r="Z5919">
        <v>126320</v>
      </c>
      <c r="AA5919">
        <v>126320</v>
      </c>
      <c r="AB5919">
        <v>126320</v>
      </c>
      <c r="AC5919">
        <v>126320</v>
      </c>
      <c r="AD5919">
        <v>126320</v>
      </c>
      <c r="AE5919">
        <v>126320</v>
      </c>
      <c r="AF5919">
        <v>126320</v>
      </c>
      <c r="AG5919">
        <v>126320</v>
      </c>
    </row>
    <row r="5920" spans="1:33">
      <c r="A5920" t="s">
        <v>1056</v>
      </c>
      <c r="B5920" t="s">
        <v>132</v>
      </c>
      <c r="C5920">
        <v>30000</v>
      </c>
      <c r="D5920">
        <v>30000</v>
      </c>
      <c r="E5920">
        <v>60000</v>
      </c>
      <c r="F5920">
        <v>60000</v>
      </c>
      <c r="G5920">
        <v>60000</v>
      </c>
      <c r="H5920">
        <v>60000</v>
      </c>
      <c r="I5920">
        <v>60000</v>
      </c>
      <c r="J5920">
        <v>60000</v>
      </c>
      <c r="K5920">
        <v>60000</v>
      </c>
      <c r="L5920">
        <v>60000</v>
      </c>
      <c r="M5920">
        <v>60000</v>
      </c>
      <c r="N5920">
        <v>60000</v>
      </c>
      <c r="O5920">
        <v>60000</v>
      </c>
      <c r="P5920">
        <v>60000</v>
      </c>
      <c r="Q5920">
        <v>60000</v>
      </c>
      <c r="R5920">
        <v>60000</v>
      </c>
      <c r="S5920">
        <v>60000</v>
      </c>
      <c r="T5920">
        <v>60000</v>
      </c>
      <c r="U5920">
        <v>60000</v>
      </c>
      <c r="V5920">
        <v>60000</v>
      </c>
      <c r="W5920">
        <v>60000</v>
      </c>
      <c r="X5920">
        <v>60000</v>
      </c>
      <c r="Y5920">
        <v>60000</v>
      </c>
      <c r="Z5920">
        <v>60000</v>
      </c>
      <c r="AA5920">
        <v>60000</v>
      </c>
      <c r="AB5920">
        <v>60000</v>
      </c>
      <c r="AC5920">
        <v>60000</v>
      </c>
      <c r="AD5920">
        <v>60000</v>
      </c>
      <c r="AE5920">
        <v>60000</v>
      </c>
      <c r="AF5920">
        <v>60000</v>
      </c>
      <c r="AG5920">
        <v>60000</v>
      </c>
    </row>
    <row r="5921" spans="1:33">
      <c r="A5921" t="s">
        <v>1055</v>
      </c>
      <c r="B5921" t="s">
        <v>132</v>
      </c>
      <c r="C5921">
        <v>6000</v>
      </c>
      <c r="D5921">
        <v>6000</v>
      </c>
      <c r="E5921">
        <v>12000</v>
      </c>
      <c r="F5921">
        <v>12000</v>
      </c>
      <c r="G5921">
        <v>12000</v>
      </c>
      <c r="H5921">
        <v>12000</v>
      </c>
      <c r="I5921">
        <v>12000</v>
      </c>
      <c r="J5921">
        <v>12000</v>
      </c>
      <c r="K5921">
        <v>12000</v>
      </c>
      <c r="L5921">
        <v>12000</v>
      </c>
      <c r="M5921">
        <v>12000</v>
      </c>
      <c r="N5921">
        <v>12000</v>
      </c>
      <c r="O5921">
        <v>12000</v>
      </c>
      <c r="P5921">
        <v>12000</v>
      </c>
      <c r="Q5921">
        <v>12000</v>
      </c>
      <c r="R5921">
        <v>12000</v>
      </c>
      <c r="S5921">
        <v>12000</v>
      </c>
      <c r="T5921">
        <v>12000</v>
      </c>
      <c r="U5921">
        <v>12000</v>
      </c>
      <c r="V5921">
        <v>12000</v>
      </c>
      <c r="W5921">
        <v>12000</v>
      </c>
      <c r="X5921">
        <v>12000</v>
      </c>
      <c r="Y5921">
        <v>12000</v>
      </c>
      <c r="Z5921">
        <v>12000</v>
      </c>
      <c r="AA5921">
        <v>12000</v>
      </c>
      <c r="AB5921">
        <v>12000</v>
      </c>
      <c r="AC5921">
        <v>12000</v>
      </c>
      <c r="AD5921">
        <v>12000</v>
      </c>
      <c r="AE5921">
        <v>12000</v>
      </c>
      <c r="AF5921">
        <v>12000</v>
      </c>
      <c r="AG5921">
        <v>12000</v>
      </c>
    </row>
    <row r="5922" spans="1:33">
      <c r="A5922" t="s">
        <v>1054</v>
      </c>
      <c r="B5922" t="s">
        <v>132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 spans="1:33">
      <c r="A5923" t="s">
        <v>1053</v>
      </c>
      <c r="B5923" t="s">
        <v>132</v>
      </c>
      <c r="C5923" s="4">
        <v>18438000000</v>
      </c>
      <c r="D5923" s="4">
        <v>18438000000</v>
      </c>
      <c r="E5923" s="4">
        <v>18438000000</v>
      </c>
      <c r="F5923" s="4">
        <v>18438000000</v>
      </c>
      <c r="G5923" s="4">
        <v>18438000000</v>
      </c>
      <c r="H5923" s="4">
        <v>24584000000</v>
      </c>
      <c r="I5923" s="4">
        <v>24584000000</v>
      </c>
      <c r="J5923" s="4">
        <v>24584000000</v>
      </c>
      <c r="K5923" s="4">
        <v>24584000000</v>
      </c>
      <c r="L5923" s="4">
        <v>24584000000</v>
      </c>
      <c r="M5923" s="4">
        <v>24584000000</v>
      </c>
      <c r="N5923" s="4">
        <v>24584000000</v>
      </c>
      <c r="O5923" s="4">
        <v>24584000000</v>
      </c>
      <c r="P5923" s="4">
        <v>24584000000</v>
      </c>
      <c r="Q5923" s="4">
        <v>24584000000</v>
      </c>
      <c r="R5923" s="4">
        <v>24584000000</v>
      </c>
      <c r="S5923" s="4">
        <v>24584000000</v>
      </c>
      <c r="T5923" s="4">
        <v>24584000000</v>
      </c>
      <c r="U5923" s="4">
        <v>24584000000</v>
      </c>
      <c r="V5923" s="4">
        <v>24584000000</v>
      </c>
      <c r="W5923" s="4">
        <v>24584000000</v>
      </c>
      <c r="X5923" s="4">
        <v>24584000000</v>
      </c>
      <c r="Y5923" s="4">
        <v>24584000000</v>
      </c>
      <c r="Z5923" s="4">
        <v>24584000000</v>
      </c>
      <c r="AA5923" s="4">
        <v>24584000000</v>
      </c>
      <c r="AB5923" s="4">
        <v>24584000000</v>
      </c>
      <c r="AC5923" s="4">
        <v>24584000000</v>
      </c>
      <c r="AD5923" s="4">
        <v>24584000000</v>
      </c>
      <c r="AE5923" s="4">
        <v>24584000000</v>
      </c>
      <c r="AF5923" s="4">
        <v>24584000000</v>
      </c>
      <c r="AG5923" s="4">
        <v>24584000000</v>
      </c>
    </row>
    <row r="5924" spans="1:33">
      <c r="A5924" t="s">
        <v>1052</v>
      </c>
      <c r="B5924" t="s">
        <v>132</v>
      </c>
      <c r="C5924" s="4">
        <v>4377000</v>
      </c>
      <c r="D5924" s="4">
        <v>4377000</v>
      </c>
      <c r="E5924" s="4">
        <v>4377000</v>
      </c>
      <c r="F5924" s="4">
        <v>4377000</v>
      </c>
      <c r="G5924" s="4">
        <v>4377000</v>
      </c>
      <c r="H5924" s="4">
        <v>5836000</v>
      </c>
      <c r="I5924" s="4">
        <v>5836000</v>
      </c>
      <c r="J5924" s="4">
        <v>5836000</v>
      </c>
      <c r="K5924" s="4">
        <v>5836000</v>
      </c>
      <c r="L5924" s="4">
        <v>5836000</v>
      </c>
      <c r="M5924" s="4">
        <v>5836000</v>
      </c>
      <c r="N5924" s="4">
        <v>5836000</v>
      </c>
      <c r="O5924" s="4">
        <v>5836000</v>
      </c>
      <c r="P5924" s="4">
        <v>5836000</v>
      </c>
      <c r="Q5924" s="4">
        <v>5836000</v>
      </c>
      <c r="R5924" s="4">
        <v>5836000</v>
      </c>
      <c r="S5924" s="4">
        <v>5836000</v>
      </c>
      <c r="T5924" s="4">
        <v>5836000</v>
      </c>
      <c r="U5924" s="4">
        <v>5836000</v>
      </c>
      <c r="V5924" s="4">
        <v>5836000</v>
      </c>
      <c r="W5924" s="4">
        <v>5836000</v>
      </c>
      <c r="X5924" s="4">
        <v>5836000</v>
      </c>
      <c r="Y5924" s="4">
        <v>5836000</v>
      </c>
      <c r="Z5924" s="4">
        <v>5836000</v>
      </c>
      <c r="AA5924" s="4">
        <v>5836000</v>
      </c>
      <c r="AB5924" s="4">
        <v>5836000</v>
      </c>
      <c r="AC5924" s="4">
        <v>5836000</v>
      </c>
      <c r="AD5924" s="4">
        <v>5836000</v>
      </c>
      <c r="AE5924" s="4">
        <v>5836000</v>
      </c>
      <c r="AF5924" s="4">
        <v>5836000</v>
      </c>
      <c r="AG5924" s="4">
        <v>5836000</v>
      </c>
    </row>
    <row r="5925" spans="1:33">
      <c r="A5925" t="s">
        <v>1051</v>
      </c>
      <c r="B5925" t="s">
        <v>132</v>
      </c>
      <c r="C5925" s="4">
        <v>49550100</v>
      </c>
      <c r="D5925" s="4">
        <v>49550100</v>
      </c>
      <c r="E5925" s="4">
        <v>49550100</v>
      </c>
      <c r="F5925" s="4">
        <v>49550100</v>
      </c>
      <c r="G5925" s="4">
        <v>49550100</v>
      </c>
      <c r="H5925" s="4">
        <v>66066800</v>
      </c>
      <c r="I5925" s="4">
        <v>66066800</v>
      </c>
      <c r="J5925" s="4">
        <v>66066800</v>
      </c>
      <c r="K5925" s="4">
        <v>66066800</v>
      </c>
      <c r="L5925" s="4">
        <v>66066800</v>
      </c>
      <c r="M5925" s="4">
        <v>66066800</v>
      </c>
      <c r="N5925" s="4">
        <v>66066800</v>
      </c>
      <c r="O5925" s="4">
        <v>66066800</v>
      </c>
      <c r="P5925" s="4">
        <v>66066800</v>
      </c>
      <c r="Q5925" s="4">
        <v>66066800</v>
      </c>
      <c r="R5925" s="4">
        <v>66066800</v>
      </c>
      <c r="S5925" s="4">
        <v>66066800</v>
      </c>
      <c r="T5925" s="4">
        <v>66066800</v>
      </c>
      <c r="U5925" s="4">
        <v>66066800</v>
      </c>
      <c r="V5925" s="4">
        <v>66066800</v>
      </c>
      <c r="W5925" s="4">
        <v>66066800</v>
      </c>
      <c r="X5925" s="4">
        <v>66066800</v>
      </c>
      <c r="Y5925" s="4">
        <v>66066800</v>
      </c>
      <c r="Z5925" s="4">
        <v>66066800</v>
      </c>
      <c r="AA5925" s="4">
        <v>66066800</v>
      </c>
      <c r="AB5925" s="4">
        <v>66066800</v>
      </c>
      <c r="AC5925" s="4">
        <v>66066800</v>
      </c>
      <c r="AD5925" s="4">
        <v>66066800</v>
      </c>
      <c r="AE5925" s="4">
        <v>66066800</v>
      </c>
      <c r="AF5925" s="4">
        <v>66066800</v>
      </c>
      <c r="AG5925" s="4">
        <v>66066800</v>
      </c>
    </row>
    <row r="5926" spans="1:33">
      <c r="A5926" t="s">
        <v>1050</v>
      </c>
      <c r="B5926" t="s">
        <v>132</v>
      </c>
      <c r="C5926" s="4">
        <v>29544300</v>
      </c>
      <c r="D5926" s="4">
        <v>29544300</v>
      </c>
      <c r="E5926" s="4">
        <v>29544300</v>
      </c>
      <c r="F5926" s="4">
        <v>29544300</v>
      </c>
      <c r="G5926" s="4">
        <v>29544300</v>
      </c>
      <c r="H5926" s="4">
        <v>39392400</v>
      </c>
      <c r="I5926" s="4">
        <v>39392400</v>
      </c>
      <c r="J5926" s="4">
        <v>39392400</v>
      </c>
      <c r="K5926" s="4">
        <v>39392400</v>
      </c>
      <c r="L5926" s="4">
        <v>39392400</v>
      </c>
      <c r="M5926" s="4">
        <v>39392400</v>
      </c>
      <c r="N5926" s="4">
        <v>39392400</v>
      </c>
      <c r="O5926" s="4">
        <v>39392400</v>
      </c>
      <c r="P5926" s="4">
        <v>39392400</v>
      </c>
      <c r="Q5926" s="4">
        <v>39392400</v>
      </c>
      <c r="R5926" s="4">
        <v>39392400</v>
      </c>
      <c r="S5926" s="4">
        <v>39392400</v>
      </c>
      <c r="T5926" s="4">
        <v>39392400</v>
      </c>
      <c r="U5926" s="4">
        <v>39392400</v>
      </c>
      <c r="V5926" s="4">
        <v>39392400</v>
      </c>
      <c r="W5926" s="4">
        <v>39392400</v>
      </c>
      <c r="X5926" s="4">
        <v>39392400</v>
      </c>
      <c r="Y5926" s="4">
        <v>39392400</v>
      </c>
      <c r="Z5926" s="4">
        <v>39392400</v>
      </c>
      <c r="AA5926" s="4">
        <v>39392400</v>
      </c>
      <c r="AB5926" s="4">
        <v>39392400</v>
      </c>
      <c r="AC5926" s="4">
        <v>39392400</v>
      </c>
      <c r="AD5926" s="4">
        <v>39392400</v>
      </c>
      <c r="AE5926" s="4">
        <v>39392400</v>
      </c>
      <c r="AF5926" s="4">
        <v>39392400</v>
      </c>
      <c r="AG5926" s="4">
        <v>39392400</v>
      </c>
    </row>
    <row r="5927" spans="1:33">
      <c r="A5927" t="s">
        <v>1049</v>
      </c>
      <c r="B5927" t="s">
        <v>132</v>
      </c>
      <c r="C5927" s="4">
        <v>6031200</v>
      </c>
      <c r="D5927" s="4">
        <v>6031200</v>
      </c>
      <c r="E5927" s="4">
        <v>6031200</v>
      </c>
      <c r="F5927" s="4">
        <v>6031200</v>
      </c>
      <c r="G5927" s="4">
        <v>6031200</v>
      </c>
      <c r="H5927" s="4">
        <v>8041600</v>
      </c>
      <c r="I5927" s="4">
        <v>8041600</v>
      </c>
      <c r="J5927" s="4">
        <v>8041600</v>
      </c>
      <c r="K5927" s="4">
        <v>8041600</v>
      </c>
      <c r="L5927" s="4">
        <v>8041600</v>
      </c>
      <c r="M5927" s="4">
        <v>8041600</v>
      </c>
      <c r="N5927" s="4">
        <v>8041600</v>
      </c>
      <c r="O5927" s="4">
        <v>8041600</v>
      </c>
      <c r="P5927" s="4">
        <v>8041600</v>
      </c>
      <c r="Q5927" s="4">
        <v>8041600</v>
      </c>
      <c r="R5927" s="4">
        <v>8041600</v>
      </c>
      <c r="S5927" s="4">
        <v>8041600</v>
      </c>
      <c r="T5927" s="4">
        <v>8041600</v>
      </c>
      <c r="U5927" s="4">
        <v>8041600</v>
      </c>
      <c r="V5927" s="4">
        <v>8041600</v>
      </c>
      <c r="W5927" s="4">
        <v>8041600</v>
      </c>
      <c r="X5927" s="4">
        <v>8041600</v>
      </c>
      <c r="Y5927" s="4">
        <v>8041600</v>
      </c>
      <c r="Z5927" s="4">
        <v>8041600</v>
      </c>
      <c r="AA5927" s="4">
        <v>8041600</v>
      </c>
      <c r="AB5927" s="4">
        <v>8041600</v>
      </c>
      <c r="AC5927" s="4">
        <v>8041600</v>
      </c>
      <c r="AD5927" s="4">
        <v>8041600</v>
      </c>
      <c r="AE5927" s="4">
        <v>8041600</v>
      </c>
      <c r="AF5927" s="4">
        <v>8041600</v>
      </c>
      <c r="AG5927" s="4">
        <v>8041600</v>
      </c>
    </row>
    <row r="5928" spans="1:33">
      <c r="A5928" t="s">
        <v>1048</v>
      </c>
      <c r="B5928" t="s">
        <v>132</v>
      </c>
      <c r="C5928" s="4">
        <v>5160600</v>
      </c>
      <c r="D5928" s="4">
        <v>5160600</v>
      </c>
      <c r="E5928" s="4">
        <v>5160600</v>
      </c>
      <c r="F5928" s="4">
        <v>5160600</v>
      </c>
      <c r="G5928" s="4">
        <v>5160600</v>
      </c>
      <c r="H5928" s="4">
        <v>6880800</v>
      </c>
      <c r="I5928" s="4">
        <v>6880800</v>
      </c>
      <c r="J5928" s="4">
        <v>6880800</v>
      </c>
      <c r="K5928" s="4">
        <v>6880800</v>
      </c>
      <c r="L5928" s="4">
        <v>6880800</v>
      </c>
      <c r="M5928" s="4">
        <v>6880800</v>
      </c>
      <c r="N5928" s="4">
        <v>6880800</v>
      </c>
      <c r="O5928" s="4">
        <v>6880800</v>
      </c>
      <c r="P5928" s="4">
        <v>6880800</v>
      </c>
      <c r="Q5928" s="4">
        <v>6880800</v>
      </c>
      <c r="R5928" s="4">
        <v>6880800</v>
      </c>
      <c r="S5928" s="4">
        <v>6880800</v>
      </c>
      <c r="T5928" s="4">
        <v>6880800</v>
      </c>
      <c r="U5928" s="4">
        <v>6880800</v>
      </c>
      <c r="V5928" s="4">
        <v>6880800</v>
      </c>
      <c r="W5928" s="4">
        <v>6880800</v>
      </c>
      <c r="X5928" s="4">
        <v>6880800</v>
      </c>
      <c r="Y5928" s="4">
        <v>6880800</v>
      </c>
      <c r="Z5928" s="4">
        <v>6880800</v>
      </c>
      <c r="AA5928" s="4">
        <v>6880800</v>
      </c>
      <c r="AB5928" s="4">
        <v>6880800</v>
      </c>
      <c r="AC5928" s="4">
        <v>6880800</v>
      </c>
      <c r="AD5928" s="4">
        <v>6880800</v>
      </c>
      <c r="AE5928" s="4">
        <v>6880800</v>
      </c>
      <c r="AF5928" s="4">
        <v>6880800</v>
      </c>
      <c r="AG5928" s="4">
        <v>6880800</v>
      </c>
    </row>
    <row r="5929" spans="1:33">
      <c r="A5929" t="s">
        <v>1047</v>
      </c>
      <c r="B5929" t="s">
        <v>132</v>
      </c>
      <c r="C5929" s="4">
        <v>22003800</v>
      </c>
      <c r="D5929" s="4">
        <v>22003800</v>
      </c>
      <c r="E5929" s="4">
        <v>22003800</v>
      </c>
      <c r="F5929" s="4">
        <v>22003800</v>
      </c>
      <c r="G5929" s="4">
        <v>22003800</v>
      </c>
      <c r="H5929" s="4">
        <v>29338400</v>
      </c>
      <c r="I5929" s="4">
        <v>29338400</v>
      </c>
      <c r="J5929" s="4">
        <v>29338400</v>
      </c>
      <c r="K5929" s="4">
        <v>29338400</v>
      </c>
      <c r="L5929" s="4">
        <v>29338400</v>
      </c>
      <c r="M5929" s="4">
        <v>29338400</v>
      </c>
      <c r="N5929" s="4">
        <v>29338400</v>
      </c>
      <c r="O5929" s="4">
        <v>29338400</v>
      </c>
      <c r="P5929" s="4">
        <v>29338400</v>
      </c>
      <c r="Q5929" s="4">
        <v>29338400</v>
      </c>
      <c r="R5929" s="4">
        <v>29338400</v>
      </c>
      <c r="S5929" s="4">
        <v>29338400</v>
      </c>
      <c r="T5929" s="4">
        <v>29338400</v>
      </c>
      <c r="U5929" s="4">
        <v>29338400</v>
      </c>
      <c r="V5929" s="4">
        <v>29338400</v>
      </c>
      <c r="W5929" s="4">
        <v>29338400</v>
      </c>
      <c r="X5929" s="4">
        <v>29338400</v>
      </c>
      <c r="Y5929" s="4">
        <v>29338400</v>
      </c>
      <c r="Z5929" s="4">
        <v>29338400</v>
      </c>
      <c r="AA5929" s="4">
        <v>29338400</v>
      </c>
      <c r="AB5929" s="4">
        <v>29338400</v>
      </c>
      <c r="AC5929" s="4">
        <v>29338400</v>
      </c>
      <c r="AD5929" s="4">
        <v>29338400</v>
      </c>
      <c r="AE5929" s="4">
        <v>29338400</v>
      </c>
      <c r="AF5929" s="4">
        <v>29338400</v>
      </c>
      <c r="AG5929" s="4">
        <v>29338400</v>
      </c>
    </row>
    <row r="5930" spans="1:33">
      <c r="A5930" t="s">
        <v>1046</v>
      </c>
      <c r="B5930" t="s">
        <v>132</v>
      </c>
      <c r="C5930">
        <v>390900</v>
      </c>
      <c r="D5930">
        <v>390900</v>
      </c>
      <c r="E5930">
        <v>390900</v>
      </c>
      <c r="F5930">
        <v>390900</v>
      </c>
      <c r="G5930">
        <v>390900</v>
      </c>
      <c r="H5930">
        <v>521200</v>
      </c>
      <c r="I5930">
        <v>521200</v>
      </c>
      <c r="J5930">
        <v>521200</v>
      </c>
      <c r="K5930">
        <v>521200</v>
      </c>
      <c r="L5930">
        <v>521200</v>
      </c>
      <c r="M5930">
        <v>521200</v>
      </c>
      <c r="N5930">
        <v>521200</v>
      </c>
      <c r="O5930">
        <v>521200</v>
      </c>
      <c r="P5930">
        <v>521200</v>
      </c>
      <c r="Q5930">
        <v>521200</v>
      </c>
      <c r="R5930">
        <v>521200</v>
      </c>
      <c r="S5930">
        <v>521200</v>
      </c>
      <c r="T5930">
        <v>521200</v>
      </c>
      <c r="U5930">
        <v>521200</v>
      </c>
      <c r="V5930">
        <v>521200</v>
      </c>
      <c r="W5930">
        <v>521200</v>
      </c>
      <c r="X5930">
        <v>521200</v>
      </c>
      <c r="Y5930">
        <v>521200</v>
      </c>
      <c r="Z5930">
        <v>521200</v>
      </c>
      <c r="AA5930">
        <v>521200</v>
      </c>
      <c r="AB5930">
        <v>521200</v>
      </c>
      <c r="AC5930">
        <v>521200</v>
      </c>
      <c r="AD5930">
        <v>521200</v>
      </c>
      <c r="AE5930">
        <v>521200</v>
      </c>
      <c r="AF5930">
        <v>521200</v>
      </c>
      <c r="AG5930">
        <v>521200</v>
      </c>
    </row>
    <row r="5931" spans="1:33">
      <c r="A5931" t="s">
        <v>1045</v>
      </c>
      <c r="B5931" t="s">
        <v>132</v>
      </c>
      <c r="C5931" s="4">
        <v>1894800</v>
      </c>
      <c r="D5931" s="4">
        <v>1894800</v>
      </c>
      <c r="E5931" s="4">
        <v>1894800</v>
      </c>
      <c r="F5931" s="4">
        <v>1894800</v>
      </c>
      <c r="G5931" s="4">
        <v>1894800</v>
      </c>
      <c r="H5931" s="4">
        <v>2526400</v>
      </c>
      <c r="I5931" s="4">
        <v>2526400</v>
      </c>
      <c r="J5931" s="4">
        <v>2526400</v>
      </c>
      <c r="K5931" s="4">
        <v>2526400</v>
      </c>
      <c r="L5931" s="4">
        <v>2526400</v>
      </c>
      <c r="M5931" s="4">
        <v>2526400</v>
      </c>
      <c r="N5931" s="4">
        <v>2526400</v>
      </c>
      <c r="O5931" s="4">
        <v>2526400</v>
      </c>
      <c r="P5931" s="4">
        <v>2526400</v>
      </c>
      <c r="Q5931" s="4">
        <v>2526400</v>
      </c>
      <c r="R5931" s="4">
        <v>2526400</v>
      </c>
      <c r="S5931" s="4">
        <v>2526400</v>
      </c>
      <c r="T5931" s="4">
        <v>2526400</v>
      </c>
      <c r="U5931" s="4">
        <v>2526400</v>
      </c>
      <c r="V5931" s="4">
        <v>2526400</v>
      </c>
      <c r="W5931" s="4">
        <v>2526400</v>
      </c>
      <c r="X5931" s="4">
        <v>2526400</v>
      </c>
      <c r="Y5931" s="4">
        <v>2526400</v>
      </c>
      <c r="Z5931" s="4">
        <v>2526400</v>
      </c>
      <c r="AA5931" s="4">
        <v>2526400</v>
      </c>
      <c r="AB5931" s="4">
        <v>2526400</v>
      </c>
      <c r="AC5931" s="4">
        <v>2526400</v>
      </c>
      <c r="AD5931" s="4">
        <v>2526400</v>
      </c>
      <c r="AE5931" s="4">
        <v>2526400</v>
      </c>
      <c r="AF5931" s="4">
        <v>2526400</v>
      </c>
      <c r="AG5931" s="4">
        <v>2526400</v>
      </c>
    </row>
    <row r="5932" spans="1:33">
      <c r="A5932" t="s">
        <v>1044</v>
      </c>
      <c r="B5932" t="s">
        <v>132</v>
      </c>
      <c r="C5932">
        <v>900000</v>
      </c>
      <c r="D5932">
        <v>900000</v>
      </c>
      <c r="E5932">
        <v>900000</v>
      </c>
      <c r="F5932">
        <v>900000</v>
      </c>
      <c r="G5932">
        <v>900000</v>
      </c>
      <c r="H5932" s="4">
        <v>1200000</v>
      </c>
      <c r="I5932" s="4">
        <v>1200000</v>
      </c>
      <c r="J5932" s="4">
        <v>1200000</v>
      </c>
      <c r="K5932" s="4">
        <v>1200000</v>
      </c>
      <c r="L5932" s="4">
        <v>1200000</v>
      </c>
      <c r="M5932" s="4">
        <v>1200000</v>
      </c>
      <c r="N5932" s="4">
        <v>1200000</v>
      </c>
      <c r="O5932" s="4">
        <v>1200000</v>
      </c>
      <c r="P5932" s="4">
        <v>1200000</v>
      </c>
      <c r="Q5932" s="4">
        <v>1200000</v>
      </c>
      <c r="R5932" s="4">
        <v>1200000</v>
      </c>
      <c r="S5932" s="4">
        <v>1200000</v>
      </c>
      <c r="T5932" s="4">
        <v>1200000</v>
      </c>
      <c r="U5932" s="4">
        <v>1200000</v>
      </c>
      <c r="V5932" s="4">
        <v>1200000</v>
      </c>
      <c r="W5932" s="4">
        <v>1200000</v>
      </c>
      <c r="X5932" s="4">
        <v>1200000</v>
      </c>
      <c r="Y5932" s="4">
        <v>1200000</v>
      </c>
      <c r="Z5932" s="4">
        <v>1200000</v>
      </c>
      <c r="AA5932" s="4">
        <v>1200000</v>
      </c>
      <c r="AB5932" s="4">
        <v>1200000</v>
      </c>
      <c r="AC5932" s="4">
        <v>1200000</v>
      </c>
      <c r="AD5932" s="4">
        <v>1200000</v>
      </c>
      <c r="AE5932" s="4">
        <v>1200000</v>
      </c>
      <c r="AF5932" s="4">
        <v>1200000</v>
      </c>
      <c r="AG5932" s="4">
        <v>1200000</v>
      </c>
    </row>
    <row r="5933" spans="1:33">
      <c r="A5933" t="s">
        <v>1043</v>
      </c>
      <c r="B5933" t="s">
        <v>132</v>
      </c>
      <c r="C5933">
        <v>180000</v>
      </c>
      <c r="D5933">
        <v>180000</v>
      </c>
      <c r="E5933">
        <v>180000</v>
      </c>
      <c r="F5933">
        <v>180000</v>
      </c>
      <c r="G5933">
        <v>180000</v>
      </c>
      <c r="H5933">
        <v>240000</v>
      </c>
      <c r="I5933">
        <v>240000</v>
      </c>
      <c r="J5933">
        <v>240000</v>
      </c>
      <c r="K5933">
        <v>240000</v>
      </c>
      <c r="L5933">
        <v>240000</v>
      </c>
      <c r="M5933">
        <v>240000</v>
      </c>
      <c r="N5933">
        <v>240000</v>
      </c>
      <c r="O5933">
        <v>240000</v>
      </c>
      <c r="P5933">
        <v>240000</v>
      </c>
      <c r="Q5933">
        <v>240000</v>
      </c>
      <c r="R5933">
        <v>240000</v>
      </c>
      <c r="S5933">
        <v>240000</v>
      </c>
      <c r="T5933">
        <v>240000</v>
      </c>
      <c r="U5933">
        <v>240000</v>
      </c>
      <c r="V5933">
        <v>240000</v>
      </c>
      <c r="W5933">
        <v>240000</v>
      </c>
      <c r="X5933">
        <v>240000</v>
      </c>
      <c r="Y5933">
        <v>240000</v>
      </c>
      <c r="Z5933">
        <v>240000</v>
      </c>
      <c r="AA5933">
        <v>240000</v>
      </c>
      <c r="AB5933">
        <v>240000</v>
      </c>
      <c r="AC5933">
        <v>240000</v>
      </c>
      <c r="AD5933">
        <v>240000</v>
      </c>
      <c r="AE5933">
        <v>240000</v>
      </c>
      <c r="AF5933">
        <v>240000</v>
      </c>
      <c r="AG5933">
        <v>240000</v>
      </c>
    </row>
    <row r="5934" spans="1:33">
      <c r="A5934" t="s">
        <v>1042</v>
      </c>
      <c r="B5934" t="s">
        <v>132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>
      <c r="A5935" t="s">
        <v>1041</v>
      </c>
      <c r="B5935" t="s">
        <v>132</v>
      </c>
      <c r="C5935">
        <v>0</v>
      </c>
      <c r="D5935" s="4">
        <v>3805080000</v>
      </c>
      <c r="E5935" s="4">
        <v>3523680000</v>
      </c>
      <c r="F5935" s="4">
        <v>3242620000</v>
      </c>
      <c r="G5935" s="4">
        <v>3043090000</v>
      </c>
      <c r="H5935" s="4">
        <v>2877560000</v>
      </c>
      <c r="I5935" s="4">
        <v>2759600000</v>
      </c>
      <c r="J5935" s="4">
        <v>2712210000</v>
      </c>
      <c r="K5935" s="4">
        <v>2693880000</v>
      </c>
      <c r="L5935" s="4">
        <v>2961720000</v>
      </c>
      <c r="M5935" s="4">
        <v>2929190000</v>
      </c>
      <c r="N5935" s="4">
        <v>2923980000</v>
      </c>
      <c r="O5935" s="4">
        <v>2903230000</v>
      </c>
      <c r="P5935" s="4">
        <v>2885850000</v>
      </c>
      <c r="Q5935" s="4">
        <v>2867190000</v>
      </c>
      <c r="R5935" s="4">
        <v>2863540000</v>
      </c>
      <c r="S5935" s="4">
        <v>2846110000</v>
      </c>
      <c r="T5935" s="4">
        <v>2845860000</v>
      </c>
      <c r="U5935" s="4">
        <v>2840430000</v>
      </c>
      <c r="V5935" s="4">
        <v>2829140000</v>
      </c>
      <c r="W5935" s="4">
        <v>2811940000</v>
      </c>
      <c r="X5935" s="4">
        <v>2803090000</v>
      </c>
      <c r="Y5935" s="4">
        <v>2792810000</v>
      </c>
      <c r="Z5935" s="4">
        <v>2769080000</v>
      </c>
      <c r="AA5935" s="4">
        <v>2754180000</v>
      </c>
      <c r="AB5935" s="4">
        <v>2737890000</v>
      </c>
      <c r="AC5935" s="4">
        <v>2769350000</v>
      </c>
      <c r="AD5935" s="4">
        <v>2747520000</v>
      </c>
      <c r="AE5935" s="4">
        <v>2720530000</v>
      </c>
      <c r="AF5935" s="4">
        <v>2698160000</v>
      </c>
      <c r="AG5935" s="4">
        <v>2681410000</v>
      </c>
    </row>
    <row r="5936" spans="1:33">
      <c r="A5936" t="s">
        <v>1040</v>
      </c>
      <c r="B5936" t="s">
        <v>132</v>
      </c>
      <c r="C5936">
        <v>0</v>
      </c>
      <c r="D5936">
        <v>903289</v>
      </c>
      <c r="E5936">
        <v>836488</v>
      </c>
      <c r="F5936">
        <v>769765</v>
      </c>
      <c r="G5936">
        <v>722399</v>
      </c>
      <c r="H5936">
        <v>683105</v>
      </c>
      <c r="I5936">
        <v>655101</v>
      </c>
      <c r="J5936">
        <v>643852</v>
      </c>
      <c r="K5936">
        <v>639501</v>
      </c>
      <c r="L5936">
        <v>703083</v>
      </c>
      <c r="M5936">
        <v>695360</v>
      </c>
      <c r="N5936">
        <v>694123</v>
      </c>
      <c r="O5936">
        <v>689199</v>
      </c>
      <c r="P5936">
        <v>685072</v>
      </c>
      <c r="Q5936">
        <v>680643</v>
      </c>
      <c r="R5936">
        <v>679776</v>
      </c>
      <c r="S5936">
        <v>675639</v>
      </c>
      <c r="T5936">
        <v>675580</v>
      </c>
      <c r="U5936">
        <v>674290</v>
      </c>
      <c r="V5936">
        <v>671611</v>
      </c>
      <c r="W5936">
        <v>667527</v>
      </c>
      <c r="X5936">
        <v>665426</v>
      </c>
      <c r="Y5936">
        <v>662986</v>
      </c>
      <c r="Z5936">
        <v>657351</v>
      </c>
      <c r="AA5936">
        <v>653816</v>
      </c>
      <c r="AB5936">
        <v>649949</v>
      </c>
      <c r="AC5936">
        <v>657417</v>
      </c>
      <c r="AD5936">
        <v>652234</v>
      </c>
      <c r="AE5936">
        <v>645827</v>
      </c>
      <c r="AF5936">
        <v>640518</v>
      </c>
      <c r="AG5936">
        <v>636540</v>
      </c>
    </row>
    <row r="5937" spans="1:33">
      <c r="A5937" t="s">
        <v>1039</v>
      </c>
      <c r="B5937" t="s">
        <v>132</v>
      </c>
      <c r="C5937">
        <v>0</v>
      </c>
      <c r="D5937" s="4">
        <v>10225700</v>
      </c>
      <c r="E5937" s="4">
        <v>9469510</v>
      </c>
      <c r="F5937" s="4">
        <v>8714180</v>
      </c>
      <c r="G5937" s="4">
        <v>8177960</v>
      </c>
      <c r="H5937" s="4">
        <v>7733140</v>
      </c>
      <c r="I5937" s="4">
        <v>7416110</v>
      </c>
      <c r="J5937" s="4">
        <v>7288760</v>
      </c>
      <c r="K5937" s="4">
        <v>7239510</v>
      </c>
      <c r="L5937" s="4">
        <v>7959300</v>
      </c>
      <c r="M5937" s="4">
        <v>7871860</v>
      </c>
      <c r="N5937" s="4">
        <v>7857860</v>
      </c>
      <c r="O5937" s="4">
        <v>7802120</v>
      </c>
      <c r="P5937" s="4">
        <v>7755390</v>
      </c>
      <c r="Q5937" s="4">
        <v>7705260</v>
      </c>
      <c r="R5937" s="4">
        <v>7695450</v>
      </c>
      <c r="S5937" s="4">
        <v>7648610</v>
      </c>
      <c r="T5937" s="4">
        <v>7647950</v>
      </c>
      <c r="U5937" s="4">
        <v>7633340</v>
      </c>
      <c r="V5937" s="4">
        <v>7603010</v>
      </c>
      <c r="W5937" s="4">
        <v>7556780</v>
      </c>
      <c r="X5937" s="4">
        <v>7533000</v>
      </c>
      <c r="Y5937" s="4">
        <v>7505370</v>
      </c>
      <c r="Z5937" s="4">
        <v>7441590</v>
      </c>
      <c r="AA5937" s="4">
        <v>7401570</v>
      </c>
      <c r="AB5937" s="4">
        <v>7357780</v>
      </c>
      <c r="AC5937" s="4">
        <v>7442330</v>
      </c>
      <c r="AD5937" s="4">
        <v>7383660</v>
      </c>
      <c r="AE5937" s="4">
        <v>7311130</v>
      </c>
      <c r="AF5937" s="4">
        <v>7251020</v>
      </c>
      <c r="AG5937" s="4">
        <v>7205990</v>
      </c>
    </row>
    <row r="5938" spans="1:33">
      <c r="A5938" t="s">
        <v>1038</v>
      </c>
      <c r="B5938" t="s">
        <v>132</v>
      </c>
      <c r="C5938">
        <v>0</v>
      </c>
      <c r="D5938" s="4">
        <v>6097110</v>
      </c>
      <c r="E5938" s="4">
        <v>5646210</v>
      </c>
      <c r="F5938" s="4">
        <v>5195840</v>
      </c>
      <c r="G5938" s="4">
        <v>4876120</v>
      </c>
      <c r="H5938" s="4">
        <v>4610890</v>
      </c>
      <c r="I5938" s="4">
        <v>4421860</v>
      </c>
      <c r="J5938" s="4">
        <v>4345930</v>
      </c>
      <c r="K5938" s="4">
        <v>4316570</v>
      </c>
      <c r="L5938" s="4">
        <v>4745740</v>
      </c>
      <c r="M5938" s="4">
        <v>4693610</v>
      </c>
      <c r="N5938" s="4">
        <v>4685260</v>
      </c>
      <c r="O5938" s="4">
        <v>4652030</v>
      </c>
      <c r="P5938" s="4">
        <v>4624160</v>
      </c>
      <c r="Q5938" s="4">
        <v>4594270</v>
      </c>
      <c r="R5938" s="4">
        <v>4588420</v>
      </c>
      <c r="S5938" s="4">
        <v>4560490</v>
      </c>
      <c r="T5938" s="4">
        <v>4560100</v>
      </c>
      <c r="U5938" s="4">
        <v>4551390</v>
      </c>
      <c r="V5938" s="4">
        <v>4533300</v>
      </c>
      <c r="W5938" s="4">
        <v>4505740</v>
      </c>
      <c r="X5938" s="4">
        <v>4491560</v>
      </c>
      <c r="Y5938" s="4">
        <v>4475090</v>
      </c>
      <c r="Z5938" s="4">
        <v>4437050</v>
      </c>
      <c r="AA5938" s="4">
        <v>4413190</v>
      </c>
      <c r="AB5938" s="4">
        <v>4387090</v>
      </c>
      <c r="AC5938" s="4">
        <v>4437500</v>
      </c>
      <c r="AD5938" s="4">
        <v>4402510</v>
      </c>
      <c r="AE5938" s="4">
        <v>4359270</v>
      </c>
      <c r="AF5938" s="4">
        <v>4323430</v>
      </c>
      <c r="AG5938" s="4">
        <v>4296580</v>
      </c>
    </row>
    <row r="5939" spans="1:33">
      <c r="A5939" t="s">
        <v>1037</v>
      </c>
      <c r="B5939" t="s">
        <v>132</v>
      </c>
      <c r="C5939">
        <v>0</v>
      </c>
      <c r="D5939" s="4">
        <v>1244670</v>
      </c>
      <c r="E5939" s="4">
        <v>1152620</v>
      </c>
      <c r="F5939" s="4">
        <v>1060680</v>
      </c>
      <c r="G5939">
        <v>995416</v>
      </c>
      <c r="H5939">
        <v>941271</v>
      </c>
      <c r="I5939">
        <v>902683</v>
      </c>
      <c r="J5939">
        <v>887182</v>
      </c>
      <c r="K5939">
        <v>881188</v>
      </c>
      <c r="L5939">
        <v>968799</v>
      </c>
      <c r="M5939">
        <v>958157</v>
      </c>
      <c r="N5939">
        <v>956453</v>
      </c>
      <c r="O5939">
        <v>949669</v>
      </c>
      <c r="P5939">
        <v>943981</v>
      </c>
      <c r="Q5939">
        <v>937878</v>
      </c>
      <c r="R5939">
        <v>936684</v>
      </c>
      <c r="S5939">
        <v>930984</v>
      </c>
      <c r="T5939">
        <v>930902</v>
      </c>
      <c r="U5939">
        <v>929125</v>
      </c>
      <c r="V5939">
        <v>925433</v>
      </c>
      <c r="W5939">
        <v>919805</v>
      </c>
      <c r="X5939">
        <v>916911</v>
      </c>
      <c r="Y5939">
        <v>913548</v>
      </c>
      <c r="Z5939">
        <v>905784</v>
      </c>
      <c r="AA5939">
        <v>900913</v>
      </c>
      <c r="AB5939">
        <v>895584</v>
      </c>
      <c r="AC5939">
        <v>905874</v>
      </c>
      <c r="AD5939">
        <v>898733</v>
      </c>
      <c r="AE5939">
        <v>889905</v>
      </c>
      <c r="AF5939">
        <v>882589</v>
      </c>
      <c r="AG5939">
        <v>877107</v>
      </c>
    </row>
    <row r="5940" spans="1:33">
      <c r="A5940" t="s">
        <v>1036</v>
      </c>
      <c r="B5940" t="s">
        <v>132</v>
      </c>
      <c r="C5940">
        <v>0</v>
      </c>
      <c r="D5940" s="4">
        <v>1065000</v>
      </c>
      <c r="E5940">
        <v>986242</v>
      </c>
      <c r="F5940">
        <v>907574</v>
      </c>
      <c r="G5940">
        <v>851728</v>
      </c>
      <c r="H5940">
        <v>805399</v>
      </c>
      <c r="I5940">
        <v>772382</v>
      </c>
      <c r="J5940">
        <v>759118</v>
      </c>
      <c r="K5940">
        <v>753989</v>
      </c>
      <c r="L5940">
        <v>828954</v>
      </c>
      <c r="M5940">
        <v>819848</v>
      </c>
      <c r="N5940">
        <v>818390</v>
      </c>
      <c r="O5940">
        <v>812585</v>
      </c>
      <c r="P5940">
        <v>807718</v>
      </c>
      <c r="Q5940">
        <v>802496</v>
      </c>
      <c r="R5940">
        <v>801474</v>
      </c>
      <c r="S5940">
        <v>796597</v>
      </c>
      <c r="T5940">
        <v>796527</v>
      </c>
      <c r="U5940">
        <v>795006</v>
      </c>
      <c r="V5940">
        <v>791847</v>
      </c>
      <c r="W5940">
        <v>787032</v>
      </c>
      <c r="X5940">
        <v>784555</v>
      </c>
      <c r="Y5940">
        <v>781678</v>
      </c>
      <c r="Z5940">
        <v>775035</v>
      </c>
      <c r="AA5940">
        <v>770867</v>
      </c>
      <c r="AB5940">
        <v>766307</v>
      </c>
      <c r="AC5940">
        <v>775112</v>
      </c>
      <c r="AD5940">
        <v>769001</v>
      </c>
      <c r="AE5940">
        <v>761447</v>
      </c>
      <c r="AF5940">
        <v>755188</v>
      </c>
      <c r="AG5940">
        <v>750497</v>
      </c>
    </row>
    <row r="5941" spans="1:33">
      <c r="A5941" t="s">
        <v>1035</v>
      </c>
      <c r="B5941" t="s">
        <v>132</v>
      </c>
      <c r="C5941">
        <v>0</v>
      </c>
      <c r="D5941" s="4">
        <v>4540960</v>
      </c>
      <c r="E5941" s="4">
        <v>4205140</v>
      </c>
      <c r="F5941" s="4">
        <v>3869720</v>
      </c>
      <c r="G5941" s="4">
        <v>3631600</v>
      </c>
      <c r="H5941" s="4">
        <v>3434070</v>
      </c>
      <c r="I5941" s="4">
        <v>3293290</v>
      </c>
      <c r="J5941" s="4">
        <v>3236730</v>
      </c>
      <c r="K5941" s="4">
        <v>3214860</v>
      </c>
      <c r="L5941" s="4">
        <v>3534500</v>
      </c>
      <c r="M5941" s="4">
        <v>3495670</v>
      </c>
      <c r="N5941" s="4">
        <v>3489460</v>
      </c>
      <c r="O5941" s="4">
        <v>3464700</v>
      </c>
      <c r="P5941" s="4">
        <v>3443950</v>
      </c>
      <c r="Q5941" s="4">
        <v>3421690</v>
      </c>
      <c r="R5941" s="4">
        <v>3417330</v>
      </c>
      <c r="S5941" s="4">
        <v>3396530</v>
      </c>
      <c r="T5941" s="4">
        <v>3396240</v>
      </c>
      <c r="U5941" s="4">
        <v>3389750</v>
      </c>
      <c r="V5941" s="4">
        <v>3376280</v>
      </c>
      <c r="W5941" s="4">
        <v>3355750</v>
      </c>
      <c r="X5941" s="4">
        <v>3345190</v>
      </c>
      <c r="Y5941" s="4">
        <v>3332920</v>
      </c>
      <c r="Z5941" s="4">
        <v>3304600</v>
      </c>
      <c r="AA5941" s="4">
        <v>3286830</v>
      </c>
      <c r="AB5941" s="4">
        <v>3267380</v>
      </c>
      <c r="AC5941" s="4">
        <v>3304930</v>
      </c>
      <c r="AD5941" s="4">
        <v>3278870</v>
      </c>
      <c r="AE5941" s="4">
        <v>3246660</v>
      </c>
      <c r="AF5941" s="4">
        <v>3219970</v>
      </c>
      <c r="AG5941" s="4">
        <v>3199980</v>
      </c>
    </row>
    <row r="5942" spans="1:33">
      <c r="A5942" t="s">
        <v>1034</v>
      </c>
      <c r="B5942" t="s">
        <v>132</v>
      </c>
      <c r="C5942">
        <v>0</v>
      </c>
      <c r="D5942">
        <v>80670.7</v>
      </c>
      <c r="E5942">
        <v>74704.800000000003</v>
      </c>
      <c r="F5942">
        <v>68746</v>
      </c>
      <c r="G5942">
        <v>64515.8</v>
      </c>
      <c r="H5942">
        <v>61006.6</v>
      </c>
      <c r="I5942">
        <v>58505.599999999999</v>
      </c>
      <c r="J5942">
        <v>57500.9</v>
      </c>
      <c r="K5942">
        <v>57112.4</v>
      </c>
      <c r="L5942">
        <v>62790.8</v>
      </c>
      <c r="M5942">
        <v>62101</v>
      </c>
      <c r="N5942">
        <v>61990.6</v>
      </c>
      <c r="O5942">
        <v>61550.8</v>
      </c>
      <c r="P5942">
        <v>61182.2</v>
      </c>
      <c r="Q5942">
        <v>60786.6</v>
      </c>
      <c r="R5942">
        <v>60709.3</v>
      </c>
      <c r="S5942">
        <v>60339.8</v>
      </c>
      <c r="T5942">
        <v>60334.5</v>
      </c>
      <c r="U5942">
        <v>60219.3</v>
      </c>
      <c r="V5942">
        <v>59980</v>
      </c>
      <c r="W5942">
        <v>59615.3</v>
      </c>
      <c r="X5942">
        <v>59427.7</v>
      </c>
      <c r="Y5942">
        <v>59209.8</v>
      </c>
      <c r="Z5942">
        <v>58706.6</v>
      </c>
      <c r="AA5942">
        <v>58390.9</v>
      </c>
      <c r="AB5942">
        <v>58045.4</v>
      </c>
      <c r="AC5942">
        <v>58712.4</v>
      </c>
      <c r="AD5942">
        <v>58249.599999999999</v>
      </c>
      <c r="AE5942">
        <v>57677.4</v>
      </c>
      <c r="AF5942">
        <v>57203.199999999997</v>
      </c>
      <c r="AG5942">
        <v>56847.9</v>
      </c>
    </row>
    <row r="5943" spans="1:33">
      <c r="A5943" t="s">
        <v>1033</v>
      </c>
      <c r="B5943" t="s">
        <v>132</v>
      </c>
      <c r="C5943">
        <v>0</v>
      </c>
      <c r="D5943">
        <v>391033</v>
      </c>
      <c r="E5943">
        <v>362115</v>
      </c>
      <c r="F5943">
        <v>333231</v>
      </c>
      <c r="G5943">
        <v>312726</v>
      </c>
      <c r="H5943">
        <v>295716</v>
      </c>
      <c r="I5943">
        <v>283593</v>
      </c>
      <c r="J5943">
        <v>278723</v>
      </c>
      <c r="K5943">
        <v>276840</v>
      </c>
      <c r="L5943">
        <v>304364</v>
      </c>
      <c r="M5943">
        <v>301021</v>
      </c>
      <c r="N5943">
        <v>300485</v>
      </c>
      <c r="O5943">
        <v>298354</v>
      </c>
      <c r="P5943">
        <v>296567</v>
      </c>
      <c r="Q5943">
        <v>294650</v>
      </c>
      <c r="R5943">
        <v>294274</v>
      </c>
      <c r="S5943">
        <v>292484</v>
      </c>
      <c r="T5943">
        <v>292458</v>
      </c>
      <c r="U5943">
        <v>291900</v>
      </c>
      <c r="V5943">
        <v>290740</v>
      </c>
      <c r="W5943">
        <v>288972</v>
      </c>
      <c r="X5943">
        <v>288062</v>
      </c>
      <c r="Y5943">
        <v>287006</v>
      </c>
      <c r="Z5943">
        <v>284567</v>
      </c>
      <c r="AA5943">
        <v>283037</v>
      </c>
      <c r="AB5943">
        <v>281362</v>
      </c>
      <c r="AC5943">
        <v>284595</v>
      </c>
      <c r="AD5943">
        <v>282352</v>
      </c>
      <c r="AE5943">
        <v>279578</v>
      </c>
      <c r="AF5943">
        <v>277280</v>
      </c>
      <c r="AG5943">
        <v>275558</v>
      </c>
    </row>
    <row r="5944" spans="1:33">
      <c r="A5944" t="s">
        <v>1032</v>
      </c>
      <c r="B5944" t="s">
        <v>132</v>
      </c>
      <c r="C5944">
        <v>0</v>
      </c>
      <c r="D5944">
        <v>185735</v>
      </c>
      <c r="E5944">
        <v>171999</v>
      </c>
      <c r="F5944">
        <v>158279</v>
      </c>
      <c r="G5944">
        <v>148540</v>
      </c>
      <c r="H5944">
        <v>140460</v>
      </c>
      <c r="I5944">
        <v>134702</v>
      </c>
      <c r="J5944">
        <v>132389</v>
      </c>
      <c r="K5944">
        <v>131494</v>
      </c>
      <c r="L5944">
        <v>144568</v>
      </c>
      <c r="M5944">
        <v>142980</v>
      </c>
      <c r="N5944">
        <v>142726</v>
      </c>
      <c r="O5944">
        <v>141713</v>
      </c>
      <c r="P5944">
        <v>140865</v>
      </c>
      <c r="Q5944">
        <v>139954</v>
      </c>
      <c r="R5944">
        <v>139776</v>
      </c>
      <c r="S5944">
        <v>138925</v>
      </c>
      <c r="T5944">
        <v>138913</v>
      </c>
      <c r="U5944">
        <v>138648</v>
      </c>
      <c r="V5944">
        <v>138097</v>
      </c>
      <c r="W5944">
        <v>137257</v>
      </c>
      <c r="X5944">
        <v>136825</v>
      </c>
      <c r="Y5944">
        <v>136323</v>
      </c>
      <c r="Z5944">
        <v>135165</v>
      </c>
      <c r="AA5944">
        <v>134438</v>
      </c>
      <c r="AB5944">
        <v>133643</v>
      </c>
      <c r="AC5944">
        <v>135178</v>
      </c>
      <c r="AD5944">
        <v>134113</v>
      </c>
      <c r="AE5944">
        <v>132795</v>
      </c>
      <c r="AF5944">
        <v>131703</v>
      </c>
      <c r="AG5944">
        <v>130885</v>
      </c>
    </row>
    <row r="5945" spans="1:33">
      <c r="A5945" t="s">
        <v>1031</v>
      </c>
      <c r="B5945" t="s">
        <v>132</v>
      </c>
      <c r="C5945">
        <v>0</v>
      </c>
      <c r="D5945">
        <v>37146.9</v>
      </c>
      <c r="E5945">
        <v>34399.800000000003</v>
      </c>
      <c r="F5945">
        <v>31655.9</v>
      </c>
      <c r="G5945">
        <v>29708</v>
      </c>
      <c r="H5945">
        <v>28092.1</v>
      </c>
      <c r="I5945">
        <v>26940.400000000001</v>
      </c>
      <c r="J5945">
        <v>26477.8</v>
      </c>
      <c r="K5945">
        <v>26298.9</v>
      </c>
      <c r="L5945">
        <v>28913.599999999999</v>
      </c>
      <c r="M5945">
        <v>28596</v>
      </c>
      <c r="N5945">
        <v>28545.200000000001</v>
      </c>
      <c r="O5945">
        <v>28342.7</v>
      </c>
      <c r="P5945">
        <v>28172.9</v>
      </c>
      <c r="Q5945">
        <v>27990.799999999999</v>
      </c>
      <c r="R5945">
        <v>27955.1</v>
      </c>
      <c r="S5945">
        <v>27785</v>
      </c>
      <c r="T5945">
        <v>27782.6</v>
      </c>
      <c r="U5945">
        <v>27729.599999999999</v>
      </c>
      <c r="V5945">
        <v>27619.4</v>
      </c>
      <c r="W5945">
        <v>27451.4</v>
      </c>
      <c r="X5945">
        <v>27365</v>
      </c>
      <c r="Y5945">
        <v>27264.7</v>
      </c>
      <c r="Z5945">
        <v>27033</v>
      </c>
      <c r="AA5945">
        <v>26887.599999999999</v>
      </c>
      <c r="AB5945">
        <v>26728.5</v>
      </c>
      <c r="AC5945">
        <v>27035.599999999999</v>
      </c>
      <c r="AD5945">
        <v>26822.5</v>
      </c>
      <c r="AE5945">
        <v>26559</v>
      </c>
      <c r="AF5945">
        <v>26340.7</v>
      </c>
      <c r="AG5945">
        <v>26177.1</v>
      </c>
    </row>
    <row r="5946" spans="1:33">
      <c r="A5946" t="s">
        <v>1030</v>
      </c>
      <c r="B5946" t="s">
        <v>132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>
      <c r="A5947" t="s">
        <v>1029</v>
      </c>
      <c r="B5947" t="s">
        <v>132</v>
      </c>
      <c r="C5947" s="4">
        <v>166540000000</v>
      </c>
      <c r="D5947" s="4">
        <v>198530000000</v>
      </c>
      <c r="E5947" s="4">
        <v>146280000000</v>
      </c>
      <c r="F5947" s="4">
        <v>172354000000</v>
      </c>
      <c r="G5947" s="4">
        <v>163495000000</v>
      </c>
      <c r="H5947" s="4">
        <v>162430000000</v>
      </c>
      <c r="I5947" s="4">
        <v>160869000000</v>
      </c>
      <c r="J5947" s="4">
        <v>163253000000</v>
      </c>
      <c r="K5947" s="4">
        <v>165489000000</v>
      </c>
      <c r="L5947" s="4">
        <v>171186000000</v>
      </c>
      <c r="M5947" s="4">
        <v>173218000000</v>
      </c>
      <c r="N5947" s="4">
        <v>175617000000</v>
      </c>
      <c r="O5947" s="4">
        <v>177402000000</v>
      </c>
      <c r="P5947" s="4">
        <v>179726000000</v>
      </c>
      <c r="Q5947" s="4">
        <v>182016000000</v>
      </c>
      <c r="R5947" s="4">
        <v>184760000000</v>
      </c>
      <c r="S5947" s="4">
        <v>187453000000</v>
      </c>
      <c r="T5947" s="4">
        <v>188983000000</v>
      </c>
      <c r="U5947" s="4">
        <v>190383000000</v>
      </c>
      <c r="V5947" s="4">
        <v>192470000000</v>
      </c>
      <c r="W5947" s="4">
        <v>193360000000</v>
      </c>
      <c r="X5947" s="4">
        <v>195328000000</v>
      </c>
      <c r="Y5947" s="4">
        <v>197588000000</v>
      </c>
      <c r="Z5947" s="4">
        <v>199581000000</v>
      </c>
      <c r="AA5947" s="4">
        <v>327764000000</v>
      </c>
      <c r="AB5947" s="4">
        <v>329391000000</v>
      </c>
      <c r="AC5947" s="4">
        <v>331196000000</v>
      </c>
      <c r="AD5947" s="4">
        <v>332177000000</v>
      </c>
      <c r="AE5947" s="4">
        <v>333341000000</v>
      </c>
      <c r="AF5947" s="4">
        <v>333993000000</v>
      </c>
      <c r="AG5947" s="4">
        <v>335692000000</v>
      </c>
    </row>
    <row r="5948" spans="1:33">
      <c r="A5948" t="s">
        <v>1028</v>
      </c>
      <c r="B5948" t="s">
        <v>132</v>
      </c>
      <c r="C5948" s="4">
        <v>39535000</v>
      </c>
      <c r="D5948" s="4">
        <v>47129000</v>
      </c>
      <c r="E5948" s="4">
        <v>34725400</v>
      </c>
      <c r="F5948" s="4">
        <v>40915100</v>
      </c>
      <c r="G5948" s="4">
        <v>38812200</v>
      </c>
      <c r="H5948" s="4">
        <v>38559300</v>
      </c>
      <c r="I5948" s="4">
        <v>38188600</v>
      </c>
      <c r="J5948" s="4">
        <v>38754600</v>
      </c>
      <c r="K5948" s="4">
        <v>39285500</v>
      </c>
      <c r="L5948" s="4">
        <v>40637800</v>
      </c>
      <c r="M5948" s="4">
        <v>41120200</v>
      </c>
      <c r="N5948" s="4">
        <v>41689800</v>
      </c>
      <c r="O5948" s="4">
        <v>42113400</v>
      </c>
      <c r="P5948" s="4">
        <v>42665300</v>
      </c>
      <c r="Q5948" s="4">
        <v>43208900</v>
      </c>
      <c r="R5948" s="4">
        <v>43860300</v>
      </c>
      <c r="S5948" s="4">
        <v>44499500</v>
      </c>
      <c r="T5948" s="4">
        <v>44862600</v>
      </c>
      <c r="U5948" s="4">
        <v>45195000</v>
      </c>
      <c r="V5948" s="4">
        <v>45690500</v>
      </c>
      <c r="W5948" s="4">
        <v>45901700</v>
      </c>
      <c r="X5948" s="4">
        <v>46368900</v>
      </c>
      <c r="Y5948" s="4">
        <v>46905500</v>
      </c>
      <c r="Z5948" s="4">
        <v>47378600</v>
      </c>
      <c r="AA5948" s="4">
        <v>77807900</v>
      </c>
      <c r="AB5948" s="4">
        <v>78194100</v>
      </c>
      <c r="AC5948" s="4">
        <v>78622700</v>
      </c>
      <c r="AD5948" s="4">
        <v>78855500</v>
      </c>
      <c r="AE5948" s="4">
        <v>79132000</v>
      </c>
      <c r="AF5948" s="4">
        <v>79286600</v>
      </c>
      <c r="AG5948" s="4">
        <v>79690000</v>
      </c>
    </row>
    <row r="5949" spans="1:33">
      <c r="A5949" t="s">
        <v>1027</v>
      </c>
      <c r="B5949" t="s">
        <v>132</v>
      </c>
      <c r="C5949" s="4">
        <v>447558000</v>
      </c>
      <c r="D5949" s="4">
        <v>533527000</v>
      </c>
      <c r="E5949" s="4">
        <v>393111000</v>
      </c>
      <c r="F5949" s="4">
        <v>463182000</v>
      </c>
      <c r="G5949" s="4">
        <v>439375000</v>
      </c>
      <c r="H5949" s="4">
        <v>436513000</v>
      </c>
      <c r="I5949" s="4">
        <v>432317000</v>
      </c>
      <c r="J5949" s="4">
        <v>438724000</v>
      </c>
      <c r="K5949" s="4">
        <v>444734000</v>
      </c>
      <c r="L5949" s="4">
        <v>460042000</v>
      </c>
      <c r="M5949" s="4">
        <v>465504000</v>
      </c>
      <c r="N5949" s="4">
        <v>471952000</v>
      </c>
      <c r="O5949" s="4">
        <v>476747000</v>
      </c>
      <c r="P5949" s="4">
        <v>482995000</v>
      </c>
      <c r="Q5949" s="4">
        <v>489149000</v>
      </c>
      <c r="R5949" s="4">
        <v>496523000</v>
      </c>
      <c r="S5949" s="4">
        <v>503759000</v>
      </c>
      <c r="T5949" s="4">
        <v>507870000</v>
      </c>
      <c r="U5949" s="4">
        <v>511632000</v>
      </c>
      <c r="V5949" s="4">
        <v>517242000</v>
      </c>
      <c r="W5949" s="4">
        <v>519633000</v>
      </c>
      <c r="X5949" s="4">
        <v>524922000</v>
      </c>
      <c r="Y5949" s="4">
        <v>530997000</v>
      </c>
      <c r="Z5949" s="4">
        <v>536352000</v>
      </c>
      <c r="AA5949" s="4">
        <v>880830000</v>
      </c>
      <c r="AB5949" s="4">
        <v>885201000</v>
      </c>
      <c r="AC5949" s="4">
        <v>890053000</v>
      </c>
      <c r="AD5949" s="4">
        <v>892689000</v>
      </c>
      <c r="AE5949" s="4">
        <v>895818000</v>
      </c>
      <c r="AF5949" s="4">
        <v>897569000</v>
      </c>
      <c r="AG5949" s="4">
        <v>902135000</v>
      </c>
    </row>
    <row r="5950" spans="1:33">
      <c r="A5950" t="s">
        <v>1026</v>
      </c>
      <c r="B5950" t="s">
        <v>132</v>
      </c>
      <c r="C5950" s="4">
        <v>266857000</v>
      </c>
      <c r="D5950" s="4">
        <v>318116000</v>
      </c>
      <c r="E5950" s="4">
        <v>234393000</v>
      </c>
      <c r="F5950" s="4">
        <v>276173000</v>
      </c>
      <c r="G5950" s="4">
        <v>261978000</v>
      </c>
      <c r="H5950" s="4">
        <v>260271000</v>
      </c>
      <c r="I5950" s="4">
        <v>257769000</v>
      </c>
      <c r="J5950" s="4">
        <v>261589000</v>
      </c>
      <c r="K5950" s="4">
        <v>265173000</v>
      </c>
      <c r="L5950" s="4">
        <v>274301000</v>
      </c>
      <c r="M5950" s="4">
        <v>277557000</v>
      </c>
      <c r="N5950" s="4">
        <v>281402000</v>
      </c>
      <c r="O5950" s="4">
        <v>284261000</v>
      </c>
      <c r="P5950" s="4">
        <v>287986000</v>
      </c>
      <c r="Q5950" s="4">
        <v>291656000</v>
      </c>
      <c r="R5950" s="4">
        <v>296052000</v>
      </c>
      <c r="S5950" s="4">
        <v>300367000</v>
      </c>
      <c r="T5950" s="4">
        <v>302818000</v>
      </c>
      <c r="U5950" s="4">
        <v>305061000</v>
      </c>
      <c r="V5950" s="4">
        <v>308406000</v>
      </c>
      <c r="W5950" s="4">
        <v>309832000</v>
      </c>
      <c r="X5950" s="4">
        <v>312986000</v>
      </c>
      <c r="Y5950" s="4">
        <v>316607000</v>
      </c>
      <c r="Z5950" s="4">
        <v>319801000</v>
      </c>
      <c r="AA5950" s="4">
        <v>525196000</v>
      </c>
      <c r="AB5950" s="4">
        <v>527802000</v>
      </c>
      <c r="AC5950" s="4">
        <v>530695000</v>
      </c>
      <c r="AD5950" s="4">
        <v>532267000</v>
      </c>
      <c r="AE5950" s="4">
        <v>534133000</v>
      </c>
      <c r="AF5950" s="4">
        <v>535177000</v>
      </c>
      <c r="AG5950" s="4">
        <v>537899000</v>
      </c>
    </row>
    <row r="5951" spans="1:33">
      <c r="A5951" t="s">
        <v>1025</v>
      </c>
      <c r="B5951" t="s">
        <v>132</v>
      </c>
      <c r="C5951" s="4">
        <v>54476400</v>
      </c>
      <c r="D5951" s="4">
        <v>64940500</v>
      </c>
      <c r="E5951" s="4">
        <v>47849200</v>
      </c>
      <c r="F5951" s="4">
        <v>56378200</v>
      </c>
      <c r="G5951" s="4">
        <v>53480400</v>
      </c>
      <c r="H5951" s="4">
        <v>53132000</v>
      </c>
      <c r="I5951" s="4">
        <v>52621200</v>
      </c>
      <c r="J5951" s="4">
        <v>53401100</v>
      </c>
      <c r="K5951" s="4">
        <v>54132700</v>
      </c>
      <c r="L5951" s="4">
        <v>55996000</v>
      </c>
      <c r="M5951" s="4">
        <v>56660700</v>
      </c>
      <c r="N5951" s="4">
        <v>57445600</v>
      </c>
      <c r="O5951" s="4">
        <v>58029300</v>
      </c>
      <c r="P5951" s="4">
        <v>58789800</v>
      </c>
      <c r="Q5951" s="4">
        <v>59538900</v>
      </c>
      <c r="R5951" s="4">
        <v>60436400</v>
      </c>
      <c r="S5951" s="4">
        <v>61317200</v>
      </c>
      <c r="T5951" s="4">
        <v>61817500</v>
      </c>
      <c r="U5951" s="4">
        <v>62275500</v>
      </c>
      <c r="V5951" s="4">
        <v>62958300</v>
      </c>
      <c r="W5951" s="4">
        <v>63249300</v>
      </c>
      <c r="X5951" s="4">
        <v>63893200</v>
      </c>
      <c r="Y5951" s="4">
        <v>64632500</v>
      </c>
      <c r="Z5951" s="4">
        <v>65284400</v>
      </c>
      <c r="AA5951" s="4">
        <v>107214000</v>
      </c>
      <c r="AB5951" s="4">
        <v>107746000</v>
      </c>
      <c r="AC5951" s="4">
        <v>108337000</v>
      </c>
      <c r="AD5951" s="4">
        <v>108657000</v>
      </c>
      <c r="AE5951" s="4">
        <v>109038000</v>
      </c>
      <c r="AF5951" s="4">
        <v>109251000</v>
      </c>
      <c r="AG5951" s="4">
        <v>109807000</v>
      </c>
    </row>
    <row r="5952" spans="1:33">
      <c r="A5952" t="s">
        <v>1024</v>
      </c>
      <c r="B5952" t="s">
        <v>132</v>
      </c>
      <c r="C5952" s="4">
        <v>46612800</v>
      </c>
      <c r="D5952" s="4">
        <v>55566400</v>
      </c>
      <c r="E5952" s="4">
        <v>40942200</v>
      </c>
      <c r="F5952" s="4">
        <v>48240000</v>
      </c>
      <c r="G5952" s="4">
        <v>45760600</v>
      </c>
      <c r="H5952" s="4">
        <v>45462500</v>
      </c>
      <c r="I5952" s="4">
        <v>45025400</v>
      </c>
      <c r="J5952" s="4">
        <v>45692700</v>
      </c>
      <c r="K5952" s="4">
        <v>46318700</v>
      </c>
      <c r="L5952" s="4">
        <v>47913000</v>
      </c>
      <c r="M5952" s="4">
        <v>48481800</v>
      </c>
      <c r="N5952" s="4">
        <v>49153400</v>
      </c>
      <c r="O5952" s="4">
        <v>49652800</v>
      </c>
      <c r="P5952" s="4">
        <v>50303500</v>
      </c>
      <c r="Q5952" s="4">
        <v>50944500</v>
      </c>
      <c r="R5952" s="4">
        <v>51712400</v>
      </c>
      <c r="S5952" s="4">
        <v>52466100</v>
      </c>
      <c r="T5952" s="4">
        <v>52894200</v>
      </c>
      <c r="U5952" s="4">
        <v>53286100</v>
      </c>
      <c r="V5952" s="4">
        <v>53870300</v>
      </c>
      <c r="W5952" s="4">
        <v>54119300</v>
      </c>
      <c r="X5952" s="4">
        <v>54670200</v>
      </c>
      <c r="Y5952" s="4">
        <v>55302800</v>
      </c>
      <c r="Z5952" s="4">
        <v>55860600</v>
      </c>
      <c r="AA5952" s="4">
        <v>91737600</v>
      </c>
      <c r="AB5952" s="4">
        <v>92192900</v>
      </c>
      <c r="AC5952" s="4">
        <v>92698200</v>
      </c>
      <c r="AD5952" s="4">
        <v>92972800</v>
      </c>
      <c r="AE5952" s="4">
        <v>93298700</v>
      </c>
      <c r="AF5952" s="4">
        <v>93481100</v>
      </c>
      <c r="AG5952" s="4">
        <v>93956600</v>
      </c>
    </row>
    <row r="5953" spans="1:33">
      <c r="A5953" t="s">
        <v>1023</v>
      </c>
      <c r="B5953" t="s">
        <v>132</v>
      </c>
      <c r="C5953" s="4">
        <v>198748000</v>
      </c>
      <c r="D5953" s="4">
        <v>236924000</v>
      </c>
      <c r="E5953" s="4">
        <v>174570000</v>
      </c>
      <c r="F5953" s="4">
        <v>205686000</v>
      </c>
      <c r="G5953" s="4">
        <v>195114000</v>
      </c>
      <c r="H5953" s="4">
        <v>193843000</v>
      </c>
      <c r="I5953" s="4">
        <v>191980000</v>
      </c>
      <c r="J5953" s="4">
        <v>194825000</v>
      </c>
      <c r="K5953" s="4">
        <v>197494000</v>
      </c>
      <c r="L5953" s="4">
        <v>204292000</v>
      </c>
      <c r="M5953" s="4">
        <v>206717000</v>
      </c>
      <c r="N5953" s="4">
        <v>209581000</v>
      </c>
      <c r="O5953" s="4">
        <v>211710000</v>
      </c>
      <c r="P5953" s="4">
        <v>214484000</v>
      </c>
      <c r="Q5953" s="4">
        <v>217217000</v>
      </c>
      <c r="R5953" s="4">
        <v>220492000</v>
      </c>
      <c r="S5953" s="4">
        <v>223705000</v>
      </c>
      <c r="T5953" s="4">
        <v>225531000</v>
      </c>
      <c r="U5953" s="4">
        <v>227202000</v>
      </c>
      <c r="V5953" s="4">
        <v>229693000</v>
      </c>
      <c r="W5953" s="4">
        <v>230754000</v>
      </c>
      <c r="X5953" s="4">
        <v>233103000</v>
      </c>
      <c r="Y5953" s="4">
        <v>235801000</v>
      </c>
      <c r="Z5953" s="4">
        <v>238179000</v>
      </c>
      <c r="AA5953" s="4">
        <v>391152000</v>
      </c>
      <c r="AB5953" s="4">
        <v>393093000</v>
      </c>
      <c r="AC5953" s="4">
        <v>395247000</v>
      </c>
      <c r="AD5953" s="4">
        <v>396418000</v>
      </c>
      <c r="AE5953" s="4">
        <v>397808000</v>
      </c>
      <c r="AF5953" s="4">
        <v>398585000</v>
      </c>
      <c r="AG5953" s="4">
        <v>400613000</v>
      </c>
    </row>
    <row r="5954" spans="1:33">
      <c r="A5954" t="s">
        <v>1022</v>
      </c>
      <c r="B5954" t="s">
        <v>132</v>
      </c>
      <c r="C5954" s="4">
        <v>3530780</v>
      </c>
      <c r="D5954" s="4">
        <v>4208990</v>
      </c>
      <c r="E5954" s="4">
        <v>3101250</v>
      </c>
      <c r="F5954" s="4">
        <v>3654040</v>
      </c>
      <c r="G5954" s="4">
        <v>3466230</v>
      </c>
      <c r="H5954" s="4">
        <v>3443650</v>
      </c>
      <c r="I5954" s="4">
        <v>3410540</v>
      </c>
      <c r="J5954" s="4">
        <v>3461080</v>
      </c>
      <c r="K5954" s="4">
        <v>3508500</v>
      </c>
      <c r="L5954" s="4">
        <v>3629270</v>
      </c>
      <c r="M5954" s="4">
        <v>3672350</v>
      </c>
      <c r="N5954" s="4">
        <v>3723220</v>
      </c>
      <c r="O5954" s="4">
        <v>3761050</v>
      </c>
      <c r="P5954" s="4">
        <v>3810340</v>
      </c>
      <c r="Q5954" s="4">
        <v>3858890</v>
      </c>
      <c r="R5954" s="4">
        <v>3917060</v>
      </c>
      <c r="S5954" s="4">
        <v>3974150</v>
      </c>
      <c r="T5954" s="4">
        <v>4006580</v>
      </c>
      <c r="U5954" s="4">
        <v>4036260</v>
      </c>
      <c r="V5954" s="4">
        <v>4080520</v>
      </c>
      <c r="W5954" s="4">
        <v>4099380</v>
      </c>
      <c r="X5954" s="4">
        <v>4141110</v>
      </c>
      <c r="Y5954" s="4">
        <v>4189030</v>
      </c>
      <c r="Z5954" s="4">
        <v>4231270</v>
      </c>
      <c r="AA5954" s="4">
        <v>6948850</v>
      </c>
      <c r="AB5954" s="4">
        <v>6983340</v>
      </c>
      <c r="AC5954" s="4">
        <v>7021610</v>
      </c>
      <c r="AD5954" s="4">
        <v>7042410</v>
      </c>
      <c r="AE5954" s="4">
        <v>7067100</v>
      </c>
      <c r="AF5954" s="4">
        <v>7080910</v>
      </c>
      <c r="AG5954" s="4">
        <v>7116930</v>
      </c>
    </row>
    <row r="5955" spans="1:33">
      <c r="A5955" t="s">
        <v>1021</v>
      </c>
      <c r="B5955" t="s">
        <v>132</v>
      </c>
      <c r="C5955" s="4">
        <v>17114700</v>
      </c>
      <c r="D5955" s="4">
        <v>20402100</v>
      </c>
      <c r="E5955" s="4">
        <v>15032600</v>
      </c>
      <c r="F5955" s="4">
        <v>17712100</v>
      </c>
      <c r="G5955" s="4">
        <v>16801800</v>
      </c>
      <c r="H5955" s="4">
        <v>16692300</v>
      </c>
      <c r="I5955" s="4">
        <v>16531800</v>
      </c>
      <c r="J5955" s="4">
        <v>16776800</v>
      </c>
      <c r="K5955" s="4">
        <v>17006700</v>
      </c>
      <c r="L5955" s="4">
        <v>17592100</v>
      </c>
      <c r="M5955" s="4">
        <v>17800900</v>
      </c>
      <c r="N5955" s="4">
        <v>18047500</v>
      </c>
      <c r="O5955" s="4">
        <v>18230900</v>
      </c>
      <c r="P5955" s="4">
        <v>18469800</v>
      </c>
      <c r="Q5955" s="4">
        <v>18705100</v>
      </c>
      <c r="R5955" s="4">
        <v>18987100</v>
      </c>
      <c r="S5955" s="4">
        <v>19263800</v>
      </c>
      <c r="T5955" s="4">
        <v>19421000</v>
      </c>
      <c r="U5955" s="4">
        <v>19564900</v>
      </c>
      <c r="V5955" s="4">
        <v>19779400</v>
      </c>
      <c r="W5955" s="4">
        <v>19870800</v>
      </c>
      <c r="X5955" s="4">
        <v>20073100</v>
      </c>
      <c r="Y5955" s="4">
        <v>20305400</v>
      </c>
      <c r="Z5955" s="4">
        <v>20510200</v>
      </c>
      <c r="AA5955" s="4">
        <v>33683000</v>
      </c>
      <c r="AB5955" s="4">
        <v>33850200</v>
      </c>
      <c r="AC5955" s="4">
        <v>34035700</v>
      </c>
      <c r="AD5955" s="4">
        <v>34136500</v>
      </c>
      <c r="AE5955" s="4">
        <v>34256200</v>
      </c>
      <c r="AF5955" s="4">
        <v>34323100</v>
      </c>
      <c r="AG5955" s="4">
        <v>34497700</v>
      </c>
    </row>
    <row r="5956" spans="1:33">
      <c r="A5956" t="s">
        <v>1020</v>
      </c>
      <c r="B5956" t="s">
        <v>132</v>
      </c>
      <c r="C5956" s="4">
        <v>8129190</v>
      </c>
      <c r="D5956" s="4">
        <v>9690680</v>
      </c>
      <c r="E5956" s="4">
        <v>7140250</v>
      </c>
      <c r="F5956" s="4">
        <v>8412980</v>
      </c>
      <c r="G5956" s="4">
        <v>7980570</v>
      </c>
      <c r="H5956" s="4">
        <v>7928580</v>
      </c>
      <c r="I5956" s="4">
        <v>7852350</v>
      </c>
      <c r="J5956" s="4">
        <v>7968730</v>
      </c>
      <c r="K5956" s="4">
        <v>8077900</v>
      </c>
      <c r="L5956" s="4">
        <v>8355950</v>
      </c>
      <c r="M5956" s="4">
        <v>8455140</v>
      </c>
      <c r="N5956" s="4">
        <v>8572270</v>
      </c>
      <c r="O5956" s="4">
        <v>8659370</v>
      </c>
      <c r="P5956" s="4">
        <v>8772850</v>
      </c>
      <c r="Q5956" s="4">
        <v>8884630</v>
      </c>
      <c r="R5956" s="4">
        <v>9018560</v>
      </c>
      <c r="S5956" s="4">
        <v>9150000</v>
      </c>
      <c r="T5956" s="4">
        <v>9224660</v>
      </c>
      <c r="U5956" s="4">
        <v>9293000</v>
      </c>
      <c r="V5956" s="4">
        <v>9394890</v>
      </c>
      <c r="W5956" s="4">
        <v>9438320</v>
      </c>
      <c r="X5956" s="4">
        <v>9534390</v>
      </c>
      <c r="Y5956" s="4">
        <v>9644720</v>
      </c>
      <c r="Z5956" s="4">
        <v>9742000</v>
      </c>
      <c r="AA5956" s="4">
        <v>15998900</v>
      </c>
      <c r="AB5956" s="4">
        <v>16078300</v>
      </c>
      <c r="AC5956" s="4">
        <v>16166400</v>
      </c>
      <c r="AD5956" s="4">
        <v>16214300</v>
      </c>
      <c r="AE5956" s="4">
        <v>16271100</v>
      </c>
      <c r="AF5956" s="4">
        <v>16302900</v>
      </c>
      <c r="AG5956" s="4">
        <v>16385900</v>
      </c>
    </row>
    <row r="5957" spans="1:33">
      <c r="A5957" t="s">
        <v>1019</v>
      </c>
      <c r="B5957" t="s">
        <v>132</v>
      </c>
      <c r="C5957" s="4">
        <v>1625840</v>
      </c>
      <c r="D5957" s="4">
        <v>1938140</v>
      </c>
      <c r="E5957" s="4">
        <v>1428050</v>
      </c>
      <c r="F5957" s="4">
        <v>1682600</v>
      </c>
      <c r="G5957" s="4">
        <v>1596110</v>
      </c>
      <c r="H5957" s="4">
        <v>1585720</v>
      </c>
      <c r="I5957" s="4">
        <v>1570470</v>
      </c>
      <c r="J5957" s="4">
        <v>1593750</v>
      </c>
      <c r="K5957" s="4">
        <v>1615580</v>
      </c>
      <c r="L5957" s="4">
        <v>1671190</v>
      </c>
      <c r="M5957" s="4">
        <v>1691030</v>
      </c>
      <c r="N5957" s="4">
        <v>1714450</v>
      </c>
      <c r="O5957" s="4">
        <v>1731870</v>
      </c>
      <c r="P5957" s="4">
        <v>1754570</v>
      </c>
      <c r="Q5957" s="4">
        <v>1776930</v>
      </c>
      <c r="R5957" s="4">
        <v>1803710</v>
      </c>
      <c r="S5957" s="4">
        <v>1830000</v>
      </c>
      <c r="T5957" s="4">
        <v>1844930</v>
      </c>
      <c r="U5957" s="4">
        <v>1858600</v>
      </c>
      <c r="V5957" s="4">
        <v>1878980</v>
      </c>
      <c r="W5957" s="4">
        <v>1887660</v>
      </c>
      <c r="X5957" s="4">
        <v>1906880</v>
      </c>
      <c r="Y5957" s="4">
        <v>1928940</v>
      </c>
      <c r="Z5957" s="4">
        <v>1948400</v>
      </c>
      <c r="AA5957" s="4">
        <v>3199780</v>
      </c>
      <c r="AB5957" s="4">
        <v>3215660</v>
      </c>
      <c r="AC5957" s="4">
        <v>3233280</v>
      </c>
      <c r="AD5957" s="4">
        <v>3242860</v>
      </c>
      <c r="AE5957" s="4">
        <v>3254230</v>
      </c>
      <c r="AF5957" s="4">
        <v>3260590</v>
      </c>
      <c r="AG5957" s="4">
        <v>3277170</v>
      </c>
    </row>
    <row r="5958" spans="1:33">
      <c r="A5958" t="s">
        <v>1018</v>
      </c>
      <c r="B5958" t="s">
        <v>132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>
      <c r="A5959" t="s">
        <v>1017</v>
      </c>
      <c r="B5959" t="s">
        <v>132</v>
      </c>
      <c r="C5959" s="4">
        <v>36876000000000</v>
      </c>
      <c r="D5959" s="4">
        <v>43022000000000</v>
      </c>
      <c r="E5959" s="4">
        <v>43022000000000</v>
      </c>
      <c r="F5959" s="4">
        <v>43022000000000</v>
      </c>
      <c r="G5959" s="4">
        <v>43022000000000</v>
      </c>
      <c r="H5959" s="4">
        <v>43022000000000</v>
      </c>
      <c r="I5959" s="4">
        <v>43022000000000</v>
      </c>
      <c r="J5959" s="4">
        <v>43022000000000</v>
      </c>
      <c r="K5959" s="4">
        <v>43022000000000</v>
      </c>
      <c r="L5959" s="4">
        <v>49168000000000</v>
      </c>
      <c r="M5959" s="4">
        <v>49168000000000</v>
      </c>
      <c r="N5959" s="4">
        <v>49168000000000</v>
      </c>
      <c r="O5959" s="4">
        <v>49168000000000</v>
      </c>
      <c r="P5959" s="4">
        <v>49168000000000</v>
      </c>
      <c r="Q5959" s="4">
        <v>49168000000000</v>
      </c>
      <c r="R5959" s="4">
        <v>49168000000000</v>
      </c>
      <c r="S5959" s="4">
        <v>49168000000000</v>
      </c>
      <c r="T5959" s="4">
        <v>49168000000000</v>
      </c>
      <c r="U5959" s="4">
        <v>49168000000000</v>
      </c>
      <c r="V5959" s="4">
        <v>49168000000000</v>
      </c>
      <c r="W5959" s="4">
        <v>49168000000000</v>
      </c>
      <c r="X5959" s="4">
        <v>49168000000000</v>
      </c>
      <c r="Y5959" s="4">
        <v>49168000000000</v>
      </c>
      <c r="Z5959" s="4">
        <v>49168000000000</v>
      </c>
      <c r="AA5959" s="4">
        <v>49168000000000</v>
      </c>
      <c r="AB5959" s="4">
        <v>49168000000000</v>
      </c>
      <c r="AC5959" s="4">
        <v>49168000000000</v>
      </c>
      <c r="AD5959" s="4">
        <v>49168000000000</v>
      </c>
      <c r="AE5959" s="4">
        <v>49168000000000</v>
      </c>
      <c r="AF5959" s="4">
        <v>49168000000000</v>
      </c>
      <c r="AG5959" s="4">
        <v>49168000000000</v>
      </c>
    </row>
    <row r="5960" spans="1:33">
      <c r="A5960" t="s">
        <v>1016</v>
      </c>
      <c r="B5960" t="s">
        <v>132</v>
      </c>
      <c r="C5960" s="4">
        <v>8754000000</v>
      </c>
      <c r="D5960" s="4">
        <v>10213000000</v>
      </c>
      <c r="E5960" s="4">
        <v>10213000000</v>
      </c>
      <c r="F5960" s="4">
        <v>10213000000</v>
      </c>
      <c r="G5960" s="4">
        <v>10213000000</v>
      </c>
      <c r="H5960" s="4">
        <v>10213000000</v>
      </c>
      <c r="I5960" s="4">
        <v>10213000000</v>
      </c>
      <c r="J5960" s="4">
        <v>10213000000</v>
      </c>
      <c r="K5960" s="4">
        <v>10213000000</v>
      </c>
      <c r="L5960" s="4">
        <v>11672000000</v>
      </c>
      <c r="M5960" s="4">
        <v>11672000000</v>
      </c>
      <c r="N5960" s="4">
        <v>11672000000</v>
      </c>
      <c r="O5960" s="4">
        <v>11672000000</v>
      </c>
      <c r="P5960" s="4">
        <v>11672000000</v>
      </c>
      <c r="Q5960" s="4">
        <v>11672000000</v>
      </c>
      <c r="R5960" s="4">
        <v>11672000000</v>
      </c>
      <c r="S5960" s="4">
        <v>11672000000</v>
      </c>
      <c r="T5960" s="4">
        <v>11672000000</v>
      </c>
      <c r="U5960" s="4">
        <v>11672000000</v>
      </c>
      <c r="V5960" s="4">
        <v>11672000000</v>
      </c>
      <c r="W5960" s="4">
        <v>11672000000</v>
      </c>
      <c r="X5960" s="4">
        <v>11672000000</v>
      </c>
      <c r="Y5960" s="4">
        <v>11672000000</v>
      </c>
      <c r="Z5960" s="4">
        <v>11672000000</v>
      </c>
      <c r="AA5960" s="4">
        <v>11672000000</v>
      </c>
      <c r="AB5960" s="4">
        <v>11672000000</v>
      </c>
      <c r="AC5960" s="4">
        <v>11672000000</v>
      </c>
      <c r="AD5960" s="4">
        <v>11672000000</v>
      </c>
      <c r="AE5960" s="4">
        <v>11672000000</v>
      </c>
      <c r="AF5960" s="4">
        <v>11672000000</v>
      </c>
      <c r="AG5960" s="4">
        <v>11672000000</v>
      </c>
    </row>
    <row r="5961" spans="1:33">
      <c r="A5961" t="s">
        <v>1015</v>
      </c>
      <c r="B5961" t="s">
        <v>132</v>
      </c>
      <c r="C5961" s="4">
        <v>99100200000</v>
      </c>
      <c r="D5961" s="4">
        <v>115617000000</v>
      </c>
      <c r="E5961" s="4">
        <v>115617000000</v>
      </c>
      <c r="F5961" s="4">
        <v>115617000000</v>
      </c>
      <c r="G5961" s="4">
        <v>115617000000</v>
      </c>
      <c r="H5961" s="4">
        <v>115617000000</v>
      </c>
      <c r="I5961" s="4">
        <v>115617000000</v>
      </c>
      <c r="J5961" s="4">
        <v>115617000000</v>
      </c>
      <c r="K5961" s="4">
        <v>115617000000</v>
      </c>
      <c r="L5961" s="4">
        <v>132134000000</v>
      </c>
      <c r="M5961" s="4">
        <v>132134000000</v>
      </c>
      <c r="N5961" s="4">
        <v>132134000000</v>
      </c>
      <c r="O5961" s="4">
        <v>132134000000</v>
      </c>
      <c r="P5961" s="4">
        <v>132134000000</v>
      </c>
      <c r="Q5961" s="4">
        <v>132134000000</v>
      </c>
      <c r="R5961" s="4">
        <v>132134000000</v>
      </c>
      <c r="S5961" s="4">
        <v>132134000000</v>
      </c>
      <c r="T5961" s="4">
        <v>132134000000</v>
      </c>
      <c r="U5961" s="4">
        <v>132134000000</v>
      </c>
      <c r="V5961" s="4">
        <v>132134000000</v>
      </c>
      <c r="W5961" s="4">
        <v>132134000000</v>
      </c>
      <c r="X5961" s="4">
        <v>132134000000</v>
      </c>
      <c r="Y5961" s="4">
        <v>132134000000</v>
      </c>
      <c r="Z5961" s="4">
        <v>132134000000</v>
      </c>
      <c r="AA5961" s="4">
        <v>132134000000</v>
      </c>
      <c r="AB5961" s="4">
        <v>132134000000</v>
      </c>
      <c r="AC5961" s="4">
        <v>132134000000</v>
      </c>
      <c r="AD5961" s="4">
        <v>132134000000</v>
      </c>
      <c r="AE5961" s="4">
        <v>132134000000</v>
      </c>
      <c r="AF5961" s="4">
        <v>132134000000</v>
      </c>
      <c r="AG5961" s="4">
        <v>132134000000</v>
      </c>
    </row>
    <row r="5962" spans="1:33">
      <c r="A5962" t="s">
        <v>1014</v>
      </c>
      <c r="B5962" t="s">
        <v>132</v>
      </c>
      <c r="C5962" s="4">
        <v>59088600000</v>
      </c>
      <c r="D5962" s="4">
        <v>68936700000</v>
      </c>
      <c r="E5962" s="4">
        <v>68936700000</v>
      </c>
      <c r="F5962" s="4">
        <v>68936700000</v>
      </c>
      <c r="G5962" s="4">
        <v>68936700000</v>
      </c>
      <c r="H5962" s="4">
        <v>68936700000</v>
      </c>
      <c r="I5962" s="4">
        <v>68936700000</v>
      </c>
      <c r="J5962" s="4">
        <v>68936700000</v>
      </c>
      <c r="K5962" s="4">
        <v>68936700000</v>
      </c>
      <c r="L5962" s="4">
        <v>78784800000</v>
      </c>
      <c r="M5962" s="4">
        <v>78784800000</v>
      </c>
      <c r="N5962" s="4">
        <v>78784800000</v>
      </c>
      <c r="O5962" s="4">
        <v>78784800000</v>
      </c>
      <c r="P5962" s="4">
        <v>78784800000</v>
      </c>
      <c r="Q5962" s="4">
        <v>78784800000</v>
      </c>
      <c r="R5962" s="4">
        <v>78784800000</v>
      </c>
      <c r="S5962" s="4">
        <v>78784800000</v>
      </c>
      <c r="T5962" s="4">
        <v>78784800000</v>
      </c>
      <c r="U5962" s="4">
        <v>78784800000</v>
      </c>
      <c r="V5962" s="4">
        <v>78784800000</v>
      </c>
      <c r="W5962" s="4">
        <v>78784800000</v>
      </c>
      <c r="X5962" s="4">
        <v>78784800000</v>
      </c>
      <c r="Y5962" s="4">
        <v>78784800000</v>
      </c>
      <c r="Z5962" s="4">
        <v>78784800000</v>
      </c>
      <c r="AA5962" s="4">
        <v>78784800000</v>
      </c>
      <c r="AB5962" s="4">
        <v>78784800000</v>
      </c>
      <c r="AC5962" s="4">
        <v>78784800000</v>
      </c>
      <c r="AD5962" s="4">
        <v>78784800000</v>
      </c>
      <c r="AE5962" s="4">
        <v>78784800000</v>
      </c>
      <c r="AF5962" s="4">
        <v>78784800000</v>
      </c>
      <c r="AG5962" s="4">
        <v>78784800000</v>
      </c>
    </row>
    <row r="5963" spans="1:33">
      <c r="A5963" t="s">
        <v>1013</v>
      </c>
      <c r="B5963" t="s">
        <v>132</v>
      </c>
      <c r="C5963" s="4">
        <v>12062400000</v>
      </c>
      <c r="D5963" s="4">
        <v>14072800000</v>
      </c>
      <c r="E5963" s="4">
        <v>14072800000</v>
      </c>
      <c r="F5963" s="4">
        <v>14072800000</v>
      </c>
      <c r="G5963" s="4">
        <v>14072800000</v>
      </c>
      <c r="H5963" s="4">
        <v>14072800000</v>
      </c>
      <c r="I5963" s="4">
        <v>14072800000</v>
      </c>
      <c r="J5963" s="4">
        <v>14072800000</v>
      </c>
      <c r="K5963" s="4">
        <v>14072800000</v>
      </c>
      <c r="L5963" s="4">
        <v>16083200000</v>
      </c>
      <c r="M5963" s="4">
        <v>16083200000</v>
      </c>
      <c r="N5963" s="4">
        <v>16083200000</v>
      </c>
      <c r="O5963" s="4">
        <v>16083200000</v>
      </c>
      <c r="P5963" s="4">
        <v>16083200000</v>
      </c>
      <c r="Q5963" s="4">
        <v>16083200000</v>
      </c>
      <c r="R5963" s="4">
        <v>16083200000</v>
      </c>
      <c r="S5963" s="4">
        <v>16083200000</v>
      </c>
      <c r="T5963" s="4">
        <v>16083200000</v>
      </c>
      <c r="U5963" s="4">
        <v>16083200000</v>
      </c>
      <c r="V5963" s="4">
        <v>16083200000</v>
      </c>
      <c r="W5963" s="4">
        <v>16083200000</v>
      </c>
      <c r="X5963" s="4">
        <v>16083200000</v>
      </c>
      <c r="Y5963" s="4">
        <v>16083200000</v>
      </c>
      <c r="Z5963" s="4">
        <v>16083200000</v>
      </c>
      <c r="AA5963" s="4">
        <v>16083200000</v>
      </c>
      <c r="AB5963" s="4">
        <v>16083200000</v>
      </c>
      <c r="AC5963" s="4">
        <v>16083200000</v>
      </c>
      <c r="AD5963" s="4">
        <v>16083200000</v>
      </c>
      <c r="AE5963" s="4">
        <v>16083200000</v>
      </c>
      <c r="AF5963" s="4">
        <v>16083200000</v>
      </c>
      <c r="AG5963" s="4">
        <v>16083200000</v>
      </c>
    </row>
    <row r="5964" spans="1:33">
      <c r="A5964" t="s">
        <v>1012</v>
      </c>
      <c r="B5964" t="s">
        <v>132</v>
      </c>
      <c r="C5964" s="4">
        <v>10321200000</v>
      </c>
      <c r="D5964" s="4">
        <v>12041400000</v>
      </c>
      <c r="E5964" s="4">
        <v>12041400000</v>
      </c>
      <c r="F5964" s="4">
        <v>12041400000</v>
      </c>
      <c r="G5964" s="4">
        <v>12041400000</v>
      </c>
      <c r="H5964" s="4">
        <v>12041400000</v>
      </c>
      <c r="I5964" s="4">
        <v>12041400000</v>
      </c>
      <c r="J5964" s="4">
        <v>12041400000</v>
      </c>
      <c r="K5964" s="4">
        <v>12041400000</v>
      </c>
      <c r="L5964" s="4">
        <v>13761600000</v>
      </c>
      <c r="M5964" s="4">
        <v>13761600000</v>
      </c>
      <c r="N5964" s="4">
        <v>13761600000</v>
      </c>
      <c r="O5964" s="4">
        <v>13761600000</v>
      </c>
      <c r="P5964" s="4">
        <v>13761600000</v>
      </c>
      <c r="Q5964" s="4">
        <v>13761600000</v>
      </c>
      <c r="R5964" s="4">
        <v>13761600000</v>
      </c>
      <c r="S5964" s="4">
        <v>13761600000</v>
      </c>
      <c r="T5964" s="4">
        <v>13761600000</v>
      </c>
      <c r="U5964" s="4">
        <v>13761600000</v>
      </c>
      <c r="V5964" s="4">
        <v>13761600000</v>
      </c>
      <c r="W5964" s="4">
        <v>13761600000</v>
      </c>
      <c r="X5964" s="4">
        <v>13761600000</v>
      </c>
      <c r="Y5964" s="4">
        <v>13761600000</v>
      </c>
      <c r="Z5964" s="4">
        <v>13761600000</v>
      </c>
      <c r="AA5964" s="4">
        <v>13761600000</v>
      </c>
      <c r="AB5964" s="4">
        <v>13761600000</v>
      </c>
      <c r="AC5964" s="4">
        <v>13761600000</v>
      </c>
      <c r="AD5964" s="4">
        <v>13761600000</v>
      </c>
      <c r="AE5964" s="4">
        <v>13761600000</v>
      </c>
      <c r="AF5964" s="4">
        <v>13761600000</v>
      </c>
      <c r="AG5964" s="4">
        <v>13761600000</v>
      </c>
    </row>
    <row r="5965" spans="1:33">
      <c r="A5965" t="s">
        <v>1011</v>
      </c>
      <c r="B5965" t="s">
        <v>132</v>
      </c>
      <c r="C5965" s="4">
        <v>44007600000</v>
      </c>
      <c r="D5965" s="4">
        <v>51342200000</v>
      </c>
      <c r="E5965" s="4">
        <v>51342200000</v>
      </c>
      <c r="F5965" s="4">
        <v>51342200000</v>
      </c>
      <c r="G5965" s="4">
        <v>51342200000</v>
      </c>
      <c r="H5965" s="4">
        <v>51342200000</v>
      </c>
      <c r="I5965" s="4">
        <v>51342200000</v>
      </c>
      <c r="J5965" s="4">
        <v>51342200000</v>
      </c>
      <c r="K5965" s="4">
        <v>51342200000</v>
      </c>
      <c r="L5965" s="4">
        <v>58676800000</v>
      </c>
      <c r="M5965" s="4">
        <v>58676800000</v>
      </c>
      <c r="N5965" s="4">
        <v>58676800000</v>
      </c>
      <c r="O5965" s="4">
        <v>58676800000</v>
      </c>
      <c r="P5965" s="4">
        <v>58676800000</v>
      </c>
      <c r="Q5965" s="4">
        <v>58676800000</v>
      </c>
      <c r="R5965" s="4">
        <v>58676800000</v>
      </c>
      <c r="S5965" s="4">
        <v>58676800000</v>
      </c>
      <c r="T5965" s="4">
        <v>58676800000</v>
      </c>
      <c r="U5965" s="4">
        <v>58676800000</v>
      </c>
      <c r="V5965" s="4">
        <v>58676800000</v>
      </c>
      <c r="W5965" s="4">
        <v>58676800000</v>
      </c>
      <c r="X5965" s="4">
        <v>58676800000</v>
      </c>
      <c r="Y5965" s="4">
        <v>58676800000</v>
      </c>
      <c r="Z5965" s="4">
        <v>58676800000</v>
      </c>
      <c r="AA5965" s="4">
        <v>58676800000</v>
      </c>
      <c r="AB5965" s="4">
        <v>58676800000</v>
      </c>
      <c r="AC5965" s="4">
        <v>58676800000</v>
      </c>
      <c r="AD5965" s="4">
        <v>58676800000</v>
      </c>
      <c r="AE5965" s="4">
        <v>58676800000</v>
      </c>
      <c r="AF5965" s="4">
        <v>58676800000</v>
      </c>
      <c r="AG5965" s="4">
        <v>58676800000</v>
      </c>
    </row>
    <row r="5966" spans="1:33">
      <c r="A5966" t="s">
        <v>1010</v>
      </c>
      <c r="B5966" t="s">
        <v>132</v>
      </c>
      <c r="C5966" s="4">
        <v>781800000</v>
      </c>
      <c r="D5966" s="4">
        <v>912100000</v>
      </c>
      <c r="E5966" s="4">
        <v>912100000</v>
      </c>
      <c r="F5966" s="4">
        <v>912100000</v>
      </c>
      <c r="G5966" s="4">
        <v>912100000</v>
      </c>
      <c r="H5966" s="4">
        <v>912100000</v>
      </c>
      <c r="I5966" s="4">
        <v>912100000</v>
      </c>
      <c r="J5966" s="4">
        <v>912100000</v>
      </c>
      <c r="K5966" s="4">
        <v>912100000</v>
      </c>
      <c r="L5966" s="4">
        <v>1042400000</v>
      </c>
      <c r="M5966" s="4">
        <v>1042400000</v>
      </c>
      <c r="N5966" s="4">
        <v>1042400000</v>
      </c>
      <c r="O5966" s="4">
        <v>1042400000</v>
      </c>
      <c r="P5966" s="4">
        <v>1042400000</v>
      </c>
      <c r="Q5966" s="4">
        <v>1042400000</v>
      </c>
      <c r="R5966" s="4">
        <v>1042400000</v>
      </c>
      <c r="S5966" s="4">
        <v>1042400000</v>
      </c>
      <c r="T5966" s="4">
        <v>1042400000</v>
      </c>
      <c r="U5966" s="4">
        <v>1042400000</v>
      </c>
      <c r="V5966" s="4">
        <v>1042400000</v>
      </c>
      <c r="W5966" s="4">
        <v>1042400000</v>
      </c>
      <c r="X5966" s="4">
        <v>1042400000</v>
      </c>
      <c r="Y5966" s="4">
        <v>1042400000</v>
      </c>
      <c r="Z5966" s="4">
        <v>1042400000</v>
      </c>
      <c r="AA5966" s="4">
        <v>1042400000</v>
      </c>
      <c r="AB5966" s="4">
        <v>1042400000</v>
      </c>
      <c r="AC5966" s="4">
        <v>1042400000</v>
      </c>
      <c r="AD5966" s="4">
        <v>1042400000</v>
      </c>
      <c r="AE5966" s="4">
        <v>1042400000</v>
      </c>
      <c r="AF5966" s="4">
        <v>1042400000</v>
      </c>
      <c r="AG5966" s="4">
        <v>1042400000</v>
      </c>
    </row>
    <row r="5967" spans="1:33">
      <c r="A5967" t="s">
        <v>1009</v>
      </c>
      <c r="B5967" t="s">
        <v>132</v>
      </c>
      <c r="C5967" s="4">
        <v>3789600000</v>
      </c>
      <c r="D5967" s="4">
        <v>4421200000</v>
      </c>
      <c r="E5967" s="4">
        <v>4421200000</v>
      </c>
      <c r="F5967" s="4">
        <v>4421200000</v>
      </c>
      <c r="G5967" s="4">
        <v>4421200000</v>
      </c>
      <c r="H5967" s="4">
        <v>4421200000</v>
      </c>
      <c r="I5967" s="4">
        <v>4421200000</v>
      </c>
      <c r="J5967" s="4">
        <v>4421200000</v>
      </c>
      <c r="K5967" s="4">
        <v>4421200000</v>
      </c>
      <c r="L5967" s="4">
        <v>5052800000</v>
      </c>
      <c r="M5967" s="4">
        <v>5052800000</v>
      </c>
      <c r="N5967" s="4">
        <v>5052800000</v>
      </c>
      <c r="O5967" s="4">
        <v>5052800000</v>
      </c>
      <c r="P5967" s="4">
        <v>5052800000</v>
      </c>
      <c r="Q5967" s="4">
        <v>5052800000</v>
      </c>
      <c r="R5967" s="4">
        <v>5052800000</v>
      </c>
      <c r="S5967" s="4">
        <v>5052800000</v>
      </c>
      <c r="T5967" s="4">
        <v>5052800000</v>
      </c>
      <c r="U5967" s="4">
        <v>5052800000</v>
      </c>
      <c r="V5967" s="4">
        <v>5052800000</v>
      </c>
      <c r="W5967" s="4">
        <v>5052800000</v>
      </c>
      <c r="X5967" s="4">
        <v>5052800000</v>
      </c>
      <c r="Y5967" s="4">
        <v>5052800000</v>
      </c>
      <c r="Z5967" s="4">
        <v>5052800000</v>
      </c>
      <c r="AA5967" s="4">
        <v>5052800000</v>
      </c>
      <c r="AB5967" s="4">
        <v>5052800000</v>
      </c>
      <c r="AC5967" s="4">
        <v>5052800000</v>
      </c>
      <c r="AD5967" s="4">
        <v>5052800000</v>
      </c>
      <c r="AE5967" s="4">
        <v>5052800000</v>
      </c>
      <c r="AF5967" s="4">
        <v>5052800000</v>
      </c>
      <c r="AG5967" s="4">
        <v>5052800000</v>
      </c>
    </row>
    <row r="5968" spans="1:33">
      <c r="A5968" t="s">
        <v>1008</v>
      </c>
      <c r="B5968" t="s">
        <v>132</v>
      </c>
      <c r="C5968" s="4">
        <v>1800000000</v>
      </c>
      <c r="D5968" s="4">
        <v>2100000000</v>
      </c>
      <c r="E5968" s="4">
        <v>2100000000</v>
      </c>
      <c r="F5968" s="4">
        <v>2100000000</v>
      </c>
      <c r="G5968" s="4">
        <v>2100000000</v>
      </c>
      <c r="H5968" s="4">
        <v>2100000000</v>
      </c>
      <c r="I5968" s="4">
        <v>2100000000</v>
      </c>
      <c r="J5968" s="4">
        <v>2100000000</v>
      </c>
      <c r="K5968" s="4">
        <v>2100000000</v>
      </c>
      <c r="L5968" s="4">
        <v>2400000000</v>
      </c>
      <c r="M5968" s="4">
        <v>2400000000</v>
      </c>
      <c r="N5968" s="4">
        <v>2400000000</v>
      </c>
      <c r="O5968" s="4">
        <v>2400000000</v>
      </c>
      <c r="P5968" s="4">
        <v>2400000000</v>
      </c>
      <c r="Q5968" s="4">
        <v>2400000000</v>
      </c>
      <c r="R5968" s="4">
        <v>2400000000</v>
      </c>
      <c r="S5968" s="4">
        <v>2400000000</v>
      </c>
      <c r="T5968" s="4">
        <v>2400000000</v>
      </c>
      <c r="U5968" s="4">
        <v>2400000000</v>
      </c>
      <c r="V5968" s="4">
        <v>2400000000</v>
      </c>
      <c r="W5968" s="4">
        <v>2400000000</v>
      </c>
      <c r="X5968" s="4">
        <v>2400000000</v>
      </c>
      <c r="Y5968" s="4">
        <v>2400000000</v>
      </c>
      <c r="Z5968" s="4">
        <v>2400000000</v>
      </c>
      <c r="AA5968" s="4">
        <v>2400000000</v>
      </c>
      <c r="AB5968" s="4">
        <v>2400000000</v>
      </c>
      <c r="AC5968" s="4">
        <v>2400000000</v>
      </c>
      <c r="AD5968" s="4">
        <v>2400000000</v>
      </c>
      <c r="AE5968" s="4">
        <v>2400000000</v>
      </c>
      <c r="AF5968" s="4">
        <v>2400000000</v>
      </c>
      <c r="AG5968" s="4">
        <v>2400000000</v>
      </c>
    </row>
    <row r="5969" spans="1:33">
      <c r="A5969" t="s">
        <v>1007</v>
      </c>
      <c r="B5969" t="s">
        <v>132</v>
      </c>
      <c r="C5969" s="4">
        <v>360000000</v>
      </c>
      <c r="D5969" s="4">
        <v>420000000</v>
      </c>
      <c r="E5969" s="4">
        <v>420000000</v>
      </c>
      <c r="F5969" s="4">
        <v>420000000</v>
      </c>
      <c r="G5969" s="4">
        <v>420000000</v>
      </c>
      <c r="H5969" s="4">
        <v>420000000</v>
      </c>
      <c r="I5969" s="4">
        <v>420000000</v>
      </c>
      <c r="J5969" s="4">
        <v>420000000</v>
      </c>
      <c r="K5969" s="4">
        <v>420000000</v>
      </c>
      <c r="L5969" s="4">
        <v>480000000</v>
      </c>
      <c r="M5969" s="4">
        <v>480000000</v>
      </c>
      <c r="N5969" s="4">
        <v>480000000</v>
      </c>
      <c r="O5969" s="4">
        <v>480000000</v>
      </c>
      <c r="P5969" s="4">
        <v>480000000</v>
      </c>
      <c r="Q5969" s="4">
        <v>480000000</v>
      </c>
      <c r="R5969" s="4">
        <v>480000000</v>
      </c>
      <c r="S5969" s="4">
        <v>480000000</v>
      </c>
      <c r="T5969" s="4">
        <v>480000000</v>
      </c>
      <c r="U5969" s="4">
        <v>480000000</v>
      </c>
      <c r="V5969" s="4">
        <v>480000000</v>
      </c>
      <c r="W5969" s="4">
        <v>480000000</v>
      </c>
      <c r="X5969" s="4">
        <v>480000000</v>
      </c>
      <c r="Y5969" s="4">
        <v>480000000</v>
      </c>
      <c r="Z5969" s="4">
        <v>480000000</v>
      </c>
      <c r="AA5969" s="4">
        <v>480000000</v>
      </c>
      <c r="AB5969" s="4">
        <v>480000000</v>
      </c>
      <c r="AC5969" s="4">
        <v>480000000</v>
      </c>
      <c r="AD5969" s="4">
        <v>480000000</v>
      </c>
      <c r="AE5969" s="4">
        <v>480000000</v>
      </c>
      <c r="AF5969" s="4">
        <v>480000000</v>
      </c>
      <c r="AG5969" s="4">
        <v>480000000</v>
      </c>
    </row>
    <row r="5970" spans="1:33">
      <c r="A5970" t="s">
        <v>1006</v>
      </c>
      <c r="B5970" t="s">
        <v>132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>
      <c r="A5971" t="s">
        <v>1005</v>
      </c>
      <c r="B5971" t="s">
        <v>132</v>
      </c>
      <c r="C5971" s="4">
        <v>1843800000</v>
      </c>
      <c r="D5971" s="4">
        <v>1843800000</v>
      </c>
      <c r="E5971" s="4">
        <v>2458400000</v>
      </c>
      <c r="F5971" s="4">
        <v>2458400000</v>
      </c>
      <c r="G5971" s="4">
        <v>2458400000</v>
      </c>
      <c r="H5971" s="4">
        <v>2458400000</v>
      </c>
      <c r="I5971" s="4">
        <v>2458400000</v>
      </c>
      <c r="J5971" s="4">
        <v>2458400000</v>
      </c>
      <c r="K5971" s="4">
        <v>2458400000</v>
      </c>
      <c r="L5971" s="4">
        <v>2458400000</v>
      </c>
      <c r="M5971" s="4">
        <v>2458400000</v>
      </c>
      <c r="N5971" s="4">
        <v>2458400000</v>
      </c>
      <c r="O5971" s="4">
        <v>2458400000</v>
      </c>
      <c r="P5971" s="4">
        <v>2458400000</v>
      </c>
      <c r="Q5971" s="4">
        <v>2458400000</v>
      </c>
      <c r="R5971" s="4">
        <v>2458400000</v>
      </c>
      <c r="S5971" s="4">
        <v>2458400000</v>
      </c>
      <c r="T5971" s="4">
        <v>2458400000</v>
      </c>
      <c r="U5971" s="4">
        <v>2458400000</v>
      </c>
      <c r="V5971" s="4">
        <v>2458400000</v>
      </c>
      <c r="W5971" s="4">
        <v>2458400000</v>
      </c>
      <c r="X5971" s="4">
        <v>2458400000</v>
      </c>
      <c r="Y5971" s="4">
        <v>2458400000</v>
      </c>
      <c r="Z5971" s="4">
        <v>2458400000</v>
      </c>
      <c r="AA5971" s="4">
        <v>2458400000</v>
      </c>
      <c r="AB5971" s="4">
        <v>2458400000</v>
      </c>
      <c r="AC5971" s="4">
        <v>2458400000</v>
      </c>
      <c r="AD5971" s="4">
        <v>2458400000</v>
      </c>
      <c r="AE5971" s="4">
        <v>2458400000</v>
      </c>
      <c r="AF5971" s="4">
        <v>2458400000</v>
      </c>
      <c r="AG5971" s="4">
        <v>2458400000</v>
      </c>
    </row>
    <row r="5972" spans="1:33">
      <c r="A5972" t="s">
        <v>1004</v>
      </c>
      <c r="B5972" t="s">
        <v>132</v>
      </c>
      <c r="C5972">
        <v>437700</v>
      </c>
      <c r="D5972">
        <v>437700</v>
      </c>
      <c r="E5972">
        <v>583600</v>
      </c>
      <c r="F5972">
        <v>583600</v>
      </c>
      <c r="G5972">
        <v>583600</v>
      </c>
      <c r="H5972">
        <v>583600</v>
      </c>
      <c r="I5972">
        <v>583600</v>
      </c>
      <c r="J5972">
        <v>583600</v>
      </c>
      <c r="K5972">
        <v>583600</v>
      </c>
      <c r="L5972">
        <v>583600</v>
      </c>
      <c r="M5972">
        <v>583600</v>
      </c>
      <c r="N5972">
        <v>583600</v>
      </c>
      <c r="O5972">
        <v>583600</v>
      </c>
      <c r="P5972">
        <v>583600</v>
      </c>
      <c r="Q5972">
        <v>583600</v>
      </c>
      <c r="R5972">
        <v>583600</v>
      </c>
      <c r="S5972">
        <v>583600</v>
      </c>
      <c r="T5972">
        <v>583600</v>
      </c>
      <c r="U5972">
        <v>583600</v>
      </c>
      <c r="V5972">
        <v>583600</v>
      </c>
      <c r="W5972">
        <v>583600</v>
      </c>
      <c r="X5972">
        <v>583600</v>
      </c>
      <c r="Y5972">
        <v>583600</v>
      </c>
      <c r="Z5972">
        <v>583600</v>
      </c>
      <c r="AA5972">
        <v>583600</v>
      </c>
      <c r="AB5972">
        <v>583600</v>
      </c>
      <c r="AC5972">
        <v>583600</v>
      </c>
      <c r="AD5972">
        <v>583600</v>
      </c>
      <c r="AE5972">
        <v>583600</v>
      </c>
      <c r="AF5972">
        <v>583600</v>
      </c>
      <c r="AG5972">
        <v>583600</v>
      </c>
    </row>
    <row r="5973" spans="1:33">
      <c r="A5973" t="s">
        <v>1003</v>
      </c>
      <c r="B5973" t="s">
        <v>132</v>
      </c>
      <c r="C5973" s="4">
        <v>4955010</v>
      </c>
      <c r="D5973" s="4">
        <v>4955010</v>
      </c>
      <c r="E5973" s="4">
        <v>6606680</v>
      </c>
      <c r="F5973" s="4">
        <v>6606680</v>
      </c>
      <c r="G5973" s="4">
        <v>6606680</v>
      </c>
      <c r="H5973" s="4">
        <v>6606680</v>
      </c>
      <c r="I5973" s="4">
        <v>6606680</v>
      </c>
      <c r="J5973" s="4">
        <v>6606680</v>
      </c>
      <c r="K5973" s="4">
        <v>6606680</v>
      </c>
      <c r="L5973" s="4">
        <v>6606680</v>
      </c>
      <c r="M5973" s="4">
        <v>6606680</v>
      </c>
      <c r="N5973" s="4">
        <v>6606680</v>
      </c>
      <c r="O5973" s="4">
        <v>6606680</v>
      </c>
      <c r="P5973" s="4">
        <v>6606680</v>
      </c>
      <c r="Q5973" s="4">
        <v>6606680</v>
      </c>
      <c r="R5973" s="4">
        <v>6606680</v>
      </c>
      <c r="S5973" s="4">
        <v>6606680</v>
      </c>
      <c r="T5973" s="4">
        <v>6606680</v>
      </c>
      <c r="U5973" s="4">
        <v>6606680</v>
      </c>
      <c r="V5973" s="4">
        <v>6606680</v>
      </c>
      <c r="W5973" s="4">
        <v>6606680</v>
      </c>
      <c r="X5973" s="4">
        <v>6606680</v>
      </c>
      <c r="Y5973" s="4">
        <v>6606680</v>
      </c>
      <c r="Z5973" s="4">
        <v>6606680</v>
      </c>
      <c r="AA5973" s="4">
        <v>6606680</v>
      </c>
      <c r="AB5973" s="4">
        <v>6606680</v>
      </c>
      <c r="AC5973" s="4">
        <v>6606680</v>
      </c>
      <c r="AD5973" s="4">
        <v>6606680</v>
      </c>
      <c r="AE5973" s="4">
        <v>6606680</v>
      </c>
      <c r="AF5973" s="4">
        <v>6606680</v>
      </c>
      <c r="AG5973" s="4">
        <v>6606680</v>
      </c>
    </row>
    <row r="5974" spans="1:33">
      <c r="A5974" t="s">
        <v>1002</v>
      </c>
      <c r="B5974" t="s">
        <v>132</v>
      </c>
      <c r="C5974" s="4">
        <v>2954430</v>
      </c>
      <c r="D5974" s="4">
        <v>2954430</v>
      </c>
      <c r="E5974" s="4">
        <v>3939240</v>
      </c>
      <c r="F5974" s="4">
        <v>3939240</v>
      </c>
      <c r="G5974" s="4">
        <v>3939240</v>
      </c>
      <c r="H5974" s="4">
        <v>3939240</v>
      </c>
      <c r="I5974" s="4">
        <v>3939240</v>
      </c>
      <c r="J5974" s="4">
        <v>3939240</v>
      </c>
      <c r="K5974" s="4">
        <v>3939240</v>
      </c>
      <c r="L5974" s="4">
        <v>3939240</v>
      </c>
      <c r="M5974" s="4">
        <v>3939240</v>
      </c>
      <c r="N5974" s="4">
        <v>3939240</v>
      </c>
      <c r="O5974" s="4">
        <v>3939240</v>
      </c>
      <c r="P5974" s="4">
        <v>3939240</v>
      </c>
      <c r="Q5974" s="4">
        <v>3939240</v>
      </c>
      <c r="R5974" s="4">
        <v>3939240</v>
      </c>
      <c r="S5974" s="4">
        <v>3939240</v>
      </c>
      <c r="T5974" s="4">
        <v>3939240</v>
      </c>
      <c r="U5974" s="4">
        <v>3939240</v>
      </c>
      <c r="V5974" s="4">
        <v>3939240</v>
      </c>
      <c r="W5974" s="4">
        <v>3939240</v>
      </c>
      <c r="X5974" s="4">
        <v>3939240</v>
      </c>
      <c r="Y5974" s="4">
        <v>3939240</v>
      </c>
      <c r="Z5974" s="4">
        <v>3939240</v>
      </c>
      <c r="AA5974" s="4">
        <v>3939240</v>
      </c>
      <c r="AB5974" s="4">
        <v>3939240</v>
      </c>
      <c r="AC5974" s="4">
        <v>3939240</v>
      </c>
      <c r="AD5974" s="4">
        <v>3939240</v>
      </c>
      <c r="AE5974" s="4">
        <v>3939240</v>
      </c>
      <c r="AF5974" s="4">
        <v>3939240</v>
      </c>
      <c r="AG5974" s="4">
        <v>3939240</v>
      </c>
    </row>
    <row r="5975" spans="1:33">
      <c r="A5975" t="s">
        <v>1001</v>
      </c>
      <c r="B5975" t="s">
        <v>132</v>
      </c>
      <c r="C5975">
        <v>603120</v>
      </c>
      <c r="D5975">
        <v>603120</v>
      </c>
      <c r="E5975">
        <v>804160</v>
      </c>
      <c r="F5975">
        <v>804160</v>
      </c>
      <c r="G5975">
        <v>804160</v>
      </c>
      <c r="H5975">
        <v>804160</v>
      </c>
      <c r="I5975">
        <v>804160</v>
      </c>
      <c r="J5975">
        <v>804160</v>
      </c>
      <c r="K5975">
        <v>804160</v>
      </c>
      <c r="L5975">
        <v>804160</v>
      </c>
      <c r="M5975">
        <v>804160</v>
      </c>
      <c r="N5975">
        <v>804160</v>
      </c>
      <c r="O5975">
        <v>804160</v>
      </c>
      <c r="P5975">
        <v>804160</v>
      </c>
      <c r="Q5975">
        <v>804160</v>
      </c>
      <c r="R5975">
        <v>804160</v>
      </c>
      <c r="S5975">
        <v>804160</v>
      </c>
      <c r="T5975">
        <v>804160</v>
      </c>
      <c r="U5975">
        <v>804160</v>
      </c>
      <c r="V5975">
        <v>804160</v>
      </c>
      <c r="W5975">
        <v>804160</v>
      </c>
      <c r="X5975">
        <v>804160</v>
      </c>
      <c r="Y5975">
        <v>804160</v>
      </c>
      <c r="Z5975">
        <v>804160</v>
      </c>
      <c r="AA5975">
        <v>804160</v>
      </c>
      <c r="AB5975">
        <v>804160</v>
      </c>
      <c r="AC5975">
        <v>804160</v>
      </c>
      <c r="AD5975">
        <v>804160</v>
      </c>
      <c r="AE5975">
        <v>804160</v>
      </c>
      <c r="AF5975">
        <v>804160</v>
      </c>
      <c r="AG5975">
        <v>804160</v>
      </c>
    </row>
    <row r="5976" spans="1:33">
      <c r="A5976" t="s">
        <v>1000</v>
      </c>
      <c r="B5976" t="s">
        <v>132</v>
      </c>
      <c r="C5976">
        <v>516060</v>
      </c>
      <c r="D5976">
        <v>516060</v>
      </c>
      <c r="E5976">
        <v>688080</v>
      </c>
      <c r="F5976">
        <v>688080</v>
      </c>
      <c r="G5976">
        <v>688080</v>
      </c>
      <c r="H5976">
        <v>688080</v>
      </c>
      <c r="I5976">
        <v>688080</v>
      </c>
      <c r="J5976">
        <v>688080</v>
      </c>
      <c r="K5976">
        <v>688080</v>
      </c>
      <c r="L5976">
        <v>688080</v>
      </c>
      <c r="M5976">
        <v>688080</v>
      </c>
      <c r="N5976">
        <v>688080</v>
      </c>
      <c r="O5976">
        <v>688080</v>
      </c>
      <c r="P5976">
        <v>688080</v>
      </c>
      <c r="Q5976">
        <v>688080</v>
      </c>
      <c r="R5976">
        <v>688080</v>
      </c>
      <c r="S5976">
        <v>688080</v>
      </c>
      <c r="T5976">
        <v>688080</v>
      </c>
      <c r="U5976">
        <v>688080</v>
      </c>
      <c r="V5976">
        <v>688080</v>
      </c>
      <c r="W5976">
        <v>688080</v>
      </c>
      <c r="X5976">
        <v>688080</v>
      </c>
      <c r="Y5976">
        <v>688080</v>
      </c>
      <c r="Z5976">
        <v>688080</v>
      </c>
      <c r="AA5976">
        <v>688080</v>
      </c>
      <c r="AB5976">
        <v>688080</v>
      </c>
      <c r="AC5976">
        <v>688080</v>
      </c>
      <c r="AD5976">
        <v>688080</v>
      </c>
      <c r="AE5976">
        <v>688080</v>
      </c>
      <c r="AF5976">
        <v>688080</v>
      </c>
      <c r="AG5976">
        <v>688080</v>
      </c>
    </row>
    <row r="5977" spans="1:33">
      <c r="A5977" t="s">
        <v>999</v>
      </c>
      <c r="B5977" t="s">
        <v>132</v>
      </c>
      <c r="C5977" s="4">
        <v>2200380</v>
      </c>
      <c r="D5977" s="4">
        <v>2200380</v>
      </c>
      <c r="E5977" s="4">
        <v>2933840</v>
      </c>
      <c r="F5977" s="4">
        <v>2933840</v>
      </c>
      <c r="G5977" s="4">
        <v>2933840</v>
      </c>
      <c r="H5977" s="4">
        <v>2933840</v>
      </c>
      <c r="I5977" s="4">
        <v>2933840</v>
      </c>
      <c r="J5977" s="4">
        <v>2933840</v>
      </c>
      <c r="K5977" s="4">
        <v>2933840</v>
      </c>
      <c r="L5977" s="4">
        <v>2933840</v>
      </c>
      <c r="M5977" s="4">
        <v>2933840</v>
      </c>
      <c r="N5977" s="4">
        <v>2933840</v>
      </c>
      <c r="O5977" s="4">
        <v>2933840</v>
      </c>
      <c r="P5977" s="4">
        <v>2933840</v>
      </c>
      <c r="Q5977" s="4">
        <v>2933840</v>
      </c>
      <c r="R5977" s="4">
        <v>2933840</v>
      </c>
      <c r="S5977" s="4">
        <v>2933840</v>
      </c>
      <c r="T5977" s="4">
        <v>2933840</v>
      </c>
      <c r="U5977" s="4">
        <v>2933840</v>
      </c>
      <c r="V5977" s="4">
        <v>2933840</v>
      </c>
      <c r="W5977" s="4">
        <v>2933840</v>
      </c>
      <c r="X5977" s="4">
        <v>2933840</v>
      </c>
      <c r="Y5977" s="4">
        <v>2933840</v>
      </c>
      <c r="Z5977" s="4">
        <v>2933840</v>
      </c>
      <c r="AA5977" s="4">
        <v>2933840</v>
      </c>
      <c r="AB5977" s="4">
        <v>2933840</v>
      </c>
      <c r="AC5977" s="4">
        <v>2933840</v>
      </c>
      <c r="AD5977" s="4">
        <v>2933840</v>
      </c>
      <c r="AE5977" s="4">
        <v>2933840</v>
      </c>
      <c r="AF5977" s="4">
        <v>2933840</v>
      </c>
      <c r="AG5977" s="4">
        <v>2933840</v>
      </c>
    </row>
    <row r="5978" spans="1:33">
      <c r="A5978" t="s">
        <v>998</v>
      </c>
      <c r="B5978" t="s">
        <v>132</v>
      </c>
      <c r="C5978">
        <v>39090</v>
      </c>
      <c r="D5978">
        <v>39090</v>
      </c>
      <c r="E5978">
        <v>52120</v>
      </c>
      <c r="F5978">
        <v>52120</v>
      </c>
      <c r="G5978">
        <v>52120</v>
      </c>
      <c r="H5978">
        <v>52120</v>
      </c>
      <c r="I5978">
        <v>52120</v>
      </c>
      <c r="J5978">
        <v>52120</v>
      </c>
      <c r="K5978">
        <v>52120</v>
      </c>
      <c r="L5978">
        <v>52120</v>
      </c>
      <c r="M5978">
        <v>52120</v>
      </c>
      <c r="N5978">
        <v>52120</v>
      </c>
      <c r="O5978">
        <v>52120</v>
      </c>
      <c r="P5978">
        <v>52120</v>
      </c>
      <c r="Q5978">
        <v>52120</v>
      </c>
      <c r="R5978">
        <v>52120</v>
      </c>
      <c r="S5978">
        <v>52120</v>
      </c>
      <c r="T5978">
        <v>52120</v>
      </c>
      <c r="U5978">
        <v>52120</v>
      </c>
      <c r="V5978">
        <v>52120</v>
      </c>
      <c r="W5978">
        <v>52120</v>
      </c>
      <c r="X5978">
        <v>52120</v>
      </c>
      <c r="Y5978">
        <v>52120</v>
      </c>
      <c r="Z5978">
        <v>52120</v>
      </c>
      <c r="AA5978">
        <v>52120</v>
      </c>
      <c r="AB5978">
        <v>52120</v>
      </c>
      <c r="AC5978">
        <v>52120</v>
      </c>
      <c r="AD5978">
        <v>52120</v>
      </c>
      <c r="AE5978">
        <v>52120</v>
      </c>
      <c r="AF5978">
        <v>52120</v>
      </c>
      <c r="AG5978">
        <v>52120</v>
      </c>
    </row>
    <row r="5979" spans="1:33">
      <c r="A5979" t="s">
        <v>997</v>
      </c>
      <c r="B5979" t="s">
        <v>132</v>
      </c>
      <c r="C5979">
        <v>189480</v>
      </c>
      <c r="D5979">
        <v>189480</v>
      </c>
      <c r="E5979">
        <v>252640</v>
      </c>
      <c r="F5979">
        <v>252640</v>
      </c>
      <c r="G5979">
        <v>252640</v>
      </c>
      <c r="H5979">
        <v>252640</v>
      </c>
      <c r="I5979">
        <v>252640</v>
      </c>
      <c r="J5979">
        <v>252640</v>
      </c>
      <c r="K5979">
        <v>252640</v>
      </c>
      <c r="L5979">
        <v>252640</v>
      </c>
      <c r="M5979">
        <v>252640</v>
      </c>
      <c r="N5979">
        <v>252640</v>
      </c>
      <c r="O5979">
        <v>252640</v>
      </c>
      <c r="P5979">
        <v>252640</v>
      </c>
      <c r="Q5979">
        <v>252640</v>
      </c>
      <c r="R5979">
        <v>252640</v>
      </c>
      <c r="S5979">
        <v>252640</v>
      </c>
      <c r="T5979">
        <v>252640</v>
      </c>
      <c r="U5979">
        <v>252640</v>
      </c>
      <c r="V5979">
        <v>252640</v>
      </c>
      <c r="W5979">
        <v>252640</v>
      </c>
      <c r="X5979">
        <v>252640</v>
      </c>
      <c r="Y5979">
        <v>252640</v>
      </c>
      <c r="Z5979">
        <v>252640</v>
      </c>
      <c r="AA5979">
        <v>252640</v>
      </c>
      <c r="AB5979">
        <v>252640</v>
      </c>
      <c r="AC5979">
        <v>252640</v>
      </c>
      <c r="AD5979">
        <v>252640</v>
      </c>
      <c r="AE5979">
        <v>252640</v>
      </c>
      <c r="AF5979">
        <v>252640</v>
      </c>
      <c r="AG5979">
        <v>252640</v>
      </c>
    </row>
    <row r="5980" spans="1:33">
      <c r="A5980" t="s">
        <v>996</v>
      </c>
      <c r="B5980" t="s">
        <v>132</v>
      </c>
      <c r="C5980">
        <v>90000</v>
      </c>
      <c r="D5980">
        <v>90000</v>
      </c>
      <c r="E5980">
        <v>120000</v>
      </c>
      <c r="F5980">
        <v>120000</v>
      </c>
      <c r="G5980">
        <v>120000</v>
      </c>
      <c r="H5980">
        <v>120000</v>
      </c>
      <c r="I5980">
        <v>120000</v>
      </c>
      <c r="J5980">
        <v>120000</v>
      </c>
      <c r="K5980">
        <v>120000</v>
      </c>
      <c r="L5980">
        <v>120000</v>
      </c>
      <c r="M5980">
        <v>120000</v>
      </c>
      <c r="N5980">
        <v>120000</v>
      </c>
      <c r="O5980">
        <v>120000</v>
      </c>
      <c r="P5980">
        <v>120000</v>
      </c>
      <c r="Q5980">
        <v>120000</v>
      </c>
      <c r="R5980">
        <v>120000</v>
      </c>
      <c r="S5980">
        <v>120000</v>
      </c>
      <c r="T5980">
        <v>120000</v>
      </c>
      <c r="U5980">
        <v>120000</v>
      </c>
      <c r="V5980">
        <v>120000</v>
      </c>
      <c r="W5980">
        <v>120000</v>
      </c>
      <c r="X5980">
        <v>120000</v>
      </c>
      <c r="Y5980">
        <v>120000</v>
      </c>
      <c r="Z5980">
        <v>120000</v>
      </c>
      <c r="AA5980">
        <v>120000</v>
      </c>
      <c r="AB5980">
        <v>120000</v>
      </c>
      <c r="AC5980">
        <v>120000</v>
      </c>
      <c r="AD5980">
        <v>120000</v>
      </c>
      <c r="AE5980">
        <v>120000</v>
      </c>
      <c r="AF5980">
        <v>120000</v>
      </c>
      <c r="AG5980">
        <v>120000</v>
      </c>
    </row>
    <row r="5981" spans="1:33">
      <c r="A5981" t="s">
        <v>995</v>
      </c>
      <c r="B5981" t="s">
        <v>132</v>
      </c>
      <c r="C5981">
        <v>18000</v>
      </c>
      <c r="D5981">
        <v>18000</v>
      </c>
      <c r="E5981">
        <v>24000</v>
      </c>
      <c r="F5981">
        <v>24000</v>
      </c>
      <c r="G5981">
        <v>24000</v>
      </c>
      <c r="H5981">
        <v>24000</v>
      </c>
      <c r="I5981">
        <v>24000</v>
      </c>
      <c r="J5981">
        <v>24000</v>
      </c>
      <c r="K5981">
        <v>24000</v>
      </c>
      <c r="L5981">
        <v>24000</v>
      </c>
      <c r="M5981">
        <v>24000</v>
      </c>
      <c r="N5981">
        <v>24000</v>
      </c>
      <c r="O5981">
        <v>24000</v>
      </c>
      <c r="P5981">
        <v>24000</v>
      </c>
      <c r="Q5981">
        <v>24000</v>
      </c>
      <c r="R5981">
        <v>24000</v>
      </c>
      <c r="S5981">
        <v>24000</v>
      </c>
      <c r="T5981">
        <v>24000</v>
      </c>
      <c r="U5981">
        <v>24000</v>
      </c>
      <c r="V5981">
        <v>24000</v>
      </c>
      <c r="W5981">
        <v>24000</v>
      </c>
      <c r="X5981">
        <v>24000</v>
      </c>
      <c r="Y5981">
        <v>24000</v>
      </c>
      <c r="Z5981">
        <v>24000</v>
      </c>
      <c r="AA5981">
        <v>24000</v>
      </c>
      <c r="AB5981">
        <v>24000</v>
      </c>
      <c r="AC5981">
        <v>24000</v>
      </c>
      <c r="AD5981">
        <v>24000</v>
      </c>
      <c r="AE5981">
        <v>24000</v>
      </c>
      <c r="AF5981">
        <v>24000</v>
      </c>
      <c r="AG5981">
        <v>24000</v>
      </c>
    </row>
    <row r="5982" spans="1:33">
      <c r="A5982" t="s">
        <v>994</v>
      </c>
      <c r="B5982" t="s">
        <v>132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>
      <c r="A5983" t="s">
        <v>993</v>
      </c>
      <c r="B5983" t="s">
        <v>132</v>
      </c>
      <c r="C5983" s="4">
        <v>55314000000</v>
      </c>
      <c r="D5983" s="4">
        <v>61460000000</v>
      </c>
      <c r="E5983" s="4">
        <v>61460000000</v>
      </c>
      <c r="F5983" s="4">
        <v>61460000000</v>
      </c>
      <c r="G5983" s="4">
        <v>61460000000</v>
      </c>
      <c r="H5983" s="4">
        <v>61460000000</v>
      </c>
      <c r="I5983" s="4">
        <v>61460000000</v>
      </c>
      <c r="J5983" s="4">
        <v>61460000000</v>
      </c>
      <c r="K5983" s="4">
        <v>61460000000</v>
      </c>
      <c r="L5983" s="4">
        <v>61460000000</v>
      </c>
      <c r="M5983" s="4">
        <v>61460000000</v>
      </c>
      <c r="N5983" s="4">
        <v>61460000000</v>
      </c>
      <c r="O5983" s="4">
        <v>61460000000</v>
      </c>
      <c r="P5983" s="4">
        <v>61460000000</v>
      </c>
      <c r="Q5983" s="4">
        <v>61460000000</v>
      </c>
      <c r="R5983" s="4">
        <v>61460000000</v>
      </c>
      <c r="S5983" s="4">
        <v>61460000000</v>
      </c>
      <c r="T5983" s="4">
        <v>61460000000</v>
      </c>
      <c r="U5983" s="4">
        <v>61460000000</v>
      </c>
      <c r="V5983" s="4">
        <v>61460000000</v>
      </c>
      <c r="W5983" s="4">
        <v>61460000000</v>
      </c>
      <c r="X5983" s="4">
        <v>61460000000</v>
      </c>
      <c r="Y5983" s="4">
        <v>61460000000</v>
      </c>
      <c r="Z5983" s="4">
        <v>61460000000</v>
      </c>
      <c r="AA5983" s="4">
        <v>61460000000</v>
      </c>
      <c r="AB5983" s="4">
        <v>61460000000</v>
      </c>
      <c r="AC5983" s="4">
        <v>61460000000</v>
      </c>
      <c r="AD5983" s="4">
        <v>61460000000</v>
      </c>
      <c r="AE5983" s="4">
        <v>61460000000</v>
      </c>
      <c r="AF5983" s="4">
        <v>61460000000</v>
      </c>
      <c r="AG5983" s="4">
        <v>61460000000</v>
      </c>
    </row>
    <row r="5984" spans="1:33">
      <c r="A5984" t="s">
        <v>992</v>
      </c>
      <c r="B5984" t="s">
        <v>132</v>
      </c>
      <c r="C5984" s="4">
        <v>13131000</v>
      </c>
      <c r="D5984" s="4">
        <v>14590000</v>
      </c>
      <c r="E5984" s="4">
        <v>14590000</v>
      </c>
      <c r="F5984" s="4">
        <v>14590000</v>
      </c>
      <c r="G5984" s="4">
        <v>14590000</v>
      </c>
      <c r="H5984" s="4">
        <v>14590000</v>
      </c>
      <c r="I5984" s="4">
        <v>14590000</v>
      </c>
      <c r="J5984" s="4">
        <v>14590000</v>
      </c>
      <c r="K5984" s="4">
        <v>14590000</v>
      </c>
      <c r="L5984" s="4">
        <v>14590000</v>
      </c>
      <c r="M5984" s="4">
        <v>14590000</v>
      </c>
      <c r="N5984" s="4">
        <v>14590000</v>
      </c>
      <c r="O5984" s="4">
        <v>14590000</v>
      </c>
      <c r="P5984" s="4">
        <v>14590000</v>
      </c>
      <c r="Q5984" s="4">
        <v>14590000</v>
      </c>
      <c r="R5984" s="4">
        <v>14590000</v>
      </c>
      <c r="S5984" s="4">
        <v>14590000</v>
      </c>
      <c r="T5984" s="4">
        <v>14590000</v>
      </c>
      <c r="U5984" s="4">
        <v>14590000</v>
      </c>
      <c r="V5984" s="4">
        <v>14590000</v>
      </c>
      <c r="W5984" s="4">
        <v>14590000</v>
      </c>
      <c r="X5984" s="4">
        <v>14590000</v>
      </c>
      <c r="Y5984" s="4">
        <v>14590000</v>
      </c>
      <c r="Z5984" s="4">
        <v>14590000</v>
      </c>
      <c r="AA5984" s="4">
        <v>14590000</v>
      </c>
      <c r="AB5984" s="4">
        <v>14590000</v>
      </c>
      <c r="AC5984" s="4">
        <v>14590000</v>
      </c>
      <c r="AD5984" s="4">
        <v>14590000</v>
      </c>
      <c r="AE5984" s="4">
        <v>14590000</v>
      </c>
      <c r="AF5984" s="4">
        <v>14590000</v>
      </c>
      <c r="AG5984" s="4">
        <v>14590000</v>
      </c>
    </row>
    <row r="5985" spans="1:33">
      <c r="A5985" t="s">
        <v>991</v>
      </c>
      <c r="B5985" t="s">
        <v>132</v>
      </c>
      <c r="C5985" s="4">
        <v>148650000</v>
      </c>
      <c r="D5985" s="4">
        <v>165167000</v>
      </c>
      <c r="E5985" s="4">
        <v>165167000</v>
      </c>
      <c r="F5985" s="4">
        <v>165167000</v>
      </c>
      <c r="G5985" s="4">
        <v>165167000</v>
      </c>
      <c r="H5985" s="4">
        <v>165167000</v>
      </c>
      <c r="I5985" s="4">
        <v>165167000</v>
      </c>
      <c r="J5985" s="4">
        <v>165167000</v>
      </c>
      <c r="K5985" s="4">
        <v>165167000</v>
      </c>
      <c r="L5985" s="4">
        <v>165167000</v>
      </c>
      <c r="M5985" s="4">
        <v>165167000</v>
      </c>
      <c r="N5985" s="4">
        <v>165167000</v>
      </c>
      <c r="O5985" s="4">
        <v>165167000</v>
      </c>
      <c r="P5985" s="4">
        <v>165167000</v>
      </c>
      <c r="Q5985" s="4">
        <v>165167000</v>
      </c>
      <c r="R5985" s="4">
        <v>165167000</v>
      </c>
      <c r="S5985" s="4">
        <v>165167000</v>
      </c>
      <c r="T5985" s="4">
        <v>165167000</v>
      </c>
      <c r="U5985" s="4">
        <v>165167000</v>
      </c>
      <c r="V5985" s="4">
        <v>165167000</v>
      </c>
      <c r="W5985" s="4">
        <v>165167000</v>
      </c>
      <c r="X5985" s="4">
        <v>165167000</v>
      </c>
      <c r="Y5985" s="4">
        <v>165167000</v>
      </c>
      <c r="Z5985" s="4">
        <v>165167000</v>
      </c>
      <c r="AA5985" s="4">
        <v>165167000</v>
      </c>
      <c r="AB5985" s="4">
        <v>165167000</v>
      </c>
      <c r="AC5985" s="4">
        <v>165167000</v>
      </c>
      <c r="AD5985" s="4">
        <v>165167000</v>
      </c>
      <c r="AE5985" s="4">
        <v>165167000</v>
      </c>
      <c r="AF5985" s="4">
        <v>165167000</v>
      </c>
      <c r="AG5985" s="4">
        <v>165167000</v>
      </c>
    </row>
    <row r="5986" spans="1:33">
      <c r="A5986" t="s">
        <v>990</v>
      </c>
      <c r="B5986" t="s">
        <v>132</v>
      </c>
      <c r="C5986" s="4">
        <v>88632900</v>
      </c>
      <c r="D5986" s="4">
        <v>98481000</v>
      </c>
      <c r="E5986" s="4">
        <v>98481000</v>
      </c>
      <c r="F5986" s="4">
        <v>98481000</v>
      </c>
      <c r="G5986" s="4">
        <v>98481000</v>
      </c>
      <c r="H5986" s="4">
        <v>98481000</v>
      </c>
      <c r="I5986" s="4">
        <v>98481000</v>
      </c>
      <c r="J5986" s="4">
        <v>98481000</v>
      </c>
      <c r="K5986" s="4">
        <v>98481000</v>
      </c>
      <c r="L5986" s="4">
        <v>98481000</v>
      </c>
      <c r="M5986" s="4">
        <v>98481000</v>
      </c>
      <c r="N5986" s="4">
        <v>98481000</v>
      </c>
      <c r="O5986" s="4">
        <v>98481000</v>
      </c>
      <c r="P5986" s="4">
        <v>98481000</v>
      </c>
      <c r="Q5986" s="4">
        <v>98481000</v>
      </c>
      <c r="R5986" s="4">
        <v>98481000</v>
      </c>
      <c r="S5986" s="4">
        <v>98481000</v>
      </c>
      <c r="T5986" s="4">
        <v>98481000</v>
      </c>
      <c r="U5986" s="4">
        <v>98481000</v>
      </c>
      <c r="V5986" s="4">
        <v>98481000</v>
      </c>
      <c r="W5986" s="4">
        <v>98481000</v>
      </c>
      <c r="X5986" s="4">
        <v>98481000</v>
      </c>
      <c r="Y5986" s="4">
        <v>98481000</v>
      </c>
      <c r="Z5986" s="4">
        <v>98481000</v>
      </c>
      <c r="AA5986" s="4">
        <v>98481000</v>
      </c>
      <c r="AB5986" s="4">
        <v>98481000</v>
      </c>
      <c r="AC5986" s="4">
        <v>98481000</v>
      </c>
      <c r="AD5986" s="4">
        <v>98481000</v>
      </c>
      <c r="AE5986" s="4">
        <v>98481000</v>
      </c>
      <c r="AF5986" s="4">
        <v>98481000</v>
      </c>
      <c r="AG5986" s="4">
        <v>98481000</v>
      </c>
    </row>
    <row r="5987" spans="1:33">
      <c r="A5987" t="s">
        <v>989</v>
      </c>
      <c r="B5987" t="s">
        <v>132</v>
      </c>
      <c r="C5987" s="4">
        <v>18093600</v>
      </c>
      <c r="D5987" s="4">
        <v>20104000</v>
      </c>
      <c r="E5987" s="4">
        <v>20104000</v>
      </c>
      <c r="F5987" s="4">
        <v>20104000</v>
      </c>
      <c r="G5987" s="4">
        <v>20104000</v>
      </c>
      <c r="H5987" s="4">
        <v>20104000</v>
      </c>
      <c r="I5987" s="4">
        <v>20104000</v>
      </c>
      <c r="J5987" s="4">
        <v>20104000</v>
      </c>
      <c r="K5987" s="4">
        <v>20104000</v>
      </c>
      <c r="L5987" s="4">
        <v>20104000</v>
      </c>
      <c r="M5987" s="4">
        <v>20104000</v>
      </c>
      <c r="N5987" s="4">
        <v>20104000</v>
      </c>
      <c r="O5987" s="4">
        <v>20104000</v>
      </c>
      <c r="P5987" s="4">
        <v>20104000</v>
      </c>
      <c r="Q5987" s="4">
        <v>20104000</v>
      </c>
      <c r="R5987" s="4">
        <v>20104000</v>
      </c>
      <c r="S5987" s="4">
        <v>20104000</v>
      </c>
      <c r="T5987" s="4">
        <v>20104000</v>
      </c>
      <c r="U5987" s="4">
        <v>20104000</v>
      </c>
      <c r="V5987" s="4">
        <v>20104000</v>
      </c>
      <c r="W5987" s="4">
        <v>20104000</v>
      </c>
      <c r="X5987" s="4">
        <v>20104000</v>
      </c>
      <c r="Y5987" s="4">
        <v>20104000</v>
      </c>
      <c r="Z5987" s="4">
        <v>20104000</v>
      </c>
      <c r="AA5987" s="4">
        <v>20104000</v>
      </c>
      <c r="AB5987" s="4">
        <v>20104000</v>
      </c>
      <c r="AC5987" s="4">
        <v>20104000</v>
      </c>
      <c r="AD5987" s="4">
        <v>20104000</v>
      </c>
      <c r="AE5987" s="4">
        <v>20104000</v>
      </c>
      <c r="AF5987" s="4">
        <v>20104000</v>
      </c>
      <c r="AG5987" s="4">
        <v>20104000</v>
      </c>
    </row>
    <row r="5988" spans="1:33">
      <c r="A5988" t="s">
        <v>988</v>
      </c>
      <c r="B5988" t="s">
        <v>132</v>
      </c>
      <c r="C5988" s="4">
        <v>15481800</v>
      </c>
      <c r="D5988" s="4">
        <v>17202000</v>
      </c>
      <c r="E5988" s="4">
        <v>17202000</v>
      </c>
      <c r="F5988" s="4">
        <v>17202000</v>
      </c>
      <c r="G5988" s="4">
        <v>17202000</v>
      </c>
      <c r="H5988" s="4">
        <v>17202000</v>
      </c>
      <c r="I5988" s="4">
        <v>17202000</v>
      </c>
      <c r="J5988" s="4">
        <v>17202000</v>
      </c>
      <c r="K5988" s="4">
        <v>17202000</v>
      </c>
      <c r="L5988" s="4">
        <v>17202000</v>
      </c>
      <c r="M5988" s="4">
        <v>17202000</v>
      </c>
      <c r="N5988" s="4">
        <v>17202000</v>
      </c>
      <c r="O5988" s="4">
        <v>17202000</v>
      </c>
      <c r="P5988" s="4">
        <v>17202000</v>
      </c>
      <c r="Q5988" s="4">
        <v>17202000</v>
      </c>
      <c r="R5988" s="4">
        <v>17202000</v>
      </c>
      <c r="S5988" s="4">
        <v>17202000</v>
      </c>
      <c r="T5988" s="4">
        <v>17202000</v>
      </c>
      <c r="U5988" s="4">
        <v>17202000</v>
      </c>
      <c r="V5988" s="4">
        <v>17202000</v>
      </c>
      <c r="W5988" s="4">
        <v>17202000</v>
      </c>
      <c r="X5988" s="4">
        <v>17202000</v>
      </c>
      <c r="Y5988" s="4">
        <v>17202000</v>
      </c>
      <c r="Z5988" s="4">
        <v>17202000</v>
      </c>
      <c r="AA5988" s="4">
        <v>17202000</v>
      </c>
      <c r="AB5988" s="4">
        <v>17202000</v>
      </c>
      <c r="AC5988" s="4">
        <v>17202000</v>
      </c>
      <c r="AD5988" s="4">
        <v>17202000</v>
      </c>
      <c r="AE5988" s="4">
        <v>17202000</v>
      </c>
      <c r="AF5988" s="4">
        <v>17202000</v>
      </c>
      <c r="AG5988" s="4">
        <v>17202000</v>
      </c>
    </row>
    <row r="5989" spans="1:33">
      <c r="A5989" t="s">
        <v>987</v>
      </c>
      <c r="B5989" t="s">
        <v>132</v>
      </c>
      <c r="C5989" s="4">
        <v>66011400</v>
      </c>
      <c r="D5989" s="4">
        <v>73346000</v>
      </c>
      <c r="E5989" s="4">
        <v>73346000</v>
      </c>
      <c r="F5989" s="4">
        <v>73346000</v>
      </c>
      <c r="G5989" s="4">
        <v>73346000</v>
      </c>
      <c r="H5989" s="4">
        <v>73346000</v>
      </c>
      <c r="I5989" s="4">
        <v>73346000</v>
      </c>
      <c r="J5989" s="4">
        <v>73346000</v>
      </c>
      <c r="K5989" s="4">
        <v>73346000</v>
      </c>
      <c r="L5989" s="4">
        <v>73346000</v>
      </c>
      <c r="M5989" s="4">
        <v>73346000</v>
      </c>
      <c r="N5989" s="4">
        <v>73346000</v>
      </c>
      <c r="O5989" s="4">
        <v>73346000</v>
      </c>
      <c r="P5989" s="4">
        <v>73346000</v>
      </c>
      <c r="Q5989" s="4">
        <v>73346000</v>
      </c>
      <c r="R5989" s="4">
        <v>73346000</v>
      </c>
      <c r="S5989" s="4">
        <v>73346000</v>
      </c>
      <c r="T5989" s="4">
        <v>73346000</v>
      </c>
      <c r="U5989" s="4">
        <v>73346000</v>
      </c>
      <c r="V5989" s="4">
        <v>73346000</v>
      </c>
      <c r="W5989" s="4">
        <v>73346000</v>
      </c>
      <c r="X5989" s="4">
        <v>73346000</v>
      </c>
      <c r="Y5989" s="4">
        <v>73346000</v>
      </c>
      <c r="Z5989" s="4">
        <v>73346000</v>
      </c>
      <c r="AA5989" s="4">
        <v>73346000</v>
      </c>
      <c r="AB5989" s="4">
        <v>73346000</v>
      </c>
      <c r="AC5989" s="4">
        <v>73346000</v>
      </c>
      <c r="AD5989" s="4">
        <v>73346000</v>
      </c>
      <c r="AE5989" s="4">
        <v>73346000</v>
      </c>
      <c r="AF5989" s="4">
        <v>73346000</v>
      </c>
      <c r="AG5989" s="4">
        <v>73346000</v>
      </c>
    </row>
    <row r="5990" spans="1:33">
      <c r="A5990" t="s">
        <v>986</v>
      </c>
      <c r="B5990" t="s">
        <v>132</v>
      </c>
      <c r="C5990" s="4">
        <v>1172700</v>
      </c>
      <c r="D5990" s="4">
        <v>1303000</v>
      </c>
      <c r="E5990" s="4">
        <v>1303000</v>
      </c>
      <c r="F5990" s="4">
        <v>1303000</v>
      </c>
      <c r="G5990" s="4">
        <v>1303000</v>
      </c>
      <c r="H5990" s="4">
        <v>1303000</v>
      </c>
      <c r="I5990" s="4">
        <v>1303000</v>
      </c>
      <c r="J5990" s="4">
        <v>1303000</v>
      </c>
      <c r="K5990" s="4">
        <v>1303000</v>
      </c>
      <c r="L5990" s="4">
        <v>1303000</v>
      </c>
      <c r="M5990" s="4">
        <v>1303000</v>
      </c>
      <c r="N5990" s="4">
        <v>1303000</v>
      </c>
      <c r="O5990" s="4">
        <v>1303000</v>
      </c>
      <c r="P5990" s="4">
        <v>1303000</v>
      </c>
      <c r="Q5990" s="4">
        <v>1303000</v>
      </c>
      <c r="R5990" s="4">
        <v>1303000</v>
      </c>
      <c r="S5990" s="4">
        <v>1303000</v>
      </c>
      <c r="T5990" s="4">
        <v>1303000</v>
      </c>
      <c r="U5990" s="4">
        <v>1303000</v>
      </c>
      <c r="V5990" s="4">
        <v>1303000</v>
      </c>
      <c r="W5990" s="4">
        <v>1303000</v>
      </c>
      <c r="X5990" s="4">
        <v>1303000</v>
      </c>
      <c r="Y5990" s="4">
        <v>1303000</v>
      </c>
      <c r="Z5990" s="4">
        <v>1303000</v>
      </c>
      <c r="AA5990" s="4">
        <v>1303000</v>
      </c>
      <c r="AB5990" s="4">
        <v>1303000</v>
      </c>
      <c r="AC5990" s="4">
        <v>1303000</v>
      </c>
      <c r="AD5990" s="4">
        <v>1303000</v>
      </c>
      <c r="AE5990" s="4">
        <v>1303000</v>
      </c>
      <c r="AF5990" s="4">
        <v>1303000</v>
      </c>
      <c r="AG5990" s="4">
        <v>1303000</v>
      </c>
    </row>
    <row r="5991" spans="1:33">
      <c r="A5991" t="s">
        <v>985</v>
      </c>
      <c r="B5991" t="s">
        <v>132</v>
      </c>
      <c r="C5991" s="4">
        <v>5684400</v>
      </c>
      <c r="D5991" s="4">
        <v>6316000</v>
      </c>
      <c r="E5991" s="4">
        <v>6316000</v>
      </c>
      <c r="F5991" s="4">
        <v>6316000</v>
      </c>
      <c r="G5991" s="4">
        <v>6316000</v>
      </c>
      <c r="H5991" s="4">
        <v>6316000</v>
      </c>
      <c r="I5991" s="4">
        <v>6316000</v>
      </c>
      <c r="J5991" s="4">
        <v>6316000</v>
      </c>
      <c r="K5991" s="4">
        <v>6316000</v>
      </c>
      <c r="L5991" s="4">
        <v>6316000</v>
      </c>
      <c r="M5991" s="4">
        <v>6316000</v>
      </c>
      <c r="N5991" s="4">
        <v>6316000</v>
      </c>
      <c r="O5991" s="4">
        <v>6316000</v>
      </c>
      <c r="P5991" s="4">
        <v>6316000</v>
      </c>
      <c r="Q5991" s="4">
        <v>6316000</v>
      </c>
      <c r="R5991" s="4">
        <v>6316000</v>
      </c>
      <c r="S5991" s="4">
        <v>6316000</v>
      </c>
      <c r="T5991" s="4">
        <v>6316000</v>
      </c>
      <c r="U5991" s="4">
        <v>6316000</v>
      </c>
      <c r="V5991" s="4">
        <v>6316000</v>
      </c>
      <c r="W5991" s="4">
        <v>6316000</v>
      </c>
      <c r="X5991" s="4">
        <v>6316000</v>
      </c>
      <c r="Y5991" s="4">
        <v>6316000</v>
      </c>
      <c r="Z5991" s="4">
        <v>6316000</v>
      </c>
      <c r="AA5991" s="4">
        <v>6316000</v>
      </c>
      <c r="AB5991" s="4">
        <v>6316000</v>
      </c>
      <c r="AC5991" s="4">
        <v>6316000</v>
      </c>
      <c r="AD5991" s="4">
        <v>6316000</v>
      </c>
      <c r="AE5991" s="4">
        <v>6316000</v>
      </c>
      <c r="AF5991" s="4">
        <v>6316000</v>
      </c>
      <c r="AG5991" s="4">
        <v>6316000</v>
      </c>
    </row>
    <row r="5992" spans="1:33">
      <c r="A5992" t="s">
        <v>984</v>
      </c>
      <c r="B5992" t="s">
        <v>132</v>
      </c>
      <c r="C5992" s="4">
        <v>2700000</v>
      </c>
      <c r="D5992" s="4">
        <v>3000000</v>
      </c>
      <c r="E5992" s="4">
        <v>3000000</v>
      </c>
      <c r="F5992" s="4">
        <v>3000000</v>
      </c>
      <c r="G5992" s="4">
        <v>3000000</v>
      </c>
      <c r="H5992" s="4">
        <v>3000000</v>
      </c>
      <c r="I5992" s="4">
        <v>3000000</v>
      </c>
      <c r="J5992" s="4">
        <v>3000000</v>
      </c>
      <c r="K5992" s="4">
        <v>3000000</v>
      </c>
      <c r="L5992" s="4">
        <v>3000000</v>
      </c>
      <c r="M5992" s="4">
        <v>3000000</v>
      </c>
      <c r="N5992" s="4">
        <v>3000000</v>
      </c>
      <c r="O5992" s="4">
        <v>3000000</v>
      </c>
      <c r="P5992" s="4">
        <v>3000000</v>
      </c>
      <c r="Q5992" s="4">
        <v>3000000</v>
      </c>
      <c r="R5992" s="4">
        <v>3000000</v>
      </c>
      <c r="S5992" s="4">
        <v>3000000</v>
      </c>
      <c r="T5992" s="4">
        <v>3000000</v>
      </c>
      <c r="U5992" s="4">
        <v>3000000</v>
      </c>
      <c r="V5992" s="4">
        <v>3000000</v>
      </c>
      <c r="W5992" s="4">
        <v>3000000</v>
      </c>
      <c r="X5992" s="4">
        <v>3000000</v>
      </c>
      <c r="Y5992" s="4">
        <v>3000000</v>
      </c>
      <c r="Z5992" s="4">
        <v>3000000</v>
      </c>
      <c r="AA5992" s="4">
        <v>3000000</v>
      </c>
      <c r="AB5992" s="4">
        <v>3000000</v>
      </c>
      <c r="AC5992" s="4">
        <v>3000000</v>
      </c>
      <c r="AD5992" s="4">
        <v>3000000</v>
      </c>
      <c r="AE5992" s="4">
        <v>3000000</v>
      </c>
      <c r="AF5992" s="4">
        <v>3000000</v>
      </c>
      <c r="AG5992" s="4">
        <v>3000000</v>
      </c>
    </row>
    <row r="5993" spans="1:33">
      <c r="A5993" t="s">
        <v>983</v>
      </c>
      <c r="B5993" t="s">
        <v>132</v>
      </c>
      <c r="C5993">
        <v>540000</v>
      </c>
      <c r="D5993">
        <v>600000</v>
      </c>
      <c r="E5993">
        <v>600000</v>
      </c>
      <c r="F5993">
        <v>600000</v>
      </c>
      <c r="G5993">
        <v>600000</v>
      </c>
      <c r="H5993">
        <v>600000</v>
      </c>
      <c r="I5993">
        <v>600000</v>
      </c>
      <c r="J5993">
        <v>600000</v>
      </c>
      <c r="K5993">
        <v>600000</v>
      </c>
      <c r="L5993">
        <v>600000</v>
      </c>
      <c r="M5993">
        <v>600000</v>
      </c>
      <c r="N5993">
        <v>600000</v>
      </c>
      <c r="O5993">
        <v>600000</v>
      </c>
      <c r="P5993">
        <v>600000</v>
      </c>
      <c r="Q5993">
        <v>600000</v>
      </c>
      <c r="R5993">
        <v>600000</v>
      </c>
      <c r="S5993">
        <v>600000</v>
      </c>
      <c r="T5993">
        <v>600000</v>
      </c>
      <c r="U5993">
        <v>600000</v>
      </c>
      <c r="V5993">
        <v>600000</v>
      </c>
      <c r="W5993">
        <v>600000</v>
      </c>
      <c r="X5993">
        <v>600000</v>
      </c>
      <c r="Y5993">
        <v>600000</v>
      </c>
      <c r="Z5993">
        <v>600000</v>
      </c>
      <c r="AA5993">
        <v>600000</v>
      </c>
      <c r="AB5993">
        <v>600000</v>
      </c>
      <c r="AC5993">
        <v>600000</v>
      </c>
      <c r="AD5993">
        <v>600000</v>
      </c>
      <c r="AE5993">
        <v>600000</v>
      </c>
      <c r="AF5993">
        <v>600000</v>
      </c>
      <c r="AG5993">
        <v>600000</v>
      </c>
    </row>
    <row r="5994" spans="1:33">
      <c r="A5994" t="s">
        <v>982</v>
      </c>
      <c r="B5994" t="s">
        <v>132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>
      <c r="A5995" t="s">
        <v>981</v>
      </c>
      <c r="B5995" t="s">
        <v>132</v>
      </c>
      <c r="C5995" s="4">
        <v>122920000000</v>
      </c>
      <c r="D5995" s="4">
        <v>122920000000</v>
      </c>
      <c r="E5995" s="4">
        <v>61460000000</v>
      </c>
      <c r="F5995" s="4">
        <v>61460000000</v>
      </c>
      <c r="G5995" s="4">
        <v>61460000000</v>
      </c>
      <c r="H5995" s="4">
        <v>61460000000</v>
      </c>
      <c r="I5995" s="4">
        <v>61460000000</v>
      </c>
      <c r="J5995" s="4">
        <v>61460000000</v>
      </c>
      <c r="K5995" s="4">
        <v>61460000000</v>
      </c>
      <c r="L5995" s="4">
        <v>61460000000</v>
      </c>
      <c r="M5995" s="4">
        <v>61460000000</v>
      </c>
      <c r="N5995" s="4">
        <v>61460000000</v>
      </c>
      <c r="O5995" s="4">
        <v>61460000000</v>
      </c>
      <c r="P5995" s="4">
        <v>61460000000</v>
      </c>
      <c r="Q5995" s="4">
        <v>61460000000</v>
      </c>
      <c r="R5995" s="4">
        <v>61460000000</v>
      </c>
      <c r="S5995" s="4">
        <v>61460000000</v>
      </c>
      <c r="T5995" s="4">
        <v>61460000000</v>
      </c>
      <c r="U5995" s="4">
        <v>61460000000</v>
      </c>
      <c r="V5995" s="4">
        <v>61460000000</v>
      </c>
      <c r="W5995" s="4">
        <v>61460000000</v>
      </c>
      <c r="X5995" s="4">
        <v>61460000000</v>
      </c>
      <c r="Y5995" s="4">
        <v>61460000000</v>
      </c>
      <c r="Z5995" s="4">
        <v>61460000000</v>
      </c>
      <c r="AA5995" s="4">
        <v>61460000000</v>
      </c>
      <c r="AB5995" s="4">
        <v>61460000000</v>
      </c>
      <c r="AC5995" s="4">
        <v>61460000000</v>
      </c>
      <c r="AD5995" s="4">
        <v>61460000000</v>
      </c>
      <c r="AE5995" s="4">
        <v>61460000000</v>
      </c>
      <c r="AF5995" s="4">
        <v>61460000000</v>
      </c>
      <c r="AG5995" s="4">
        <v>61460000000</v>
      </c>
    </row>
    <row r="5996" spans="1:33">
      <c r="A5996" t="s">
        <v>980</v>
      </c>
      <c r="B5996" t="s">
        <v>132</v>
      </c>
      <c r="C5996" s="4">
        <v>29180000</v>
      </c>
      <c r="D5996" s="4">
        <v>29180000</v>
      </c>
      <c r="E5996" s="4">
        <v>14590000</v>
      </c>
      <c r="F5996" s="4">
        <v>14590000</v>
      </c>
      <c r="G5996" s="4">
        <v>14590000</v>
      </c>
      <c r="H5996" s="4">
        <v>14590000</v>
      </c>
      <c r="I5996" s="4">
        <v>14590000</v>
      </c>
      <c r="J5996" s="4">
        <v>14590000</v>
      </c>
      <c r="K5996" s="4">
        <v>14590000</v>
      </c>
      <c r="L5996" s="4">
        <v>14590000</v>
      </c>
      <c r="M5996" s="4">
        <v>14590000</v>
      </c>
      <c r="N5996" s="4">
        <v>14590000</v>
      </c>
      <c r="O5996" s="4">
        <v>14590000</v>
      </c>
      <c r="P5996" s="4">
        <v>14590000</v>
      </c>
      <c r="Q5996" s="4">
        <v>14590000</v>
      </c>
      <c r="R5996" s="4">
        <v>14590000</v>
      </c>
      <c r="S5996" s="4">
        <v>14590000</v>
      </c>
      <c r="T5996" s="4">
        <v>14590000</v>
      </c>
      <c r="U5996" s="4">
        <v>14590000</v>
      </c>
      <c r="V5996" s="4">
        <v>14590000</v>
      </c>
      <c r="W5996" s="4">
        <v>14590000</v>
      </c>
      <c r="X5996" s="4">
        <v>14590000</v>
      </c>
      <c r="Y5996" s="4">
        <v>14590000</v>
      </c>
      <c r="Z5996" s="4">
        <v>14590000</v>
      </c>
      <c r="AA5996" s="4">
        <v>14590000</v>
      </c>
      <c r="AB5996" s="4">
        <v>14590000</v>
      </c>
      <c r="AC5996" s="4">
        <v>14590000</v>
      </c>
      <c r="AD5996" s="4">
        <v>14590000</v>
      </c>
      <c r="AE5996" s="4">
        <v>14590000</v>
      </c>
      <c r="AF5996" s="4">
        <v>14590000</v>
      </c>
      <c r="AG5996" s="4">
        <v>14590000</v>
      </c>
    </row>
    <row r="5997" spans="1:33">
      <c r="A5997" t="s">
        <v>979</v>
      </c>
      <c r="B5997" t="s">
        <v>132</v>
      </c>
      <c r="C5997" s="4">
        <v>330334000</v>
      </c>
      <c r="D5997" s="4">
        <v>330334000</v>
      </c>
      <c r="E5997" s="4">
        <v>165167000</v>
      </c>
      <c r="F5997" s="4">
        <v>165167000</v>
      </c>
      <c r="G5997" s="4">
        <v>165167000</v>
      </c>
      <c r="H5997" s="4">
        <v>165167000</v>
      </c>
      <c r="I5997" s="4">
        <v>165167000</v>
      </c>
      <c r="J5997" s="4">
        <v>165167000</v>
      </c>
      <c r="K5997" s="4">
        <v>165167000</v>
      </c>
      <c r="L5997" s="4">
        <v>165167000</v>
      </c>
      <c r="M5997" s="4">
        <v>165167000</v>
      </c>
      <c r="N5997" s="4">
        <v>165167000</v>
      </c>
      <c r="O5997" s="4">
        <v>165167000</v>
      </c>
      <c r="P5997" s="4">
        <v>165167000</v>
      </c>
      <c r="Q5997" s="4">
        <v>165167000</v>
      </c>
      <c r="R5997" s="4">
        <v>165167000</v>
      </c>
      <c r="S5997" s="4">
        <v>165167000</v>
      </c>
      <c r="T5997" s="4">
        <v>165167000</v>
      </c>
      <c r="U5997" s="4">
        <v>165167000</v>
      </c>
      <c r="V5997" s="4">
        <v>165167000</v>
      </c>
      <c r="W5997" s="4">
        <v>165167000</v>
      </c>
      <c r="X5997" s="4">
        <v>165167000</v>
      </c>
      <c r="Y5997" s="4">
        <v>165167000</v>
      </c>
      <c r="Z5997" s="4">
        <v>165167000</v>
      </c>
      <c r="AA5997" s="4">
        <v>165167000</v>
      </c>
      <c r="AB5997" s="4">
        <v>165167000</v>
      </c>
      <c r="AC5997" s="4">
        <v>165167000</v>
      </c>
      <c r="AD5997" s="4">
        <v>165167000</v>
      </c>
      <c r="AE5997" s="4">
        <v>165167000</v>
      </c>
      <c r="AF5997" s="4">
        <v>165167000</v>
      </c>
      <c r="AG5997" s="4">
        <v>165167000</v>
      </c>
    </row>
    <row r="5998" spans="1:33">
      <c r="A5998" t="s">
        <v>978</v>
      </c>
      <c r="B5998" t="s">
        <v>132</v>
      </c>
      <c r="C5998" s="4">
        <v>196962000</v>
      </c>
      <c r="D5998" s="4">
        <v>196962000</v>
      </c>
      <c r="E5998" s="4">
        <v>98481000</v>
      </c>
      <c r="F5998" s="4">
        <v>98481000</v>
      </c>
      <c r="G5998" s="4">
        <v>98481000</v>
      </c>
      <c r="H5998" s="4">
        <v>98481000</v>
      </c>
      <c r="I5998" s="4">
        <v>98481000</v>
      </c>
      <c r="J5998" s="4">
        <v>98481000</v>
      </c>
      <c r="K5998" s="4">
        <v>98481000</v>
      </c>
      <c r="L5998" s="4">
        <v>98481000</v>
      </c>
      <c r="M5998" s="4">
        <v>98481000</v>
      </c>
      <c r="N5998" s="4">
        <v>98481000</v>
      </c>
      <c r="O5998" s="4">
        <v>98481000</v>
      </c>
      <c r="P5998" s="4">
        <v>98481000</v>
      </c>
      <c r="Q5998" s="4">
        <v>98481000</v>
      </c>
      <c r="R5998" s="4">
        <v>98481000</v>
      </c>
      <c r="S5998" s="4">
        <v>98481000</v>
      </c>
      <c r="T5998" s="4">
        <v>98481000</v>
      </c>
      <c r="U5998" s="4">
        <v>98481000</v>
      </c>
      <c r="V5998" s="4">
        <v>98481000</v>
      </c>
      <c r="W5998" s="4">
        <v>98481000</v>
      </c>
      <c r="X5998" s="4">
        <v>98481000</v>
      </c>
      <c r="Y5998" s="4">
        <v>98481000</v>
      </c>
      <c r="Z5998" s="4">
        <v>98481000</v>
      </c>
      <c r="AA5998" s="4">
        <v>98481000</v>
      </c>
      <c r="AB5998" s="4">
        <v>98481000</v>
      </c>
      <c r="AC5998" s="4">
        <v>98481000</v>
      </c>
      <c r="AD5998" s="4">
        <v>98481000</v>
      </c>
      <c r="AE5998" s="4">
        <v>98481000</v>
      </c>
      <c r="AF5998" s="4">
        <v>98481000</v>
      </c>
      <c r="AG5998" s="4">
        <v>98481000</v>
      </c>
    </row>
    <row r="5999" spans="1:33">
      <c r="A5999" t="s">
        <v>977</v>
      </c>
      <c r="B5999" t="s">
        <v>132</v>
      </c>
      <c r="C5999" s="4">
        <v>40208000</v>
      </c>
      <c r="D5999" s="4">
        <v>40208000</v>
      </c>
      <c r="E5999" s="4">
        <v>20104000</v>
      </c>
      <c r="F5999" s="4">
        <v>20104000</v>
      </c>
      <c r="G5999" s="4">
        <v>20104000</v>
      </c>
      <c r="H5999" s="4">
        <v>20104000</v>
      </c>
      <c r="I5999" s="4">
        <v>20104000</v>
      </c>
      <c r="J5999" s="4">
        <v>20104000</v>
      </c>
      <c r="K5999" s="4">
        <v>20104000</v>
      </c>
      <c r="L5999" s="4">
        <v>20104000</v>
      </c>
      <c r="M5999" s="4">
        <v>20104000</v>
      </c>
      <c r="N5999" s="4">
        <v>20104000</v>
      </c>
      <c r="O5999" s="4">
        <v>20104000</v>
      </c>
      <c r="P5999" s="4">
        <v>20104000</v>
      </c>
      <c r="Q5999" s="4">
        <v>20104000</v>
      </c>
      <c r="R5999" s="4">
        <v>20104000</v>
      </c>
      <c r="S5999" s="4">
        <v>20104000</v>
      </c>
      <c r="T5999" s="4">
        <v>20104000</v>
      </c>
      <c r="U5999" s="4">
        <v>20104000</v>
      </c>
      <c r="V5999" s="4">
        <v>20104000</v>
      </c>
      <c r="W5999" s="4">
        <v>20104000</v>
      </c>
      <c r="X5999" s="4">
        <v>20104000</v>
      </c>
      <c r="Y5999" s="4">
        <v>20104000</v>
      </c>
      <c r="Z5999" s="4">
        <v>20104000</v>
      </c>
      <c r="AA5999" s="4">
        <v>20104000</v>
      </c>
      <c r="AB5999" s="4">
        <v>20104000</v>
      </c>
      <c r="AC5999" s="4">
        <v>20104000</v>
      </c>
      <c r="AD5999" s="4">
        <v>20104000</v>
      </c>
      <c r="AE5999" s="4">
        <v>20104000</v>
      </c>
      <c r="AF5999" s="4">
        <v>20104000</v>
      </c>
      <c r="AG5999" s="4">
        <v>20104000</v>
      </c>
    </row>
    <row r="6000" spans="1:33">
      <c r="A6000" t="s">
        <v>976</v>
      </c>
      <c r="B6000" t="s">
        <v>132</v>
      </c>
      <c r="C6000" s="4">
        <v>34404000</v>
      </c>
      <c r="D6000" s="4">
        <v>34404000</v>
      </c>
      <c r="E6000" s="4">
        <v>17202000</v>
      </c>
      <c r="F6000" s="4">
        <v>17202000</v>
      </c>
      <c r="G6000" s="4">
        <v>17202000</v>
      </c>
      <c r="H6000" s="4">
        <v>17202000</v>
      </c>
      <c r="I6000" s="4">
        <v>17202000</v>
      </c>
      <c r="J6000" s="4">
        <v>17202000</v>
      </c>
      <c r="K6000" s="4">
        <v>17202000</v>
      </c>
      <c r="L6000" s="4">
        <v>17202000</v>
      </c>
      <c r="M6000" s="4">
        <v>17202000</v>
      </c>
      <c r="N6000" s="4">
        <v>17202000</v>
      </c>
      <c r="O6000" s="4">
        <v>17202000</v>
      </c>
      <c r="P6000" s="4">
        <v>17202000</v>
      </c>
      <c r="Q6000" s="4">
        <v>17202000</v>
      </c>
      <c r="R6000" s="4">
        <v>17202000</v>
      </c>
      <c r="S6000" s="4">
        <v>17202000</v>
      </c>
      <c r="T6000" s="4">
        <v>17202000</v>
      </c>
      <c r="U6000" s="4">
        <v>17202000</v>
      </c>
      <c r="V6000" s="4">
        <v>17202000</v>
      </c>
      <c r="W6000" s="4">
        <v>17202000</v>
      </c>
      <c r="X6000" s="4">
        <v>17202000</v>
      </c>
      <c r="Y6000" s="4">
        <v>17202000</v>
      </c>
      <c r="Z6000" s="4">
        <v>17202000</v>
      </c>
      <c r="AA6000" s="4">
        <v>17202000</v>
      </c>
      <c r="AB6000" s="4">
        <v>17202000</v>
      </c>
      <c r="AC6000" s="4">
        <v>17202000</v>
      </c>
      <c r="AD6000" s="4">
        <v>17202000</v>
      </c>
      <c r="AE6000" s="4">
        <v>17202000</v>
      </c>
      <c r="AF6000" s="4">
        <v>17202000</v>
      </c>
      <c r="AG6000" s="4">
        <v>17202000</v>
      </c>
    </row>
    <row r="6001" spans="1:33">
      <c r="A6001" t="s">
        <v>975</v>
      </c>
      <c r="B6001" t="s">
        <v>132</v>
      </c>
      <c r="C6001" s="4">
        <v>146692000</v>
      </c>
      <c r="D6001" s="4">
        <v>146692000</v>
      </c>
      <c r="E6001" s="4">
        <v>73346000</v>
      </c>
      <c r="F6001" s="4">
        <v>73346000</v>
      </c>
      <c r="G6001" s="4">
        <v>73346000</v>
      </c>
      <c r="H6001" s="4">
        <v>73346000</v>
      </c>
      <c r="I6001" s="4">
        <v>73346000</v>
      </c>
      <c r="J6001" s="4">
        <v>73346000</v>
      </c>
      <c r="K6001" s="4">
        <v>73346000</v>
      </c>
      <c r="L6001" s="4">
        <v>73346000</v>
      </c>
      <c r="M6001" s="4">
        <v>73346000</v>
      </c>
      <c r="N6001" s="4">
        <v>73346000</v>
      </c>
      <c r="O6001" s="4">
        <v>73346000</v>
      </c>
      <c r="P6001" s="4">
        <v>73346000</v>
      </c>
      <c r="Q6001" s="4">
        <v>73346000</v>
      </c>
      <c r="R6001" s="4">
        <v>73346000</v>
      </c>
      <c r="S6001" s="4">
        <v>73346000</v>
      </c>
      <c r="T6001" s="4">
        <v>73346000</v>
      </c>
      <c r="U6001" s="4">
        <v>73346000</v>
      </c>
      <c r="V6001" s="4">
        <v>73346000</v>
      </c>
      <c r="W6001" s="4">
        <v>73346000</v>
      </c>
      <c r="X6001" s="4">
        <v>73346000</v>
      </c>
      <c r="Y6001" s="4">
        <v>73346000</v>
      </c>
      <c r="Z6001" s="4">
        <v>73346000</v>
      </c>
      <c r="AA6001" s="4">
        <v>73346000</v>
      </c>
      <c r="AB6001" s="4">
        <v>73346000</v>
      </c>
      <c r="AC6001" s="4">
        <v>73346000</v>
      </c>
      <c r="AD6001" s="4">
        <v>73346000</v>
      </c>
      <c r="AE6001" s="4">
        <v>73346000</v>
      </c>
      <c r="AF6001" s="4">
        <v>73346000</v>
      </c>
      <c r="AG6001" s="4">
        <v>73346000</v>
      </c>
    </row>
    <row r="6002" spans="1:33">
      <c r="A6002" t="s">
        <v>974</v>
      </c>
      <c r="B6002" t="s">
        <v>132</v>
      </c>
      <c r="C6002" s="4">
        <v>2606000</v>
      </c>
      <c r="D6002" s="4">
        <v>2606000</v>
      </c>
      <c r="E6002" s="4">
        <v>1303000</v>
      </c>
      <c r="F6002" s="4">
        <v>1303000</v>
      </c>
      <c r="G6002" s="4">
        <v>1303000</v>
      </c>
      <c r="H6002" s="4">
        <v>1303000</v>
      </c>
      <c r="I6002" s="4">
        <v>1303000</v>
      </c>
      <c r="J6002" s="4">
        <v>1303000</v>
      </c>
      <c r="K6002" s="4">
        <v>1303000</v>
      </c>
      <c r="L6002" s="4">
        <v>1303000</v>
      </c>
      <c r="M6002" s="4">
        <v>1303000</v>
      </c>
      <c r="N6002" s="4">
        <v>1303000</v>
      </c>
      <c r="O6002" s="4">
        <v>1303000</v>
      </c>
      <c r="P6002" s="4">
        <v>1303000</v>
      </c>
      <c r="Q6002" s="4">
        <v>1303000</v>
      </c>
      <c r="R6002" s="4">
        <v>1303000</v>
      </c>
      <c r="S6002" s="4">
        <v>1303000</v>
      </c>
      <c r="T6002" s="4">
        <v>1303000</v>
      </c>
      <c r="U6002" s="4">
        <v>1303000</v>
      </c>
      <c r="V6002" s="4">
        <v>1303000</v>
      </c>
      <c r="W6002" s="4">
        <v>1303000</v>
      </c>
      <c r="X6002" s="4">
        <v>1303000</v>
      </c>
      <c r="Y6002" s="4">
        <v>1303000</v>
      </c>
      <c r="Z6002" s="4">
        <v>1303000</v>
      </c>
      <c r="AA6002" s="4">
        <v>1303000</v>
      </c>
      <c r="AB6002" s="4">
        <v>1303000</v>
      </c>
      <c r="AC6002" s="4">
        <v>1303000</v>
      </c>
      <c r="AD6002" s="4">
        <v>1303000</v>
      </c>
      <c r="AE6002" s="4">
        <v>1303000</v>
      </c>
      <c r="AF6002" s="4">
        <v>1303000</v>
      </c>
      <c r="AG6002" s="4">
        <v>1303000</v>
      </c>
    </row>
    <row r="6003" spans="1:33">
      <c r="A6003" t="s">
        <v>973</v>
      </c>
      <c r="B6003" t="s">
        <v>132</v>
      </c>
      <c r="C6003" s="4">
        <v>12632000</v>
      </c>
      <c r="D6003" s="4">
        <v>12632000</v>
      </c>
      <c r="E6003" s="4">
        <v>6316000</v>
      </c>
      <c r="F6003" s="4">
        <v>6316000</v>
      </c>
      <c r="G6003" s="4">
        <v>6316000</v>
      </c>
      <c r="H6003" s="4">
        <v>6316000</v>
      </c>
      <c r="I6003" s="4">
        <v>6316000</v>
      </c>
      <c r="J6003" s="4">
        <v>6316000</v>
      </c>
      <c r="K6003" s="4">
        <v>6316000</v>
      </c>
      <c r="L6003" s="4">
        <v>6316000</v>
      </c>
      <c r="M6003" s="4">
        <v>6316000</v>
      </c>
      <c r="N6003" s="4">
        <v>6316000</v>
      </c>
      <c r="O6003" s="4">
        <v>6316000</v>
      </c>
      <c r="P6003" s="4">
        <v>6316000</v>
      </c>
      <c r="Q6003" s="4">
        <v>6316000</v>
      </c>
      <c r="R6003" s="4">
        <v>6316000</v>
      </c>
      <c r="S6003" s="4">
        <v>6316000</v>
      </c>
      <c r="T6003" s="4">
        <v>6316000</v>
      </c>
      <c r="U6003" s="4">
        <v>6316000</v>
      </c>
      <c r="V6003" s="4">
        <v>6316000</v>
      </c>
      <c r="W6003" s="4">
        <v>6316000</v>
      </c>
      <c r="X6003" s="4">
        <v>6316000</v>
      </c>
      <c r="Y6003" s="4">
        <v>6316000</v>
      </c>
      <c r="Z6003" s="4">
        <v>6316000</v>
      </c>
      <c r="AA6003" s="4">
        <v>6316000</v>
      </c>
      <c r="AB6003" s="4">
        <v>6316000</v>
      </c>
      <c r="AC6003" s="4">
        <v>6316000</v>
      </c>
      <c r="AD6003" s="4">
        <v>6316000</v>
      </c>
      <c r="AE6003" s="4">
        <v>6316000</v>
      </c>
      <c r="AF6003" s="4">
        <v>6316000</v>
      </c>
      <c r="AG6003" s="4">
        <v>6316000</v>
      </c>
    </row>
    <row r="6004" spans="1:33">
      <c r="A6004" t="s">
        <v>972</v>
      </c>
      <c r="B6004" t="s">
        <v>132</v>
      </c>
      <c r="C6004" s="4">
        <v>6000000</v>
      </c>
      <c r="D6004" s="4">
        <v>6000000</v>
      </c>
      <c r="E6004" s="4">
        <v>3000000</v>
      </c>
      <c r="F6004" s="4">
        <v>3000000</v>
      </c>
      <c r="G6004" s="4">
        <v>3000000</v>
      </c>
      <c r="H6004" s="4">
        <v>3000000</v>
      </c>
      <c r="I6004" s="4">
        <v>3000000</v>
      </c>
      <c r="J6004" s="4">
        <v>3000000</v>
      </c>
      <c r="K6004" s="4">
        <v>3000000</v>
      </c>
      <c r="L6004" s="4">
        <v>3000000</v>
      </c>
      <c r="M6004" s="4">
        <v>3000000</v>
      </c>
      <c r="N6004" s="4">
        <v>3000000</v>
      </c>
      <c r="O6004" s="4">
        <v>3000000</v>
      </c>
      <c r="P6004" s="4">
        <v>3000000</v>
      </c>
      <c r="Q6004" s="4">
        <v>3000000</v>
      </c>
      <c r="R6004" s="4">
        <v>3000000</v>
      </c>
      <c r="S6004" s="4">
        <v>3000000</v>
      </c>
      <c r="T6004" s="4">
        <v>3000000</v>
      </c>
      <c r="U6004" s="4">
        <v>3000000</v>
      </c>
      <c r="V6004" s="4">
        <v>3000000</v>
      </c>
      <c r="W6004" s="4">
        <v>3000000</v>
      </c>
      <c r="X6004" s="4">
        <v>3000000</v>
      </c>
      <c r="Y6004" s="4">
        <v>3000000</v>
      </c>
      <c r="Z6004" s="4">
        <v>3000000</v>
      </c>
      <c r="AA6004" s="4">
        <v>3000000</v>
      </c>
      <c r="AB6004" s="4">
        <v>3000000</v>
      </c>
      <c r="AC6004" s="4">
        <v>3000000</v>
      </c>
      <c r="AD6004" s="4">
        <v>3000000</v>
      </c>
      <c r="AE6004" s="4">
        <v>3000000</v>
      </c>
      <c r="AF6004" s="4">
        <v>3000000</v>
      </c>
      <c r="AG6004" s="4">
        <v>3000000</v>
      </c>
    </row>
    <row r="6005" spans="1:33">
      <c r="A6005" t="s">
        <v>971</v>
      </c>
      <c r="B6005" t="s">
        <v>132</v>
      </c>
      <c r="C6005" s="4">
        <v>1200000</v>
      </c>
      <c r="D6005" s="4">
        <v>1200000</v>
      </c>
      <c r="E6005">
        <v>600000</v>
      </c>
      <c r="F6005">
        <v>600000</v>
      </c>
      <c r="G6005">
        <v>600000</v>
      </c>
      <c r="H6005">
        <v>600000</v>
      </c>
      <c r="I6005">
        <v>600000</v>
      </c>
      <c r="J6005">
        <v>600000</v>
      </c>
      <c r="K6005">
        <v>600000</v>
      </c>
      <c r="L6005">
        <v>600000</v>
      </c>
      <c r="M6005">
        <v>600000</v>
      </c>
      <c r="N6005">
        <v>600000</v>
      </c>
      <c r="O6005">
        <v>600000</v>
      </c>
      <c r="P6005">
        <v>600000</v>
      </c>
      <c r="Q6005">
        <v>600000</v>
      </c>
      <c r="R6005">
        <v>600000</v>
      </c>
      <c r="S6005">
        <v>600000</v>
      </c>
      <c r="T6005">
        <v>600000</v>
      </c>
      <c r="U6005">
        <v>600000</v>
      </c>
      <c r="V6005">
        <v>600000</v>
      </c>
      <c r="W6005">
        <v>600000</v>
      </c>
      <c r="X6005">
        <v>600000</v>
      </c>
      <c r="Y6005">
        <v>600000</v>
      </c>
      <c r="Z6005">
        <v>600000</v>
      </c>
      <c r="AA6005">
        <v>600000</v>
      </c>
      <c r="AB6005">
        <v>600000</v>
      </c>
      <c r="AC6005">
        <v>600000</v>
      </c>
      <c r="AD6005">
        <v>600000</v>
      </c>
      <c r="AE6005">
        <v>600000</v>
      </c>
      <c r="AF6005">
        <v>600000</v>
      </c>
      <c r="AG6005">
        <v>600000</v>
      </c>
    </row>
    <row r="6006" spans="1:33">
      <c r="A6006" t="s">
        <v>970</v>
      </c>
      <c r="B6006" t="s">
        <v>132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>
      <c r="A6007" t="s">
        <v>969</v>
      </c>
      <c r="B6007" t="s">
        <v>132</v>
      </c>
      <c r="C6007" s="4">
        <v>57772400000</v>
      </c>
      <c r="D6007" s="4">
        <v>58571400000</v>
      </c>
      <c r="E6007" s="4">
        <v>59431800000</v>
      </c>
      <c r="F6007" s="4">
        <v>60230800000</v>
      </c>
      <c r="G6007" s="4">
        <v>61029800000</v>
      </c>
      <c r="H6007" s="4">
        <v>62074600000</v>
      </c>
      <c r="I6007" s="4">
        <v>62074600000</v>
      </c>
      <c r="J6007" s="4">
        <v>62074600000</v>
      </c>
      <c r="K6007" s="4">
        <v>62074600000</v>
      </c>
      <c r="L6007" s="4">
        <v>62074600000</v>
      </c>
      <c r="M6007" s="4">
        <v>62074600000</v>
      </c>
      <c r="N6007" s="4">
        <v>61460000000</v>
      </c>
      <c r="O6007" s="4">
        <v>61460000000</v>
      </c>
      <c r="P6007" s="4">
        <v>61337100000</v>
      </c>
      <c r="Q6007" s="4">
        <v>61214200000</v>
      </c>
      <c r="R6007" s="4">
        <v>61091200000</v>
      </c>
      <c r="S6007" s="4">
        <v>61091200000</v>
      </c>
      <c r="T6007" s="4">
        <v>61091200000</v>
      </c>
      <c r="U6007" s="4">
        <v>61091200000</v>
      </c>
      <c r="V6007" s="4">
        <v>61091200000</v>
      </c>
      <c r="W6007" s="4">
        <v>61091200000</v>
      </c>
      <c r="X6007" s="4">
        <v>60906900000</v>
      </c>
      <c r="Y6007" s="4">
        <v>60845400000</v>
      </c>
      <c r="Z6007" s="4">
        <v>60783900000</v>
      </c>
      <c r="AA6007" s="4">
        <v>60722500000</v>
      </c>
      <c r="AB6007" s="4">
        <v>60661000000</v>
      </c>
      <c r="AC6007" s="4">
        <v>60599600000</v>
      </c>
      <c r="AD6007" s="4">
        <v>60599600000</v>
      </c>
      <c r="AE6007" s="4">
        <v>60538100000</v>
      </c>
      <c r="AF6007" s="4">
        <v>60476600000</v>
      </c>
      <c r="AG6007" s="4">
        <v>60415200000</v>
      </c>
    </row>
    <row r="6008" spans="1:33">
      <c r="A6008" t="s">
        <v>968</v>
      </c>
      <c r="B6008" t="s">
        <v>132</v>
      </c>
      <c r="C6008" s="4">
        <v>13714600</v>
      </c>
      <c r="D6008" s="4">
        <v>13904300</v>
      </c>
      <c r="E6008" s="4">
        <v>14108500</v>
      </c>
      <c r="F6008" s="4">
        <v>14298200</v>
      </c>
      <c r="G6008" s="4">
        <v>14487900</v>
      </c>
      <c r="H6008" s="4">
        <v>14735900</v>
      </c>
      <c r="I6008" s="4">
        <v>14735900</v>
      </c>
      <c r="J6008" s="4">
        <v>14735900</v>
      </c>
      <c r="K6008" s="4">
        <v>14735900</v>
      </c>
      <c r="L6008" s="4">
        <v>14735900</v>
      </c>
      <c r="M6008" s="4">
        <v>14735900</v>
      </c>
      <c r="N6008" s="4">
        <v>14590000</v>
      </c>
      <c r="O6008" s="4">
        <v>14590000</v>
      </c>
      <c r="P6008" s="4">
        <v>14560800</v>
      </c>
      <c r="Q6008" s="4">
        <v>14531600</v>
      </c>
      <c r="R6008" s="4">
        <v>14502500</v>
      </c>
      <c r="S6008" s="4">
        <v>14502500</v>
      </c>
      <c r="T6008" s="4">
        <v>14502500</v>
      </c>
      <c r="U6008" s="4">
        <v>14502500</v>
      </c>
      <c r="V6008" s="4">
        <v>14502500</v>
      </c>
      <c r="W6008" s="4">
        <v>14502500</v>
      </c>
      <c r="X6008" s="4">
        <v>14458700</v>
      </c>
      <c r="Y6008" s="4">
        <v>14444100</v>
      </c>
      <c r="Z6008" s="4">
        <v>14429500</v>
      </c>
      <c r="AA6008" s="4">
        <v>14414900</v>
      </c>
      <c r="AB6008" s="4">
        <v>14400300</v>
      </c>
      <c r="AC6008" s="4">
        <v>14385700</v>
      </c>
      <c r="AD6008" s="4">
        <v>14385700</v>
      </c>
      <c r="AE6008" s="4">
        <v>14371200</v>
      </c>
      <c r="AF6008" s="4">
        <v>14356600</v>
      </c>
      <c r="AG6008" s="4">
        <v>14342000</v>
      </c>
    </row>
    <row r="6009" spans="1:33">
      <c r="A6009" t="s">
        <v>967</v>
      </c>
      <c r="B6009" t="s">
        <v>132</v>
      </c>
      <c r="C6009" s="4">
        <v>155257000</v>
      </c>
      <c r="D6009" s="4">
        <v>157404000</v>
      </c>
      <c r="E6009" s="4">
        <v>159716000</v>
      </c>
      <c r="F6009" s="4">
        <v>161864000</v>
      </c>
      <c r="G6009" s="4">
        <v>164011000</v>
      </c>
      <c r="H6009" s="4">
        <v>166819000</v>
      </c>
      <c r="I6009" s="4">
        <v>166819000</v>
      </c>
      <c r="J6009" s="4">
        <v>166819000</v>
      </c>
      <c r="K6009" s="4">
        <v>166819000</v>
      </c>
      <c r="L6009" s="4">
        <v>166819000</v>
      </c>
      <c r="M6009" s="4">
        <v>166819000</v>
      </c>
      <c r="N6009" s="4">
        <v>165167000</v>
      </c>
      <c r="O6009" s="4">
        <v>165167000</v>
      </c>
      <c r="P6009" s="4">
        <v>164837000</v>
      </c>
      <c r="Q6009" s="4">
        <v>164506000</v>
      </c>
      <c r="R6009" s="4">
        <v>164176000</v>
      </c>
      <c r="S6009" s="4">
        <v>164176000</v>
      </c>
      <c r="T6009" s="4">
        <v>164176000</v>
      </c>
      <c r="U6009" s="4">
        <v>164176000</v>
      </c>
      <c r="V6009" s="4">
        <v>164176000</v>
      </c>
      <c r="W6009" s="4">
        <v>164176000</v>
      </c>
      <c r="X6009" s="4">
        <v>163680000</v>
      </c>
      <c r="Y6009" s="4">
        <v>163515000</v>
      </c>
      <c r="Z6009" s="4">
        <v>163350000</v>
      </c>
      <c r="AA6009" s="4">
        <v>163185000</v>
      </c>
      <c r="AB6009" s="4">
        <v>163020000</v>
      </c>
      <c r="AC6009" s="4">
        <v>162855000</v>
      </c>
      <c r="AD6009" s="4">
        <v>162855000</v>
      </c>
      <c r="AE6009" s="4">
        <v>162689000</v>
      </c>
      <c r="AF6009" s="4">
        <v>162524000</v>
      </c>
      <c r="AG6009" s="4">
        <v>162359000</v>
      </c>
    </row>
    <row r="6010" spans="1:33">
      <c r="A6010" t="s">
        <v>966</v>
      </c>
      <c r="B6010" t="s">
        <v>132</v>
      </c>
      <c r="C6010" s="4">
        <v>92572100</v>
      </c>
      <c r="D6010" s="4">
        <v>93852400</v>
      </c>
      <c r="E6010" s="4">
        <v>95231100</v>
      </c>
      <c r="F6010" s="4">
        <v>96511400</v>
      </c>
      <c r="G6010" s="4">
        <v>97791600</v>
      </c>
      <c r="H6010" s="4">
        <v>99465800</v>
      </c>
      <c r="I6010" s="4">
        <v>99465800</v>
      </c>
      <c r="J6010" s="4">
        <v>99465800</v>
      </c>
      <c r="K6010" s="4">
        <v>99465800</v>
      </c>
      <c r="L6010" s="4">
        <v>99465800</v>
      </c>
      <c r="M6010" s="4">
        <v>99465800</v>
      </c>
      <c r="N6010" s="4">
        <v>98481000</v>
      </c>
      <c r="O6010" s="4">
        <v>98481000</v>
      </c>
      <c r="P6010" s="4">
        <v>98284000</v>
      </c>
      <c r="Q6010" s="4">
        <v>98087100</v>
      </c>
      <c r="R6010" s="4">
        <v>97890100</v>
      </c>
      <c r="S6010" s="4">
        <v>97890100</v>
      </c>
      <c r="T6010" s="4">
        <v>97890100</v>
      </c>
      <c r="U6010" s="4">
        <v>97890100</v>
      </c>
      <c r="V6010" s="4">
        <v>97890100</v>
      </c>
      <c r="W6010" s="4">
        <v>97890100</v>
      </c>
      <c r="X6010" s="4">
        <v>97594700</v>
      </c>
      <c r="Y6010" s="4">
        <v>97496200</v>
      </c>
      <c r="Z6010" s="4">
        <v>97397700</v>
      </c>
      <c r="AA6010" s="4">
        <v>97299200</v>
      </c>
      <c r="AB6010" s="4">
        <v>97200700</v>
      </c>
      <c r="AC6010" s="4">
        <v>97102300</v>
      </c>
      <c r="AD6010" s="4">
        <v>97102300</v>
      </c>
      <c r="AE6010" s="4">
        <v>97003800</v>
      </c>
      <c r="AF6010" s="4">
        <v>96905300</v>
      </c>
      <c r="AG6010" s="4">
        <v>96806800</v>
      </c>
    </row>
    <row r="6011" spans="1:33">
      <c r="A6011" t="s">
        <v>965</v>
      </c>
      <c r="B6011" t="s">
        <v>132</v>
      </c>
      <c r="C6011" s="4">
        <v>18897800</v>
      </c>
      <c r="D6011" s="4">
        <v>19159100</v>
      </c>
      <c r="E6011" s="4">
        <v>19440600</v>
      </c>
      <c r="F6011" s="4">
        <v>19701900</v>
      </c>
      <c r="G6011" s="4">
        <v>19963300</v>
      </c>
      <c r="H6011" s="4">
        <v>20305000</v>
      </c>
      <c r="I6011" s="4">
        <v>20305000</v>
      </c>
      <c r="J6011" s="4">
        <v>20305000</v>
      </c>
      <c r="K6011" s="4">
        <v>20305000</v>
      </c>
      <c r="L6011" s="4">
        <v>20305000</v>
      </c>
      <c r="M6011" s="4">
        <v>20305000</v>
      </c>
      <c r="N6011" s="4">
        <v>20104000</v>
      </c>
      <c r="O6011" s="4">
        <v>20104000</v>
      </c>
      <c r="P6011" s="4">
        <v>20063800</v>
      </c>
      <c r="Q6011" s="4">
        <v>20023600</v>
      </c>
      <c r="R6011" s="4">
        <v>19983400</v>
      </c>
      <c r="S6011" s="4">
        <v>19983400</v>
      </c>
      <c r="T6011" s="4">
        <v>19983400</v>
      </c>
      <c r="U6011" s="4">
        <v>19983400</v>
      </c>
      <c r="V6011" s="4">
        <v>19983400</v>
      </c>
      <c r="W6011" s="4">
        <v>19983400</v>
      </c>
      <c r="X6011" s="4">
        <v>19923100</v>
      </c>
      <c r="Y6011" s="4">
        <v>19903000</v>
      </c>
      <c r="Z6011" s="4">
        <v>19882900</v>
      </c>
      <c r="AA6011" s="4">
        <v>19862800</v>
      </c>
      <c r="AB6011" s="4">
        <v>19842600</v>
      </c>
      <c r="AC6011" s="4">
        <v>19822500</v>
      </c>
      <c r="AD6011" s="4">
        <v>19822500</v>
      </c>
      <c r="AE6011" s="4">
        <v>19802400</v>
      </c>
      <c r="AF6011" s="4">
        <v>19782300</v>
      </c>
      <c r="AG6011" s="4">
        <v>19762200</v>
      </c>
    </row>
    <row r="6012" spans="1:33">
      <c r="A6012" t="s">
        <v>964</v>
      </c>
      <c r="B6012" t="s">
        <v>132</v>
      </c>
      <c r="C6012" s="4">
        <v>16169900</v>
      </c>
      <c r="D6012" s="4">
        <v>16393500</v>
      </c>
      <c r="E6012" s="4">
        <v>16634300</v>
      </c>
      <c r="F6012" s="4">
        <v>16858000</v>
      </c>
      <c r="G6012" s="4">
        <v>17081600</v>
      </c>
      <c r="H6012" s="4">
        <v>17374000</v>
      </c>
      <c r="I6012" s="4">
        <v>17374000</v>
      </c>
      <c r="J6012" s="4">
        <v>17374000</v>
      </c>
      <c r="K6012" s="4">
        <v>17374000</v>
      </c>
      <c r="L6012" s="4">
        <v>17374000</v>
      </c>
      <c r="M6012" s="4">
        <v>17374000</v>
      </c>
      <c r="N6012" s="4">
        <v>17202000</v>
      </c>
      <c r="O6012" s="4">
        <v>17202000</v>
      </c>
      <c r="P6012" s="4">
        <v>17167600</v>
      </c>
      <c r="Q6012" s="4">
        <v>17133200</v>
      </c>
      <c r="R6012" s="4">
        <v>17098800</v>
      </c>
      <c r="S6012" s="4">
        <v>17098800</v>
      </c>
      <c r="T6012" s="4">
        <v>17098800</v>
      </c>
      <c r="U6012" s="4">
        <v>17098800</v>
      </c>
      <c r="V6012" s="4">
        <v>17098800</v>
      </c>
      <c r="W6012" s="4">
        <v>17098800</v>
      </c>
      <c r="X6012" s="4">
        <v>17047200</v>
      </c>
      <c r="Y6012" s="4">
        <v>17030000</v>
      </c>
      <c r="Z6012" s="4">
        <v>17012800</v>
      </c>
      <c r="AA6012" s="4">
        <v>16995600</v>
      </c>
      <c r="AB6012" s="4">
        <v>16978400</v>
      </c>
      <c r="AC6012" s="4">
        <v>16961200</v>
      </c>
      <c r="AD6012" s="4">
        <v>16961200</v>
      </c>
      <c r="AE6012" s="4">
        <v>16944000</v>
      </c>
      <c r="AF6012" s="4">
        <v>16926800</v>
      </c>
      <c r="AG6012" s="4">
        <v>16909600</v>
      </c>
    </row>
    <row r="6013" spans="1:33">
      <c r="A6013" t="s">
        <v>963</v>
      </c>
      <c r="B6013" t="s">
        <v>132</v>
      </c>
      <c r="C6013" s="4">
        <v>68945200</v>
      </c>
      <c r="D6013" s="4">
        <v>69898700</v>
      </c>
      <c r="E6013" s="4">
        <v>70925600</v>
      </c>
      <c r="F6013" s="4">
        <v>71879100</v>
      </c>
      <c r="G6013" s="4">
        <v>72832600</v>
      </c>
      <c r="H6013" s="4">
        <v>74079500</v>
      </c>
      <c r="I6013" s="4">
        <v>74079500</v>
      </c>
      <c r="J6013" s="4">
        <v>74079500</v>
      </c>
      <c r="K6013" s="4">
        <v>74079500</v>
      </c>
      <c r="L6013" s="4">
        <v>74079500</v>
      </c>
      <c r="M6013" s="4">
        <v>74079500</v>
      </c>
      <c r="N6013" s="4">
        <v>73346000</v>
      </c>
      <c r="O6013" s="4">
        <v>73346000</v>
      </c>
      <c r="P6013" s="4">
        <v>73199300</v>
      </c>
      <c r="Q6013" s="4">
        <v>73052600</v>
      </c>
      <c r="R6013" s="4">
        <v>72905900</v>
      </c>
      <c r="S6013" s="4">
        <v>72905900</v>
      </c>
      <c r="T6013" s="4">
        <v>72905900</v>
      </c>
      <c r="U6013" s="4">
        <v>72905900</v>
      </c>
      <c r="V6013" s="4">
        <v>72905900</v>
      </c>
      <c r="W6013" s="4">
        <v>72905900</v>
      </c>
      <c r="X6013" s="4">
        <v>72685900</v>
      </c>
      <c r="Y6013" s="4">
        <v>72612500</v>
      </c>
      <c r="Z6013" s="4">
        <v>72539200</v>
      </c>
      <c r="AA6013" s="4">
        <v>72465800</v>
      </c>
      <c r="AB6013" s="4">
        <v>72392500</v>
      </c>
      <c r="AC6013" s="4">
        <v>72319200</v>
      </c>
      <c r="AD6013" s="4">
        <v>72319200</v>
      </c>
      <c r="AE6013" s="4">
        <v>72245800</v>
      </c>
      <c r="AF6013" s="4">
        <v>72172500</v>
      </c>
      <c r="AG6013" s="4">
        <v>72099100</v>
      </c>
    </row>
    <row r="6014" spans="1:33">
      <c r="A6014" t="s">
        <v>962</v>
      </c>
      <c r="B6014" t="s">
        <v>132</v>
      </c>
      <c r="C6014" s="4">
        <v>1224820</v>
      </c>
      <c r="D6014" s="4">
        <v>1241760</v>
      </c>
      <c r="E6014" s="4">
        <v>1260000</v>
      </c>
      <c r="F6014" s="4">
        <v>1276940</v>
      </c>
      <c r="G6014" s="4">
        <v>1293880</v>
      </c>
      <c r="H6014" s="4">
        <v>1316030</v>
      </c>
      <c r="I6014" s="4">
        <v>1316030</v>
      </c>
      <c r="J6014" s="4">
        <v>1316030</v>
      </c>
      <c r="K6014" s="4">
        <v>1316030</v>
      </c>
      <c r="L6014" s="4">
        <v>1316030</v>
      </c>
      <c r="M6014" s="4">
        <v>1316030</v>
      </c>
      <c r="N6014" s="4">
        <v>1303000</v>
      </c>
      <c r="O6014" s="4">
        <v>1303000</v>
      </c>
      <c r="P6014" s="4">
        <v>1300390</v>
      </c>
      <c r="Q6014" s="4">
        <v>1297790</v>
      </c>
      <c r="R6014" s="4">
        <v>1295180</v>
      </c>
      <c r="S6014" s="4">
        <v>1295180</v>
      </c>
      <c r="T6014" s="4">
        <v>1295180</v>
      </c>
      <c r="U6014" s="4">
        <v>1295180</v>
      </c>
      <c r="V6014" s="4">
        <v>1295180</v>
      </c>
      <c r="W6014" s="4">
        <v>1295180</v>
      </c>
      <c r="X6014" s="4">
        <v>1291270</v>
      </c>
      <c r="Y6014" s="4">
        <v>1289970</v>
      </c>
      <c r="Z6014" s="4">
        <v>1288670</v>
      </c>
      <c r="AA6014" s="4">
        <v>1287360</v>
      </c>
      <c r="AB6014" s="4">
        <v>1286060</v>
      </c>
      <c r="AC6014" s="4">
        <v>1284760</v>
      </c>
      <c r="AD6014" s="4">
        <v>1284760</v>
      </c>
      <c r="AE6014" s="4">
        <v>1283460</v>
      </c>
      <c r="AF6014" s="4">
        <v>1282150</v>
      </c>
      <c r="AG6014" s="4">
        <v>1280850</v>
      </c>
    </row>
    <row r="6015" spans="1:33">
      <c r="A6015" t="s">
        <v>961</v>
      </c>
      <c r="B6015" t="s">
        <v>132</v>
      </c>
      <c r="C6015" s="4">
        <v>5937040</v>
      </c>
      <c r="D6015" s="4">
        <v>6019150</v>
      </c>
      <c r="E6015" s="4">
        <v>6107570</v>
      </c>
      <c r="F6015" s="4">
        <v>6189680</v>
      </c>
      <c r="G6015" s="4">
        <v>6271790</v>
      </c>
      <c r="H6015" s="4">
        <v>6379160</v>
      </c>
      <c r="I6015" s="4">
        <v>6379160</v>
      </c>
      <c r="J6015" s="4">
        <v>6379160</v>
      </c>
      <c r="K6015" s="4">
        <v>6379160</v>
      </c>
      <c r="L6015" s="4">
        <v>6379160</v>
      </c>
      <c r="M6015" s="4">
        <v>6379160</v>
      </c>
      <c r="N6015" s="4">
        <v>6316000</v>
      </c>
      <c r="O6015" s="4">
        <v>6316000</v>
      </c>
      <c r="P6015" s="4">
        <v>6303370</v>
      </c>
      <c r="Q6015" s="4">
        <v>6290740</v>
      </c>
      <c r="R6015" s="4">
        <v>6278100</v>
      </c>
      <c r="S6015" s="4">
        <v>6278100</v>
      </c>
      <c r="T6015" s="4">
        <v>6278100</v>
      </c>
      <c r="U6015" s="4">
        <v>6278100</v>
      </c>
      <c r="V6015" s="4">
        <v>6278100</v>
      </c>
      <c r="W6015" s="4">
        <v>6278100</v>
      </c>
      <c r="X6015" s="4">
        <v>6259160</v>
      </c>
      <c r="Y6015" s="4">
        <v>6252840</v>
      </c>
      <c r="Z6015" s="4">
        <v>6246520</v>
      </c>
      <c r="AA6015" s="4">
        <v>6240210</v>
      </c>
      <c r="AB6015" s="4">
        <v>6233890</v>
      </c>
      <c r="AC6015" s="4">
        <v>6227580</v>
      </c>
      <c r="AD6015" s="4">
        <v>6227580</v>
      </c>
      <c r="AE6015" s="4">
        <v>6221260</v>
      </c>
      <c r="AF6015" s="4">
        <v>6214940</v>
      </c>
      <c r="AG6015" s="4">
        <v>6208630</v>
      </c>
    </row>
    <row r="6016" spans="1:33">
      <c r="A6016" t="s">
        <v>960</v>
      </c>
      <c r="B6016" t="s">
        <v>132</v>
      </c>
      <c r="C6016" s="4">
        <v>2820000</v>
      </c>
      <c r="D6016" s="4">
        <v>2859000</v>
      </c>
      <c r="E6016" s="4">
        <v>2901000</v>
      </c>
      <c r="F6016" s="4">
        <v>2940000</v>
      </c>
      <c r="G6016" s="4">
        <v>2979000</v>
      </c>
      <c r="H6016" s="4">
        <v>3030000</v>
      </c>
      <c r="I6016" s="4">
        <v>3030000</v>
      </c>
      <c r="J6016" s="4">
        <v>3030000</v>
      </c>
      <c r="K6016" s="4">
        <v>3030000</v>
      </c>
      <c r="L6016" s="4">
        <v>3030000</v>
      </c>
      <c r="M6016" s="4">
        <v>3030000</v>
      </c>
      <c r="N6016" s="4">
        <v>3000000</v>
      </c>
      <c r="O6016" s="4">
        <v>3000000</v>
      </c>
      <c r="P6016" s="4">
        <v>2994000</v>
      </c>
      <c r="Q6016" s="4">
        <v>2988000</v>
      </c>
      <c r="R6016" s="4">
        <v>2982000</v>
      </c>
      <c r="S6016" s="4">
        <v>2982000</v>
      </c>
      <c r="T6016" s="4">
        <v>2982000</v>
      </c>
      <c r="U6016" s="4">
        <v>2982000</v>
      </c>
      <c r="V6016" s="4">
        <v>2982000</v>
      </c>
      <c r="W6016" s="4">
        <v>2982000</v>
      </c>
      <c r="X6016" s="4">
        <v>2973000</v>
      </c>
      <c r="Y6016" s="4">
        <v>2970000</v>
      </c>
      <c r="Z6016" s="4">
        <v>2967000</v>
      </c>
      <c r="AA6016" s="4">
        <v>2964000</v>
      </c>
      <c r="AB6016" s="4">
        <v>2961000</v>
      </c>
      <c r="AC6016" s="4">
        <v>2958000</v>
      </c>
      <c r="AD6016" s="4">
        <v>2958000</v>
      </c>
      <c r="AE6016" s="4">
        <v>2955000</v>
      </c>
      <c r="AF6016" s="4">
        <v>2952000</v>
      </c>
      <c r="AG6016" s="4">
        <v>2949000</v>
      </c>
    </row>
    <row r="6017" spans="1:33">
      <c r="A6017" t="s">
        <v>959</v>
      </c>
      <c r="B6017" t="s">
        <v>132</v>
      </c>
      <c r="C6017">
        <v>564000</v>
      </c>
      <c r="D6017">
        <v>571800</v>
      </c>
      <c r="E6017">
        <v>580200</v>
      </c>
      <c r="F6017">
        <v>588000</v>
      </c>
      <c r="G6017">
        <v>595800</v>
      </c>
      <c r="H6017">
        <v>606000</v>
      </c>
      <c r="I6017">
        <v>606000</v>
      </c>
      <c r="J6017">
        <v>606000</v>
      </c>
      <c r="K6017">
        <v>606000</v>
      </c>
      <c r="L6017">
        <v>606000</v>
      </c>
      <c r="M6017">
        <v>606000</v>
      </c>
      <c r="N6017">
        <v>600000</v>
      </c>
      <c r="O6017">
        <v>600000</v>
      </c>
      <c r="P6017">
        <v>598800</v>
      </c>
      <c r="Q6017">
        <v>597600</v>
      </c>
      <c r="R6017">
        <v>596400</v>
      </c>
      <c r="S6017">
        <v>596400</v>
      </c>
      <c r="T6017">
        <v>596400</v>
      </c>
      <c r="U6017">
        <v>596400</v>
      </c>
      <c r="V6017">
        <v>596400</v>
      </c>
      <c r="W6017">
        <v>596400</v>
      </c>
      <c r="X6017">
        <v>594600</v>
      </c>
      <c r="Y6017">
        <v>594000</v>
      </c>
      <c r="Z6017">
        <v>593400</v>
      </c>
      <c r="AA6017">
        <v>592800</v>
      </c>
      <c r="AB6017">
        <v>592200</v>
      </c>
      <c r="AC6017">
        <v>591600</v>
      </c>
      <c r="AD6017">
        <v>591600</v>
      </c>
      <c r="AE6017">
        <v>591000</v>
      </c>
      <c r="AF6017">
        <v>590400</v>
      </c>
      <c r="AG6017">
        <v>589800</v>
      </c>
    </row>
    <row r="6018" spans="1:33">
      <c r="A6018" t="s">
        <v>958</v>
      </c>
      <c r="B6018" t="s">
        <v>132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>
      <c r="A6019" t="s">
        <v>957</v>
      </c>
      <c r="B6019" t="s">
        <v>132</v>
      </c>
      <c r="C6019" s="4">
        <v>491065000000</v>
      </c>
      <c r="D6019" s="4">
        <v>497826000000</v>
      </c>
      <c r="E6019" s="4">
        <v>505201000000</v>
      </c>
      <c r="F6019" s="4">
        <v>511962000000</v>
      </c>
      <c r="G6019" s="4">
        <v>518722000000</v>
      </c>
      <c r="H6019" s="4">
        <v>526098000000</v>
      </c>
      <c r="I6019" s="4">
        <v>526098000000</v>
      </c>
      <c r="J6019" s="4">
        <v>525483000000</v>
      </c>
      <c r="K6019" s="4">
        <v>525483000000</v>
      </c>
      <c r="L6019" s="4">
        <v>525483000000</v>
      </c>
      <c r="M6019" s="4">
        <v>524868000000</v>
      </c>
      <c r="N6019" s="4">
        <v>523639000000</v>
      </c>
      <c r="O6019" s="4">
        <v>523025000000</v>
      </c>
      <c r="P6019" s="4">
        <v>521795000000</v>
      </c>
      <c r="Q6019" s="4">
        <v>520566000000</v>
      </c>
      <c r="R6019" s="4">
        <v>519337000000</v>
      </c>
      <c r="S6019" s="4">
        <v>519337000000</v>
      </c>
      <c r="T6019" s="4">
        <v>519337000000</v>
      </c>
      <c r="U6019" s="4">
        <v>519337000000</v>
      </c>
      <c r="V6019" s="4">
        <v>519337000000</v>
      </c>
      <c r="W6019" s="4">
        <v>519337000000</v>
      </c>
      <c r="X6019" s="4">
        <v>517493000000</v>
      </c>
      <c r="Y6019" s="4">
        <v>517493000000</v>
      </c>
      <c r="Z6019" s="4">
        <v>516879000000</v>
      </c>
      <c r="AA6019" s="4">
        <v>516264000000</v>
      </c>
      <c r="AB6019" s="4">
        <v>515649000000</v>
      </c>
      <c r="AC6019" s="4">
        <v>515649000000</v>
      </c>
      <c r="AD6019" s="4">
        <v>515035000000</v>
      </c>
      <c r="AE6019" s="4">
        <v>514420000000</v>
      </c>
      <c r="AF6019" s="4">
        <v>513806000000</v>
      </c>
      <c r="AG6019" s="4">
        <v>513191000000</v>
      </c>
    </row>
    <row r="6020" spans="1:33">
      <c r="A6020" t="s">
        <v>956</v>
      </c>
      <c r="B6020" t="s">
        <v>132</v>
      </c>
      <c r="C6020" s="4">
        <v>116574000</v>
      </c>
      <c r="D6020" s="4">
        <v>118179000</v>
      </c>
      <c r="E6020" s="4">
        <v>119930000</v>
      </c>
      <c r="F6020" s="4">
        <v>121535000</v>
      </c>
      <c r="G6020" s="4">
        <v>123140000</v>
      </c>
      <c r="H6020" s="4">
        <v>124890000</v>
      </c>
      <c r="I6020" s="4">
        <v>124890000</v>
      </c>
      <c r="J6020" s="4">
        <v>124745000</v>
      </c>
      <c r="K6020" s="4">
        <v>124745000</v>
      </c>
      <c r="L6020" s="4">
        <v>124745000</v>
      </c>
      <c r="M6020" s="4">
        <v>124599000</v>
      </c>
      <c r="N6020" s="4">
        <v>124307000</v>
      </c>
      <c r="O6020" s="4">
        <v>124161000</v>
      </c>
      <c r="P6020" s="4">
        <v>123869000</v>
      </c>
      <c r="Q6020" s="4">
        <v>123577000</v>
      </c>
      <c r="R6020" s="4">
        <v>123286000</v>
      </c>
      <c r="S6020" s="4">
        <v>123286000</v>
      </c>
      <c r="T6020" s="4">
        <v>123286000</v>
      </c>
      <c r="U6020" s="4">
        <v>123286000</v>
      </c>
      <c r="V6020" s="4">
        <v>123286000</v>
      </c>
      <c r="W6020" s="4">
        <v>123286000</v>
      </c>
      <c r="X6020" s="4">
        <v>122848000</v>
      </c>
      <c r="Y6020" s="4">
        <v>122848000</v>
      </c>
      <c r="Z6020" s="4">
        <v>122702000</v>
      </c>
      <c r="AA6020" s="4">
        <v>122556000</v>
      </c>
      <c r="AB6020" s="4">
        <v>122410000</v>
      </c>
      <c r="AC6020" s="4">
        <v>122410000</v>
      </c>
      <c r="AD6020" s="4">
        <v>122264000</v>
      </c>
      <c r="AE6020" s="4">
        <v>122118000</v>
      </c>
      <c r="AF6020" s="4">
        <v>121972000</v>
      </c>
      <c r="AG6020" s="4">
        <v>121827000</v>
      </c>
    </row>
    <row r="6021" spans="1:33">
      <c r="A6021" t="s">
        <v>955</v>
      </c>
      <c r="B6021" t="s">
        <v>132</v>
      </c>
      <c r="C6021" s="4">
        <v>1319680000</v>
      </c>
      <c r="D6021" s="4">
        <v>1337850000</v>
      </c>
      <c r="E6021" s="4">
        <v>1357670000</v>
      </c>
      <c r="F6021" s="4">
        <v>1375840000</v>
      </c>
      <c r="G6021" s="4">
        <v>1394010000</v>
      </c>
      <c r="H6021" s="4">
        <v>1413830000</v>
      </c>
      <c r="I6021" s="4">
        <v>1413830000</v>
      </c>
      <c r="J6021" s="4">
        <v>1412180000</v>
      </c>
      <c r="K6021" s="4">
        <v>1412180000</v>
      </c>
      <c r="L6021" s="4">
        <v>1412180000</v>
      </c>
      <c r="M6021" s="4">
        <v>1410530000</v>
      </c>
      <c r="N6021" s="4">
        <v>1407220000</v>
      </c>
      <c r="O6021" s="4">
        <v>1405570000</v>
      </c>
      <c r="P6021" s="4">
        <v>1402270000</v>
      </c>
      <c r="Q6021" s="4">
        <v>1398960000</v>
      </c>
      <c r="R6021" s="4">
        <v>1395660000</v>
      </c>
      <c r="S6021" s="4">
        <v>1395660000</v>
      </c>
      <c r="T6021" s="4">
        <v>1395660000</v>
      </c>
      <c r="U6021" s="4">
        <v>1395660000</v>
      </c>
      <c r="V6021" s="4">
        <v>1395660000</v>
      </c>
      <c r="W6021" s="4">
        <v>1395660000</v>
      </c>
      <c r="X6021" s="4">
        <v>1390710000</v>
      </c>
      <c r="Y6021" s="4">
        <v>1390710000</v>
      </c>
      <c r="Z6021" s="4">
        <v>1389050000</v>
      </c>
      <c r="AA6021" s="4">
        <v>1387400000</v>
      </c>
      <c r="AB6021" s="4">
        <v>1385750000</v>
      </c>
      <c r="AC6021" s="4">
        <v>1385750000</v>
      </c>
      <c r="AD6021" s="4">
        <v>1384100000</v>
      </c>
      <c r="AE6021" s="4">
        <v>1382450000</v>
      </c>
      <c r="AF6021" s="4">
        <v>1380800000</v>
      </c>
      <c r="AG6021" s="4">
        <v>1379140000</v>
      </c>
    </row>
    <row r="6022" spans="1:33">
      <c r="A6022" t="s">
        <v>954</v>
      </c>
      <c r="B6022" t="s">
        <v>132</v>
      </c>
      <c r="C6022" s="4">
        <v>786863000</v>
      </c>
      <c r="D6022" s="4">
        <v>797696000</v>
      </c>
      <c r="E6022" s="4">
        <v>809514000</v>
      </c>
      <c r="F6022" s="4">
        <v>820347000</v>
      </c>
      <c r="G6022" s="4">
        <v>831180000</v>
      </c>
      <c r="H6022" s="4">
        <v>842997000</v>
      </c>
      <c r="I6022" s="4">
        <v>842997000</v>
      </c>
      <c r="J6022" s="4">
        <v>842013000</v>
      </c>
      <c r="K6022" s="4">
        <v>842013000</v>
      </c>
      <c r="L6022" s="4">
        <v>842013000</v>
      </c>
      <c r="M6022" s="4">
        <v>841028000</v>
      </c>
      <c r="N6022" s="4">
        <v>839058000</v>
      </c>
      <c r="O6022" s="4">
        <v>838073000</v>
      </c>
      <c r="P6022" s="4">
        <v>836104000</v>
      </c>
      <c r="Q6022" s="4">
        <v>834134000</v>
      </c>
      <c r="R6022" s="4">
        <v>832164000</v>
      </c>
      <c r="S6022" s="4">
        <v>832164000</v>
      </c>
      <c r="T6022" s="4">
        <v>832164000</v>
      </c>
      <c r="U6022" s="4">
        <v>832164000</v>
      </c>
      <c r="V6022" s="4">
        <v>832164000</v>
      </c>
      <c r="W6022" s="4">
        <v>832164000</v>
      </c>
      <c r="X6022" s="4">
        <v>829210000</v>
      </c>
      <c r="Y6022" s="4">
        <v>829210000</v>
      </c>
      <c r="Z6022" s="4">
        <v>828225000</v>
      </c>
      <c r="AA6022" s="4">
        <v>827240000</v>
      </c>
      <c r="AB6022" s="4">
        <v>826256000</v>
      </c>
      <c r="AC6022" s="4">
        <v>826256000</v>
      </c>
      <c r="AD6022" s="4">
        <v>825271000</v>
      </c>
      <c r="AE6022" s="4">
        <v>824286000</v>
      </c>
      <c r="AF6022" s="4">
        <v>823301000</v>
      </c>
      <c r="AG6022" s="4">
        <v>822316000</v>
      </c>
    </row>
    <row r="6023" spans="1:33">
      <c r="A6023" t="s">
        <v>953</v>
      </c>
      <c r="B6023" t="s">
        <v>132</v>
      </c>
      <c r="C6023" s="4">
        <v>160631000</v>
      </c>
      <c r="D6023" s="4">
        <v>162842000</v>
      </c>
      <c r="E6023" s="4">
        <v>165255000</v>
      </c>
      <c r="F6023" s="4">
        <v>167466000</v>
      </c>
      <c r="G6023" s="4">
        <v>169678000</v>
      </c>
      <c r="H6023" s="4">
        <v>172090000</v>
      </c>
      <c r="I6023" s="4">
        <v>172090000</v>
      </c>
      <c r="J6023" s="4">
        <v>171889000</v>
      </c>
      <c r="K6023" s="4">
        <v>171889000</v>
      </c>
      <c r="L6023" s="4">
        <v>171889000</v>
      </c>
      <c r="M6023" s="4">
        <v>171688000</v>
      </c>
      <c r="N6023" s="4">
        <v>171286000</v>
      </c>
      <c r="O6023" s="4">
        <v>171085000</v>
      </c>
      <c r="P6023" s="4">
        <v>170683000</v>
      </c>
      <c r="Q6023" s="4">
        <v>170281000</v>
      </c>
      <c r="R6023" s="4">
        <v>169879000</v>
      </c>
      <c r="S6023" s="4">
        <v>169879000</v>
      </c>
      <c r="T6023" s="4">
        <v>169879000</v>
      </c>
      <c r="U6023" s="4">
        <v>169879000</v>
      </c>
      <c r="V6023" s="4">
        <v>169879000</v>
      </c>
      <c r="W6023" s="4">
        <v>169879000</v>
      </c>
      <c r="X6023" s="4">
        <v>169276000</v>
      </c>
      <c r="Y6023" s="4">
        <v>169276000</v>
      </c>
      <c r="Z6023" s="4">
        <v>169075000</v>
      </c>
      <c r="AA6023" s="4">
        <v>168874000</v>
      </c>
      <c r="AB6023" s="4">
        <v>168673000</v>
      </c>
      <c r="AC6023" s="4">
        <v>168673000</v>
      </c>
      <c r="AD6023" s="4">
        <v>168472000</v>
      </c>
      <c r="AE6023" s="4">
        <v>168270000</v>
      </c>
      <c r="AF6023" s="4">
        <v>168069000</v>
      </c>
      <c r="AG6023" s="4">
        <v>167868000</v>
      </c>
    </row>
    <row r="6024" spans="1:33">
      <c r="A6024" t="s">
        <v>952</v>
      </c>
      <c r="B6024" t="s">
        <v>132</v>
      </c>
      <c r="C6024" s="4">
        <v>137444000</v>
      </c>
      <c r="D6024" s="4">
        <v>139336000</v>
      </c>
      <c r="E6024" s="4">
        <v>141400000</v>
      </c>
      <c r="F6024" s="4">
        <v>143293000</v>
      </c>
      <c r="G6024" s="4">
        <v>145185000</v>
      </c>
      <c r="H6024" s="4">
        <v>147249000</v>
      </c>
      <c r="I6024" s="4">
        <v>147249000</v>
      </c>
      <c r="J6024" s="4">
        <v>147077000</v>
      </c>
      <c r="K6024" s="4">
        <v>147077000</v>
      </c>
      <c r="L6024" s="4">
        <v>147077000</v>
      </c>
      <c r="M6024" s="4">
        <v>146905000</v>
      </c>
      <c r="N6024" s="4">
        <v>146561000</v>
      </c>
      <c r="O6024" s="4">
        <v>146389000</v>
      </c>
      <c r="P6024" s="4">
        <v>146045000</v>
      </c>
      <c r="Q6024" s="4">
        <v>145701000</v>
      </c>
      <c r="R6024" s="4">
        <v>145357000</v>
      </c>
      <c r="S6024" s="4">
        <v>145357000</v>
      </c>
      <c r="T6024" s="4">
        <v>145357000</v>
      </c>
      <c r="U6024" s="4">
        <v>145357000</v>
      </c>
      <c r="V6024" s="4">
        <v>145357000</v>
      </c>
      <c r="W6024" s="4">
        <v>145357000</v>
      </c>
      <c r="X6024" s="4">
        <v>144841000</v>
      </c>
      <c r="Y6024" s="4">
        <v>144841000</v>
      </c>
      <c r="Z6024" s="4">
        <v>144669000</v>
      </c>
      <c r="AA6024" s="4">
        <v>144497000</v>
      </c>
      <c r="AB6024" s="4">
        <v>144325000</v>
      </c>
      <c r="AC6024" s="4">
        <v>144325000</v>
      </c>
      <c r="AD6024" s="4">
        <v>144153000</v>
      </c>
      <c r="AE6024" s="4">
        <v>143981000</v>
      </c>
      <c r="AF6024" s="4">
        <v>143809000</v>
      </c>
      <c r="AG6024" s="4">
        <v>143637000</v>
      </c>
    </row>
    <row r="6025" spans="1:33">
      <c r="A6025" t="s">
        <v>951</v>
      </c>
      <c r="B6025" t="s">
        <v>132</v>
      </c>
      <c r="C6025" s="4">
        <v>586035000</v>
      </c>
      <c r="D6025" s="4">
        <v>594103000</v>
      </c>
      <c r="E6025" s="4">
        <v>602904000</v>
      </c>
      <c r="F6025" s="4">
        <v>610972000</v>
      </c>
      <c r="G6025" s="4">
        <v>619040000</v>
      </c>
      <c r="H6025" s="4">
        <v>627842000</v>
      </c>
      <c r="I6025" s="4">
        <v>627842000</v>
      </c>
      <c r="J6025" s="4">
        <v>627108000</v>
      </c>
      <c r="K6025" s="4">
        <v>627108000</v>
      </c>
      <c r="L6025" s="4">
        <v>627108000</v>
      </c>
      <c r="M6025" s="4">
        <v>626375000</v>
      </c>
      <c r="N6025" s="4">
        <v>624908000</v>
      </c>
      <c r="O6025" s="4">
        <v>624174000</v>
      </c>
      <c r="P6025" s="4">
        <v>622708000</v>
      </c>
      <c r="Q6025" s="4">
        <v>621241000</v>
      </c>
      <c r="R6025" s="4">
        <v>619774000</v>
      </c>
      <c r="S6025" s="4">
        <v>619774000</v>
      </c>
      <c r="T6025" s="4">
        <v>619774000</v>
      </c>
      <c r="U6025" s="4">
        <v>619774000</v>
      </c>
      <c r="V6025" s="4">
        <v>619774000</v>
      </c>
      <c r="W6025" s="4">
        <v>619774000</v>
      </c>
      <c r="X6025" s="4">
        <v>617573000</v>
      </c>
      <c r="Y6025" s="4">
        <v>617573000</v>
      </c>
      <c r="Z6025" s="4">
        <v>616840000</v>
      </c>
      <c r="AA6025" s="4">
        <v>616106000</v>
      </c>
      <c r="AB6025" s="4">
        <v>615373000</v>
      </c>
      <c r="AC6025" s="4">
        <v>615373000</v>
      </c>
      <c r="AD6025" s="4">
        <v>614639000</v>
      </c>
      <c r="AE6025" s="4">
        <v>613906000</v>
      </c>
      <c r="AF6025" s="4">
        <v>613173000</v>
      </c>
      <c r="AG6025" s="4">
        <v>612439000</v>
      </c>
    </row>
    <row r="6026" spans="1:33">
      <c r="A6026" t="s">
        <v>950</v>
      </c>
      <c r="B6026" t="s">
        <v>132</v>
      </c>
      <c r="C6026" s="4">
        <v>10411000</v>
      </c>
      <c r="D6026" s="4">
        <v>10554300</v>
      </c>
      <c r="E6026" s="4">
        <v>10710700</v>
      </c>
      <c r="F6026" s="4">
        <v>10854000</v>
      </c>
      <c r="G6026" s="4">
        <v>10997300</v>
      </c>
      <c r="H6026" s="4">
        <v>11153700</v>
      </c>
      <c r="I6026" s="4">
        <v>11153700</v>
      </c>
      <c r="J6026" s="4">
        <v>11140700</v>
      </c>
      <c r="K6026" s="4">
        <v>11140700</v>
      </c>
      <c r="L6026" s="4">
        <v>11140700</v>
      </c>
      <c r="M6026" s="4">
        <v>11127600</v>
      </c>
      <c r="N6026" s="4">
        <v>11101600</v>
      </c>
      <c r="O6026" s="4">
        <v>11088500</v>
      </c>
      <c r="P6026" s="4">
        <v>11062500</v>
      </c>
      <c r="Q6026" s="4">
        <v>11036400</v>
      </c>
      <c r="R6026" s="4">
        <v>11010400</v>
      </c>
      <c r="S6026" s="4">
        <v>11010400</v>
      </c>
      <c r="T6026" s="4">
        <v>11010400</v>
      </c>
      <c r="U6026" s="4">
        <v>11010400</v>
      </c>
      <c r="V6026" s="4">
        <v>11010400</v>
      </c>
      <c r="W6026" s="4">
        <v>11010400</v>
      </c>
      <c r="X6026" s="4">
        <v>10971300</v>
      </c>
      <c r="Y6026" s="4">
        <v>10971300</v>
      </c>
      <c r="Z6026" s="4">
        <v>10958200</v>
      </c>
      <c r="AA6026" s="4">
        <v>10945200</v>
      </c>
      <c r="AB6026" s="4">
        <v>10932200</v>
      </c>
      <c r="AC6026" s="4">
        <v>10932200</v>
      </c>
      <c r="AD6026" s="4">
        <v>10919100</v>
      </c>
      <c r="AE6026" s="4">
        <v>10906100</v>
      </c>
      <c r="AF6026" s="4">
        <v>10893100</v>
      </c>
      <c r="AG6026" s="4">
        <v>10880100</v>
      </c>
    </row>
    <row r="6027" spans="1:33">
      <c r="A6027" t="s">
        <v>949</v>
      </c>
      <c r="B6027" t="s">
        <v>132</v>
      </c>
      <c r="C6027" s="4">
        <v>50464800</v>
      </c>
      <c r="D6027" s="4">
        <v>51159600</v>
      </c>
      <c r="E6027" s="4">
        <v>51917500</v>
      </c>
      <c r="F6027" s="4">
        <v>52612300</v>
      </c>
      <c r="G6027" s="4">
        <v>53307000</v>
      </c>
      <c r="H6027" s="4">
        <v>54065000</v>
      </c>
      <c r="I6027" s="4">
        <v>54065000</v>
      </c>
      <c r="J6027" s="4">
        <v>54001800</v>
      </c>
      <c r="K6027" s="4">
        <v>54001800</v>
      </c>
      <c r="L6027" s="4">
        <v>54001800</v>
      </c>
      <c r="M6027" s="4">
        <v>53938600</v>
      </c>
      <c r="N6027" s="4">
        <v>53812300</v>
      </c>
      <c r="O6027" s="4">
        <v>53749200</v>
      </c>
      <c r="P6027" s="4">
        <v>53622800</v>
      </c>
      <c r="Q6027" s="4">
        <v>53496500</v>
      </c>
      <c r="R6027" s="4">
        <v>53370200</v>
      </c>
      <c r="S6027" s="4">
        <v>53370200</v>
      </c>
      <c r="T6027" s="4">
        <v>53370200</v>
      </c>
      <c r="U6027" s="4">
        <v>53370200</v>
      </c>
      <c r="V6027" s="4">
        <v>53370200</v>
      </c>
      <c r="W6027" s="4">
        <v>53370200</v>
      </c>
      <c r="X6027" s="4">
        <v>53180700</v>
      </c>
      <c r="Y6027" s="4">
        <v>53180700</v>
      </c>
      <c r="Z6027" s="4">
        <v>53117600</v>
      </c>
      <c r="AA6027" s="4">
        <v>53054400</v>
      </c>
      <c r="AB6027" s="4">
        <v>52991200</v>
      </c>
      <c r="AC6027" s="4">
        <v>52991200</v>
      </c>
      <c r="AD6027" s="4">
        <v>52928100</v>
      </c>
      <c r="AE6027" s="4">
        <v>52864900</v>
      </c>
      <c r="AF6027" s="4">
        <v>52801800</v>
      </c>
      <c r="AG6027" s="4">
        <v>52738600</v>
      </c>
    </row>
    <row r="6028" spans="1:33">
      <c r="A6028" t="s">
        <v>948</v>
      </c>
      <c r="B6028" t="s">
        <v>132</v>
      </c>
      <c r="C6028" s="4">
        <v>23970000</v>
      </c>
      <c r="D6028" s="4">
        <v>24300000</v>
      </c>
      <c r="E6028" s="4">
        <v>24660000</v>
      </c>
      <c r="F6028" s="4">
        <v>24990000</v>
      </c>
      <c r="G6028" s="4">
        <v>25320000</v>
      </c>
      <c r="H6028" s="4">
        <v>25680000</v>
      </c>
      <c r="I6028" s="4">
        <v>25680000</v>
      </c>
      <c r="J6028" s="4">
        <v>25650000</v>
      </c>
      <c r="K6028" s="4">
        <v>25650000</v>
      </c>
      <c r="L6028" s="4">
        <v>25650000</v>
      </c>
      <c r="M6028" s="4">
        <v>25620000</v>
      </c>
      <c r="N6028" s="4">
        <v>25560000</v>
      </c>
      <c r="O6028" s="4">
        <v>25530000</v>
      </c>
      <c r="P6028" s="4">
        <v>25470000</v>
      </c>
      <c r="Q6028" s="4">
        <v>25410000</v>
      </c>
      <c r="R6028" s="4">
        <v>25350000</v>
      </c>
      <c r="S6028" s="4">
        <v>25350000</v>
      </c>
      <c r="T6028" s="4">
        <v>25350000</v>
      </c>
      <c r="U6028" s="4">
        <v>25350000</v>
      </c>
      <c r="V6028" s="4">
        <v>25350000</v>
      </c>
      <c r="W6028" s="4">
        <v>25350000</v>
      </c>
      <c r="X6028" s="4">
        <v>25260000</v>
      </c>
      <c r="Y6028" s="4">
        <v>25260000</v>
      </c>
      <c r="Z6028" s="4">
        <v>25230000</v>
      </c>
      <c r="AA6028" s="4">
        <v>25200000</v>
      </c>
      <c r="AB6028" s="4">
        <v>25170000</v>
      </c>
      <c r="AC6028" s="4">
        <v>25170000</v>
      </c>
      <c r="AD6028" s="4">
        <v>25140000</v>
      </c>
      <c r="AE6028" s="4">
        <v>25110000</v>
      </c>
      <c r="AF6028" s="4">
        <v>25080000</v>
      </c>
      <c r="AG6028" s="4">
        <v>25050000</v>
      </c>
    </row>
    <row r="6029" spans="1:33">
      <c r="A6029" t="s">
        <v>947</v>
      </c>
      <c r="B6029" t="s">
        <v>132</v>
      </c>
      <c r="C6029" s="4">
        <v>4794000</v>
      </c>
      <c r="D6029" s="4">
        <v>4860000</v>
      </c>
      <c r="E6029" s="4">
        <v>4932000</v>
      </c>
      <c r="F6029" s="4">
        <v>4998000</v>
      </c>
      <c r="G6029" s="4">
        <v>5064000</v>
      </c>
      <c r="H6029" s="4">
        <v>5136000</v>
      </c>
      <c r="I6029" s="4">
        <v>5136000</v>
      </c>
      <c r="J6029" s="4">
        <v>5130000</v>
      </c>
      <c r="K6029" s="4">
        <v>5130000</v>
      </c>
      <c r="L6029" s="4">
        <v>5130000</v>
      </c>
      <c r="M6029" s="4">
        <v>5124000</v>
      </c>
      <c r="N6029" s="4">
        <v>5112000</v>
      </c>
      <c r="O6029" s="4">
        <v>5106000</v>
      </c>
      <c r="P6029" s="4">
        <v>5094000</v>
      </c>
      <c r="Q6029" s="4">
        <v>5082000</v>
      </c>
      <c r="R6029" s="4">
        <v>5070000</v>
      </c>
      <c r="S6029" s="4">
        <v>5070000</v>
      </c>
      <c r="T6029" s="4">
        <v>5070000</v>
      </c>
      <c r="U6029" s="4">
        <v>5070000</v>
      </c>
      <c r="V6029" s="4">
        <v>5070000</v>
      </c>
      <c r="W6029" s="4">
        <v>5070000</v>
      </c>
      <c r="X6029" s="4">
        <v>5052000</v>
      </c>
      <c r="Y6029" s="4">
        <v>5052000</v>
      </c>
      <c r="Z6029" s="4">
        <v>5046000</v>
      </c>
      <c r="AA6029" s="4">
        <v>5040000</v>
      </c>
      <c r="AB6029" s="4">
        <v>5034000</v>
      </c>
      <c r="AC6029" s="4">
        <v>5034000</v>
      </c>
      <c r="AD6029" s="4">
        <v>5028000</v>
      </c>
      <c r="AE6029" s="4">
        <v>5022000</v>
      </c>
      <c r="AF6029" s="4">
        <v>5016000</v>
      </c>
      <c r="AG6029" s="4">
        <v>5010000</v>
      </c>
    </row>
    <row r="6030" spans="1:33">
      <c r="A6030" t="s">
        <v>946</v>
      </c>
      <c r="B6030" t="s">
        <v>132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>
      <c r="A6031" t="s">
        <v>945</v>
      </c>
      <c r="B6031" t="s">
        <v>132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>
      <c r="A6032" t="s">
        <v>944</v>
      </c>
      <c r="B6032" t="s">
        <v>132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>
      <c r="A6033" t="s">
        <v>943</v>
      </c>
      <c r="B6033" t="s">
        <v>132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>
      <c r="A6034" t="s">
        <v>942</v>
      </c>
      <c r="B6034" t="s">
        <v>132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>
      <c r="A6035" t="s">
        <v>941</v>
      </c>
      <c r="B6035" t="s">
        <v>132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>
      <c r="A6036" t="s">
        <v>940</v>
      </c>
      <c r="B6036" t="s">
        <v>132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>
      <c r="A6037" t="s">
        <v>939</v>
      </c>
      <c r="B6037" t="s">
        <v>132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>
      <c r="A6038" t="s">
        <v>938</v>
      </c>
      <c r="B6038" t="s">
        <v>132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>
      <c r="A6039" t="s">
        <v>937</v>
      </c>
      <c r="B6039" t="s">
        <v>132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>
      <c r="A6040" t="s">
        <v>936</v>
      </c>
      <c r="B6040" t="s">
        <v>132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>
      <c r="A6041" t="s">
        <v>935</v>
      </c>
      <c r="B6041" t="s">
        <v>132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>
      <c r="A6042" t="s">
        <v>934</v>
      </c>
      <c r="B6042" t="s">
        <v>132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>
      <c r="A6043" t="s">
        <v>933</v>
      </c>
      <c r="B6043" t="s">
        <v>132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>
      <c r="A6044" t="s">
        <v>932</v>
      </c>
      <c r="B6044" t="s">
        <v>132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>
      <c r="A6045" t="s">
        <v>931</v>
      </c>
      <c r="B6045" t="s">
        <v>132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>
      <c r="A6046" t="s">
        <v>930</v>
      </c>
      <c r="B6046" t="s">
        <v>132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>
      <c r="A6047" t="s">
        <v>929</v>
      </c>
      <c r="B6047" t="s">
        <v>132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>
      <c r="A6048" t="s">
        <v>928</v>
      </c>
      <c r="B6048" t="s">
        <v>132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>
      <c r="A6049" t="s">
        <v>927</v>
      </c>
      <c r="B6049" t="s">
        <v>132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>
      <c r="A6050" t="s">
        <v>926</v>
      </c>
      <c r="B6050" t="s">
        <v>132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>
      <c r="A6051" t="s">
        <v>925</v>
      </c>
      <c r="B6051" t="s">
        <v>132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>
      <c r="A6052" t="s">
        <v>924</v>
      </c>
      <c r="B6052" t="s">
        <v>132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>
      <c r="A6053" t="s">
        <v>923</v>
      </c>
      <c r="B6053" t="s">
        <v>132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>
      <c r="A6054" t="s">
        <v>922</v>
      </c>
      <c r="B6054" t="s">
        <v>132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>
      <c r="A6055" t="s">
        <v>921</v>
      </c>
      <c r="B6055" t="s">
        <v>132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>
      <c r="A6056" t="s">
        <v>920</v>
      </c>
      <c r="B6056" t="s">
        <v>132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>
      <c r="A6057" t="s">
        <v>919</v>
      </c>
      <c r="B6057" t="s">
        <v>132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3">
      <c r="A6058" t="s">
        <v>918</v>
      </c>
      <c r="B6058" t="s">
        <v>132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>
      <c r="A6059" t="s">
        <v>917</v>
      </c>
      <c r="B6059" t="s">
        <v>132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>
      <c r="A6060" t="s">
        <v>916</v>
      </c>
      <c r="B6060" t="s">
        <v>132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>
      <c r="A6061" t="s">
        <v>915</v>
      </c>
      <c r="B6061" t="s">
        <v>132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>
      <c r="A6062" t="s">
        <v>914</v>
      </c>
      <c r="B6062" t="s">
        <v>132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>
      <c r="A6063" t="s">
        <v>913</v>
      </c>
      <c r="B6063" t="s">
        <v>132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>
      <c r="A6064" t="s">
        <v>912</v>
      </c>
      <c r="B6064" t="s">
        <v>132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>
      <c r="A6065" t="s">
        <v>911</v>
      </c>
      <c r="B6065" t="s">
        <v>132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>
      <c r="A6066" t="s">
        <v>910</v>
      </c>
      <c r="B6066" t="s">
        <v>132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>
      <c r="A6067" t="s">
        <v>909</v>
      </c>
      <c r="B6067" t="s">
        <v>132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>
      <c r="A6068" t="s">
        <v>908</v>
      </c>
      <c r="B6068" t="s">
        <v>132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>
      <c r="A6069" t="s">
        <v>907</v>
      </c>
      <c r="B6069" t="s">
        <v>132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>
      <c r="A6070" t="s">
        <v>906</v>
      </c>
      <c r="B6070" t="s">
        <v>132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>
      <c r="A6071" t="s">
        <v>905</v>
      </c>
      <c r="B6071" t="s">
        <v>132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>
      <c r="A6072" t="s">
        <v>904</v>
      </c>
      <c r="B6072" t="s">
        <v>132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>
      <c r="A6073" t="s">
        <v>903</v>
      </c>
      <c r="B6073" t="s">
        <v>132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3">
      <c r="A6074" t="s">
        <v>902</v>
      </c>
      <c r="B6074" t="s">
        <v>132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>
      <c r="A6075" t="s">
        <v>901</v>
      </c>
      <c r="B6075" t="s">
        <v>132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>
      <c r="A6076" t="s">
        <v>900</v>
      </c>
      <c r="B6076" t="s">
        <v>132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>
      <c r="A6077" t="s">
        <v>899</v>
      </c>
      <c r="B6077" t="s">
        <v>132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>
      <c r="A6078" t="s">
        <v>898</v>
      </c>
      <c r="B6078" t="s">
        <v>132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>
      <c r="A6079" t="s">
        <v>897</v>
      </c>
      <c r="B6079" t="s">
        <v>132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>
      <c r="A6080" t="s">
        <v>896</v>
      </c>
      <c r="B6080" t="s">
        <v>132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>
      <c r="A6081" t="s">
        <v>895</v>
      </c>
      <c r="B6081" t="s">
        <v>132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>
      <c r="A6082" t="s">
        <v>894</v>
      </c>
      <c r="B6082" t="s">
        <v>132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>
      <c r="A6083" t="s">
        <v>893</v>
      </c>
      <c r="B6083" t="s">
        <v>132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>
      <c r="A6084" t="s">
        <v>892</v>
      </c>
      <c r="B6084" t="s">
        <v>132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>
      <c r="A6085" t="s">
        <v>891</v>
      </c>
      <c r="B6085" t="s">
        <v>132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>
      <c r="A6086" t="s">
        <v>890</v>
      </c>
      <c r="B6086" t="s">
        <v>132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>
      <c r="A6087" t="s">
        <v>889</v>
      </c>
      <c r="B6087" t="s">
        <v>132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>
      <c r="A6088" t="s">
        <v>888</v>
      </c>
      <c r="B6088" t="s">
        <v>132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>
      <c r="A6089" t="s">
        <v>887</v>
      </c>
      <c r="B6089" t="s">
        <v>132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>
      <c r="A6090" t="s">
        <v>886</v>
      </c>
      <c r="B6090" t="s">
        <v>132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>
      <c r="A6091" t="s">
        <v>885</v>
      </c>
      <c r="B6091" t="s">
        <v>132</v>
      </c>
      <c r="C6091" s="4">
        <v>3073000000000</v>
      </c>
      <c r="D6091" s="4">
        <v>3073000000000</v>
      </c>
      <c r="E6091" s="4">
        <v>3073000000000</v>
      </c>
      <c r="F6091" s="4">
        <v>3073000000000</v>
      </c>
      <c r="G6091" s="4">
        <v>3687600000000</v>
      </c>
      <c r="H6091" s="4">
        <v>3687600000000</v>
      </c>
      <c r="I6091" s="4">
        <v>3687600000000</v>
      </c>
      <c r="J6091" s="4">
        <v>3687600000000</v>
      </c>
      <c r="K6091" s="4">
        <v>3687600000000</v>
      </c>
      <c r="L6091" s="4">
        <v>3687600000000</v>
      </c>
      <c r="M6091" s="4">
        <v>3687600000000</v>
      </c>
      <c r="N6091" s="4">
        <v>3687600000000</v>
      </c>
      <c r="O6091" s="4">
        <v>3687600000000</v>
      </c>
      <c r="P6091" s="4">
        <v>3687600000000</v>
      </c>
      <c r="Q6091" s="4">
        <v>3687600000000</v>
      </c>
      <c r="R6091" s="4">
        <v>3687600000000</v>
      </c>
      <c r="S6091" s="4">
        <v>3687600000000</v>
      </c>
      <c r="T6091" s="4">
        <v>3687600000000</v>
      </c>
      <c r="U6091" s="4">
        <v>3687600000000</v>
      </c>
      <c r="V6091" s="4">
        <v>3687600000000</v>
      </c>
      <c r="W6091" s="4">
        <v>3687600000000</v>
      </c>
      <c r="X6091" s="4">
        <v>3687600000000</v>
      </c>
      <c r="Y6091" s="4">
        <v>3687600000000</v>
      </c>
      <c r="Z6091" s="4">
        <v>3687600000000</v>
      </c>
      <c r="AA6091" s="4">
        <v>3687600000000</v>
      </c>
      <c r="AB6091" s="4">
        <v>3687600000000</v>
      </c>
      <c r="AC6091" s="4">
        <v>4302200000000</v>
      </c>
      <c r="AD6091" s="4">
        <v>4302200000000</v>
      </c>
      <c r="AE6091" s="4">
        <v>4302200000000</v>
      </c>
      <c r="AF6091" s="4">
        <v>4302200000000</v>
      </c>
      <c r="AG6091" s="4">
        <v>4302200000000</v>
      </c>
    </row>
    <row r="6092" spans="1:33">
      <c r="A6092" t="s">
        <v>884</v>
      </c>
      <c r="B6092" t="s">
        <v>132</v>
      </c>
      <c r="C6092" s="4">
        <v>729500000</v>
      </c>
      <c r="D6092" s="4">
        <v>729500000</v>
      </c>
      <c r="E6092" s="4">
        <v>729500000</v>
      </c>
      <c r="F6092" s="4">
        <v>729500000</v>
      </c>
      <c r="G6092" s="4">
        <v>875400000</v>
      </c>
      <c r="H6092" s="4">
        <v>875400000</v>
      </c>
      <c r="I6092" s="4">
        <v>875400000</v>
      </c>
      <c r="J6092" s="4">
        <v>875400000</v>
      </c>
      <c r="K6092" s="4">
        <v>875400000</v>
      </c>
      <c r="L6092" s="4">
        <v>875400000</v>
      </c>
      <c r="M6092" s="4">
        <v>875400000</v>
      </c>
      <c r="N6092" s="4">
        <v>875400000</v>
      </c>
      <c r="O6092" s="4">
        <v>875400000</v>
      </c>
      <c r="P6092" s="4">
        <v>875400000</v>
      </c>
      <c r="Q6092" s="4">
        <v>875400000</v>
      </c>
      <c r="R6092" s="4">
        <v>875400000</v>
      </c>
      <c r="S6092" s="4">
        <v>875400000</v>
      </c>
      <c r="T6092" s="4">
        <v>875400000</v>
      </c>
      <c r="U6092" s="4">
        <v>875400000</v>
      </c>
      <c r="V6092" s="4">
        <v>875400000</v>
      </c>
      <c r="W6092" s="4">
        <v>875400000</v>
      </c>
      <c r="X6092" s="4">
        <v>875400000</v>
      </c>
      <c r="Y6092" s="4">
        <v>875400000</v>
      </c>
      <c r="Z6092" s="4">
        <v>875400000</v>
      </c>
      <c r="AA6092" s="4">
        <v>875400000</v>
      </c>
      <c r="AB6092" s="4">
        <v>875400000</v>
      </c>
      <c r="AC6092" s="4">
        <v>1021300000</v>
      </c>
      <c r="AD6092" s="4">
        <v>1021300000</v>
      </c>
      <c r="AE6092" s="4">
        <v>1021300000</v>
      </c>
      <c r="AF6092" s="4">
        <v>1021300000</v>
      </c>
      <c r="AG6092" s="4">
        <v>1021300000</v>
      </c>
    </row>
    <row r="6093" spans="1:33">
      <c r="A6093" t="s">
        <v>883</v>
      </c>
      <c r="B6093" t="s">
        <v>132</v>
      </c>
      <c r="C6093" s="4">
        <v>8258350000</v>
      </c>
      <c r="D6093" s="4">
        <v>8258350000</v>
      </c>
      <c r="E6093" s="4">
        <v>8258350000</v>
      </c>
      <c r="F6093" s="4">
        <v>8258350000</v>
      </c>
      <c r="G6093" s="4">
        <v>9910020000</v>
      </c>
      <c r="H6093" s="4">
        <v>9910020000</v>
      </c>
      <c r="I6093" s="4">
        <v>9910020000</v>
      </c>
      <c r="J6093" s="4">
        <v>9910020000</v>
      </c>
      <c r="K6093" s="4">
        <v>9910020000</v>
      </c>
      <c r="L6093" s="4">
        <v>9910020000</v>
      </c>
      <c r="M6093" s="4">
        <v>9910020000</v>
      </c>
      <c r="N6093" s="4">
        <v>9910020000</v>
      </c>
      <c r="O6093" s="4">
        <v>9910020000</v>
      </c>
      <c r="P6093" s="4">
        <v>9910020000</v>
      </c>
      <c r="Q6093" s="4">
        <v>9910020000</v>
      </c>
      <c r="R6093" s="4">
        <v>9910020000</v>
      </c>
      <c r="S6093" s="4">
        <v>9910020000</v>
      </c>
      <c r="T6093" s="4">
        <v>9910020000</v>
      </c>
      <c r="U6093" s="4">
        <v>9910020000</v>
      </c>
      <c r="V6093" s="4">
        <v>9910020000</v>
      </c>
      <c r="W6093" s="4">
        <v>9910020000</v>
      </c>
      <c r="X6093" s="4">
        <v>9910020000</v>
      </c>
      <c r="Y6093" s="4">
        <v>9910020000</v>
      </c>
      <c r="Z6093" s="4">
        <v>9910020000</v>
      </c>
      <c r="AA6093" s="4">
        <v>9910020000</v>
      </c>
      <c r="AB6093" s="4">
        <v>9910020000</v>
      </c>
      <c r="AC6093" s="4">
        <v>11561700000</v>
      </c>
      <c r="AD6093" s="4">
        <v>11561700000</v>
      </c>
      <c r="AE6093" s="4">
        <v>11561700000</v>
      </c>
      <c r="AF6093" s="4">
        <v>11561700000</v>
      </c>
      <c r="AG6093" s="4">
        <v>11561700000</v>
      </c>
    </row>
    <row r="6094" spans="1:33">
      <c r="A6094" t="s">
        <v>882</v>
      </c>
      <c r="B6094" t="s">
        <v>132</v>
      </c>
      <c r="C6094" s="4">
        <v>4924050000</v>
      </c>
      <c r="D6094" s="4">
        <v>4924050000</v>
      </c>
      <c r="E6094" s="4">
        <v>4924050000</v>
      </c>
      <c r="F6094" s="4">
        <v>4924050000</v>
      </c>
      <c r="G6094" s="4">
        <v>5908860000</v>
      </c>
      <c r="H6094" s="4">
        <v>5908860000</v>
      </c>
      <c r="I6094" s="4">
        <v>5908860000</v>
      </c>
      <c r="J6094" s="4">
        <v>5908860000</v>
      </c>
      <c r="K6094" s="4">
        <v>5908860000</v>
      </c>
      <c r="L6094" s="4">
        <v>5908860000</v>
      </c>
      <c r="M6094" s="4">
        <v>5908860000</v>
      </c>
      <c r="N6094" s="4">
        <v>5908860000</v>
      </c>
      <c r="O6094" s="4">
        <v>5908860000</v>
      </c>
      <c r="P6094" s="4">
        <v>5908860000</v>
      </c>
      <c r="Q6094" s="4">
        <v>5908860000</v>
      </c>
      <c r="R6094" s="4">
        <v>5908860000</v>
      </c>
      <c r="S6094" s="4">
        <v>5908860000</v>
      </c>
      <c r="T6094" s="4">
        <v>5908860000</v>
      </c>
      <c r="U6094" s="4">
        <v>5908860000</v>
      </c>
      <c r="V6094" s="4">
        <v>5908860000</v>
      </c>
      <c r="W6094" s="4">
        <v>5908860000</v>
      </c>
      <c r="X6094" s="4">
        <v>5908860000</v>
      </c>
      <c r="Y6094" s="4">
        <v>5908860000</v>
      </c>
      <c r="Z6094" s="4">
        <v>5908860000</v>
      </c>
      <c r="AA6094" s="4">
        <v>5908860000</v>
      </c>
      <c r="AB6094" s="4">
        <v>5908860000</v>
      </c>
      <c r="AC6094" s="4">
        <v>6893670000</v>
      </c>
      <c r="AD6094" s="4">
        <v>6893670000</v>
      </c>
      <c r="AE6094" s="4">
        <v>6893670000</v>
      </c>
      <c r="AF6094" s="4">
        <v>6893670000</v>
      </c>
      <c r="AG6094" s="4">
        <v>6893670000</v>
      </c>
    </row>
    <row r="6095" spans="1:33">
      <c r="A6095" t="s">
        <v>881</v>
      </c>
      <c r="B6095" t="s">
        <v>132</v>
      </c>
      <c r="C6095" s="4">
        <v>1005200000</v>
      </c>
      <c r="D6095" s="4">
        <v>1005200000</v>
      </c>
      <c r="E6095" s="4">
        <v>1005200000</v>
      </c>
      <c r="F6095" s="4">
        <v>1005200000</v>
      </c>
      <c r="G6095" s="4">
        <v>1206240000</v>
      </c>
      <c r="H6095" s="4">
        <v>1206240000</v>
      </c>
      <c r="I6095" s="4">
        <v>1206240000</v>
      </c>
      <c r="J6095" s="4">
        <v>1206240000</v>
      </c>
      <c r="K6095" s="4">
        <v>1206240000</v>
      </c>
      <c r="L6095" s="4">
        <v>1206240000</v>
      </c>
      <c r="M6095" s="4">
        <v>1206240000</v>
      </c>
      <c r="N6095" s="4">
        <v>1206240000</v>
      </c>
      <c r="O6095" s="4">
        <v>1206240000</v>
      </c>
      <c r="P6095" s="4">
        <v>1206240000</v>
      </c>
      <c r="Q6095" s="4">
        <v>1206240000</v>
      </c>
      <c r="R6095" s="4">
        <v>1206240000</v>
      </c>
      <c r="S6095" s="4">
        <v>1206240000</v>
      </c>
      <c r="T6095" s="4">
        <v>1206240000</v>
      </c>
      <c r="U6095" s="4">
        <v>1206240000</v>
      </c>
      <c r="V6095" s="4">
        <v>1206240000</v>
      </c>
      <c r="W6095" s="4">
        <v>1206240000</v>
      </c>
      <c r="X6095" s="4">
        <v>1206240000</v>
      </c>
      <c r="Y6095" s="4">
        <v>1206240000</v>
      </c>
      <c r="Z6095" s="4">
        <v>1206240000</v>
      </c>
      <c r="AA6095" s="4">
        <v>1206240000</v>
      </c>
      <c r="AB6095" s="4">
        <v>1206240000</v>
      </c>
      <c r="AC6095" s="4">
        <v>1407280000</v>
      </c>
      <c r="AD6095" s="4">
        <v>1407280000</v>
      </c>
      <c r="AE6095" s="4">
        <v>1407280000</v>
      </c>
      <c r="AF6095" s="4">
        <v>1407280000</v>
      </c>
      <c r="AG6095" s="4">
        <v>1407280000</v>
      </c>
    </row>
    <row r="6096" spans="1:33">
      <c r="A6096" t="s">
        <v>880</v>
      </c>
      <c r="B6096" t="s">
        <v>132</v>
      </c>
      <c r="C6096" s="4">
        <v>860100000</v>
      </c>
      <c r="D6096" s="4">
        <v>860100000</v>
      </c>
      <c r="E6096" s="4">
        <v>860100000</v>
      </c>
      <c r="F6096" s="4">
        <v>860100000</v>
      </c>
      <c r="G6096" s="4">
        <v>1032120000</v>
      </c>
      <c r="H6096" s="4">
        <v>1032120000</v>
      </c>
      <c r="I6096" s="4">
        <v>1032120000</v>
      </c>
      <c r="J6096" s="4">
        <v>1032120000</v>
      </c>
      <c r="K6096" s="4">
        <v>1032120000</v>
      </c>
      <c r="L6096" s="4">
        <v>1032120000</v>
      </c>
      <c r="M6096" s="4">
        <v>1032120000</v>
      </c>
      <c r="N6096" s="4">
        <v>1032120000</v>
      </c>
      <c r="O6096" s="4">
        <v>1032120000</v>
      </c>
      <c r="P6096" s="4">
        <v>1032120000</v>
      </c>
      <c r="Q6096" s="4">
        <v>1032120000</v>
      </c>
      <c r="R6096" s="4">
        <v>1032120000</v>
      </c>
      <c r="S6096" s="4">
        <v>1032120000</v>
      </c>
      <c r="T6096" s="4">
        <v>1032120000</v>
      </c>
      <c r="U6096" s="4">
        <v>1032120000</v>
      </c>
      <c r="V6096" s="4">
        <v>1032120000</v>
      </c>
      <c r="W6096" s="4">
        <v>1032120000</v>
      </c>
      <c r="X6096" s="4">
        <v>1032120000</v>
      </c>
      <c r="Y6096" s="4">
        <v>1032120000</v>
      </c>
      <c r="Z6096" s="4">
        <v>1032120000</v>
      </c>
      <c r="AA6096" s="4">
        <v>1032120000</v>
      </c>
      <c r="AB6096" s="4">
        <v>1032120000</v>
      </c>
      <c r="AC6096" s="4">
        <v>1204140000</v>
      </c>
      <c r="AD6096" s="4">
        <v>1204140000</v>
      </c>
      <c r="AE6096" s="4">
        <v>1204140000</v>
      </c>
      <c r="AF6096" s="4">
        <v>1204140000</v>
      </c>
      <c r="AG6096" s="4">
        <v>1204140000</v>
      </c>
    </row>
    <row r="6097" spans="1:33">
      <c r="A6097" t="s">
        <v>879</v>
      </c>
      <c r="B6097" t="s">
        <v>132</v>
      </c>
      <c r="C6097" s="4">
        <v>3667300000</v>
      </c>
      <c r="D6097" s="4">
        <v>3667300000</v>
      </c>
      <c r="E6097" s="4">
        <v>3667300000</v>
      </c>
      <c r="F6097" s="4">
        <v>3667300000</v>
      </c>
      <c r="G6097" s="4">
        <v>4400760000</v>
      </c>
      <c r="H6097" s="4">
        <v>4400760000</v>
      </c>
      <c r="I6097" s="4">
        <v>4400760000</v>
      </c>
      <c r="J6097" s="4">
        <v>4400760000</v>
      </c>
      <c r="K6097" s="4">
        <v>4400760000</v>
      </c>
      <c r="L6097" s="4">
        <v>4400760000</v>
      </c>
      <c r="M6097" s="4">
        <v>4400760000</v>
      </c>
      <c r="N6097" s="4">
        <v>4400760000</v>
      </c>
      <c r="O6097" s="4">
        <v>4400760000</v>
      </c>
      <c r="P6097" s="4">
        <v>4400760000</v>
      </c>
      <c r="Q6097" s="4">
        <v>4400760000</v>
      </c>
      <c r="R6097" s="4">
        <v>4400760000</v>
      </c>
      <c r="S6097" s="4">
        <v>4400760000</v>
      </c>
      <c r="T6097" s="4">
        <v>4400760000</v>
      </c>
      <c r="U6097" s="4">
        <v>4400760000</v>
      </c>
      <c r="V6097" s="4">
        <v>4400760000</v>
      </c>
      <c r="W6097" s="4">
        <v>4400760000</v>
      </c>
      <c r="X6097" s="4">
        <v>4400760000</v>
      </c>
      <c r="Y6097" s="4">
        <v>4400760000</v>
      </c>
      <c r="Z6097" s="4">
        <v>4400760000</v>
      </c>
      <c r="AA6097" s="4">
        <v>4400760000</v>
      </c>
      <c r="AB6097" s="4">
        <v>4400760000</v>
      </c>
      <c r="AC6097" s="4">
        <v>5134220000</v>
      </c>
      <c r="AD6097" s="4">
        <v>5134220000</v>
      </c>
      <c r="AE6097" s="4">
        <v>5134220000</v>
      </c>
      <c r="AF6097" s="4">
        <v>5134220000</v>
      </c>
      <c r="AG6097" s="4">
        <v>5134220000</v>
      </c>
    </row>
    <row r="6098" spans="1:33">
      <c r="A6098" t="s">
        <v>878</v>
      </c>
      <c r="B6098" t="s">
        <v>132</v>
      </c>
      <c r="C6098" s="4">
        <v>65150000</v>
      </c>
      <c r="D6098" s="4">
        <v>65150000</v>
      </c>
      <c r="E6098" s="4">
        <v>65150000</v>
      </c>
      <c r="F6098" s="4">
        <v>65150000</v>
      </c>
      <c r="G6098" s="4">
        <v>78180000</v>
      </c>
      <c r="H6098" s="4">
        <v>78180000</v>
      </c>
      <c r="I6098" s="4">
        <v>78180000</v>
      </c>
      <c r="J6098" s="4">
        <v>78180000</v>
      </c>
      <c r="K6098" s="4">
        <v>78180000</v>
      </c>
      <c r="L6098" s="4">
        <v>78180000</v>
      </c>
      <c r="M6098" s="4">
        <v>78180000</v>
      </c>
      <c r="N6098" s="4">
        <v>78180000</v>
      </c>
      <c r="O6098" s="4">
        <v>78180000</v>
      </c>
      <c r="P6098" s="4">
        <v>78180000</v>
      </c>
      <c r="Q6098" s="4">
        <v>78180000</v>
      </c>
      <c r="R6098" s="4">
        <v>78180000</v>
      </c>
      <c r="S6098" s="4">
        <v>78180000</v>
      </c>
      <c r="T6098" s="4">
        <v>78180000</v>
      </c>
      <c r="U6098" s="4">
        <v>78180000</v>
      </c>
      <c r="V6098" s="4">
        <v>78180000</v>
      </c>
      <c r="W6098" s="4">
        <v>78180000</v>
      </c>
      <c r="X6098" s="4">
        <v>78180000</v>
      </c>
      <c r="Y6098" s="4">
        <v>78180000</v>
      </c>
      <c r="Z6098" s="4">
        <v>78180000</v>
      </c>
      <c r="AA6098" s="4">
        <v>78180000</v>
      </c>
      <c r="AB6098" s="4">
        <v>78180000</v>
      </c>
      <c r="AC6098" s="4">
        <v>91210000</v>
      </c>
      <c r="AD6098" s="4">
        <v>91210000</v>
      </c>
      <c r="AE6098" s="4">
        <v>91210000</v>
      </c>
      <c r="AF6098" s="4">
        <v>91210000</v>
      </c>
      <c r="AG6098" s="4">
        <v>91210000</v>
      </c>
    </row>
    <row r="6099" spans="1:33">
      <c r="A6099" t="s">
        <v>877</v>
      </c>
      <c r="B6099" t="s">
        <v>132</v>
      </c>
      <c r="C6099" s="4">
        <v>315800000</v>
      </c>
      <c r="D6099" s="4">
        <v>315800000</v>
      </c>
      <c r="E6099" s="4">
        <v>315800000</v>
      </c>
      <c r="F6099" s="4">
        <v>315800000</v>
      </c>
      <c r="G6099" s="4">
        <v>378960000</v>
      </c>
      <c r="H6099" s="4">
        <v>378960000</v>
      </c>
      <c r="I6099" s="4">
        <v>378960000</v>
      </c>
      <c r="J6099" s="4">
        <v>378960000</v>
      </c>
      <c r="K6099" s="4">
        <v>378960000</v>
      </c>
      <c r="L6099" s="4">
        <v>378960000</v>
      </c>
      <c r="M6099" s="4">
        <v>378960000</v>
      </c>
      <c r="N6099" s="4">
        <v>378960000</v>
      </c>
      <c r="O6099" s="4">
        <v>378960000</v>
      </c>
      <c r="P6099" s="4">
        <v>378960000</v>
      </c>
      <c r="Q6099" s="4">
        <v>378960000</v>
      </c>
      <c r="R6099" s="4">
        <v>378960000</v>
      </c>
      <c r="S6099" s="4">
        <v>378960000</v>
      </c>
      <c r="T6099" s="4">
        <v>378960000</v>
      </c>
      <c r="U6099" s="4">
        <v>378960000</v>
      </c>
      <c r="V6099" s="4">
        <v>378960000</v>
      </c>
      <c r="W6099" s="4">
        <v>378960000</v>
      </c>
      <c r="X6099" s="4">
        <v>378960000</v>
      </c>
      <c r="Y6099" s="4">
        <v>378960000</v>
      </c>
      <c r="Z6099" s="4">
        <v>378960000</v>
      </c>
      <c r="AA6099" s="4">
        <v>378960000</v>
      </c>
      <c r="AB6099" s="4">
        <v>378960000</v>
      </c>
      <c r="AC6099" s="4">
        <v>442120000</v>
      </c>
      <c r="AD6099" s="4">
        <v>442120000</v>
      </c>
      <c r="AE6099" s="4">
        <v>442120000</v>
      </c>
      <c r="AF6099" s="4">
        <v>442120000</v>
      </c>
      <c r="AG6099" s="4">
        <v>442120000</v>
      </c>
    </row>
    <row r="6100" spans="1:33">
      <c r="A6100" t="s">
        <v>876</v>
      </c>
      <c r="B6100" t="s">
        <v>132</v>
      </c>
      <c r="C6100" s="4">
        <v>150000000</v>
      </c>
      <c r="D6100" s="4">
        <v>150000000</v>
      </c>
      <c r="E6100" s="4">
        <v>150000000</v>
      </c>
      <c r="F6100" s="4">
        <v>150000000</v>
      </c>
      <c r="G6100" s="4">
        <v>180000000</v>
      </c>
      <c r="H6100" s="4">
        <v>180000000</v>
      </c>
      <c r="I6100" s="4">
        <v>180000000</v>
      </c>
      <c r="J6100" s="4">
        <v>180000000</v>
      </c>
      <c r="K6100" s="4">
        <v>180000000</v>
      </c>
      <c r="L6100" s="4">
        <v>180000000</v>
      </c>
      <c r="M6100" s="4">
        <v>180000000</v>
      </c>
      <c r="N6100" s="4">
        <v>180000000</v>
      </c>
      <c r="O6100" s="4">
        <v>180000000</v>
      </c>
      <c r="P6100" s="4">
        <v>180000000</v>
      </c>
      <c r="Q6100" s="4">
        <v>180000000</v>
      </c>
      <c r="R6100" s="4">
        <v>180000000</v>
      </c>
      <c r="S6100" s="4">
        <v>180000000</v>
      </c>
      <c r="T6100" s="4">
        <v>180000000</v>
      </c>
      <c r="U6100" s="4">
        <v>180000000</v>
      </c>
      <c r="V6100" s="4">
        <v>180000000</v>
      </c>
      <c r="W6100" s="4">
        <v>180000000</v>
      </c>
      <c r="X6100" s="4">
        <v>180000000</v>
      </c>
      <c r="Y6100" s="4">
        <v>180000000</v>
      </c>
      <c r="Z6100" s="4">
        <v>180000000</v>
      </c>
      <c r="AA6100" s="4">
        <v>180000000</v>
      </c>
      <c r="AB6100" s="4">
        <v>180000000</v>
      </c>
      <c r="AC6100" s="4">
        <v>210000000</v>
      </c>
      <c r="AD6100" s="4">
        <v>210000000</v>
      </c>
      <c r="AE6100" s="4">
        <v>210000000</v>
      </c>
      <c r="AF6100" s="4">
        <v>210000000</v>
      </c>
      <c r="AG6100" s="4">
        <v>210000000</v>
      </c>
    </row>
    <row r="6101" spans="1:33">
      <c r="A6101" t="s">
        <v>875</v>
      </c>
      <c r="B6101" t="s">
        <v>132</v>
      </c>
      <c r="C6101" s="4">
        <v>30000000</v>
      </c>
      <c r="D6101" s="4">
        <v>30000000</v>
      </c>
      <c r="E6101" s="4">
        <v>30000000</v>
      </c>
      <c r="F6101" s="4">
        <v>30000000</v>
      </c>
      <c r="G6101" s="4">
        <v>36000000</v>
      </c>
      <c r="H6101" s="4">
        <v>36000000</v>
      </c>
      <c r="I6101" s="4">
        <v>36000000</v>
      </c>
      <c r="J6101" s="4">
        <v>36000000</v>
      </c>
      <c r="K6101" s="4">
        <v>36000000</v>
      </c>
      <c r="L6101" s="4">
        <v>36000000</v>
      </c>
      <c r="M6101" s="4">
        <v>36000000</v>
      </c>
      <c r="N6101" s="4">
        <v>36000000</v>
      </c>
      <c r="O6101" s="4">
        <v>36000000</v>
      </c>
      <c r="P6101" s="4">
        <v>36000000</v>
      </c>
      <c r="Q6101" s="4">
        <v>36000000</v>
      </c>
      <c r="R6101" s="4">
        <v>36000000</v>
      </c>
      <c r="S6101" s="4">
        <v>36000000</v>
      </c>
      <c r="T6101" s="4">
        <v>36000000</v>
      </c>
      <c r="U6101" s="4">
        <v>36000000</v>
      </c>
      <c r="V6101" s="4">
        <v>36000000</v>
      </c>
      <c r="W6101" s="4">
        <v>36000000</v>
      </c>
      <c r="X6101" s="4">
        <v>36000000</v>
      </c>
      <c r="Y6101" s="4">
        <v>36000000</v>
      </c>
      <c r="Z6101" s="4">
        <v>36000000</v>
      </c>
      <c r="AA6101" s="4">
        <v>36000000</v>
      </c>
      <c r="AB6101" s="4">
        <v>36000000</v>
      </c>
      <c r="AC6101" s="4">
        <v>42000000</v>
      </c>
      <c r="AD6101" s="4">
        <v>42000000</v>
      </c>
      <c r="AE6101" s="4">
        <v>42000000</v>
      </c>
      <c r="AF6101" s="4">
        <v>42000000</v>
      </c>
      <c r="AG6101" s="4">
        <v>42000000</v>
      </c>
    </row>
    <row r="6102" spans="1:33">
      <c r="A6102" t="s">
        <v>874</v>
      </c>
      <c r="B6102" t="s">
        <v>132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>
      <c r="A6103" t="s">
        <v>873</v>
      </c>
      <c r="B6103" t="s">
        <v>132</v>
      </c>
      <c r="C6103" s="4">
        <v>245840000000</v>
      </c>
      <c r="D6103" s="4">
        <v>246917000000</v>
      </c>
      <c r="E6103" s="4">
        <v>246924000000</v>
      </c>
      <c r="F6103" s="4">
        <v>246923000000</v>
      </c>
      <c r="G6103" s="4">
        <v>246902000000</v>
      </c>
      <c r="H6103" s="4">
        <v>246892000000</v>
      </c>
      <c r="I6103" s="4">
        <v>246880000000</v>
      </c>
      <c r="J6103" s="4">
        <v>246869000000</v>
      </c>
      <c r="K6103" s="4">
        <v>246859000000</v>
      </c>
      <c r="L6103" s="4">
        <v>246953000000</v>
      </c>
      <c r="M6103" s="4">
        <v>246943000000</v>
      </c>
      <c r="N6103" s="4">
        <v>246935000000</v>
      </c>
      <c r="O6103" s="4">
        <v>246927000000</v>
      </c>
      <c r="P6103" s="4">
        <v>246920000000</v>
      </c>
      <c r="Q6103" s="4">
        <v>246913000000</v>
      </c>
      <c r="R6103" s="4">
        <v>246905000000</v>
      </c>
      <c r="S6103" s="4">
        <v>247008000000</v>
      </c>
      <c r="T6103" s="4">
        <v>308463000000</v>
      </c>
      <c r="U6103" s="4">
        <v>308580000000</v>
      </c>
      <c r="V6103" s="4">
        <v>308574000000</v>
      </c>
      <c r="W6103" s="4">
        <v>308566000000</v>
      </c>
      <c r="X6103" s="4">
        <v>308557000000</v>
      </c>
      <c r="Y6103" s="4">
        <v>308550000000</v>
      </c>
      <c r="Z6103" s="4">
        <v>308539000000</v>
      </c>
      <c r="AA6103" s="4">
        <v>308534000000</v>
      </c>
      <c r="AB6103" s="4">
        <v>308527000000</v>
      </c>
      <c r="AC6103" s="4">
        <v>308531000000</v>
      </c>
      <c r="AD6103" s="4">
        <v>308626000000</v>
      </c>
      <c r="AE6103" s="4">
        <v>308617000000</v>
      </c>
      <c r="AF6103" s="4">
        <v>308610000000</v>
      </c>
      <c r="AG6103" s="4">
        <v>308602000000</v>
      </c>
    </row>
    <row r="6104" spans="1:33">
      <c r="A6104" t="s">
        <v>872</v>
      </c>
      <c r="B6104" t="s">
        <v>132</v>
      </c>
      <c r="C6104" s="4">
        <v>58360000</v>
      </c>
      <c r="D6104" s="4">
        <v>58615600</v>
      </c>
      <c r="E6104" s="4">
        <v>58617400</v>
      </c>
      <c r="F6104" s="4">
        <v>58617100</v>
      </c>
      <c r="G6104" s="4">
        <v>58612200</v>
      </c>
      <c r="H6104" s="4">
        <v>58609800</v>
      </c>
      <c r="I6104" s="4">
        <v>58606900</v>
      </c>
      <c r="J6104" s="4">
        <v>58604300</v>
      </c>
      <c r="K6104" s="4">
        <v>58602000</v>
      </c>
      <c r="L6104" s="4">
        <v>58624100</v>
      </c>
      <c r="M6104" s="4">
        <v>58621700</v>
      </c>
      <c r="N6104" s="4">
        <v>58619900</v>
      </c>
      <c r="O6104" s="4">
        <v>58618100</v>
      </c>
      <c r="P6104" s="4">
        <v>58616400</v>
      </c>
      <c r="Q6104" s="4">
        <v>58614700</v>
      </c>
      <c r="R6104" s="4">
        <v>58612900</v>
      </c>
      <c r="S6104" s="4">
        <v>58637300</v>
      </c>
      <c r="T6104" s="4">
        <v>73226000</v>
      </c>
      <c r="U6104" s="4">
        <v>73253900</v>
      </c>
      <c r="V6104" s="4">
        <v>73252500</v>
      </c>
      <c r="W6104" s="4">
        <v>73250600</v>
      </c>
      <c r="X6104" s="4">
        <v>73248500</v>
      </c>
      <c r="Y6104" s="4">
        <v>73246900</v>
      </c>
      <c r="Z6104" s="4">
        <v>73244200</v>
      </c>
      <c r="AA6104" s="4">
        <v>73243000</v>
      </c>
      <c r="AB6104" s="4">
        <v>73241200</v>
      </c>
      <c r="AC6104" s="4">
        <v>73242100</v>
      </c>
      <c r="AD6104" s="4">
        <v>73264700</v>
      </c>
      <c r="AE6104" s="4">
        <v>73262700</v>
      </c>
      <c r="AF6104" s="4">
        <v>73260900</v>
      </c>
      <c r="AG6104" s="4">
        <v>73259100</v>
      </c>
    </row>
    <row r="6105" spans="1:33">
      <c r="A6105" t="s">
        <v>871</v>
      </c>
      <c r="B6105" t="s">
        <v>132</v>
      </c>
      <c r="C6105" s="4">
        <v>660668000</v>
      </c>
      <c r="D6105" s="4">
        <v>663562000</v>
      </c>
      <c r="E6105" s="4">
        <v>663582000</v>
      </c>
      <c r="F6105" s="4">
        <v>663578000</v>
      </c>
      <c r="G6105" s="4">
        <v>663523000</v>
      </c>
      <c r="H6105" s="4">
        <v>663496000</v>
      </c>
      <c r="I6105" s="4">
        <v>663463000</v>
      </c>
      <c r="J6105" s="4">
        <v>663434000</v>
      </c>
      <c r="K6105" s="4">
        <v>663407000</v>
      </c>
      <c r="L6105" s="4">
        <v>663658000</v>
      </c>
      <c r="M6105" s="4">
        <v>663631000</v>
      </c>
      <c r="N6105" s="4">
        <v>663610000</v>
      </c>
      <c r="O6105" s="4">
        <v>663590000</v>
      </c>
      <c r="P6105" s="4">
        <v>663570000</v>
      </c>
      <c r="Q6105" s="4">
        <v>663551000</v>
      </c>
      <c r="R6105" s="4">
        <v>663531000</v>
      </c>
      <c r="S6105" s="4">
        <v>663807000</v>
      </c>
      <c r="T6105" s="4">
        <v>828959000</v>
      </c>
      <c r="U6105" s="4">
        <v>829275000</v>
      </c>
      <c r="V6105" s="4">
        <v>829260000</v>
      </c>
      <c r="W6105" s="4">
        <v>829238000</v>
      </c>
      <c r="X6105" s="4">
        <v>829214000</v>
      </c>
      <c r="Y6105" s="4">
        <v>829196000</v>
      </c>
      <c r="Z6105" s="4">
        <v>829166000</v>
      </c>
      <c r="AA6105" s="4">
        <v>829152000</v>
      </c>
      <c r="AB6105" s="4">
        <v>829132000</v>
      </c>
      <c r="AC6105" s="4">
        <v>829142000</v>
      </c>
      <c r="AD6105" s="4">
        <v>829398000</v>
      </c>
      <c r="AE6105" s="4">
        <v>829375000</v>
      </c>
      <c r="AF6105" s="4">
        <v>829354000</v>
      </c>
      <c r="AG6105" s="4">
        <v>829334000</v>
      </c>
    </row>
    <row r="6106" spans="1:33">
      <c r="A6106" t="s">
        <v>870</v>
      </c>
      <c r="B6106" t="s">
        <v>132</v>
      </c>
      <c r="C6106" s="4">
        <v>393924000</v>
      </c>
      <c r="D6106" s="4">
        <v>395649000</v>
      </c>
      <c r="E6106" s="4">
        <v>395661000</v>
      </c>
      <c r="F6106" s="4">
        <v>395659000</v>
      </c>
      <c r="G6106" s="4">
        <v>395626000</v>
      </c>
      <c r="H6106" s="4">
        <v>395610000</v>
      </c>
      <c r="I6106" s="4">
        <v>395590000</v>
      </c>
      <c r="J6106" s="4">
        <v>395573000</v>
      </c>
      <c r="K6106" s="4">
        <v>395557000</v>
      </c>
      <c r="L6106" s="4">
        <v>395707000</v>
      </c>
      <c r="M6106" s="4">
        <v>395691000</v>
      </c>
      <c r="N6106" s="4">
        <v>395678000</v>
      </c>
      <c r="O6106" s="4">
        <v>395666000</v>
      </c>
      <c r="P6106" s="4">
        <v>395655000</v>
      </c>
      <c r="Q6106" s="4">
        <v>395643000</v>
      </c>
      <c r="R6106" s="4">
        <v>395631000</v>
      </c>
      <c r="S6106" s="4">
        <v>395796000</v>
      </c>
      <c r="T6106" s="4">
        <v>494268000</v>
      </c>
      <c r="U6106" s="4">
        <v>494456000</v>
      </c>
      <c r="V6106" s="4">
        <v>494447000</v>
      </c>
      <c r="W6106" s="4">
        <v>494434000</v>
      </c>
      <c r="X6106" s="4">
        <v>494420000</v>
      </c>
      <c r="Y6106" s="4">
        <v>494409000</v>
      </c>
      <c r="Z6106" s="4">
        <v>494391000</v>
      </c>
      <c r="AA6106" s="4">
        <v>494383000</v>
      </c>
      <c r="AB6106" s="4">
        <v>494371000</v>
      </c>
      <c r="AC6106" s="4">
        <v>494377000</v>
      </c>
      <c r="AD6106" s="4">
        <v>494529000</v>
      </c>
      <c r="AE6106" s="4">
        <v>494516000</v>
      </c>
      <c r="AF6106" s="4">
        <v>494503000</v>
      </c>
      <c r="AG6106" s="4">
        <v>494491000</v>
      </c>
    </row>
    <row r="6107" spans="1:33">
      <c r="A6107" t="s">
        <v>869</v>
      </c>
      <c r="B6107" t="s">
        <v>132</v>
      </c>
      <c r="C6107" s="4">
        <v>80416000</v>
      </c>
      <c r="D6107" s="4">
        <v>80768200</v>
      </c>
      <c r="E6107" s="4">
        <v>80770700</v>
      </c>
      <c r="F6107" s="4">
        <v>80770200</v>
      </c>
      <c r="G6107" s="4">
        <v>80763500</v>
      </c>
      <c r="H6107" s="4">
        <v>80760200</v>
      </c>
      <c r="I6107" s="4">
        <v>80756200</v>
      </c>
      <c r="J6107" s="4">
        <v>80752700</v>
      </c>
      <c r="K6107" s="4">
        <v>80749400</v>
      </c>
      <c r="L6107" s="4">
        <v>80780000</v>
      </c>
      <c r="M6107" s="4">
        <v>80776600</v>
      </c>
      <c r="N6107" s="4">
        <v>80774100</v>
      </c>
      <c r="O6107" s="4">
        <v>80771700</v>
      </c>
      <c r="P6107" s="4">
        <v>80769300</v>
      </c>
      <c r="Q6107" s="4">
        <v>80766900</v>
      </c>
      <c r="R6107" s="4">
        <v>80764500</v>
      </c>
      <c r="S6107" s="4">
        <v>80798100</v>
      </c>
      <c r="T6107" s="4">
        <v>100900000</v>
      </c>
      <c r="U6107" s="4">
        <v>100939000</v>
      </c>
      <c r="V6107" s="4">
        <v>100937000</v>
      </c>
      <c r="W6107" s="4">
        <v>100934000</v>
      </c>
      <c r="X6107" s="4">
        <v>100931000</v>
      </c>
      <c r="Y6107" s="4">
        <v>100929000</v>
      </c>
      <c r="Z6107" s="4">
        <v>100925000</v>
      </c>
      <c r="AA6107" s="4">
        <v>100924000</v>
      </c>
      <c r="AB6107" s="4">
        <v>100921000</v>
      </c>
      <c r="AC6107" s="4">
        <v>100923000</v>
      </c>
      <c r="AD6107" s="4">
        <v>100954000</v>
      </c>
      <c r="AE6107" s="4">
        <v>100951000</v>
      </c>
      <c r="AF6107" s="4">
        <v>100948000</v>
      </c>
      <c r="AG6107" s="4">
        <v>100946000</v>
      </c>
    </row>
    <row r="6108" spans="1:33">
      <c r="A6108" t="s">
        <v>868</v>
      </c>
      <c r="B6108" t="s">
        <v>132</v>
      </c>
      <c r="C6108" s="4">
        <v>68808000</v>
      </c>
      <c r="D6108" s="4">
        <v>69109400</v>
      </c>
      <c r="E6108" s="4">
        <v>69111500</v>
      </c>
      <c r="F6108" s="4">
        <v>69111100</v>
      </c>
      <c r="G6108" s="4">
        <v>69105300</v>
      </c>
      <c r="H6108" s="4">
        <v>69102500</v>
      </c>
      <c r="I6108" s="4">
        <v>69099100</v>
      </c>
      <c r="J6108" s="4">
        <v>69096100</v>
      </c>
      <c r="K6108" s="4">
        <v>69093300</v>
      </c>
      <c r="L6108" s="4">
        <v>69119400</v>
      </c>
      <c r="M6108" s="4">
        <v>69116600</v>
      </c>
      <c r="N6108" s="4">
        <v>69114400</v>
      </c>
      <c r="O6108" s="4">
        <v>69112300</v>
      </c>
      <c r="P6108" s="4">
        <v>69110300</v>
      </c>
      <c r="Q6108" s="4">
        <v>69108300</v>
      </c>
      <c r="R6108" s="4">
        <v>69106200</v>
      </c>
      <c r="S6108" s="4">
        <v>69134900</v>
      </c>
      <c r="T6108" s="4">
        <v>86335400</v>
      </c>
      <c r="U6108" s="4">
        <v>86368300</v>
      </c>
      <c r="V6108" s="4">
        <v>86366700</v>
      </c>
      <c r="W6108" s="4">
        <v>86364400</v>
      </c>
      <c r="X6108" s="4">
        <v>86361900</v>
      </c>
      <c r="Y6108" s="4">
        <v>86360000</v>
      </c>
      <c r="Z6108" s="4">
        <v>86356900</v>
      </c>
      <c r="AA6108" s="4">
        <v>86355400</v>
      </c>
      <c r="AB6108" s="4">
        <v>86353400</v>
      </c>
      <c r="AC6108" s="4">
        <v>86354400</v>
      </c>
      <c r="AD6108" s="4">
        <v>86381100</v>
      </c>
      <c r="AE6108" s="4">
        <v>86378700</v>
      </c>
      <c r="AF6108" s="4">
        <v>86376500</v>
      </c>
      <c r="AG6108" s="4">
        <v>86374400</v>
      </c>
    </row>
    <row r="6109" spans="1:33">
      <c r="A6109" t="s">
        <v>867</v>
      </c>
      <c r="B6109" t="s">
        <v>132</v>
      </c>
      <c r="C6109" s="4">
        <v>293384000</v>
      </c>
      <c r="D6109" s="4">
        <v>294669000</v>
      </c>
      <c r="E6109" s="4">
        <v>294678000</v>
      </c>
      <c r="F6109" s="4">
        <v>294676000</v>
      </c>
      <c r="G6109" s="4">
        <v>294652000</v>
      </c>
      <c r="H6109" s="4">
        <v>294640000</v>
      </c>
      <c r="I6109" s="4">
        <v>294625000</v>
      </c>
      <c r="J6109" s="4">
        <v>294612000</v>
      </c>
      <c r="K6109" s="4">
        <v>294600000</v>
      </c>
      <c r="L6109" s="4">
        <v>294712000</v>
      </c>
      <c r="M6109" s="4">
        <v>294700000</v>
      </c>
      <c r="N6109" s="4">
        <v>294691000</v>
      </c>
      <c r="O6109" s="4">
        <v>294682000</v>
      </c>
      <c r="P6109" s="4">
        <v>294673000</v>
      </c>
      <c r="Q6109" s="4">
        <v>294664000</v>
      </c>
      <c r="R6109" s="4">
        <v>294655000</v>
      </c>
      <c r="S6109" s="4">
        <v>294778000</v>
      </c>
      <c r="T6109" s="4">
        <v>368117000</v>
      </c>
      <c r="U6109" s="4">
        <v>368258000</v>
      </c>
      <c r="V6109" s="4">
        <v>368251000</v>
      </c>
      <c r="W6109" s="4">
        <v>368241000</v>
      </c>
      <c r="X6109" s="4">
        <v>368231000</v>
      </c>
      <c r="Y6109" s="4">
        <v>368222000</v>
      </c>
      <c r="Z6109" s="4">
        <v>368209000</v>
      </c>
      <c r="AA6109" s="4">
        <v>368203000</v>
      </c>
      <c r="AB6109" s="4">
        <v>368194000</v>
      </c>
      <c r="AC6109" s="4">
        <v>368199000</v>
      </c>
      <c r="AD6109" s="4">
        <v>368312000</v>
      </c>
      <c r="AE6109" s="4">
        <v>368302000</v>
      </c>
      <c r="AF6109" s="4">
        <v>368293000</v>
      </c>
      <c r="AG6109" s="4">
        <v>368284000</v>
      </c>
    </row>
    <row r="6110" spans="1:33">
      <c r="A6110" t="s">
        <v>866</v>
      </c>
      <c r="B6110" t="s">
        <v>132</v>
      </c>
      <c r="C6110" s="4">
        <v>5212000</v>
      </c>
      <c r="D6110" s="4">
        <v>5234830</v>
      </c>
      <c r="E6110" s="4">
        <v>5234990</v>
      </c>
      <c r="F6110" s="4">
        <v>5234960</v>
      </c>
      <c r="G6110" s="4">
        <v>5234520</v>
      </c>
      <c r="H6110" s="4">
        <v>5234310</v>
      </c>
      <c r="I6110" s="4">
        <v>5234050</v>
      </c>
      <c r="J6110" s="4">
        <v>5233820</v>
      </c>
      <c r="K6110" s="4">
        <v>5233610</v>
      </c>
      <c r="L6110" s="4">
        <v>5235590</v>
      </c>
      <c r="M6110" s="4">
        <v>5235370</v>
      </c>
      <c r="N6110" s="4">
        <v>5235210</v>
      </c>
      <c r="O6110" s="4">
        <v>5235050</v>
      </c>
      <c r="P6110" s="4">
        <v>5234900</v>
      </c>
      <c r="Q6110" s="4">
        <v>5234740</v>
      </c>
      <c r="R6110" s="4">
        <v>5234580</v>
      </c>
      <c r="S6110" s="4">
        <v>5236760</v>
      </c>
      <c r="T6110" s="4">
        <v>6539650</v>
      </c>
      <c r="U6110" s="4">
        <v>6542140</v>
      </c>
      <c r="V6110" s="4">
        <v>6542020</v>
      </c>
      <c r="W6110" s="4">
        <v>6541840</v>
      </c>
      <c r="X6110" s="4">
        <v>6541660</v>
      </c>
      <c r="Y6110" s="4">
        <v>6541510</v>
      </c>
      <c r="Z6110" s="4">
        <v>6541280</v>
      </c>
      <c r="AA6110" s="4">
        <v>6541170</v>
      </c>
      <c r="AB6110" s="4">
        <v>6541010</v>
      </c>
      <c r="AC6110" s="4">
        <v>6541090</v>
      </c>
      <c r="AD6110" s="4">
        <v>6543110</v>
      </c>
      <c r="AE6110" s="4">
        <v>6542930</v>
      </c>
      <c r="AF6110" s="4">
        <v>6542760</v>
      </c>
      <c r="AG6110" s="4">
        <v>6542600</v>
      </c>
    </row>
    <row r="6111" spans="1:33">
      <c r="A6111" t="s">
        <v>865</v>
      </c>
      <c r="B6111" t="s">
        <v>132</v>
      </c>
      <c r="C6111" s="4">
        <v>25264000</v>
      </c>
      <c r="D6111" s="4">
        <v>25374700</v>
      </c>
      <c r="E6111" s="4">
        <v>25375400</v>
      </c>
      <c r="F6111" s="4">
        <v>25375300</v>
      </c>
      <c r="G6111" s="4">
        <v>25373200</v>
      </c>
      <c r="H6111" s="4">
        <v>25372100</v>
      </c>
      <c r="I6111" s="4">
        <v>25370900</v>
      </c>
      <c r="J6111" s="4">
        <v>25369800</v>
      </c>
      <c r="K6111" s="4">
        <v>25368700</v>
      </c>
      <c r="L6111" s="4">
        <v>25378300</v>
      </c>
      <c r="M6111" s="4">
        <v>25377300</v>
      </c>
      <c r="N6111" s="4">
        <v>25376500</v>
      </c>
      <c r="O6111" s="4">
        <v>25375700</v>
      </c>
      <c r="P6111" s="4">
        <v>25375000</v>
      </c>
      <c r="Q6111" s="4">
        <v>25374200</v>
      </c>
      <c r="R6111" s="4">
        <v>25373500</v>
      </c>
      <c r="S6111" s="4">
        <v>25384000</v>
      </c>
      <c r="T6111" s="4">
        <v>31699500</v>
      </c>
      <c r="U6111" s="4">
        <v>31711600</v>
      </c>
      <c r="V6111" s="4">
        <v>31711000</v>
      </c>
      <c r="W6111" s="4">
        <v>31710100</v>
      </c>
      <c r="X6111" s="4">
        <v>31709200</v>
      </c>
      <c r="Y6111" s="4">
        <v>31708500</v>
      </c>
      <c r="Z6111" s="4">
        <v>31707400</v>
      </c>
      <c r="AA6111" s="4">
        <v>31706800</v>
      </c>
      <c r="AB6111" s="4">
        <v>31706100</v>
      </c>
      <c r="AC6111" s="4">
        <v>31706500</v>
      </c>
      <c r="AD6111" s="4">
        <v>31716300</v>
      </c>
      <c r="AE6111" s="4">
        <v>31715400</v>
      </c>
      <c r="AF6111" s="4">
        <v>31714600</v>
      </c>
      <c r="AG6111" s="4">
        <v>31713800</v>
      </c>
    </row>
    <row r="6112" spans="1:33">
      <c r="A6112" t="s">
        <v>864</v>
      </c>
      <c r="B6112" t="s">
        <v>132</v>
      </c>
      <c r="C6112" s="4">
        <v>12000000</v>
      </c>
      <c r="D6112" s="4">
        <v>12052600</v>
      </c>
      <c r="E6112" s="4">
        <v>12052900</v>
      </c>
      <c r="F6112" s="4">
        <v>12052900</v>
      </c>
      <c r="G6112" s="4">
        <v>12051800</v>
      </c>
      <c r="H6112" s="4">
        <v>12051400</v>
      </c>
      <c r="I6112" s="4">
        <v>12050800</v>
      </c>
      <c r="J6112" s="4">
        <v>12050200</v>
      </c>
      <c r="K6112" s="4">
        <v>12049800</v>
      </c>
      <c r="L6112" s="4">
        <v>12054300</v>
      </c>
      <c r="M6112" s="4">
        <v>12053800</v>
      </c>
      <c r="N6112" s="4">
        <v>12053400</v>
      </c>
      <c r="O6112" s="4">
        <v>12053100</v>
      </c>
      <c r="P6112" s="4">
        <v>12052700</v>
      </c>
      <c r="Q6112" s="4">
        <v>12052400</v>
      </c>
      <c r="R6112" s="4">
        <v>12052000</v>
      </c>
      <c r="S6112" s="4">
        <v>12057000</v>
      </c>
      <c r="T6112" s="4">
        <v>15056700</v>
      </c>
      <c r="U6112" s="4">
        <v>15062500</v>
      </c>
      <c r="V6112" s="4">
        <v>15062200</v>
      </c>
      <c r="W6112" s="4">
        <v>15061800</v>
      </c>
      <c r="X6112" s="4">
        <v>15061400</v>
      </c>
      <c r="Y6112" s="4">
        <v>15061000</v>
      </c>
      <c r="Z6112" s="4">
        <v>15060500</v>
      </c>
      <c r="AA6112" s="4">
        <v>15060200</v>
      </c>
      <c r="AB6112" s="4">
        <v>15059900</v>
      </c>
      <c r="AC6112" s="4">
        <v>15060100</v>
      </c>
      <c r="AD6112" s="4">
        <v>15064700</v>
      </c>
      <c r="AE6112" s="4">
        <v>15064300</v>
      </c>
      <c r="AF6112" s="4">
        <v>15063900</v>
      </c>
      <c r="AG6112" s="4">
        <v>15063500</v>
      </c>
    </row>
    <row r="6113" spans="1:33">
      <c r="A6113" t="s">
        <v>863</v>
      </c>
      <c r="B6113" t="s">
        <v>132</v>
      </c>
      <c r="C6113" s="4">
        <v>2400000</v>
      </c>
      <c r="D6113" s="4">
        <v>2410510</v>
      </c>
      <c r="E6113" s="4">
        <v>2410590</v>
      </c>
      <c r="F6113" s="4">
        <v>2410570</v>
      </c>
      <c r="G6113" s="4">
        <v>2410370</v>
      </c>
      <c r="H6113" s="4">
        <v>2410270</v>
      </c>
      <c r="I6113" s="4">
        <v>2410150</v>
      </c>
      <c r="J6113" s="4">
        <v>2410050</v>
      </c>
      <c r="K6113" s="4">
        <v>2409950</v>
      </c>
      <c r="L6113" s="4">
        <v>2410860</v>
      </c>
      <c r="M6113" s="4">
        <v>2410760</v>
      </c>
      <c r="N6113" s="4">
        <v>2410690</v>
      </c>
      <c r="O6113" s="4">
        <v>2410620</v>
      </c>
      <c r="P6113" s="4">
        <v>2410540</v>
      </c>
      <c r="Q6113" s="4">
        <v>2410470</v>
      </c>
      <c r="R6113" s="4">
        <v>2410400</v>
      </c>
      <c r="S6113" s="4">
        <v>2411400</v>
      </c>
      <c r="T6113" s="4">
        <v>3011350</v>
      </c>
      <c r="U6113" s="4">
        <v>3012500</v>
      </c>
      <c r="V6113" s="4">
        <v>3012440</v>
      </c>
      <c r="W6113" s="4">
        <v>3012360</v>
      </c>
      <c r="X6113" s="4">
        <v>3012280</v>
      </c>
      <c r="Y6113" s="4">
        <v>3012210</v>
      </c>
      <c r="Z6113" s="4">
        <v>3012100</v>
      </c>
      <c r="AA6113" s="4">
        <v>3012050</v>
      </c>
      <c r="AB6113" s="4">
        <v>3011980</v>
      </c>
      <c r="AC6113" s="4">
        <v>3012010</v>
      </c>
      <c r="AD6113" s="4">
        <v>3012940</v>
      </c>
      <c r="AE6113" s="4">
        <v>3012860</v>
      </c>
      <c r="AF6113" s="4">
        <v>3012780</v>
      </c>
      <c r="AG6113" s="4">
        <v>3012710</v>
      </c>
    </row>
    <row r="6114" spans="1:33">
      <c r="A6114" t="s">
        <v>862</v>
      </c>
      <c r="B6114" t="s">
        <v>132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>
      <c r="A6115" t="s">
        <v>861</v>
      </c>
      <c r="B6115" t="s">
        <v>132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>
      <c r="A6116" t="s">
        <v>860</v>
      </c>
      <c r="B6116" t="s">
        <v>132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</row>
    <row r="6117" spans="1:33">
      <c r="A6117" t="s">
        <v>859</v>
      </c>
      <c r="B6117" t="s">
        <v>132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>
      <c r="A6118" t="s">
        <v>858</v>
      </c>
      <c r="B6118" t="s">
        <v>132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>
      <c r="A6119" t="s">
        <v>857</v>
      </c>
      <c r="B6119" t="s">
        <v>132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 spans="1:33">
      <c r="A6120" t="s">
        <v>856</v>
      </c>
      <c r="B6120" t="s">
        <v>132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>
      <c r="A6121" t="s">
        <v>855</v>
      </c>
      <c r="B6121" t="s">
        <v>132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>
      <c r="A6122" t="s">
        <v>854</v>
      </c>
      <c r="B6122" t="s">
        <v>132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>
      <c r="A6123" t="s">
        <v>853</v>
      </c>
      <c r="B6123" t="s">
        <v>132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>
      <c r="A6124" t="s">
        <v>852</v>
      </c>
      <c r="B6124" t="s">
        <v>132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 spans="1:33">
      <c r="A6125" t="s">
        <v>851</v>
      </c>
      <c r="B6125" t="s">
        <v>132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>
      <c r="A6126" t="s">
        <v>850</v>
      </c>
      <c r="B6126" t="s">
        <v>132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>
      <c r="A6127" t="s">
        <v>849</v>
      </c>
      <c r="B6127" t="s">
        <v>132</v>
      </c>
      <c r="C6127" s="4">
        <v>61460000000</v>
      </c>
      <c r="D6127" s="4">
        <v>61460000000</v>
      </c>
      <c r="E6127" s="4">
        <v>61460000000</v>
      </c>
      <c r="F6127" s="4">
        <v>61460000000</v>
      </c>
      <c r="G6127" s="4">
        <v>61460000000</v>
      </c>
      <c r="H6127" s="4">
        <v>61460000000</v>
      </c>
      <c r="I6127" s="4">
        <v>61460000000</v>
      </c>
      <c r="J6127" s="4">
        <v>61460000000</v>
      </c>
      <c r="K6127" s="4">
        <v>61460000000</v>
      </c>
      <c r="L6127" s="4">
        <v>61460000000</v>
      </c>
      <c r="M6127" s="4">
        <v>61460000000</v>
      </c>
      <c r="N6127" s="4">
        <v>61460000000</v>
      </c>
      <c r="O6127" s="4">
        <v>61460000000</v>
      </c>
      <c r="P6127" s="4">
        <v>61460000000</v>
      </c>
      <c r="Q6127" s="4">
        <v>61460000000</v>
      </c>
      <c r="R6127" s="4">
        <v>61460000000</v>
      </c>
      <c r="S6127" s="4">
        <v>61460000000</v>
      </c>
      <c r="T6127" s="4">
        <v>61460000000</v>
      </c>
      <c r="U6127" s="4">
        <v>61460000000</v>
      </c>
      <c r="V6127" s="4">
        <v>61460000000</v>
      </c>
      <c r="W6127" s="4">
        <v>61460000000</v>
      </c>
      <c r="X6127" s="4">
        <v>61460000000</v>
      </c>
      <c r="Y6127" s="4">
        <v>61460000000</v>
      </c>
      <c r="Z6127" s="4">
        <v>122920000000</v>
      </c>
      <c r="AA6127" s="4">
        <v>122920000000</v>
      </c>
      <c r="AB6127" s="4">
        <v>122920000000</v>
      </c>
      <c r="AC6127" s="4">
        <v>122920000000</v>
      </c>
      <c r="AD6127" s="4">
        <v>122920000000</v>
      </c>
      <c r="AE6127" s="4">
        <v>122920000000</v>
      </c>
      <c r="AF6127" s="4">
        <v>122920000000</v>
      </c>
      <c r="AG6127" s="4">
        <v>122920000000</v>
      </c>
    </row>
    <row r="6128" spans="1:33">
      <c r="A6128" t="s">
        <v>848</v>
      </c>
      <c r="B6128" t="s">
        <v>132</v>
      </c>
      <c r="C6128" s="4">
        <v>14590000</v>
      </c>
      <c r="D6128" s="4">
        <v>14590000</v>
      </c>
      <c r="E6128" s="4">
        <v>14590000</v>
      </c>
      <c r="F6128" s="4">
        <v>14590000</v>
      </c>
      <c r="G6128" s="4">
        <v>14590000</v>
      </c>
      <c r="H6128" s="4">
        <v>14590000</v>
      </c>
      <c r="I6128" s="4">
        <v>14590000</v>
      </c>
      <c r="J6128" s="4">
        <v>14590000</v>
      </c>
      <c r="K6128" s="4">
        <v>14590000</v>
      </c>
      <c r="L6128" s="4">
        <v>14590000</v>
      </c>
      <c r="M6128" s="4">
        <v>14590000</v>
      </c>
      <c r="N6128" s="4">
        <v>14590000</v>
      </c>
      <c r="O6128" s="4">
        <v>14590000</v>
      </c>
      <c r="P6128" s="4">
        <v>14590000</v>
      </c>
      <c r="Q6128" s="4">
        <v>14590000</v>
      </c>
      <c r="R6128" s="4">
        <v>14590000</v>
      </c>
      <c r="S6128" s="4">
        <v>14590000</v>
      </c>
      <c r="T6128" s="4">
        <v>14590000</v>
      </c>
      <c r="U6128" s="4">
        <v>14590000</v>
      </c>
      <c r="V6128" s="4">
        <v>14590000</v>
      </c>
      <c r="W6128" s="4">
        <v>14590000</v>
      </c>
      <c r="X6128" s="4">
        <v>14590000</v>
      </c>
      <c r="Y6128" s="4">
        <v>14590000</v>
      </c>
      <c r="Z6128" s="4">
        <v>29180000</v>
      </c>
      <c r="AA6128" s="4">
        <v>29180000</v>
      </c>
      <c r="AB6128" s="4">
        <v>29180000</v>
      </c>
      <c r="AC6128" s="4">
        <v>29180000</v>
      </c>
      <c r="AD6128" s="4">
        <v>29180000</v>
      </c>
      <c r="AE6128" s="4">
        <v>29180000</v>
      </c>
      <c r="AF6128" s="4">
        <v>29180000</v>
      </c>
      <c r="AG6128" s="4">
        <v>29180000</v>
      </c>
    </row>
    <row r="6129" spans="1:33">
      <c r="A6129" t="s">
        <v>847</v>
      </c>
      <c r="B6129" t="s">
        <v>132</v>
      </c>
      <c r="C6129" s="4">
        <v>165167000</v>
      </c>
      <c r="D6129" s="4">
        <v>165167000</v>
      </c>
      <c r="E6129" s="4">
        <v>165167000</v>
      </c>
      <c r="F6129" s="4">
        <v>165167000</v>
      </c>
      <c r="G6129" s="4">
        <v>165167000</v>
      </c>
      <c r="H6129" s="4">
        <v>165167000</v>
      </c>
      <c r="I6129" s="4">
        <v>165167000</v>
      </c>
      <c r="J6129" s="4">
        <v>165167000</v>
      </c>
      <c r="K6129" s="4">
        <v>165167000</v>
      </c>
      <c r="L6129" s="4">
        <v>165167000</v>
      </c>
      <c r="M6129" s="4">
        <v>165167000</v>
      </c>
      <c r="N6129" s="4">
        <v>165167000</v>
      </c>
      <c r="O6129" s="4">
        <v>165167000</v>
      </c>
      <c r="P6129" s="4">
        <v>165167000</v>
      </c>
      <c r="Q6129" s="4">
        <v>165167000</v>
      </c>
      <c r="R6129" s="4">
        <v>165167000</v>
      </c>
      <c r="S6129" s="4">
        <v>165167000</v>
      </c>
      <c r="T6129" s="4">
        <v>165167000</v>
      </c>
      <c r="U6129" s="4">
        <v>165167000</v>
      </c>
      <c r="V6129" s="4">
        <v>165167000</v>
      </c>
      <c r="W6129" s="4">
        <v>165167000</v>
      </c>
      <c r="X6129" s="4">
        <v>165167000</v>
      </c>
      <c r="Y6129" s="4">
        <v>165167000</v>
      </c>
      <c r="Z6129" s="4">
        <v>330334000</v>
      </c>
      <c r="AA6129" s="4">
        <v>330334000</v>
      </c>
      <c r="AB6129" s="4">
        <v>330334000</v>
      </c>
      <c r="AC6129" s="4">
        <v>330334000</v>
      </c>
      <c r="AD6129" s="4">
        <v>330334000</v>
      </c>
      <c r="AE6129" s="4">
        <v>330334000</v>
      </c>
      <c r="AF6129" s="4">
        <v>330334000</v>
      </c>
      <c r="AG6129" s="4">
        <v>330334000</v>
      </c>
    </row>
    <row r="6130" spans="1:33">
      <c r="A6130" t="s">
        <v>846</v>
      </c>
      <c r="B6130" t="s">
        <v>132</v>
      </c>
      <c r="C6130" s="4">
        <v>98481000</v>
      </c>
      <c r="D6130" s="4">
        <v>98481000</v>
      </c>
      <c r="E6130" s="4">
        <v>98481000</v>
      </c>
      <c r="F6130" s="4">
        <v>98481000</v>
      </c>
      <c r="G6130" s="4">
        <v>98481000</v>
      </c>
      <c r="H6130" s="4">
        <v>98481000</v>
      </c>
      <c r="I6130" s="4">
        <v>98481000</v>
      </c>
      <c r="J6130" s="4">
        <v>98481000</v>
      </c>
      <c r="K6130" s="4">
        <v>98481000</v>
      </c>
      <c r="L6130" s="4">
        <v>98481000</v>
      </c>
      <c r="M6130" s="4">
        <v>98481000</v>
      </c>
      <c r="N6130" s="4">
        <v>98481000</v>
      </c>
      <c r="O6130" s="4">
        <v>98481000</v>
      </c>
      <c r="P6130" s="4">
        <v>98481000</v>
      </c>
      <c r="Q6130" s="4">
        <v>98481000</v>
      </c>
      <c r="R6130" s="4">
        <v>98481000</v>
      </c>
      <c r="S6130" s="4">
        <v>98481000</v>
      </c>
      <c r="T6130" s="4">
        <v>98481000</v>
      </c>
      <c r="U6130" s="4">
        <v>98481000</v>
      </c>
      <c r="V6130" s="4">
        <v>98481000</v>
      </c>
      <c r="W6130" s="4">
        <v>98481000</v>
      </c>
      <c r="X6130" s="4">
        <v>98481000</v>
      </c>
      <c r="Y6130" s="4">
        <v>98481000</v>
      </c>
      <c r="Z6130" s="4">
        <v>196962000</v>
      </c>
      <c r="AA6130" s="4">
        <v>196962000</v>
      </c>
      <c r="AB6130" s="4">
        <v>196962000</v>
      </c>
      <c r="AC6130" s="4">
        <v>196962000</v>
      </c>
      <c r="AD6130" s="4">
        <v>196962000</v>
      </c>
      <c r="AE6130" s="4">
        <v>196962000</v>
      </c>
      <c r="AF6130" s="4">
        <v>196962000</v>
      </c>
      <c r="AG6130" s="4">
        <v>196962000</v>
      </c>
    </row>
    <row r="6131" spans="1:33">
      <c r="A6131" t="s">
        <v>845</v>
      </c>
      <c r="B6131" t="s">
        <v>132</v>
      </c>
      <c r="C6131" s="4">
        <v>20104000</v>
      </c>
      <c r="D6131" s="4">
        <v>20104000</v>
      </c>
      <c r="E6131" s="4">
        <v>20104000</v>
      </c>
      <c r="F6131" s="4">
        <v>20104000</v>
      </c>
      <c r="G6131" s="4">
        <v>20104000</v>
      </c>
      <c r="H6131" s="4">
        <v>20104000</v>
      </c>
      <c r="I6131" s="4">
        <v>20104000</v>
      </c>
      <c r="J6131" s="4">
        <v>20104000</v>
      </c>
      <c r="K6131" s="4">
        <v>20104000</v>
      </c>
      <c r="L6131" s="4">
        <v>20104000</v>
      </c>
      <c r="M6131" s="4">
        <v>20104000</v>
      </c>
      <c r="N6131" s="4">
        <v>20104000</v>
      </c>
      <c r="O6131" s="4">
        <v>20104000</v>
      </c>
      <c r="P6131" s="4">
        <v>20104000</v>
      </c>
      <c r="Q6131" s="4">
        <v>20104000</v>
      </c>
      <c r="R6131" s="4">
        <v>20104000</v>
      </c>
      <c r="S6131" s="4">
        <v>20104000</v>
      </c>
      <c r="T6131" s="4">
        <v>20104000</v>
      </c>
      <c r="U6131" s="4">
        <v>20104000</v>
      </c>
      <c r="V6131" s="4">
        <v>20104000</v>
      </c>
      <c r="W6131" s="4">
        <v>20104000</v>
      </c>
      <c r="X6131" s="4">
        <v>20104000</v>
      </c>
      <c r="Y6131" s="4">
        <v>20104000</v>
      </c>
      <c r="Z6131" s="4">
        <v>40208000</v>
      </c>
      <c r="AA6131" s="4">
        <v>40208000</v>
      </c>
      <c r="AB6131" s="4">
        <v>40208000</v>
      </c>
      <c r="AC6131" s="4">
        <v>40208000</v>
      </c>
      <c r="AD6131" s="4">
        <v>40208000</v>
      </c>
      <c r="AE6131" s="4">
        <v>40208000</v>
      </c>
      <c r="AF6131" s="4">
        <v>40208000</v>
      </c>
      <c r="AG6131" s="4">
        <v>40208000</v>
      </c>
    </row>
    <row r="6132" spans="1:33">
      <c r="A6132" t="s">
        <v>844</v>
      </c>
      <c r="B6132" t="s">
        <v>132</v>
      </c>
      <c r="C6132" s="4">
        <v>17202000</v>
      </c>
      <c r="D6132" s="4">
        <v>17202000</v>
      </c>
      <c r="E6132" s="4">
        <v>17202000</v>
      </c>
      <c r="F6132" s="4">
        <v>17202000</v>
      </c>
      <c r="G6132" s="4">
        <v>17202000</v>
      </c>
      <c r="H6132" s="4">
        <v>17202000</v>
      </c>
      <c r="I6132" s="4">
        <v>17202000</v>
      </c>
      <c r="J6132" s="4">
        <v>17202000</v>
      </c>
      <c r="K6132" s="4">
        <v>17202000</v>
      </c>
      <c r="L6132" s="4">
        <v>17202000</v>
      </c>
      <c r="M6132" s="4">
        <v>17202000</v>
      </c>
      <c r="N6132" s="4">
        <v>17202000</v>
      </c>
      <c r="O6132" s="4">
        <v>17202000</v>
      </c>
      <c r="P6132" s="4">
        <v>17202000</v>
      </c>
      <c r="Q6132" s="4">
        <v>17202000</v>
      </c>
      <c r="R6132" s="4">
        <v>17202000</v>
      </c>
      <c r="S6132" s="4">
        <v>17202000</v>
      </c>
      <c r="T6132" s="4">
        <v>17202000</v>
      </c>
      <c r="U6132" s="4">
        <v>17202000</v>
      </c>
      <c r="V6132" s="4">
        <v>17202000</v>
      </c>
      <c r="W6132" s="4">
        <v>17202000</v>
      </c>
      <c r="X6132" s="4">
        <v>17202000</v>
      </c>
      <c r="Y6132" s="4">
        <v>17202000</v>
      </c>
      <c r="Z6132" s="4">
        <v>34404000</v>
      </c>
      <c r="AA6132" s="4">
        <v>34404000</v>
      </c>
      <c r="AB6132" s="4">
        <v>34404000</v>
      </c>
      <c r="AC6132" s="4">
        <v>34404000</v>
      </c>
      <c r="AD6132" s="4">
        <v>34404000</v>
      </c>
      <c r="AE6132" s="4">
        <v>34404000</v>
      </c>
      <c r="AF6132" s="4">
        <v>34404000</v>
      </c>
      <c r="AG6132" s="4">
        <v>34404000</v>
      </c>
    </row>
    <row r="6133" spans="1:33">
      <c r="A6133" t="s">
        <v>843</v>
      </c>
      <c r="B6133" t="s">
        <v>132</v>
      </c>
      <c r="C6133" s="4">
        <v>73346000</v>
      </c>
      <c r="D6133" s="4">
        <v>73346000</v>
      </c>
      <c r="E6133" s="4">
        <v>73346000</v>
      </c>
      <c r="F6133" s="4">
        <v>73346000</v>
      </c>
      <c r="G6133" s="4">
        <v>73346000</v>
      </c>
      <c r="H6133" s="4">
        <v>73346000</v>
      </c>
      <c r="I6133" s="4">
        <v>73346000</v>
      </c>
      <c r="J6133" s="4">
        <v>73346000</v>
      </c>
      <c r="K6133" s="4">
        <v>73346000</v>
      </c>
      <c r="L6133" s="4">
        <v>73346000</v>
      </c>
      <c r="M6133" s="4">
        <v>73346000</v>
      </c>
      <c r="N6133" s="4">
        <v>73346000</v>
      </c>
      <c r="O6133" s="4">
        <v>73346000</v>
      </c>
      <c r="P6133" s="4">
        <v>73346000</v>
      </c>
      <c r="Q6133" s="4">
        <v>73346000</v>
      </c>
      <c r="R6133" s="4">
        <v>73346000</v>
      </c>
      <c r="S6133" s="4">
        <v>73346000</v>
      </c>
      <c r="T6133" s="4">
        <v>73346000</v>
      </c>
      <c r="U6133" s="4">
        <v>73346000</v>
      </c>
      <c r="V6133" s="4">
        <v>73346000</v>
      </c>
      <c r="W6133" s="4">
        <v>73346000</v>
      </c>
      <c r="X6133" s="4">
        <v>73346000</v>
      </c>
      <c r="Y6133" s="4">
        <v>73346000</v>
      </c>
      <c r="Z6133" s="4">
        <v>146692000</v>
      </c>
      <c r="AA6133" s="4">
        <v>146692000</v>
      </c>
      <c r="AB6133" s="4">
        <v>146692000</v>
      </c>
      <c r="AC6133" s="4">
        <v>146692000</v>
      </c>
      <c r="AD6133" s="4">
        <v>146692000</v>
      </c>
      <c r="AE6133" s="4">
        <v>146692000</v>
      </c>
      <c r="AF6133" s="4">
        <v>146692000</v>
      </c>
      <c r="AG6133" s="4">
        <v>146692000</v>
      </c>
    </row>
    <row r="6134" spans="1:33">
      <c r="A6134" t="s">
        <v>842</v>
      </c>
      <c r="B6134" t="s">
        <v>132</v>
      </c>
      <c r="C6134" s="4">
        <v>1303000</v>
      </c>
      <c r="D6134" s="4">
        <v>1303000</v>
      </c>
      <c r="E6134" s="4">
        <v>1303000</v>
      </c>
      <c r="F6134" s="4">
        <v>1303000</v>
      </c>
      <c r="G6134" s="4">
        <v>1303000</v>
      </c>
      <c r="H6134" s="4">
        <v>1303000</v>
      </c>
      <c r="I6134" s="4">
        <v>1303000</v>
      </c>
      <c r="J6134" s="4">
        <v>1303000</v>
      </c>
      <c r="K6134" s="4">
        <v>1303000</v>
      </c>
      <c r="L6134" s="4">
        <v>1303000</v>
      </c>
      <c r="M6134" s="4">
        <v>1303000</v>
      </c>
      <c r="N6134" s="4">
        <v>1303000</v>
      </c>
      <c r="O6134" s="4">
        <v>1303000</v>
      </c>
      <c r="P6134" s="4">
        <v>1303000</v>
      </c>
      <c r="Q6134" s="4">
        <v>1303000</v>
      </c>
      <c r="R6134" s="4">
        <v>1303000</v>
      </c>
      <c r="S6134" s="4">
        <v>1303000</v>
      </c>
      <c r="T6134" s="4">
        <v>1303000</v>
      </c>
      <c r="U6134" s="4">
        <v>1303000</v>
      </c>
      <c r="V6134" s="4">
        <v>1303000</v>
      </c>
      <c r="W6134" s="4">
        <v>1303000</v>
      </c>
      <c r="X6134" s="4">
        <v>1303000</v>
      </c>
      <c r="Y6134" s="4">
        <v>1303000</v>
      </c>
      <c r="Z6134" s="4">
        <v>2606000</v>
      </c>
      <c r="AA6134" s="4">
        <v>2606000</v>
      </c>
      <c r="AB6134" s="4">
        <v>2606000</v>
      </c>
      <c r="AC6134" s="4">
        <v>2606000</v>
      </c>
      <c r="AD6134" s="4">
        <v>2606000</v>
      </c>
      <c r="AE6134" s="4">
        <v>2606000</v>
      </c>
      <c r="AF6134" s="4">
        <v>2606000</v>
      </c>
      <c r="AG6134" s="4">
        <v>2606000</v>
      </c>
    </row>
    <row r="6135" spans="1:33">
      <c r="A6135" t="s">
        <v>841</v>
      </c>
      <c r="B6135" t="s">
        <v>132</v>
      </c>
      <c r="C6135" s="4">
        <v>6316000</v>
      </c>
      <c r="D6135" s="4">
        <v>6316000</v>
      </c>
      <c r="E6135" s="4">
        <v>6316000</v>
      </c>
      <c r="F6135" s="4">
        <v>6316000</v>
      </c>
      <c r="G6135" s="4">
        <v>6316000</v>
      </c>
      <c r="H6135" s="4">
        <v>6316000</v>
      </c>
      <c r="I6135" s="4">
        <v>6316000</v>
      </c>
      <c r="J6135" s="4">
        <v>6316000</v>
      </c>
      <c r="K6135" s="4">
        <v>6316000</v>
      </c>
      <c r="L6135" s="4">
        <v>6316000</v>
      </c>
      <c r="M6135" s="4">
        <v>6316000</v>
      </c>
      <c r="N6135" s="4">
        <v>6316000</v>
      </c>
      <c r="O6135" s="4">
        <v>6316000</v>
      </c>
      <c r="P6135" s="4">
        <v>6316000</v>
      </c>
      <c r="Q6135" s="4">
        <v>6316000</v>
      </c>
      <c r="R6135" s="4">
        <v>6316000</v>
      </c>
      <c r="S6135" s="4">
        <v>6316000</v>
      </c>
      <c r="T6135" s="4">
        <v>6316000</v>
      </c>
      <c r="U6135" s="4">
        <v>6316000</v>
      </c>
      <c r="V6135" s="4">
        <v>6316000</v>
      </c>
      <c r="W6135" s="4">
        <v>6316000</v>
      </c>
      <c r="X6135" s="4">
        <v>6316000</v>
      </c>
      <c r="Y6135" s="4">
        <v>6316000</v>
      </c>
      <c r="Z6135" s="4">
        <v>12632000</v>
      </c>
      <c r="AA6135" s="4">
        <v>12632000</v>
      </c>
      <c r="AB6135" s="4">
        <v>12632000</v>
      </c>
      <c r="AC6135" s="4">
        <v>12632000</v>
      </c>
      <c r="AD6135" s="4">
        <v>12632000</v>
      </c>
      <c r="AE6135" s="4">
        <v>12632000</v>
      </c>
      <c r="AF6135" s="4">
        <v>12632000</v>
      </c>
      <c r="AG6135" s="4">
        <v>12632000</v>
      </c>
    </row>
    <row r="6136" spans="1:33">
      <c r="A6136" t="s">
        <v>840</v>
      </c>
      <c r="B6136" t="s">
        <v>132</v>
      </c>
      <c r="C6136" s="4">
        <v>3000000</v>
      </c>
      <c r="D6136" s="4">
        <v>3000000</v>
      </c>
      <c r="E6136" s="4">
        <v>3000000</v>
      </c>
      <c r="F6136" s="4">
        <v>3000000</v>
      </c>
      <c r="G6136" s="4">
        <v>3000000</v>
      </c>
      <c r="H6136" s="4">
        <v>3000000</v>
      </c>
      <c r="I6136" s="4">
        <v>3000000</v>
      </c>
      <c r="J6136" s="4">
        <v>3000000</v>
      </c>
      <c r="K6136" s="4">
        <v>3000000</v>
      </c>
      <c r="L6136" s="4">
        <v>3000000</v>
      </c>
      <c r="M6136" s="4">
        <v>3000000</v>
      </c>
      <c r="N6136" s="4">
        <v>3000000</v>
      </c>
      <c r="O6136" s="4">
        <v>3000000</v>
      </c>
      <c r="P6136" s="4">
        <v>3000000</v>
      </c>
      <c r="Q6136" s="4">
        <v>3000000</v>
      </c>
      <c r="R6136" s="4">
        <v>3000000</v>
      </c>
      <c r="S6136" s="4">
        <v>3000000</v>
      </c>
      <c r="T6136" s="4">
        <v>3000000</v>
      </c>
      <c r="U6136" s="4">
        <v>3000000</v>
      </c>
      <c r="V6136" s="4">
        <v>3000000</v>
      </c>
      <c r="W6136" s="4">
        <v>3000000</v>
      </c>
      <c r="X6136" s="4">
        <v>3000000</v>
      </c>
      <c r="Y6136" s="4">
        <v>3000000</v>
      </c>
      <c r="Z6136" s="4">
        <v>6000000</v>
      </c>
      <c r="AA6136" s="4">
        <v>6000000</v>
      </c>
      <c r="AB6136" s="4">
        <v>6000000</v>
      </c>
      <c r="AC6136" s="4">
        <v>6000000</v>
      </c>
      <c r="AD6136" s="4">
        <v>6000000</v>
      </c>
      <c r="AE6136" s="4">
        <v>6000000</v>
      </c>
      <c r="AF6136" s="4">
        <v>6000000</v>
      </c>
      <c r="AG6136" s="4">
        <v>6000000</v>
      </c>
    </row>
    <row r="6137" spans="1:33">
      <c r="A6137" t="s">
        <v>839</v>
      </c>
      <c r="B6137" t="s">
        <v>132</v>
      </c>
      <c r="C6137">
        <v>600000</v>
      </c>
      <c r="D6137">
        <v>600000</v>
      </c>
      <c r="E6137">
        <v>600000</v>
      </c>
      <c r="F6137">
        <v>600000</v>
      </c>
      <c r="G6137">
        <v>600000</v>
      </c>
      <c r="H6137">
        <v>600000</v>
      </c>
      <c r="I6137">
        <v>600000</v>
      </c>
      <c r="J6137">
        <v>600000</v>
      </c>
      <c r="K6137">
        <v>600000</v>
      </c>
      <c r="L6137">
        <v>600000</v>
      </c>
      <c r="M6137">
        <v>600000</v>
      </c>
      <c r="N6137">
        <v>600000</v>
      </c>
      <c r="O6137">
        <v>600000</v>
      </c>
      <c r="P6137">
        <v>600000</v>
      </c>
      <c r="Q6137">
        <v>600000</v>
      </c>
      <c r="R6137">
        <v>600000</v>
      </c>
      <c r="S6137">
        <v>600000</v>
      </c>
      <c r="T6137">
        <v>600000</v>
      </c>
      <c r="U6137">
        <v>600000</v>
      </c>
      <c r="V6137">
        <v>600000</v>
      </c>
      <c r="W6137">
        <v>600000</v>
      </c>
      <c r="X6137">
        <v>600000</v>
      </c>
      <c r="Y6137">
        <v>600000</v>
      </c>
      <c r="Z6137" s="4">
        <v>1200000</v>
      </c>
      <c r="AA6137" s="4">
        <v>1200000</v>
      </c>
      <c r="AB6137" s="4">
        <v>1200000</v>
      </c>
      <c r="AC6137" s="4">
        <v>1200000</v>
      </c>
      <c r="AD6137" s="4">
        <v>1200000</v>
      </c>
      <c r="AE6137" s="4">
        <v>1200000</v>
      </c>
      <c r="AF6137" s="4">
        <v>1200000</v>
      </c>
      <c r="AG6137" s="4">
        <v>1200000</v>
      </c>
    </row>
    <row r="6138" spans="1:33">
      <c r="A6138" t="s">
        <v>838</v>
      </c>
      <c r="B6138" t="s">
        <v>132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>
      <c r="A6139" t="s">
        <v>837</v>
      </c>
      <c r="B6139" t="s">
        <v>132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>
      <c r="A6140" t="s">
        <v>836</v>
      </c>
      <c r="B6140" t="s">
        <v>132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>
      <c r="A6141" t="s">
        <v>835</v>
      </c>
      <c r="B6141" t="s">
        <v>132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>
      <c r="A6142" t="s">
        <v>834</v>
      </c>
      <c r="B6142" t="s">
        <v>132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>
      <c r="A6143" t="s">
        <v>833</v>
      </c>
      <c r="B6143" t="s">
        <v>132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>
      <c r="A6144" t="s">
        <v>832</v>
      </c>
      <c r="B6144" t="s">
        <v>132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>
      <c r="A6145" t="s">
        <v>831</v>
      </c>
      <c r="B6145" t="s">
        <v>132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>
      <c r="A6146" t="s">
        <v>830</v>
      </c>
      <c r="B6146" t="s">
        <v>132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>
      <c r="A6147" t="s">
        <v>829</v>
      </c>
      <c r="B6147" t="s">
        <v>132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>
      <c r="A6148" t="s">
        <v>828</v>
      </c>
      <c r="B6148" t="s">
        <v>132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>
      <c r="A6149" t="s">
        <v>827</v>
      </c>
      <c r="B6149" t="s">
        <v>132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>
      <c r="A6150" t="s">
        <v>826</v>
      </c>
      <c r="B6150" t="s">
        <v>132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>
      <c r="A6151" t="s">
        <v>825</v>
      </c>
      <c r="B6151" t="s">
        <v>132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>
      <c r="A6152" t="s">
        <v>824</v>
      </c>
      <c r="B6152" t="s">
        <v>132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>
      <c r="A6153" t="s">
        <v>823</v>
      </c>
      <c r="B6153" t="s">
        <v>132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>
      <c r="A6154" t="s">
        <v>822</v>
      </c>
      <c r="B6154" t="s">
        <v>132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>
      <c r="A6155" t="s">
        <v>821</v>
      </c>
      <c r="B6155" t="s">
        <v>132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>
      <c r="A6156" t="s">
        <v>820</v>
      </c>
      <c r="B6156" t="s">
        <v>132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>
      <c r="A6157" t="s">
        <v>819</v>
      </c>
      <c r="B6157" t="s">
        <v>132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>
      <c r="A6158" t="s">
        <v>818</v>
      </c>
      <c r="B6158" t="s">
        <v>132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>
      <c r="A6159" t="s">
        <v>817</v>
      </c>
      <c r="B6159" t="s">
        <v>132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>
      <c r="A6160" t="s">
        <v>816</v>
      </c>
      <c r="B6160" t="s">
        <v>132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>
      <c r="A6161" t="s">
        <v>815</v>
      </c>
      <c r="B6161" t="s">
        <v>132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>
      <c r="A6162" t="s">
        <v>814</v>
      </c>
      <c r="B6162" t="s">
        <v>132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>
      <c r="A6163" t="s">
        <v>813</v>
      </c>
      <c r="B6163" t="s">
        <v>132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>
      <c r="A6164" t="s">
        <v>812</v>
      </c>
      <c r="B6164" t="s">
        <v>132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>
      <c r="A6165" t="s">
        <v>811</v>
      </c>
      <c r="B6165" t="s">
        <v>132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>
      <c r="A6166" t="s">
        <v>810</v>
      </c>
      <c r="B6166" t="s">
        <v>132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>
      <c r="A6167" t="s">
        <v>809</v>
      </c>
      <c r="B6167" t="s">
        <v>132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>
      <c r="A6168" t="s">
        <v>808</v>
      </c>
      <c r="B6168" t="s">
        <v>132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>
      <c r="A6169" t="s">
        <v>807</v>
      </c>
      <c r="B6169" t="s">
        <v>132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>
      <c r="A6170" t="s">
        <v>806</v>
      </c>
      <c r="B6170" t="s">
        <v>132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>
      <c r="A6171" t="s">
        <v>805</v>
      </c>
      <c r="B6171" t="s">
        <v>132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>
      <c r="A6172" t="s">
        <v>804</v>
      </c>
      <c r="B6172" t="s">
        <v>132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>
      <c r="A6173" t="s">
        <v>803</v>
      </c>
      <c r="B6173" t="s">
        <v>132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>
      <c r="A6174" t="s">
        <v>802</v>
      </c>
      <c r="B6174" t="s">
        <v>132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>
      <c r="A6175" t="s">
        <v>801</v>
      </c>
      <c r="B6175" t="s">
        <v>132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>
      <c r="A6176" t="s">
        <v>800</v>
      </c>
      <c r="B6176" t="s">
        <v>132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>
      <c r="A6177" t="s">
        <v>799</v>
      </c>
      <c r="B6177" t="s">
        <v>132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>
      <c r="A6178" t="s">
        <v>798</v>
      </c>
      <c r="B6178" t="s">
        <v>132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>
      <c r="A6179" t="s">
        <v>797</v>
      </c>
      <c r="B6179" t="s">
        <v>132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>
      <c r="A6180" t="s">
        <v>796</v>
      </c>
      <c r="B6180" t="s">
        <v>132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>
      <c r="A6181" t="s">
        <v>795</v>
      </c>
      <c r="B6181" t="s">
        <v>132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>
      <c r="A6182" t="s">
        <v>794</v>
      </c>
      <c r="B6182" t="s">
        <v>132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>
      <c r="A6183" t="s">
        <v>793</v>
      </c>
      <c r="B6183" t="s">
        <v>132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>
      <c r="A6184" t="s">
        <v>792</v>
      </c>
      <c r="B6184" t="s">
        <v>132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>
      <c r="A6185" t="s">
        <v>791</v>
      </c>
      <c r="B6185" t="s">
        <v>132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>
      <c r="A6186" t="s">
        <v>790</v>
      </c>
      <c r="B6186" t="s">
        <v>132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>
      <c r="A6187" t="s">
        <v>789</v>
      </c>
      <c r="B6187" t="s">
        <v>132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>
      <c r="A6188" t="s">
        <v>788</v>
      </c>
      <c r="B6188" t="s">
        <v>132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>
      <c r="A6189" t="s">
        <v>787</v>
      </c>
      <c r="B6189" t="s">
        <v>132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>
      <c r="A6190" t="s">
        <v>786</v>
      </c>
      <c r="B6190" t="s">
        <v>132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>
      <c r="A6191" t="s">
        <v>785</v>
      </c>
      <c r="B6191" t="s">
        <v>132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>
      <c r="A6192" t="s">
        <v>784</v>
      </c>
      <c r="B6192" t="s">
        <v>132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>
      <c r="A6193" t="s">
        <v>783</v>
      </c>
      <c r="B6193" t="s">
        <v>132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>
      <c r="A6194" t="s">
        <v>782</v>
      </c>
      <c r="B6194" t="s">
        <v>132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>
      <c r="A6195" t="s">
        <v>781</v>
      </c>
      <c r="B6195" t="s">
        <v>132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>
      <c r="A6196" t="s">
        <v>780</v>
      </c>
      <c r="B6196" t="s">
        <v>132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>
      <c r="A6197" t="s">
        <v>779</v>
      </c>
      <c r="B6197" t="s">
        <v>132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>
      <c r="A6198" t="s">
        <v>778</v>
      </c>
      <c r="B6198" t="s">
        <v>132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>
      <c r="A6199" t="s">
        <v>777</v>
      </c>
      <c r="B6199" t="s">
        <v>132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>
      <c r="A6200" t="s">
        <v>776</v>
      </c>
      <c r="B6200" t="s">
        <v>132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>
      <c r="A6201" t="s">
        <v>775</v>
      </c>
      <c r="B6201" t="s">
        <v>132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>
      <c r="A6202" t="s">
        <v>774</v>
      </c>
      <c r="B6202" t="s">
        <v>132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>
      <c r="A6203" t="s">
        <v>773</v>
      </c>
      <c r="B6203" t="s">
        <v>132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>
      <c r="A6204" t="s">
        <v>772</v>
      </c>
      <c r="B6204" t="s">
        <v>132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>
      <c r="A6205" t="s">
        <v>771</v>
      </c>
      <c r="B6205" t="s">
        <v>132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>
      <c r="A6206" t="s">
        <v>770</v>
      </c>
      <c r="B6206" t="s">
        <v>132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>
      <c r="A6207" t="s">
        <v>769</v>
      </c>
      <c r="B6207" t="s">
        <v>132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>
      <c r="A6208" t="s">
        <v>768</v>
      </c>
      <c r="B6208" t="s">
        <v>132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>
      <c r="A6209" t="s">
        <v>767</v>
      </c>
      <c r="B6209" t="s">
        <v>132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>
      <c r="A6210" t="s">
        <v>766</v>
      </c>
      <c r="B6210" t="s">
        <v>132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>
      <c r="A6211" t="s">
        <v>765</v>
      </c>
      <c r="B6211" t="s">
        <v>132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>
      <c r="A6212" t="s">
        <v>764</v>
      </c>
      <c r="B6212" t="s">
        <v>132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>
      <c r="A6213" t="s">
        <v>763</v>
      </c>
      <c r="B6213" t="s">
        <v>132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>
      <c r="A6214" t="s">
        <v>762</v>
      </c>
      <c r="B6214" t="s">
        <v>132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>
      <c r="A6215" t="s">
        <v>761</v>
      </c>
      <c r="B6215" t="s">
        <v>132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>
      <c r="A6216" t="s">
        <v>760</v>
      </c>
      <c r="B6216" t="s">
        <v>132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>
      <c r="A6217" t="s">
        <v>759</v>
      </c>
      <c r="B6217" t="s">
        <v>132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>
      <c r="A6218" t="s">
        <v>758</v>
      </c>
      <c r="B6218" t="s">
        <v>132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>
      <c r="A6219" t="s">
        <v>757</v>
      </c>
      <c r="B6219" t="s">
        <v>132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>
      <c r="A6220" t="s">
        <v>756</v>
      </c>
      <c r="B6220" t="s">
        <v>132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>
      <c r="A6221" t="s">
        <v>755</v>
      </c>
      <c r="B6221" t="s">
        <v>132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>
      <c r="A6222" t="s">
        <v>754</v>
      </c>
      <c r="B6222" t="s">
        <v>132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>
      <c r="A6223" t="s">
        <v>753</v>
      </c>
      <c r="B6223" t="s">
        <v>132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>
      <c r="A6224" t="s">
        <v>752</v>
      </c>
      <c r="B6224" t="s">
        <v>132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>
      <c r="A6225" t="s">
        <v>751</v>
      </c>
      <c r="B6225" t="s">
        <v>132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>
      <c r="A6226" t="s">
        <v>750</v>
      </c>
      <c r="B6226" t="s">
        <v>132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>
      <c r="A6227" t="s">
        <v>749</v>
      </c>
      <c r="B6227" t="s">
        <v>132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3">
      <c r="A6228" t="s">
        <v>748</v>
      </c>
      <c r="B6228" t="s">
        <v>132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>
      <c r="A6229" t="s">
        <v>747</v>
      </c>
      <c r="B6229" t="s">
        <v>132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3">
      <c r="A6230" t="s">
        <v>746</v>
      </c>
      <c r="B6230" t="s">
        <v>132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>
      <c r="A6231" t="s">
        <v>745</v>
      </c>
      <c r="B6231" t="s">
        <v>132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>
      <c r="A6232" t="s">
        <v>744</v>
      </c>
      <c r="B6232" t="s">
        <v>132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>
      <c r="A6233" t="s">
        <v>743</v>
      </c>
      <c r="B6233" t="s">
        <v>132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>
      <c r="A6234" t="s">
        <v>742</v>
      </c>
      <c r="B6234" t="s">
        <v>132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>
      <c r="A6235" t="s">
        <v>741</v>
      </c>
      <c r="B6235" t="s">
        <v>132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>
      <c r="A6236" t="s">
        <v>740</v>
      </c>
      <c r="B6236" t="s">
        <v>132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>
      <c r="A6237" t="s">
        <v>739</v>
      </c>
      <c r="B6237" t="s">
        <v>132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>
      <c r="A6238" t="s">
        <v>738</v>
      </c>
      <c r="B6238" t="s">
        <v>132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>
      <c r="A6239" t="s">
        <v>737</v>
      </c>
      <c r="B6239" t="s">
        <v>132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>
      <c r="A6240" t="s">
        <v>736</v>
      </c>
      <c r="B6240" t="s">
        <v>132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>
      <c r="A6241" t="s">
        <v>735</v>
      </c>
      <c r="B6241" t="s">
        <v>132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>
      <c r="A6242" t="s">
        <v>734</v>
      </c>
      <c r="B6242" t="s">
        <v>132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>
      <c r="A6243" t="s">
        <v>733</v>
      </c>
      <c r="B6243" t="s">
        <v>132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>
      <c r="A6244" t="s">
        <v>732</v>
      </c>
      <c r="B6244" t="s">
        <v>132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>
      <c r="A6245" t="s">
        <v>731</v>
      </c>
      <c r="B6245" t="s">
        <v>132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</row>
    <row r="6246" spans="1:33">
      <c r="A6246" t="s">
        <v>730</v>
      </c>
      <c r="B6246" t="s">
        <v>132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>
      <c r="A6247" t="s">
        <v>729</v>
      </c>
      <c r="B6247" t="s">
        <v>132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>
      <c r="A6248" t="s">
        <v>728</v>
      </c>
      <c r="B6248" t="s">
        <v>132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>
      <c r="A6249" t="s">
        <v>727</v>
      </c>
      <c r="B6249" t="s">
        <v>132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>
      <c r="A6250" t="s">
        <v>726</v>
      </c>
      <c r="B6250" t="s">
        <v>132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>
      <c r="A6251" t="s">
        <v>725</v>
      </c>
      <c r="B6251" t="s">
        <v>132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>
      <c r="A6252" t="s">
        <v>724</v>
      </c>
      <c r="B6252" t="s">
        <v>132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>
      <c r="A6253" t="s">
        <v>723</v>
      </c>
      <c r="B6253" t="s">
        <v>132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 spans="1:33">
      <c r="A6254" t="s">
        <v>722</v>
      </c>
      <c r="B6254" t="s">
        <v>132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>
      <c r="A6255" t="s">
        <v>721</v>
      </c>
      <c r="B6255" t="s">
        <v>132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>
      <c r="A6256" t="s">
        <v>720</v>
      </c>
      <c r="B6256" t="s">
        <v>132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>
      <c r="A6257" t="s">
        <v>719</v>
      </c>
      <c r="B6257" t="s">
        <v>132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>
      <c r="A6258" t="s">
        <v>718</v>
      </c>
      <c r="B6258" t="s">
        <v>132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>
      <c r="A6259" t="s">
        <v>717</v>
      </c>
      <c r="B6259" t="s">
        <v>132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>
      <c r="A6260" t="s">
        <v>716</v>
      </c>
      <c r="B6260" t="s">
        <v>132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>
      <c r="A6261" t="s">
        <v>715</v>
      </c>
      <c r="B6261" t="s">
        <v>132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>
      <c r="A6262" t="s">
        <v>714</v>
      </c>
      <c r="B6262" t="s">
        <v>132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>
      <c r="A6263" t="s">
        <v>713</v>
      </c>
      <c r="B6263" t="s">
        <v>132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>
      <c r="A6264" t="s">
        <v>712</v>
      </c>
      <c r="B6264" t="s">
        <v>132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>
      <c r="A6265" t="s">
        <v>711</v>
      </c>
      <c r="B6265" t="s">
        <v>132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>
      <c r="A6266" t="s">
        <v>710</v>
      </c>
      <c r="B6266" t="s">
        <v>132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>
      <c r="A6267" t="s">
        <v>709</v>
      </c>
      <c r="B6267" t="s">
        <v>132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>
      <c r="A6268" t="s">
        <v>708</v>
      </c>
      <c r="B6268" t="s">
        <v>132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>
      <c r="A6269" t="s">
        <v>707</v>
      </c>
      <c r="B6269" t="s">
        <v>132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>
      <c r="A6270" t="s">
        <v>706</v>
      </c>
      <c r="B6270" t="s">
        <v>132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>
      <c r="A6271" t="s">
        <v>705</v>
      </c>
      <c r="B6271" t="s">
        <v>132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>
      <c r="A6272" t="s">
        <v>704</v>
      </c>
      <c r="B6272" t="s">
        <v>132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>
      <c r="A6273" t="s">
        <v>703</v>
      </c>
      <c r="B6273" t="s">
        <v>132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>
      <c r="A6274" t="s">
        <v>702</v>
      </c>
      <c r="B6274" t="s">
        <v>132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>
      <c r="A6275" t="s">
        <v>701</v>
      </c>
      <c r="B6275" t="s">
        <v>132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>
      <c r="A6276" t="s">
        <v>700</v>
      </c>
      <c r="B6276" t="s">
        <v>132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>
      <c r="A6277" t="s">
        <v>699</v>
      </c>
      <c r="B6277" t="s">
        <v>132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>
      <c r="A6278" t="s">
        <v>698</v>
      </c>
      <c r="B6278" t="s">
        <v>132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>
      <c r="A6279" t="s">
        <v>697</v>
      </c>
      <c r="B6279" t="s">
        <v>132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>
      <c r="A6280" t="s">
        <v>696</v>
      </c>
      <c r="B6280" t="s">
        <v>132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>
      <c r="A6281" t="s">
        <v>695</v>
      </c>
      <c r="B6281" t="s">
        <v>132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>
      <c r="A6282" t="s">
        <v>694</v>
      </c>
      <c r="B6282" t="s">
        <v>132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>
      <c r="A6283" t="s">
        <v>693</v>
      </c>
      <c r="B6283" t="s">
        <v>132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>
      <c r="A6284" t="s">
        <v>692</v>
      </c>
      <c r="B6284" t="s">
        <v>132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>
      <c r="A6285" t="s">
        <v>691</v>
      </c>
      <c r="B6285" t="s">
        <v>132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>
      <c r="A6286" t="s">
        <v>690</v>
      </c>
      <c r="B6286" t="s">
        <v>132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>
      <c r="A6287" t="s">
        <v>689</v>
      </c>
      <c r="B6287" t="s">
        <v>132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>
      <c r="A6288" t="s">
        <v>688</v>
      </c>
      <c r="B6288" t="s">
        <v>132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>
      <c r="A6289" t="s">
        <v>687</v>
      </c>
      <c r="B6289" t="s">
        <v>132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>
      <c r="A6290" t="s">
        <v>686</v>
      </c>
      <c r="B6290" t="s">
        <v>132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>
      <c r="A6291" t="s">
        <v>685</v>
      </c>
      <c r="B6291" t="s">
        <v>132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>
      <c r="A6292" t="s">
        <v>684</v>
      </c>
      <c r="B6292" t="s">
        <v>132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>
      <c r="A6293" t="s">
        <v>683</v>
      </c>
      <c r="B6293" t="s">
        <v>132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>
      <c r="A6294" t="s">
        <v>682</v>
      </c>
      <c r="B6294" t="s">
        <v>132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>
      <c r="A6295" t="s">
        <v>681</v>
      </c>
      <c r="B6295" t="s">
        <v>132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>
      <c r="A6296" t="s">
        <v>680</v>
      </c>
      <c r="B6296" t="s">
        <v>132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>
      <c r="A6297" t="s">
        <v>679</v>
      </c>
      <c r="B6297" t="s">
        <v>132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>
      <c r="A6298" t="s">
        <v>678</v>
      </c>
      <c r="B6298" t="s">
        <v>132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>
      <c r="A6299" t="s">
        <v>677</v>
      </c>
      <c r="B6299" t="s">
        <v>132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>
      <c r="A6300" t="s">
        <v>676</v>
      </c>
      <c r="B6300" t="s">
        <v>132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>
      <c r="A6301" t="s">
        <v>675</v>
      </c>
      <c r="B6301" t="s">
        <v>132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>
      <c r="A6302" t="s">
        <v>674</v>
      </c>
      <c r="B6302" t="s">
        <v>132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>
      <c r="A6303" t="s">
        <v>673</v>
      </c>
      <c r="B6303" t="s">
        <v>132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>
      <c r="A6304" t="s">
        <v>672</v>
      </c>
      <c r="B6304" t="s">
        <v>132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>
      <c r="A6305" t="s">
        <v>671</v>
      </c>
      <c r="B6305" t="s">
        <v>132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>
      <c r="A6306" t="s">
        <v>670</v>
      </c>
      <c r="B6306" t="s">
        <v>132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>
      <c r="A6307" t="s">
        <v>669</v>
      </c>
      <c r="B6307" t="s">
        <v>132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>
      <c r="A6308" t="s">
        <v>668</v>
      </c>
      <c r="B6308" t="s">
        <v>132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>
      <c r="A6309" t="s">
        <v>667</v>
      </c>
      <c r="B6309" t="s">
        <v>132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>
      <c r="A6310" t="s">
        <v>666</v>
      </c>
      <c r="B6310" t="s">
        <v>132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>
      <c r="A6311" t="s">
        <v>665</v>
      </c>
      <c r="B6311" t="s">
        <v>132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>
      <c r="A6312" t="s">
        <v>664</v>
      </c>
      <c r="B6312" t="s">
        <v>132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>
      <c r="A6313" t="s">
        <v>663</v>
      </c>
      <c r="B6313" t="s">
        <v>132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>
      <c r="A6314" t="s">
        <v>662</v>
      </c>
      <c r="B6314" t="s">
        <v>132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>
      <c r="A6315" t="s">
        <v>661</v>
      </c>
      <c r="B6315" t="s">
        <v>132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>
      <c r="A6316" t="s">
        <v>660</v>
      </c>
      <c r="B6316" t="s">
        <v>132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>
      <c r="A6317" t="s">
        <v>659</v>
      </c>
      <c r="B6317" t="s">
        <v>132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>
      <c r="A6318" t="s">
        <v>658</v>
      </c>
      <c r="B6318" t="s">
        <v>132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>
      <c r="A6319" t="s">
        <v>657</v>
      </c>
      <c r="B6319" t="s">
        <v>132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>
      <c r="A6320" t="s">
        <v>656</v>
      </c>
      <c r="B6320" t="s">
        <v>132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>
      <c r="A6321" t="s">
        <v>655</v>
      </c>
      <c r="B6321" t="s">
        <v>132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>
      <c r="A6322" t="s">
        <v>654</v>
      </c>
      <c r="B6322" t="s">
        <v>132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>
      <c r="A6323" t="s">
        <v>653</v>
      </c>
      <c r="B6323" t="s">
        <v>132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>
      <c r="A6324" t="s">
        <v>652</v>
      </c>
      <c r="B6324" t="s">
        <v>132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>
      <c r="A6325" t="s">
        <v>651</v>
      </c>
      <c r="B6325" t="s">
        <v>132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>
      <c r="A6326" t="s">
        <v>650</v>
      </c>
      <c r="B6326" t="s">
        <v>132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>
      <c r="A6327" t="s">
        <v>649</v>
      </c>
      <c r="B6327" t="s">
        <v>132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>
      <c r="A6328" t="s">
        <v>648</v>
      </c>
      <c r="B6328" t="s">
        <v>132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>
      <c r="A6329" t="s">
        <v>647</v>
      </c>
      <c r="B6329" t="s">
        <v>132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>
      <c r="A6330" t="s">
        <v>646</v>
      </c>
      <c r="B6330" t="s">
        <v>132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>
      <c r="A6331" t="s">
        <v>645</v>
      </c>
      <c r="B6331" t="s">
        <v>132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>
      <c r="A6332" t="s">
        <v>644</v>
      </c>
      <c r="B6332" t="s">
        <v>132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>
      <c r="A6333" t="s">
        <v>643</v>
      </c>
      <c r="B6333" t="s">
        <v>132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>
      <c r="A6334" t="s">
        <v>642</v>
      </c>
      <c r="B6334" t="s">
        <v>132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>
      <c r="A6335" t="s">
        <v>641</v>
      </c>
      <c r="B6335" t="s">
        <v>132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>
      <c r="A6336" t="s">
        <v>640</v>
      </c>
      <c r="B6336" t="s">
        <v>132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>
      <c r="A6337" t="s">
        <v>639</v>
      </c>
      <c r="B6337" t="s">
        <v>132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>
      <c r="A6338" t="s">
        <v>638</v>
      </c>
      <c r="B6338" t="s">
        <v>132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>
      <c r="A6339" t="s">
        <v>637</v>
      </c>
      <c r="B6339" t="s">
        <v>132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>
      <c r="A6340" t="s">
        <v>636</v>
      </c>
      <c r="B6340" t="s">
        <v>132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>
      <c r="A6341" t="s">
        <v>635</v>
      </c>
      <c r="B6341" t="s">
        <v>132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>
      <c r="A6342" t="s">
        <v>634</v>
      </c>
      <c r="B6342" t="s">
        <v>132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>
      <c r="A6343" t="s">
        <v>633</v>
      </c>
      <c r="B6343" t="s">
        <v>132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>
      <c r="A6344" t="s">
        <v>632</v>
      </c>
      <c r="B6344" t="s">
        <v>132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>
      <c r="A6345" t="s">
        <v>631</v>
      </c>
      <c r="B6345" t="s">
        <v>132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>
      <c r="A6346" t="s">
        <v>630</v>
      </c>
      <c r="B6346" t="s">
        <v>132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>
      <c r="A6347" t="s">
        <v>629</v>
      </c>
      <c r="B6347" t="s">
        <v>132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>
      <c r="A6348" t="s">
        <v>628</v>
      </c>
      <c r="B6348" t="s">
        <v>132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>
      <c r="A6349" t="s">
        <v>627</v>
      </c>
      <c r="B6349" t="s">
        <v>132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>
      <c r="A6350" t="s">
        <v>626</v>
      </c>
      <c r="B6350" t="s">
        <v>132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>
      <c r="A6351" t="s">
        <v>625</v>
      </c>
      <c r="B6351" t="s">
        <v>132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>
      <c r="A6352" t="s">
        <v>624</v>
      </c>
      <c r="B6352" t="s">
        <v>132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>
      <c r="A6353" t="s">
        <v>623</v>
      </c>
      <c r="B6353" t="s">
        <v>132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>
      <c r="A6354" t="s">
        <v>622</v>
      </c>
      <c r="B6354" t="s">
        <v>132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>
      <c r="A6355" t="s">
        <v>621</v>
      </c>
      <c r="B6355" t="s">
        <v>132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>
      <c r="A6356" t="s">
        <v>620</v>
      </c>
      <c r="B6356" t="s">
        <v>132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>
      <c r="A6357" t="s">
        <v>619</v>
      </c>
      <c r="B6357" t="s">
        <v>132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>
      <c r="A6358" t="s">
        <v>618</v>
      </c>
      <c r="B6358" t="s">
        <v>132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>
      <c r="A6359" t="s">
        <v>617</v>
      </c>
      <c r="B6359" t="s">
        <v>132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>
      <c r="A6360" t="s">
        <v>616</v>
      </c>
      <c r="B6360" t="s">
        <v>132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>
      <c r="A6361" t="s">
        <v>615</v>
      </c>
      <c r="B6361" t="s">
        <v>132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>
      <c r="A6362" t="s">
        <v>614</v>
      </c>
      <c r="B6362" t="s">
        <v>132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>
      <c r="A6363" t="s">
        <v>613</v>
      </c>
      <c r="B6363" t="s">
        <v>132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>
      <c r="A6364" t="s">
        <v>612</v>
      </c>
      <c r="B6364" t="s">
        <v>132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>
      <c r="A6365" t="s">
        <v>611</v>
      </c>
      <c r="B6365" t="s">
        <v>132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>
      <c r="A6366" t="s">
        <v>610</v>
      </c>
      <c r="B6366" t="s">
        <v>132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>
      <c r="A6367" t="s">
        <v>609</v>
      </c>
      <c r="B6367" t="s">
        <v>132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>
      <c r="A6368" t="s">
        <v>608</v>
      </c>
      <c r="B6368" t="s">
        <v>132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>
      <c r="A6369" t="s">
        <v>607</v>
      </c>
      <c r="B6369" t="s">
        <v>132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>
      <c r="A6370" t="s">
        <v>606</v>
      </c>
      <c r="B6370" t="s">
        <v>132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>
      <c r="A6371" t="s">
        <v>605</v>
      </c>
      <c r="B6371" t="s">
        <v>132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>
      <c r="A6372" t="s">
        <v>604</v>
      </c>
      <c r="B6372" t="s">
        <v>132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>
      <c r="A6373" t="s">
        <v>603</v>
      </c>
      <c r="B6373" t="s">
        <v>132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>
      <c r="A6374" t="s">
        <v>602</v>
      </c>
      <c r="B6374" t="s">
        <v>132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>
      <c r="A6375" t="s">
        <v>601</v>
      </c>
      <c r="B6375" t="s">
        <v>132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>
      <c r="A6376" t="s">
        <v>600</v>
      </c>
      <c r="B6376" t="s">
        <v>132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>
      <c r="A6377" t="s">
        <v>599</v>
      </c>
      <c r="B6377" t="s">
        <v>132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>
      <c r="A6378" t="s">
        <v>598</v>
      </c>
      <c r="B6378" t="s">
        <v>132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>
      <c r="A6379" t="s">
        <v>597</v>
      </c>
      <c r="B6379" t="s">
        <v>132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>
      <c r="A6380" t="s">
        <v>596</v>
      </c>
      <c r="B6380" t="s">
        <v>132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>
      <c r="A6381" t="s">
        <v>595</v>
      </c>
      <c r="B6381" t="s">
        <v>132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>
      <c r="A6382" t="s">
        <v>594</v>
      </c>
      <c r="B6382" t="s">
        <v>132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>
      <c r="A6383" t="s">
        <v>593</v>
      </c>
      <c r="B6383" t="s">
        <v>132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>
      <c r="A6384" t="s">
        <v>592</v>
      </c>
      <c r="B6384" t="s">
        <v>132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>
      <c r="A6385" t="s">
        <v>591</v>
      </c>
      <c r="B6385" t="s">
        <v>132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>
      <c r="A6386" t="s">
        <v>590</v>
      </c>
      <c r="B6386" t="s">
        <v>132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>
      <c r="A6387" t="s">
        <v>589</v>
      </c>
      <c r="B6387" t="s">
        <v>132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>
      <c r="A6388" t="s">
        <v>588</v>
      </c>
      <c r="B6388" t="s">
        <v>132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>
      <c r="A6389" t="s">
        <v>587</v>
      </c>
      <c r="B6389" t="s">
        <v>132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>
      <c r="A6390" t="s">
        <v>586</v>
      </c>
      <c r="B6390" t="s">
        <v>132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>
      <c r="A6391" t="s">
        <v>585</v>
      </c>
      <c r="B6391" t="s">
        <v>132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>
      <c r="A6392" t="s">
        <v>584</v>
      </c>
      <c r="B6392" t="s">
        <v>132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>
      <c r="A6393" t="s">
        <v>583</v>
      </c>
      <c r="B6393" t="s">
        <v>132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>
      <c r="A6394" t="s">
        <v>582</v>
      </c>
      <c r="B6394" t="s">
        <v>132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>
      <c r="A6395" t="s">
        <v>581</v>
      </c>
      <c r="B6395" t="s">
        <v>132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>
      <c r="A6396" t="s">
        <v>580</v>
      </c>
      <c r="B6396" t="s">
        <v>132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>
      <c r="A6397" t="s">
        <v>579</v>
      </c>
      <c r="B6397" t="s">
        <v>132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>
      <c r="A6398" t="s">
        <v>578</v>
      </c>
      <c r="B6398" t="s">
        <v>132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>
      <c r="A6399" t="s">
        <v>577</v>
      </c>
      <c r="B6399" t="s">
        <v>132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>
      <c r="A6400" t="s">
        <v>576</v>
      </c>
      <c r="B6400" t="s">
        <v>132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>
      <c r="A6401" t="s">
        <v>575</v>
      </c>
      <c r="B6401" t="s">
        <v>132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>
      <c r="A6402" t="s">
        <v>574</v>
      </c>
      <c r="B6402" t="s">
        <v>132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>
      <c r="A6403" t="s">
        <v>573</v>
      </c>
      <c r="B6403" t="s">
        <v>132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>
      <c r="A6404" t="s">
        <v>572</v>
      </c>
      <c r="B6404" t="s">
        <v>132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>
      <c r="A6405" t="s">
        <v>571</v>
      </c>
      <c r="B6405" t="s">
        <v>132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>
      <c r="A6406" t="s">
        <v>570</v>
      </c>
      <c r="B6406" t="s">
        <v>132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>
      <c r="A6407" t="s">
        <v>569</v>
      </c>
      <c r="B6407" t="s">
        <v>132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>
      <c r="A6408" t="s">
        <v>568</v>
      </c>
      <c r="B6408" t="s">
        <v>132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>
      <c r="A6409" t="s">
        <v>567</v>
      </c>
      <c r="B6409" t="s">
        <v>132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>
      <c r="A6410" t="s">
        <v>566</v>
      </c>
      <c r="B6410" t="s">
        <v>132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>
      <c r="A6411" t="s">
        <v>565</v>
      </c>
      <c r="B6411" t="s">
        <v>132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</row>
    <row r="6412" spans="1:33">
      <c r="A6412" t="s">
        <v>564</v>
      </c>
      <c r="B6412" t="s">
        <v>132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>
      <c r="A6413" t="s">
        <v>563</v>
      </c>
      <c r="B6413" t="s">
        <v>132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>
      <c r="A6414" t="s">
        <v>562</v>
      </c>
      <c r="B6414" t="s">
        <v>132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>
      <c r="A6415" t="s">
        <v>561</v>
      </c>
      <c r="B6415" t="s">
        <v>132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>
      <c r="A6416" t="s">
        <v>560</v>
      </c>
      <c r="B6416" t="s">
        <v>132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>
      <c r="A6417" t="s">
        <v>559</v>
      </c>
      <c r="B6417" t="s">
        <v>132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>
      <c r="A6418" t="s">
        <v>558</v>
      </c>
      <c r="B6418" t="s">
        <v>132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>
      <c r="A6419" t="s">
        <v>557</v>
      </c>
      <c r="B6419" t="s">
        <v>132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>
      <c r="A6420" t="s">
        <v>556</v>
      </c>
      <c r="B6420" t="s">
        <v>132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>
      <c r="A6421" t="s">
        <v>555</v>
      </c>
      <c r="B6421" t="s">
        <v>132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>
      <c r="A6422" t="s">
        <v>554</v>
      </c>
      <c r="B6422" t="s">
        <v>132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>
      <c r="A6423" t="s">
        <v>553</v>
      </c>
      <c r="B6423" t="s">
        <v>132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</row>
    <row r="6424" spans="1:33">
      <c r="A6424" t="s">
        <v>552</v>
      </c>
      <c r="B6424" t="s">
        <v>132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>
      <c r="A6425" t="s">
        <v>551</v>
      </c>
      <c r="B6425" t="s">
        <v>132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>
      <c r="A6426" t="s">
        <v>550</v>
      </c>
      <c r="B6426" t="s">
        <v>132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>
      <c r="A6427" t="s">
        <v>549</v>
      </c>
      <c r="B6427" t="s">
        <v>132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>
      <c r="A6428" t="s">
        <v>548</v>
      </c>
      <c r="B6428" t="s">
        <v>132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>
      <c r="A6429" t="s">
        <v>547</v>
      </c>
      <c r="B6429" t="s">
        <v>132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>
      <c r="A6430" t="s">
        <v>546</v>
      </c>
      <c r="B6430" t="s">
        <v>132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>
      <c r="A6431" t="s">
        <v>545</v>
      </c>
      <c r="B6431" t="s">
        <v>132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>
      <c r="A6432" t="s">
        <v>544</v>
      </c>
      <c r="B6432" t="s">
        <v>132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>
      <c r="A6433" t="s">
        <v>543</v>
      </c>
      <c r="B6433" t="s">
        <v>132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>
      <c r="A6434" t="s">
        <v>542</v>
      </c>
      <c r="B6434" t="s">
        <v>132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>
      <c r="A6435" t="s">
        <v>541</v>
      </c>
      <c r="B6435" t="s">
        <v>132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>
      <c r="A6436" t="s">
        <v>540</v>
      </c>
      <c r="B6436" t="s">
        <v>132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>
      <c r="A6437" t="s">
        <v>539</v>
      </c>
      <c r="B6437" t="s">
        <v>132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>
      <c r="A6438" t="s">
        <v>538</v>
      </c>
      <c r="B6438" t="s">
        <v>132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>
      <c r="A6439" t="s">
        <v>537</v>
      </c>
      <c r="B6439" t="s">
        <v>132</v>
      </c>
      <c r="C6439" s="4">
        <v>202692000000000</v>
      </c>
      <c r="D6439" s="4">
        <v>202599000000000</v>
      </c>
      <c r="E6439" s="4">
        <v>204597000000000</v>
      </c>
      <c r="F6439" s="4">
        <v>206593000000000</v>
      </c>
      <c r="G6439" s="4">
        <v>208587000000000</v>
      </c>
      <c r="H6439" s="4">
        <v>200346000000000</v>
      </c>
      <c r="I6439" s="4">
        <v>199517000000000</v>
      </c>
      <c r="J6439" s="4">
        <v>195877000000000</v>
      </c>
      <c r="K6439" s="4">
        <v>188018000000000</v>
      </c>
      <c r="L6439" s="4">
        <v>181567000000000</v>
      </c>
      <c r="M6439" s="4">
        <v>177936000000000</v>
      </c>
      <c r="N6439" s="4">
        <v>174310000000000</v>
      </c>
      <c r="O6439" s="4">
        <v>170688000000000</v>
      </c>
      <c r="P6439" s="4">
        <v>172681000000000</v>
      </c>
      <c r="Q6439" s="4">
        <v>166267000000000</v>
      </c>
      <c r="R6439" s="4">
        <v>166488000000000</v>
      </c>
      <c r="S6439" s="4">
        <v>166721000000000</v>
      </c>
      <c r="T6439" s="4">
        <v>158554000000000</v>
      </c>
      <c r="U6439" s="4">
        <v>145819000000000</v>
      </c>
      <c r="V6439" s="4">
        <v>144633000000000</v>
      </c>
      <c r="W6439" s="4">
        <v>148700000000000</v>
      </c>
      <c r="X6439" s="4">
        <v>153809000000000</v>
      </c>
      <c r="Y6439" s="4">
        <v>158916000000000</v>
      </c>
      <c r="Z6439" s="4">
        <v>165050000000000</v>
      </c>
      <c r="AA6439" s="4">
        <v>163487000000000</v>
      </c>
      <c r="AB6439" s="4">
        <v>168200000000000</v>
      </c>
      <c r="AC6439" s="4">
        <v>149926000000000</v>
      </c>
      <c r="AD6439" s="4">
        <v>130874000000000</v>
      </c>
      <c r="AE6439" s="4">
        <v>134867000000000</v>
      </c>
      <c r="AF6439" s="4">
        <v>140991000000000</v>
      </c>
      <c r="AG6439" s="4">
        <v>144031000000000</v>
      </c>
    </row>
    <row r="6440" spans="1:33">
      <c r="A6440" t="s">
        <v>536</v>
      </c>
      <c r="B6440" t="s">
        <v>132</v>
      </c>
      <c r="C6440" s="4">
        <v>27617900000000</v>
      </c>
      <c r="D6440" s="4">
        <v>27821900000000</v>
      </c>
      <c r="E6440" s="4">
        <v>28601900000000</v>
      </c>
      <c r="F6440" s="4">
        <v>29382100000000</v>
      </c>
      <c r="G6440" s="4">
        <v>30162300000000</v>
      </c>
      <c r="H6440" s="4">
        <v>31430400000000</v>
      </c>
      <c r="I6440" s="4">
        <v>32405800000000</v>
      </c>
      <c r="J6440" s="4">
        <v>33381000000000</v>
      </c>
      <c r="K6440" s="4">
        <v>34356200000000</v>
      </c>
      <c r="L6440" s="4">
        <v>35233700000000</v>
      </c>
      <c r="M6440" s="4">
        <v>36013600000000</v>
      </c>
      <c r="N6440" s="4">
        <v>36793300000000</v>
      </c>
      <c r="O6440" s="4">
        <v>37670600000000</v>
      </c>
      <c r="P6440" s="4">
        <v>38450300000000</v>
      </c>
      <c r="Q6440" s="4">
        <v>39620200000000</v>
      </c>
      <c r="R6440" s="4">
        <v>40361300000000</v>
      </c>
      <c r="S6440" s="4">
        <v>40887900000000</v>
      </c>
      <c r="T6440" s="4">
        <v>41921400000000</v>
      </c>
      <c r="U6440" s="4">
        <v>43257300000000</v>
      </c>
      <c r="V6440" s="4">
        <v>44193500000000</v>
      </c>
      <c r="W6440" s="4">
        <v>44555000000000</v>
      </c>
      <c r="X6440" s="4">
        <v>45218500000000</v>
      </c>
      <c r="Y6440" s="4">
        <v>46846600000000</v>
      </c>
      <c r="Z6440" s="4">
        <v>46624300000000</v>
      </c>
      <c r="AA6440" s="4">
        <v>46305000000000</v>
      </c>
      <c r="AB6440" s="4">
        <v>47319600000000</v>
      </c>
      <c r="AC6440" s="4">
        <v>49991500000000</v>
      </c>
      <c r="AD6440" s="4">
        <v>50424700000000</v>
      </c>
      <c r="AE6440" s="4">
        <v>51857100000000</v>
      </c>
      <c r="AF6440" s="4">
        <v>53212900000000</v>
      </c>
      <c r="AG6440" s="4">
        <v>54772000000000</v>
      </c>
    </row>
    <row r="6441" spans="1:33">
      <c r="A6441" t="s">
        <v>535</v>
      </c>
      <c r="B6441" t="s">
        <v>132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>
      <c r="A6442" t="s">
        <v>534</v>
      </c>
      <c r="B6442" t="s">
        <v>132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>
      <c r="A6443" t="s">
        <v>533</v>
      </c>
      <c r="B6443" t="s">
        <v>132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>
      <c r="A6444" t="s">
        <v>532</v>
      </c>
      <c r="B6444" t="s">
        <v>132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>
      <c r="A6445" t="s">
        <v>531</v>
      </c>
      <c r="B6445" t="s">
        <v>132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>
      <c r="A6446" t="s">
        <v>530</v>
      </c>
      <c r="B6446" t="s">
        <v>132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>
      <c r="A6447" t="s">
        <v>529</v>
      </c>
      <c r="B6447" t="s">
        <v>132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>
      <c r="A6448" t="s">
        <v>528</v>
      </c>
      <c r="B6448" t="s">
        <v>132</v>
      </c>
      <c r="C6448" s="4">
        <v>1240450000000</v>
      </c>
      <c r="D6448" s="4">
        <v>1240450000000</v>
      </c>
      <c r="E6448" s="4">
        <v>1240450000000</v>
      </c>
      <c r="F6448" s="4">
        <v>1240450000000</v>
      </c>
      <c r="G6448" s="4">
        <v>1240450000000</v>
      </c>
      <c r="H6448" s="4">
        <v>1240450000000</v>
      </c>
      <c r="I6448" s="4">
        <v>1240450000000</v>
      </c>
      <c r="J6448" s="4">
        <v>1240450000000</v>
      </c>
      <c r="K6448" s="4">
        <v>1240450000000</v>
      </c>
      <c r="L6448" s="4">
        <v>1240450000000</v>
      </c>
      <c r="M6448" s="4">
        <v>1240450000000</v>
      </c>
      <c r="N6448" s="4">
        <v>1240450000000</v>
      </c>
      <c r="O6448" s="4">
        <v>1240450000000</v>
      </c>
      <c r="P6448" s="4">
        <v>1240450000000</v>
      </c>
      <c r="Q6448" s="4">
        <v>1240450000000</v>
      </c>
      <c r="R6448" s="4">
        <v>1234600000000</v>
      </c>
      <c r="S6448" s="4">
        <v>1231080000000</v>
      </c>
      <c r="T6448" s="4">
        <v>1220540000000</v>
      </c>
      <c r="U6448" s="4">
        <v>1214680000000</v>
      </c>
      <c r="V6448" s="4">
        <v>1214680000000</v>
      </c>
      <c r="W6448" s="4">
        <v>1212340000000</v>
      </c>
      <c r="X6448" s="4">
        <v>1194770000000</v>
      </c>
      <c r="Y6448" s="4">
        <v>1191260000000</v>
      </c>
      <c r="Z6448" s="4">
        <v>1184230000000</v>
      </c>
      <c r="AA6448" s="4">
        <v>1184230000000</v>
      </c>
      <c r="AB6448" s="4">
        <v>1184230000000</v>
      </c>
      <c r="AC6448" s="4">
        <v>1183060000000</v>
      </c>
      <c r="AD6448" s="4">
        <v>1183060000000</v>
      </c>
      <c r="AE6448" s="4">
        <v>1183060000000</v>
      </c>
      <c r="AF6448" s="4">
        <v>1183060000000</v>
      </c>
      <c r="AG6448" s="4">
        <v>1183060000000</v>
      </c>
    </row>
    <row r="6449" spans="1:33">
      <c r="A6449" t="s">
        <v>527</v>
      </c>
      <c r="B6449" t="s">
        <v>132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</row>
    <row r="6450" spans="1:33">
      <c r="A6450" t="s">
        <v>526</v>
      </c>
      <c r="B6450" t="s">
        <v>132</v>
      </c>
      <c r="C6450">
        <v>0</v>
      </c>
      <c r="D6450">
        <v>0</v>
      </c>
      <c r="E6450" s="4">
        <v>1043260000000</v>
      </c>
      <c r="F6450" s="4">
        <v>2086620000000</v>
      </c>
      <c r="G6450" s="4">
        <v>3130000000000</v>
      </c>
      <c r="H6450" s="4">
        <v>4695030000000</v>
      </c>
      <c r="I6450" s="4">
        <v>5738630000000</v>
      </c>
      <c r="J6450" s="4">
        <v>6782020000000</v>
      </c>
      <c r="K6450" s="4">
        <v>7825430000000</v>
      </c>
      <c r="L6450" s="4">
        <v>8347100000000</v>
      </c>
      <c r="M6450" s="4">
        <v>8868910000000</v>
      </c>
      <c r="N6450" s="4">
        <v>9390610000000</v>
      </c>
      <c r="O6450" s="4">
        <v>9912280000000</v>
      </c>
      <c r="P6450" s="4">
        <v>10433900000000</v>
      </c>
      <c r="Q6450" s="4">
        <v>10955500000000</v>
      </c>
      <c r="R6450" s="4">
        <v>11477000000000</v>
      </c>
      <c r="S6450" s="4">
        <v>11998600000000</v>
      </c>
      <c r="T6450" s="4">
        <v>13041900000000</v>
      </c>
      <c r="U6450" s="4">
        <v>14085200000000</v>
      </c>
      <c r="V6450" s="4">
        <v>14606900000000</v>
      </c>
      <c r="W6450" s="4">
        <v>15650000000000</v>
      </c>
      <c r="X6450" s="4">
        <v>16693300000000</v>
      </c>
      <c r="Y6450" s="4">
        <v>17736600000000</v>
      </c>
      <c r="Z6450" s="4">
        <v>18779700000000</v>
      </c>
      <c r="AA6450" s="4">
        <v>20344400000000</v>
      </c>
      <c r="AB6450" s="4">
        <v>21387800000000</v>
      </c>
      <c r="AC6450" s="4">
        <v>22953000000000</v>
      </c>
      <c r="AD6450" s="4">
        <v>25039200000000</v>
      </c>
      <c r="AE6450" s="4">
        <v>25560800000000</v>
      </c>
      <c r="AF6450" s="4">
        <v>26604200000000</v>
      </c>
      <c r="AG6450" s="4">
        <v>27125900000000</v>
      </c>
    </row>
    <row r="6451" spans="1:33">
      <c r="A6451" t="s">
        <v>525</v>
      </c>
      <c r="B6451" t="s">
        <v>132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>
      <c r="A6452" t="s">
        <v>524</v>
      </c>
      <c r="B6452" t="s">
        <v>132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>
      <c r="A6453" t="s">
        <v>523</v>
      </c>
      <c r="B6453" t="s">
        <v>132</v>
      </c>
      <c r="C6453" s="4">
        <v>711072000000</v>
      </c>
      <c r="D6453" s="4">
        <v>711072000000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>
      <c r="A6454" t="s">
        <v>522</v>
      </c>
      <c r="B6454" t="s">
        <v>132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</row>
    <row r="6455" spans="1:33">
      <c r="A6455" t="s">
        <v>521</v>
      </c>
      <c r="B6455" t="s">
        <v>132</v>
      </c>
      <c r="C6455" s="4">
        <v>2545730000</v>
      </c>
      <c r="D6455" s="4">
        <v>2546050000</v>
      </c>
      <c r="E6455" s="4">
        <v>2572640000</v>
      </c>
      <c r="F6455" s="4">
        <v>2599250000</v>
      </c>
      <c r="G6455" s="4">
        <v>2625860000</v>
      </c>
      <c r="H6455" s="4">
        <v>2523580000</v>
      </c>
      <c r="I6455" s="4">
        <v>2514600000</v>
      </c>
      <c r="J6455" s="4">
        <v>2470170000</v>
      </c>
      <c r="K6455" s="4">
        <v>2372430000</v>
      </c>
      <c r="L6455" s="4">
        <v>2292380000</v>
      </c>
      <c r="M6455" s="4">
        <v>2247830000</v>
      </c>
      <c r="N6455" s="4">
        <v>2203320000</v>
      </c>
      <c r="O6455" s="4">
        <v>2158790000</v>
      </c>
      <c r="P6455" s="4">
        <v>2185270000</v>
      </c>
      <c r="Q6455" s="4">
        <v>2105340000</v>
      </c>
      <c r="R6455" s="4">
        <v>2109370000</v>
      </c>
      <c r="S6455" s="4">
        <v>2113550000</v>
      </c>
      <c r="T6455" s="4">
        <v>2011200000</v>
      </c>
      <c r="U6455" s="4">
        <v>1850740000</v>
      </c>
      <c r="V6455" s="4">
        <v>1836770000</v>
      </c>
      <c r="W6455" s="4">
        <v>1889520000</v>
      </c>
      <c r="X6455" s="4">
        <v>1955590000</v>
      </c>
      <c r="Y6455" s="4">
        <v>2021710000</v>
      </c>
      <c r="Z6455" s="4">
        <v>2100980000</v>
      </c>
      <c r="AA6455" s="4">
        <v>2082310000</v>
      </c>
      <c r="AB6455" s="4">
        <v>2143600000</v>
      </c>
      <c r="AC6455" s="4">
        <v>1911830000</v>
      </c>
      <c r="AD6455" s="4">
        <v>1669870000</v>
      </c>
      <c r="AE6455" s="4">
        <v>1721830000</v>
      </c>
      <c r="AF6455" s="4">
        <v>1801070000</v>
      </c>
      <c r="AG6455" s="4">
        <v>1841000000</v>
      </c>
    </row>
    <row r="6456" spans="1:33">
      <c r="A6456" t="s">
        <v>520</v>
      </c>
      <c r="B6456" t="s">
        <v>132</v>
      </c>
      <c r="C6456" s="4">
        <v>471930000</v>
      </c>
      <c r="D6456" s="4">
        <v>475432000</v>
      </c>
      <c r="E6456" s="4">
        <v>488780000</v>
      </c>
      <c r="F6456" s="4">
        <v>502132000</v>
      </c>
      <c r="G6456" s="4">
        <v>515483000</v>
      </c>
      <c r="H6456" s="4">
        <v>537175000</v>
      </c>
      <c r="I6456" s="4">
        <v>553867000</v>
      </c>
      <c r="J6456" s="4">
        <v>570556000</v>
      </c>
      <c r="K6456" s="4">
        <v>587246000</v>
      </c>
      <c r="L6456" s="4">
        <v>602267000</v>
      </c>
      <c r="M6456" s="4">
        <v>615620000</v>
      </c>
      <c r="N6456" s="4">
        <v>628973000</v>
      </c>
      <c r="O6456" s="4">
        <v>643994000</v>
      </c>
      <c r="P6456" s="4">
        <v>657347000</v>
      </c>
      <c r="Q6456" s="4">
        <v>677372000</v>
      </c>
      <c r="R6456" s="4">
        <v>690069000</v>
      </c>
      <c r="S6456" s="4">
        <v>699098000</v>
      </c>
      <c r="T6456" s="4">
        <v>716795000</v>
      </c>
      <c r="U6456" s="4">
        <v>739665000</v>
      </c>
      <c r="V6456" s="4">
        <v>755700000</v>
      </c>
      <c r="W6456" s="4">
        <v>761910000</v>
      </c>
      <c r="X6456" s="4">
        <v>773285000</v>
      </c>
      <c r="Y6456" s="4">
        <v>801156000</v>
      </c>
      <c r="Z6456" s="4">
        <v>797385000</v>
      </c>
      <c r="AA6456" s="4">
        <v>791953000</v>
      </c>
      <c r="AB6456" s="4">
        <v>809337000</v>
      </c>
      <c r="AC6456" s="4">
        <v>855066000</v>
      </c>
      <c r="AD6456" s="4">
        <v>862508000</v>
      </c>
      <c r="AE6456" s="4">
        <v>887042000</v>
      </c>
      <c r="AF6456" s="4">
        <v>910268000</v>
      </c>
      <c r="AG6456" s="4">
        <v>936972000</v>
      </c>
    </row>
    <row r="6457" spans="1:33">
      <c r="A6457" t="s">
        <v>519</v>
      </c>
      <c r="B6457" t="s">
        <v>132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>
      <c r="A6458" t="s">
        <v>518</v>
      </c>
      <c r="B6458" t="s">
        <v>132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>
      <c r="A6459" t="s">
        <v>517</v>
      </c>
      <c r="B6459" t="s">
        <v>132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>
      <c r="A6460" t="s">
        <v>516</v>
      </c>
      <c r="B6460" t="s">
        <v>132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>
      <c r="A6461" t="s">
        <v>515</v>
      </c>
      <c r="B6461" t="s">
        <v>132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</row>
    <row r="6462" spans="1:33">
      <c r="A6462" t="s">
        <v>514</v>
      </c>
      <c r="B6462" t="s">
        <v>132</v>
      </c>
      <c r="C6462">
        <v>4.9458799999999998</v>
      </c>
      <c r="D6462">
        <v>5.1534500000000003</v>
      </c>
      <c r="E6462">
        <v>4.93954</v>
      </c>
      <c r="F6462">
        <v>5.0344199999999999</v>
      </c>
      <c r="G6462">
        <v>5.0854900000000001</v>
      </c>
      <c r="H6462">
        <v>5.0948799999999999</v>
      </c>
      <c r="I6462">
        <v>5.1873800000000001</v>
      </c>
      <c r="J6462">
        <v>5.18797</v>
      </c>
      <c r="K6462">
        <v>5.1888500000000004</v>
      </c>
      <c r="L6462">
        <v>5.18004</v>
      </c>
      <c r="M6462">
        <v>5.2027799999999997</v>
      </c>
      <c r="N6462">
        <v>5.2008700000000001</v>
      </c>
      <c r="O6462">
        <v>5.1901099999999998</v>
      </c>
      <c r="P6462">
        <v>5.1687500000000002</v>
      </c>
      <c r="Q6462">
        <v>5.1516799999999998</v>
      </c>
      <c r="R6462">
        <v>5.1148699999999998</v>
      </c>
      <c r="S6462">
        <v>4.5806800000000001</v>
      </c>
      <c r="T6462">
        <v>3.9644200000000001</v>
      </c>
      <c r="U6462">
        <v>3.96048</v>
      </c>
      <c r="V6462">
        <v>3.9624999999999999</v>
      </c>
      <c r="W6462">
        <v>3.9347400000000001</v>
      </c>
      <c r="X6462">
        <v>3.9238499999999998</v>
      </c>
      <c r="Y6462">
        <v>3.9250699999999998</v>
      </c>
      <c r="Z6462">
        <v>3.9062000000000001</v>
      </c>
      <c r="AA6462">
        <v>3.8795000000000002</v>
      </c>
      <c r="AB6462">
        <v>3.8820000000000001</v>
      </c>
      <c r="AC6462">
        <v>3.8967200000000002</v>
      </c>
      <c r="AD6462">
        <v>3.8705500000000002</v>
      </c>
      <c r="AE6462">
        <v>3.8698299999999999</v>
      </c>
      <c r="AF6462">
        <v>3.8727999999999998</v>
      </c>
      <c r="AG6462">
        <v>3.87168</v>
      </c>
    </row>
    <row r="6463" spans="1:33">
      <c r="A6463" t="s">
        <v>513</v>
      </c>
      <c r="B6463" t="s">
        <v>132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>
      <c r="A6464" t="s">
        <v>512</v>
      </c>
      <c r="B6464" t="s">
        <v>132</v>
      </c>
      <c r="C6464" s="4">
        <v>109626000</v>
      </c>
      <c r="D6464" s="4">
        <v>109626000</v>
      </c>
      <c r="E6464" s="4">
        <v>109626000</v>
      </c>
      <c r="F6464" s="4">
        <v>109626000</v>
      </c>
      <c r="G6464" s="4">
        <v>109626000</v>
      </c>
      <c r="H6464" s="4">
        <v>109626000</v>
      </c>
      <c r="I6464" s="4">
        <v>109626000</v>
      </c>
      <c r="J6464" s="4">
        <v>109626000</v>
      </c>
      <c r="K6464" s="4">
        <v>109626000</v>
      </c>
      <c r="L6464" s="4">
        <v>109626000</v>
      </c>
      <c r="M6464" s="4">
        <v>109626000</v>
      </c>
      <c r="N6464" s="4">
        <v>109626000</v>
      </c>
      <c r="O6464" s="4">
        <v>109626000</v>
      </c>
      <c r="P6464" s="4">
        <v>109626000</v>
      </c>
      <c r="Q6464" s="4">
        <v>109626000</v>
      </c>
      <c r="R6464" s="4">
        <v>109108000</v>
      </c>
      <c r="S6464" s="4">
        <v>108797000</v>
      </c>
      <c r="T6464" s="4">
        <v>107866000</v>
      </c>
      <c r="U6464" s="4">
        <v>107348000</v>
      </c>
      <c r="V6464" s="4">
        <v>107348000</v>
      </c>
      <c r="W6464" s="4">
        <v>107141000</v>
      </c>
      <c r="X6464" s="4">
        <v>105588000</v>
      </c>
      <c r="Y6464" s="4">
        <v>105278000</v>
      </c>
      <c r="Z6464" s="4">
        <v>104657000</v>
      </c>
      <c r="AA6464" s="4">
        <v>104657000</v>
      </c>
      <c r="AB6464" s="4">
        <v>104657000</v>
      </c>
      <c r="AC6464" s="4">
        <v>104553000</v>
      </c>
      <c r="AD6464" s="4">
        <v>104553000</v>
      </c>
      <c r="AE6464" s="4">
        <v>104553000</v>
      </c>
      <c r="AF6464" s="4">
        <v>104553000</v>
      </c>
      <c r="AG6464" s="4">
        <v>104553000</v>
      </c>
    </row>
    <row r="6465" spans="1:33">
      <c r="A6465" t="s">
        <v>511</v>
      </c>
      <c r="B6465" t="s">
        <v>132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</row>
    <row r="6466" spans="1:33">
      <c r="A6466" t="s">
        <v>510</v>
      </c>
      <c r="B6466" t="s">
        <v>132</v>
      </c>
      <c r="C6466">
        <v>0</v>
      </c>
      <c r="D6466">
        <v>0</v>
      </c>
      <c r="E6466" s="4">
        <v>12800600</v>
      </c>
      <c r="F6466" s="4">
        <v>25602300</v>
      </c>
      <c r="G6466" s="4">
        <v>38404300</v>
      </c>
      <c r="H6466" s="4">
        <v>57606800</v>
      </c>
      <c r="I6466" s="4">
        <v>70411500</v>
      </c>
      <c r="J6466" s="4">
        <v>83213700</v>
      </c>
      <c r="K6466" s="4">
        <v>96016000</v>
      </c>
      <c r="L6466" s="4">
        <v>102417000</v>
      </c>
      <c r="M6466" s="4">
        <v>108819000</v>
      </c>
      <c r="N6466" s="4">
        <v>115220000</v>
      </c>
      <c r="O6466" s="4">
        <v>121621000</v>
      </c>
      <c r="P6466" s="4">
        <v>128021000</v>
      </c>
      <c r="Q6466" s="4">
        <v>134421000</v>
      </c>
      <c r="R6466" s="4">
        <v>140820000</v>
      </c>
      <c r="S6466" s="4">
        <v>147219000</v>
      </c>
      <c r="T6466" s="4">
        <v>160021000</v>
      </c>
      <c r="U6466" s="4">
        <v>172822000</v>
      </c>
      <c r="V6466" s="4">
        <v>179223000</v>
      </c>
      <c r="W6466" s="4">
        <v>192022000</v>
      </c>
      <c r="X6466" s="4">
        <v>204822000</v>
      </c>
      <c r="Y6466" s="4">
        <v>217624000</v>
      </c>
      <c r="Z6466" s="4">
        <v>230423000</v>
      </c>
      <c r="AA6466" s="4">
        <v>249621000</v>
      </c>
      <c r="AB6466" s="4">
        <v>262422000</v>
      </c>
      <c r="AC6466" s="4">
        <v>281627000</v>
      </c>
      <c r="AD6466" s="4">
        <v>307225000</v>
      </c>
      <c r="AE6466" s="4">
        <v>313625000</v>
      </c>
      <c r="AF6466" s="4">
        <v>326427000</v>
      </c>
      <c r="AG6466" s="4">
        <v>332828000</v>
      </c>
    </row>
    <row r="6467" spans="1:33">
      <c r="A6467" t="s">
        <v>509</v>
      </c>
      <c r="B6467" t="s">
        <v>132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>
      <c r="A6468" t="s">
        <v>508</v>
      </c>
      <c r="B6468" t="s">
        <v>132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>
      <c r="A6469" t="s">
        <v>507</v>
      </c>
      <c r="B6469" t="s">
        <v>132</v>
      </c>
      <c r="C6469" s="4">
        <v>62841300</v>
      </c>
      <c r="D6469" s="4">
        <v>62841300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</row>
    <row r="6470" spans="1:33">
      <c r="A6470" t="s">
        <v>506</v>
      </c>
      <c r="B6470" t="s">
        <v>132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</row>
    <row r="6471" spans="1:33">
      <c r="A6471" t="s">
        <v>505</v>
      </c>
      <c r="B6471" t="s">
        <v>132</v>
      </c>
      <c r="C6471" s="4">
        <v>69133900000</v>
      </c>
      <c r="D6471" s="4">
        <v>69142400000</v>
      </c>
      <c r="E6471" s="4">
        <v>69864700000</v>
      </c>
      <c r="F6471" s="4">
        <v>70587300000</v>
      </c>
      <c r="G6471" s="4">
        <v>71310000000</v>
      </c>
      <c r="H6471" s="4">
        <v>68532400000</v>
      </c>
      <c r="I6471" s="4">
        <v>68288600000</v>
      </c>
      <c r="J6471" s="4">
        <v>67081900000</v>
      </c>
      <c r="K6471" s="4">
        <v>64427600000</v>
      </c>
      <c r="L6471" s="4">
        <v>62253700000</v>
      </c>
      <c r="M6471" s="4">
        <v>61044000000</v>
      </c>
      <c r="N6471" s="4">
        <v>59835100000</v>
      </c>
      <c r="O6471" s="4">
        <v>58625900000</v>
      </c>
      <c r="P6471" s="4">
        <v>59345100000</v>
      </c>
      <c r="Q6471" s="4">
        <v>57174300000</v>
      </c>
      <c r="R6471" s="4">
        <v>57283800000</v>
      </c>
      <c r="S6471" s="4">
        <v>57397300000</v>
      </c>
      <c r="T6471" s="4">
        <v>54617900000</v>
      </c>
      <c r="U6471" s="4">
        <v>50260100000</v>
      </c>
      <c r="V6471" s="4">
        <v>49880700000</v>
      </c>
      <c r="W6471" s="4">
        <v>51313400000</v>
      </c>
      <c r="X6471" s="4">
        <v>53107600000</v>
      </c>
      <c r="Y6471" s="4">
        <v>54903100000</v>
      </c>
      <c r="Z6471" s="4">
        <v>57056000000</v>
      </c>
      <c r="AA6471" s="4">
        <v>56548800000</v>
      </c>
      <c r="AB6471" s="4">
        <v>58213300000</v>
      </c>
      <c r="AC6471" s="4">
        <v>51919300000</v>
      </c>
      <c r="AD6471" s="4">
        <v>45348300000</v>
      </c>
      <c r="AE6471" s="4">
        <v>46759400000</v>
      </c>
      <c r="AF6471" s="4">
        <v>48911200000</v>
      </c>
      <c r="AG6471" s="4">
        <v>49995600000</v>
      </c>
    </row>
    <row r="6472" spans="1:33">
      <c r="A6472" t="s">
        <v>504</v>
      </c>
      <c r="B6472" t="s">
        <v>132</v>
      </c>
      <c r="C6472" s="4">
        <v>3882980000</v>
      </c>
      <c r="D6472" s="4">
        <v>3911800000</v>
      </c>
      <c r="E6472" s="4">
        <v>4021620000</v>
      </c>
      <c r="F6472" s="4">
        <v>4131480000</v>
      </c>
      <c r="G6472" s="4">
        <v>4241330000</v>
      </c>
      <c r="H6472" s="4">
        <v>4419810000</v>
      </c>
      <c r="I6472" s="4">
        <v>4557140000</v>
      </c>
      <c r="J6472" s="4">
        <v>4694460000</v>
      </c>
      <c r="K6472" s="4">
        <v>4831780000</v>
      </c>
      <c r="L6472" s="4">
        <v>4955380000</v>
      </c>
      <c r="M6472" s="4">
        <v>5065250000</v>
      </c>
      <c r="N6472" s="4">
        <v>5175110000</v>
      </c>
      <c r="O6472" s="4">
        <v>5298700000</v>
      </c>
      <c r="P6472" s="4">
        <v>5408570000</v>
      </c>
      <c r="Q6472" s="4">
        <v>5573330000</v>
      </c>
      <c r="R6472" s="4">
        <v>5677810000</v>
      </c>
      <c r="S6472" s="4">
        <v>5752090000</v>
      </c>
      <c r="T6472" s="4">
        <v>5897700000</v>
      </c>
      <c r="U6472" s="4">
        <v>6085870000</v>
      </c>
      <c r="V6472" s="4">
        <v>6217810000</v>
      </c>
      <c r="W6472" s="4">
        <v>6268900000</v>
      </c>
      <c r="X6472" s="4">
        <v>6362490000</v>
      </c>
      <c r="Y6472" s="4">
        <v>6591820000</v>
      </c>
      <c r="Z6472" s="4">
        <v>6560790000</v>
      </c>
      <c r="AA6472" s="4">
        <v>6516090000</v>
      </c>
      <c r="AB6472" s="4">
        <v>6659120000</v>
      </c>
      <c r="AC6472" s="4">
        <v>7035380000</v>
      </c>
      <c r="AD6472" s="4">
        <v>7096610000</v>
      </c>
      <c r="AE6472" s="4">
        <v>7298480000</v>
      </c>
      <c r="AF6472" s="4">
        <v>7489570000</v>
      </c>
      <c r="AG6472" s="4">
        <v>7709290000</v>
      </c>
    </row>
    <row r="6473" spans="1:33">
      <c r="A6473" t="s">
        <v>503</v>
      </c>
      <c r="B6473" t="s">
        <v>132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>
      <c r="A6474" t="s">
        <v>502</v>
      </c>
      <c r="B6474" t="s">
        <v>132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>
      <c r="A6475" t="s">
        <v>501</v>
      </c>
      <c r="B6475" t="s">
        <v>132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>
      <c r="A6476" t="s">
        <v>500</v>
      </c>
      <c r="B6476" t="s">
        <v>132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>
      <c r="A6477" t="s">
        <v>499</v>
      </c>
      <c r="B6477" t="s">
        <v>132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>
      <c r="A6478" t="s">
        <v>498</v>
      </c>
      <c r="B6478" t="s">
        <v>132</v>
      </c>
      <c r="C6478">
        <v>103.59399999999999</v>
      </c>
      <c r="D6478">
        <v>107.941</v>
      </c>
      <c r="E6478">
        <v>103.461</v>
      </c>
      <c r="F6478">
        <v>105.44799999999999</v>
      </c>
      <c r="G6478">
        <v>106.518</v>
      </c>
      <c r="H6478">
        <v>106.715</v>
      </c>
      <c r="I6478">
        <v>108.652</v>
      </c>
      <c r="J6478">
        <v>108.664</v>
      </c>
      <c r="K6478">
        <v>108.68300000000001</v>
      </c>
      <c r="L6478">
        <v>108.498</v>
      </c>
      <c r="M6478">
        <v>108.97499999999999</v>
      </c>
      <c r="N6478">
        <v>108.935</v>
      </c>
      <c r="O6478">
        <v>108.709</v>
      </c>
      <c r="P6478">
        <v>108.262</v>
      </c>
      <c r="Q6478">
        <v>107.904</v>
      </c>
      <c r="R6478">
        <v>107.133</v>
      </c>
      <c r="S6478">
        <v>95.944500000000005</v>
      </c>
      <c r="T6478">
        <v>83.036500000000004</v>
      </c>
      <c r="U6478">
        <v>82.953999999999994</v>
      </c>
      <c r="V6478">
        <v>82.996399999999994</v>
      </c>
      <c r="W6478">
        <v>82.4148</v>
      </c>
      <c r="X6478">
        <v>82.186800000000005</v>
      </c>
      <c r="Y6478">
        <v>82.212400000000002</v>
      </c>
      <c r="Z6478">
        <v>81.816999999999993</v>
      </c>
      <c r="AA6478">
        <v>81.257800000000003</v>
      </c>
      <c r="AB6478">
        <v>81.310199999999995</v>
      </c>
      <c r="AC6478">
        <v>81.618600000000001</v>
      </c>
      <c r="AD6478">
        <v>81.070400000000006</v>
      </c>
      <c r="AE6478">
        <v>81.055400000000006</v>
      </c>
      <c r="AF6478">
        <v>81.117500000000007</v>
      </c>
      <c r="AG6478">
        <v>81.093999999999994</v>
      </c>
    </row>
    <row r="6479" spans="1:33">
      <c r="A6479" t="s">
        <v>497</v>
      </c>
      <c r="B6479" t="s">
        <v>132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>
      <c r="A6480" t="s">
        <v>496</v>
      </c>
      <c r="B6480" t="s">
        <v>132</v>
      </c>
      <c r="C6480" s="4">
        <v>535145000</v>
      </c>
      <c r="D6480" s="4">
        <v>535145000</v>
      </c>
      <c r="E6480" s="4">
        <v>535145000</v>
      </c>
      <c r="F6480" s="4">
        <v>535145000</v>
      </c>
      <c r="G6480" s="4">
        <v>535145000</v>
      </c>
      <c r="H6480" s="4">
        <v>535145000</v>
      </c>
      <c r="I6480" s="4">
        <v>535145000</v>
      </c>
      <c r="J6480" s="4">
        <v>535145000</v>
      </c>
      <c r="K6480" s="4">
        <v>535145000</v>
      </c>
      <c r="L6480" s="4">
        <v>535145000</v>
      </c>
      <c r="M6480" s="4">
        <v>535145000</v>
      </c>
      <c r="N6480" s="4">
        <v>535145000</v>
      </c>
      <c r="O6480" s="4">
        <v>535145000</v>
      </c>
      <c r="P6480" s="4">
        <v>535145000</v>
      </c>
      <c r="Q6480" s="4">
        <v>535145000</v>
      </c>
      <c r="R6480" s="4">
        <v>532618000</v>
      </c>
      <c r="S6480" s="4">
        <v>531102000</v>
      </c>
      <c r="T6480" s="4">
        <v>526554000</v>
      </c>
      <c r="U6480" s="4">
        <v>524028000</v>
      </c>
      <c r="V6480" s="4">
        <v>524028000</v>
      </c>
      <c r="W6480" s="4">
        <v>523017000</v>
      </c>
      <c r="X6480" s="4">
        <v>515437000</v>
      </c>
      <c r="Y6480" s="4">
        <v>513921000</v>
      </c>
      <c r="Z6480" s="4">
        <v>510889000</v>
      </c>
      <c r="AA6480" s="4">
        <v>510889000</v>
      </c>
      <c r="AB6480" s="4">
        <v>510889000</v>
      </c>
      <c r="AC6480" s="4">
        <v>510384000</v>
      </c>
      <c r="AD6480" s="4">
        <v>510384000</v>
      </c>
      <c r="AE6480" s="4">
        <v>510384000</v>
      </c>
      <c r="AF6480" s="4">
        <v>510384000</v>
      </c>
      <c r="AG6480" s="4">
        <v>510384000</v>
      </c>
    </row>
    <row r="6481" spans="1:33">
      <c r="A6481" t="s">
        <v>495</v>
      </c>
      <c r="B6481" t="s">
        <v>132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</row>
    <row r="6482" spans="1:33">
      <c r="A6482" t="s">
        <v>494</v>
      </c>
      <c r="B6482" t="s">
        <v>132</v>
      </c>
      <c r="C6482">
        <v>0</v>
      </c>
      <c r="D6482">
        <v>0</v>
      </c>
      <c r="E6482" s="4">
        <v>347623000</v>
      </c>
      <c r="F6482" s="4">
        <v>695276000</v>
      </c>
      <c r="G6482" s="4">
        <v>1042940000</v>
      </c>
      <c r="H6482" s="4">
        <v>1564420000</v>
      </c>
      <c r="I6482" s="4">
        <v>1912150000</v>
      </c>
      <c r="J6482" s="4">
        <v>2259820000</v>
      </c>
      <c r="K6482" s="4">
        <v>2607490000</v>
      </c>
      <c r="L6482" s="4">
        <v>2781310000</v>
      </c>
      <c r="M6482" s="4">
        <v>2955180000</v>
      </c>
      <c r="N6482" s="4">
        <v>3129020000</v>
      </c>
      <c r="O6482" s="4">
        <v>3302840000</v>
      </c>
      <c r="P6482" s="4">
        <v>3476640000</v>
      </c>
      <c r="Q6482" s="4">
        <v>3650450000</v>
      </c>
      <c r="R6482" s="4">
        <v>3824220000</v>
      </c>
      <c r="S6482" s="4">
        <v>3998000000</v>
      </c>
      <c r="T6482" s="4">
        <v>4345650000</v>
      </c>
      <c r="U6482" s="4">
        <v>4693290000</v>
      </c>
      <c r="V6482" s="4">
        <v>4867130000</v>
      </c>
      <c r="W6482" s="4">
        <v>5214700000</v>
      </c>
      <c r="X6482" s="4">
        <v>5562310000</v>
      </c>
      <c r="Y6482" s="4">
        <v>5909970000</v>
      </c>
      <c r="Z6482" s="4">
        <v>6257540000</v>
      </c>
      <c r="AA6482" s="4">
        <v>6778900000</v>
      </c>
      <c r="AB6482" s="4">
        <v>7126550000</v>
      </c>
      <c r="AC6482" s="4">
        <v>7648090000</v>
      </c>
      <c r="AD6482" s="4">
        <v>8343240000</v>
      </c>
      <c r="AE6482" s="4">
        <v>8517060000</v>
      </c>
      <c r="AF6482" s="4">
        <v>8864720000</v>
      </c>
      <c r="AG6482" s="4">
        <v>9038540000</v>
      </c>
    </row>
    <row r="6483" spans="1:33">
      <c r="A6483" t="s">
        <v>493</v>
      </c>
      <c r="B6483" t="s">
        <v>132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>
      <c r="A6484" t="s">
        <v>492</v>
      </c>
      <c r="B6484" t="s">
        <v>132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>
      <c r="A6485" t="s">
        <v>491</v>
      </c>
      <c r="B6485" t="s">
        <v>132</v>
      </c>
      <c r="C6485" s="4">
        <v>306765000</v>
      </c>
      <c r="D6485" s="4">
        <v>306765000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>
      <c r="A6486" t="s">
        <v>490</v>
      </c>
      <c r="B6486" t="s">
        <v>132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</row>
    <row r="6487" spans="1:33">
      <c r="A6487" t="s">
        <v>489</v>
      </c>
      <c r="B6487" t="s">
        <v>132</v>
      </c>
      <c r="C6487" s="4">
        <v>140951000000</v>
      </c>
      <c r="D6487" s="4">
        <v>140969000000</v>
      </c>
      <c r="E6487" s="4">
        <v>142442000000</v>
      </c>
      <c r="F6487" s="4">
        <v>143915000000</v>
      </c>
      <c r="G6487" s="4">
        <v>145388000000</v>
      </c>
      <c r="H6487" s="4">
        <v>139725000000</v>
      </c>
      <c r="I6487" s="4">
        <v>139228000000</v>
      </c>
      <c r="J6487" s="4">
        <v>136768000000</v>
      </c>
      <c r="K6487" s="4">
        <v>131356000000</v>
      </c>
      <c r="L6487" s="4">
        <v>126924000000</v>
      </c>
      <c r="M6487" s="4">
        <v>124458000000</v>
      </c>
      <c r="N6487" s="4">
        <v>121993000000</v>
      </c>
      <c r="O6487" s="4">
        <v>119528000000</v>
      </c>
      <c r="P6487" s="4">
        <v>120994000000</v>
      </c>
      <c r="Q6487" s="4">
        <v>116568000000</v>
      </c>
      <c r="R6487" s="4">
        <v>116791000000</v>
      </c>
      <c r="S6487" s="4">
        <v>117023000000</v>
      </c>
      <c r="T6487" s="4">
        <v>111356000000</v>
      </c>
      <c r="U6487" s="4">
        <v>102471000000</v>
      </c>
      <c r="V6487" s="4">
        <v>101698000000</v>
      </c>
      <c r="W6487" s="4">
        <v>104619000000</v>
      </c>
      <c r="X6487" s="4">
        <v>108277000000</v>
      </c>
      <c r="Y6487" s="4">
        <v>111938000000</v>
      </c>
      <c r="Z6487" s="4">
        <v>116327000000</v>
      </c>
      <c r="AA6487" s="4">
        <v>115293000000</v>
      </c>
      <c r="AB6487" s="4">
        <v>118686000000</v>
      </c>
      <c r="AC6487" s="4">
        <v>105854000000</v>
      </c>
      <c r="AD6487" s="4">
        <v>92457000000</v>
      </c>
      <c r="AE6487" s="4">
        <v>95333900000</v>
      </c>
      <c r="AF6487" s="4">
        <v>99721100000</v>
      </c>
      <c r="AG6487" s="4">
        <v>101932000000</v>
      </c>
    </row>
    <row r="6488" spans="1:33">
      <c r="A6488" t="s">
        <v>488</v>
      </c>
      <c r="B6488" t="s">
        <v>132</v>
      </c>
      <c r="C6488" s="4">
        <v>7204760000</v>
      </c>
      <c r="D6488" s="4">
        <v>7258230000</v>
      </c>
      <c r="E6488" s="4">
        <v>7462010000</v>
      </c>
      <c r="F6488" s="4">
        <v>7665840000</v>
      </c>
      <c r="G6488" s="4">
        <v>7869670000</v>
      </c>
      <c r="H6488" s="4">
        <v>8200840000</v>
      </c>
      <c r="I6488" s="4">
        <v>8455650000</v>
      </c>
      <c r="J6488" s="4">
        <v>8710450000</v>
      </c>
      <c r="K6488" s="4">
        <v>8965240000</v>
      </c>
      <c r="L6488" s="4">
        <v>9194570000</v>
      </c>
      <c r="M6488" s="4">
        <v>9398420000</v>
      </c>
      <c r="N6488" s="4">
        <v>9602270000</v>
      </c>
      <c r="O6488" s="4">
        <v>9831590000</v>
      </c>
      <c r="P6488" s="4">
        <v>10035400000</v>
      </c>
      <c r="Q6488" s="4">
        <v>10341200000</v>
      </c>
      <c r="R6488" s="4">
        <v>10535000000</v>
      </c>
      <c r="S6488" s="4">
        <v>10672800000</v>
      </c>
      <c r="T6488" s="4">
        <v>10943000000</v>
      </c>
      <c r="U6488" s="4">
        <v>11292200000</v>
      </c>
      <c r="V6488" s="4">
        <v>11537000000</v>
      </c>
      <c r="W6488" s="4">
        <v>11631800000</v>
      </c>
      <c r="X6488" s="4">
        <v>11805400000</v>
      </c>
      <c r="Y6488" s="4">
        <v>12230900000</v>
      </c>
      <c r="Z6488" s="4">
        <v>12173400000</v>
      </c>
      <c r="AA6488" s="4">
        <v>12090400000</v>
      </c>
      <c r="AB6488" s="4">
        <v>12355800000</v>
      </c>
      <c r="AC6488" s="4">
        <v>13053900000</v>
      </c>
      <c r="AD6488" s="4">
        <v>13167600000</v>
      </c>
      <c r="AE6488" s="4">
        <v>13542100000</v>
      </c>
      <c r="AF6488" s="4">
        <v>13896700000</v>
      </c>
      <c r="AG6488" s="4">
        <v>14304400000</v>
      </c>
    </row>
    <row r="6489" spans="1:33">
      <c r="A6489" t="s">
        <v>487</v>
      </c>
      <c r="B6489" t="s">
        <v>132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>
      <c r="A6490" t="s">
        <v>486</v>
      </c>
      <c r="B6490" t="s">
        <v>132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>
      <c r="A6491" t="s">
        <v>485</v>
      </c>
      <c r="B6491" t="s">
        <v>132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>
      <c r="A6492" t="s">
        <v>484</v>
      </c>
      <c r="B6492" t="s">
        <v>132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>
      <c r="A6493" t="s">
        <v>483</v>
      </c>
      <c r="B6493" t="s">
        <v>132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>
      <c r="A6494" t="s">
        <v>482</v>
      </c>
      <c r="B6494" t="s">
        <v>132</v>
      </c>
      <c r="C6494">
        <v>60.69</v>
      </c>
      <c r="D6494">
        <v>63.237000000000002</v>
      </c>
      <c r="E6494">
        <v>60.612099999999998</v>
      </c>
      <c r="F6494">
        <v>61.776400000000002</v>
      </c>
      <c r="G6494">
        <v>62.402999999999999</v>
      </c>
      <c r="H6494">
        <v>62.518300000000004</v>
      </c>
      <c r="I6494">
        <v>63.653300000000002</v>
      </c>
      <c r="J6494">
        <v>63.660600000000002</v>
      </c>
      <c r="K6494">
        <v>63.671300000000002</v>
      </c>
      <c r="L6494">
        <v>63.563200000000002</v>
      </c>
      <c r="M6494">
        <v>63.842300000000002</v>
      </c>
      <c r="N6494">
        <v>63.818899999999999</v>
      </c>
      <c r="O6494">
        <v>63.686799999999998</v>
      </c>
      <c r="P6494">
        <v>63.424799999999998</v>
      </c>
      <c r="Q6494">
        <v>63.215299999999999</v>
      </c>
      <c r="R6494">
        <v>62.763599999999997</v>
      </c>
      <c r="S6494">
        <v>56.2087</v>
      </c>
      <c r="T6494">
        <v>48.646599999999999</v>
      </c>
      <c r="U6494">
        <v>48.598300000000002</v>
      </c>
      <c r="V6494">
        <v>48.623100000000001</v>
      </c>
      <c r="W6494">
        <v>48.282400000000003</v>
      </c>
      <c r="X6494">
        <v>48.148800000000001</v>
      </c>
      <c r="Y6494">
        <v>48.163800000000002</v>
      </c>
      <c r="Z6494">
        <v>47.932200000000002</v>
      </c>
      <c r="AA6494">
        <v>47.604599999999998</v>
      </c>
      <c r="AB6494">
        <v>47.635199999999998</v>
      </c>
      <c r="AC6494">
        <v>47.815899999999999</v>
      </c>
      <c r="AD6494">
        <v>47.494799999999998</v>
      </c>
      <c r="AE6494">
        <v>47.485999999999997</v>
      </c>
      <c r="AF6494">
        <v>47.522399999999998</v>
      </c>
      <c r="AG6494">
        <v>47.508600000000001</v>
      </c>
    </row>
    <row r="6495" spans="1:33">
      <c r="A6495" t="s">
        <v>481</v>
      </c>
      <c r="B6495" t="s">
        <v>132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</row>
    <row r="6496" spans="1:33">
      <c r="A6496" t="s">
        <v>480</v>
      </c>
      <c r="B6496" t="s">
        <v>132</v>
      </c>
      <c r="C6496" s="4">
        <v>3779270000</v>
      </c>
      <c r="D6496" s="4">
        <v>3779270000</v>
      </c>
      <c r="E6496" s="4">
        <v>3779270000</v>
      </c>
      <c r="F6496" s="4">
        <v>3779270000</v>
      </c>
      <c r="G6496" s="4">
        <v>3779270000</v>
      </c>
      <c r="H6496" s="4">
        <v>3779270000</v>
      </c>
      <c r="I6496" s="4">
        <v>3779270000</v>
      </c>
      <c r="J6496" s="4">
        <v>3779270000</v>
      </c>
      <c r="K6496" s="4">
        <v>3779270000</v>
      </c>
      <c r="L6496" s="4">
        <v>3779270000</v>
      </c>
      <c r="M6496" s="4">
        <v>3779270000</v>
      </c>
      <c r="N6496" s="4">
        <v>3779270000</v>
      </c>
      <c r="O6496" s="4">
        <v>3779270000</v>
      </c>
      <c r="P6496" s="4">
        <v>3779270000</v>
      </c>
      <c r="Q6496" s="4">
        <v>3779270000</v>
      </c>
      <c r="R6496" s="4">
        <v>3761420000</v>
      </c>
      <c r="S6496" s="4">
        <v>3750720000</v>
      </c>
      <c r="T6496" s="4">
        <v>3718600000</v>
      </c>
      <c r="U6496" s="4">
        <v>3700750000</v>
      </c>
      <c r="V6496" s="4">
        <v>3700750000</v>
      </c>
      <c r="W6496" s="4">
        <v>3693620000</v>
      </c>
      <c r="X6496" s="4">
        <v>3640090000</v>
      </c>
      <c r="Y6496" s="4">
        <v>3629380000</v>
      </c>
      <c r="Z6496" s="4">
        <v>3607970000</v>
      </c>
      <c r="AA6496" s="4">
        <v>3607970000</v>
      </c>
      <c r="AB6496" s="4">
        <v>3607970000</v>
      </c>
      <c r="AC6496" s="4">
        <v>3604400000</v>
      </c>
      <c r="AD6496" s="4">
        <v>3604400000</v>
      </c>
      <c r="AE6496" s="4">
        <v>3604400000</v>
      </c>
      <c r="AF6496" s="4">
        <v>3604400000</v>
      </c>
      <c r="AG6496" s="4">
        <v>3604400000</v>
      </c>
    </row>
    <row r="6497" spans="1:33">
      <c r="A6497" t="s">
        <v>479</v>
      </c>
      <c r="B6497" t="s">
        <v>132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</row>
    <row r="6498" spans="1:33">
      <c r="A6498" t="s">
        <v>478</v>
      </c>
      <c r="B6498" t="s">
        <v>132</v>
      </c>
      <c r="C6498">
        <v>0</v>
      </c>
      <c r="D6498">
        <v>0</v>
      </c>
      <c r="E6498" s="4">
        <v>708741000</v>
      </c>
      <c r="F6498" s="4">
        <v>1417540000</v>
      </c>
      <c r="G6498" s="4">
        <v>2126360000</v>
      </c>
      <c r="H6498" s="4">
        <v>3189560000</v>
      </c>
      <c r="I6498" s="4">
        <v>3898530000</v>
      </c>
      <c r="J6498" s="4">
        <v>4607360000</v>
      </c>
      <c r="K6498" s="4">
        <v>5316200000</v>
      </c>
      <c r="L6498" s="4">
        <v>5670600000</v>
      </c>
      <c r="M6498" s="4">
        <v>6025080000</v>
      </c>
      <c r="N6498" s="4">
        <v>6379510000</v>
      </c>
      <c r="O6498" s="4">
        <v>6733900000</v>
      </c>
      <c r="P6498" s="4">
        <v>7088250000</v>
      </c>
      <c r="Q6498" s="4">
        <v>7442610000</v>
      </c>
      <c r="R6498" s="4">
        <v>7796890000</v>
      </c>
      <c r="S6498" s="4">
        <v>8151200000</v>
      </c>
      <c r="T6498" s="4">
        <v>8859990000</v>
      </c>
      <c r="U6498" s="4">
        <v>9568770000</v>
      </c>
      <c r="V6498" s="4">
        <v>9923200000</v>
      </c>
      <c r="W6498" s="4">
        <v>10631800000</v>
      </c>
      <c r="X6498" s="4">
        <v>11340500000</v>
      </c>
      <c r="Y6498" s="4">
        <v>12049400000</v>
      </c>
      <c r="Z6498" s="4">
        <v>12758000000</v>
      </c>
      <c r="AA6498" s="4">
        <v>13820900000</v>
      </c>
      <c r="AB6498" s="4">
        <v>14529800000</v>
      </c>
      <c r="AC6498" s="4">
        <v>15593100000</v>
      </c>
      <c r="AD6498" s="4">
        <v>17010300000</v>
      </c>
      <c r="AE6498" s="4">
        <v>17364700000</v>
      </c>
      <c r="AF6498" s="4">
        <v>18073600000</v>
      </c>
      <c r="AG6498" s="4">
        <v>18427900000</v>
      </c>
    </row>
    <row r="6499" spans="1:33">
      <c r="A6499" t="s">
        <v>477</v>
      </c>
      <c r="B6499" t="s">
        <v>132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>
      <c r="A6500" t="s">
        <v>476</v>
      </c>
      <c r="B6500" t="s">
        <v>132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>
      <c r="A6501" t="s">
        <v>475</v>
      </c>
      <c r="B6501" t="s">
        <v>132</v>
      </c>
      <c r="C6501" s="4">
        <v>2166410000</v>
      </c>
      <c r="D6501" s="4">
        <v>2166410000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>
      <c r="A6502" t="s">
        <v>474</v>
      </c>
      <c r="B6502" t="s">
        <v>132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1:33">
      <c r="A6503" t="s">
        <v>473</v>
      </c>
      <c r="B6503" t="s">
        <v>132</v>
      </c>
      <c r="C6503" s="4">
        <v>14773300000</v>
      </c>
      <c r="D6503" s="4">
        <v>14775100000</v>
      </c>
      <c r="E6503" s="4">
        <v>14929500000</v>
      </c>
      <c r="F6503" s="4">
        <v>15083900000</v>
      </c>
      <c r="G6503" s="4">
        <v>15238300000</v>
      </c>
      <c r="H6503" s="4">
        <v>14644800000</v>
      </c>
      <c r="I6503" s="4">
        <v>14592700000</v>
      </c>
      <c r="J6503" s="4">
        <v>14334800000</v>
      </c>
      <c r="K6503" s="4">
        <v>13767600000</v>
      </c>
      <c r="L6503" s="4">
        <v>13303100000</v>
      </c>
      <c r="M6503" s="4">
        <v>13044600000</v>
      </c>
      <c r="N6503" s="4">
        <v>12786200000</v>
      </c>
      <c r="O6503" s="4">
        <v>12527800000</v>
      </c>
      <c r="P6503" s="4">
        <v>12681500000</v>
      </c>
      <c r="Q6503" s="4">
        <v>12217600000</v>
      </c>
      <c r="R6503" s="4">
        <v>12241000000</v>
      </c>
      <c r="S6503" s="4">
        <v>12265300000</v>
      </c>
      <c r="T6503" s="4">
        <v>11671400000</v>
      </c>
      <c r="U6503" s="4">
        <v>10740100000</v>
      </c>
      <c r="V6503" s="4">
        <v>10659100000</v>
      </c>
      <c r="W6503" s="4">
        <v>10965200000</v>
      </c>
      <c r="X6503" s="4">
        <v>11348600000</v>
      </c>
      <c r="Y6503" s="4">
        <v>11732300000</v>
      </c>
      <c r="Z6503" s="4">
        <v>12192400000</v>
      </c>
      <c r="AA6503" s="4">
        <v>12084000000</v>
      </c>
      <c r="AB6503" s="4">
        <v>12439700000</v>
      </c>
      <c r="AC6503" s="4">
        <v>11094700000</v>
      </c>
      <c r="AD6503" s="4">
        <v>9690540000</v>
      </c>
      <c r="AE6503" s="4">
        <v>9992060000</v>
      </c>
      <c r="AF6503" s="4">
        <v>10451900000</v>
      </c>
      <c r="AG6503" s="4">
        <v>10683600000</v>
      </c>
    </row>
    <row r="6504" spans="1:33">
      <c r="A6504" t="s">
        <v>472</v>
      </c>
      <c r="B6504" t="s">
        <v>132</v>
      </c>
      <c r="C6504" s="4">
        <v>1234640000</v>
      </c>
      <c r="D6504" s="4">
        <v>1243800000</v>
      </c>
      <c r="E6504" s="4">
        <v>1278720000</v>
      </c>
      <c r="F6504" s="4">
        <v>1313650000</v>
      </c>
      <c r="G6504" s="4">
        <v>1348580000</v>
      </c>
      <c r="H6504" s="4">
        <v>1405330000</v>
      </c>
      <c r="I6504" s="4">
        <v>1449000000</v>
      </c>
      <c r="J6504" s="4">
        <v>1492660000</v>
      </c>
      <c r="K6504" s="4">
        <v>1536320000</v>
      </c>
      <c r="L6504" s="4">
        <v>1575620000</v>
      </c>
      <c r="M6504" s="4">
        <v>1610560000</v>
      </c>
      <c r="N6504" s="4">
        <v>1645490000</v>
      </c>
      <c r="O6504" s="4">
        <v>1684780000</v>
      </c>
      <c r="P6504" s="4">
        <v>1719720000</v>
      </c>
      <c r="Q6504" s="4">
        <v>1772110000</v>
      </c>
      <c r="R6504" s="4">
        <v>1805330000</v>
      </c>
      <c r="S6504" s="4">
        <v>1828950000</v>
      </c>
      <c r="T6504" s="4">
        <v>1875240000</v>
      </c>
      <c r="U6504" s="4">
        <v>1935070000</v>
      </c>
      <c r="V6504" s="4">
        <v>1977020000</v>
      </c>
      <c r="W6504" s="4">
        <v>1993270000</v>
      </c>
      <c r="X6504" s="4">
        <v>2023030000</v>
      </c>
      <c r="Y6504" s="4">
        <v>2095950000</v>
      </c>
      <c r="Z6504" s="4">
        <v>2086080000</v>
      </c>
      <c r="AA6504" s="4">
        <v>2071870000</v>
      </c>
      <c r="AB6504" s="4">
        <v>2117350000</v>
      </c>
      <c r="AC6504" s="4">
        <v>2236980000</v>
      </c>
      <c r="AD6504" s="4">
        <v>2256450000</v>
      </c>
      <c r="AE6504" s="4">
        <v>2320640000</v>
      </c>
      <c r="AF6504" s="4">
        <v>2381400000</v>
      </c>
      <c r="AG6504" s="4">
        <v>2451260000</v>
      </c>
    </row>
    <row r="6505" spans="1:33">
      <c r="A6505" t="s">
        <v>471</v>
      </c>
      <c r="B6505" t="s">
        <v>132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>
      <c r="A6506" t="s">
        <v>470</v>
      </c>
      <c r="B6506" t="s">
        <v>132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>
      <c r="A6507" t="s">
        <v>469</v>
      </c>
      <c r="B6507" t="s">
        <v>132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>
      <c r="A6508" t="s">
        <v>468</v>
      </c>
      <c r="B6508" t="s">
        <v>132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>
      <c r="A6509" t="s">
        <v>467</v>
      </c>
      <c r="B6509" t="s">
        <v>132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>
      <c r="A6510" t="s">
        <v>466</v>
      </c>
      <c r="B6510" t="s">
        <v>132</v>
      </c>
      <c r="C6510">
        <v>10.341900000000001</v>
      </c>
      <c r="D6510">
        <v>10.7759</v>
      </c>
      <c r="E6510">
        <v>10.3286</v>
      </c>
      <c r="F6510">
        <v>10.526999999999999</v>
      </c>
      <c r="G6510">
        <v>10.633800000000001</v>
      </c>
      <c r="H6510">
        <v>10.6534</v>
      </c>
      <c r="I6510">
        <v>10.8469</v>
      </c>
      <c r="J6510">
        <v>10.848100000000001</v>
      </c>
      <c r="K6510">
        <v>10.8499</v>
      </c>
      <c r="L6510">
        <v>10.8315</v>
      </c>
      <c r="M6510">
        <v>10.879099999999999</v>
      </c>
      <c r="N6510">
        <v>10.8751</v>
      </c>
      <c r="O6510">
        <v>10.852600000000001</v>
      </c>
      <c r="P6510">
        <v>10.8079</v>
      </c>
      <c r="Q6510">
        <v>10.7722</v>
      </c>
      <c r="R6510">
        <v>10.6953</v>
      </c>
      <c r="S6510">
        <v>9.5782600000000002</v>
      </c>
      <c r="T6510">
        <v>8.2896400000000003</v>
      </c>
      <c r="U6510">
        <v>8.2813999999999997</v>
      </c>
      <c r="V6510">
        <v>8.2856400000000008</v>
      </c>
      <c r="W6510">
        <v>8.2275700000000001</v>
      </c>
      <c r="X6510">
        <v>8.2048100000000002</v>
      </c>
      <c r="Y6510">
        <v>8.2073699999999992</v>
      </c>
      <c r="Z6510">
        <v>8.1678999999999995</v>
      </c>
      <c r="AA6510">
        <v>8.1120699999999992</v>
      </c>
      <c r="AB6510">
        <v>8.1173000000000002</v>
      </c>
      <c r="AC6510">
        <v>8.1480899999999998</v>
      </c>
      <c r="AD6510">
        <v>8.0933600000000006</v>
      </c>
      <c r="AE6510">
        <v>8.0918600000000005</v>
      </c>
      <c r="AF6510">
        <v>8.0980600000000003</v>
      </c>
      <c r="AG6510">
        <v>8.0957100000000004</v>
      </c>
    </row>
    <row r="6511" spans="1:33">
      <c r="A6511" t="s">
        <v>465</v>
      </c>
      <c r="B6511" t="s">
        <v>132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>
      <c r="A6512" t="s">
        <v>464</v>
      </c>
      <c r="B6512" t="s">
        <v>132</v>
      </c>
      <c r="C6512" s="4">
        <v>362671000</v>
      </c>
      <c r="D6512" s="4">
        <v>362671000</v>
      </c>
      <c r="E6512" s="4">
        <v>362671000</v>
      </c>
      <c r="F6512" s="4">
        <v>362671000</v>
      </c>
      <c r="G6512" s="4">
        <v>362671000</v>
      </c>
      <c r="H6512" s="4">
        <v>362671000</v>
      </c>
      <c r="I6512" s="4">
        <v>362671000</v>
      </c>
      <c r="J6512" s="4">
        <v>362671000</v>
      </c>
      <c r="K6512" s="4">
        <v>362671000</v>
      </c>
      <c r="L6512" s="4">
        <v>362671000</v>
      </c>
      <c r="M6512" s="4">
        <v>362671000</v>
      </c>
      <c r="N6512" s="4">
        <v>362671000</v>
      </c>
      <c r="O6512" s="4">
        <v>362671000</v>
      </c>
      <c r="P6512" s="4">
        <v>362671000</v>
      </c>
      <c r="Q6512" s="4">
        <v>362671000</v>
      </c>
      <c r="R6512" s="4">
        <v>360959000</v>
      </c>
      <c r="S6512" s="4">
        <v>359931000</v>
      </c>
      <c r="T6512" s="4">
        <v>356849000</v>
      </c>
      <c r="U6512" s="4">
        <v>355137000</v>
      </c>
      <c r="V6512" s="4">
        <v>355137000</v>
      </c>
      <c r="W6512" s="4">
        <v>354452000</v>
      </c>
      <c r="X6512" s="4">
        <v>349315000</v>
      </c>
      <c r="Y6512" s="4">
        <v>348288000</v>
      </c>
      <c r="Z6512" s="4">
        <v>346233000</v>
      </c>
      <c r="AA6512" s="4">
        <v>346233000</v>
      </c>
      <c r="AB6512" s="4">
        <v>346233000</v>
      </c>
      <c r="AC6512" s="4">
        <v>345890000</v>
      </c>
      <c r="AD6512" s="4">
        <v>345890000</v>
      </c>
      <c r="AE6512" s="4">
        <v>345890000</v>
      </c>
      <c r="AF6512" s="4">
        <v>345890000</v>
      </c>
      <c r="AG6512" s="4">
        <v>345890000</v>
      </c>
    </row>
    <row r="6513" spans="1:33">
      <c r="A6513" t="s">
        <v>463</v>
      </c>
      <c r="B6513" t="s">
        <v>132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>
      <c r="A6514" t="s">
        <v>462</v>
      </c>
      <c r="B6514" t="s">
        <v>132</v>
      </c>
      <c r="C6514">
        <v>0</v>
      </c>
      <c r="D6514">
        <v>0</v>
      </c>
      <c r="E6514" s="4">
        <v>74284000</v>
      </c>
      <c r="F6514" s="4">
        <v>148574000</v>
      </c>
      <c r="G6514" s="4">
        <v>222867000</v>
      </c>
      <c r="H6514" s="4">
        <v>334302000</v>
      </c>
      <c r="I6514" s="4">
        <v>408610000</v>
      </c>
      <c r="J6514" s="4">
        <v>482903000</v>
      </c>
      <c r="K6514" s="4">
        <v>557197000</v>
      </c>
      <c r="L6514" s="4">
        <v>594342000</v>
      </c>
      <c r="M6514" s="4">
        <v>631497000</v>
      </c>
      <c r="N6514" s="4">
        <v>668644000</v>
      </c>
      <c r="O6514" s="4">
        <v>705788000</v>
      </c>
      <c r="P6514" s="4">
        <v>742928000</v>
      </c>
      <c r="Q6514" s="4">
        <v>780069000</v>
      </c>
      <c r="R6514" s="4">
        <v>817202000</v>
      </c>
      <c r="S6514" s="4">
        <v>854338000</v>
      </c>
      <c r="T6514" s="4">
        <v>928626000</v>
      </c>
      <c r="U6514" s="4">
        <v>1002920000</v>
      </c>
      <c r="V6514" s="4">
        <v>1040060000</v>
      </c>
      <c r="W6514" s="4">
        <v>1114330000</v>
      </c>
      <c r="X6514" s="4">
        <v>1188620000</v>
      </c>
      <c r="Y6514" s="4">
        <v>1262910000</v>
      </c>
      <c r="Z6514" s="4">
        <v>1337180000</v>
      </c>
      <c r="AA6514" s="4">
        <v>1448590000</v>
      </c>
      <c r="AB6514" s="4">
        <v>1522880000</v>
      </c>
      <c r="AC6514" s="4">
        <v>1634330000</v>
      </c>
      <c r="AD6514" s="4">
        <v>1782880000</v>
      </c>
      <c r="AE6514" s="4">
        <v>1820020000</v>
      </c>
      <c r="AF6514" s="4">
        <v>1894310000</v>
      </c>
      <c r="AG6514" s="4">
        <v>1931460000</v>
      </c>
    </row>
    <row r="6515" spans="1:33">
      <c r="A6515" t="s">
        <v>461</v>
      </c>
      <c r="B6515" t="s">
        <v>132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>
      <c r="A6516" t="s">
        <v>460</v>
      </c>
      <c r="B6516" t="s">
        <v>132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>
      <c r="A6517" t="s">
        <v>459</v>
      </c>
      <c r="B6517" t="s">
        <v>132</v>
      </c>
      <c r="C6517" s="4">
        <v>207896000</v>
      </c>
      <c r="D6517" s="4">
        <v>207896000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1:33">
      <c r="A6518" t="s">
        <v>458</v>
      </c>
      <c r="B6518" t="s">
        <v>132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</row>
    <row r="6519" spans="1:33">
      <c r="A6519" t="s">
        <v>457</v>
      </c>
      <c r="B6519" t="s">
        <v>132</v>
      </c>
      <c r="C6519" s="4">
        <v>11314600000</v>
      </c>
      <c r="D6519" s="4">
        <v>11316000000</v>
      </c>
      <c r="E6519" s="4">
        <v>11434200000</v>
      </c>
      <c r="F6519" s="4">
        <v>11552500000</v>
      </c>
      <c r="G6519" s="4">
        <v>11670700000</v>
      </c>
      <c r="H6519" s="4">
        <v>11216200000</v>
      </c>
      <c r="I6519" s="4">
        <v>11176200000</v>
      </c>
      <c r="J6519" s="4">
        <v>10978800000</v>
      </c>
      <c r="K6519" s="4">
        <v>10544400000</v>
      </c>
      <c r="L6519" s="4">
        <v>10188600000</v>
      </c>
      <c r="M6519" s="4">
        <v>9990590000</v>
      </c>
      <c r="N6519" s="4">
        <v>9792730000</v>
      </c>
      <c r="O6519" s="4">
        <v>9594830000</v>
      </c>
      <c r="P6519" s="4">
        <v>9712540000</v>
      </c>
      <c r="Q6519" s="4">
        <v>9357260000</v>
      </c>
      <c r="R6519" s="4">
        <v>9375190000</v>
      </c>
      <c r="S6519" s="4">
        <v>9393770000</v>
      </c>
      <c r="T6519" s="4">
        <v>8938870000</v>
      </c>
      <c r="U6519" s="4">
        <v>8225680000</v>
      </c>
      <c r="V6519" s="4">
        <v>8163570000</v>
      </c>
      <c r="W6519" s="4">
        <v>8398060000</v>
      </c>
      <c r="X6519" s="4">
        <v>8691700000</v>
      </c>
      <c r="Y6519" s="4">
        <v>8985560000</v>
      </c>
      <c r="Z6519" s="4">
        <v>9337900000</v>
      </c>
      <c r="AA6519" s="4">
        <v>9254900000</v>
      </c>
      <c r="AB6519" s="4">
        <v>9527310000</v>
      </c>
      <c r="AC6519" s="4">
        <v>8497210000</v>
      </c>
      <c r="AD6519" s="4">
        <v>7421800000</v>
      </c>
      <c r="AE6519" s="4">
        <v>7652730000</v>
      </c>
      <c r="AF6519" s="4">
        <v>8004910000</v>
      </c>
      <c r="AG6519" s="4">
        <v>8182380000</v>
      </c>
    </row>
    <row r="6520" spans="1:33">
      <c r="A6520" t="s">
        <v>456</v>
      </c>
      <c r="B6520" t="s">
        <v>132</v>
      </c>
      <c r="C6520" s="4">
        <v>1204360000</v>
      </c>
      <c r="D6520" s="4">
        <v>1213300000</v>
      </c>
      <c r="E6520" s="4">
        <v>1247360000</v>
      </c>
      <c r="F6520" s="4">
        <v>1281440000</v>
      </c>
      <c r="G6520" s="4">
        <v>1315510000</v>
      </c>
      <c r="H6520" s="4">
        <v>1370870000</v>
      </c>
      <c r="I6520" s="4">
        <v>1413460000</v>
      </c>
      <c r="J6520" s="4">
        <v>1456050000</v>
      </c>
      <c r="K6520" s="4">
        <v>1498650000</v>
      </c>
      <c r="L6520" s="4">
        <v>1536980000</v>
      </c>
      <c r="M6520" s="4">
        <v>1571060000</v>
      </c>
      <c r="N6520" s="4">
        <v>1605130000</v>
      </c>
      <c r="O6520" s="4">
        <v>1643470000</v>
      </c>
      <c r="P6520" s="4">
        <v>1677540000</v>
      </c>
      <c r="Q6520" s="4">
        <v>1728650000</v>
      </c>
      <c r="R6520" s="4">
        <v>1761050000</v>
      </c>
      <c r="S6520" s="4">
        <v>1784090000</v>
      </c>
      <c r="T6520" s="4">
        <v>1829250000</v>
      </c>
      <c r="U6520" s="4">
        <v>1887620000</v>
      </c>
      <c r="V6520" s="4">
        <v>1928540000</v>
      </c>
      <c r="W6520" s="4">
        <v>1944390000</v>
      </c>
      <c r="X6520" s="4">
        <v>1973420000</v>
      </c>
      <c r="Y6520" s="4">
        <v>2044540000</v>
      </c>
      <c r="Z6520" s="4">
        <v>2034920000</v>
      </c>
      <c r="AA6520" s="4">
        <v>2021060000</v>
      </c>
      <c r="AB6520" s="4">
        <v>2065420000</v>
      </c>
      <c r="AC6520" s="4">
        <v>2182120000</v>
      </c>
      <c r="AD6520" s="4">
        <v>2201110000</v>
      </c>
      <c r="AE6520" s="4">
        <v>2263720000</v>
      </c>
      <c r="AF6520" s="4">
        <v>2323000000</v>
      </c>
      <c r="AG6520" s="4">
        <v>2391140000</v>
      </c>
    </row>
    <row r="6521" spans="1:33">
      <c r="A6521" t="s">
        <v>455</v>
      </c>
      <c r="B6521" t="s">
        <v>132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>
      <c r="A6522" t="s">
        <v>454</v>
      </c>
      <c r="B6522" t="s">
        <v>132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>
      <c r="A6523" t="s">
        <v>453</v>
      </c>
      <c r="B6523" t="s">
        <v>132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>
      <c r="A6524" t="s">
        <v>452</v>
      </c>
      <c r="B6524" t="s">
        <v>132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>
      <c r="A6525" t="s">
        <v>451</v>
      </c>
      <c r="B6525" t="s">
        <v>132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>
      <c r="A6526" t="s">
        <v>450</v>
      </c>
      <c r="B6526" t="s">
        <v>132</v>
      </c>
      <c r="C6526">
        <v>8.8662500000000009</v>
      </c>
      <c r="D6526">
        <v>9.2383500000000005</v>
      </c>
      <c r="E6526">
        <v>8.85487</v>
      </c>
      <c r="F6526">
        <v>9.0249600000000001</v>
      </c>
      <c r="G6526">
        <v>9.1165099999999999</v>
      </c>
      <c r="H6526">
        <v>9.1333500000000001</v>
      </c>
      <c r="I6526">
        <v>9.2991600000000005</v>
      </c>
      <c r="J6526">
        <v>9.3002300000000009</v>
      </c>
      <c r="K6526">
        <v>9.3018000000000001</v>
      </c>
      <c r="L6526">
        <v>9.2859999999999996</v>
      </c>
      <c r="M6526">
        <v>9.3267799999999994</v>
      </c>
      <c r="N6526">
        <v>9.3233499999999996</v>
      </c>
      <c r="O6526">
        <v>9.3040599999999998</v>
      </c>
      <c r="P6526">
        <v>9.2657799999999995</v>
      </c>
      <c r="Q6526">
        <v>9.2351700000000001</v>
      </c>
      <c r="R6526">
        <v>9.1691900000000004</v>
      </c>
      <c r="S6526">
        <v>8.21157</v>
      </c>
      <c r="T6526">
        <v>7.1068300000000004</v>
      </c>
      <c r="U6526">
        <v>7.0997599999999998</v>
      </c>
      <c r="V6526">
        <v>7.1033900000000001</v>
      </c>
      <c r="W6526">
        <v>7.0536099999999999</v>
      </c>
      <c r="X6526">
        <v>7.0340999999999996</v>
      </c>
      <c r="Y6526">
        <v>7.0362900000000002</v>
      </c>
      <c r="Z6526">
        <v>7.0024499999999996</v>
      </c>
      <c r="AA6526">
        <v>6.9545899999999996</v>
      </c>
      <c r="AB6526">
        <v>6.9590699999999996</v>
      </c>
      <c r="AC6526">
        <v>6.9854700000000003</v>
      </c>
      <c r="AD6526">
        <v>6.9385500000000002</v>
      </c>
      <c r="AE6526">
        <v>6.9372699999999998</v>
      </c>
      <c r="AF6526">
        <v>6.9425800000000004</v>
      </c>
      <c r="AG6526">
        <v>6.9405700000000001</v>
      </c>
    </row>
    <row r="6527" spans="1:33">
      <c r="A6527" t="s">
        <v>449</v>
      </c>
      <c r="B6527" t="s">
        <v>132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>
      <c r="A6528" t="s">
        <v>448</v>
      </c>
      <c r="B6528" t="s">
        <v>132</v>
      </c>
      <c r="C6528" s="4">
        <v>298534000</v>
      </c>
      <c r="D6528" s="4">
        <v>298534000</v>
      </c>
      <c r="E6528" s="4">
        <v>298534000</v>
      </c>
      <c r="F6528" s="4">
        <v>298534000</v>
      </c>
      <c r="G6528" s="4">
        <v>298534000</v>
      </c>
      <c r="H6528" s="4">
        <v>298534000</v>
      </c>
      <c r="I6528" s="4">
        <v>298534000</v>
      </c>
      <c r="J6528" s="4">
        <v>298534000</v>
      </c>
      <c r="K6528" s="4">
        <v>298534000</v>
      </c>
      <c r="L6528" s="4">
        <v>298534000</v>
      </c>
      <c r="M6528" s="4">
        <v>298534000</v>
      </c>
      <c r="N6528" s="4">
        <v>298534000</v>
      </c>
      <c r="O6528" s="4">
        <v>298534000</v>
      </c>
      <c r="P6528" s="4">
        <v>298534000</v>
      </c>
      <c r="Q6528" s="4">
        <v>298534000</v>
      </c>
      <c r="R6528" s="4">
        <v>297125000</v>
      </c>
      <c r="S6528" s="4">
        <v>296279000</v>
      </c>
      <c r="T6528" s="4">
        <v>293742000</v>
      </c>
      <c r="U6528" s="4">
        <v>292332000</v>
      </c>
      <c r="V6528" s="4">
        <v>292332000</v>
      </c>
      <c r="W6528" s="4">
        <v>291769000</v>
      </c>
      <c r="X6528" s="4">
        <v>287540000</v>
      </c>
      <c r="Y6528" s="4">
        <v>286694000</v>
      </c>
      <c r="Z6528" s="4">
        <v>285003000</v>
      </c>
      <c r="AA6528" s="4">
        <v>285003000</v>
      </c>
      <c r="AB6528" s="4">
        <v>285003000</v>
      </c>
      <c r="AC6528" s="4">
        <v>284721000</v>
      </c>
      <c r="AD6528" s="4">
        <v>284721000</v>
      </c>
      <c r="AE6528" s="4">
        <v>284721000</v>
      </c>
      <c r="AF6528" s="4">
        <v>284721000</v>
      </c>
      <c r="AG6528" s="4">
        <v>284721000</v>
      </c>
    </row>
    <row r="6529" spans="1:33">
      <c r="A6529" t="s">
        <v>447</v>
      </c>
      <c r="B6529" t="s">
        <v>132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</row>
    <row r="6530" spans="1:33">
      <c r="A6530" t="s">
        <v>446</v>
      </c>
      <c r="B6530" t="s">
        <v>132</v>
      </c>
      <c r="C6530">
        <v>0</v>
      </c>
      <c r="D6530">
        <v>0</v>
      </c>
      <c r="E6530" s="4">
        <v>56892700</v>
      </c>
      <c r="F6530" s="4">
        <v>113790000</v>
      </c>
      <c r="G6530" s="4">
        <v>170690000</v>
      </c>
      <c r="H6530" s="4">
        <v>256036000</v>
      </c>
      <c r="I6530" s="4">
        <v>312947000</v>
      </c>
      <c r="J6530" s="4">
        <v>369847000</v>
      </c>
      <c r="K6530" s="4">
        <v>426747000</v>
      </c>
      <c r="L6530" s="4">
        <v>455195000</v>
      </c>
      <c r="M6530" s="4">
        <v>483651000</v>
      </c>
      <c r="N6530" s="4">
        <v>512102000</v>
      </c>
      <c r="O6530" s="4">
        <v>540550000</v>
      </c>
      <c r="P6530" s="4">
        <v>568995000</v>
      </c>
      <c r="Q6530" s="4">
        <v>597440000</v>
      </c>
      <c r="R6530" s="4">
        <v>625879000</v>
      </c>
      <c r="S6530" s="4">
        <v>654321000</v>
      </c>
      <c r="T6530" s="4">
        <v>711217000</v>
      </c>
      <c r="U6530" s="4">
        <v>768114000</v>
      </c>
      <c r="V6530" s="4">
        <v>796564000</v>
      </c>
      <c r="W6530" s="4">
        <v>853448000</v>
      </c>
      <c r="X6530" s="4">
        <v>910339000</v>
      </c>
      <c r="Y6530" s="4">
        <v>967237000</v>
      </c>
      <c r="Z6530" s="4">
        <v>1024120000</v>
      </c>
      <c r="AA6530" s="4">
        <v>1109450000</v>
      </c>
      <c r="AB6530" s="4">
        <v>1166350000</v>
      </c>
      <c r="AC6530" s="4">
        <v>1251700000</v>
      </c>
      <c r="AD6530" s="4">
        <v>1365470000</v>
      </c>
      <c r="AE6530" s="4">
        <v>1393920000</v>
      </c>
      <c r="AF6530" s="4">
        <v>1450820000</v>
      </c>
      <c r="AG6530" s="4">
        <v>1479270000</v>
      </c>
    </row>
    <row r="6531" spans="1:33">
      <c r="A6531" t="s">
        <v>445</v>
      </c>
      <c r="B6531" t="s">
        <v>132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>
      <c r="A6532" t="s">
        <v>444</v>
      </c>
      <c r="B6532" t="s">
        <v>132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>
      <c r="A6533" t="s">
        <v>443</v>
      </c>
      <c r="B6533" t="s">
        <v>132</v>
      </c>
      <c r="C6533" s="4">
        <v>171131000</v>
      </c>
      <c r="D6533" s="4">
        <v>171131000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>
      <c r="A6534" t="s">
        <v>442</v>
      </c>
      <c r="B6534" t="s">
        <v>132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</row>
    <row r="6535" spans="1:33">
      <c r="A6535" t="s">
        <v>441</v>
      </c>
      <c r="B6535" t="s">
        <v>132</v>
      </c>
      <c r="C6535" s="4">
        <v>201238000000</v>
      </c>
      <c r="D6535" s="4">
        <v>201263000000</v>
      </c>
      <c r="E6535" s="4">
        <v>203365000000</v>
      </c>
      <c r="F6535" s="4">
        <v>205469000000</v>
      </c>
      <c r="G6535" s="4">
        <v>207572000000</v>
      </c>
      <c r="H6535" s="4">
        <v>199487000000</v>
      </c>
      <c r="I6535" s="4">
        <v>198777000000</v>
      </c>
      <c r="J6535" s="4">
        <v>195265000000</v>
      </c>
      <c r="K6535" s="4">
        <v>187539000000</v>
      </c>
      <c r="L6535" s="4">
        <v>181211000000</v>
      </c>
      <c r="M6535" s="4">
        <v>177690000000</v>
      </c>
      <c r="N6535" s="4">
        <v>174171000000</v>
      </c>
      <c r="O6535" s="4">
        <v>170651000000</v>
      </c>
      <c r="P6535" s="4">
        <v>172744000000</v>
      </c>
      <c r="Q6535" s="4">
        <v>166425000000</v>
      </c>
      <c r="R6535" s="4">
        <v>166744000000</v>
      </c>
      <c r="S6535" s="4">
        <v>167075000000</v>
      </c>
      <c r="T6535" s="4">
        <v>158984000000</v>
      </c>
      <c r="U6535" s="4">
        <v>146299000000</v>
      </c>
      <c r="V6535" s="4">
        <v>145195000000</v>
      </c>
      <c r="W6535" s="4">
        <v>149365000000</v>
      </c>
      <c r="X6535" s="4">
        <v>154588000000</v>
      </c>
      <c r="Y6535" s="4">
        <v>159814000000</v>
      </c>
      <c r="Z6535" s="4">
        <v>166081000000</v>
      </c>
      <c r="AA6535" s="4">
        <v>164605000000</v>
      </c>
      <c r="AB6535" s="4">
        <v>169450000000</v>
      </c>
      <c r="AC6535" s="4">
        <v>151129000000</v>
      </c>
      <c r="AD6535" s="4">
        <v>132002000000</v>
      </c>
      <c r="AE6535" s="4">
        <v>136109000000</v>
      </c>
      <c r="AF6535" s="4">
        <v>142373000000</v>
      </c>
      <c r="AG6535" s="4">
        <v>145529000000</v>
      </c>
    </row>
    <row r="6536" spans="1:33">
      <c r="A6536" t="s">
        <v>440</v>
      </c>
      <c r="B6536" t="s">
        <v>132</v>
      </c>
      <c r="C6536" s="4">
        <v>362822000</v>
      </c>
      <c r="D6536" s="4">
        <v>365515000</v>
      </c>
      <c r="E6536" s="4">
        <v>375777000</v>
      </c>
      <c r="F6536" s="4">
        <v>386041000</v>
      </c>
      <c r="G6536" s="4">
        <v>396306000</v>
      </c>
      <c r="H6536" s="4">
        <v>412983000</v>
      </c>
      <c r="I6536" s="4">
        <v>425816000</v>
      </c>
      <c r="J6536" s="4">
        <v>438646000</v>
      </c>
      <c r="K6536" s="4">
        <v>451477000</v>
      </c>
      <c r="L6536" s="4">
        <v>463026000</v>
      </c>
      <c r="M6536" s="4">
        <v>473292000</v>
      </c>
      <c r="N6536" s="4">
        <v>483558000</v>
      </c>
      <c r="O6536" s="4">
        <v>495106000</v>
      </c>
      <c r="P6536" s="4">
        <v>505372000</v>
      </c>
      <c r="Q6536" s="4">
        <v>520767000</v>
      </c>
      <c r="R6536" s="4">
        <v>530529000</v>
      </c>
      <c r="S6536" s="4">
        <v>537470000</v>
      </c>
      <c r="T6536" s="4">
        <v>551076000</v>
      </c>
      <c r="U6536" s="4">
        <v>568658000</v>
      </c>
      <c r="V6536" s="4">
        <v>580986000</v>
      </c>
      <c r="W6536" s="4">
        <v>585760000</v>
      </c>
      <c r="X6536" s="4">
        <v>594505000</v>
      </c>
      <c r="Y6536" s="4">
        <v>615933000</v>
      </c>
      <c r="Z6536" s="4">
        <v>613034000</v>
      </c>
      <c r="AA6536" s="4">
        <v>608858000</v>
      </c>
      <c r="AB6536" s="4">
        <v>622222000</v>
      </c>
      <c r="AC6536" s="4">
        <v>657380000</v>
      </c>
      <c r="AD6536" s="4">
        <v>663101000</v>
      </c>
      <c r="AE6536" s="4">
        <v>681963000</v>
      </c>
      <c r="AF6536" s="4">
        <v>699819000</v>
      </c>
      <c r="AG6536" s="4">
        <v>720349000</v>
      </c>
    </row>
    <row r="6537" spans="1:33">
      <c r="A6537" t="s">
        <v>439</v>
      </c>
      <c r="B6537" t="s">
        <v>132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>
      <c r="A6538" t="s">
        <v>438</v>
      </c>
      <c r="B6538" t="s">
        <v>132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>
      <c r="A6539" t="s">
        <v>437</v>
      </c>
      <c r="B6539" t="s">
        <v>132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>
      <c r="A6540" t="s">
        <v>436</v>
      </c>
      <c r="B6540" t="s">
        <v>132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>
      <c r="A6541" t="s">
        <v>435</v>
      </c>
      <c r="B6541" t="s">
        <v>132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>
      <c r="A6542" t="s">
        <v>434</v>
      </c>
      <c r="B6542" t="s">
        <v>132</v>
      </c>
      <c r="C6542">
        <v>7.9591099999999999</v>
      </c>
      <c r="D6542">
        <v>8.2931399999999993</v>
      </c>
      <c r="E6542">
        <v>7.9489000000000001</v>
      </c>
      <c r="F6542">
        <v>8.1015899999999998</v>
      </c>
      <c r="G6542">
        <v>8.1837700000000009</v>
      </c>
      <c r="H6542">
        <v>8.1988900000000005</v>
      </c>
      <c r="I6542">
        <v>8.3477300000000003</v>
      </c>
      <c r="J6542">
        <v>8.3486899999999995</v>
      </c>
      <c r="K6542">
        <v>8.3500999999999994</v>
      </c>
      <c r="L6542">
        <v>8.3359199999999998</v>
      </c>
      <c r="M6542">
        <v>8.3725299999999994</v>
      </c>
      <c r="N6542">
        <v>8.3694500000000005</v>
      </c>
      <c r="O6542">
        <v>8.3521300000000007</v>
      </c>
      <c r="P6542">
        <v>8.3177699999999994</v>
      </c>
      <c r="Q6542">
        <v>8.2902900000000006</v>
      </c>
      <c r="R6542">
        <v>8.2310599999999994</v>
      </c>
      <c r="S6542">
        <v>7.3714199999999996</v>
      </c>
      <c r="T6542">
        <v>6.3796999999999997</v>
      </c>
      <c r="U6542">
        <v>6.3733599999999999</v>
      </c>
      <c r="V6542">
        <v>6.37662</v>
      </c>
      <c r="W6542">
        <v>6.3319299999999998</v>
      </c>
      <c r="X6542">
        <v>6.3144200000000001</v>
      </c>
      <c r="Y6542">
        <v>6.3163900000000002</v>
      </c>
      <c r="Z6542">
        <v>6.2860100000000001</v>
      </c>
      <c r="AA6542">
        <v>6.2430399999999997</v>
      </c>
      <c r="AB6542">
        <v>6.2470699999999999</v>
      </c>
      <c r="AC6542">
        <v>6.2707699999999997</v>
      </c>
      <c r="AD6542">
        <v>6.2286400000000004</v>
      </c>
      <c r="AE6542">
        <v>6.2274900000000004</v>
      </c>
      <c r="AF6542">
        <v>6.2322600000000001</v>
      </c>
      <c r="AG6542">
        <v>6.2304599999999999</v>
      </c>
    </row>
    <row r="6543" spans="1:33">
      <c r="A6543" t="s">
        <v>433</v>
      </c>
      <c r="B6543" t="s">
        <v>132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>
      <c r="A6544" t="s">
        <v>432</v>
      </c>
      <c r="B6544" t="s">
        <v>132</v>
      </c>
      <c r="C6544" s="4">
        <v>2739760000</v>
      </c>
      <c r="D6544" s="4">
        <v>2739760000</v>
      </c>
      <c r="E6544" s="4">
        <v>2739760000</v>
      </c>
      <c r="F6544" s="4">
        <v>2739760000</v>
      </c>
      <c r="G6544" s="4">
        <v>2739760000</v>
      </c>
      <c r="H6544" s="4">
        <v>2739760000</v>
      </c>
      <c r="I6544" s="4">
        <v>2739760000</v>
      </c>
      <c r="J6544" s="4">
        <v>2739760000</v>
      </c>
      <c r="K6544" s="4">
        <v>2739760000</v>
      </c>
      <c r="L6544" s="4">
        <v>2739760000</v>
      </c>
      <c r="M6544" s="4">
        <v>2739760000</v>
      </c>
      <c r="N6544" s="4">
        <v>2739760000</v>
      </c>
      <c r="O6544" s="4">
        <v>2739760000</v>
      </c>
      <c r="P6544" s="4">
        <v>2739760000</v>
      </c>
      <c r="Q6544" s="4">
        <v>2739760000</v>
      </c>
      <c r="R6544" s="4">
        <v>2726830000</v>
      </c>
      <c r="S6544" s="4">
        <v>2719070000</v>
      </c>
      <c r="T6544" s="4">
        <v>2695780000</v>
      </c>
      <c r="U6544" s="4">
        <v>2682850000</v>
      </c>
      <c r="V6544" s="4">
        <v>2682850000</v>
      </c>
      <c r="W6544" s="4">
        <v>2677670000</v>
      </c>
      <c r="X6544" s="4">
        <v>2638870000</v>
      </c>
      <c r="Y6544" s="4">
        <v>2631100000</v>
      </c>
      <c r="Z6544" s="4">
        <v>2615580000</v>
      </c>
      <c r="AA6544" s="4">
        <v>2615580000</v>
      </c>
      <c r="AB6544" s="4">
        <v>2615580000</v>
      </c>
      <c r="AC6544" s="4">
        <v>2612990000</v>
      </c>
      <c r="AD6544" s="4">
        <v>2612990000</v>
      </c>
      <c r="AE6544" s="4">
        <v>2612990000</v>
      </c>
      <c r="AF6544" s="4">
        <v>2612990000</v>
      </c>
      <c r="AG6544" s="4">
        <v>2612990000</v>
      </c>
    </row>
    <row r="6545" spans="1:33">
      <c r="A6545" t="s">
        <v>431</v>
      </c>
      <c r="B6545" t="s">
        <v>132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</row>
    <row r="6546" spans="1:33">
      <c r="A6546" t="s">
        <v>430</v>
      </c>
      <c r="B6546" t="s">
        <v>132</v>
      </c>
      <c r="C6546">
        <v>0</v>
      </c>
      <c r="D6546">
        <v>0</v>
      </c>
      <c r="E6546" s="4">
        <v>1011880000</v>
      </c>
      <c r="F6546" s="4">
        <v>2023840000</v>
      </c>
      <c r="G6546" s="4">
        <v>3035830000</v>
      </c>
      <c r="H6546" s="4">
        <v>4553770000</v>
      </c>
      <c r="I6546" s="4">
        <v>5565970000</v>
      </c>
      <c r="J6546" s="4">
        <v>6577980000</v>
      </c>
      <c r="K6546" s="4">
        <v>7589990000</v>
      </c>
      <c r="L6546" s="4">
        <v>8095970000</v>
      </c>
      <c r="M6546" s="4">
        <v>8602080000</v>
      </c>
      <c r="N6546" s="4">
        <v>9108090000</v>
      </c>
      <c r="O6546" s="4">
        <v>9614060000</v>
      </c>
      <c r="P6546" s="4">
        <v>10120000000</v>
      </c>
      <c r="Q6546" s="4">
        <v>10625900000</v>
      </c>
      <c r="R6546" s="4">
        <v>11131700000</v>
      </c>
      <c r="S6546" s="4">
        <v>11637600000</v>
      </c>
      <c r="T6546" s="4">
        <v>12649500000</v>
      </c>
      <c r="U6546" s="4">
        <v>13661400000</v>
      </c>
      <c r="V6546" s="4">
        <v>14167500000</v>
      </c>
      <c r="W6546" s="4">
        <v>15179200000</v>
      </c>
      <c r="X6546" s="4">
        <v>16191000000</v>
      </c>
      <c r="Y6546" s="4">
        <v>17203000000</v>
      </c>
      <c r="Z6546" s="4">
        <v>18214700000</v>
      </c>
      <c r="AA6546" s="4">
        <v>19732300000</v>
      </c>
      <c r="AB6546" s="4">
        <v>20744300000</v>
      </c>
      <c r="AC6546" s="4">
        <v>22262400000</v>
      </c>
      <c r="AD6546" s="4">
        <v>24285900000</v>
      </c>
      <c r="AE6546" s="4">
        <v>24791800000</v>
      </c>
      <c r="AF6546" s="4">
        <v>25803800000</v>
      </c>
      <c r="AG6546" s="4">
        <v>26309800000</v>
      </c>
    </row>
    <row r="6547" spans="1:33">
      <c r="A6547" t="s">
        <v>429</v>
      </c>
      <c r="B6547" t="s">
        <v>132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>
      <c r="A6548" t="s">
        <v>428</v>
      </c>
      <c r="B6548" t="s">
        <v>132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>
      <c r="A6549" t="s">
        <v>427</v>
      </c>
      <c r="B6549" t="s">
        <v>132</v>
      </c>
      <c r="C6549" s="4">
        <v>1570530000</v>
      </c>
      <c r="D6549" s="4">
        <v>1570530000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>
      <c r="A6550" t="s">
        <v>426</v>
      </c>
      <c r="B6550" t="s">
        <v>132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</row>
    <row r="6551" spans="1:33">
      <c r="A6551" t="s">
        <v>425</v>
      </c>
      <c r="B6551" t="s">
        <v>132</v>
      </c>
      <c r="C6551" s="4">
        <v>445874000</v>
      </c>
      <c r="D6551" s="4">
        <v>445930000</v>
      </c>
      <c r="E6551" s="4">
        <v>450588000</v>
      </c>
      <c r="F6551" s="4">
        <v>455248000</v>
      </c>
      <c r="G6551" s="4">
        <v>459909000</v>
      </c>
      <c r="H6551" s="4">
        <v>441995000</v>
      </c>
      <c r="I6551" s="4">
        <v>440423000</v>
      </c>
      <c r="J6551" s="4">
        <v>432640000</v>
      </c>
      <c r="K6551" s="4">
        <v>415522000</v>
      </c>
      <c r="L6551" s="4">
        <v>401501000</v>
      </c>
      <c r="M6551" s="4">
        <v>393699000</v>
      </c>
      <c r="N6551" s="4">
        <v>385902000</v>
      </c>
      <c r="O6551" s="4">
        <v>378104000</v>
      </c>
      <c r="P6551" s="4">
        <v>382742000</v>
      </c>
      <c r="Q6551" s="4">
        <v>368742000</v>
      </c>
      <c r="R6551" s="4">
        <v>369448000</v>
      </c>
      <c r="S6551" s="4">
        <v>370180000</v>
      </c>
      <c r="T6551" s="4">
        <v>352254000</v>
      </c>
      <c r="U6551" s="4">
        <v>324149000</v>
      </c>
      <c r="V6551" s="4">
        <v>321702000</v>
      </c>
      <c r="W6551" s="4">
        <v>330942000</v>
      </c>
      <c r="X6551" s="4">
        <v>342514000</v>
      </c>
      <c r="Y6551" s="4">
        <v>354094000</v>
      </c>
      <c r="Z6551" s="4">
        <v>367979000</v>
      </c>
      <c r="AA6551" s="4">
        <v>364708000</v>
      </c>
      <c r="AB6551" s="4">
        <v>375443000</v>
      </c>
      <c r="AC6551" s="4">
        <v>334850000</v>
      </c>
      <c r="AD6551" s="4">
        <v>292471000</v>
      </c>
      <c r="AE6551" s="4">
        <v>301571000</v>
      </c>
      <c r="AF6551" s="4">
        <v>315449000</v>
      </c>
      <c r="AG6551" s="4">
        <v>322443000</v>
      </c>
    </row>
    <row r="6552" spans="1:33">
      <c r="A6552" t="s">
        <v>424</v>
      </c>
      <c r="B6552" t="s">
        <v>132</v>
      </c>
      <c r="C6552" s="4">
        <v>80395200</v>
      </c>
      <c r="D6552" s="4">
        <v>80991800</v>
      </c>
      <c r="E6552" s="4">
        <v>83265600</v>
      </c>
      <c r="F6552" s="4">
        <v>85540100</v>
      </c>
      <c r="G6552" s="4">
        <v>87814600</v>
      </c>
      <c r="H6552" s="4">
        <v>91510000</v>
      </c>
      <c r="I6552" s="4">
        <v>94353400</v>
      </c>
      <c r="J6552" s="4">
        <v>97196500</v>
      </c>
      <c r="K6552" s="4">
        <v>100040000</v>
      </c>
      <c r="L6552" s="4">
        <v>102599000</v>
      </c>
      <c r="M6552" s="4">
        <v>104873000</v>
      </c>
      <c r="N6552" s="4">
        <v>107148000</v>
      </c>
      <c r="O6552" s="4">
        <v>109707000</v>
      </c>
      <c r="P6552" s="4">
        <v>111982000</v>
      </c>
      <c r="Q6552" s="4">
        <v>115393000</v>
      </c>
      <c r="R6552" s="4">
        <v>117556000</v>
      </c>
      <c r="S6552" s="4">
        <v>119094000</v>
      </c>
      <c r="T6552" s="4">
        <v>122109000</v>
      </c>
      <c r="U6552" s="4">
        <v>126005000</v>
      </c>
      <c r="V6552" s="4">
        <v>128737000</v>
      </c>
      <c r="W6552" s="4">
        <v>129794000</v>
      </c>
      <c r="X6552" s="4">
        <v>131732000</v>
      </c>
      <c r="Y6552" s="4">
        <v>136480000</v>
      </c>
      <c r="Z6552" s="4">
        <v>135838000</v>
      </c>
      <c r="AA6552" s="4">
        <v>134912000</v>
      </c>
      <c r="AB6552" s="4">
        <v>137874000</v>
      </c>
      <c r="AC6552" s="4">
        <v>145664000</v>
      </c>
      <c r="AD6552" s="4">
        <v>146932000</v>
      </c>
      <c r="AE6552" s="4">
        <v>151111000</v>
      </c>
      <c r="AF6552" s="4">
        <v>155068000</v>
      </c>
      <c r="AG6552" s="4">
        <v>159617000</v>
      </c>
    </row>
    <row r="6553" spans="1:33">
      <c r="A6553" t="s">
        <v>423</v>
      </c>
      <c r="B6553" t="s">
        <v>132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>
      <c r="A6554" t="s">
        <v>422</v>
      </c>
      <c r="B6554" t="s">
        <v>132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>
      <c r="A6555" t="s">
        <v>421</v>
      </c>
      <c r="B6555" t="s">
        <v>132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>
      <c r="A6556" t="s">
        <v>420</v>
      </c>
      <c r="B6556" t="s">
        <v>132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>
      <c r="A6557" t="s">
        <v>419</v>
      </c>
      <c r="B6557" t="s">
        <v>132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>
      <c r="A6558" t="s">
        <v>418</v>
      </c>
      <c r="B6558" t="s">
        <v>132</v>
      </c>
      <c r="C6558">
        <v>0.33862700000000001</v>
      </c>
      <c r="D6558">
        <v>0.35283900000000001</v>
      </c>
      <c r="E6558">
        <v>0.33819300000000002</v>
      </c>
      <c r="F6558">
        <v>0.34468900000000002</v>
      </c>
      <c r="G6558">
        <v>0.34818500000000002</v>
      </c>
      <c r="H6558">
        <v>0.34882800000000003</v>
      </c>
      <c r="I6558">
        <v>0.355161</v>
      </c>
      <c r="J6558">
        <v>0.35520200000000002</v>
      </c>
      <c r="K6558">
        <v>0.35526200000000002</v>
      </c>
      <c r="L6558">
        <v>0.354659</v>
      </c>
      <c r="M6558">
        <v>0.35621599999999998</v>
      </c>
      <c r="N6558">
        <v>0.35608499999999998</v>
      </c>
      <c r="O6558">
        <v>0.355348</v>
      </c>
      <c r="P6558">
        <v>0.35388599999999998</v>
      </c>
      <c r="Q6558">
        <v>0.352717</v>
      </c>
      <c r="R6558">
        <v>0.35019699999999998</v>
      </c>
      <c r="S6558">
        <v>0.31362299999999999</v>
      </c>
      <c r="T6558">
        <v>0.27143</v>
      </c>
      <c r="U6558">
        <v>0.27116000000000001</v>
      </c>
      <c r="V6558">
        <v>0.27129900000000001</v>
      </c>
      <c r="W6558">
        <v>0.269397</v>
      </c>
      <c r="X6558">
        <v>0.268652</v>
      </c>
      <c r="Y6558">
        <v>0.26873599999999997</v>
      </c>
      <c r="Z6558">
        <v>0.26744299999999999</v>
      </c>
      <c r="AA6558">
        <v>0.26561499999999999</v>
      </c>
      <c r="AB6558">
        <v>0.265787</v>
      </c>
      <c r="AC6558">
        <v>0.266795</v>
      </c>
      <c r="AD6558">
        <v>0.26500299999999999</v>
      </c>
      <c r="AE6558">
        <v>0.26495400000000002</v>
      </c>
      <c r="AF6558">
        <v>0.26515699999999998</v>
      </c>
      <c r="AG6558">
        <v>0.26507999999999998</v>
      </c>
    </row>
    <row r="6559" spans="1:33">
      <c r="A6559" t="s">
        <v>417</v>
      </c>
      <c r="B6559" t="s">
        <v>132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>
      <c r="A6560" t="s">
        <v>416</v>
      </c>
      <c r="B6560" t="s">
        <v>132</v>
      </c>
      <c r="C6560" s="4">
        <v>90399400</v>
      </c>
      <c r="D6560" s="4">
        <v>90399400</v>
      </c>
      <c r="E6560" s="4">
        <v>90399400</v>
      </c>
      <c r="F6560" s="4">
        <v>90399400</v>
      </c>
      <c r="G6560" s="4">
        <v>90399400</v>
      </c>
      <c r="H6560" s="4">
        <v>90399400</v>
      </c>
      <c r="I6560" s="4">
        <v>90399400</v>
      </c>
      <c r="J6560" s="4">
        <v>90399400</v>
      </c>
      <c r="K6560" s="4">
        <v>90399400</v>
      </c>
      <c r="L6560" s="4">
        <v>90399400</v>
      </c>
      <c r="M6560" s="4">
        <v>90399400</v>
      </c>
      <c r="N6560" s="4">
        <v>90399400</v>
      </c>
      <c r="O6560" s="4">
        <v>90399400</v>
      </c>
      <c r="P6560" s="4">
        <v>90399400</v>
      </c>
      <c r="Q6560" s="4">
        <v>90399400</v>
      </c>
      <c r="R6560" s="4">
        <v>89972600</v>
      </c>
      <c r="S6560" s="4">
        <v>89716500</v>
      </c>
      <c r="T6560" s="4">
        <v>88948200</v>
      </c>
      <c r="U6560" s="4">
        <v>88521400</v>
      </c>
      <c r="V6560" s="4">
        <v>88521400</v>
      </c>
      <c r="W6560" s="4">
        <v>88350700</v>
      </c>
      <c r="X6560" s="4">
        <v>87070200</v>
      </c>
      <c r="Y6560" s="4">
        <v>86814100</v>
      </c>
      <c r="Z6560" s="4">
        <v>86301900</v>
      </c>
      <c r="AA6560" s="4">
        <v>86301900</v>
      </c>
      <c r="AB6560" s="4">
        <v>86301900</v>
      </c>
      <c r="AC6560" s="4">
        <v>86216600</v>
      </c>
      <c r="AD6560" s="4">
        <v>86216600</v>
      </c>
      <c r="AE6560" s="4">
        <v>86216600</v>
      </c>
      <c r="AF6560" s="4">
        <v>86216600</v>
      </c>
      <c r="AG6560" s="4">
        <v>86216600</v>
      </c>
    </row>
    <row r="6561" spans="1:33">
      <c r="A6561" t="s">
        <v>415</v>
      </c>
      <c r="B6561" t="s">
        <v>132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</row>
    <row r="6562" spans="1:33">
      <c r="A6562" t="s">
        <v>414</v>
      </c>
      <c r="B6562" t="s">
        <v>132</v>
      </c>
      <c r="C6562">
        <v>0</v>
      </c>
      <c r="D6562">
        <v>0</v>
      </c>
      <c r="E6562" s="4">
        <v>2241970</v>
      </c>
      <c r="F6562" s="4">
        <v>4484140</v>
      </c>
      <c r="G6562" s="4">
        <v>6726370</v>
      </c>
      <c r="H6562" s="4">
        <v>10089600</v>
      </c>
      <c r="I6562" s="4">
        <v>12332300</v>
      </c>
      <c r="J6562" s="4">
        <v>14574600</v>
      </c>
      <c r="K6562" s="4">
        <v>16816800</v>
      </c>
      <c r="L6562" s="4">
        <v>17937900</v>
      </c>
      <c r="M6562" s="4">
        <v>19059300</v>
      </c>
      <c r="N6562" s="4">
        <v>20180400</v>
      </c>
      <c r="O6562" s="4">
        <v>21301500</v>
      </c>
      <c r="P6562" s="4">
        <v>22422400</v>
      </c>
      <c r="Q6562" s="4">
        <v>23543300</v>
      </c>
      <c r="R6562" s="4">
        <v>24664000</v>
      </c>
      <c r="S6562" s="4">
        <v>25784800</v>
      </c>
      <c r="T6562" s="4">
        <v>28026900</v>
      </c>
      <c r="U6562" s="4">
        <v>30269100</v>
      </c>
      <c r="V6562" s="4">
        <v>31390200</v>
      </c>
      <c r="W6562" s="4">
        <v>33631800</v>
      </c>
      <c r="X6562" s="4">
        <v>35873700</v>
      </c>
      <c r="Y6562" s="4">
        <v>38115900</v>
      </c>
      <c r="Z6562" s="4">
        <v>40357600</v>
      </c>
      <c r="AA6562" s="4">
        <v>43720000</v>
      </c>
      <c r="AB6562" s="4">
        <v>45962200</v>
      </c>
      <c r="AC6562" s="4">
        <v>49325800</v>
      </c>
      <c r="AD6562" s="4">
        <v>53809100</v>
      </c>
      <c r="AE6562" s="4">
        <v>54930200</v>
      </c>
      <c r="AF6562" s="4">
        <v>57172400</v>
      </c>
      <c r="AG6562" s="4">
        <v>58293500</v>
      </c>
    </row>
    <row r="6563" spans="1:33">
      <c r="A6563" t="s">
        <v>413</v>
      </c>
      <c r="B6563" t="s">
        <v>132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>
      <c r="A6564" t="s">
        <v>412</v>
      </c>
      <c r="B6564" t="s">
        <v>132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>
      <c r="A6565" t="s">
        <v>411</v>
      </c>
      <c r="B6565" t="s">
        <v>132</v>
      </c>
      <c r="C6565" s="4">
        <v>51820200</v>
      </c>
      <c r="D6565" s="4">
        <v>51820200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>
      <c r="A6566" t="s">
        <v>410</v>
      </c>
      <c r="B6566" t="s">
        <v>132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</row>
    <row r="6567" spans="1:33">
      <c r="A6567" t="s">
        <v>409</v>
      </c>
      <c r="B6567" t="s">
        <v>132</v>
      </c>
      <c r="C6567" s="4">
        <v>704906000</v>
      </c>
      <c r="D6567" s="4">
        <v>704993000</v>
      </c>
      <c r="E6567" s="4">
        <v>712358000</v>
      </c>
      <c r="F6567" s="4">
        <v>719725000</v>
      </c>
      <c r="G6567" s="4">
        <v>727095000</v>
      </c>
      <c r="H6567" s="4">
        <v>698773000</v>
      </c>
      <c r="I6567" s="4">
        <v>696287000</v>
      </c>
      <c r="J6567" s="4">
        <v>683983000</v>
      </c>
      <c r="K6567" s="4">
        <v>656920000</v>
      </c>
      <c r="L6567" s="4">
        <v>634754000</v>
      </c>
      <c r="M6567" s="4">
        <v>622420000</v>
      </c>
      <c r="N6567" s="4">
        <v>610093000</v>
      </c>
      <c r="O6567" s="4">
        <v>597764000</v>
      </c>
      <c r="P6567" s="4">
        <v>605097000</v>
      </c>
      <c r="Q6567" s="4">
        <v>582963000</v>
      </c>
      <c r="R6567" s="4">
        <v>584080000</v>
      </c>
      <c r="S6567" s="4">
        <v>585237000</v>
      </c>
      <c r="T6567" s="4">
        <v>556897000</v>
      </c>
      <c r="U6567" s="4">
        <v>512465000</v>
      </c>
      <c r="V6567" s="4">
        <v>508596000</v>
      </c>
      <c r="W6567" s="4">
        <v>523204000</v>
      </c>
      <c r="X6567" s="4">
        <v>541498000</v>
      </c>
      <c r="Y6567" s="4">
        <v>559806000</v>
      </c>
      <c r="Z6567" s="4">
        <v>581757000</v>
      </c>
      <c r="AA6567" s="4">
        <v>576586000</v>
      </c>
      <c r="AB6567" s="4">
        <v>593557000</v>
      </c>
      <c r="AC6567" s="4">
        <v>529382000</v>
      </c>
      <c r="AD6567" s="4">
        <v>462383000</v>
      </c>
      <c r="AE6567" s="4">
        <v>476770000</v>
      </c>
      <c r="AF6567" s="4">
        <v>498711000</v>
      </c>
      <c r="AG6567" s="4">
        <v>509767000</v>
      </c>
    </row>
    <row r="6568" spans="1:33">
      <c r="A6568" t="s">
        <v>408</v>
      </c>
      <c r="B6568" t="s">
        <v>132</v>
      </c>
      <c r="C6568" s="4">
        <v>537708000</v>
      </c>
      <c r="D6568" s="4">
        <v>541698000</v>
      </c>
      <c r="E6568" s="4">
        <v>556906000</v>
      </c>
      <c r="F6568" s="4">
        <v>572119000</v>
      </c>
      <c r="G6568" s="4">
        <v>587332000</v>
      </c>
      <c r="H6568" s="4">
        <v>612047000</v>
      </c>
      <c r="I6568" s="4">
        <v>631065000</v>
      </c>
      <c r="J6568" s="4">
        <v>650080000</v>
      </c>
      <c r="K6568" s="4">
        <v>669096000</v>
      </c>
      <c r="L6568" s="4">
        <v>686212000</v>
      </c>
      <c r="M6568" s="4">
        <v>701426000</v>
      </c>
      <c r="N6568" s="4">
        <v>716639000</v>
      </c>
      <c r="O6568" s="4">
        <v>733754000</v>
      </c>
      <c r="P6568" s="4">
        <v>748968000</v>
      </c>
      <c r="Q6568" s="4">
        <v>771785000</v>
      </c>
      <c r="R6568" s="4">
        <v>786252000</v>
      </c>
      <c r="S6568" s="4">
        <v>796539000</v>
      </c>
      <c r="T6568" s="4">
        <v>816702000</v>
      </c>
      <c r="U6568" s="4">
        <v>842760000</v>
      </c>
      <c r="V6568" s="4">
        <v>861030000</v>
      </c>
      <c r="W6568" s="4">
        <v>868105000</v>
      </c>
      <c r="X6568" s="4">
        <v>881066000</v>
      </c>
      <c r="Y6568" s="4">
        <v>912822000</v>
      </c>
      <c r="Z6568" s="4">
        <v>908525000</v>
      </c>
      <c r="AA6568" s="4">
        <v>902336000</v>
      </c>
      <c r="AB6568" s="4">
        <v>922142000</v>
      </c>
      <c r="AC6568" s="4">
        <v>974246000</v>
      </c>
      <c r="AD6568" s="4">
        <v>982725000</v>
      </c>
      <c r="AE6568" s="4">
        <v>1010680000</v>
      </c>
      <c r="AF6568" s="4">
        <v>1037140000</v>
      </c>
      <c r="AG6568" s="4">
        <v>1067570000</v>
      </c>
    </row>
    <row r="6569" spans="1:33">
      <c r="A6569" t="s">
        <v>407</v>
      </c>
      <c r="B6569" t="s">
        <v>132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1:33">
      <c r="A6570" t="s">
        <v>406</v>
      </c>
      <c r="B6570" t="s">
        <v>132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>
      <c r="A6571" t="s">
        <v>405</v>
      </c>
      <c r="B6571" t="s">
        <v>132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>
      <c r="A6572" t="s">
        <v>404</v>
      </c>
      <c r="B6572" t="s">
        <v>132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>
      <c r="A6573" t="s">
        <v>403</v>
      </c>
      <c r="B6573" t="s">
        <v>132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>
      <c r="A6574" t="s">
        <v>402</v>
      </c>
      <c r="B6574" t="s">
        <v>132</v>
      </c>
      <c r="C6574">
        <v>2.7324199999999998</v>
      </c>
      <c r="D6574">
        <v>2.8470900000000001</v>
      </c>
      <c r="E6574">
        <v>2.7289099999999999</v>
      </c>
      <c r="F6574">
        <v>2.7813300000000001</v>
      </c>
      <c r="G6574">
        <v>2.8095400000000001</v>
      </c>
      <c r="H6574">
        <v>2.81473</v>
      </c>
      <c r="I6574">
        <v>2.8658299999999999</v>
      </c>
      <c r="J6574">
        <v>2.8661599999999998</v>
      </c>
      <c r="K6574">
        <v>2.8666499999999999</v>
      </c>
      <c r="L6574">
        <v>2.86178</v>
      </c>
      <c r="M6574">
        <v>2.8743500000000002</v>
      </c>
      <c r="N6574">
        <v>2.8732899999999999</v>
      </c>
      <c r="O6574">
        <v>2.86734</v>
      </c>
      <c r="P6574">
        <v>2.85555</v>
      </c>
      <c r="Q6574">
        <v>2.8461099999999999</v>
      </c>
      <c r="R6574">
        <v>2.82578</v>
      </c>
      <c r="S6574">
        <v>2.5306600000000001</v>
      </c>
      <c r="T6574">
        <v>2.1901999999999999</v>
      </c>
      <c r="U6574">
        <v>2.1880199999999999</v>
      </c>
      <c r="V6574">
        <v>2.1891400000000001</v>
      </c>
      <c r="W6574">
        <v>2.1738</v>
      </c>
      <c r="X6574">
        <v>2.16778</v>
      </c>
      <c r="Y6574">
        <v>2.1684600000000001</v>
      </c>
      <c r="Z6574">
        <v>2.1580300000000001</v>
      </c>
      <c r="AA6574">
        <v>2.1432799999999999</v>
      </c>
      <c r="AB6574">
        <v>2.14466</v>
      </c>
      <c r="AC6574">
        <v>2.1528</v>
      </c>
      <c r="AD6574">
        <v>2.1383399999999999</v>
      </c>
      <c r="AE6574">
        <v>2.13794</v>
      </c>
      <c r="AF6574">
        <v>2.13958</v>
      </c>
      <c r="AG6574">
        <v>2.13896</v>
      </c>
    </row>
    <row r="6575" spans="1:33">
      <c r="A6575" t="s">
        <v>401</v>
      </c>
      <c r="B6575" t="s">
        <v>132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>
      <c r="A6576" t="s">
        <v>400</v>
      </c>
      <c r="B6576" t="s">
        <v>132</v>
      </c>
      <c r="C6576" s="4">
        <v>36387700</v>
      </c>
      <c r="D6576" s="4">
        <v>36387700</v>
      </c>
      <c r="E6576" s="4">
        <v>36387700</v>
      </c>
      <c r="F6576" s="4">
        <v>36387700</v>
      </c>
      <c r="G6576" s="4">
        <v>36387700</v>
      </c>
      <c r="H6576" s="4">
        <v>36387700</v>
      </c>
      <c r="I6576" s="4">
        <v>36387700</v>
      </c>
      <c r="J6576" s="4">
        <v>36387700</v>
      </c>
      <c r="K6576" s="4">
        <v>36387700</v>
      </c>
      <c r="L6576" s="4">
        <v>36387700</v>
      </c>
      <c r="M6576" s="4">
        <v>36387700</v>
      </c>
      <c r="N6576" s="4">
        <v>36387700</v>
      </c>
      <c r="O6576" s="4">
        <v>36387700</v>
      </c>
      <c r="P6576" s="4">
        <v>36387700</v>
      </c>
      <c r="Q6576" s="4">
        <v>36387700</v>
      </c>
      <c r="R6576" s="4">
        <v>36215900</v>
      </c>
      <c r="S6576" s="4">
        <v>36112800</v>
      </c>
      <c r="T6576" s="4">
        <v>35803600</v>
      </c>
      <c r="U6576" s="4">
        <v>35631800</v>
      </c>
      <c r="V6576" s="4">
        <v>35631800</v>
      </c>
      <c r="W6576" s="4">
        <v>35563000</v>
      </c>
      <c r="X6576" s="4">
        <v>35047600</v>
      </c>
      <c r="Y6576" s="4">
        <v>34944500</v>
      </c>
      <c r="Z6576" s="4">
        <v>34738400</v>
      </c>
      <c r="AA6576" s="4">
        <v>34738400</v>
      </c>
      <c r="AB6576" s="4">
        <v>34738400</v>
      </c>
      <c r="AC6576" s="4">
        <v>34704000</v>
      </c>
      <c r="AD6576" s="4">
        <v>34704000</v>
      </c>
      <c r="AE6576" s="4">
        <v>34704000</v>
      </c>
      <c r="AF6576" s="4">
        <v>34704000</v>
      </c>
      <c r="AG6576" s="4">
        <v>34704000</v>
      </c>
    </row>
    <row r="6577" spans="1:33">
      <c r="A6577" t="s">
        <v>399</v>
      </c>
      <c r="B6577" t="s">
        <v>132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>
      <c r="A6578" t="s">
        <v>398</v>
      </c>
      <c r="B6578" t="s">
        <v>132</v>
      </c>
      <c r="C6578">
        <v>0</v>
      </c>
      <c r="D6578">
        <v>0</v>
      </c>
      <c r="E6578" s="4">
        <v>3544450</v>
      </c>
      <c r="F6578" s="4">
        <v>7089210</v>
      </c>
      <c r="G6578" s="4">
        <v>10634100</v>
      </c>
      <c r="H6578" s="4">
        <v>15951200</v>
      </c>
      <c r="I6578" s="4">
        <v>19496800</v>
      </c>
      <c r="J6578" s="4">
        <v>23041700</v>
      </c>
      <c r="K6578" s="4">
        <v>26586600</v>
      </c>
      <c r="L6578" s="4">
        <v>28359000</v>
      </c>
      <c r="M6578" s="4">
        <v>30131800</v>
      </c>
      <c r="N6578" s="4">
        <v>31904300</v>
      </c>
      <c r="O6578" s="4">
        <v>33676600</v>
      </c>
      <c r="P6578" s="4">
        <v>35448700</v>
      </c>
      <c r="Q6578" s="4">
        <v>37220900</v>
      </c>
      <c r="R6578" s="4">
        <v>38992700</v>
      </c>
      <c r="S6578" s="4">
        <v>40764600</v>
      </c>
      <c r="T6578" s="4">
        <v>44309300</v>
      </c>
      <c r="U6578" s="4">
        <v>47854000</v>
      </c>
      <c r="V6578" s="4">
        <v>49626500</v>
      </c>
      <c r="W6578" s="4">
        <v>53170300</v>
      </c>
      <c r="X6578" s="4">
        <v>56714700</v>
      </c>
      <c r="Y6578" s="4">
        <v>60259500</v>
      </c>
      <c r="Z6578" s="4">
        <v>63803500</v>
      </c>
      <c r="AA6578" s="4">
        <v>69119300</v>
      </c>
      <c r="AB6578" s="4">
        <v>72664100</v>
      </c>
      <c r="AC6578" s="4">
        <v>77981800</v>
      </c>
      <c r="AD6578" s="4">
        <v>85069700</v>
      </c>
      <c r="AE6578" s="4">
        <v>86842000</v>
      </c>
      <c r="AF6578" s="4">
        <v>90386900</v>
      </c>
      <c r="AG6578" s="4">
        <v>92159200</v>
      </c>
    </row>
    <row r="6579" spans="1:33">
      <c r="A6579" t="s">
        <v>397</v>
      </c>
      <c r="B6579" t="s">
        <v>132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>
      <c r="A6580" t="s">
        <v>396</v>
      </c>
      <c r="B6580" t="s">
        <v>132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>
      <c r="A6581" t="s">
        <v>395</v>
      </c>
      <c r="B6581" t="s">
        <v>132</v>
      </c>
      <c r="C6581" s="4">
        <v>20858700</v>
      </c>
      <c r="D6581" s="4">
        <v>20858700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>
      <c r="A6582" t="s">
        <v>394</v>
      </c>
      <c r="B6582" t="s">
        <v>132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</row>
    <row r="6583" spans="1:33">
      <c r="A6583" t="s">
        <v>393</v>
      </c>
      <c r="B6583" t="s">
        <v>132</v>
      </c>
      <c r="C6583" s="4">
        <v>23355300000</v>
      </c>
      <c r="D6583" s="4">
        <v>23358200000</v>
      </c>
      <c r="E6583" s="4">
        <v>23602200000</v>
      </c>
      <c r="F6583" s="4">
        <v>23846300000</v>
      </c>
      <c r="G6583" s="4">
        <v>24090500000</v>
      </c>
      <c r="H6583" s="4">
        <v>23152100000</v>
      </c>
      <c r="I6583" s="4">
        <v>23069800000</v>
      </c>
      <c r="J6583" s="4">
        <v>22662100000</v>
      </c>
      <c r="K6583" s="4">
        <v>21765400000</v>
      </c>
      <c r="L6583" s="4">
        <v>21031000000</v>
      </c>
      <c r="M6583" s="4">
        <v>20622300000</v>
      </c>
      <c r="N6583" s="4">
        <v>20213900000</v>
      </c>
      <c r="O6583" s="4">
        <v>19805400000</v>
      </c>
      <c r="P6583" s="4">
        <v>20048400000</v>
      </c>
      <c r="Q6583" s="4">
        <v>19315000000</v>
      </c>
      <c r="R6583" s="4">
        <v>19352000000</v>
      </c>
      <c r="S6583" s="4">
        <v>19390400000</v>
      </c>
      <c r="T6583" s="4">
        <v>18451400000</v>
      </c>
      <c r="U6583" s="4">
        <v>16979300000</v>
      </c>
      <c r="V6583" s="4">
        <v>16851100000</v>
      </c>
      <c r="W6583" s="4">
        <v>17335100000</v>
      </c>
      <c r="X6583" s="4">
        <v>17941200000</v>
      </c>
      <c r="Y6583" s="4">
        <v>18547800000</v>
      </c>
      <c r="Z6583" s="4">
        <v>19275100000</v>
      </c>
      <c r="AA6583" s="4">
        <v>19103800000</v>
      </c>
      <c r="AB6583" s="4">
        <v>19666100000</v>
      </c>
      <c r="AC6583" s="4">
        <v>17539700000</v>
      </c>
      <c r="AD6583" s="4">
        <v>15319900000</v>
      </c>
      <c r="AE6583" s="4">
        <v>15796600000</v>
      </c>
      <c r="AF6583" s="4">
        <v>16523500000</v>
      </c>
      <c r="AG6583" s="4">
        <v>16889900000</v>
      </c>
    </row>
    <row r="6584" spans="1:33">
      <c r="A6584" t="s">
        <v>392</v>
      </c>
      <c r="B6584" t="s">
        <v>132</v>
      </c>
      <c r="C6584" s="4">
        <v>522047000</v>
      </c>
      <c r="D6584" s="4">
        <v>525920000</v>
      </c>
      <c r="E6584" s="4">
        <v>540686000</v>
      </c>
      <c r="F6584" s="4">
        <v>555455000</v>
      </c>
      <c r="G6584" s="4">
        <v>570225000</v>
      </c>
      <c r="H6584" s="4">
        <v>594221000</v>
      </c>
      <c r="I6584" s="4">
        <v>612684000</v>
      </c>
      <c r="J6584" s="4">
        <v>631146000</v>
      </c>
      <c r="K6584" s="4">
        <v>649608000</v>
      </c>
      <c r="L6584" s="4">
        <v>666225000</v>
      </c>
      <c r="M6584" s="4">
        <v>680996000</v>
      </c>
      <c r="N6584" s="4">
        <v>695766000</v>
      </c>
      <c r="O6584" s="4">
        <v>712382000</v>
      </c>
      <c r="P6584" s="4">
        <v>727154000</v>
      </c>
      <c r="Q6584" s="4">
        <v>749306000</v>
      </c>
      <c r="R6584" s="4">
        <v>763351000</v>
      </c>
      <c r="S6584" s="4">
        <v>773339000</v>
      </c>
      <c r="T6584" s="4">
        <v>792915000</v>
      </c>
      <c r="U6584" s="4">
        <v>818213000</v>
      </c>
      <c r="V6584" s="4">
        <v>835951000</v>
      </c>
      <c r="W6584" s="4">
        <v>842821000</v>
      </c>
      <c r="X6584" s="4">
        <v>855404000</v>
      </c>
      <c r="Y6584" s="4">
        <v>886235000</v>
      </c>
      <c r="Z6584" s="4">
        <v>882063000</v>
      </c>
      <c r="AA6584" s="4">
        <v>876054000</v>
      </c>
      <c r="AB6584" s="4">
        <v>895284000</v>
      </c>
      <c r="AC6584" s="4">
        <v>945870000</v>
      </c>
      <c r="AD6584" s="4">
        <v>954102000</v>
      </c>
      <c r="AE6584" s="4">
        <v>981242000</v>
      </c>
      <c r="AF6584" s="4">
        <v>1006930000</v>
      </c>
      <c r="AG6584" s="4">
        <v>1036470000</v>
      </c>
    </row>
    <row r="6585" spans="1:33">
      <c r="A6585" t="s">
        <v>391</v>
      </c>
      <c r="B6585" t="s">
        <v>132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>
      <c r="A6586" t="s">
        <v>390</v>
      </c>
      <c r="B6586" t="s">
        <v>132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>
      <c r="A6587" t="s">
        <v>389</v>
      </c>
      <c r="B6587" t="s">
        <v>132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>
      <c r="A6588" t="s">
        <v>388</v>
      </c>
      <c r="B6588" t="s">
        <v>132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>
      <c r="A6589" t="s">
        <v>387</v>
      </c>
      <c r="B6589" t="s">
        <v>132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>
      <c r="A6590" t="s">
        <v>386</v>
      </c>
      <c r="B6590" t="s">
        <v>132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>
      <c r="A6591" t="s">
        <v>385</v>
      </c>
      <c r="B6591" t="s">
        <v>132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>
      <c r="A6592" t="s">
        <v>384</v>
      </c>
      <c r="B6592" t="s">
        <v>132</v>
      </c>
      <c r="C6592" s="4">
        <v>49552000</v>
      </c>
      <c r="D6592" s="4">
        <v>49552000</v>
      </c>
      <c r="E6592" s="4">
        <v>49552000</v>
      </c>
      <c r="F6592" s="4">
        <v>49552000</v>
      </c>
      <c r="G6592" s="4">
        <v>49552000</v>
      </c>
      <c r="H6592" s="4">
        <v>49552000</v>
      </c>
      <c r="I6592" s="4">
        <v>49552000</v>
      </c>
      <c r="J6592" s="4">
        <v>49552000</v>
      </c>
      <c r="K6592" s="4">
        <v>49552000</v>
      </c>
      <c r="L6592" s="4">
        <v>49552000</v>
      </c>
      <c r="M6592" s="4">
        <v>49552000</v>
      </c>
      <c r="N6592" s="4">
        <v>49552000</v>
      </c>
      <c r="O6592" s="4">
        <v>49552000</v>
      </c>
      <c r="P6592" s="4">
        <v>49552000</v>
      </c>
      <c r="Q6592" s="4">
        <v>49552000</v>
      </c>
      <c r="R6592" s="4">
        <v>49318000</v>
      </c>
      <c r="S6592" s="4">
        <v>49177700</v>
      </c>
      <c r="T6592" s="4">
        <v>48756500</v>
      </c>
      <c r="U6592" s="4">
        <v>48522600</v>
      </c>
      <c r="V6592" s="4">
        <v>48522600</v>
      </c>
      <c r="W6592" s="4">
        <v>48429000</v>
      </c>
      <c r="X6592" s="4">
        <v>47727100</v>
      </c>
      <c r="Y6592" s="4">
        <v>47586800</v>
      </c>
      <c r="Z6592" s="4">
        <v>47306000</v>
      </c>
      <c r="AA6592" s="4">
        <v>47306000</v>
      </c>
      <c r="AB6592" s="4">
        <v>47306000</v>
      </c>
      <c r="AC6592" s="4">
        <v>47259200</v>
      </c>
      <c r="AD6592" s="4">
        <v>47259200</v>
      </c>
      <c r="AE6592" s="4">
        <v>47259200</v>
      </c>
      <c r="AF6592" s="4">
        <v>47259200</v>
      </c>
      <c r="AG6592" s="4">
        <v>47259200</v>
      </c>
    </row>
    <row r="6593" spans="1:33">
      <c r="A6593" t="s">
        <v>383</v>
      </c>
      <c r="B6593" t="s">
        <v>132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</row>
    <row r="6594" spans="1:33">
      <c r="A6594" t="s">
        <v>382</v>
      </c>
      <c r="B6594" t="s">
        <v>132</v>
      </c>
      <c r="C6594">
        <v>0</v>
      </c>
      <c r="D6594">
        <v>0</v>
      </c>
      <c r="E6594" s="4">
        <v>117437000</v>
      </c>
      <c r="F6594" s="4">
        <v>234883000</v>
      </c>
      <c r="G6594" s="4">
        <v>352333000</v>
      </c>
      <c r="H6594" s="4">
        <v>528503000</v>
      </c>
      <c r="I6594" s="4">
        <v>645977000</v>
      </c>
      <c r="J6594" s="4">
        <v>763429000</v>
      </c>
      <c r="K6594" s="4">
        <v>880881000</v>
      </c>
      <c r="L6594" s="4">
        <v>939604000</v>
      </c>
      <c r="M6594" s="4">
        <v>998342000</v>
      </c>
      <c r="N6594" s="4">
        <v>1057070000</v>
      </c>
      <c r="O6594" s="4">
        <v>1115790000</v>
      </c>
      <c r="P6594" s="4">
        <v>1174510000</v>
      </c>
      <c r="Q6594" s="4">
        <v>1233220000</v>
      </c>
      <c r="R6594" s="4">
        <v>1291930000</v>
      </c>
      <c r="S6594" s="4">
        <v>1350630000</v>
      </c>
      <c r="T6594" s="4">
        <v>1468080000</v>
      </c>
      <c r="U6594" s="4">
        <v>1585520000</v>
      </c>
      <c r="V6594" s="4">
        <v>1644250000</v>
      </c>
      <c r="W6594" s="4">
        <v>1761670000</v>
      </c>
      <c r="X6594" s="4">
        <v>1879100000</v>
      </c>
      <c r="Y6594" s="4">
        <v>1996550000</v>
      </c>
      <c r="Z6594" s="4">
        <v>2113970000</v>
      </c>
      <c r="AA6594" s="4">
        <v>2290100000</v>
      </c>
      <c r="AB6594" s="4">
        <v>2407540000</v>
      </c>
      <c r="AC6594" s="4">
        <v>2583730000</v>
      </c>
      <c r="AD6594" s="4">
        <v>2818570000</v>
      </c>
      <c r="AE6594" s="4">
        <v>2877300000</v>
      </c>
      <c r="AF6594" s="4">
        <v>2994750000</v>
      </c>
      <c r="AG6594" s="4">
        <v>3053470000</v>
      </c>
    </row>
    <row r="6595" spans="1:33">
      <c r="A6595" t="s">
        <v>381</v>
      </c>
      <c r="B6595" t="s">
        <v>132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>
      <c r="A6596" t="s">
        <v>380</v>
      </c>
      <c r="B6596" t="s">
        <v>132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>
      <c r="A6597" t="s">
        <v>379</v>
      </c>
      <c r="B6597" t="s">
        <v>132</v>
      </c>
      <c r="C6597" s="4">
        <v>28405000</v>
      </c>
      <c r="D6597" s="4">
        <v>28405000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>
      <c r="A6598" t="s">
        <v>378</v>
      </c>
      <c r="B6598" t="s">
        <v>132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 spans="1:33">
      <c r="A6599" t="s">
        <v>377</v>
      </c>
      <c r="B6599" t="s">
        <v>132</v>
      </c>
      <c r="C6599" s="4">
        <v>3397140000</v>
      </c>
      <c r="D6599" s="4">
        <v>3397560000</v>
      </c>
      <c r="E6599" s="4">
        <v>3433050000</v>
      </c>
      <c r="F6599" s="4">
        <v>3468560000</v>
      </c>
      <c r="G6599" s="4">
        <v>3504070000</v>
      </c>
      <c r="H6599" s="4">
        <v>3367580000</v>
      </c>
      <c r="I6599" s="4">
        <v>3355600000</v>
      </c>
      <c r="J6599" s="4">
        <v>3296310000</v>
      </c>
      <c r="K6599" s="4">
        <v>3165880000</v>
      </c>
      <c r="L6599" s="4">
        <v>3059060000</v>
      </c>
      <c r="M6599" s="4">
        <v>2999610000</v>
      </c>
      <c r="N6599" s="4">
        <v>2940210000</v>
      </c>
      <c r="O6599" s="4">
        <v>2880790000</v>
      </c>
      <c r="P6599" s="4">
        <v>2916130000</v>
      </c>
      <c r="Q6599" s="4">
        <v>2809460000</v>
      </c>
      <c r="R6599" s="4">
        <v>2814840000</v>
      </c>
      <c r="S6599" s="4">
        <v>2820420000</v>
      </c>
      <c r="T6599" s="4">
        <v>2683840000</v>
      </c>
      <c r="U6599" s="4">
        <v>2469710000</v>
      </c>
      <c r="V6599" s="4">
        <v>2451060000</v>
      </c>
      <c r="W6599" s="4">
        <v>2521470000</v>
      </c>
      <c r="X6599" s="4">
        <v>2609630000</v>
      </c>
      <c r="Y6599" s="4">
        <v>2697860000</v>
      </c>
      <c r="Z6599" s="4">
        <v>2803650000</v>
      </c>
      <c r="AA6599" s="4">
        <v>2778730000</v>
      </c>
      <c r="AB6599" s="4">
        <v>2860520000</v>
      </c>
      <c r="AC6599" s="4">
        <v>2551240000</v>
      </c>
      <c r="AD6599" s="4">
        <v>2228350000</v>
      </c>
      <c r="AE6599" s="4">
        <v>2297690000</v>
      </c>
      <c r="AF6599" s="4">
        <v>2403420000</v>
      </c>
      <c r="AG6599" s="4">
        <v>2456710000</v>
      </c>
    </row>
    <row r="6600" spans="1:33">
      <c r="A6600" t="s">
        <v>376</v>
      </c>
      <c r="B6600" t="s">
        <v>132</v>
      </c>
      <c r="C6600" s="4">
        <v>52204700</v>
      </c>
      <c r="D6600" s="4">
        <v>52592000</v>
      </c>
      <c r="E6600" s="4">
        <v>54068600</v>
      </c>
      <c r="F6600" s="4">
        <v>55545500</v>
      </c>
      <c r="G6600" s="4">
        <v>57022500</v>
      </c>
      <c r="H6600" s="4">
        <v>59422100</v>
      </c>
      <c r="I6600" s="4">
        <v>61268400</v>
      </c>
      <c r="J6600" s="4">
        <v>63114600</v>
      </c>
      <c r="K6600" s="4">
        <v>64960800</v>
      </c>
      <c r="L6600" s="4">
        <v>66622500</v>
      </c>
      <c r="M6600" s="4">
        <v>68099600</v>
      </c>
      <c r="N6600" s="4">
        <v>69576600</v>
      </c>
      <c r="O6600" s="4">
        <v>71238200</v>
      </c>
      <c r="P6600" s="4">
        <v>72715400</v>
      </c>
      <c r="Q6600" s="4">
        <v>74930600</v>
      </c>
      <c r="R6600" s="4">
        <v>76335100</v>
      </c>
      <c r="S6600" s="4">
        <v>77333900</v>
      </c>
      <c r="T6600" s="4">
        <v>79291500</v>
      </c>
      <c r="U6600" s="4">
        <v>81821300</v>
      </c>
      <c r="V6600" s="4">
        <v>83595100</v>
      </c>
      <c r="W6600" s="4">
        <v>84282100</v>
      </c>
      <c r="X6600" s="4">
        <v>85540400</v>
      </c>
      <c r="Y6600" s="4">
        <v>88623500</v>
      </c>
      <c r="Z6600" s="4">
        <v>88206300</v>
      </c>
      <c r="AA6600" s="4">
        <v>87605400</v>
      </c>
      <c r="AB6600" s="4">
        <v>89528400</v>
      </c>
      <c r="AC6600" s="4">
        <v>94587000</v>
      </c>
      <c r="AD6600" s="4">
        <v>95410200</v>
      </c>
      <c r="AE6600" s="4">
        <v>98124200</v>
      </c>
      <c r="AF6600" s="4">
        <v>100693000</v>
      </c>
      <c r="AG6600" s="4">
        <v>103647000</v>
      </c>
    </row>
    <row r="6601" spans="1:33">
      <c r="A6601" t="s">
        <v>375</v>
      </c>
      <c r="B6601" t="s">
        <v>132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>
      <c r="A6602" t="s">
        <v>374</v>
      </c>
      <c r="B6602" t="s">
        <v>132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>
      <c r="A6603" t="s">
        <v>373</v>
      </c>
      <c r="B6603" t="s">
        <v>132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>
      <c r="A6604" t="s">
        <v>372</v>
      </c>
      <c r="B6604" t="s">
        <v>132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>
      <c r="A6605" t="s">
        <v>371</v>
      </c>
      <c r="B6605" t="s">
        <v>132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>
      <c r="A6606" t="s">
        <v>370</v>
      </c>
      <c r="B6606" t="s">
        <v>132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>
      <c r="A6607" t="s">
        <v>369</v>
      </c>
      <c r="B6607" t="s">
        <v>132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>
      <c r="A6608" t="s">
        <v>368</v>
      </c>
      <c r="B6608" t="s">
        <v>132</v>
      </c>
      <c r="C6608" s="4">
        <v>9910400</v>
      </c>
      <c r="D6608" s="4">
        <v>9910400</v>
      </c>
      <c r="E6608" s="4">
        <v>9910400</v>
      </c>
      <c r="F6608" s="4">
        <v>9910400</v>
      </c>
      <c r="G6608" s="4">
        <v>9910400</v>
      </c>
      <c r="H6608" s="4">
        <v>9910400</v>
      </c>
      <c r="I6608" s="4">
        <v>9910400</v>
      </c>
      <c r="J6608" s="4">
        <v>9910400</v>
      </c>
      <c r="K6608" s="4">
        <v>9910400</v>
      </c>
      <c r="L6608" s="4">
        <v>9910400</v>
      </c>
      <c r="M6608" s="4">
        <v>9910400</v>
      </c>
      <c r="N6608" s="4">
        <v>9910400</v>
      </c>
      <c r="O6608" s="4">
        <v>9910400</v>
      </c>
      <c r="P6608" s="4">
        <v>9910400</v>
      </c>
      <c r="Q6608" s="4">
        <v>9910400</v>
      </c>
      <c r="R6608" s="4">
        <v>9863610</v>
      </c>
      <c r="S6608" s="4">
        <v>9835530</v>
      </c>
      <c r="T6608" s="4">
        <v>9751310</v>
      </c>
      <c r="U6608" s="4">
        <v>9704520</v>
      </c>
      <c r="V6608" s="4">
        <v>9704520</v>
      </c>
      <c r="W6608" s="4">
        <v>9685800</v>
      </c>
      <c r="X6608" s="4">
        <v>9545430</v>
      </c>
      <c r="Y6608" s="4">
        <v>9517350</v>
      </c>
      <c r="Z6608" s="4">
        <v>9461200</v>
      </c>
      <c r="AA6608" s="4">
        <v>9461200</v>
      </c>
      <c r="AB6608" s="4">
        <v>9461200</v>
      </c>
      <c r="AC6608" s="4">
        <v>9451850</v>
      </c>
      <c r="AD6608" s="4">
        <v>9451850</v>
      </c>
      <c r="AE6608" s="4">
        <v>9451850</v>
      </c>
      <c r="AF6608" s="4">
        <v>9451850</v>
      </c>
      <c r="AG6608" s="4">
        <v>9451850</v>
      </c>
    </row>
    <row r="6609" spans="1:33">
      <c r="A6609" t="s">
        <v>367</v>
      </c>
      <c r="B6609" t="s">
        <v>132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</row>
    <row r="6610" spans="1:33">
      <c r="A6610" t="s">
        <v>366</v>
      </c>
      <c r="B6610" t="s">
        <v>132</v>
      </c>
      <c r="C6610">
        <v>0</v>
      </c>
      <c r="D6610">
        <v>0</v>
      </c>
      <c r="E6610" s="4">
        <v>17081700</v>
      </c>
      <c r="F6610" s="4">
        <v>34164800</v>
      </c>
      <c r="G6610" s="4">
        <v>51248500</v>
      </c>
      <c r="H6610" s="4">
        <v>76873200</v>
      </c>
      <c r="I6610" s="4">
        <v>93960300</v>
      </c>
      <c r="J6610" s="4">
        <v>111044000</v>
      </c>
      <c r="K6610" s="4">
        <v>128128000</v>
      </c>
      <c r="L6610" s="4">
        <v>136670000</v>
      </c>
      <c r="M6610" s="4">
        <v>145213000</v>
      </c>
      <c r="N6610" s="4">
        <v>153755000</v>
      </c>
      <c r="O6610" s="4">
        <v>162297000</v>
      </c>
      <c r="P6610" s="4">
        <v>170837000</v>
      </c>
      <c r="Q6610" s="4">
        <v>179378000</v>
      </c>
      <c r="R6610" s="4">
        <v>187917000</v>
      </c>
      <c r="S6610" s="4">
        <v>196456000</v>
      </c>
      <c r="T6610" s="4">
        <v>213539000</v>
      </c>
      <c r="U6610" s="4">
        <v>230621000</v>
      </c>
      <c r="V6610" s="4">
        <v>239164000</v>
      </c>
      <c r="W6610" s="4">
        <v>256243000</v>
      </c>
      <c r="X6610" s="4">
        <v>273324000</v>
      </c>
      <c r="Y6610" s="4">
        <v>290407000</v>
      </c>
      <c r="Z6610" s="4">
        <v>307487000</v>
      </c>
      <c r="AA6610" s="4">
        <v>333105000</v>
      </c>
      <c r="AB6610" s="4">
        <v>350188000</v>
      </c>
      <c r="AC6610" s="4">
        <v>375816000</v>
      </c>
      <c r="AD6610" s="4">
        <v>409974000</v>
      </c>
      <c r="AE6610" s="4">
        <v>418516000</v>
      </c>
      <c r="AF6610" s="4">
        <v>435599000</v>
      </c>
      <c r="AG6610" s="4">
        <v>444141000</v>
      </c>
    </row>
    <row r="6611" spans="1:33">
      <c r="A6611" t="s">
        <v>365</v>
      </c>
      <c r="B6611" t="s">
        <v>132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>
      <c r="A6612" t="s">
        <v>364</v>
      </c>
      <c r="B6612" t="s">
        <v>132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>
      <c r="A6613" t="s">
        <v>363</v>
      </c>
      <c r="B6613" t="s">
        <v>132</v>
      </c>
      <c r="C6613" s="4">
        <v>5681000</v>
      </c>
      <c r="D6613" s="4">
        <v>5681000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>
      <c r="A6614" t="s">
        <v>362</v>
      </c>
      <c r="B6614" t="s">
        <v>132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</row>
    <row r="6615" spans="1:33">
      <c r="A6615" t="s">
        <v>361</v>
      </c>
      <c r="B6615" t="s">
        <v>132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>
      <c r="A6616" t="s">
        <v>360</v>
      </c>
      <c r="B6616" t="s">
        <v>132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>
      <c r="A6617" t="s">
        <v>359</v>
      </c>
      <c r="B6617" t="s">
        <v>132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>
      <c r="A6618" t="s">
        <v>358</v>
      </c>
      <c r="B6618" t="s">
        <v>132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>
      <c r="A6619" t="s">
        <v>357</v>
      </c>
      <c r="B6619" t="s">
        <v>132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>
      <c r="A6620" t="s">
        <v>356</v>
      </c>
      <c r="B6620" t="s">
        <v>132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>
      <c r="A6621" t="s">
        <v>355</v>
      </c>
      <c r="B6621" t="s">
        <v>132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>
      <c r="A6622" t="s">
        <v>354</v>
      </c>
      <c r="B6622" t="s">
        <v>132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>
      <c r="A6623" t="s">
        <v>353</v>
      </c>
      <c r="B6623" t="s">
        <v>132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>
      <c r="A6624" t="s">
        <v>352</v>
      </c>
      <c r="B6624" t="s">
        <v>132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>
      <c r="A6625" t="s">
        <v>351</v>
      </c>
      <c r="B6625" t="s">
        <v>132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>
      <c r="A6626" t="s">
        <v>350</v>
      </c>
      <c r="B6626" t="s">
        <v>132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>
      <c r="A6627" t="s">
        <v>349</v>
      </c>
      <c r="B6627" t="s">
        <v>132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>
      <c r="A6628" t="s">
        <v>348</v>
      </c>
      <c r="B6628" t="s">
        <v>132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>
      <c r="A6629" t="s">
        <v>347</v>
      </c>
      <c r="B6629" t="s">
        <v>132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>
      <c r="A6630" t="s">
        <v>346</v>
      </c>
      <c r="B6630" t="s">
        <v>132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>
      <c r="A6631" t="s">
        <v>345</v>
      </c>
      <c r="B6631" t="s">
        <v>132</v>
      </c>
      <c r="C6631" s="4">
        <v>16110000000000</v>
      </c>
      <c r="D6631" s="4">
        <v>16220000000000</v>
      </c>
      <c r="E6631" s="4">
        <v>16340000000000</v>
      </c>
      <c r="F6631" s="4">
        <v>16450000000000</v>
      </c>
      <c r="G6631" s="4">
        <v>16570000000000</v>
      </c>
      <c r="H6631" s="4">
        <v>16680000000000</v>
      </c>
      <c r="I6631" s="4">
        <v>16800000000000</v>
      </c>
      <c r="J6631" s="4">
        <v>16920000000000</v>
      </c>
      <c r="K6631" s="4">
        <v>17040000000000</v>
      </c>
      <c r="L6631" s="4">
        <v>17150000000000</v>
      </c>
      <c r="M6631" s="4">
        <v>17270000000000</v>
      </c>
      <c r="N6631" s="4">
        <v>17400000000000</v>
      </c>
      <c r="O6631" s="4">
        <v>17520000000000</v>
      </c>
      <c r="P6631" s="4">
        <v>17640000000000</v>
      </c>
      <c r="Q6631" s="4">
        <v>17760000000000</v>
      </c>
      <c r="R6631" s="4">
        <v>17890000000000</v>
      </c>
      <c r="S6631" s="4">
        <v>18010000000000</v>
      </c>
      <c r="T6631" s="4">
        <v>18140000000000</v>
      </c>
      <c r="U6631" s="4">
        <v>18270000000000</v>
      </c>
      <c r="V6631" s="4">
        <v>18390000000000</v>
      </c>
      <c r="W6631" s="4">
        <v>18520000000000</v>
      </c>
      <c r="X6631" s="4">
        <v>18650000000000</v>
      </c>
      <c r="Y6631" s="4">
        <v>18780000000000</v>
      </c>
      <c r="Z6631" s="4">
        <v>18910000000000</v>
      </c>
      <c r="AA6631" s="4">
        <v>19050000000000</v>
      </c>
      <c r="AB6631" s="4">
        <v>19180000000000</v>
      </c>
      <c r="AC6631" s="4">
        <v>19310000000000</v>
      </c>
      <c r="AD6631" s="4">
        <v>19450000000000</v>
      </c>
      <c r="AE6631" s="4">
        <v>19590000000000</v>
      </c>
      <c r="AF6631" s="4">
        <v>19720000000000</v>
      </c>
      <c r="AG6631" s="4">
        <v>19860000000000</v>
      </c>
    </row>
    <row r="6632" spans="1:33">
      <c r="A6632" t="s">
        <v>344</v>
      </c>
      <c r="B6632" t="s">
        <v>132</v>
      </c>
      <c r="C6632" s="4">
        <v>19920000000000</v>
      </c>
      <c r="D6632" s="4">
        <v>20060000000000</v>
      </c>
      <c r="E6632" s="4">
        <v>20200000000000</v>
      </c>
      <c r="F6632" s="4">
        <v>20340000000000</v>
      </c>
      <c r="G6632" s="4">
        <v>20480000000000</v>
      </c>
      <c r="H6632" s="4">
        <v>20620000000000</v>
      </c>
      <c r="I6632" s="4">
        <v>20770000000000</v>
      </c>
      <c r="J6632" s="4">
        <v>20910000000000</v>
      </c>
      <c r="K6632" s="4">
        <v>21060000000000</v>
      </c>
      <c r="L6632" s="4">
        <v>21210000000000</v>
      </c>
      <c r="M6632" s="4">
        <v>21360000000000</v>
      </c>
      <c r="N6632" s="4">
        <v>21500000000000</v>
      </c>
      <c r="O6632" s="4">
        <v>21660000000000</v>
      </c>
      <c r="P6632" s="4">
        <v>21810000000000</v>
      </c>
      <c r="Q6632" s="4">
        <v>21960000000000</v>
      </c>
      <c r="R6632" s="4">
        <v>22110000000000</v>
      </c>
      <c r="S6632" s="4">
        <v>22270000000000</v>
      </c>
      <c r="T6632" s="4">
        <v>22420000000000</v>
      </c>
      <c r="U6632" s="4">
        <v>22580000000000</v>
      </c>
      <c r="V6632" s="4">
        <v>22740000000000</v>
      </c>
      <c r="W6632" s="4">
        <v>22900000000000</v>
      </c>
      <c r="X6632" s="4">
        <v>23060000000000</v>
      </c>
      <c r="Y6632" s="4">
        <v>23220000000000</v>
      </c>
      <c r="Z6632" s="4">
        <v>23380000000000</v>
      </c>
      <c r="AA6632" s="4">
        <v>23550000000000</v>
      </c>
      <c r="AB6632" s="4">
        <v>23710000000000</v>
      </c>
      <c r="AC6632" s="4">
        <v>23880000000000</v>
      </c>
      <c r="AD6632" s="4">
        <v>24040000000000</v>
      </c>
      <c r="AE6632" s="4">
        <v>24210000000000</v>
      </c>
      <c r="AF6632" s="4">
        <v>24380000000000</v>
      </c>
      <c r="AG6632" s="4">
        <v>24550000000000</v>
      </c>
    </row>
    <row r="6633" spans="1:33">
      <c r="A6633" t="s">
        <v>343</v>
      </c>
      <c r="B6633" t="s">
        <v>132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>
      <c r="A6634" t="s">
        <v>342</v>
      </c>
      <c r="B6634" t="s">
        <v>132</v>
      </c>
      <c r="C6634" s="4">
        <v>19920000000000</v>
      </c>
      <c r="D6634" s="4">
        <v>20060000000000</v>
      </c>
      <c r="E6634" s="4">
        <v>20200000000000</v>
      </c>
      <c r="F6634" s="4">
        <v>20340000000000</v>
      </c>
      <c r="G6634" s="4">
        <v>20480000000000</v>
      </c>
      <c r="H6634" s="4">
        <v>20620000000000</v>
      </c>
      <c r="I6634" s="4">
        <v>20770000000000</v>
      </c>
      <c r="J6634" s="4">
        <v>20910000000000</v>
      </c>
      <c r="K6634" s="4">
        <v>21060000000000</v>
      </c>
      <c r="L6634" s="4">
        <v>21210000000000</v>
      </c>
      <c r="M6634" s="4">
        <v>21360000000000</v>
      </c>
      <c r="N6634" s="4">
        <v>21500000000000</v>
      </c>
      <c r="O6634" s="4">
        <v>21660000000000</v>
      </c>
      <c r="P6634" s="4">
        <v>21810000000000</v>
      </c>
      <c r="Q6634" s="4">
        <v>21960000000000</v>
      </c>
      <c r="R6634" s="4">
        <v>22110000000000</v>
      </c>
      <c r="S6634" s="4">
        <v>22270000000000</v>
      </c>
      <c r="T6634" s="4">
        <v>22420000000000</v>
      </c>
      <c r="U6634" s="4">
        <v>22580000000000</v>
      </c>
      <c r="V6634" s="4">
        <v>22740000000000</v>
      </c>
      <c r="W6634" s="4">
        <v>22900000000000</v>
      </c>
      <c r="X6634" s="4">
        <v>23060000000000</v>
      </c>
      <c r="Y6634" s="4">
        <v>23220000000000</v>
      </c>
      <c r="Z6634" s="4">
        <v>23380000000000</v>
      </c>
      <c r="AA6634" s="4">
        <v>23550000000000</v>
      </c>
      <c r="AB6634" s="4">
        <v>23710000000000</v>
      </c>
      <c r="AC6634" s="4">
        <v>23880000000000</v>
      </c>
      <c r="AD6634" s="4">
        <v>24040000000000</v>
      </c>
      <c r="AE6634" s="4">
        <v>24210000000000</v>
      </c>
      <c r="AF6634" s="4">
        <v>24380000000000</v>
      </c>
      <c r="AG6634" s="4">
        <v>24550000000000</v>
      </c>
    </row>
    <row r="6635" spans="1:33">
      <c r="A6635" t="s">
        <v>341</v>
      </c>
      <c r="B6635" t="s">
        <v>132</v>
      </c>
      <c r="C6635" s="4">
        <v>165700000000000</v>
      </c>
      <c r="D6635" s="4">
        <v>166800000000000</v>
      </c>
      <c r="E6635" s="4">
        <v>168000000000000</v>
      </c>
      <c r="F6635" s="4">
        <v>169200000000000</v>
      </c>
      <c r="G6635" s="4">
        <v>170400000000000</v>
      </c>
      <c r="H6635" s="4">
        <v>171500000000000</v>
      </c>
      <c r="I6635" s="4">
        <v>172700000000000</v>
      </c>
      <c r="J6635" s="4">
        <v>174000000000000</v>
      </c>
      <c r="K6635" s="4">
        <v>175200000000000</v>
      </c>
      <c r="L6635" s="4">
        <v>176400000000000</v>
      </c>
      <c r="M6635" s="4">
        <v>177600000000000</v>
      </c>
      <c r="N6635" s="4">
        <v>178900000000000</v>
      </c>
      <c r="O6635" s="4">
        <v>180100000000000</v>
      </c>
      <c r="P6635" s="4">
        <v>181400000000000</v>
      </c>
      <c r="Q6635" s="4">
        <v>182700000000000</v>
      </c>
      <c r="R6635" s="4">
        <v>183900000000000</v>
      </c>
      <c r="S6635" s="4">
        <v>185200000000000</v>
      </c>
      <c r="T6635" s="4">
        <v>186500000000000</v>
      </c>
      <c r="U6635" s="4">
        <v>187800000000000</v>
      </c>
      <c r="V6635" s="4">
        <v>189100000000000</v>
      </c>
      <c r="W6635" s="4">
        <v>190500000000000</v>
      </c>
      <c r="X6635" s="4">
        <v>191800000000000</v>
      </c>
      <c r="Y6635" s="4">
        <v>193100000000000</v>
      </c>
      <c r="Z6635" s="4">
        <v>194500000000000</v>
      </c>
      <c r="AA6635" s="4">
        <v>195900000000000</v>
      </c>
      <c r="AB6635" s="4">
        <v>197200000000000</v>
      </c>
      <c r="AC6635" s="4">
        <v>198600000000000</v>
      </c>
      <c r="AD6635" s="4">
        <v>200000000000000</v>
      </c>
      <c r="AE6635" s="4">
        <v>201400000000000</v>
      </c>
      <c r="AF6635" s="4">
        <v>202800000000000</v>
      </c>
      <c r="AG6635" s="4">
        <v>204200000000000</v>
      </c>
    </row>
    <row r="6636" spans="1:33">
      <c r="A6636" t="s">
        <v>340</v>
      </c>
      <c r="B6636" t="s">
        <v>132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>
      <c r="A6637" t="s">
        <v>339</v>
      </c>
      <c r="B6637" t="s">
        <v>132</v>
      </c>
      <c r="C6637" s="4">
        <v>10790000000000</v>
      </c>
      <c r="D6637" s="4">
        <v>9847000000000</v>
      </c>
      <c r="E6637" s="4">
        <v>8990000000000</v>
      </c>
      <c r="F6637" s="4">
        <v>8208000000000</v>
      </c>
      <c r="G6637" s="4">
        <v>7494000000000</v>
      </c>
      <c r="H6637" s="4">
        <v>6842000000000</v>
      </c>
      <c r="I6637" s="4">
        <v>6247000000000</v>
      </c>
      <c r="J6637" s="4">
        <v>5703000000000</v>
      </c>
      <c r="K6637" s="4">
        <v>5207000000000</v>
      </c>
      <c r="L6637" s="4">
        <v>4754000000000</v>
      </c>
      <c r="M6637" s="4">
        <v>4341000000000</v>
      </c>
      <c r="N6637" s="4">
        <v>3963000000000</v>
      </c>
      <c r="O6637" s="4">
        <v>3618000000000</v>
      </c>
      <c r="P6637" s="4">
        <v>3303000000000</v>
      </c>
      <c r="Q6637" s="4">
        <v>3016000000000</v>
      </c>
      <c r="R6637" s="4">
        <v>2754000000000</v>
      </c>
      <c r="S6637" s="4">
        <v>2514000000000</v>
      </c>
      <c r="T6637" s="4">
        <v>2295000000000</v>
      </c>
      <c r="U6637" s="4">
        <v>2096000000000</v>
      </c>
      <c r="V6637" s="4">
        <v>1913000000000</v>
      </c>
      <c r="W6637" s="4">
        <v>1747000000000</v>
      </c>
      <c r="X6637" s="4">
        <v>1595000000000</v>
      </c>
      <c r="Y6637" s="4">
        <v>1456000000000</v>
      </c>
      <c r="Z6637" s="4">
        <v>1329000000000</v>
      </c>
      <c r="AA6637" s="4">
        <v>1214000000000</v>
      </c>
      <c r="AB6637" s="4">
        <v>1108000000000</v>
      </c>
      <c r="AC6637" s="4">
        <v>1012000000000</v>
      </c>
      <c r="AD6637" s="4">
        <v>923700000000</v>
      </c>
      <c r="AE6637" s="4">
        <v>843400000000</v>
      </c>
      <c r="AF6637" s="4">
        <v>770000000000</v>
      </c>
      <c r="AG6637" s="4">
        <v>703000000000</v>
      </c>
    </row>
    <row r="6638" spans="1:33">
      <c r="A6638" t="s">
        <v>338</v>
      </c>
      <c r="B6638" t="s">
        <v>132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>
      <c r="A6639" t="s">
        <v>337</v>
      </c>
      <c r="B6639" t="s">
        <v>132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>
      <c r="A6640" t="s">
        <v>336</v>
      </c>
      <c r="B6640" t="s">
        <v>132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>
      <c r="A6641" t="s">
        <v>335</v>
      </c>
      <c r="B6641" t="s">
        <v>132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>
      <c r="A6642" t="s">
        <v>334</v>
      </c>
      <c r="B6642" t="s">
        <v>132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1:33">
      <c r="A6643" t="s">
        <v>333</v>
      </c>
      <c r="B6643" t="s">
        <v>132</v>
      </c>
      <c r="C6643" s="4">
        <v>322200000000000</v>
      </c>
      <c r="D6643" s="4">
        <v>321600000000000</v>
      </c>
      <c r="E6643" s="4">
        <v>320900000000000</v>
      </c>
      <c r="F6643" s="4">
        <v>320300000000000</v>
      </c>
      <c r="G6643" s="4">
        <v>319600000000000</v>
      </c>
      <c r="H6643" s="4">
        <v>319000000000000</v>
      </c>
      <c r="I6643" s="4">
        <v>318400000000000</v>
      </c>
      <c r="J6643" s="4">
        <v>317700000000000</v>
      </c>
      <c r="K6643" s="4">
        <v>317100000000000</v>
      </c>
      <c r="L6643" s="4">
        <v>316500000000000</v>
      </c>
      <c r="M6643" s="4">
        <v>315800000000000</v>
      </c>
      <c r="N6643" s="4">
        <v>315200000000000</v>
      </c>
      <c r="O6643" s="4">
        <v>314600000000000</v>
      </c>
      <c r="P6643" s="4">
        <v>313900000000000</v>
      </c>
      <c r="Q6643" s="4">
        <v>313300000000000</v>
      </c>
      <c r="R6643" s="4">
        <v>312700000000000</v>
      </c>
      <c r="S6643" s="4">
        <v>312100000000000</v>
      </c>
      <c r="T6643" s="4">
        <v>311400000000000</v>
      </c>
      <c r="U6643" s="4">
        <v>310800000000000</v>
      </c>
      <c r="V6643" s="4">
        <v>310200000000000</v>
      </c>
      <c r="W6643" s="4">
        <v>309600000000000</v>
      </c>
      <c r="X6643" s="4">
        <v>308900000000000</v>
      </c>
      <c r="Y6643" s="4">
        <v>308300000000000</v>
      </c>
      <c r="Z6643" s="4">
        <v>307700000000000</v>
      </c>
      <c r="AA6643" s="4">
        <v>307100000000000</v>
      </c>
      <c r="AB6643" s="4">
        <v>306500000000000</v>
      </c>
      <c r="AC6643" s="4">
        <v>305900000000000</v>
      </c>
      <c r="AD6643" s="4">
        <v>305300000000000</v>
      </c>
      <c r="AE6643" s="4">
        <v>304600000000000</v>
      </c>
      <c r="AF6643" s="4">
        <v>304000000000000</v>
      </c>
      <c r="AG6643" s="4">
        <v>303400000000000</v>
      </c>
    </row>
    <row r="6644" spans="1:33">
      <c r="A6644" t="s">
        <v>332</v>
      </c>
      <c r="B6644" t="s">
        <v>132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</row>
    <row r="6645" spans="1:33">
      <c r="A6645" t="s">
        <v>331</v>
      </c>
      <c r="B6645" t="s">
        <v>132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>
      <c r="A6646" t="s">
        <v>330</v>
      </c>
      <c r="B6646" t="s">
        <v>132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>
      <c r="A6647" t="s">
        <v>329</v>
      </c>
      <c r="B6647" t="s">
        <v>132</v>
      </c>
      <c r="C6647" s="4">
        <v>67460000000000</v>
      </c>
      <c r="D6647" s="4">
        <v>67320000000000</v>
      </c>
      <c r="E6647" s="4">
        <v>67190000000000</v>
      </c>
      <c r="F6647" s="4">
        <v>67050000000000</v>
      </c>
      <c r="G6647" s="4">
        <v>66920000000000</v>
      </c>
      <c r="H6647" s="4">
        <v>66780000000000</v>
      </c>
      <c r="I6647" s="4">
        <v>66650000000000</v>
      </c>
      <c r="J6647" s="4">
        <v>66520000000000</v>
      </c>
      <c r="K6647" s="4">
        <v>66380000000000</v>
      </c>
      <c r="L6647" s="4">
        <v>66250000000000</v>
      </c>
      <c r="M6647" s="4">
        <v>66120000000000</v>
      </c>
      <c r="N6647" s="4">
        <v>65990000000000</v>
      </c>
      <c r="O6647" s="4">
        <v>65860000000000</v>
      </c>
      <c r="P6647" s="4">
        <v>65720000000000</v>
      </c>
      <c r="Q6647" s="4">
        <v>65590000000000</v>
      </c>
      <c r="R6647" s="4">
        <v>65460000000000</v>
      </c>
      <c r="S6647" s="4">
        <v>65330000000000</v>
      </c>
      <c r="T6647" s="4">
        <v>65200000000000</v>
      </c>
      <c r="U6647" s="4">
        <v>65070000000000</v>
      </c>
      <c r="V6647" s="4">
        <v>64940000000000</v>
      </c>
      <c r="W6647" s="4">
        <v>64810000000000</v>
      </c>
      <c r="X6647" s="4">
        <v>64680000000000</v>
      </c>
      <c r="Y6647" s="4">
        <v>64550000000000</v>
      </c>
      <c r="Z6647" s="4">
        <v>64420000000000</v>
      </c>
      <c r="AA6647" s="4">
        <v>64290000000000</v>
      </c>
      <c r="AB6647" s="4">
        <v>64160000000000</v>
      </c>
      <c r="AC6647" s="4">
        <v>64040000000000</v>
      </c>
      <c r="AD6647" s="4">
        <v>63910000000000</v>
      </c>
      <c r="AE6647" s="4">
        <v>63780000000000</v>
      </c>
      <c r="AF6647" s="4">
        <v>63650000000000</v>
      </c>
      <c r="AG6647" s="4">
        <v>63520000000000</v>
      </c>
    </row>
    <row r="6648" spans="1:33">
      <c r="A6648" t="s">
        <v>328</v>
      </c>
      <c r="B6648" t="s">
        <v>132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>
      <c r="A6649" t="s">
        <v>327</v>
      </c>
      <c r="B6649" t="s">
        <v>132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>
      <c r="A6650" t="s">
        <v>326</v>
      </c>
      <c r="B6650" t="s">
        <v>132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>
      <c r="A6651" t="s">
        <v>325</v>
      </c>
      <c r="B6651" t="s">
        <v>132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>
      <c r="A6652" t="s">
        <v>324</v>
      </c>
      <c r="B6652" t="s">
        <v>132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>
      <c r="A6653" t="s">
        <v>323</v>
      </c>
      <c r="B6653" t="s">
        <v>132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>
      <c r="A6654" t="s">
        <v>322</v>
      </c>
      <c r="B6654" t="s">
        <v>132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>
      <c r="A6655" t="s">
        <v>321</v>
      </c>
      <c r="B6655" t="s">
        <v>132</v>
      </c>
      <c r="C6655" s="4">
        <v>82950000000000</v>
      </c>
      <c r="D6655" s="4">
        <v>83030000000000</v>
      </c>
      <c r="E6655" s="4">
        <v>83120000000000</v>
      </c>
      <c r="F6655" s="4">
        <v>83200000000000</v>
      </c>
      <c r="G6655" s="4">
        <v>83280000000000</v>
      </c>
      <c r="H6655" s="4">
        <v>83360000000000</v>
      </c>
      <c r="I6655" s="4">
        <v>83450000000000</v>
      </c>
      <c r="J6655" s="4">
        <v>83530000000000</v>
      </c>
      <c r="K6655" s="4">
        <v>83610000000000</v>
      </c>
      <c r="L6655" s="4">
        <v>83700000000000</v>
      </c>
      <c r="M6655" s="4">
        <v>83780000000000</v>
      </c>
      <c r="N6655" s="4">
        <v>83870000000000</v>
      </c>
      <c r="O6655" s="4">
        <v>83950000000000</v>
      </c>
      <c r="P6655" s="4">
        <v>84030000000000</v>
      </c>
      <c r="Q6655" s="4">
        <v>84120000000000</v>
      </c>
      <c r="R6655" s="4">
        <v>84200000000000</v>
      </c>
      <c r="S6655" s="4">
        <v>84290000000000</v>
      </c>
      <c r="T6655" s="4">
        <v>84370000000000</v>
      </c>
      <c r="U6655" s="4">
        <v>84450000000000</v>
      </c>
      <c r="V6655" s="4">
        <v>84540000000000</v>
      </c>
      <c r="W6655" s="4">
        <v>84620000000000</v>
      </c>
      <c r="X6655" s="4">
        <v>84710000000000</v>
      </c>
      <c r="Y6655" s="4">
        <v>84790000000000</v>
      </c>
      <c r="Z6655" s="4">
        <v>84880000000000</v>
      </c>
      <c r="AA6655" s="4">
        <v>84960000000000</v>
      </c>
      <c r="AB6655" s="4">
        <v>85050000000000</v>
      </c>
      <c r="AC6655" s="4">
        <v>85130000000000</v>
      </c>
      <c r="AD6655" s="4">
        <v>85220000000000</v>
      </c>
      <c r="AE6655" s="4">
        <v>85300000000000</v>
      </c>
      <c r="AF6655" s="4">
        <v>85390000000000</v>
      </c>
      <c r="AG6655" s="4">
        <v>85470000000000</v>
      </c>
    </row>
    <row r="6656" spans="1:33">
      <c r="A6656" t="s">
        <v>320</v>
      </c>
      <c r="B6656" t="s">
        <v>132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>
      <c r="A6657" t="s">
        <v>319</v>
      </c>
      <c r="B6657" t="s">
        <v>132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>
      <c r="A6658" t="s">
        <v>318</v>
      </c>
      <c r="B6658" t="s">
        <v>132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>
      <c r="A6659" t="s">
        <v>317</v>
      </c>
      <c r="B6659" t="s">
        <v>132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>
      <c r="A6660" t="s">
        <v>316</v>
      </c>
      <c r="B6660" t="s">
        <v>132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>
      <c r="A6661" t="s">
        <v>315</v>
      </c>
      <c r="B6661" t="s">
        <v>132</v>
      </c>
      <c r="C6661" s="4">
        <v>16280000000000</v>
      </c>
      <c r="D6661" s="4">
        <v>17110000000000</v>
      </c>
      <c r="E6661" s="4">
        <v>17990000000000</v>
      </c>
      <c r="F6661" s="4">
        <v>18900000000000</v>
      </c>
      <c r="G6661" s="4">
        <v>19870000000000</v>
      </c>
      <c r="H6661" s="4">
        <v>20880000000000</v>
      </c>
      <c r="I6661" s="4">
        <v>21950000000000</v>
      </c>
      <c r="J6661" s="4">
        <v>23070000000000</v>
      </c>
      <c r="K6661" s="4">
        <v>24240000000000</v>
      </c>
      <c r="L6661" s="4">
        <v>25480000000000</v>
      </c>
      <c r="M6661" s="4">
        <v>26780000000000</v>
      </c>
      <c r="N6661" s="4">
        <v>28140000000000</v>
      </c>
      <c r="O6661" s="4">
        <v>29580000000000</v>
      </c>
      <c r="P6661" s="4">
        <v>31090000000000</v>
      </c>
      <c r="Q6661" s="4">
        <v>32670000000000</v>
      </c>
      <c r="R6661" s="4">
        <v>34340000000000</v>
      </c>
      <c r="S6661" s="4">
        <v>36090000000000</v>
      </c>
      <c r="T6661" s="4">
        <v>37930000000000</v>
      </c>
      <c r="U6661" s="4">
        <v>39870000000000</v>
      </c>
      <c r="V6661" s="4">
        <v>41900000000000</v>
      </c>
      <c r="W6661" s="4">
        <v>44040000000000</v>
      </c>
      <c r="X6661" s="4">
        <v>46280000000000</v>
      </c>
      <c r="Y6661" s="4">
        <v>48640000000000</v>
      </c>
      <c r="Z6661" s="4">
        <v>51120000000000</v>
      </c>
      <c r="AA6661" s="4">
        <v>53730000000000</v>
      </c>
      <c r="AB6661" s="4">
        <v>56470000000000</v>
      </c>
      <c r="AC6661" s="4">
        <v>59350000000000</v>
      </c>
      <c r="AD6661" s="4">
        <v>62380000000000</v>
      </c>
      <c r="AE6661" s="4">
        <v>65560000000000</v>
      </c>
      <c r="AF6661" s="4">
        <v>68900000000000</v>
      </c>
      <c r="AG6661" s="4">
        <v>72420000000000</v>
      </c>
    </row>
    <row r="6662" spans="1:33">
      <c r="A6662" t="s">
        <v>314</v>
      </c>
      <c r="B6662" t="s">
        <v>132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</row>
    <row r="6663" spans="1:33">
      <c r="A6663" t="s">
        <v>313</v>
      </c>
      <c r="B6663" t="s">
        <v>132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>
      <c r="A6664" t="s">
        <v>312</v>
      </c>
      <c r="B6664" t="s">
        <v>132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>
      <c r="A6665" t="s">
        <v>311</v>
      </c>
      <c r="B6665" t="s">
        <v>132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>
      <c r="A6666" t="s">
        <v>310</v>
      </c>
      <c r="B6666" t="s">
        <v>132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>
      <c r="A6667" t="s">
        <v>309</v>
      </c>
      <c r="B6667" t="s">
        <v>132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>
      <c r="A6668" t="s">
        <v>308</v>
      </c>
      <c r="B6668" t="s">
        <v>132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>
      <c r="A6669" t="s">
        <v>307</v>
      </c>
      <c r="B6669" t="s">
        <v>132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>
      <c r="A6670" t="s">
        <v>306</v>
      </c>
      <c r="B6670" t="s">
        <v>132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>
      <c r="A6671" t="s">
        <v>305</v>
      </c>
      <c r="B6671" t="s">
        <v>132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>
      <c r="A6672" t="s">
        <v>304</v>
      </c>
      <c r="B6672" t="s">
        <v>132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>
      <c r="A6673" t="s">
        <v>303</v>
      </c>
      <c r="B6673" t="s">
        <v>132</v>
      </c>
      <c r="C6673" s="4">
        <v>85230000000000</v>
      </c>
      <c r="D6673" s="4">
        <v>80710000000000</v>
      </c>
      <c r="E6673" s="4">
        <v>76430000000000</v>
      </c>
      <c r="F6673" s="4">
        <v>72380000000000</v>
      </c>
      <c r="G6673" s="4">
        <v>68550000000000</v>
      </c>
      <c r="H6673" s="4">
        <v>64910000000000</v>
      </c>
      <c r="I6673" s="4">
        <v>61470000000000</v>
      </c>
      <c r="J6673" s="4">
        <v>58210000000000</v>
      </c>
      <c r="K6673" s="4">
        <v>55130000000000</v>
      </c>
      <c r="L6673" s="4">
        <v>52210000000000</v>
      </c>
      <c r="M6673" s="4">
        <v>49440000000000</v>
      </c>
      <c r="N6673" s="4">
        <v>46820000000000</v>
      </c>
      <c r="O6673" s="4">
        <v>44340000000000</v>
      </c>
      <c r="P6673" s="4">
        <v>41990000000000</v>
      </c>
      <c r="Q6673" s="4">
        <v>39760000000000</v>
      </c>
      <c r="R6673" s="4">
        <v>37660000000000</v>
      </c>
      <c r="S6673" s="4">
        <v>35660000000000</v>
      </c>
      <c r="T6673" s="4">
        <v>33770000000000</v>
      </c>
      <c r="U6673" s="4">
        <v>31980000000000</v>
      </c>
      <c r="V6673" s="4">
        <v>30290000000000</v>
      </c>
      <c r="W6673" s="4">
        <v>28680000000000</v>
      </c>
      <c r="X6673" s="4">
        <v>27160000000000</v>
      </c>
      <c r="Y6673" s="4">
        <v>25720000000000</v>
      </c>
      <c r="Z6673" s="4">
        <v>24360000000000</v>
      </c>
      <c r="AA6673" s="4">
        <v>23070000000000</v>
      </c>
      <c r="AB6673" s="4">
        <v>21840000000000</v>
      </c>
      <c r="AC6673" s="4">
        <v>20690000000000</v>
      </c>
      <c r="AD6673" s="4">
        <v>19590000000000</v>
      </c>
      <c r="AE6673" s="4">
        <v>18550000000000</v>
      </c>
      <c r="AF6673" s="4">
        <v>17570000000000</v>
      </c>
      <c r="AG6673" s="4">
        <v>16640000000000</v>
      </c>
    </row>
    <row r="6674" spans="1:33">
      <c r="A6674" t="s">
        <v>302</v>
      </c>
      <c r="B6674" t="s">
        <v>132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>
      <c r="A6675" t="s">
        <v>301</v>
      </c>
      <c r="B6675" t="s">
        <v>132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>
      <c r="A6676" t="s">
        <v>300</v>
      </c>
      <c r="B6676" t="s">
        <v>132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>
      <c r="A6677" t="s">
        <v>299</v>
      </c>
      <c r="B6677" t="s">
        <v>132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>
      <c r="A6678" t="s">
        <v>298</v>
      </c>
      <c r="B6678" t="s">
        <v>132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>
      <c r="A6679" t="s">
        <v>297</v>
      </c>
      <c r="B6679" t="s">
        <v>132</v>
      </c>
      <c r="C6679" s="4">
        <v>21420000000000</v>
      </c>
      <c r="D6679" s="4">
        <v>20290000000000</v>
      </c>
      <c r="E6679" s="4">
        <v>19210000000000</v>
      </c>
      <c r="F6679" s="4">
        <v>18190000000000</v>
      </c>
      <c r="G6679" s="4">
        <v>17230000000000</v>
      </c>
      <c r="H6679" s="4">
        <v>16320000000000</v>
      </c>
      <c r="I6679" s="4">
        <v>15450000000000</v>
      </c>
      <c r="J6679" s="4">
        <v>14630000000000</v>
      </c>
      <c r="K6679" s="4">
        <v>13860000000000</v>
      </c>
      <c r="L6679" s="4">
        <v>13120000000000</v>
      </c>
      <c r="M6679" s="4">
        <v>12430000000000</v>
      </c>
      <c r="N6679" s="4">
        <v>11770000000000</v>
      </c>
      <c r="O6679" s="4">
        <v>11150000000000</v>
      </c>
      <c r="P6679" s="4">
        <v>10550000000000</v>
      </c>
      <c r="Q6679" s="4">
        <v>9995000000000</v>
      </c>
      <c r="R6679" s="4">
        <v>9465000000000</v>
      </c>
      <c r="S6679" s="4">
        <v>8964000000000</v>
      </c>
      <c r="T6679" s="4">
        <v>8488000000000</v>
      </c>
      <c r="U6679" s="4">
        <v>8039000000000</v>
      </c>
      <c r="V6679" s="4">
        <v>7613000000000</v>
      </c>
      <c r="W6679" s="4">
        <v>7209000000000</v>
      </c>
      <c r="X6679" s="4">
        <v>6827000000000</v>
      </c>
      <c r="Y6679" s="4">
        <v>6465000000000</v>
      </c>
      <c r="Z6679" s="4">
        <v>6123000000000</v>
      </c>
      <c r="AA6679" s="4">
        <v>5798000000000</v>
      </c>
      <c r="AB6679" s="4">
        <v>5491000000000</v>
      </c>
      <c r="AC6679" s="4">
        <v>5200000000000</v>
      </c>
      <c r="AD6679" s="4">
        <v>4924000000000</v>
      </c>
      <c r="AE6679" s="4">
        <v>4663000000000</v>
      </c>
      <c r="AF6679" s="4">
        <v>4416000000000</v>
      </c>
      <c r="AG6679" s="4">
        <v>4182000000000</v>
      </c>
    </row>
    <row r="6680" spans="1:33">
      <c r="A6680" t="s">
        <v>296</v>
      </c>
      <c r="B6680" t="s">
        <v>132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>
      <c r="A6681" t="s">
        <v>295</v>
      </c>
      <c r="B6681" t="s">
        <v>132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>
      <c r="A6682" t="s">
        <v>294</v>
      </c>
      <c r="B6682" t="s">
        <v>132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>
      <c r="A6683" t="s">
        <v>293</v>
      </c>
      <c r="B6683" t="s">
        <v>132</v>
      </c>
      <c r="C6683" s="4">
        <v>4256000000000</v>
      </c>
      <c r="D6683" s="4">
        <v>4030000000000</v>
      </c>
      <c r="E6683" s="4">
        <v>3817000000000</v>
      </c>
      <c r="F6683" s="4">
        <v>3614000000000</v>
      </c>
      <c r="G6683" s="4">
        <v>3423000000000</v>
      </c>
      <c r="H6683" s="4">
        <v>3241000000000</v>
      </c>
      <c r="I6683" s="4">
        <v>3070000000000</v>
      </c>
      <c r="J6683" s="4">
        <v>2907000000000</v>
      </c>
      <c r="K6683" s="4">
        <v>2753000000000</v>
      </c>
      <c r="L6683" s="4">
        <v>2607000000000</v>
      </c>
      <c r="M6683" s="4">
        <v>2469000000000</v>
      </c>
      <c r="N6683" s="4">
        <v>2338000000000</v>
      </c>
      <c r="O6683" s="4">
        <v>2214000000000</v>
      </c>
      <c r="P6683" s="4">
        <v>2097000000000</v>
      </c>
      <c r="Q6683" s="4">
        <v>1986000000000</v>
      </c>
      <c r="R6683" s="4">
        <v>1880000000000</v>
      </c>
      <c r="S6683" s="4">
        <v>1781000000000</v>
      </c>
      <c r="T6683" s="4">
        <v>1686000000000</v>
      </c>
      <c r="U6683" s="4">
        <v>1597000000000</v>
      </c>
      <c r="V6683" s="4">
        <v>1512000000000</v>
      </c>
      <c r="W6683" s="4">
        <v>1432000000000</v>
      </c>
      <c r="X6683" s="4">
        <v>1356000000000</v>
      </c>
      <c r="Y6683" s="4">
        <v>1284000000000</v>
      </c>
      <c r="Z6683" s="4">
        <v>1216000000000</v>
      </c>
      <c r="AA6683" s="4">
        <v>1152000000000</v>
      </c>
      <c r="AB6683" s="4">
        <v>1091000000000</v>
      </c>
      <c r="AC6683" s="4">
        <v>1033000000000</v>
      </c>
      <c r="AD6683" s="4">
        <v>978200000000</v>
      </c>
      <c r="AE6683" s="4">
        <v>926400000000</v>
      </c>
      <c r="AF6683" s="4">
        <v>877300000000</v>
      </c>
      <c r="AG6683" s="4">
        <v>830800000000</v>
      </c>
    </row>
    <row r="6684" spans="1:33">
      <c r="A6684" t="s">
        <v>292</v>
      </c>
      <c r="B6684" t="s">
        <v>132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>
      <c r="A6685" t="s">
        <v>291</v>
      </c>
      <c r="B6685" t="s">
        <v>132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>
      <c r="A6686" t="s">
        <v>290</v>
      </c>
      <c r="B6686" t="s">
        <v>132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>
      <c r="A6687" t="s">
        <v>289</v>
      </c>
      <c r="B6687" t="s">
        <v>132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>
      <c r="A6688" t="s">
        <v>288</v>
      </c>
      <c r="B6688" t="s">
        <v>132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>
      <c r="A6689" t="s">
        <v>287</v>
      </c>
      <c r="B6689" t="s">
        <v>132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>
      <c r="A6690" t="s">
        <v>286</v>
      </c>
      <c r="B6690" t="s">
        <v>132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>
      <c r="A6691" t="s">
        <v>285</v>
      </c>
      <c r="B6691" t="s">
        <v>132</v>
      </c>
      <c r="C6691" s="4">
        <v>1449000000000</v>
      </c>
      <c r="D6691" s="4">
        <v>1459000000000</v>
      </c>
      <c r="E6691" s="4">
        <v>1469000000000</v>
      </c>
      <c r="F6691" s="4">
        <v>1480000000000</v>
      </c>
      <c r="G6691" s="4">
        <v>1490000000000</v>
      </c>
      <c r="H6691" s="4">
        <v>1501000000000</v>
      </c>
      <c r="I6691" s="4">
        <v>1511000000000</v>
      </c>
      <c r="J6691" s="4">
        <v>1522000000000</v>
      </c>
      <c r="K6691" s="4">
        <v>1532000000000</v>
      </c>
      <c r="L6691" s="4">
        <v>1543000000000</v>
      </c>
      <c r="M6691" s="4">
        <v>1554000000000</v>
      </c>
      <c r="N6691" s="4">
        <v>1565000000000</v>
      </c>
      <c r="O6691" s="4">
        <v>1576000000000</v>
      </c>
      <c r="P6691" s="4">
        <v>1587000000000</v>
      </c>
      <c r="Q6691" s="4">
        <v>1598000000000</v>
      </c>
      <c r="R6691" s="4">
        <v>1609000000000</v>
      </c>
      <c r="S6691" s="4">
        <v>1620000000000</v>
      </c>
      <c r="T6691" s="4">
        <v>1632000000000</v>
      </c>
      <c r="U6691" s="4">
        <v>1643000000000</v>
      </c>
      <c r="V6691" s="4">
        <v>1655000000000</v>
      </c>
      <c r="W6691" s="4">
        <v>1666000000000</v>
      </c>
      <c r="X6691" s="4">
        <v>1678000000000</v>
      </c>
      <c r="Y6691" s="4">
        <v>1690000000000</v>
      </c>
      <c r="Z6691" s="4">
        <v>1701000000000</v>
      </c>
      <c r="AA6691" s="4">
        <v>1713000000000</v>
      </c>
      <c r="AB6691" s="4">
        <v>1725000000000</v>
      </c>
      <c r="AC6691" s="4">
        <v>1737000000000</v>
      </c>
      <c r="AD6691" s="4">
        <v>1749000000000</v>
      </c>
      <c r="AE6691" s="4">
        <v>1762000000000</v>
      </c>
      <c r="AF6691" s="4">
        <v>1774000000000</v>
      </c>
      <c r="AG6691" s="4">
        <v>1786000000000</v>
      </c>
    </row>
    <row r="6692" spans="1:33">
      <c r="A6692" t="s">
        <v>284</v>
      </c>
      <c r="B6692" t="s">
        <v>132</v>
      </c>
      <c r="C6692" s="4">
        <v>1779000000000</v>
      </c>
      <c r="D6692" s="4">
        <v>1791000000000</v>
      </c>
      <c r="E6692" s="4">
        <v>1804000000000</v>
      </c>
      <c r="F6692" s="4">
        <v>1817000000000</v>
      </c>
      <c r="G6692" s="4">
        <v>1829000000000</v>
      </c>
      <c r="H6692" s="4">
        <v>1842000000000</v>
      </c>
      <c r="I6692" s="4">
        <v>1855000000000</v>
      </c>
      <c r="J6692" s="4">
        <v>1868000000000</v>
      </c>
      <c r="K6692" s="4">
        <v>1881000000000</v>
      </c>
      <c r="L6692" s="4">
        <v>1894000000000</v>
      </c>
      <c r="M6692" s="4">
        <v>1908000000000</v>
      </c>
      <c r="N6692" s="4">
        <v>1921000000000</v>
      </c>
      <c r="O6692" s="4">
        <v>1934000000000</v>
      </c>
      <c r="P6692" s="4">
        <v>1948000000000</v>
      </c>
      <c r="Q6692" s="4">
        <v>1962000000000</v>
      </c>
      <c r="R6692" s="4">
        <v>1975000000000</v>
      </c>
      <c r="S6692" s="4">
        <v>1989000000000</v>
      </c>
      <c r="T6692" s="4">
        <v>2003000000000</v>
      </c>
      <c r="U6692" s="4">
        <v>2017000000000</v>
      </c>
      <c r="V6692" s="4">
        <v>2031000000000</v>
      </c>
      <c r="W6692" s="4">
        <v>2045000000000</v>
      </c>
      <c r="X6692" s="4">
        <v>2060000000000</v>
      </c>
      <c r="Y6692" s="4">
        <v>2074000000000</v>
      </c>
      <c r="Z6692" s="4">
        <v>2089000000000</v>
      </c>
      <c r="AA6692" s="4">
        <v>2103000000000</v>
      </c>
      <c r="AB6692" s="4">
        <v>2118000000000</v>
      </c>
      <c r="AC6692" s="4">
        <v>2133000000000</v>
      </c>
      <c r="AD6692" s="4">
        <v>2148000000000</v>
      </c>
      <c r="AE6692" s="4">
        <v>2163000000000</v>
      </c>
      <c r="AF6692" s="4">
        <v>2178000000000</v>
      </c>
      <c r="AG6692" s="4">
        <v>2193000000000</v>
      </c>
    </row>
    <row r="6693" spans="1:33">
      <c r="A6693" t="s">
        <v>283</v>
      </c>
      <c r="B6693" t="s">
        <v>132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>
      <c r="A6694" t="s">
        <v>282</v>
      </c>
      <c r="B6694" t="s">
        <v>132</v>
      </c>
      <c r="C6694" s="4">
        <v>1779000000000</v>
      </c>
      <c r="D6694" s="4">
        <v>1791000000000</v>
      </c>
      <c r="E6694" s="4">
        <v>1804000000000</v>
      </c>
      <c r="F6694" s="4">
        <v>1817000000000</v>
      </c>
      <c r="G6694" s="4">
        <v>1829000000000</v>
      </c>
      <c r="H6694" s="4">
        <v>1842000000000</v>
      </c>
      <c r="I6694" s="4">
        <v>1855000000000</v>
      </c>
      <c r="J6694" s="4">
        <v>1868000000000</v>
      </c>
      <c r="K6694" s="4">
        <v>1881000000000</v>
      </c>
      <c r="L6694" s="4">
        <v>1894000000000</v>
      </c>
      <c r="M6694" s="4">
        <v>1908000000000</v>
      </c>
      <c r="N6694" s="4">
        <v>1921000000000</v>
      </c>
      <c r="O6694" s="4">
        <v>1934000000000</v>
      </c>
      <c r="P6694" s="4">
        <v>1948000000000</v>
      </c>
      <c r="Q6694" s="4">
        <v>1962000000000</v>
      </c>
      <c r="R6694" s="4">
        <v>1975000000000</v>
      </c>
      <c r="S6694" s="4">
        <v>1989000000000</v>
      </c>
      <c r="T6694" s="4">
        <v>2003000000000</v>
      </c>
      <c r="U6694" s="4">
        <v>2017000000000</v>
      </c>
      <c r="V6694" s="4">
        <v>2031000000000</v>
      </c>
      <c r="W6694" s="4">
        <v>2045000000000</v>
      </c>
      <c r="X6694" s="4">
        <v>2060000000000</v>
      </c>
      <c r="Y6694" s="4">
        <v>2074000000000</v>
      </c>
      <c r="Z6694" s="4">
        <v>2089000000000</v>
      </c>
      <c r="AA6694" s="4">
        <v>2103000000000</v>
      </c>
      <c r="AB6694" s="4">
        <v>2118000000000</v>
      </c>
      <c r="AC6694" s="4">
        <v>2133000000000</v>
      </c>
      <c r="AD6694" s="4">
        <v>2148000000000</v>
      </c>
      <c r="AE6694" s="4">
        <v>2163000000000</v>
      </c>
      <c r="AF6694" s="4">
        <v>2178000000000</v>
      </c>
      <c r="AG6694" s="4">
        <v>2193000000000</v>
      </c>
    </row>
    <row r="6695" spans="1:33">
      <c r="A6695" t="s">
        <v>281</v>
      </c>
      <c r="B6695" t="s">
        <v>132</v>
      </c>
      <c r="C6695" s="4">
        <v>14800000000000</v>
      </c>
      <c r="D6695" s="4">
        <v>14900000000000</v>
      </c>
      <c r="E6695" s="4">
        <v>15010000000000</v>
      </c>
      <c r="F6695" s="4">
        <v>15110000000000</v>
      </c>
      <c r="G6695" s="4">
        <v>15220000000000</v>
      </c>
      <c r="H6695" s="4">
        <v>15320000000000</v>
      </c>
      <c r="I6695" s="4">
        <v>15430000000000</v>
      </c>
      <c r="J6695" s="4">
        <v>15540000000000</v>
      </c>
      <c r="K6695" s="4">
        <v>15650000000000</v>
      </c>
      <c r="L6695" s="4">
        <v>15760000000000</v>
      </c>
      <c r="M6695" s="4">
        <v>15870000000000</v>
      </c>
      <c r="N6695" s="4">
        <v>15980000000000</v>
      </c>
      <c r="O6695" s="4">
        <v>16090000000000</v>
      </c>
      <c r="P6695" s="4">
        <v>16200000000000</v>
      </c>
      <c r="Q6695" s="4">
        <v>16320000000000</v>
      </c>
      <c r="R6695" s="4">
        <v>16430000000000</v>
      </c>
      <c r="S6695" s="4">
        <v>16550000000000</v>
      </c>
      <c r="T6695" s="4">
        <v>16660000000000</v>
      </c>
      <c r="U6695" s="4">
        <v>16780000000000</v>
      </c>
      <c r="V6695" s="4">
        <v>16900000000000</v>
      </c>
      <c r="W6695" s="4">
        <v>17010000000000</v>
      </c>
      <c r="X6695" s="4">
        <v>17130000000000</v>
      </c>
      <c r="Y6695" s="4">
        <v>17250000000000</v>
      </c>
      <c r="Z6695" s="4">
        <v>17370000000000</v>
      </c>
      <c r="AA6695" s="4">
        <v>17500000000000</v>
      </c>
      <c r="AB6695" s="4">
        <v>17620000000000</v>
      </c>
      <c r="AC6695" s="4">
        <v>17740000000000</v>
      </c>
      <c r="AD6695" s="4">
        <v>17870000000000</v>
      </c>
      <c r="AE6695" s="4">
        <v>17990000000000</v>
      </c>
      <c r="AF6695" s="4">
        <v>18120000000000</v>
      </c>
      <c r="AG6695" s="4">
        <v>18240000000000</v>
      </c>
    </row>
    <row r="6696" spans="1:33">
      <c r="A6696" t="s">
        <v>280</v>
      </c>
      <c r="B6696" t="s">
        <v>132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>
      <c r="A6697" t="s">
        <v>279</v>
      </c>
      <c r="B6697" t="s">
        <v>132</v>
      </c>
      <c r="C6697" s="4">
        <v>879600000000</v>
      </c>
      <c r="D6697" s="4">
        <v>803100000000</v>
      </c>
      <c r="E6697" s="4">
        <v>733200000000</v>
      </c>
      <c r="F6697" s="4">
        <v>669400000000</v>
      </c>
      <c r="G6697" s="4">
        <v>611200000000</v>
      </c>
      <c r="H6697" s="4">
        <v>558000000000</v>
      </c>
      <c r="I6697" s="4">
        <v>509500000000</v>
      </c>
      <c r="J6697" s="4">
        <v>465100000000</v>
      </c>
      <c r="K6697" s="4">
        <v>424700000000</v>
      </c>
      <c r="L6697" s="4">
        <v>387700000000</v>
      </c>
      <c r="M6697" s="4">
        <v>354000000000</v>
      </c>
      <c r="N6697" s="4">
        <v>323200000000</v>
      </c>
      <c r="O6697" s="4">
        <v>295100000000</v>
      </c>
      <c r="P6697" s="4">
        <v>269400000000</v>
      </c>
      <c r="Q6697" s="4">
        <v>246000000000</v>
      </c>
      <c r="R6697" s="4">
        <v>224600000000</v>
      </c>
      <c r="S6697" s="4">
        <v>205000000000</v>
      </c>
      <c r="T6697" s="4">
        <v>187200000000</v>
      </c>
      <c r="U6697" s="4">
        <v>170900000000</v>
      </c>
      <c r="V6697" s="4">
        <v>156000000000</v>
      </c>
      <c r="W6697" s="4">
        <v>142500000000</v>
      </c>
      <c r="X6697" s="4">
        <v>130100000000</v>
      </c>
      <c r="Y6697" s="4">
        <v>118800000000</v>
      </c>
      <c r="Z6697" s="4">
        <v>108400000000</v>
      </c>
      <c r="AA6697" s="4">
        <v>98990000000</v>
      </c>
      <c r="AB6697" s="4">
        <v>90380000000</v>
      </c>
      <c r="AC6697" s="4">
        <v>82510000000</v>
      </c>
      <c r="AD6697" s="4">
        <v>75330000000</v>
      </c>
      <c r="AE6697" s="4">
        <v>68780000000</v>
      </c>
      <c r="AF6697" s="4">
        <v>62800000000</v>
      </c>
      <c r="AG6697" s="4">
        <v>57330000000</v>
      </c>
    </row>
    <row r="6698" spans="1:33">
      <c r="A6698" t="s">
        <v>278</v>
      </c>
      <c r="B6698" t="s">
        <v>132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>
      <c r="A6699" t="s">
        <v>277</v>
      </c>
      <c r="B6699" t="s">
        <v>132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>
      <c r="A6700" t="s">
        <v>276</v>
      </c>
      <c r="B6700" t="s">
        <v>132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>
      <c r="A6701" t="s">
        <v>275</v>
      </c>
      <c r="B6701" t="s">
        <v>132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>
      <c r="A6702" t="s">
        <v>274</v>
      </c>
      <c r="B6702" t="s">
        <v>132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>
      <c r="A6703" t="s">
        <v>273</v>
      </c>
      <c r="B6703" t="s">
        <v>132</v>
      </c>
      <c r="C6703" s="4">
        <v>28720000000000</v>
      </c>
      <c r="D6703" s="4">
        <v>28670000000000</v>
      </c>
      <c r="E6703" s="4">
        <v>28610000000000</v>
      </c>
      <c r="F6703" s="4">
        <v>28550000000000</v>
      </c>
      <c r="G6703" s="4">
        <v>28490000000000</v>
      </c>
      <c r="H6703" s="4">
        <v>28440000000000</v>
      </c>
      <c r="I6703" s="4">
        <v>28380000000000</v>
      </c>
      <c r="J6703" s="4">
        <v>28320000000000</v>
      </c>
      <c r="K6703" s="4">
        <v>28270000000000</v>
      </c>
      <c r="L6703" s="4">
        <v>28210000000000</v>
      </c>
      <c r="M6703" s="4">
        <v>28150000000000</v>
      </c>
      <c r="N6703" s="4">
        <v>28100000000000</v>
      </c>
      <c r="O6703" s="4">
        <v>28040000000000</v>
      </c>
      <c r="P6703" s="4">
        <v>27990000000000</v>
      </c>
      <c r="Q6703" s="4">
        <v>27930000000000</v>
      </c>
      <c r="R6703" s="4">
        <v>27870000000000</v>
      </c>
      <c r="S6703" s="4">
        <v>27820000000000</v>
      </c>
      <c r="T6703" s="4">
        <v>27760000000000</v>
      </c>
      <c r="U6703" s="4">
        <v>27710000000000</v>
      </c>
      <c r="V6703" s="4">
        <v>27650000000000</v>
      </c>
      <c r="W6703" s="4">
        <v>27600000000000</v>
      </c>
      <c r="X6703" s="4">
        <v>27540000000000</v>
      </c>
      <c r="Y6703" s="4">
        <v>27490000000000</v>
      </c>
      <c r="Z6703" s="4">
        <v>27430000000000</v>
      </c>
      <c r="AA6703" s="4">
        <v>27380000000000</v>
      </c>
      <c r="AB6703" s="4">
        <v>27320000000000</v>
      </c>
      <c r="AC6703" s="4">
        <v>27270000000000</v>
      </c>
      <c r="AD6703" s="4">
        <v>27210000000000</v>
      </c>
      <c r="AE6703" s="4">
        <v>27160000000000</v>
      </c>
      <c r="AF6703" s="4">
        <v>27100000000000</v>
      </c>
      <c r="AG6703" s="4">
        <v>27050000000000</v>
      </c>
    </row>
    <row r="6704" spans="1:33">
      <c r="A6704" t="s">
        <v>272</v>
      </c>
      <c r="B6704" t="s">
        <v>132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>
      <c r="A6705" t="s">
        <v>271</v>
      </c>
      <c r="B6705" t="s">
        <v>132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>
      <c r="A6706" t="s">
        <v>270</v>
      </c>
      <c r="B6706" t="s">
        <v>132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>
      <c r="A6707" t="s">
        <v>269</v>
      </c>
      <c r="B6707" t="s">
        <v>132</v>
      </c>
      <c r="C6707" s="4">
        <v>6026000000000</v>
      </c>
      <c r="D6707" s="4">
        <v>6013000000000</v>
      </c>
      <c r="E6707" s="4">
        <v>6001000000000</v>
      </c>
      <c r="F6707" s="4">
        <v>5989000000000</v>
      </c>
      <c r="G6707" s="4">
        <v>5977000000000</v>
      </c>
      <c r="H6707" s="4">
        <v>5966000000000</v>
      </c>
      <c r="I6707" s="4">
        <v>5954000000000</v>
      </c>
      <c r="J6707" s="4">
        <v>5942000000000</v>
      </c>
      <c r="K6707" s="4">
        <v>5930000000000</v>
      </c>
      <c r="L6707" s="4">
        <v>5918000000000</v>
      </c>
      <c r="M6707" s="4">
        <v>5906000000000</v>
      </c>
      <c r="N6707" s="4">
        <v>5894000000000</v>
      </c>
      <c r="O6707" s="4">
        <v>5882000000000</v>
      </c>
      <c r="P6707" s="4">
        <v>5871000000000</v>
      </c>
      <c r="Q6707" s="4">
        <v>5859000000000</v>
      </c>
      <c r="R6707" s="4">
        <v>5847000000000</v>
      </c>
      <c r="S6707" s="4">
        <v>5836000000000</v>
      </c>
      <c r="T6707" s="4">
        <v>5824000000000</v>
      </c>
      <c r="U6707" s="4">
        <v>5812000000000</v>
      </c>
      <c r="V6707" s="4">
        <v>5801000000000</v>
      </c>
      <c r="W6707" s="4">
        <v>5789000000000</v>
      </c>
      <c r="X6707" s="4">
        <v>5777000000000</v>
      </c>
      <c r="Y6707" s="4">
        <v>5766000000000</v>
      </c>
      <c r="Z6707" s="4">
        <v>5754000000000</v>
      </c>
      <c r="AA6707" s="4">
        <v>5743000000000</v>
      </c>
      <c r="AB6707" s="4">
        <v>5731000000000</v>
      </c>
      <c r="AC6707" s="4">
        <v>5720000000000</v>
      </c>
      <c r="AD6707" s="4">
        <v>5708000000000</v>
      </c>
      <c r="AE6707" s="4">
        <v>5697000000000</v>
      </c>
      <c r="AF6707" s="4">
        <v>5686000000000</v>
      </c>
      <c r="AG6707" s="4">
        <v>5674000000000</v>
      </c>
    </row>
    <row r="6708" spans="1:33">
      <c r="A6708" t="s">
        <v>268</v>
      </c>
      <c r="B6708" t="s">
        <v>132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>
      <c r="A6709" t="s">
        <v>267</v>
      </c>
      <c r="B6709" t="s">
        <v>132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>
      <c r="A6710" t="s">
        <v>266</v>
      </c>
      <c r="B6710" t="s">
        <v>132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>
      <c r="A6711" t="s">
        <v>265</v>
      </c>
      <c r="B6711" t="s">
        <v>132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>
      <c r="A6712" t="s">
        <v>264</v>
      </c>
      <c r="B6712" t="s">
        <v>132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>
      <c r="A6713" t="s">
        <v>263</v>
      </c>
      <c r="B6713" t="s">
        <v>132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>
      <c r="A6714" t="s">
        <v>262</v>
      </c>
      <c r="B6714" t="s">
        <v>132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>
      <c r="A6715" t="s">
        <v>261</v>
      </c>
      <c r="B6715" t="s">
        <v>132</v>
      </c>
      <c r="C6715" s="4">
        <v>7417000000000</v>
      </c>
      <c r="D6715" s="4">
        <v>7424000000000</v>
      </c>
      <c r="E6715" s="4">
        <v>7432000000000</v>
      </c>
      <c r="F6715" s="4">
        <v>7439000000000</v>
      </c>
      <c r="G6715" s="4">
        <v>7447000000000</v>
      </c>
      <c r="H6715" s="4">
        <v>7454000000000</v>
      </c>
      <c r="I6715" s="4">
        <v>7461000000000</v>
      </c>
      <c r="J6715" s="4">
        <v>7469000000000</v>
      </c>
      <c r="K6715" s="4">
        <v>7476000000000</v>
      </c>
      <c r="L6715" s="4">
        <v>7484000000000</v>
      </c>
      <c r="M6715" s="4">
        <v>7491000000000</v>
      </c>
      <c r="N6715" s="4">
        <v>7499000000000</v>
      </c>
      <c r="O6715" s="4">
        <v>7506000000000</v>
      </c>
      <c r="P6715" s="4">
        <v>7514000000000</v>
      </c>
      <c r="Q6715" s="4">
        <v>7521000000000</v>
      </c>
      <c r="R6715" s="4">
        <v>7529000000000</v>
      </c>
      <c r="S6715" s="4">
        <v>7536000000000</v>
      </c>
      <c r="T6715" s="4">
        <v>7544000000000</v>
      </c>
      <c r="U6715" s="4">
        <v>7551000000000</v>
      </c>
      <c r="V6715" s="4">
        <v>7559000000000</v>
      </c>
      <c r="W6715" s="4">
        <v>7567000000000</v>
      </c>
      <c r="X6715" s="4">
        <v>7574000000000</v>
      </c>
      <c r="Y6715" s="4">
        <v>7582000000000</v>
      </c>
      <c r="Z6715" s="4">
        <v>7589000000000</v>
      </c>
      <c r="AA6715" s="4">
        <v>7597000000000</v>
      </c>
      <c r="AB6715" s="4">
        <v>7604000000000</v>
      </c>
      <c r="AC6715" s="4">
        <v>7612000000000</v>
      </c>
      <c r="AD6715" s="4">
        <v>7620000000000</v>
      </c>
      <c r="AE6715" s="4">
        <v>7627000000000</v>
      </c>
      <c r="AF6715" s="4">
        <v>7635000000000</v>
      </c>
      <c r="AG6715" s="4">
        <v>7643000000000</v>
      </c>
    </row>
    <row r="6716" spans="1:33">
      <c r="A6716" t="s">
        <v>260</v>
      </c>
      <c r="B6716" t="s">
        <v>132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>
      <c r="A6717" t="s">
        <v>259</v>
      </c>
      <c r="B6717" t="s">
        <v>132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>
      <c r="A6718" t="s">
        <v>258</v>
      </c>
      <c r="B6718" t="s">
        <v>132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</row>
    <row r="6719" spans="1:33">
      <c r="A6719" t="s">
        <v>257</v>
      </c>
      <c r="B6719" t="s">
        <v>132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>
      <c r="A6720" t="s">
        <v>256</v>
      </c>
      <c r="B6720" t="s">
        <v>132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>
      <c r="A6721" t="s">
        <v>255</v>
      </c>
      <c r="B6721" t="s">
        <v>132</v>
      </c>
      <c r="C6721" s="4">
        <v>1529000000000</v>
      </c>
      <c r="D6721" s="4">
        <v>1607000000000</v>
      </c>
      <c r="E6721" s="4">
        <v>1689000000000</v>
      </c>
      <c r="F6721" s="4">
        <v>1775000000000</v>
      </c>
      <c r="G6721" s="4">
        <v>1865000000000</v>
      </c>
      <c r="H6721" s="4">
        <v>1960000000000</v>
      </c>
      <c r="I6721" s="4">
        <v>2060000000000</v>
      </c>
      <c r="J6721" s="4">
        <v>2165000000000</v>
      </c>
      <c r="K6721" s="4">
        <v>2276000000000</v>
      </c>
      <c r="L6721" s="4">
        <v>2392000000000</v>
      </c>
      <c r="M6721" s="4">
        <v>2514000000000</v>
      </c>
      <c r="N6721" s="4">
        <v>2642000000000</v>
      </c>
      <c r="O6721" s="4">
        <v>2777000000000</v>
      </c>
      <c r="P6721" s="4">
        <v>2919000000000</v>
      </c>
      <c r="Q6721" s="4">
        <v>3067000000000</v>
      </c>
      <c r="R6721" s="4">
        <v>3224000000000</v>
      </c>
      <c r="S6721" s="4">
        <v>3388000000000</v>
      </c>
      <c r="T6721" s="4">
        <v>3561000000000</v>
      </c>
      <c r="U6721" s="4">
        <v>3743000000000</v>
      </c>
      <c r="V6721" s="4">
        <v>3934000000000</v>
      </c>
      <c r="W6721" s="4">
        <v>4134000000000</v>
      </c>
      <c r="X6721" s="4">
        <v>4345000000000</v>
      </c>
      <c r="Y6721" s="4">
        <v>4567000000000</v>
      </c>
      <c r="Z6721" s="4">
        <v>4799000000000</v>
      </c>
      <c r="AA6721" s="4">
        <v>5044000000000</v>
      </c>
      <c r="AB6721" s="4">
        <v>5301000000000</v>
      </c>
      <c r="AC6721" s="4">
        <v>5572000000000</v>
      </c>
      <c r="AD6721" s="4">
        <v>5856000000000</v>
      </c>
      <c r="AE6721" s="4">
        <v>6155000000000</v>
      </c>
      <c r="AF6721" s="4">
        <v>6469000000000</v>
      </c>
      <c r="AG6721" s="4">
        <v>6798000000000</v>
      </c>
    </row>
    <row r="6722" spans="1:33">
      <c r="A6722" t="s">
        <v>254</v>
      </c>
      <c r="B6722" t="s">
        <v>132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>
      <c r="A6723" t="s">
        <v>253</v>
      </c>
      <c r="B6723" t="s">
        <v>132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>
      <c r="A6724" t="s">
        <v>252</v>
      </c>
      <c r="B6724" t="s">
        <v>132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>
      <c r="A6725" t="s">
        <v>251</v>
      </c>
      <c r="B6725" t="s">
        <v>132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>
      <c r="A6726" t="s">
        <v>250</v>
      </c>
      <c r="B6726" t="s">
        <v>132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>
      <c r="A6727" t="s">
        <v>249</v>
      </c>
      <c r="B6727" t="s">
        <v>132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>
      <c r="A6728" t="s">
        <v>248</v>
      </c>
      <c r="B6728" t="s">
        <v>132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>
      <c r="A6729" t="s">
        <v>247</v>
      </c>
      <c r="B6729" t="s">
        <v>132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>
      <c r="A6730" t="s">
        <v>246</v>
      </c>
      <c r="B6730" t="s">
        <v>132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>
      <c r="A6731" t="s">
        <v>245</v>
      </c>
      <c r="B6731" t="s">
        <v>132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>
      <c r="A6732" t="s">
        <v>244</v>
      </c>
      <c r="B6732" t="s">
        <v>132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>
      <c r="A6733" t="s">
        <v>243</v>
      </c>
      <c r="B6733" t="s">
        <v>132</v>
      </c>
      <c r="C6733" s="4">
        <v>7209000000000</v>
      </c>
      <c r="D6733" s="4">
        <v>6827000000000</v>
      </c>
      <c r="E6733" s="4">
        <v>6466000000000</v>
      </c>
      <c r="F6733" s="4">
        <v>6123000000000</v>
      </c>
      <c r="G6733" s="4">
        <v>5798000000000</v>
      </c>
      <c r="H6733" s="4">
        <v>5491000000000</v>
      </c>
      <c r="I6733" s="4">
        <v>5200000000000</v>
      </c>
      <c r="J6733" s="4">
        <v>4924000000000</v>
      </c>
      <c r="K6733" s="4">
        <v>4663000000000</v>
      </c>
      <c r="L6733" s="4">
        <v>4416000000000</v>
      </c>
      <c r="M6733" s="4">
        <v>4182000000000</v>
      </c>
      <c r="N6733" s="4">
        <v>3961000000000</v>
      </c>
      <c r="O6733" s="4">
        <v>3751000000000</v>
      </c>
      <c r="P6733" s="4">
        <v>3552000000000</v>
      </c>
      <c r="Q6733" s="4">
        <v>3364000000000</v>
      </c>
      <c r="R6733" s="4">
        <v>3185000000000</v>
      </c>
      <c r="S6733" s="4">
        <v>3017000000000</v>
      </c>
      <c r="T6733" s="4">
        <v>2857000000000</v>
      </c>
      <c r="U6733" s="4">
        <v>2705000000000</v>
      </c>
      <c r="V6733" s="4">
        <v>2562000000000</v>
      </c>
      <c r="W6733" s="4">
        <v>2426000000000</v>
      </c>
      <c r="X6733" s="4">
        <v>2297000000000</v>
      </c>
      <c r="Y6733" s="4">
        <v>2176000000000</v>
      </c>
      <c r="Z6733" s="4">
        <v>2060000000000</v>
      </c>
      <c r="AA6733" s="4">
        <v>1951000000000</v>
      </c>
      <c r="AB6733" s="4">
        <v>1848000000000</v>
      </c>
      <c r="AC6733" s="4">
        <v>1750000000000</v>
      </c>
      <c r="AD6733" s="4">
        <v>1657000000000</v>
      </c>
      <c r="AE6733" s="4">
        <v>1569000000000</v>
      </c>
      <c r="AF6733" s="4">
        <v>1486000000000</v>
      </c>
      <c r="AG6733" s="4">
        <v>1407000000000</v>
      </c>
    </row>
    <row r="6734" spans="1:33">
      <c r="A6734" t="s">
        <v>242</v>
      </c>
      <c r="B6734" t="s">
        <v>132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>
      <c r="A6735" t="s">
        <v>241</v>
      </c>
      <c r="B6735" t="s">
        <v>132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 spans="1:33">
      <c r="A6736" t="s">
        <v>240</v>
      </c>
      <c r="B6736" t="s">
        <v>132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>
      <c r="A6737" t="s">
        <v>239</v>
      </c>
      <c r="B6737" t="s">
        <v>132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>
      <c r="A6738" t="s">
        <v>238</v>
      </c>
      <c r="B6738" t="s">
        <v>132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>
      <c r="A6739" t="s">
        <v>237</v>
      </c>
      <c r="B6739" t="s">
        <v>132</v>
      </c>
      <c r="C6739" s="4">
        <v>1812000000000</v>
      </c>
      <c r="D6739" s="4">
        <v>1716000000000</v>
      </c>
      <c r="E6739" s="4">
        <v>1625000000000</v>
      </c>
      <c r="F6739" s="4">
        <v>1539000000000</v>
      </c>
      <c r="G6739" s="4">
        <v>1457000000000</v>
      </c>
      <c r="H6739" s="4">
        <v>1380000000000</v>
      </c>
      <c r="I6739" s="4">
        <v>1307000000000</v>
      </c>
      <c r="J6739" s="4">
        <v>1238000000000</v>
      </c>
      <c r="K6739" s="4">
        <v>1172000000000</v>
      </c>
      <c r="L6739" s="4">
        <v>1110000000000</v>
      </c>
      <c r="M6739" s="4">
        <v>1051000000000</v>
      </c>
      <c r="N6739" s="4">
        <v>995500000000</v>
      </c>
      <c r="O6739" s="4">
        <v>942800000000</v>
      </c>
      <c r="P6739" s="4">
        <v>892800000000</v>
      </c>
      <c r="Q6739" s="4">
        <v>845500000000</v>
      </c>
      <c r="R6739" s="4">
        <v>800700000000</v>
      </c>
      <c r="S6739" s="4">
        <v>758200000000</v>
      </c>
      <c r="T6739" s="4">
        <v>718000000000</v>
      </c>
      <c r="U6739" s="4">
        <v>680000000000</v>
      </c>
      <c r="V6739" s="4">
        <v>643900000000</v>
      </c>
      <c r="W6739" s="4">
        <v>609800000000</v>
      </c>
      <c r="X6739" s="4">
        <v>577500000000</v>
      </c>
      <c r="Y6739" s="4">
        <v>546900000000</v>
      </c>
      <c r="Z6739" s="4">
        <v>517900000000</v>
      </c>
      <c r="AA6739" s="4">
        <v>490500000000</v>
      </c>
      <c r="AB6739" s="4">
        <v>464500000000</v>
      </c>
      <c r="AC6739" s="4">
        <v>439800000000</v>
      </c>
      <c r="AD6739" s="4">
        <v>416500000000</v>
      </c>
      <c r="AE6739" s="4">
        <v>394500000000</v>
      </c>
      <c r="AF6739" s="4">
        <v>373600000000</v>
      </c>
      <c r="AG6739" s="4">
        <v>353800000000</v>
      </c>
    </row>
    <row r="6740" spans="1:33">
      <c r="A6740" t="s">
        <v>236</v>
      </c>
      <c r="B6740" t="s">
        <v>132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>
      <c r="A6741" t="s">
        <v>235</v>
      </c>
      <c r="B6741" t="s">
        <v>132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1:33">
      <c r="A6742" t="s">
        <v>234</v>
      </c>
      <c r="B6742" t="s">
        <v>132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>
      <c r="A6743" t="s">
        <v>233</v>
      </c>
      <c r="B6743" t="s">
        <v>132</v>
      </c>
      <c r="C6743" s="4">
        <v>380200000000</v>
      </c>
      <c r="D6743" s="4">
        <v>360000000000</v>
      </c>
      <c r="E6743" s="4">
        <v>340900000000</v>
      </c>
      <c r="F6743" s="4">
        <v>322900000000</v>
      </c>
      <c r="G6743" s="4">
        <v>305700000000</v>
      </c>
      <c r="H6743" s="4">
        <v>289500000000</v>
      </c>
      <c r="I6743" s="4">
        <v>274200000000</v>
      </c>
      <c r="J6743" s="4">
        <v>259700000000</v>
      </c>
      <c r="K6743" s="4">
        <v>245900000000</v>
      </c>
      <c r="L6743" s="4">
        <v>232900000000</v>
      </c>
      <c r="M6743" s="4">
        <v>220500000000</v>
      </c>
      <c r="N6743" s="4">
        <v>208800000000</v>
      </c>
      <c r="O6743" s="4">
        <v>197800000000</v>
      </c>
      <c r="P6743" s="4">
        <v>187300000000</v>
      </c>
      <c r="Q6743" s="4">
        <v>177400000000</v>
      </c>
      <c r="R6743" s="4">
        <v>168000000000</v>
      </c>
      <c r="S6743" s="4">
        <v>159100000000</v>
      </c>
      <c r="T6743" s="4">
        <v>150600000000</v>
      </c>
      <c r="U6743" s="4">
        <v>142600000000</v>
      </c>
      <c r="V6743" s="4">
        <v>135100000000</v>
      </c>
      <c r="W6743" s="4">
        <v>127900000000</v>
      </c>
      <c r="X6743" s="4">
        <v>121100000000</v>
      </c>
      <c r="Y6743" s="4">
        <v>114700000000</v>
      </c>
      <c r="Z6743" s="4">
        <v>108600000000</v>
      </c>
      <c r="AA6743" s="4">
        <v>102900000000</v>
      </c>
      <c r="AB6743" s="4">
        <v>97430000000</v>
      </c>
      <c r="AC6743" s="4">
        <v>92270000000</v>
      </c>
      <c r="AD6743" s="4">
        <v>87380000000</v>
      </c>
      <c r="AE6743" s="4">
        <v>82750000000</v>
      </c>
      <c r="AF6743" s="4">
        <v>78360000000</v>
      </c>
      <c r="AG6743" s="4">
        <v>74210000000</v>
      </c>
    </row>
    <row r="6744" spans="1:33">
      <c r="A6744" t="s">
        <v>232</v>
      </c>
      <c r="B6744" t="s">
        <v>132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>
      <c r="A6745" t="s">
        <v>231</v>
      </c>
      <c r="B6745" t="s">
        <v>132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>
      <c r="A6746" t="s">
        <v>230</v>
      </c>
      <c r="B6746" t="s">
        <v>132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>
      <c r="A6747" t="s">
        <v>229</v>
      </c>
      <c r="B6747" t="s">
        <v>132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>
      <c r="A6748" t="s">
        <v>228</v>
      </c>
      <c r="B6748" t="s">
        <v>132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>
      <c r="A6749" t="s">
        <v>227</v>
      </c>
      <c r="B6749" t="s">
        <v>132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>
      <c r="A6750" t="s">
        <v>226</v>
      </c>
      <c r="B6750" t="s">
        <v>132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>
      <c r="A6751" t="s">
        <v>225</v>
      </c>
      <c r="B6751" t="s">
        <v>132</v>
      </c>
      <c r="C6751" s="4">
        <v>126100000000000</v>
      </c>
      <c r="D6751" s="4">
        <v>129000000000000</v>
      </c>
      <c r="E6751" s="4">
        <v>132000000000000</v>
      </c>
      <c r="F6751" s="4">
        <v>135000000000000</v>
      </c>
      <c r="G6751" s="4">
        <v>138100000000000</v>
      </c>
      <c r="H6751" s="4">
        <v>141300000000000</v>
      </c>
      <c r="I6751" s="4">
        <v>144500000000000</v>
      </c>
      <c r="J6751" s="4">
        <v>147800000000000</v>
      </c>
      <c r="K6751" s="4">
        <v>151200000000000</v>
      </c>
      <c r="L6751" s="4">
        <v>154700000000000</v>
      </c>
      <c r="M6751" s="4">
        <v>158300000000000</v>
      </c>
      <c r="N6751" s="4">
        <v>161900000000000</v>
      </c>
      <c r="O6751" s="4">
        <v>165700000000000</v>
      </c>
      <c r="P6751" s="4">
        <v>169500000000000</v>
      </c>
      <c r="Q6751" s="4">
        <v>173400000000000</v>
      </c>
      <c r="R6751" s="4">
        <v>177300000000000</v>
      </c>
      <c r="S6751" s="4">
        <v>181400000000000</v>
      </c>
      <c r="T6751" s="4">
        <v>185600000000000</v>
      </c>
      <c r="U6751" s="4">
        <v>189900000000000</v>
      </c>
      <c r="V6751" s="4">
        <v>194200000000000</v>
      </c>
      <c r="W6751" s="4">
        <v>198700000000000</v>
      </c>
      <c r="X6751" s="4">
        <v>203300000000000</v>
      </c>
      <c r="Y6751" s="4">
        <v>207900000000000</v>
      </c>
      <c r="Z6751" s="4">
        <v>212700000000000</v>
      </c>
      <c r="AA6751" s="4">
        <v>217600000000000</v>
      </c>
      <c r="AB6751" s="4">
        <v>222600000000000</v>
      </c>
      <c r="AC6751" s="4">
        <v>227700000000000</v>
      </c>
      <c r="AD6751" s="4">
        <v>233000000000000</v>
      </c>
      <c r="AE6751" s="4">
        <v>238300000000000</v>
      </c>
      <c r="AF6751" s="4">
        <v>243800000000000</v>
      </c>
      <c r="AG6751" s="4">
        <v>249400000000000</v>
      </c>
    </row>
    <row r="6752" spans="1:33">
      <c r="A6752" t="s">
        <v>224</v>
      </c>
      <c r="B6752" t="s">
        <v>132</v>
      </c>
      <c r="C6752" s="4">
        <v>192800000000000</v>
      </c>
      <c r="D6752" s="4">
        <v>197200000000000</v>
      </c>
      <c r="E6752" s="4">
        <v>201700000000000</v>
      </c>
      <c r="F6752" s="4">
        <v>206400000000000</v>
      </c>
      <c r="G6752" s="4">
        <v>211100000000000</v>
      </c>
      <c r="H6752" s="4">
        <v>216000000000000</v>
      </c>
      <c r="I6752" s="4">
        <v>220900000000000</v>
      </c>
      <c r="J6752" s="4">
        <v>226000000000000</v>
      </c>
      <c r="K6752" s="4">
        <v>231200000000000</v>
      </c>
      <c r="L6752" s="4">
        <v>236500000000000</v>
      </c>
      <c r="M6752" s="4">
        <v>242000000000000</v>
      </c>
      <c r="N6752" s="4">
        <v>247600000000000</v>
      </c>
      <c r="O6752" s="4">
        <v>253200000000000</v>
      </c>
      <c r="P6752" s="4">
        <v>259100000000000</v>
      </c>
      <c r="Q6752" s="4">
        <v>265000000000000</v>
      </c>
      <c r="R6752" s="4">
        <v>271100000000000</v>
      </c>
      <c r="S6752" s="4">
        <v>277400000000000</v>
      </c>
      <c r="T6752" s="4">
        <v>283700000000000</v>
      </c>
      <c r="U6752" s="4">
        <v>290300000000000</v>
      </c>
      <c r="V6752" s="4">
        <v>296900000000000</v>
      </c>
      <c r="W6752" s="4">
        <v>303800000000000</v>
      </c>
      <c r="X6752" s="4">
        <v>310800000000000</v>
      </c>
      <c r="Y6752" s="4">
        <v>317900000000000</v>
      </c>
      <c r="Z6752" s="4">
        <v>325200000000000</v>
      </c>
      <c r="AA6752" s="4">
        <v>332700000000000</v>
      </c>
      <c r="AB6752" s="4">
        <v>340300000000000</v>
      </c>
      <c r="AC6752" s="4">
        <v>348200000000000</v>
      </c>
      <c r="AD6752" s="4">
        <v>356200000000000</v>
      </c>
      <c r="AE6752" s="4">
        <v>364400000000000</v>
      </c>
      <c r="AF6752" s="4">
        <v>372800000000000</v>
      </c>
      <c r="AG6752" s="4">
        <v>381300000000000</v>
      </c>
    </row>
    <row r="6753" spans="1:33">
      <c r="A6753" t="s">
        <v>223</v>
      </c>
      <c r="B6753" t="s">
        <v>132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>
      <c r="A6754" t="s">
        <v>222</v>
      </c>
      <c r="B6754" t="s">
        <v>132</v>
      </c>
      <c r="C6754" s="4">
        <v>118500000000000</v>
      </c>
      <c r="D6754" s="4">
        <v>121300000000000</v>
      </c>
      <c r="E6754" s="4">
        <v>124100000000000</v>
      </c>
      <c r="F6754" s="4">
        <v>126900000000000</v>
      </c>
      <c r="G6754" s="4">
        <v>129800000000000</v>
      </c>
      <c r="H6754" s="4">
        <v>132800000000000</v>
      </c>
      <c r="I6754" s="4">
        <v>135900000000000</v>
      </c>
      <c r="J6754" s="4">
        <v>139000000000000</v>
      </c>
      <c r="K6754" s="4">
        <v>142200000000000</v>
      </c>
      <c r="L6754" s="4">
        <v>145500000000000</v>
      </c>
      <c r="M6754" s="4">
        <v>148800000000000</v>
      </c>
      <c r="N6754" s="4">
        <v>152200000000000</v>
      </c>
      <c r="O6754" s="4">
        <v>155700000000000</v>
      </c>
      <c r="P6754" s="4">
        <v>159300000000000</v>
      </c>
      <c r="Q6754" s="4">
        <v>163000000000000</v>
      </c>
      <c r="R6754" s="4">
        <v>166700000000000</v>
      </c>
      <c r="S6754" s="4">
        <v>170600000000000</v>
      </c>
      <c r="T6754" s="4">
        <v>174500000000000</v>
      </c>
      <c r="U6754" s="4">
        <v>178500000000000</v>
      </c>
      <c r="V6754" s="4">
        <v>182600000000000</v>
      </c>
      <c r="W6754" s="4">
        <v>186800000000000</v>
      </c>
      <c r="X6754" s="4">
        <v>191100000000000</v>
      </c>
      <c r="Y6754" s="4">
        <v>195500000000000</v>
      </c>
      <c r="Z6754" s="4">
        <v>200000000000000</v>
      </c>
      <c r="AA6754" s="4">
        <v>204600000000000</v>
      </c>
      <c r="AB6754" s="4">
        <v>209300000000000</v>
      </c>
      <c r="AC6754" s="4">
        <v>214100000000000</v>
      </c>
      <c r="AD6754" s="4">
        <v>219000000000000</v>
      </c>
      <c r="AE6754" s="4">
        <v>224100000000000</v>
      </c>
      <c r="AF6754" s="4">
        <v>229200000000000</v>
      </c>
      <c r="AG6754" s="4">
        <v>234500000000000</v>
      </c>
    </row>
    <row r="6755" spans="1:33">
      <c r="A6755" t="s">
        <v>221</v>
      </c>
      <c r="B6755" t="s">
        <v>132</v>
      </c>
      <c r="C6755" s="4">
        <v>83980000000000</v>
      </c>
      <c r="D6755" s="4">
        <v>85910000000000</v>
      </c>
      <c r="E6755" s="4">
        <v>87890000000000</v>
      </c>
      <c r="F6755" s="4">
        <v>89910000000000</v>
      </c>
      <c r="G6755" s="4">
        <v>91980000000000</v>
      </c>
      <c r="H6755" s="4">
        <v>94090000000000</v>
      </c>
      <c r="I6755" s="4">
        <v>96260000000000</v>
      </c>
      <c r="J6755" s="4">
        <v>98470000000000</v>
      </c>
      <c r="K6755" s="4">
        <v>100700000000000</v>
      </c>
      <c r="L6755" s="4">
        <v>103100000000000</v>
      </c>
      <c r="M6755" s="4">
        <v>105400000000000</v>
      </c>
      <c r="N6755" s="4">
        <v>107800000000000</v>
      </c>
      <c r="O6755" s="4">
        <v>110300000000000</v>
      </c>
      <c r="P6755" s="4">
        <v>112900000000000</v>
      </c>
      <c r="Q6755" s="4">
        <v>115500000000000</v>
      </c>
      <c r="R6755" s="4">
        <v>118100000000000</v>
      </c>
      <c r="S6755" s="4">
        <v>120800000000000</v>
      </c>
      <c r="T6755" s="4">
        <v>123600000000000</v>
      </c>
      <c r="U6755" s="4">
        <v>126500000000000</v>
      </c>
      <c r="V6755" s="4">
        <v>129400000000000</v>
      </c>
      <c r="W6755" s="4">
        <v>132300000000000</v>
      </c>
      <c r="X6755" s="4">
        <v>135400000000000</v>
      </c>
      <c r="Y6755" s="4">
        <v>138500000000000</v>
      </c>
      <c r="Z6755" s="4">
        <v>141700000000000</v>
      </c>
      <c r="AA6755" s="4">
        <v>144900000000000</v>
      </c>
      <c r="AB6755" s="4">
        <v>148300000000000</v>
      </c>
      <c r="AC6755" s="4">
        <v>151700000000000</v>
      </c>
      <c r="AD6755" s="4">
        <v>155200000000000</v>
      </c>
      <c r="AE6755" s="4">
        <v>158700000000000</v>
      </c>
      <c r="AF6755" s="4">
        <v>162400000000000</v>
      </c>
      <c r="AG6755" s="4">
        <v>166100000000000</v>
      </c>
    </row>
    <row r="6756" spans="1:33">
      <c r="A6756" t="s">
        <v>220</v>
      </c>
      <c r="B6756" t="s">
        <v>132</v>
      </c>
      <c r="C6756" s="4">
        <v>50410000000000</v>
      </c>
      <c r="D6756" s="4">
        <v>51570000000000</v>
      </c>
      <c r="E6756" s="4">
        <v>52760000000000</v>
      </c>
      <c r="F6756" s="4">
        <v>53970000000000</v>
      </c>
      <c r="G6756" s="4">
        <v>55210000000000</v>
      </c>
      <c r="H6756" s="4">
        <v>56480000000000</v>
      </c>
      <c r="I6756" s="4">
        <v>57780000000000</v>
      </c>
      <c r="J6756" s="4">
        <v>59110000000000</v>
      </c>
      <c r="K6756" s="4">
        <v>60470000000000</v>
      </c>
      <c r="L6756" s="4">
        <v>61860000000000</v>
      </c>
      <c r="M6756" s="4">
        <v>63290000000000</v>
      </c>
      <c r="N6756" s="4">
        <v>64740000000000</v>
      </c>
      <c r="O6756" s="4">
        <v>66230000000000</v>
      </c>
      <c r="P6756" s="4">
        <v>67750000000000</v>
      </c>
      <c r="Q6756" s="4">
        <v>69310000000000</v>
      </c>
      <c r="R6756" s="4">
        <v>70910000000000</v>
      </c>
      <c r="S6756" s="4">
        <v>72540000000000</v>
      </c>
      <c r="T6756" s="4">
        <v>74200000000000</v>
      </c>
      <c r="U6756" s="4">
        <v>75910000000000</v>
      </c>
      <c r="V6756" s="4">
        <v>77660000000000</v>
      </c>
      <c r="W6756" s="4">
        <v>79440000000000</v>
      </c>
      <c r="X6756" s="4">
        <v>81270000000000</v>
      </c>
      <c r="Y6756" s="4">
        <v>83140000000000</v>
      </c>
      <c r="Z6756" s="4">
        <v>85050000000000</v>
      </c>
      <c r="AA6756" s="4">
        <v>87010000000000</v>
      </c>
      <c r="AB6756" s="4">
        <v>89010000000000</v>
      </c>
      <c r="AC6756" s="4">
        <v>91060000000000</v>
      </c>
      <c r="AD6756" s="4">
        <v>93150000000000</v>
      </c>
      <c r="AE6756" s="4">
        <v>95290000000000</v>
      </c>
      <c r="AF6756" s="4">
        <v>97490000000000</v>
      </c>
      <c r="AG6756" s="4">
        <v>99730000000000</v>
      </c>
    </row>
    <row r="6757" spans="1:33">
      <c r="A6757" t="s">
        <v>219</v>
      </c>
      <c r="B6757" t="s">
        <v>132</v>
      </c>
      <c r="C6757" s="4">
        <v>4080000000000</v>
      </c>
      <c r="D6757" s="4">
        <v>3725000000000</v>
      </c>
      <c r="E6757" s="4">
        <v>3401000000000</v>
      </c>
      <c r="F6757" s="4">
        <v>3105000000000</v>
      </c>
      <c r="G6757" s="4">
        <v>2835000000000</v>
      </c>
      <c r="H6757" s="4">
        <v>2588000000000</v>
      </c>
      <c r="I6757" s="4">
        <v>2363000000000</v>
      </c>
      <c r="J6757" s="4">
        <v>2157000000000</v>
      </c>
      <c r="K6757" s="4">
        <v>1970000000000</v>
      </c>
      <c r="L6757" s="4">
        <v>1798000000000</v>
      </c>
      <c r="M6757" s="4">
        <v>1642000000000</v>
      </c>
      <c r="N6757" s="4">
        <v>1499000000000</v>
      </c>
      <c r="O6757" s="4">
        <v>1369000000000</v>
      </c>
      <c r="P6757" s="4">
        <v>1249000000000</v>
      </c>
      <c r="Q6757" s="4">
        <v>1141000000000</v>
      </c>
      <c r="R6757" s="4">
        <v>1042000000000</v>
      </c>
      <c r="S6757" s="4">
        <v>950900000000</v>
      </c>
      <c r="T6757" s="4">
        <v>868200000000</v>
      </c>
      <c r="U6757" s="4">
        <v>792700000000</v>
      </c>
      <c r="V6757" s="4">
        <v>723700000000</v>
      </c>
      <c r="W6757" s="4">
        <v>660700000000</v>
      </c>
      <c r="X6757" s="4">
        <v>603300000000</v>
      </c>
      <c r="Y6757" s="4">
        <v>550800000000</v>
      </c>
      <c r="Z6757" s="4">
        <v>502900000000</v>
      </c>
      <c r="AA6757" s="4">
        <v>459100000000</v>
      </c>
      <c r="AB6757" s="4">
        <v>419200000000</v>
      </c>
      <c r="AC6757" s="4">
        <v>382700000000</v>
      </c>
      <c r="AD6757" s="4">
        <v>349400000000</v>
      </c>
      <c r="AE6757" s="4">
        <v>319000000000</v>
      </c>
      <c r="AF6757" s="4">
        <v>291300000000</v>
      </c>
      <c r="AG6757" s="4">
        <v>265900000000</v>
      </c>
    </row>
    <row r="6758" spans="1:33">
      <c r="A6758" t="s">
        <v>218</v>
      </c>
      <c r="B6758" t="s">
        <v>132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>
      <c r="A6759" t="s">
        <v>217</v>
      </c>
      <c r="B6759" t="s">
        <v>132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>
      <c r="A6760" t="s">
        <v>216</v>
      </c>
      <c r="B6760" t="s">
        <v>132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>
      <c r="A6761" t="s">
        <v>215</v>
      </c>
      <c r="B6761" t="s">
        <v>132</v>
      </c>
      <c r="C6761" s="4">
        <v>3087000000000</v>
      </c>
      <c r="D6761" s="4">
        <v>2818000000000</v>
      </c>
      <c r="E6761" s="4">
        <v>2573000000000</v>
      </c>
      <c r="F6761" s="4">
        <v>2349000000000</v>
      </c>
      <c r="G6761" s="4">
        <v>2145000000000</v>
      </c>
      <c r="H6761" s="4">
        <v>1958000000000</v>
      </c>
      <c r="I6761" s="4">
        <v>1788000000000</v>
      </c>
      <c r="J6761" s="4">
        <v>1632000000000</v>
      </c>
      <c r="K6761" s="4">
        <v>1490000000000</v>
      </c>
      <c r="L6761" s="4">
        <v>1361000000000</v>
      </c>
      <c r="M6761" s="4">
        <v>1242000000000</v>
      </c>
      <c r="N6761" s="4">
        <v>1134000000000</v>
      </c>
      <c r="O6761" s="4">
        <v>1036000000000</v>
      </c>
      <c r="P6761" s="4">
        <v>945400000000</v>
      </c>
      <c r="Q6761" s="4">
        <v>863200000000</v>
      </c>
      <c r="R6761" s="4">
        <v>788100000000</v>
      </c>
      <c r="S6761" s="4">
        <v>719500000000</v>
      </c>
      <c r="T6761" s="4">
        <v>656900000000</v>
      </c>
      <c r="U6761" s="4">
        <v>599800000000</v>
      </c>
      <c r="V6761" s="4">
        <v>547600000000</v>
      </c>
      <c r="W6761" s="4">
        <v>500000000000</v>
      </c>
      <c r="X6761" s="4">
        <v>456500000000</v>
      </c>
      <c r="Y6761" s="4">
        <v>416700000000</v>
      </c>
      <c r="Z6761" s="4">
        <v>380500000000</v>
      </c>
      <c r="AA6761" s="4">
        <v>347400000000</v>
      </c>
      <c r="AB6761" s="4">
        <v>317200000000</v>
      </c>
      <c r="AC6761" s="4">
        <v>289600000000</v>
      </c>
      <c r="AD6761" s="4">
        <v>264400000000</v>
      </c>
      <c r="AE6761" s="4">
        <v>241400000000</v>
      </c>
      <c r="AF6761" s="4">
        <v>220400000000</v>
      </c>
      <c r="AG6761" s="4">
        <v>201200000000</v>
      </c>
    </row>
    <row r="6762" spans="1:33">
      <c r="A6762" t="s">
        <v>214</v>
      </c>
      <c r="B6762" t="s">
        <v>132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>
      <c r="A6763" t="s">
        <v>213</v>
      </c>
      <c r="B6763" t="s">
        <v>132</v>
      </c>
      <c r="C6763" s="4">
        <v>47960000000000</v>
      </c>
      <c r="D6763" s="4">
        <v>49060000000000</v>
      </c>
      <c r="E6763" s="4">
        <v>50190000000000</v>
      </c>
      <c r="F6763" s="4">
        <v>51340000000000</v>
      </c>
      <c r="G6763" s="4">
        <v>52520000000000</v>
      </c>
      <c r="H6763" s="4">
        <v>53730000000000</v>
      </c>
      <c r="I6763" s="4">
        <v>54970000000000</v>
      </c>
      <c r="J6763" s="4">
        <v>56230000000000</v>
      </c>
      <c r="K6763" s="4">
        <v>57520000000000</v>
      </c>
      <c r="L6763" s="4">
        <v>58850000000000</v>
      </c>
      <c r="M6763" s="4">
        <v>60200000000000</v>
      </c>
      <c r="N6763" s="4">
        <v>61580000000000</v>
      </c>
      <c r="O6763" s="4">
        <v>63000000000000</v>
      </c>
      <c r="P6763" s="4">
        <v>64450000000000</v>
      </c>
      <c r="Q6763" s="4">
        <v>65930000000000</v>
      </c>
      <c r="R6763" s="4">
        <v>67450000000000</v>
      </c>
      <c r="S6763" s="4">
        <v>69000000000000</v>
      </c>
      <c r="T6763" s="4">
        <v>70590000000000</v>
      </c>
      <c r="U6763" s="4">
        <v>72210000000000</v>
      </c>
      <c r="V6763" s="4">
        <v>73870000000000</v>
      </c>
      <c r="W6763" s="4">
        <v>75570000000000</v>
      </c>
      <c r="X6763" s="4">
        <v>77310000000000</v>
      </c>
      <c r="Y6763" s="4">
        <v>79090000000000</v>
      </c>
      <c r="Z6763" s="4">
        <v>80910000000000</v>
      </c>
      <c r="AA6763" s="4">
        <v>82770000000000</v>
      </c>
      <c r="AB6763" s="4">
        <v>84670000000000</v>
      </c>
      <c r="AC6763" s="4">
        <v>86620000000000</v>
      </c>
      <c r="AD6763" s="4">
        <v>88610000000000</v>
      </c>
      <c r="AE6763" s="4">
        <v>90650000000000</v>
      </c>
      <c r="AF6763" s="4">
        <v>92730000000000</v>
      </c>
      <c r="AG6763" s="4">
        <v>94870000000000</v>
      </c>
    </row>
    <row r="6764" spans="1:33">
      <c r="A6764" t="s">
        <v>212</v>
      </c>
      <c r="B6764" t="s">
        <v>132</v>
      </c>
      <c r="C6764" s="4">
        <v>13010000000000</v>
      </c>
      <c r="D6764" s="4">
        <v>13310000000000</v>
      </c>
      <c r="E6764" s="4">
        <v>13610000000000</v>
      </c>
      <c r="F6764" s="4">
        <v>13930000000000</v>
      </c>
      <c r="G6764" s="4">
        <v>14250000000000</v>
      </c>
      <c r="H6764" s="4">
        <v>14570000000000</v>
      </c>
      <c r="I6764" s="4">
        <v>14910000000000</v>
      </c>
      <c r="J6764" s="4">
        <v>15250000000000</v>
      </c>
      <c r="K6764" s="4">
        <v>15600000000000</v>
      </c>
      <c r="L6764" s="4">
        <v>15960000000000</v>
      </c>
      <c r="M6764" s="4">
        <v>16330000000000</v>
      </c>
      <c r="N6764" s="4">
        <v>16700000000000</v>
      </c>
      <c r="O6764" s="4">
        <v>17090000000000</v>
      </c>
      <c r="P6764" s="4">
        <v>17480000000000</v>
      </c>
      <c r="Q6764" s="4">
        <v>17880000000000</v>
      </c>
      <c r="R6764" s="4">
        <v>18290000000000</v>
      </c>
      <c r="S6764" s="4">
        <v>18710000000000</v>
      </c>
      <c r="T6764" s="4">
        <v>19150000000000</v>
      </c>
      <c r="U6764" s="4">
        <v>19590000000000</v>
      </c>
      <c r="V6764" s="4">
        <v>20040000000000</v>
      </c>
      <c r="W6764" s="4">
        <v>20500000000000</v>
      </c>
      <c r="X6764" s="4">
        <v>20970000000000</v>
      </c>
      <c r="Y6764" s="4">
        <v>21450000000000</v>
      </c>
      <c r="Z6764" s="4">
        <v>21940000000000</v>
      </c>
      <c r="AA6764" s="4">
        <v>22450000000000</v>
      </c>
      <c r="AB6764" s="4">
        <v>22960000000000</v>
      </c>
      <c r="AC6764" s="4">
        <v>23490000000000</v>
      </c>
      <c r="AD6764" s="4">
        <v>24030000000000</v>
      </c>
      <c r="AE6764" s="4">
        <v>24590000000000</v>
      </c>
      <c r="AF6764" s="4">
        <v>25150000000000</v>
      </c>
      <c r="AG6764" s="4">
        <v>25730000000000</v>
      </c>
    </row>
    <row r="6765" spans="1:33">
      <c r="A6765" t="s">
        <v>211</v>
      </c>
      <c r="B6765" t="s">
        <v>132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>
      <c r="A6766" t="s">
        <v>210</v>
      </c>
      <c r="B6766" t="s">
        <v>132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>
      <c r="A6767" t="s">
        <v>209</v>
      </c>
      <c r="B6767" t="s">
        <v>132</v>
      </c>
      <c r="C6767" s="4">
        <v>115800000000000</v>
      </c>
      <c r="D6767" s="4">
        <v>118400000000000</v>
      </c>
      <c r="E6767" s="4">
        <v>121200000000000</v>
      </c>
      <c r="F6767" s="4">
        <v>124000000000000</v>
      </c>
      <c r="G6767" s="4">
        <v>126800000000000</v>
      </c>
      <c r="H6767" s="4">
        <v>129700000000000</v>
      </c>
      <c r="I6767" s="4">
        <v>132700000000000</v>
      </c>
      <c r="J6767" s="4">
        <v>135800000000000</v>
      </c>
      <c r="K6767" s="4">
        <v>138900000000000</v>
      </c>
      <c r="L6767" s="4">
        <v>142100000000000</v>
      </c>
      <c r="M6767" s="4">
        <v>145300000000000</v>
      </c>
      <c r="N6767" s="4">
        <v>148700000000000</v>
      </c>
      <c r="O6767" s="4">
        <v>152100000000000</v>
      </c>
      <c r="P6767" s="4">
        <v>155600000000000</v>
      </c>
      <c r="Q6767" s="4">
        <v>159200000000000</v>
      </c>
      <c r="R6767" s="4">
        <v>162800000000000</v>
      </c>
      <c r="S6767" s="4">
        <v>166600000000000</v>
      </c>
      <c r="T6767" s="4">
        <v>170400000000000</v>
      </c>
      <c r="U6767" s="4">
        <v>174300000000000</v>
      </c>
      <c r="V6767" s="4">
        <v>178300000000000</v>
      </c>
      <c r="W6767" s="4">
        <v>182400000000000</v>
      </c>
      <c r="X6767" s="4">
        <v>186600000000000</v>
      </c>
      <c r="Y6767" s="4">
        <v>190900000000000</v>
      </c>
      <c r="Z6767" s="4">
        <v>195300000000000</v>
      </c>
      <c r="AA6767" s="4">
        <v>199800000000000</v>
      </c>
      <c r="AB6767" s="4">
        <v>204400000000000</v>
      </c>
      <c r="AC6767" s="4">
        <v>209100000000000</v>
      </c>
      <c r="AD6767" s="4">
        <v>213900000000000</v>
      </c>
      <c r="AE6767" s="4">
        <v>218900000000000</v>
      </c>
      <c r="AF6767" s="4">
        <v>223900000000000</v>
      </c>
      <c r="AG6767" s="4">
        <v>229000000000000</v>
      </c>
    </row>
    <row r="6768" spans="1:33">
      <c r="A6768" t="s">
        <v>208</v>
      </c>
      <c r="B6768" t="s">
        <v>132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>
      <c r="A6769" t="s">
        <v>207</v>
      </c>
      <c r="B6769" t="s">
        <v>132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</row>
    <row r="6770" spans="1:33">
      <c r="A6770" t="s">
        <v>206</v>
      </c>
      <c r="B6770" t="s">
        <v>132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>
      <c r="A6771" t="s">
        <v>205</v>
      </c>
      <c r="B6771" t="s">
        <v>132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>
      <c r="A6772" t="s">
        <v>204</v>
      </c>
      <c r="B6772" t="s">
        <v>132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>
      <c r="A6773" t="s">
        <v>203</v>
      </c>
      <c r="B6773" t="s">
        <v>132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</row>
    <row r="6774" spans="1:33">
      <c r="A6774" t="s">
        <v>202</v>
      </c>
      <c r="B6774" t="s">
        <v>132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>
      <c r="A6775" t="s">
        <v>201</v>
      </c>
      <c r="B6775" t="s">
        <v>132</v>
      </c>
      <c r="C6775" s="4">
        <v>9139000000000</v>
      </c>
      <c r="D6775" s="4">
        <v>9276000000000</v>
      </c>
      <c r="E6775" s="4">
        <v>9415000000000</v>
      </c>
      <c r="F6775" s="4">
        <v>9557000000000</v>
      </c>
      <c r="G6775" s="4">
        <v>9700000000000</v>
      </c>
      <c r="H6775" s="4">
        <v>9845000000000</v>
      </c>
      <c r="I6775" s="4">
        <v>9993000000000</v>
      </c>
      <c r="J6775" s="4">
        <v>10140000000000</v>
      </c>
      <c r="K6775" s="4">
        <v>10300000000000</v>
      </c>
      <c r="L6775" s="4">
        <v>10450000000000</v>
      </c>
      <c r="M6775" s="4">
        <v>10610000000000</v>
      </c>
      <c r="N6775" s="4">
        <v>10770000000000</v>
      </c>
      <c r="O6775" s="4">
        <v>10930000000000</v>
      </c>
      <c r="P6775" s="4">
        <v>11090000000000</v>
      </c>
      <c r="Q6775" s="4">
        <v>11260000000000</v>
      </c>
      <c r="R6775" s="4">
        <v>11430000000000</v>
      </c>
      <c r="S6775" s="4">
        <v>11600000000000</v>
      </c>
      <c r="T6775" s="4">
        <v>11770000000000</v>
      </c>
      <c r="U6775" s="4">
        <v>11950000000000</v>
      </c>
      <c r="V6775" s="4">
        <v>12130000000000</v>
      </c>
      <c r="W6775" s="4">
        <v>12310000000000</v>
      </c>
      <c r="X6775" s="4">
        <v>12490000000000</v>
      </c>
      <c r="Y6775" s="4">
        <v>12680000000000</v>
      </c>
      <c r="Z6775" s="4">
        <v>12870000000000</v>
      </c>
      <c r="AA6775" s="4">
        <v>13060000000000</v>
      </c>
      <c r="AB6775" s="4">
        <v>13260000000000</v>
      </c>
      <c r="AC6775" s="4">
        <v>13460000000000</v>
      </c>
      <c r="AD6775" s="4">
        <v>13660000000000</v>
      </c>
      <c r="AE6775" s="4">
        <v>13870000000000</v>
      </c>
      <c r="AF6775" s="4">
        <v>14070000000000</v>
      </c>
      <c r="AG6775" s="4">
        <v>14290000000000</v>
      </c>
    </row>
    <row r="6776" spans="1:33">
      <c r="A6776" t="s">
        <v>200</v>
      </c>
      <c r="B6776" t="s">
        <v>132</v>
      </c>
      <c r="C6776" s="4">
        <v>1245000000000</v>
      </c>
      <c r="D6776" s="4">
        <v>1263000000000</v>
      </c>
      <c r="E6776" s="4">
        <v>1282000000000</v>
      </c>
      <c r="F6776" s="4">
        <v>1301000000000</v>
      </c>
      <c r="G6776" s="4">
        <v>1321000000000</v>
      </c>
      <c r="H6776" s="4">
        <v>1341000000000</v>
      </c>
      <c r="I6776" s="4">
        <v>1361000000000</v>
      </c>
      <c r="J6776" s="4">
        <v>1381000000000</v>
      </c>
      <c r="K6776" s="4">
        <v>1402000000000</v>
      </c>
      <c r="L6776" s="4">
        <v>1423000000000</v>
      </c>
      <c r="M6776" s="4">
        <v>1444000000000</v>
      </c>
      <c r="N6776" s="4">
        <v>1466000000000</v>
      </c>
      <c r="O6776" s="4">
        <v>1488000000000</v>
      </c>
      <c r="P6776" s="4">
        <v>1510000000000</v>
      </c>
      <c r="Q6776" s="4">
        <v>1533000000000</v>
      </c>
      <c r="R6776" s="4">
        <v>1556000000000</v>
      </c>
      <c r="S6776" s="4">
        <v>1579000000000</v>
      </c>
      <c r="T6776" s="4">
        <v>1603000000000</v>
      </c>
      <c r="U6776" s="4">
        <v>1627000000000</v>
      </c>
      <c r="V6776" s="4">
        <v>1652000000000</v>
      </c>
      <c r="W6776" s="4">
        <v>1676000000000</v>
      </c>
      <c r="X6776" s="4">
        <v>1701000000000</v>
      </c>
      <c r="Y6776" s="4">
        <v>1727000000000</v>
      </c>
      <c r="Z6776" s="4">
        <v>1753000000000</v>
      </c>
      <c r="AA6776" s="4">
        <v>1779000000000</v>
      </c>
      <c r="AB6776" s="4">
        <v>1806000000000</v>
      </c>
      <c r="AC6776" s="4">
        <v>1833000000000</v>
      </c>
      <c r="AD6776" s="4">
        <v>1860000000000</v>
      </c>
      <c r="AE6776" s="4">
        <v>1888000000000</v>
      </c>
      <c r="AF6776" s="4">
        <v>1917000000000</v>
      </c>
      <c r="AG6776" s="4">
        <v>1945000000000</v>
      </c>
    </row>
    <row r="6777" spans="1:33">
      <c r="A6777" t="s">
        <v>199</v>
      </c>
      <c r="B6777" t="s">
        <v>132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>
      <c r="A6778" t="s">
        <v>198</v>
      </c>
      <c r="B6778" t="s">
        <v>132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>
      <c r="A6779" t="s">
        <v>197</v>
      </c>
      <c r="B6779" t="s">
        <v>132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>
      <c r="A6780" t="s">
        <v>196</v>
      </c>
      <c r="B6780" t="s">
        <v>132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>
      <c r="A6781" t="s">
        <v>195</v>
      </c>
      <c r="B6781" t="s">
        <v>132</v>
      </c>
      <c r="C6781" s="4">
        <v>4498000000000</v>
      </c>
      <c r="D6781" s="4">
        <v>4557000000000</v>
      </c>
      <c r="E6781" s="4">
        <v>4616000000000</v>
      </c>
      <c r="F6781" s="4">
        <v>4676000000000</v>
      </c>
      <c r="G6781" s="4">
        <v>4737000000000</v>
      </c>
      <c r="H6781" s="4">
        <v>4798000000000</v>
      </c>
      <c r="I6781" s="4">
        <v>4861000000000</v>
      </c>
      <c r="J6781" s="4">
        <v>4924000000000</v>
      </c>
      <c r="K6781" s="4">
        <v>4988000000000</v>
      </c>
      <c r="L6781" s="4">
        <v>5053000000000</v>
      </c>
      <c r="M6781" s="4">
        <v>5118000000000</v>
      </c>
      <c r="N6781" s="4">
        <v>5185000000000</v>
      </c>
      <c r="O6781" s="4">
        <v>5252000000000</v>
      </c>
      <c r="P6781" s="4">
        <v>5321000000000</v>
      </c>
      <c r="Q6781" s="4">
        <v>5390000000000</v>
      </c>
      <c r="R6781" s="4">
        <v>5460000000000</v>
      </c>
      <c r="S6781" s="4">
        <v>5531000000000</v>
      </c>
      <c r="T6781" s="4">
        <v>5603000000000</v>
      </c>
      <c r="U6781" s="4">
        <v>5676000000000</v>
      </c>
      <c r="V6781" s="4">
        <v>5749000000000</v>
      </c>
      <c r="W6781" s="4">
        <v>5824000000000</v>
      </c>
      <c r="X6781" s="4">
        <v>5900000000000</v>
      </c>
      <c r="Y6781" s="4">
        <v>5977000000000</v>
      </c>
      <c r="Z6781" s="4">
        <v>6054000000000</v>
      </c>
      <c r="AA6781" s="4">
        <v>6133000000000</v>
      </c>
      <c r="AB6781" s="4">
        <v>6213000000000</v>
      </c>
      <c r="AC6781" s="4">
        <v>6293000000000</v>
      </c>
      <c r="AD6781" s="4">
        <v>6375000000000</v>
      </c>
      <c r="AE6781" s="4">
        <v>6458000000000</v>
      </c>
      <c r="AF6781" s="4">
        <v>6542000000000</v>
      </c>
      <c r="AG6781" s="4">
        <v>6627000000000</v>
      </c>
    </row>
    <row r="6782" spans="1:33">
      <c r="A6782" t="s">
        <v>194</v>
      </c>
      <c r="B6782" t="s">
        <v>132</v>
      </c>
      <c r="C6782" s="4">
        <v>24120000000</v>
      </c>
      <c r="D6782" s="4">
        <v>24430000000</v>
      </c>
      <c r="E6782" s="4">
        <v>24750000000</v>
      </c>
      <c r="F6782" s="4">
        <v>25070000000</v>
      </c>
      <c r="G6782" s="4">
        <v>25400000000</v>
      </c>
      <c r="H6782" s="4">
        <v>25730000000</v>
      </c>
      <c r="I6782" s="4">
        <v>26060000000</v>
      </c>
      <c r="J6782" s="4">
        <v>26400000000</v>
      </c>
      <c r="K6782" s="4">
        <v>26740000000</v>
      </c>
      <c r="L6782" s="4">
        <v>27090000000</v>
      </c>
      <c r="M6782" s="4">
        <v>27440000000</v>
      </c>
      <c r="N6782" s="4">
        <v>27800000000</v>
      </c>
      <c r="O6782" s="4">
        <v>28160000000</v>
      </c>
      <c r="P6782" s="4">
        <v>28530000000</v>
      </c>
      <c r="Q6782" s="4">
        <v>28900000000</v>
      </c>
      <c r="R6782" s="4">
        <v>29280000000</v>
      </c>
      <c r="S6782" s="4">
        <v>29660000000</v>
      </c>
      <c r="T6782" s="4">
        <v>30040000000</v>
      </c>
      <c r="U6782" s="4">
        <v>30430000000</v>
      </c>
      <c r="V6782" s="4">
        <v>30830000000</v>
      </c>
      <c r="W6782" s="4">
        <v>31230000000</v>
      </c>
      <c r="X6782" s="4">
        <v>31630000000</v>
      </c>
      <c r="Y6782" s="4">
        <v>32050000000</v>
      </c>
      <c r="Z6782" s="4">
        <v>32460000000</v>
      </c>
      <c r="AA6782" s="4">
        <v>32880000000</v>
      </c>
      <c r="AB6782" s="4">
        <v>33310000000</v>
      </c>
      <c r="AC6782" s="4">
        <v>33750000000</v>
      </c>
      <c r="AD6782" s="4">
        <v>34180000000</v>
      </c>
      <c r="AE6782" s="4">
        <v>34630000000</v>
      </c>
      <c r="AF6782" s="4">
        <v>35080000000</v>
      </c>
      <c r="AG6782" s="4">
        <v>35530000000</v>
      </c>
    </row>
    <row r="6783" spans="1:33">
      <c r="A6783" t="s">
        <v>193</v>
      </c>
      <c r="B6783" t="s">
        <v>132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>
      <c r="A6784" t="s">
        <v>192</v>
      </c>
      <c r="B6784" t="s">
        <v>132</v>
      </c>
      <c r="C6784" s="4">
        <v>402000000000</v>
      </c>
      <c r="D6784" s="4">
        <v>407200000000</v>
      </c>
      <c r="E6784" s="4">
        <v>412500000000</v>
      </c>
      <c r="F6784" s="4">
        <v>417900000000</v>
      </c>
      <c r="G6784" s="4">
        <v>423300000000</v>
      </c>
      <c r="H6784" s="4">
        <v>428800000000</v>
      </c>
      <c r="I6784" s="4">
        <v>434400000000</v>
      </c>
      <c r="J6784" s="4">
        <v>440000000000</v>
      </c>
      <c r="K6784" s="4">
        <v>445700000000</v>
      </c>
      <c r="L6784" s="4">
        <v>451500000000</v>
      </c>
      <c r="M6784" s="4">
        <v>457400000000</v>
      </c>
      <c r="N6784" s="4">
        <v>463400000000</v>
      </c>
      <c r="O6784" s="4">
        <v>469400000000</v>
      </c>
      <c r="P6784" s="4">
        <v>475500000000</v>
      </c>
      <c r="Q6784" s="4">
        <v>481700000000</v>
      </c>
      <c r="R6784" s="4">
        <v>487900000000</v>
      </c>
      <c r="S6784" s="4">
        <v>494300000000</v>
      </c>
      <c r="T6784" s="4">
        <v>500700000000</v>
      </c>
      <c r="U6784" s="4">
        <v>507200000000</v>
      </c>
      <c r="V6784" s="4">
        <v>513800000000</v>
      </c>
      <c r="W6784" s="4">
        <v>520500000000</v>
      </c>
      <c r="X6784" s="4">
        <v>527200000000</v>
      </c>
      <c r="Y6784" s="4">
        <v>534100000000</v>
      </c>
      <c r="Z6784" s="4">
        <v>541000000000</v>
      </c>
      <c r="AA6784" s="4">
        <v>548100000000</v>
      </c>
      <c r="AB6784" s="4">
        <v>555200000000</v>
      </c>
      <c r="AC6784" s="4">
        <v>562400000000</v>
      </c>
      <c r="AD6784" s="4">
        <v>569700000000</v>
      </c>
      <c r="AE6784" s="4">
        <v>577100000000</v>
      </c>
      <c r="AF6784" s="4">
        <v>584600000000</v>
      </c>
      <c r="AG6784" s="4">
        <v>592200000000</v>
      </c>
    </row>
    <row r="6785" spans="1:33">
      <c r="A6785" t="s">
        <v>191</v>
      </c>
      <c r="B6785" t="s">
        <v>132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 spans="1:33">
      <c r="A6786" t="s">
        <v>190</v>
      </c>
      <c r="B6786" t="s">
        <v>132</v>
      </c>
      <c r="C6786" s="4">
        <v>16080000000</v>
      </c>
      <c r="D6786" s="4">
        <v>16290000000</v>
      </c>
      <c r="E6786" s="4">
        <v>16500000000</v>
      </c>
      <c r="F6786" s="4">
        <v>16710000000</v>
      </c>
      <c r="G6786" s="4">
        <v>16930000000</v>
      </c>
      <c r="H6786" s="4">
        <v>17150000000</v>
      </c>
      <c r="I6786" s="4">
        <v>17380000000</v>
      </c>
      <c r="J6786" s="4">
        <v>17600000000</v>
      </c>
      <c r="K6786" s="4">
        <v>17830000000</v>
      </c>
      <c r="L6786" s="4">
        <v>18060000000</v>
      </c>
      <c r="M6786" s="4">
        <v>18300000000</v>
      </c>
      <c r="N6786" s="4">
        <v>18530000000</v>
      </c>
      <c r="O6786" s="4">
        <v>18780000000</v>
      </c>
      <c r="P6786" s="4">
        <v>19020000000</v>
      </c>
      <c r="Q6786" s="4">
        <v>19270000000</v>
      </c>
      <c r="R6786" s="4">
        <v>19520000000</v>
      </c>
      <c r="S6786" s="4">
        <v>19770000000</v>
      </c>
      <c r="T6786" s="4">
        <v>20030000000</v>
      </c>
      <c r="U6786" s="4">
        <v>20290000000</v>
      </c>
      <c r="V6786" s="4">
        <v>20550000000</v>
      </c>
      <c r="W6786" s="4">
        <v>20820000000</v>
      </c>
      <c r="X6786" s="4">
        <v>21090000000</v>
      </c>
      <c r="Y6786" s="4">
        <v>21360000000</v>
      </c>
      <c r="Z6786" s="4">
        <v>21640000000</v>
      </c>
      <c r="AA6786" s="4">
        <v>21920000000</v>
      </c>
      <c r="AB6786" s="4">
        <v>22210000000</v>
      </c>
      <c r="AC6786" s="4">
        <v>22500000000</v>
      </c>
      <c r="AD6786" s="4">
        <v>22790000000</v>
      </c>
      <c r="AE6786" s="4">
        <v>23090000000</v>
      </c>
      <c r="AF6786" s="4">
        <v>23390000000</v>
      </c>
      <c r="AG6786" s="4">
        <v>23690000000</v>
      </c>
    </row>
    <row r="6787" spans="1:33">
      <c r="A6787" t="s">
        <v>189</v>
      </c>
      <c r="B6787" t="s">
        <v>132</v>
      </c>
      <c r="C6787" s="4">
        <v>10710000000000</v>
      </c>
      <c r="D6787" s="4">
        <v>10320000000000</v>
      </c>
      <c r="E6787" s="4">
        <v>9934000000000</v>
      </c>
      <c r="F6787" s="4">
        <v>9566000000000</v>
      </c>
      <c r="G6787" s="4">
        <v>9212000000000</v>
      </c>
      <c r="H6787" s="4">
        <v>8871000000000</v>
      </c>
      <c r="I6787" s="4">
        <v>8543000000000</v>
      </c>
      <c r="J6787" s="4">
        <v>8227000000000</v>
      </c>
      <c r="K6787" s="4">
        <v>7923000000000</v>
      </c>
      <c r="L6787" s="4">
        <v>7629000000000</v>
      </c>
      <c r="M6787" s="4">
        <v>7347000000000</v>
      </c>
      <c r="N6787" s="4">
        <v>7075000000000</v>
      </c>
      <c r="O6787" s="4">
        <v>6814000000000</v>
      </c>
      <c r="P6787" s="4">
        <v>6561000000000</v>
      </c>
      <c r="Q6787" s="4">
        <v>6319000000000</v>
      </c>
      <c r="R6787" s="4">
        <v>6085000000000</v>
      </c>
      <c r="S6787" s="4">
        <v>5860000000000</v>
      </c>
      <c r="T6787" s="4">
        <v>5643000000000</v>
      </c>
      <c r="U6787" s="4">
        <v>5434000000000</v>
      </c>
      <c r="V6787" s="4">
        <v>5233000000000</v>
      </c>
      <c r="W6787" s="4">
        <v>5039000000000</v>
      </c>
      <c r="X6787" s="4">
        <v>4853000000000</v>
      </c>
      <c r="Y6787" s="4">
        <v>4673000000000</v>
      </c>
      <c r="Z6787" s="4">
        <v>4500000000000</v>
      </c>
      <c r="AA6787" s="4">
        <v>4334000000000</v>
      </c>
      <c r="AB6787" s="4">
        <v>4174000000000</v>
      </c>
      <c r="AC6787" s="4">
        <v>4019000000000</v>
      </c>
      <c r="AD6787" s="4">
        <v>3870000000000</v>
      </c>
      <c r="AE6787" s="4">
        <v>3727000000000</v>
      </c>
      <c r="AF6787" s="4">
        <v>3589000000000</v>
      </c>
      <c r="AG6787" s="4">
        <v>3457000000000</v>
      </c>
    </row>
    <row r="6788" spans="1:33">
      <c r="A6788" t="s">
        <v>188</v>
      </c>
      <c r="B6788" t="s">
        <v>132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>
      <c r="A6789" t="s">
        <v>187</v>
      </c>
      <c r="B6789" t="s">
        <v>132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>
      <c r="A6790" t="s">
        <v>186</v>
      </c>
      <c r="B6790" t="s">
        <v>132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>
      <c r="A6791" t="s">
        <v>185</v>
      </c>
      <c r="B6791" t="s">
        <v>132</v>
      </c>
      <c r="C6791" s="4">
        <v>1532000000000</v>
      </c>
      <c r="D6791" s="4">
        <v>1476000000000</v>
      </c>
      <c r="E6791" s="4">
        <v>1421000000000</v>
      </c>
      <c r="F6791" s="4">
        <v>1369000000000</v>
      </c>
      <c r="G6791" s="4">
        <v>1318000000000</v>
      </c>
      <c r="H6791" s="4">
        <v>1269000000000</v>
      </c>
      <c r="I6791" s="4">
        <v>1222000000000</v>
      </c>
      <c r="J6791" s="4">
        <v>1177000000000</v>
      </c>
      <c r="K6791" s="4">
        <v>1133000000000</v>
      </c>
      <c r="L6791" s="4">
        <v>1091000000000</v>
      </c>
      <c r="M6791" s="4">
        <v>1051000000000</v>
      </c>
      <c r="N6791" s="4">
        <v>1012000000000</v>
      </c>
      <c r="O6791" s="4">
        <v>974700000000</v>
      </c>
      <c r="P6791" s="4">
        <v>938700000000</v>
      </c>
      <c r="Q6791" s="4">
        <v>903900000000</v>
      </c>
      <c r="R6791" s="4">
        <v>870500000000</v>
      </c>
      <c r="S6791" s="4">
        <v>838300000000</v>
      </c>
      <c r="T6791" s="4">
        <v>807300000000</v>
      </c>
      <c r="U6791" s="4">
        <v>777400000000</v>
      </c>
      <c r="V6791" s="4">
        <v>748600000000</v>
      </c>
      <c r="W6791" s="4">
        <v>720900000000</v>
      </c>
      <c r="X6791" s="4">
        <v>694300000000</v>
      </c>
      <c r="Y6791" s="4">
        <v>668600000000</v>
      </c>
      <c r="Z6791" s="4">
        <v>643800000000</v>
      </c>
      <c r="AA6791" s="4">
        <v>620000000000</v>
      </c>
      <c r="AB6791" s="4">
        <v>597100000000</v>
      </c>
      <c r="AC6791" s="4">
        <v>575000000000</v>
      </c>
      <c r="AD6791" s="4">
        <v>553700000000</v>
      </c>
      <c r="AE6791" s="4">
        <v>533200000000</v>
      </c>
      <c r="AF6791" s="4">
        <v>513500000000</v>
      </c>
      <c r="AG6791" s="4">
        <v>494500000000</v>
      </c>
    </row>
    <row r="6792" spans="1:33">
      <c r="A6792" t="s">
        <v>184</v>
      </c>
      <c r="B6792" t="s">
        <v>132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>
      <c r="A6793" t="s">
        <v>183</v>
      </c>
      <c r="B6793" t="s">
        <v>132</v>
      </c>
      <c r="C6793" s="4">
        <v>1238000000000</v>
      </c>
      <c r="D6793" s="4">
        <v>1192000000000</v>
      </c>
      <c r="E6793" s="4">
        <v>1148000000000</v>
      </c>
      <c r="F6793" s="4">
        <v>1106000000000</v>
      </c>
      <c r="G6793" s="4">
        <v>1065000000000</v>
      </c>
      <c r="H6793" s="4">
        <v>1025000000000</v>
      </c>
      <c r="I6793" s="4">
        <v>987500000000</v>
      </c>
      <c r="J6793" s="4">
        <v>951000000000</v>
      </c>
      <c r="K6793" s="4">
        <v>915800000000</v>
      </c>
      <c r="L6793" s="4">
        <v>881900000000</v>
      </c>
      <c r="M6793" s="4">
        <v>849300000000</v>
      </c>
      <c r="N6793" s="4">
        <v>817800000000</v>
      </c>
      <c r="O6793" s="4">
        <v>787600000000</v>
      </c>
      <c r="P6793" s="4">
        <v>758400000000</v>
      </c>
      <c r="Q6793" s="4">
        <v>730400000000</v>
      </c>
      <c r="R6793" s="4">
        <v>703300000000</v>
      </c>
      <c r="S6793" s="4">
        <v>677300000000</v>
      </c>
      <c r="T6793" s="4">
        <v>652300000000</v>
      </c>
      <c r="U6793" s="4">
        <v>628100000000</v>
      </c>
      <c r="V6793" s="4">
        <v>604900000000</v>
      </c>
      <c r="W6793" s="4">
        <v>582500000000</v>
      </c>
      <c r="X6793" s="4">
        <v>561000000000</v>
      </c>
      <c r="Y6793" s="4">
        <v>540200000000</v>
      </c>
      <c r="Z6793" s="4">
        <v>520200000000</v>
      </c>
      <c r="AA6793" s="4">
        <v>501000000000</v>
      </c>
      <c r="AB6793" s="4">
        <v>482400000000</v>
      </c>
      <c r="AC6793" s="4">
        <v>464600000000</v>
      </c>
      <c r="AD6793" s="4">
        <v>447400000000</v>
      </c>
      <c r="AE6793" s="4">
        <v>430800000000</v>
      </c>
      <c r="AF6793" s="4">
        <v>414900000000</v>
      </c>
      <c r="AG6793" s="4">
        <v>399500000000</v>
      </c>
    </row>
    <row r="6794" spans="1:33">
      <c r="A6794" t="s">
        <v>182</v>
      </c>
      <c r="B6794" t="s">
        <v>132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>
      <c r="A6795" t="s">
        <v>181</v>
      </c>
      <c r="B6795" t="s">
        <v>132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>
      <c r="A6796" t="s">
        <v>180</v>
      </c>
      <c r="B6796" t="s">
        <v>132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>
      <c r="A6797" t="s">
        <v>179</v>
      </c>
      <c r="B6797" t="s">
        <v>132</v>
      </c>
      <c r="C6797" s="4">
        <v>164300000000</v>
      </c>
      <c r="D6797" s="4">
        <v>158200000000</v>
      </c>
      <c r="E6797" s="4">
        <v>152400000000</v>
      </c>
      <c r="F6797" s="4">
        <v>146800000000</v>
      </c>
      <c r="G6797" s="4">
        <v>141300000000</v>
      </c>
      <c r="H6797" s="4">
        <v>136100000000</v>
      </c>
      <c r="I6797" s="4">
        <v>131100000000</v>
      </c>
      <c r="J6797" s="4">
        <v>126200000000</v>
      </c>
      <c r="K6797" s="4">
        <v>121500000000</v>
      </c>
      <c r="L6797" s="4">
        <v>117000000000</v>
      </c>
      <c r="M6797" s="4">
        <v>112700000000</v>
      </c>
      <c r="N6797" s="4">
        <v>108500000000</v>
      </c>
      <c r="O6797" s="4">
        <v>104500000000</v>
      </c>
      <c r="P6797" s="4">
        <v>100700000000</v>
      </c>
      <c r="Q6797" s="4">
        <v>96930000000</v>
      </c>
      <c r="R6797" s="4">
        <v>93350000000</v>
      </c>
      <c r="S6797" s="4">
        <v>89890000000</v>
      </c>
      <c r="T6797" s="4">
        <v>86570000000</v>
      </c>
      <c r="U6797" s="4">
        <v>83360000000</v>
      </c>
      <c r="V6797" s="4">
        <v>80280000000</v>
      </c>
      <c r="W6797" s="4">
        <v>77310000000</v>
      </c>
      <c r="X6797" s="4">
        <v>74450000000</v>
      </c>
      <c r="Y6797" s="4">
        <v>71690000000</v>
      </c>
      <c r="Z6797" s="4">
        <v>69040000000</v>
      </c>
      <c r="AA6797" s="4">
        <v>66490000000</v>
      </c>
      <c r="AB6797" s="4">
        <v>64030000000</v>
      </c>
      <c r="AC6797" s="4">
        <v>61660000000</v>
      </c>
      <c r="AD6797" s="4">
        <v>59380000000</v>
      </c>
      <c r="AE6797" s="4">
        <v>57180000000</v>
      </c>
      <c r="AF6797" s="4">
        <v>55060000000</v>
      </c>
      <c r="AG6797" s="4">
        <v>53030000000</v>
      </c>
    </row>
    <row r="6798" spans="1:33">
      <c r="A6798" t="s">
        <v>178</v>
      </c>
      <c r="B6798" t="s">
        <v>132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>
      <c r="A6799" t="s">
        <v>177</v>
      </c>
      <c r="B6799" t="s">
        <v>132</v>
      </c>
      <c r="C6799" s="4">
        <v>11580000000000</v>
      </c>
      <c r="D6799" s="4">
        <v>11150000000000</v>
      </c>
      <c r="E6799" s="4">
        <v>10730000000000</v>
      </c>
      <c r="F6799" s="4">
        <v>10340000000000</v>
      </c>
      <c r="G6799" s="4">
        <v>9955000000000</v>
      </c>
      <c r="H6799" s="4">
        <v>9587000000000</v>
      </c>
      <c r="I6799" s="4">
        <v>9232000000000</v>
      </c>
      <c r="J6799" s="4">
        <v>8890000000000</v>
      </c>
      <c r="K6799" s="4">
        <v>8561000000000</v>
      </c>
      <c r="L6799" s="4">
        <v>8245000000000</v>
      </c>
      <c r="M6799" s="4">
        <v>7940000000000</v>
      </c>
      <c r="N6799" s="4">
        <v>7646000000000</v>
      </c>
      <c r="O6799" s="4">
        <v>7363000000000</v>
      </c>
      <c r="P6799" s="4">
        <v>7090000000000</v>
      </c>
      <c r="Q6799" s="4">
        <v>6828000000000</v>
      </c>
      <c r="R6799" s="4">
        <v>6575000000000</v>
      </c>
      <c r="S6799" s="4">
        <v>6332000000000</v>
      </c>
      <c r="T6799" s="4">
        <v>6098000000000</v>
      </c>
      <c r="U6799" s="4">
        <v>5872000000000</v>
      </c>
      <c r="V6799" s="4">
        <v>5655000000000</v>
      </c>
      <c r="W6799" s="4">
        <v>5446000000000</v>
      </c>
      <c r="X6799" s="4">
        <v>5244000000000</v>
      </c>
      <c r="Y6799" s="4">
        <v>5050000000000</v>
      </c>
      <c r="Z6799" s="4">
        <v>4863000000000</v>
      </c>
      <c r="AA6799" s="4">
        <v>4683000000000</v>
      </c>
      <c r="AB6799" s="4">
        <v>4510000000000</v>
      </c>
      <c r="AC6799" s="4">
        <v>4343000000000</v>
      </c>
      <c r="AD6799" s="4">
        <v>4183000000000</v>
      </c>
      <c r="AE6799" s="4">
        <v>4028000000000</v>
      </c>
      <c r="AF6799" s="4">
        <v>3879000000000</v>
      </c>
      <c r="AG6799" s="4">
        <v>3735000000000</v>
      </c>
    </row>
    <row r="6800" spans="1:33">
      <c r="A6800" t="s">
        <v>176</v>
      </c>
      <c r="B6800" t="s">
        <v>132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>
      <c r="A6801" t="s">
        <v>175</v>
      </c>
      <c r="B6801" t="s">
        <v>132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>
      <c r="A6802" t="s">
        <v>174</v>
      </c>
      <c r="B6802" t="s">
        <v>132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>
      <c r="A6803" t="s">
        <v>173</v>
      </c>
      <c r="B6803" t="s">
        <v>132</v>
      </c>
      <c r="C6803" s="4">
        <v>38170000000000</v>
      </c>
      <c r="D6803" s="4">
        <v>36760000000000</v>
      </c>
      <c r="E6803" s="4">
        <v>35400000000000</v>
      </c>
      <c r="F6803" s="4">
        <v>34090000000000</v>
      </c>
      <c r="G6803" s="4">
        <v>32830000000000</v>
      </c>
      <c r="H6803" s="4">
        <v>31610000000000</v>
      </c>
      <c r="I6803" s="4">
        <v>30440000000000</v>
      </c>
      <c r="J6803" s="4">
        <v>29320000000000</v>
      </c>
      <c r="K6803" s="4">
        <v>28230000000000</v>
      </c>
      <c r="L6803" s="4">
        <v>27190000000000</v>
      </c>
      <c r="M6803" s="4">
        <v>26180000000000</v>
      </c>
      <c r="N6803" s="4">
        <v>25210000000000</v>
      </c>
      <c r="O6803" s="4">
        <v>24280000000000</v>
      </c>
      <c r="P6803" s="4">
        <v>23380000000000</v>
      </c>
      <c r="Q6803" s="4">
        <v>22520000000000</v>
      </c>
      <c r="R6803" s="4">
        <v>21680000000000</v>
      </c>
      <c r="S6803" s="4">
        <v>20880000000000</v>
      </c>
      <c r="T6803" s="4">
        <v>20110000000000</v>
      </c>
      <c r="U6803" s="4">
        <v>19360000000000</v>
      </c>
      <c r="V6803" s="4">
        <v>18650000000000</v>
      </c>
      <c r="W6803" s="4">
        <v>17960000000000</v>
      </c>
      <c r="X6803" s="4">
        <v>17290000000000</v>
      </c>
      <c r="Y6803" s="4">
        <v>16650000000000</v>
      </c>
      <c r="Z6803" s="4">
        <v>16040000000000</v>
      </c>
      <c r="AA6803" s="4">
        <v>15440000000000</v>
      </c>
      <c r="AB6803" s="4">
        <v>14870000000000</v>
      </c>
      <c r="AC6803" s="4">
        <v>14320000000000</v>
      </c>
      <c r="AD6803" s="4">
        <v>13790000000000</v>
      </c>
      <c r="AE6803" s="4">
        <v>13280000000000</v>
      </c>
      <c r="AF6803" s="4">
        <v>12790000000000</v>
      </c>
      <c r="AG6803" s="4">
        <v>12320000000000</v>
      </c>
    </row>
    <row r="6804" spans="1:33">
      <c r="A6804" t="s">
        <v>172</v>
      </c>
      <c r="B6804" t="s">
        <v>132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1:33">
      <c r="A6805" t="s">
        <v>171</v>
      </c>
      <c r="B6805" t="s">
        <v>132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>
      <c r="A6806" t="s">
        <v>170</v>
      </c>
      <c r="B6806" t="s">
        <v>132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>
      <c r="A6807" t="s">
        <v>169</v>
      </c>
      <c r="B6807" t="s">
        <v>132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</row>
    <row r="6808" spans="1:33">
      <c r="A6808" t="s">
        <v>168</v>
      </c>
      <c r="B6808" t="s">
        <v>132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1:33">
      <c r="A6809" t="s">
        <v>167</v>
      </c>
      <c r="B6809" t="s">
        <v>132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1:33">
      <c r="A6810" t="s">
        <v>166</v>
      </c>
      <c r="B6810" t="s">
        <v>132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>
      <c r="A6811" t="s">
        <v>165</v>
      </c>
      <c r="B6811" t="s">
        <v>132</v>
      </c>
      <c r="C6811">
        <v>23.929200000000002</v>
      </c>
      <c r="D6811">
        <v>23.9084</v>
      </c>
      <c r="E6811">
        <v>23.887699999999999</v>
      </c>
      <c r="F6811">
        <v>23.869499999999999</v>
      </c>
      <c r="G6811">
        <v>23.848800000000001</v>
      </c>
      <c r="H6811">
        <v>23.8279</v>
      </c>
      <c r="I6811">
        <v>23.804300000000001</v>
      </c>
      <c r="J6811">
        <v>23.7807</v>
      </c>
      <c r="K6811">
        <v>23.756900000000002</v>
      </c>
      <c r="L6811">
        <v>23.7332</v>
      </c>
      <c r="M6811">
        <v>23.706700000000001</v>
      </c>
      <c r="N6811">
        <v>23.656300000000002</v>
      </c>
      <c r="O6811">
        <v>23.605799999999999</v>
      </c>
      <c r="P6811">
        <v>23.5581</v>
      </c>
      <c r="Q6811">
        <v>23.5075</v>
      </c>
      <c r="R6811">
        <v>23.456900000000001</v>
      </c>
      <c r="S6811">
        <v>23.406400000000001</v>
      </c>
      <c r="T6811">
        <v>23.355699999999999</v>
      </c>
      <c r="U6811">
        <v>23.3078</v>
      </c>
      <c r="V6811">
        <v>23.257100000000001</v>
      </c>
      <c r="W6811">
        <v>23.206399999999999</v>
      </c>
      <c r="X6811">
        <v>23.152799999999999</v>
      </c>
      <c r="Y6811">
        <v>23.093699999999998</v>
      </c>
      <c r="Z6811">
        <v>23.037400000000002</v>
      </c>
      <c r="AA6811">
        <v>22.981000000000002</v>
      </c>
      <c r="AB6811">
        <v>22.924700000000001</v>
      </c>
      <c r="AC6811">
        <v>22.8599</v>
      </c>
      <c r="AD6811">
        <v>22.800599999999999</v>
      </c>
      <c r="AE6811">
        <v>22.738600000000002</v>
      </c>
      <c r="AF6811">
        <v>22.6738</v>
      </c>
      <c r="AG6811">
        <v>22.611799999999999</v>
      </c>
    </row>
    <row r="6812" spans="1:33">
      <c r="A6812" t="s">
        <v>164</v>
      </c>
      <c r="B6812" t="s">
        <v>132</v>
      </c>
      <c r="C6812">
        <v>15.3416</v>
      </c>
      <c r="D6812">
        <v>15.5397</v>
      </c>
      <c r="E6812">
        <v>15.7278</v>
      </c>
      <c r="F6812">
        <v>15.915900000000001</v>
      </c>
      <c r="G6812">
        <v>16.114000000000001</v>
      </c>
      <c r="H6812">
        <v>16.302199999999999</v>
      </c>
      <c r="I6812">
        <v>16.490300000000001</v>
      </c>
      <c r="J6812">
        <v>16.688700000000001</v>
      </c>
      <c r="K6812">
        <v>16.876799999999999</v>
      </c>
      <c r="L6812">
        <v>17.064900000000002</v>
      </c>
      <c r="M6812">
        <v>17.263000000000002</v>
      </c>
      <c r="N6812">
        <v>17.356999999999999</v>
      </c>
      <c r="O6812">
        <v>17.4512</v>
      </c>
      <c r="P6812">
        <v>17.545100000000001</v>
      </c>
      <c r="Q6812">
        <v>17.6493</v>
      </c>
      <c r="R6812">
        <v>17.743500000000001</v>
      </c>
      <c r="S6812">
        <v>17.9316</v>
      </c>
      <c r="T6812">
        <v>18.119700000000002</v>
      </c>
      <c r="U6812">
        <v>18.317799999999998</v>
      </c>
      <c r="V6812">
        <v>18.506</v>
      </c>
      <c r="W6812">
        <v>18.7041</v>
      </c>
      <c r="X6812">
        <v>18.9864</v>
      </c>
      <c r="Y6812">
        <v>19.278400000000001</v>
      </c>
      <c r="Z6812">
        <v>19.5608</v>
      </c>
      <c r="AA6812">
        <v>19.852799999999998</v>
      </c>
      <c r="AB6812">
        <v>20.135100000000001</v>
      </c>
      <c r="AC6812">
        <v>20.427399999999999</v>
      </c>
      <c r="AD6812">
        <v>20.709499999999998</v>
      </c>
      <c r="AE6812">
        <v>21.001799999999999</v>
      </c>
      <c r="AF6812">
        <v>21.284099999999999</v>
      </c>
      <c r="AG6812">
        <v>21.5762</v>
      </c>
    </row>
    <row r="6813" spans="1:33">
      <c r="A6813" t="s">
        <v>163</v>
      </c>
      <c r="B6813" t="s">
        <v>132</v>
      </c>
      <c r="C6813">
        <v>8.5624000000000006E-2</v>
      </c>
      <c r="D6813">
        <v>8.5624000000000006E-2</v>
      </c>
      <c r="E6813">
        <v>8.5624000000000006E-2</v>
      </c>
      <c r="F6813">
        <v>8.5624000000000006E-2</v>
      </c>
      <c r="G6813">
        <v>8.5624000000000006E-2</v>
      </c>
      <c r="H6813">
        <v>8.5624000000000006E-2</v>
      </c>
      <c r="I6813">
        <v>8.5624000000000006E-2</v>
      </c>
      <c r="J6813">
        <v>8.5624000000000006E-2</v>
      </c>
      <c r="K6813">
        <v>8.5624000000000006E-2</v>
      </c>
      <c r="L6813">
        <v>8.5624000000000006E-2</v>
      </c>
      <c r="M6813">
        <v>8.5624000000000006E-2</v>
      </c>
      <c r="N6813">
        <v>8.5624000000000006E-2</v>
      </c>
      <c r="O6813">
        <v>8.5624000000000006E-2</v>
      </c>
      <c r="P6813">
        <v>8.5624000000000006E-2</v>
      </c>
      <c r="Q6813">
        <v>8.5624000000000006E-2</v>
      </c>
      <c r="R6813">
        <v>8.5624000000000006E-2</v>
      </c>
      <c r="S6813">
        <v>8.5624000000000006E-2</v>
      </c>
      <c r="T6813">
        <v>8.5624000000000006E-2</v>
      </c>
      <c r="U6813">
        <v>8.5624000000000006E-2</v>
      </c>
      <c r="V6813">
        <v>8.5624000000000006E-2</v>
      </c>
      <c r="W6813">
        <v>8.5624000000000006E-2</v>
      </c>
      <c r="X6813">
        <v>8.5624000000000006E-2</v>
      </c>
      <c r="Y6813">
        <v>8.5624000000000006E-2</v>
      </c>
      <c r="Z6813">
        <v>8.5624000000000006E-2</v>
      </c>
      <c r="AA6813">
        <v>8.5624000000000006E-2</v>
      </c>
      <c r="AB6813">
        <v>8.5624000000000006E-2</v>
      </c>
      <c r="AC6813">
        <v>8.5624000000000006E-2</v>
      </c>
      <c r="AD6813">
        <v>8.5624000000000006E-2</v>
      </c>
      <c r="AE6813">
        <v>8.5624000000000006E-2</v>
      </c>
      <c r="AF6813">
        <v>8.5624000000000006E-2</v>
      </c>
      <c r="AG6813">
        <v>8.5624000000000006E-2</v>
      </c>
    </row>
    <row r="6814" spans="1:33">
      <c r="A6814" t="s">
        <v>162</v>
      </c>
      <c r="B6814" t="s">
        <v>132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>
      <c r="A6815" t="s">
        <v>161</v>
      </c>
      <c r="B6815" t="s">
        <v>132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>
      <c r="A6816" t="s">
        <v>160</v>
      </c>
      <c r="B6816" t="s">
        <v>132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>
      <c r="A6817" t="s">
        <v>159</v>
      </c>
      <c r="B6817" t="s">
        <v>132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>
      <c r="A6818" t="s">
        <v>158</v>
      </c>
      <c r="B6818" t="s">
        <v>132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>
      <c r="A6819" t="s">
        <v>157</v>
      </c>
      <c r="B6819" t="s">
        <v>132</v>
      </c>
      <c r="C6819">
        <v>2.2017000000000002</v>
      </c>
      <c r="D6819">
        <v>2.2017000000000002</v>
      </c>
      <c r="E6819">
        <v>2.2017000000000002</v>
      </c>
      <c r="F6819">
        <v>2.2017000000000002</v>
      </c>
      <c r="G6819">
        <v>2.2017000000000002</v>
      </c>
      <c r="H6819">
        <v>2.2017000000000002</v>
      </c>
      <c r="I6819">
        <v>2.2017000000000002</v>
      </c>
      <c r="J6819">
        <v>2.2017000000000002</v>
      </c>
      <c r="K6819">
        <v>2.2017000000000002</v>
      </c>
      <c r="L6819">
        <v>2.2017000000000002</v>
      </c>
      <c r="M6819">
        <v>2.2017000000000002</v>
      </c>
      <c r="N6819">
        <v>2.2017000000000002</v>
      </c>
      <c r="O6819">
        <v>2.2017000000000002</v>
      </c>
      <c r="P6819">
        <v>2.2017000000000002</v>
      </c>
      <c r="Q6819">
        <v>2.2017000000000002</v>
      </c>
      <c r="R6819">
        <v>2.2017000000000002</v>
      </c>
      <c r="S6819">
        <v>2.2017000000000002</v>
      </c>
      <c r="T6819">
        <v>2.2017000000000002</v>
      </c>
      <c r="U6819">
        <v>2.2017000000000002</v>
      </c>
      <c r="V6819">
        <v>2.2017000000000002</v>
      </c>
      <c r="W6819">
        <v>2.2017000000000002</v>
      </c>
      <c r="X6819">
        <v>2.2017000000000002</v>
      </c>
      <c r="Y6819">
        <v>2.2017000000000002</v>
      </c>
      <c r="Z6819">
        <v>2.2017000000000002</v>
      </c>
      <c r="AA6819">
        <v>2.2017000000000002</v>
      </c>
      <c r="AB6819">
        <v>2.2017000000000002</v>
      </c>
      <c r="AC6819">
        <v>2.2017000000000002</v>
      </c>
      <c r="AD6819">
        <v>2.2017000000000002</v>
      </c>
      <c r="AE6819">
        <v>2.2017000000000002</v>
      </c>
      <c r="AF6819">
        <v>2.2017000000000002</v>
      </c>
      <c r="AG6819">
        <v>2.2017000000000002</v>
      </c>
    </row>
    <row r="6820" spans="1:33">
      <c r="A6820" t="s">
        <v>156</v>
      </c>
      <c r="B6820" t="s">
        <v>132</v>
      </c>
      <c r="C6820">
        <v>58.875599999999999</v>
      </c>
      <c r="D6820">
        <v>63.692900000000002</v>
      </c>
      <c r="E6820">
        <v>68.500100000000003</v>
      </c>
      <c r="F6820">
        <v>73.317499999999995</v>
      </c>
      <c r="G6820">
        <v>78.124700000000004</v>
      </c>
      <c r="H6820">
        <v>82.941999999999993</v>
      </c>
      <c r="I6820">
        <v>87.122699999999995</v>
      </c>
      <c r="J6820">
        <v>91.303200000000004</v>
      </c>
      <c r="K6820">
        <v>95.483599999999996</v>
      </c>
      <c r="L6820">
        <v>99.664299999999997</v>
      </c>
      <c r="M6820">
        <v>103.80500000000001</v>
      </c>
      <c r="N6820">
        <v>104.629</v>
      </c>
      <c r="O6820">
        <v>105.354</v>
      </c>
      <c r="P6820">
        <v>106.078</v>
      </c>
      <c r="Q6820">
        <v>106.80200000000001</v>
      </c>
      <c r="R6820">
        <v>107.627</v>
      </c>
      <c r="S6820">
        <v>109.85599999999999</v>
      </c>
      <c r="T6820">
        <v>112.185</v>
      </c>
      <c r="U6820">
        <v>114.514</v>
      </c>
      <c r="V6820">
        <v>116.842</v>
      </c>
      <c r="W6820">
        <v>119.071</v>
      </c>
      <c r="X6820">
        <v>120.90600000000001</v>
      </c>
      <c r="Y6820">
        <v>122.74</v>
      </c>
      <c r="Z6820">
        <v>124.575</v>
      </c>
      <c r="AA6820">
        <v>126.40900000000001</v>
      </c>
      <c r="AB6820">
        <v>128.14400000000001</v>
      </c>
      <c r="AC6820">
        <v>131.185</v>
      </c>
      <c r="AD6820">
        <v>134.126</v>
      </c>
      <c r="AE6820">
        <v>137.167</v>
      </c>
      <c r="AF6820">
        <v>140.108</v>
      </c>
      <c r="AG6820">
        <v>143.048</v>
      </c>
    </row>
    <row r="6821" spans="1:33">
      <c r="A6821" t="s">
        <v>155</v>
      </c>
      <c r="B6821" t="s">
        <v>132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>
      <c r="A6822" t="s">
        <v>154</v>
      </c>
      <c r="B6822" t="s">
        <v>132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>
      <c r="A6823" t="s">
        <v>153</v>
      </c>
      <c r="B6823" t="s">
        <v>132</v>
      </c>
      <c r="C6823">
        <v>33.69</v>
      </c>
      <c r="D6823">
        <v>34.270000000000003</v>
      </c>
      <c r="E6823">
        <v>34.86</v>
      </c>
      <c r="F6823">
        <v>35.44</v>
      </c>
      <c r="G6823">
        <v>36.03</v>
      </c>
      <c r="H6823">
        <v>36.61</v>
      </c>
      <c r="I6823">
        <v>37.200000000000003</v>
      </c>
      <c r="J6823">
        <v>37.78</v>
      </c>
      <c r="K6823">
        <v>38.369999999999997</v>
      </c>
      <c r="L6823">
        <v>38.96</v>
      </c>
      <c r="M6823">
        <v>39.54</v>
      </c>
      <c r="N6823">
        <v>40.130000000000003</v>
      </c>
      <c r="O6823">
        <v>40.71</v>
      </c>
      <c r="P6823">
        <v>41.3</v>
      </c>
      <c r="Q6823">
        <v>41.88</v>
      </c>
      <c r="R6823">
        <v>42.47</v>
      </c>
      <c r="S6823">
        <v>43.06</v>
      </c>
      <c r="T6823">
        <v>43.64</v>
      </c>
      <c r="U6823">
        <v>44.23</v>
      </c>
      <c r="V6823">
        <v>44.81</v>
      </c>
      <c r="W6823">
        <v>45.4</v>
      </c>
      <c r="X6823">
        <v>45.98</v>
      </c>
      <c r="Y6823">
        <v>46.57</v>
      </c>
      <c r="Z6823">
        <v>47.15</v>
      </c>
      <c r="AA6823">
        <v>47.74</v>
      </c>
      <c r="AB6823">
        <v>48.33</v>
      </c>
      <c r="AC6823">
        <v>48.91</v>
      </c>
      <c r="AD6823">
        <v>49.5</v>
      </c>
      <c r="AE6823">
        <v>50.08</v>
      </c>
      <c r="AF6823">
        <v>50.67</v>
      </c>
      <c r="AG6823">
        <v>51.25</v>
      </c>
    </row>
    <row r="6824" spans="1:33">
      <c r="A6824" t="s">
        <v>152</v>
      </c>
      <c r="B6824" t="s">
        <v>132</v>
      </c>
      <c r="C6824">
        <v>0.15759999999999999</v>
      </c>
      <c r="D6824">
        <v>0.15920000000000001</v>
      </c>
      <c r="E6824">
        <v>0.1608</v>
      </c>
      <c r="F6824">
        <v>0.16239999999999999</v>
      </c>
      <c r="G6824">
        <v>0.16400000000000001</v>
      </c>
      <c r="H6824">
        <v>0.16569999999999999</v>
      </c>
      <c r="I6824">
        <v>0.1673</v>
      </c>
      <c r="J6824">
        <v>0.16889999999999999</v>
      </c>
      <c r="K6824">
        <v>0.17050000000000001</v>
      </c>
      <c r="L6824">
        <v>0.1721</v>
      </c>
      <c r="M6824">
        <v>0.17369999999999999</v>
      </c>
      <c r="N6824">
        <v>0.17530000000000001</v>
      </c>
      <c r="O6824">
        <v>0.1769</v>
      </c>
      <c r="P6824">
        <v>0.17849999999999999</v>
      </c>
      <c r="Q6824">
        <v>0.18010000000000001</v>
      </c>
      <c r="R6824">
        <v>0.1817</v>
      </c>
      <c r="S6824">
        <v>0.18340000000000001</v>
      </c>
      <c r="T6824">
        <v>0.185</v>
      </c>
      <c r="U6824">
        <v>0.18659999999999999</v>
      </c>
      <c r="V6824">
        <v>0.18820000000000001</v>
      </c>
      <c r="W6824">
        <v>0.1898</v>
      </c>
      <c r="X6824">
        <v>0.19139999999999999</v>
      </c>
      <c r="Y6824">
        <v>0.193</v>
      </c>
      <c r="Z6824">
        <v>0.1946</v>
      </c>
      <c r="AA6824">
        <v>0.19620000000000001</v>
      </c>
      <c r="AB6824">
        <v>0.1978</v>
      </c>
      <c r="AC6824">
        <v>0.19939999999999999</v>
      </c>
      <c r="AD6824">
        <v>0.2011</v>
      </c>
      <c r="AE6824">
        <v>0.20269999999999999</v>
      </c>
      <c r="AF6824">
        <v>0.20430000000000001</v>
      </c>
      <c r="AG6824">
        <v>0.2059</v>
      </c>
    </row>
    <row r="6825" spans="1:33">
      <c r="A6825" t="s">
        <v>151</v>
      </c>
      <c r="B6825" t="s">
        <v>132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>
      <c r="A6826" t="s">
        <v>150</v>
      </c>
      <c r="B6826" t="s">
        <v>132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>
      <c r="A6827" t="s">
        <v>149</v>
      </c>
      <c r="B6827" t="s">
        <v>132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>
      <c r="A6828" t="s">
        <v>148</v>
      </c>
      <c r="B6828" t="s">
        <v>132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>
      <c r="A6829" t="s">
        <v>147</v>
      </c>
      <c r="B6829" t="s">
        <v>132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>
      <c r="A6830" t="s">
        <v>146</v>
      </c>
      <c r="B6830" t="s">
        <v>132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</row>
    <row r="6831" spans="1:33">
      <c r="A6831" t="s">
        <v>145</v>
      </c>
      <c r="B6831" t="s">
        <v>132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>
      <c r="A6832" t="s">
        <v>144</v>
      </c>
      <c r="B6832" t="s">
        <v>132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</row>
    <row r="6833" spans="1:33">
      <c r="A6833" t="s">
        <v>143</v>
      </c>
      <c r="B6833" t="s">
        <v>132</v>
      </c>
      <c r="C6833">
        <v>4.7926299999999999</v>
      </c>
      <c r="D6833">
        <v>4.8292599999999997</v>
      </c>
      <c r="E6833">
        <v>4.8658799999999998</v>
      </c>
      <c r="F6833">
        <v>4.9025299999999996</v>
      </c>
      <c r="G6833">
        <v>4.9391600000000002</v>
      </c>
      <c r="H6833">
        <v>4.9757800000000003</v>
      </c>
      <c r="I6833">
        <v>5.0446900000000001</v>
      </c>
      <c r="J6833">
        <v>5.1135700000000002</v>
      </c>
      <c r="K6833">
        <v>5.18248</v>
      </c>
      <c r="L6833">
        <v>5.2513800000000002</v>
      </c>
      <c r="M6833">
        <v>5.3202600000000002</v>
      </c>
      <c r="N6833">
        <v>5.37988</v>
      </c>
      <c r="O6833">
        <v>5.4394600000000004</v>
      </c>
      <c r="P6833">
        <v>5.4990699999999997</v>
      </c>
      <c r="Q6833">
        <v>5.5586599999999997</v>
      </c>
      <c r="R6833">
        <v>5.6182699999999999</v>
      </c>
      <c r="S6833">
        <v>5.7008099999999997</v>
      </c>
      <c r="T6833">
        <v>5.7833800000000002</v>
      </c>
      <c r="U6833">
        <v>5.8659600000000003</v>
      </c>
      <c r="V6833">
        <v>5.9485000000000001</v>
      </c>
      <c r="W6833">
        <v>6.0310699999999997</v>
      </c>
      <c r="X6833">
        <v>6.1021599999999996</v>
      </c>
      <c r="Y6833">
        <v>6.1732300000000002</v>
      </c>
      <c r="Z6833">
        <v>6.2443200000000001</v>
      </c>
      <c r="AA6833">
        <v>6.3153800000000002</v>
      </c>
      <c r="AB6833">
        <v>6.3864799999999997</v>
      </c>
      <c r="AC6833">
        <v>6.4805299999999999</v>
      </c>
      <c r="AD6833">
        <v>6.5745800000000001</v>
      </c>
      <c r="AE6833">
        <v>6.6685999999999996</v>
      </c>
      <c r="AF6833">
        <v>6.7626600000000003</v>
      </c>
      <c r="AG6833">
        <v>6.8567099999999996</v>
      </c>
    </row>
    <row r="6834" spans="1:33">
      <c r="A6834" t="s">
        <v>142</v>
      </c>
      <c r="B6834" t="s">
        <v>132</v>
      </c>
      <c r="C6834">
        <v>16.968299999999999</v>
      </c>
      <c r="D6834">
        <v>16.808</v>
      </c>
      <c r="E6834">
        <v>16.648099999999999</v>
      </c>
      <c r="F6834">
        <v>16.4876</v>
      </c>
      <c r="G6834">
        <v>16.324999999999999</v>
      </c>
      <c r="H6834">
        <v>16.1587</v>
      </c>
      <c r="I6834">
        <v>16.0381</v>
      </c>
      <c r="J6834">
        <v>15.912800000000001</v>
      </c>
      <c r="K6834">
        <v>15.7865</v>
      </c>
      <c r="L6834">
        <v>15.6591</v>
      </c>
      <c r="M6834">
        <v>15.5326</v>
      </c>
      <c r="N6834">
        <v>15.434799999999999</v>
      </c>
      <c r="O6834">
        <v>15.338800000000001</v>
      </c>
      <c r="P6834">
        <v>15.236700000000001</v>
      </c>
      <c r="Q6834">
        <v>15.136699999999999</v>
      </c>
      <c r="R6834">
        <v>15.030900000000001</v>
      </c>
      <c r="S6834">
        <v>14.949</v>
      </c>
      <c r="T6834">
        <v>14.8643</v>
      </c>
      <c r="U6834">
        <v>14.7766</v>
      </c>
      <c r="V6834">
        <v>14.686999999999999</v>
      </c>
      <c r="W6834">
        <v>14.5932</v>
      </c>
      <c r="X6834">
        <v>14.5166</v>
      </c>
      <c r="Y6834">
        <v>14.4389</v>
      </c>
      <c r="Z6834">
        <v>14.359299999999999</v>
      </c>
      <c r="AA6834">
        <v>14.2776</v>
      </c>
      <c r="AB6834">
        <v>14.194000000000001</v>
      </c>
      <c r="AC6834">
        <v>14.1213</v>
      </c>
      <c r="AD6834">
        <v>14.0494</v>
      </c>
      <c r="AE6834">
        <v>13.973699999999999</v>
      </c>
      <c r="AF6834">
        <v>13.895</v>
      </c>
      <c r="AG6834">
        <v>13.815200000000001</v>
      </c>
    </row>
    <row r="6835" spans="1:33">
      <c r="A6835" t="s">
        <v>141</v>
      </c>
      <c r="B6835" t="s">
        <v>132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</row>
    <row r="6836" spans="1:33">
      <c r="A6836" t="s">
        <v>140</v>
      </c>
      <c r="B6836" t="s">
        <v>132</v>
      </c>
      <c r="C6836">
        <v>292.517</v>
      </c>
      <c r="D6836">
        <v>293.14600000000002</v>
      </c>
      <c r="E6836">
        <v>299.50299999999999</v>
      </c>
      <c r="F6836">
        <v>302.774</v>
      </c>
      <c r="G6836">
        <v>304.20400000000001</v>
      </c>
      <c r="H6836">
        <v>302.99599999999998</v>
      </c>
      <c r="I6836">
        <v>301.53100000000001</v>
      </c>
      <c r="J6836">
        <v>299.06</v>
      </c>
      <c r="K6836">
        <v>297.36200000000002</v>
      </c>
      <c r="L6836">
        <v>294.97399999999999</v>
      </c>
      <c r="M6836">
        <v>292.93299999999999</v>
      </c>
      <c r="N6836">
        <v>291.85199999999998</v>
      </c>
      <c r="O6836">
        <v>289.53300000000002</v>
      </c>
      <c r="P6836">
        <v>288.08999999999997</v>
      </c>
      <c r="Q6836">
        <v>287.279</v>
      </c>
      <c r="R6836">
        <v>285.44900000000001</v>
      </c>
      <c r="S6836">
        <v>284.92500000000001</v>
      </c>
      <c r="T6836">
        <v>283.76</v>
      </c>
      <c r="U6836">
        <v>281.91800000000001</v>
      </c>
      <c r="V6836">
        <v>281.50700000000001</v>
      </c>
      <c r="W6836">
        <v>281.23599999999999</v>
      </c>
      <c r="X6836">
        <v>279.71199999999999</v>
      </c>
      <c r="Y6836">
        <v>279.42099999999999</v>
      </c>
      <c r="Z6836">
        <v>279.16800000000001</v>
      </c>
      <c r="AA6836">
        <v>278.863</v>
      </c>
      <c r="AB6836">
        <v>279.34300000000002</v>
      </c>
      <c r="AC6836">
        <v>280.03699999999998</v>
      </c>
      <c r="AD6836">
        <v>279.71199999999999</v>
      </c>
      <c r="AE6836">
        <v>281.14800000000002</v>
      </c>
      <c r="AF6836">
        <v>280.33699999999999</v>
      </c>
      <c r="AG6836">
        <v>278.48200000000003</v>
      </c>
    </row>
    <row r="6837" spans="1:33">
      <c r="A6837" t="s">
        <v>139</v>
      </c>
      <c r="B6837" t="s">
        <v>132</v>
      </c>
      <c r="C6837">
        <v>232.90600000000001</v>
      </c>
      <c r="D6837">
        <v>233.018</v>
      </c>
      <c r="E6837">
        <v>236.13499999999999</v>
      </c>
      <c r="F6837">
        <v>239.964</v>
      </c>
      <c r="G6837">
        <v>243.791</v>
      </c>
      <c r="H6837">
        <v>238.36099999999999</v>
      </c>
      <c r="I6837">
        <v>239.55099999999999</v>
      </c>
      <c r="J6837">
        <v>237.922</v>
      </c>
      <c r="K6837">
        <v>232.05799999999999</v>
      </c>
      <c r="L6837">
        <v>226.98699999999999</v>
      </c>
      <c r="M6837">
        <v>224.64699999999999</v>
      </c>
      <c r="N6837">
        <v>222.31200000000001</v>
      </c>
      <c r="O6837">
        <v>220.07900000000001</v>
      </c>
      <c r="P6837">
        <v>223.381</v>
      </c>
      <c r="Q6837">
        <v>218.63900000000001</v>
      </c>
      <c r="R6837">
        <v>220.119</v>
      </c>
      <c r="S6837">
        <v>221.399</v>
      </c>
      <c r="T6837">
        <v>215.27500000000001</v>
      </c>
      <c r="U6837">
        <v>204.87299999999999</v>
      </c>
      <c r="V6837">
        <v>205.143</v>
      </c>
      <c r="W6837">
        <v>210.62899999999999</v>
      </c>
      <c r="X6837">
        <v>217.447</v>
      </c>
      <c r="Y6837">
        <v>225.24100000000001</v>
      </c>
      <c r="Z6837">
        <v>232.21299999999999</v>
      </c>
      <c r="AA6837">
        <v>231.89599999999999</v>
      </c>
      <c r="AB6837">
        <v>238.685</v>
      </c>
      <c r="AC6837">
        <v>224.59100000000001</v>
      </c>
      <c r="AD6837">
        <v>208.00200000000001</v>
      </c>
      <c r="AE6837">
        <v>213.96299999999999</v>
      </c>
      <c r="AF6837">
        <v>222.50800000000001</v>
      </c>
      <c r="AG6837">
        <v>227.64099999999999</v>
      </c>
    </row>
    <row r="6838" spans="1:33">
      <c r="A6838" t="s">
        <v>138</v>
      </c>
      <c r="B6838" t="s">
        <v>132</v>
      </c>
      <c r="C6838">
        <v>32.203200000000002</v>
      </c>
      <c r="D6838">
        <v>31.612500000000001</v>
      </c>
      <c r="E6838">
        <v>31.049600000000002</v>
      </c>
      <c r="F6838">
        <v>30.5227</v>
      </c>
      <c r="G6838">
        <v>30.020900000000001</v>
      </c>
      <c r="H6838">
        <v>29.550799999999999</v>
      </c>
      <c r="I6838">
        <v>29.1065</v>
      </c>
      <c r="J6838">
        <v>28.681000000000001</v>
      </c>
      <c r="K6838">
        <v>28.284600000000001</v>
      </c>
      <c r="L6838">
        <v>27.908799999999999</v>
      </c>
      <c r="M6838">
        <v>27.548300000000001</v>
      </c>
      <c r="N6838">
        <v>27.212399999999999</v>
      </c>
      <c r="O6838">
        <v>26.894300000000001</v>
      </c>
      <c r="P6838">
        <v>26.5871</v>
      </c>
      <c r="Q6838">
        <v>26.3017</v>
      </c>
      <c r="R6838">
        <v>26.032</v>
      </c>
      <c r="S6838">
        <v>25.776399999999999</v>
      </c>
      <c r="T6838">
        <v>25.528600000000001</v>
      </c>
      <c r="U6838">
        <v>25.299600000000002</v>
      </c>
      <c r="V6838">
        <v>25.082599999999999</v>
      </c>
      <c r="W6838">
        <v>24.876799999999999</v>
      </c>
      <c r="X6838">
        <v>24.676500000000001</v>
      </c>
      <c r="Y6838">
        <v>24.4925</v>
      </c>
      <c r="Z6838">
        <v>24.318000000000001</v>
      </c>
      <c r="AA6838">
        <v>24.153500000000001</v>
      </c>
      <c r="AB6838">
        <v>23.996700000000001</v>
      </c>
      <c r="AC6838">
        <v>23.8507</v>
      </c>
      <c r="AD6838">
        <v>23.710799999999999</v>
      </c>
      <c r="AE6838">
        <v>23.574300000000001</v>
      </c>
      <c r="AF6838">
        <v>23.450500000000002</v>
      </c>
      <c r="AG6838">
        <v>23.334199999999999</v>
      </c>
    </row>
    <row r="6839" spans="1:33">
      <c r="A6839" t="s">
        <v>137</v>
      </c>
      <c r="B6839" t="s">
        <v>132</v>
      </c>
      <c r="C6839">
        <v>14.093</v>
      </c>
      <c r="D6839">
        <v>14.0944</v>
      </c>
      <c r="E6839">
        <v>14.1174</v>
      </c>
      <c r="F6839">
        <v>14.153700000000001</v>
      </c>
      <c r="G6839">
        <v>14.2006</v>
      </c>
      <c r="H6839">
        <v>14.2628</v>
      </c>
      <c r="I6839">
        <v>14.341799999999999</v>
      </c>
      <c r="J6839">
        <v>14.4353</v>
      </c>
      <c r="K6839">
        <v>14.537699999999999</v>
      </c>
      <c r="L6839">
        <v>14.6556</v>
      </c>
      <c r="M6839">
        <v>14.7812</v>
      </c>
      <c r="N6839">
        <v>14.9252</v>
      </c>
      <c r="O6839">
        <v>15.078799999999999</v>
      </c>
      <c r="P6839">
        <v>15.2441</v>
      </c>
      <c r="Q6839">
        <v>15.4229</v>
      </c>
      <c r="R6839">
        <v>15.6083</v>
      </c>
      <c r="S6839">
        <v>15.8117</v>
      </c>
      <c r="T6839">
        <v>16.0228</v>
      </c>
      <c r="U6839">
        <v>16.244499999999999</v>
      </c>
      <c r="V6839">
        <v>16.4788</v>
      </c>
      <c r="W6839">
        <v>16.724499999999999</v>
      </c>
      <c r="X6839">
        <v>16.9815</v>
      </c>
      <c r="Y6839">
        <v>17.25</v>
      </c>
      <c r="Z6839">
        <v>17.530100000000001</v>
      </c>
      <c r="AA6839">
        <v>17.821100000000001</v>
      </c>
      <c r="AB6839">
        <v>18.122900000000001</v>
      </c>
      <c r="AC6839">
        <v>18.436399999999999</v>
      </c>
      <c r="AD6839">
        <v>18.7605</v>
      </c>
      <c r="AE6839">
        <v>19.101400000000002</v>
      </c>
      <c r="AF6839">
        <v>19.446899999999999</v>
      </c>
      <c r="AG6839">
        <v>19.804400000000001</v>
      </c>
    </row>
    <row r="6840" spans="1:33">
      <c r="A6840" t="s">
        <v>136</v>
      </c>
      <c r="B6840" t="s">
        <v>132</v>
      </c>
      <c r="C6840">
        <v>338.58199999999999</v>
      </c>
      <c r="D6840">
        <v>348.25700000000001</v>
      </c>
      <c r="E6840">
        <v>351.303</v>
      </c>
      <c r="F6840">
        <v>354.48500000000001</v>
      </c>
      <c r="G6840">
        <v>367.28899999999999</v>
      </c>
      <c r="H6840">
        <v>373.47199999999998</v>
      </c>
      <c r="I6840">
        <v>379.94900000000001</v>
      </c>
      <c r="J6840">
        <v>385.94</v>
      </c>
      <c r="K6840">
        <v>391.93</v>
      </c>
      <c r="L6840">
        <v>404.14100000000002</v>
      </c>
      <c r="M6840">
        <v>409.98899999999998</v>
      </c>
      <c r="N6840">
        <v>411.86399999999998</v>
      </c>
      <c r="O6840">
        <v>413.71899999999999</v>
      </c>
      <c r="P6840">
        <v>415.42</v>
      </c>
      <c r="Q6840">
        <v>417.24799999999999</v>
      </c>
      <c r="R6840">
        <v>419.048</v>
      </c>
      <c r="S6840">
        <v>422.22800000000001</v>
      </c>
      <c r="T6840">
        <v>425.6</v>
      </c>
      <c r="U6840">
        <v>428.87</v>
      </c>
      <c r="V6840">
        <v>432.029</v>
      </c>
      <c r="W6840">
        <v>435.34899999999999</v>
      </c>
      <c r="X6840">
        <v>438.49099999999999</v>
      </c>
      <c r="Y6840">
        <v>441.35500000000002</v>
      </c>
      <c r="Z6840">
        <v>445.78699999999998</v>
      </c>
      <c r="AA6840">
        <v>448.82900000000001</v>
      </c>
      <c r="AB6840">
        <v>451.839</v>
      </c>
      <c r="AC6840">
        <v>456.60300000000001</v>
      </c>
      <c r="AD6840">
        <v>460.66800000000001</v>
      </c>
      <c r="AE6840">
        <v>465.44900000000001</v>
      </c>
      <c r="AF6840">
        <v>469.529</v>
      </c>
      <c r="AG6840">
        <v>473.60700000000003</v>
      </c>
    </row>
    <row r="6841" spans="1:33">
      <c r="A6841" t="s">
        <v>135</v>
      </c>
      <c r="B6841" t="s">
        <v>132</v>
      </c>
      <c r="C6841">
        <v>5.3289799999999996</v>
      </c>
      <c r="D6841">
        <v>5.3409899999999997</v>
      </c>
      <c r="E6841">
        <v>5.35379</v>
      </c>
      <c r="F6841">
        <v>5.3662900000000002</v>
      </c>
      <c r="G6841">
        <v>5.3790100000000001</v>
      </c>
      <c r="H6841">
        <v>5.3919100000000002</v>
      </c>
      <c r="I6841">
        <v>5.4056199999999999</v>
      </c>
      <c r="J6841">
        <v>5.4190399999999999</v>
      </c>
      <c r="K6841">
        <v>5.4333</v>
      </c>
      <c r="L6841">
        <v>5.4479300000000004</v>
      </c>
      <c r="M6841">
        <v>5.4627600000000003</v>
      </c>
      <c r="N6841">
        <v>5.4787400000000002</v>
      </c>
      <c r="O6841">
        <v>5.4946000000000002</v>
      </c>
      <c r="P6841">
        <v>5.5113599999999998</v>
      </c>
      <c r="Q6841">
        <v>5.5298999999999996</v>
      </c>
      <c r="R6841">
        <v>5.5486000000000004</v>
      </c>
      <c r="S6841">
        <v>5.56846</v>
      </c>
      <c r="T6841">
        <v>5.5881800000000004</v>
      </c>
      <c r="U6841">
        <v>5.6091199999999999</v>
      </c>
      <c r="V6841">
        <v>5.6313800000000001</v>
      </c>
      <c r="W6841">
        <v>5.6535099999999998</v>
      </c>
      <c r="X6841">
        <v>5.6766100000000002</v>
      </c>
      <c r="Y6841">
        <v>5.7002300000000004</v>
      </c>
      <c r="Z6841">
        <v>5.72417</v>
      </c>
      <c r="AA6841">
        <v>5.7487300000000001</v>
      </c>
      <c r="AB6841">
        <v>5.7744299999999997</v>
      </c>
      <c r="AC6841">
        <v>5.7998799999999999</v>
      </c>
      <c r="AD6841">
        <v>5.8260100000000001</v>
      </c>
      <c r="AE6841">
        <v>5.8526600000000002</v>
      </c>
      <c r="AF6841">
        <v>5.8792</v>
      </c>
      <c r="AG6841">
        <v>5.9063600000000003</v>
      </c>
    </row>
    <row r="6842" spans="1:33">
      <c r="A6842" t="s">
        <v>134</v>
      </c>
      <c r="B6842" t="s">
        <v>132</v>
      </c>
      <c r="C6842">
        <v>-16.5425</v>
      </c>
      <c r="D6842">
        <v>-16.5425</v>
      </c>
      <c r="E6842">
        <v>-16.5425</v>
      </c>
      <c r="F6842">
        <v>-16.642499999999998</v>
      </c>
      <c r="G6842">
        <v>-16.5425</v>
      </c>
      <c r="H6842">
        <v>-16.5425</v>
      </c>
      <c r="I6842">
        <v>-16.7425</v>
      </c>
      <c r="J6842">
        <v>-17.0425</v>
      </c>
      <c r="K6842">
        <v>-17.2425</v>
      </c>
      <c r="L6842">
        <v>-17.5425</v>
      </c>
      <c r="M6842">
        <v>-17.7425</v>
      </c>
      <c r="N6842">
        <v>-17.942499999999999</v>
      </c>
      <c r="O6842">
        <v>-17.442499999999999</v>
      </c>
      <c r="P6842">
        <v>-17.642499999999998</v>
      </c>
      <c r="Q6842">
        <v>-17.842500000000001</v>
      </c>
      <c r="R6842">
        <v>-17.942499999999999</v>
      </c>
      <c r="S6842">
        <v>-18.342500000000001</v>
      </c>
      <c r="T6842">
        <v>-18.642499999999998</v>
      </c>
      <c r="U6842">
        <v>-18.942499999999999</v>
      </c>
      <c r="V6842">
        <v>-19.0425</v>
      </c>
      <c r="W6842">
        <v>-19.142499999999998</v>
      </c>
      <c r="X6842">
        <v>-19.2425</v>
      </c>
      <c r="Y6842">
        <v>-19.342500000000001</v>
      </c>
      <c r="Z6842">
        <v>-19.442499999999999</v>
      </c>
      <c r="AA6842">
        <v>-19.5425</v>
      </c>
      <c r="AB6842">
        <v>-19.642499999999998</v>
      </c>
      <c r="AC6842">
        <v>-19.642499999999998</v>
      </c>
      <c r="AD6842">
        <v>-19.642499999999998</v>
      </c>
      <c r="AE6842">
        <v>-19.7425</v>
      </c>
      <c r="AF6842">
        <v>-19.7425</v>
      </c>
      <c r="AG6842">
        <v>-19.7425</v>
      </c>
    </row>
    <row r="6843" spans="1:33">
      <c r="A6843" t="s">
        <v>133</v>
      </c>
      <c r="B6843" t="s">
        <v>132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  <row r="6846" spans="1:33">
      <c r="C6846">
        <f>SUBTOTAL(9,$C$6811:$C$6835)</f>
        <v>156.04225400000001</v>
      </c>
    </row>
  </sheetData>
  <autoFilter ref="A1:AG6843" xr:uid="{7031639F-C728-4896-A76D-5C67A06961A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DBC3C-B44C-416E-9EB4-61CA10D2496B}">
  <dimension ref="A1:AH62"/>
  <sheetViews>
    <sheetView workbookViewId="0">
      <selection activeCell="H5" sqref="H5"/>
    </sheetView>
  </sheetViews>
  <sheetFormatPr defaultRowHeight="14.5"/>
  <cols>
    <col min="1" max="1" width="13.453125" customWidth="1"/>
    <col min="2" max="2" width="20" bestFit="1" customWidth="1"/>
    <col min="3" max="3" width="33.26953125" customWidth="1"/>
    <col min="4" max="4" width="20.7265625" bestFit="1" customWidth="1"/>
    <col min="5" max="34" width="20.54296875" bestFit="1" customWidth="1"/>
  </cols>
  <sheetData>
    <row r="1" spans="3:34">
      <c r="C1" s="2" t="s">
        <v>0</v>
      </c>
    </row>
    <row r="2" spans="3:34">
      <c r="C2" s="3" t="s">
        <v>125</v>
      </c>
    </row>
    <row r="3" spans="3:34" ht="15" thickBot="1">
      <c r="C3" s="1" t="s">
        <v>126</v>
      </c>
      <c r="D3" s="7" t="s">
        <v>127</v>
      </c>
      <c r="E3" s="11" t="s">
        <v>128</v>
      </c>
      <c r="F3" s="12" t="s">
        <v>129</v>
      </c>
      <c r="G3" s="11" t="s">
        <v>130</v>
      </c>
      <c r="H3" s="7" t="s">
        <v>6976</v>
      </c>
    </row>
    <row r="4" spans="3:34" ht="46.5" customHeight="1" thickBot="1">
      <c r="C4" s="14" t="s">
        <v>6982</v>
      </c>
      <c r="D4" s="7"/>
      <c r="E4" s="11"/>
      <c r="F4" s="12"/>
      <c r="G4" s="11"/>
      <c r="H4" s="7"/>
    </row>
    <row r="5" spans="3:34">
      <c r="C5" s="1"/>
      <c r="D5" s="7"/>
      <c r="E5" s="11"/>
      <c r="F5" s="12"/>
      <c r="G5" s="11"/>
      <c r="H5" s="7"/>
    </row>
    <row r="6" spans="3:34">
      <c r="C6" t="s">
        <v>6980</v>
      </c>
    </row>
    <row r="7" spans="3:34">
      <c r="C7" s="17"/>
      <c r="D7" s="17">
        <v>2020</v>
      </c>
      <c r="E7" s="17">
        <v>2021</v>
      </c>
      <c r="F7" s="17">
        <v>2022</v>
      </c>
      <c r="G7" s="17">
        <v>2023</v>
      </c>
      <c r="H7" s="17">
        <v>2024</v>
      </c>
      <c r="I7" s="17">
        <v>2025</v>
      </c>
      <c r="J7" s="17">
        <v>2026</v>
      </c>
      <c r="K7" s="17">
        <v>2027</v>
      </c>
      <c r="L7" s="17">
        <v>2028</v>
      </c>
      <c r="M7" s="17">
        <v>2029</v>
      </c>
      <c r="N7" s="17">
        <v>2030</v>
      </c>
      <c r="O7" s="17">
        <v>2031</v>
      </c>
      <c r="P7" s="17">
        <v>2032</v>
      </c>
      <c r="Q7" s="17">
        <v>2033</v>
      </c>
      <c r="R7" s="17">
        <v>2034</v>
      </c>
      <c r="S7" s="17">
        <v>2035</v>
      </c>
      <c r="T7" s="17">
        <v>2036</v>
      </c>
      <c r="U7" s="17">
        <v>2037</v>
      </c>
      <c r="V7" s="17">
        <v>2038</v>
      </c>
      <c r="W7" s="17">
        <v>2039</v>
      </c>
      <c r="X7" s="17">
        <v>2040</v>
      </c>
      <c r="Y7" s="17">
        <v>2041</v>
      </c>
      <c r="Z7" s="17">
        <v>2042</v>
      </c>
      <c r="AA7" s="17">
        <v>2043</v>
      </c>
      <c r="AB7" s="17">
        <v>2044</v>
      </c>
      <c r="AC7" s="17">
        <v>2045</v>
      </c>
      <c r="AD7" s="17">
        <v>2046</v>
      </c>
      <c r="AE7" s="17">
        <v>2047</v>
      </c>
      <c r="AF7" s="17">
        <v>2048</v>
      </c>
      <c r="AG7" s="17">
        <v>2049</v>
      </c>
      <c r="AH7" s="17">
        <v>2050</v>
      </c>
    </row>
    <row r="8" spans="3:34">
      <c r="C8" s="18" t="s">
        <v>1</v>
      </c>
      <c r="D8" s="19">
        <v>152107.33111745419</v>
      </c>
      <c r="E8" s="19">
        <v>150112.15049122862</v>
      </c>
      <c r="F8" s="19">
        <v>148143.14050189493</v>
      </c>
      <c r="G8" s="19">
        <v>146199.95787114216</v>
      </c>
      <c r="H8" s="19">
        <v>144282.26382341573</v>
      </c>
      <c r="I8" s="19">
        <v>142389.72402685485</v>
      </c>
      <c r="J8" s="19">
        <v>140522.00853500509</v>
      </c>
      <c r="K8" s="19">
        <v>138678.79172929536</v>
      </c>
      <c r="L8" s="19">
        <v>136859.75226226923</v>
      </c>
      <c r="M8" s="19">
        <v>135064.57300156116</v>
      </c>
      <c r="N8" s="19">
        <v>133292.94097460737</v>
      </c>
      <c r="O8" s="19">
        <v>131544.54731408219</v>
      </c>
      <c r="P8" s="19">
        <v>129819.08720404969</v>
      </c>
      <c r="Q8" s="19">
        <v>128116.25982682221</v>
      </c>
      <c r="R8" s="19">
        <v>126435.76831051536</v>
      </c>
      <c r="S8" s="19">
        <v>124777.31967729141</v>
      </c>
      <c r="T8" s="19">
        <v>123140.62479228122</v>
      </c>
      <c r="U8" s="19">
        <v>121525.39831317644</v>
      </c>
      <c r="V8" s="19">
        <v>119931.35864048262</v>
      </c>
      <c r="W8" s="19">
        <v>118358.22786842517</v>
      </c>
      <c r="X8" s="19">
        <v>116805.73173649891</v>
      </c>
      <c r="Y8" s="19">
        <v>115273.59958165353</v>
      </c>
      <c r="Z8" s="19">
        <v>113761.56429110593</v>
      </c>
      <c r="AA8" s="19">
        <v>112269.36225577166</v>
      </c>
      <c r="AB8" s="19">
        <v>110796.73332430713</v>
      </c>
      <c r="AC8" s="19">
        <v>109343.42075775476</v>
      </c>
      <c r="AD8" s="19">
        <v>107909.17118478288</v>
      </c>
      <c r="AE8" s="19">
        <v>106493.73455751284</v>
      </c>
      <c r="AF8" s="19">
        <v>105096.86410792556</v>
      </c>
      <c r="AG8" s="19">
        <v>103718.31630483987</v>
      </c>
      <c r="AH8" s="19">
        <v>102357.85081145508</v>
      </c>
    </row>
    <row r="9" spans="3:34">
      <c r="C9" s="20" t="s">
        <v>2</v>
      </c>
      <c r="D9" s="19">
        <v>32227.237508452516</v>
      </c>
      <c r="E9" s="19">
        <v>31933.991592543953</v>
      </c>
      <c r="F9" s="19">
        <v>31643.414014781796</v>
      </c>
      <c r="G9" s="19">
        <v>31355.480495105938</v>
      </c>
      <c r="H9" s="19">
        <v>31070.166974388292</v>
      </c>
      <c r="I9" s="19">
        <v>30787.449612422446</v>
      </c>
      <c r="J9" s="19">
        <v>30507.304785931639</v>
      </c>
      <c r="K9" s="19">
        <v>30229.709086594834</v>
      </c>
      <c r="L9" s="19">
        <v>29954.63931909078</v>
      </c>
      <c r="M9" s="19">
        <v>29682.072499159858</v>
      </c>
      <c r="N9" s="19">
        <v>29411.985851683556</v>
      </c>
      <c r="O9" s="19">
        <v>29144.356808781427</v>
      </c>
      <c r="P9" s="19">
        <v>28879.163007925381</v>
      </c>
      <c r="Q9" s="19">
        <v>28616.382290071095</v>
      </c>
      <c r="R9" s="19">
        <v>28355.992697806461</v>
      </c>
      <c r="S9" s="19">
        <v>28097.972473516871</v>
      </c>
      <c r="T9" s="19">
        <v>27842.300057567198</v>
      </c>
      <c r="U9" s="19">
        <v>27588.954086500304</v>
      </c>
      <c r="V9" s="19">
        <v>27337.913391251968</v>
      </c>
      <c r="W9" s="19">
        <v>27089.156995382047</v>
      </c>
      <c r="X9" s="19">
        <v>26842.664113321702</v>
      </c>
      <c r="Y9" s="19">
        <v>26598.414148636632</v>
      </c>
      <c r="Z9" s="19">
        <v>26356.386692306052</v>
      </c>
      <c r="AA9" s="19">
        <v>26116.561521017375</v>
      </c>
      <c r="AB9" s="19">
        <v>25878.918595476385</v>
      </c>
      <c r="AC9" s="19">
        <v>25643.438058732794</v>
      </c>
      <c r="AD9" s="19">
        <v>25410.100234521044</v>
      </c>
      <c r="AE9" s="19">
        <v>25178.885625616196</v>
      </c>
      <c r="AF9" s="19">
        <v>24949.774912204779</v>
      </c>
      <c r="AG9" s="19">
        <v>24722.74895027047</v>
      </c>
      <c r="AH9" s="19">
        <v>24497.788769994451</v>
      </c>
    </row>
    <row r="10" spans="3:34">
      <c r="C10" s="20" t="s">
        <v>3</v>
      </c>
      <c r="D10" s="19">
        <v>756993.85877394828</v>
      </c>
      <c r="E10" s="19">
        <v>744645.78854301979</v>
      </c>
      <c r="F10" s="19">
        <v>732499.13981196308</v>
      </c>
      <c r="G10" s="19">
        <v>720550.62699688913</v>
      </c>
      <c r="H10" s="19">
        <v>708797.01810829435</v>
      </c>
      <c r="I10" s="19">
        <v>697235.13387682999</v>
      </c>
      <c r="J10" s="19">
        <v>685861.84689333173</v>
      </c>
      <c r="K10" s="19">
        <v>674674.08076287736</v>
      </c>
      <c r="L10" s="19">
        <v>663668.80927264341</v>
      </c>
      <c r="M10" s="19">
        <v>652843.05557333573</v>
      </c>
      <c r="N10" s="19">
        <v>642193.89137397241</v>
      </c>
      <c r="O10" s="19">
        <v>631718.43614980113</v>
      </c>
      <c r="P10" s="19">
        <v>621413.85636313818</v>
      </c>
      <c r="Q10" s="19">
        <v>611277.36469691515</v>
      </c>
      <c r="R10" s="19">
        <v>601306.21930072992</v>
      </c>
      <c r="S10" s="19">
        <v>591497.72304919467</v>
      </c>
      <c r="T10" s="19">
        <v>581849.22281238262</v>
      </c>
      <c r="U10" s="19">
        <v>572358.10873817455</v>
      </c>
      <c r="V10" s="19">
        <v>563021.81354631251</v>
      </c>
      <c r="W10" s="19">
        <v>553837.81183396745</v>
      </c>
      <c r="X10" s="19">
        <v>544803.61939263658</v>
      </c>
      <c r="Y10" s="19">
        <v>535916.79253618093</v>
      </c>
      <c r="Z10" s="19">
        <v>527174.92743982642</v>
      </c>
      <c r="AA10" s="19">
        <v>518575.65948994533</v>
      </c>
      <c r="AB10" s="19">
        <v>510116.66264444502</v>
      </c>
      <c r="AC10" s="19">
        <v>501795.64880358981</v>
      </c>
      <c r="AD10" s="19">
        <v>493610.36719108548</v>
      </c>
      <c r="AE10" s="19">
        <v>485558.60374526074</v>
      </c>
      <c r="AF10" s="19">
        <v>477638.18052017823</v>
      </c>
      <c r="AG10" s="19">
        <v>469846.95509651559</v>
      </c>
      <c r="AH10" s="19">
        <v>462182.82000205613</v>
      </c>
    </row>
    <row r="11" spans="3:34">
      <c r="C11" s="20" t="s">
        <v>4</v>
      </c>
      <c r="D11" s="19">
        <v>429470.33993992052</v>
      </c>
      <c r="E11" s="19">
        <v>433673.87621319777</v>
      </c>
      <c r="F11" s="19">
        <v>437918.55553072615</v>
      </c>
      <c r="G11" s="19">
        <v>442204.78058918327</v>
      </c>
      <c r="H11" s="19">
        <v>446532.95802672935</v>
      </c>
      <c r="I11" s="19">
        <v>450903.49846158619</v>
      </c>
      <c r="J11" s="19">
        <v>455316.81653099234</v>
      </c>
      <c r="K11" s="19">
        <v>459773.33093054057</v>
      </c>
      <c r="L11" s="19">
        <v>464273.46445389953</v>
      </c>
      <c r="M11" s="19">
        <v>468817.6440329249</v>
      </c>
      <c r="N11" s="19">
        <v>473406.30077816243</v>
      </c>
      <c r="O11" s="19">
        <v>478039.87001974811</v>
      </c>
      <c r="P11" s="19">
        <v>482718.79134870839</v>
      </c>
      <c r="Q11" s="19">
        <v>487443.50865866442</v>
      </c>
      <c r="R11" s="19">
        <v>492214.47018794448</v>
      </c>
      <c r="S11" s="19">
        <v>497032.12856210931</v>
      </c>
      <c r="T11" s="19">
        <v>501896.94083689241</v>
      </c>
      <c r="U11" s="19">
        <v>506809.36854156206</v>
      </c>
      <c r="V11" s="19">
        <v>511769.87772270641</v>
      </c>
      <c r="W11" s="19">
        <v>516778.93898844824</v>
      </c>
      <c r="X11" s="19">
        <v>521837.02755309164</v>
      </c>
      <c r="Y11" s="19">
        <v>526944.62328220636</v>
      </c>
      <c r="Z11" s="19">
        <v>532102.21073815261</v>
      </c>
      <c r="AA11" s="19">
        <v>537310.27922605257</v>
      </c>
      <c r="AB11" s="19">
        <v>542569.32284021087</v>
      </c>
      <c r="AC11" s="19">
        <v>547879.84051098954</v>
      </c>
      <c r="AD11" s="19">
        <v>553242.33605214255</v>
      </c>
      <c r="AE11" s="19">
        <v>558657.31820861262</v>
      </c>
      <c r="AF11" s="19">
        <v>564125.30070479657</v>
      </c>
      <c r="AG11" s="19">
        <v>569646.80229328282</v>
      </c>
      <c r="AH11" s="19">
        <v>575222.34680406586</v>
      </c>
    </row>
    <row r="12" spans="3:34">
      <c r="C12" s="17" t="s">
        <v>5</v>
      </c>
      <c r="D12" s="19">
        <v>52027.179176452766</v>
      </c>
      <c r="E12" s="19">
        <v>52027.179176452766</v>
      </c>
      <c r="F12" s="19">
        <v>52027.179176452766</v>
      </c>
      <c r="G12" s="19">
        <v>52027.179176452766</v>
      </c>
      <c r="H12" s="19">
        <v>52027.179176452766</v>
      </c>
      <c r="I12" s="19">
        <v>52027.179176452766</v>
      </c>
      <c r="J12" s="19">
        <v>52027.179176452766</v>
      </c>
      <c r="K12" s="19">
        <v>52027.179176452766</v>
      </c>
      <c r="L12" s="19">
        <v>52027.179176452766</v>
      </c>
      <c r="M12" s="19">
        <v>52027.179176452766</v>
      </c>
      <c r="N12" s="19">
        <v>52027.179176452766</v>
      </c>
      <c r="O12" s="19">
        <v>52027.179176452766</v>
      </c>
      <c r="P12" s="19">
        <v>52027.179176452766</v>
      </c>
      <c r="Q12" s="19">
        <v>52027.179176452766</v>
      </c>
      <c r="R12" s="19">
        <v>52027.179176452766</v>
      </c>
      <c r="S12" s="19">
        <v>52027.179176452766</v>
      </c>
      <c r="T12" s="19">
        <v>52027.179176452766</v>
      </c>
      <c r="U12" s="19">
        <v>52027.179176452766</v>
      </c>
      <c r="V12" s="19">
        <v>52027.179176452766</v>
      </c>
      <c r="W12" s="19">
        <v>52027.179176452766</v>
      </c>
      <c r="X12" s="19">
        <v>52027.179176452766</v>
      </c>
      <c r="Y12" s="19">
        <v>52027.179176452766</v>
      </c>
      <c r="Z12" s="19">
        <v>52027.179176452766</v>
      </c>
      <c r="AA12" s="19">
        <v>52027.179176452766</v>
      </c>
      <c r="AB12" s="19">
        <v>52027.179176452766</v>
      </c>
      <c r="AC12" s="19">
        <v>52027.179176452766</v>
      </c>
      <c r="AD12" s="19">
        <v>52027.179176452766</v>
      </c>
      <c r="AE12" s="19">
        <v>52027.179176452766</v>
      </c>
      <c r="AF12" s="19">
        <v>52027.179176452766</v>
      </c>
      <c r="AG12" s="19">
        <v>52027.179176452766</v>
      </c>
      <c r="AH12" s="19">
        <v>52027.179176452766</v>
      </c>
    </row>
    <row r="13" spans="3:34">
      <c r="C13" s="17" t="s">
        <v>6</v>
      </c>
      <c r="D13" s="19">
        <v>6180.1927393496426</v>
      </c>
      <c r="E13" s="19">
        <v>6771.0038464835725</v>
      </c>
      <c r="F13" s="19">
        <v>6960.5919541851126</v>
      </c>
      <c r="G13" s="19">
        <v>7155.4885289022959</v>
      </c>
      <c r="H13" s="19">
        <v>7355.8422077115601</v>
      </c>
      <c r="I13" s="19">
        <v>7561.8057895274842</v>
      </c>
      <c r="J13" s="19">
        <v>7773.5363516342541</v>
      </c>
      <c r="K13" s="19">
        <v>7991.1953694800141</v>
      </c>
      <c r="L13" s="19">
        <v>8214.9488398254543</v>
      </c>
      <c r="M13" s="19">
        <v>8444.9674073405677</v>
      </c>
      <c r="N13" s="19">
        <v>8681.4264947461033</v>
      </c>
      <c r="O13" s="19">
        <v>8924.5064365989947</v>
      </c>
      <c r="P13" s="19">
        <v>9174.3926168237685</v>
      </c>
      <c r="Q13" s="19">
        <v>9431.2756100948336</v>
      </c>
      <c r="R13" s="19">
        <v>9695.35132717749</v>
      </c>
      <c r="S13" s="19">
        <v>9966.8211643384584</v>
      </c>
      <c r="T13" s="19">
        <v>10245.892156939935</v>
      </c>
      <c r="U13" s="19">
        <v>10532.777137334253</v>
      </c>
      <c r="V13" s="19">
        <v>10827.694897179614</v>
      </c>
      <c r="W13" s="19">
        <v>11130.870354300641</v>
      </c>
      <c r="X13" s="19">
        <v>11442.534724221059</v>
      </c>
      <c r="Y13" s="19">
        <v>11762.925696499249</v>
      </c>
      <c r="Z13" s="19">
        <v>12092.287616001229</v>
      </c>
      <c r="AA13" s="19">
        <v>12430.871669249264</v>
      </c>
      <c r="AB13" s="19">
        <v>12778.936075988242</v>
      </c>
      <c r="AC13" s="19">
        <v>13136.746286115913</v>
      </c>
      <c r="AD13" s="19">
        <v>13504.575182127159</v>
      </c>
      <c r="AE13" s="19">
        <v>13882.703287226719</v>
      </c>
      <c r="AF13" s="19">
        <v>14271.418979269069</v>
      </c>
      <c r="AG13" s="19">
        <v>14271.418979269069</v>
      </c>
      <c r="AH13" s="19">
        <v>14271.418979269069</v>
      </c>
    </row>
    <row r="14" spans="3:34">
      <c r="C14" s="17" t="s">
        <v>7</v>
      </c>
      <c r="D14" s="19">
        <v>36347.884390287603</v>
      </c>
      <c r="E14" s="19">
        <v>36647.409075952128</v>
      </c>
      <c r="F14" s="19">
        <v>38070.617374935391</v>
      </c>
      <c r="G14" s="19">
        <v>39549.096207726303</v>
      </c>
      <c r="H14" s="19">
        <v>41084.992014806936</v>
      </c>
      <c r="I14" s="19">
        <v>42680.534594036733</v>
      </c>
      <c r="J14" s="19">
        <v>44338.040337850282</v>
      </c>
      <c r="K14" s="19">
        <v>46059.915596172177</v>
      </c>
      <c r="L14" s="19">
        <v>47848.660169931325</v>
      </c>
      <c r="M14" s="19">
        <v>49706.870940246386</v>
      </c>
      <c r="N14" s="19">
        <v>51637.245638551321</v>
      </c>
      <c r="O14" s="19">
        <v>53642.586763134343</v>
      </c>
      <c r="P14" s="19">
        <v>55725.805647776302</v>
      </c>
      <c r="Q14" s="19">
        <v>57889.926688395404</v>
      </c>
      <c r="R14" s="19">
        <v>60138.091733834335</v>
      </c>
      <c r="S14" s="19">
        <v>62473.564647164319</v>
      </c>
      <c r="T14" s="19">
        <v>64899.736044128258</v>
      </c>
      <c r="U14" s="19">
        <v>67420.128215602032</v>
      </c>
      <c r="V14" s="19">
        <v>70038.400241220457</v>
      </c>
      <c r="W14" s="19">
        <v>72758.353301591793</v>
      </c>
      <c r="X14" s="19">
        <v>75583.936196812923</v>
      </c>
      <c r="Y14" s="19">
        <v>78519.251079297042</v>
      </c>
      <c r="Z14" s="19">
        <v>81568.559409236666</v>
      </c>
      <c r="AA14" s="19">
        <v>84736.288141348123</v>
      </c>
      <c r="AB14" s="19">
        <v>88027.036151879089</v>
      </c>
      <c r="AC14" s="19">
        <v>91445.580915210332</v>
      </c>
      <c r="AD14" s="19">
        <v>94996.885439744205</v>
      </c>
      <c r="AE14" s="19">
        <v>98686.105473149641</v>
      </c>
      <c r="AF14" s="19">
        <v>102518.59698742391</v>
      </c>
      <c r="AG14" s="19">
        <v>106499.9239546382</v>
      </c>
      <c r="AH14" s="19">
        <v>110635.8664246555</v>
      </c>
    </row>
    <row r="15" spans="3:34">
      <c r="C15" s="17" t="s">
        <v>8</v>
      </c>
      <c r="D15" s="19">
        <v>4384.6830384067543</v>
      </c>
      <c r="E15" s="19">
        <v>4180.723376075628</v>
      </c>
      <c r="F15" s="19">
        <v>4040.8256703668062</v>
      </c>
      <c r="G15" s="19">
        <v>3905.6092999921016</v>
      </c>
      <c r="H15" s="19">
        <v>3774.9176154882553</v>
      </c>
      <c r="I15" s="19">
        <v>3648.5992092840297</v>
      </c>
      <c r="J15" s="19">
        <v>3526.5077402930842</v>
      </c>
      <c r="K15" s="19">
        <v>3408.5017643764231</v>
      </c>
      <c r="L15" s="19">
        <v>3294.4445704779992</v>
      </c>
      <c r="M15" s="19">
        <v>3184.2040222436449</v>
      </c>
      <c r="N15" s="19">
        <v>3077.6524049398386</v>
      </c>
      <c r="O15" s="19">
        <v>2974.6662774949568</v>
      </c>
      <c r="P15" s="19">
        <v>2875.1263294916098</v>
      </c>
      <c r="Q15" s="19">
        <v>2778.9172429443765</v>
      </c>
      <c r="R15" s="19">
        <v>2685.9275587028114</v>
      </c>
      <c r="S15" s="19">
        <v>2596.0495473249493</v>
      </c>
      <c r="T15" s="19">
        <v>2509.1790842717114</v>
      </c>
      <c r="U15" s="19">
        <v>2425.2155292776283</v>
      </c>
      <c r="V15" s="19">
        <v>2344.061609758126</v>
      </c>
      <c r="W15" s="19">
        <v>2265.6233081183004</v>
      </c>
      <c r="X15" s="19">
        <v>2189.8097528326357</v>
      </c>
      <c r="Y15" s="19">
        <v>2116.5331131694652</v>
      </c>
      <c r="Z15" s="19">
        <v>2045.7084974382278</v>
      </c>
      <c r="AA15" s="19">
        <v>1977.253854641629</v>
      </c>
      <c r="AB15" s="19">
        <v>1911.0898794187719</v>
      </c>
      <c r="AC15" s="19">
        <v>1847.1399201691365</v>
      </c>
      <c r="AD15" s="19">
        <v>1785.3298902509639</v>
      </c>
      <c r="AE15" s="19">
        <v>1725.5881821511707</v>
      </c>
      <c r="AF15" s="19">
        <v>1667.8455845273575</v>
      </c>
      <c r="AG15" s="19">
        <v>1612.0352020258044</v>
      </c>
      <c r="AH15" s="19">
        <v>1558.092377782561</v>
      </c>
    </row>
    <row r="16" spans="3:34">
      <c r="C16" s="17" t="s">
        <v>9</v>
      </c>
      <c r="D16" s="19">
        <v>1157.8827475778392</v>
      </c>
      <c r="E16" s="19">
        <v>1145.107971486472</v>
      </c>
      <c r="F16" s="19">
        <v>1132.4741379080892</v>
      </c>
      <c r="G16" s="19">
        <v>1119.979691841505</v>
      </c>
      <c r="H16" s="19">
        <v>1107.6230954416683</v>
      </c>
      <c r="I16" s="19">
        <v>1095.4028278303808</v>
      </c>
      <c r="J16" s="19">
        <v>1083.3173849091038</v>
      </c>
      <c r="K16" s="19">
        <v>1071.3652791738307</v>
      </c>
      <c r="L16" s="19">
        <v>1059.5450395320006</v>
      </c>
      <c r="M16" s="19">
        <v>1047.8552111214344</v>
      </c>
      <c r="N16" s="19">
        <v>1036.2943551312658</v>
      </c>
      <c r="O16" s="19">
        <v>1024.861048624849</v>
      </c>
      <c r="P16" s="19">
        <v>1013.5538843646216</v>
      </c>
      <c r="Q16" s="19">
        <v>1002.3714706388978</v>
      </c>
      <c r="R16" s="19">
        <v>991.31243109057311</v>
      </c>
      <c r="S16" s="19">
        <v>980.37540454771988</v>
      </c>
      <c r="T16" s="19">
        <v>969.55904485605038</v>
      </c>
      <c r="U16" s="19">
        <v>958.86202071322987</v>
      </c>
      <c r="V16" s="19">
        <v>948.28301550501578</v>
      </c>
      <c r="W16" s="19">
        <v>937.82072714320702</v>
      </c>
      <c r="X16" s="19">
        <v>927.47386790537905</v>
      </c>
      <c r="Y16" s="19">
        <v>917.24116427638853</v>
      </c>
      <c r="Z16" s="19">
        <v>907.12135679162611</v>
      </c>
      <c r="AA16" s="19">
        <v>897.11319988199818</v>
      </c>
      <c r="AB16" s="19">
        <v>887.21546172062028</v>
      </c>
      <c r="AC16" s="19">
        <v>877.42692407120023</v>
      </c>
      <c r="AD16" s="19">
        <v>867.74638213809499</v>
      </c>
      <c r="AE16" s="19">
        <v>858.17264441802183</v>
      </c>
      <c r="AF16" s="19">
        <v>848.70453255340533</v>
      </c>
      <c r="AG16" s="19">
        <v>839.34088118734235</v>
      </c>
      <c r="AH16" s="19">
        <v>830.08053782016736</v>
      </c>
    </row>
    <row r="17" spans="3:34">
      <c r="C17" s="17" t="s">
        <v>10</v>
      </c>
      <c r="D17" s="19">
        <v>6939082.293543065</v>
      </c>
      <c r="E17" s="19">
        <v>7258680.2005184526</v>
      </c>
      <c r="F17" s="19">
        <v>7592998.0398742501</v>
      </c>
      <c r="G17" s="19">
        <v>7638556.0281134956</v>
      </c>
      <c r="H17" s="19">
        <v>7684387.3642821778</v>
      </c>
      <c r="I17" s="19">
        <v>7730493.6884678705</v>
      </c>
      <c r="J17" s="19">
        <v>7776876.6505986778</v>
      </c>
      <c r="K17" s="19">
        <v>7823537.9105022699</v>
      </c>
      <c r="L17" s="19">
        <v>7870479.1379652834</v>
      </c>
      <c r="M17" s="19">
        <v>7917702.0127930753</v>
      </c>
      <c r="N17" s="19">
        <v>7965208.2248698324</v>
      </c>
      <c r="O17" s="19">
        <v>8012999.4742190512</v>
      </c>
      <c r="P17" s="19">
        <v>8061077.4710643655</v>
      </c>
      <c r="Q17" s="19">
        <v>8109443.935890751</v>
      </c>
      <c r="R17" s="19">
        <v>8158100.599506096</v>
      </c>
      <c r="S17" s="19">
        <v>8207049.2031031325</v>
      </c>
      <c r="T17" s="19">
        <v>8256291.4983217521</v>
      </c>
      <c r="U17" s="19">
        <v>8305829.2473116824</v>
      </c>
      <c r="V17" s="19">
        <v>8355664.2227955526</v>
      </c>
      <c r="W17" s="19">
        <v>8405798.2081323266</v>
      </c>
      <c r="X17" s="19">
        <v>8456232.9973811209</v>
      </c>
      <c r="Y17" s="19">
        <v>8506970.3953654077</v>
      </c>
      <c r="Z17" s="19">
        <v>8558012.2177376002</v>
      </c>
      <c r="AA17" s="19">
        <v>8609360.2910440248</v>
      </c>
      <c r="AB17" s="19">
        <v>8661016.4527902883</v>
      </c>
      <c r="AC17" s="19">
        <v>8712982.5515070297</v>
      </c>
      <c r="AD17" s="19">
        <v>8765260.4468160737</v>
      </c>
      <c r="AE17" s="19">
        <v>8817852.0094969682</v>
      </c>
      <c r="AF17" s="19">
        <v>8870759.1215539519</v>
      </c>
      <c r="AG17" s="19">
        <v>8923983.6762832757</v>
      </c>
      <c r="AH17" s="19">
        <v>8977527.5783409756</v>
      </c>
    </row>
    <row r="18" spans="3:34">
      <c r="C18" s="17" t="s">
        <v>11</v>
      </c>
      <c r="D18" s="19">
        <v>1280.0108343150227</v>
      </c>
      <c r="E18" s="19">
        <v>1280.0108343150227</v>
      </c>
      <c r="F18" s="19">
        <v>1280.0108343150227</v>
      </c>
      <c r="G18" s="19">
        <v>1280.0108343150227</v>
      </c>
      <c r="H18" s="19">
        <v>1280.0108343150227</v>
      </c>
      <c r="I18" s="19">
        <v>1280.0108343150227</v>
      </c>
      <c r="J18" s="19">
        <v>1280.0108343150227</v>
      </c>
      <c r="K18" s="19">
        <v>1280.0108343150227</v>
      </c>
      <c r="L18" s="19">
        <v>1280.0108343150227</v>
      </c>
      <c r="M18" s="19">
        <v>1280.0108343150227</v>
      </c>
      <c r="N18" s="19">
        <v>1280.0108343150227</v>
      </c>
      <c r="O18" s="19">
        <v>1280.0108343150227</v>
      </c>
      <c r="P18" s="19">
        <v>1280.0108343150227</v>
      </c>
      <c r="Q18" s="19">
        <v>1280.0108343150227</v>
      </c>
      <c r="R18" s="19">
        <v>1280.0108343150227</v>
      </c>
      <c r="S18" s="19">
        <v>1280.0108343150227</v>
      </c>
      <c r="T18" s="19">
        <v>1280.0108343150227</v>
      </c>
      <c r="U18" s="19">
        <v>1280.0108343150227</v>
      </c>
      <c r="V18" s="19">
        <v>1280.0108343150227</v>
      </c>
      <c r="W18" s="19">
        <v>1280.0108343150227</v>
      </c>
      <c r="X18" s="19">
        <v>1280.0108343150227</v>
      </c>
      <c r="Y18" s="19">
        <v>1280.0108343150227</v>
      </c>
      <c r="Z18" s="19">
        <v>1280.0108343150227</v>
      </c>
      <c r="AA18" s="19">
        <v>1280.0108343150227</v>
      </c>
      <c r="AB18" s="19">
        <v>1280.0108343150227</v>
      </c>
      <c r="AC18" s="19">
        <v>1280.0108343150227</v>
      </c>
      <c r="AD18" s="19">
        <v>1280.0108343150227</v>
      </c>
      <c r="AE18" s="19">
        <v>1280.0108343150227</v>
      </c>
      <c r="AF18" s="19">
        <v>1280.0108343150227</v>
      </c>
      <c r="AG18" s="19">
        <v>1280.0108343150227</v>
      </c>
      <c r="AH18" s="19">
        <v>1280.0108343150227</v>
      </c>
    </row>
    <row r="19" spans="3:34">
      <c r="C19" s="17" t="s">
        <v>12</v>
      </c>
      <c r="D19" s="19">
        <v>62.833737995272998</v>
      </c>
      <c r="E19" s="19">
        <v>62.833737995272998</v>
      </c>
      <c r="F19" s="19">
        <v>62.833737995272998</v>
      </c>
      <c r="G19" s="19">
        <v>62.833737995272998</v>
      </c>
      <c r="H19" s="19">
        <v>62.833737995272998</v>
      </c>
      <c r="I19" s="19">
        <v>62.833737995272998</v>
      </c>
      <c r="J19" s="19">
        <v>62.833737995272998</v>
      </c>
      <c r="K19" s="19">
        <v>62.833737995272998</v>
      </c>
      <c r="L19" s="19">
        <v>62.833737995272998</v>
      </c>
      <c r="M19" s="19">
        <v>62.833737995272998</v>
      </c>
      <c r="N19" s="19">
        <v>62.833737995272998</v>
      </c>
      <c r="O19" s="19">
        <v>62.833737995272998</v>
      </c>
      <c r="P19" s="19">
        <v>62.833737995272998</v>
      </c>
      <c r="Q19" s="19">
        <v>62.833737995272998</v>
      </c>
      <c r="R19" s="19">
        <v>62.833737995272998</v>
      </c>
      <c r="S19" s="19">
        <v>62.833737995272998</v>
      </c>
      <c r="T19" s="19">
        <v>62.833737995272998</v>
      </c>
      <c r="U19" s="19">
        <v>62.833737995272998</v>
      </c>
      <c r="V19" s="19">
        <v>62.833737995272998</v>
      </c>
      <c r="W19" s="19">
        <v>62.833737995272998</v>
      </c>
      <c r="X19" s="19">
        <v>62.833737995272998</v>
      </c>
      <c r="Y19" s="19">
        <v>62.833737995272998</v>
      </c>
      <c r="Z19" s="19">
        <v>62.833737995272998</v>
      </c>
      <c r="AA19" s="19">
        <v>62.833737995272998</v>
      </c>
      <c r="AB19" s="19">
        <v>62.833737995272998</v>
      </c>
      <c r="AC19" s="19">
        <v>62.833737995272998</v>
      </c>
      <c r="AD19" s="19">
        <v>62.833737995272998</v>
      </c>
      <c r="AE19" s="19">
        <v>62.833737995272998</v>
      </c>
      <c r="AF19" s="19">
        <v>62.833737995272998</v>
      </c>
      <c r="AG19" s="19">
        <v>62.833737995272998</v>
      </c>
      <c r="AH19" s="19">
        <v>62.833737995272998</v>
      </c>
    </row>
    <row r="22" spans="3:34">
      <c r="C22" s="23" t="s">
        <v>6981</v>
      </c>
    </row>
    <row r="23" spans="3:34">
      <c r="C23" s="21"/>
      <c r="D23" s="21">
        <f>D7</f>
        <v>2020</v>
      </c>
      <c r="E23" s="21">
        <f t="shared" ref="E23:AH23" si="0">E7</f>
        <v>2021</v>
      </c>
      <c r="F23" s="21">
        <f t="shared" si="0"/>
        <v>2022</v>
      </c>
      <c r="G23" s="21">
        <f t="shared" si="0"/>
        <v>2023</v>
      </c>
      <c r="H23" s="21">
        <f t="shared" si="0"/>
        <v>2024</v>
      </c>
      <c r="I23" s="21">
        <f t="shared" si="0"/>
        <v>2025</v>
      </c>
      <c r="J23" s="21">
        <f t="shared" si="0"/>
        <v>2026</v>
      </c>
      <c r="K23" s="21">
        <f t="shared" si="0"/>
        <v>2027</v>
      </c>
      <c r="L23" s="21">
        <f t="shared" si="0"/>
        <v>2028</v>
      </c>
      <c r="M23" s="21">
        <f t="shared" si="0"/>
        <v>2029</v>
      </c>
      <c r="N23" s="21">
        <f t="shared" si="0"/>
        <v>2030</v>
      </c>
      <c r="O23" s="21">
        <f t="shared" si="0"/>
        <v>2031</v>
      </c>
      <c r="P23" s="21">
        <f t="shared" si="0"/>
        <v>2032</v>
      </c>
      <c r="Q23" s="21">
        <f t="shared" si="0"/>
        <v>2033</v>
      </c>
      <c r="R23" s="21">
        <f t="shared" si="0"/>
        <v>2034</v>
      </c>
      <c r="S23" s="21">
        <f t="shared" si="0"/>
        <v>2035</v>
      </c>
      <c r="T23" s="21">
        <f t="shared" si="0"/>
        <v>2036</v>
      </c>
      <c r="U23" s="21">
        <f t="shared" si="0"/>
        <v>2037</v>
      </c>
      <c r="V23" s="21">
        <f t="shared" si="0"/>
        <v>2038</v>
      </c>
      <c r="W23" s="21">
        <f t="shared" si="0"/>
        <v>2039</v>
      </c>
      <c r="X23" s="21">
        <f t="shared" si="0"/>
        <v>2040</v>
      </c>
      <c r="Y23" s="21">
        <f t="shared" si="0"/>
        <v>2041</v>
      </c>
      <c r="Z23" s="21">
        <f t="shared" si="0"/>
        <v>2042</v>
      </c>
      <c r="AA23" s="21">
        <f t="shared" si="0"/>
        <v>2043</v>
      </c>
      <c r="AB23" s="21">
        <f t="shared" si="0"/>
        <v>2044</v>
      </c>
      <c r="AC23" s="21">
        <f t="shared" si="0"/>
        <v>2045</v>
      </c>
      <c r="AD23" s="21">
        <f t="shared" si="0"/>
        <v>2046</v>
      </c>
      <c r="AE23" s="21">
        <f t="shared" si="0"/>
        <v>2047</v>
      </c>
      <c r="AF23" s="21">
        <f t="shared" si="0"/>
        <v>2048</v>
      </c>
      <c r="AG23" s="21">
        <f t="shared" si="0"/>
        <v>2049</v>
      </c>
      <c r="AH23" s="21">
        <f t="shared" si="0"/>
        <v>2050</v>
      </c>
    </row>
    <row r="24" spans="3:34">
      <c r="C24" s="21" t="s">
        <v>5755</v>
      </c>
      <c r="D24" s="22">
        <f>INDEX(NoSettings!$C$2:$AG$6843,MATCH(Transportation_cargo!$C24,NoSettings!$A$2:$A$6843,0),MATCH(Transportation_cargo!D$23,NoSettings!$C$1:$AG$1,0))</f>
        <v>152136000000</v>
      </c>
      <c r="E24" s="22">
        <f>INDEX(NoSettings!$C$2:$AG$6843,MATCH(Transportation_cargo!$C24,NoSettings!$A$2:$A$6843,0),MATCH(Transportation_cargo!E$23,NoSettings!$C$1:$AG$1,0))</f>
        <v>149063000000</v>
      </c>
      <c r="F24" s="22">
        <f>INDEX(NoSettings!$C$2:$AG$6843,MATCH(Transportation_cargo!$C24,NoSettings!$A$2:$A$6843,0),MATCH(Transportation_cargo!F$23,NoSettings!$C$1:$AG$1,0))</f>
        <v>147526000000</v>
      </c>
      <c r="G24" s="22">
        <f>INDEX(NoSettings!$C$2:$AG$6843,MATCH(Transportation_cargo!$C24,NoSettings!$A$2:$A$6843,0),MATCH(Transportation_cargo!G$23,NoSettings!$C$1:$AG$1,0))</f>
        <v>145989000000</v>
      </c>
      <c r="H24" s="22">
        <f>INDEX(NoSettings!$C$2:$AG$6843,MATCH(Transportation_cargo!$C24,NoSettings!$A$2:$A$6843,0),MATCH(Transportation_cargo!H$23,NoSettings!$C$1:$AG$1,0))</f>
        <v>144452000000</v>
      </c>
      <c r="I24" s="22">
        <f>INDEX(NoSettings!$C$2:$AG$6843,MATCH(Transportation_cargo!$C24,NoSettings!$A$2:$A$6843,0),MATCH(Transportation_cargo!I$23,NoSettings!$C$1:$AG$1,0))</f>
        <v>141379000000</v>
      </c>
      <c r="J24" s="22">
        <f>INDEX(NoSettings!$C$2:$AG$6843,MATCH(Transportation_cargo!$C24,NoSettings!$A$2:$A$6843,0),MATCH(Transportation_cargo!J$23,NoSettings!$C$1:$AG$1,0))</f>
        <v>139842000000</v>
      </c>
      <c r="K24" s="22">
        <f>INDEX(NoSettings!$C$2:$AG$6843,MATCH(Transportation_cargo!$C24,NoSettings!$A$2:$A$6843,0),MATCH(Transportation_cargo!K$23,NoSettings!$C$1:$AG$1,0))</f>
        <v>138305000000</v>
      </c>
      <c r="L24" s="22">
        <f>INDEX(NoSettings!$C$2:$AG$6843,MATCH(Transportation_cargo!$C24,NoSettings!$A$2:$A$6843,0),MATCH(Transportation_cargo!L$23,NoSettings!$C$1:$AG$1,0))</f>
        <v>136769000000</v>
      </c>
      <c r="M24" s="22">
        <f>INDEX(NoSettings!$C$2:$AG$6843,MATCH(Transportation_cargo!$C24,NoSettings!$A$2:$A$6843,0),MATCH(Transportation_cargo!M$23,NoSettings!$C$1:$AG$1,0))</f>
        <v>135232000000</v>
      </c>
      <c r="N24" s="22">
        <f>INDEX(NoSettings!$C$2:$AG$6843,MATCH(Transportation_cargo!$C24,NoSettings!$A$2:$A$6843,0),MATCH(Transportation_cargo!N$23,NoSettings!$C$1:$AG$1,0))</f>
        <v>132159000000</v>
      </c>
      <c r="O24" s="22">
        <f>INDEX(NoSettings!$C$2:$AG$6843,MATCH(Transportation_cargo!$C24,NoSettings!$A$2:$A$6843,0),MATCH(Transportation_cargo!O$23,NoSettings!$C$1:$AG$1,0))</f>
        <v>130622000000</v>
      </c>
      <c r="P24" s="22">
        <f>INDEX(NoSettings!$C$2:$AG$6843,MATCH(Transportation_cargo!$C24,NoSettings!$A$2:$A$6843,0),MATCH(Transportation_cargo!P$23,NoSettings!$C$1:$AG$1,0))</f>
        <v>129085000000</v>
      </c>
      <c r="Q24" s="22">
        <f>INDEX(NoSettings!$C$2:$AG$6843,MATCH(Transportation_cargo!$C24,NoSettings!$A$2:$A$6843,0),MATCH(Transportation_cargo!Q$23,NoSettings!$C$1:$AG$1,0))</f>
        <v>127548000000</v>
      </c>
      <c r="R24" s="22">
        <f>INDEX(NoSettings!$C$2:$AG$6843,MATCH(Transportation_cargo!$C24,NoSettings!$A$2:$A$6843,0),MATCH(Transportation_cargo!R$23,NoSettings!$C$1:$AG$1,0))</f>
        <v>126012000000</v>
      </c>
      <c r="S24" s="22">
        <f>INDEX(NoSettings!$C$2:$AG$6843,MATCH(Transportation_cargo!$C24,NoSettings!$A$2:$A$6843,0),MATCH(Transportation_cargo!S$23,NoSettings!$C$1:$AG$1,0))</f>
        <v>124475000000</v>
      </c>
      <c r="T24" s="22">
        <f>INDEX(NoSettings!$C$2:$AG$6843,MATCH(Transportation_cargo!$C24,NoSettings!$A$2:$A$6843,0),MATCH(Transportation_cargo!T$23,NoSettings!$C$1:$AG$1,0))</f>
        <v>122938000000</v>
      </c>
      <c r="U24" s="22">
        <f>INDEX(NoSettings!$C$2:$AG$6843,MATCH(Transportation_cargo!$C24,NoSettings!$A$2:$A$6843,0),MATCH(Transportation_cargo!U$23,NoSettings!$C$1:$AG$1,0))</f>
        <v>121401000000</v>
      </c>
      <c r="V24" s="22">
        <f>INDEX(NoSettings!$C$2:$AG$6843,MATCH(Transportation_cargo!$C24,NoSettings!$A$2:$A$6843,0),MATCH(Transportation_cargo!V$23,NoSettings!$C$1:$AG$1,0))</f>
        <v>119865000000</v>
      </c>
      <c r="W24" s="22">
        <f>INDEX(NoSettings!$C$2:$AG$6843,MATCH(Transportation_cargo!$C24,NoSettings!$A$2:$A$6843,0),MATCH(Transportation_cargo!W$23,NoSettings!$C$1:$AG$1,0))</f>
        <v>118328000000</v>
      </c>
      <c r="X24" s="22">
        <f>INDEX(NoSettings!$C$2:$AG$6843,MATCH(Transportation_cargo!$C24,NoSettings!$A$2:$A$6843,0),MATCH(Transportation_cargo!X$23,NoSettings!$C$1:$AG$1,0))</f>
        <v>116791000000</v>
      </c>
      <c r="Y24" s="22">
        <f>INDEX(NoSettings!$C$2:$AG$6843,MATCH(Transportation_cargo!$C24,NoSettings!$A$2:$A$6843,0),MATCH(Transportation_cargo!Y$23,NoSettings!$C$1:$AG$1,0))</f>
        <v>115255000000</v>
      </c>
      <c r="Z24" s="22">
        <f>INDEX(NoSettings!$C$2:$AG$6843,MATCH(Transportation_cargo!$C24,NoSettings!$A$2:$A$6843,0),MATCH(Transportation_cargo!Z$23,NoSettings!$C$1:$AG$1,0))</f>
        <v>113718000000</v>
      </c>
      <c r="AA24" s="22">
        <f>INDEX(NoSettings!$C$2:$AG$6843,MATCH(Transportation_cargo!$C24,NoSettings!$A$2:$A$6843,0),MATCH(Transportation_cargo!AA$23,NoSettings!$C$1:$AG$1,0))</f>
        <v>112181000000</v>
      </c>
      <c r="AB24" s="22">
        <f>INDEX(NoSettings!$C$2:$AG$6843,MATCH(Transportation_cargo!$C24,NoSettings!$A$2:$A$6843,0),MATCH(Transportation_cargo!AB$23,NoSettings!$C$1:$AG$1,0))</f>
        <v>110644000000</v>
      </c>
      <c r="AC24" s="22">
        <f>INDEX(NoSettings!$C$2:$AG$6843,MATCH(Transportation_cargo!$C24,NoSettings!$A$2:$A$6843,0),MATCH(Transportation_cargo!AC$23,NoSettings!$C$1:$AG$1,0))</f>
        <v>109108000000</v>
      </c>
      <c r="AD24" s="22">
        <f>INDEX(NoSettings!$C$2:$AG$6843,MATCH(Transportation_cargo!$C24,NoSettings!$A$2:$A$6843,0),MATCH(Transportation_cargo!AD$23,NoSettings!$C$1:$AG$1,0))</f>
        <v>107571000000</v>
      </c>
      <c r="AE24" s="22">
        <f>INDEX(NoSettings!$C$2:$AG$6843,MATCH(Transportation_cargo!$C24,NoSettings!$A$2:$A$6843,0),MATCH(Transportation_cargo!AE$23,NoSettings!$C$1:$AG$1,0))</f>
        <v>106034000000</v>
      </c>
      <c r="AF24" s="22">
        <f>INDEX(NoSettings!$C$2:$AG$6843,MATCH(Transportation_cargo!$C24,NoSettings!$A$2:$A$6843,0),MATCH(Transportation_cargo!AF$23,NoSettings!$C$1:$AG$1,0))</f>
        <v>104497000000</v>
      </c>
      <c r="AG24" s="22">
        <f>INDEX(NoSettings!$C$2:$AG$6843,MATCH(Transportation_cargo!$C24,NoSettings!$A$2:$A$6843,0),MATCH(Transportation_cargo!AG$23,NoSettings!$C$1:$AG$1,0))</f>
        <v>102961000000</v>
      </c>
      <c r="AH24" s="22">
        <f>INDEX(NoSettings!$C$2:$AG$6843,MATCH(Transportation_cargo!$C24,NoSettings!$A$2:$A$6843,0),MATCH(Transportation_cargo!AH$23,NoSettings!$C$1:$AG$1,0))</f>
        <v>101424000000</v>
      </c>
    </row>
    <row r="25" spans="3:34">
      <c r="C25" s="21" t="s">
        <v>5754</v>
      </c>
      <c r="D25" s="22">
        <f>INDEX(NoSettings!$C$2:$AG$6843,MATCH(Transportation_cargo!$C25,NoSettings!$A$2:$A$6843,0),MATCH(Transportation_cargo!D$23,NoSettings!$C$1:$AG$1,0))</f>
        <v>32186000000</v>
      </c>
      <c r="E25" s="22">
        <f>INDEX(NoSettings!$C$2:$AG$6843,MATCH(Transportation_cargo!$C25,NoSettings!$A$2:$A$6843,0),MATCH(Transportation_cargo!E$23,NoSettings!$C$1:$AG$1,0))</f>
        <v>31860800000</v>
      </c>
      <c r="F25" s="22">
        <f>INDEX(NoSettings!$C$2:$AG$6843,MATCH(Transportation_cargo!$C25,NoSettings!$A$2:$A$6843,0),MATCH(Transportation_cargo!F$23,NoSettings!$C$1:$AG$1,0))</f>
        <v>31535700000</v>
      </c>
      <c r="G25" s="22">
        <f>INDEX(NoSettings!$C$2:$AG$6843,MATCH(Transportation_cargo!$C25,NoSettings!$A$2:$A$6843,0),MATCH(Transportation_cargo!G$23,NoSettings!$C$1:$AG$1,0))</f>
        <v>31210600000</v>
      </c>
      <c r="H25" s="22">
        <f>INDEX(NoSettings!$C$2:$AG$6843,MATCH(Transportation_cargo!$C25,NoSettings!$A$2:$A$6843,0),MATCH(Transportation_cargo!H$23,NoSettings!$C$1:$AG$1,0))</f>
        <v>31210600000</v>
      </c>
      <c r="I25" s="22">
        <f>INDEX(NoSettings!$C$2:$AG$6843,MATCH(Transportation_cargo!$C25,NoSettings!$A$2:$A$6843,0),MATCH(Transportation_cargo!I$23,NoSettings!$C$1:$AG$1,0))</f>
        <v>30885500000</v>
      </c>
      <c r="J25" s="22">
        <f>INDEX(NoSettings!$C$2:$AG$6843,MATCH(Transportation_cargo!$C25,NoSettings!$A$2:$A$6843,0),MATCH(Transportation_cargo!J$23,NoSettings!$C$1:$AG$1,0))</f>
        <v>30560400000</v>
      </c>
      <c r="K25" s="22">
        <f>INDEX(NoSettings!$C$2:$AG$6843,MATCH(Transportation_cargo!$C25,NoSettings!$A$2:$A$6843,0),MATCH(Transportation_cargo!K$23,NoSettings!$C$1:$AG$1,0))</f>
        <v>30235300000</v>
      </c>
      <c r="L25" s="22">
        <f>INDEX(NoSettings!$C$2:$AG$6843,MATCH(Transportation_cargo!$C25,NoSettings!$A$2:$A$6843,0),MATCH(Transportation_cargo!L$23,NoSettings!$C$1:$AG$1,0))</f>
        <v>29910200000</v>
      </c>
      <c r="M25" s="22">
        <f>INDEX(NoSettings!$C$2:$AG$6843,MATCH(Transportation_cargo!$C25,NoSettings!$A$2:$A$6843,0),MATCH(Transportation_cargo!M$23,NoSettings!$C$1:$AG$1,0))</f>
        <v>29585100000</v>
      </c>
      <c r="N25" s="22">
        <f>INDEX(NoSettings!$C$2:$AG$6843,MATCH(Transportation_cargo!$C25,NoSettings!$A$2:$A$6843,0),MATCH(Transportation_cargo!N$23,NoSettings!$C$1:$AG$1,0))</f>
        <v>29260000000</v>
      </c>
      <c r="O25" s="22">
        <f>INDEX(NoSettings!$C$2:$AG$6843,MATCH(Transportation_cargo!$C25,NoSettings!$A$2:$A$6843,0),MATCH(Transportation_cargo!O$23,NoSettings!$C$1:$AG$1,0))</f>
        <v>29260000000</v>
      </c>
      <c r="P25" s="22">
        <f>INDEX(NoSettings!$C$2:$AG$6843,MATCH(Transportation_cargo!$C25,NoSettings!$A$2:$A$6843,0),MATCH(Transportation_cargo!P$23,NoSettings!$C$1:$AG$1,0))</f>
        <v>28934900000</v>
      </c>
      <c r="Q25" s="22">
        <f>INDEX(NoSettings!$C$2:$AG$6843,MATCH(Transportation_cargo!$C25,NoSettings!$A$2:$A$6843,0),MATCH(Transportation_cargo!Q$23,NoSettings!$C$1:$AG$1,0))</f>
        <v>28609700000</v>
      </c>
      <c r="R25" s="22">
        <f>INDEX(NoSettings!$C$2:$AG$6843,MATCH(Transportation_cargo!$C25,NoSettings!$A$2:$A$6843,0),MATCH(Transportation_cargo!R$23,NoSettings!$C$1:$AG$1,0))</f>
        <v>28284600000</v>
      </c>
      <c r="S25" s="22">
        <f>INDEX(NoSettings!$C$2:$AG$6843,MATCH(Transportation_cargo!$C25,NoSettings!$A$2:$A$6843,0),MATCH(Transportation_cargo!S$23,NoSettings!$C$1:$AG$1,0))</f>
        <v>27959500000</v>
      </c>
      <c r="T25" s="22">
        <f>INDEX(NoSettings!$C$2:$AG$6843,MATCH(Transportation_cargo!$C25,NoSettings!$A$2:$A$6843,0),MATCH(Transportation_cargo!T$23,NoSettings!$C$1:$AG$1,0))</f>
        <v>27959500000</v>
      </c>
      <c r="U25" s="22">
        <f>INDEX(NoSettings!$C$2:$AG$6843,MATCH(Transportation_cargo!$C25,NoSettings!$A$2:$A$6843,0),MATCH(Transportation_cargo!U$23,NoSettings!$C$1:$AG$1,0))</f>
        <v>27634400000</v>
      </c>
      <c r="V25" s="22">
        <f>INDEX(NoSettings!$C$2:$AG$6843,MATCH(Transportation_cargo!$C25,NoSettings!$A$2:$A$6843,0),MATCH(Transportation_cargo!V$23,NoSettings!$C$1:$AG$1,0))</f>
        <v>27309300000</v>
      </c>
      <c r="W25" s="22">
        <f>INDEX(NoSettings!$C$2:$AG$6843,MATCH(Transportation_cargo!$C25,NoSettings!$A$2:$A$6843,0),MATCH(Transportation_cargo!W$23,NoSettings!$C$1:$AG$1,0))</f>
        <v>26984200000</v>
      </c>
      <c r="X25" s="22">
        <f>INDEX(NoSettings!$C$2:$AG$6843,MATCH(Transportation_cargo!$C25,NoSettings!$A$2:$A$6843,0),MATCH(Transportation_cargo!X$23,NoSettings!$C$1:$AG$1,0))</f>
        <v>26984200000</v>
      </c>
      <c r="Y25" s="22">
        <f>INDEX(NoSettings!$C$2:$AG$6843,MATCH(Transportation_cargo!$C25,NoSettings!$A$2:$A$6843,0),MATCH(Transportation_cargo!Y$23,NoSettings!$C$1:$AG$1,0))</f>
        <v>26659100000</v>
      </c>
      <c r="Z25" s="22">
        <f>INDEX(NoSettings!$C$2:$AG$6843,MATCH(Transportation_cargo!$C25,NoSettings!$A$2:$A$6843,0),MATCH(Transportation_cargo!Z$23,NoSettings!$C$1:$AG$1,0))</f>
        <v>26334000000</v>
      </c>
      <c r="AA25" s="22">
        <f>INDEX(NoSettings!$C$2:$AG$6843,MATCH(Transportation_cargo!$C25,NoSettings!$A$2:$A$6843,0),MATCH(Transportation_cargo!AA$23,NoSettings!$C$1:$AG$1,0))</f>
        <v>26008900000</v>
      </c>
      <c r="AB25" s="22">
        <f>INDEX(NoSettings!$C$2:$AG$6843,MATCH(Transportation_cargo!$C25,NoSettings!$A$2:$A$6843,0),MATCH(Transportation_cargo!AB$23,NoSettings!$C$1:$AG$1,0))</f>
        <v>26008900000</v>
      </c>
      <c r="AC25" s="22">
        <f>INDEX(NoSettings!$C$2:$AG$6843,MATCH(Transportation_cargo!$C25,NoSettings!$A$2:$A$6843,0),MATCH(Transportation_cargo!AC$23,NoSettings!$C$1:$AG$1,0))</f>
        <v>25683700000</v>
      </c>
      <c r="AD25" s="22">
        <f>INDEX(NoSettings!$C$2:$AG$6843,MATCH(Transportation_cargo!$C25,NoSettings!$A$2:$A$6843,0),MATCH(Transportation_cargo!AD$23,NoSettings!$C$1:$AG$1,0))</f>
        <v>25358600000</v>
      </c>
      <c r="AE25" s="22">
        <f>INDEX(NoSettings!$C$2:$AG$6843,MATCH(Transportation_cargo!$C25,NoSettings!$A$2:$A$6843,0),MATCH(Transportation_cargo!AE$23,NoSettings!$C$1:$AG$1,0))</f>
        <v>25033500000</v>
      </c>
      <c r="AF25" s="22">
        <f>INDEX(NoSettings!$C$2:$AG$6843,MATCH(Transportation_cargo!$C25,NoSettings!$A$2:$A$6843,0),MATCH(Transportation_cargo!AF$23,NoSettings!$C$1:$AG$1,0))</f>
        <v>25033500000</v>
      </c>
      <c r="AG25" s="22">
        <f>INDEX(NoSettings!$C$2:$AG$6843,MATCH(Transportation_cargo!$C25,NoSettings!$A$2:$A$6843,0),MATCH(Transportation_cargo!AG$23,NoSettings!$C$1:$AG$1,0))</f>
        <v>24708400000</v>
      </c>
      <c r="AH25" s="22">
        <f>INDEX(NoSettings!$C$2:$AG$6843,MATCH(Transportation_cargo!$C25,NoSettings!$A$2:$A$6843,0),MATCH(Transportation_cargo!AH$23,NoSettings!$C$1:$AG$1,0))</f>
        <v>24383300000</v>
      </c>
    </row>
    <row r="26" spans="3:34">
      <c r="C26" s="21" t="s">
        <v>5753</v>
      </c>
      <c r="D26" s="22">
        <f>INDEX(NoSettings!$C$2:$AG$6843,MATCH(Transportation_cargo!$C26,NoSettings!$A$2:$A$6843,0),MATCH(Transportation_cargo!D$23,NoSettings!$C$1:$AG$1,0))</f>
        <v>754091000000</v>
      </c>
      <c r="E26" s="22">
        <f>INDEX(NoSettings!$C$2:$AG$6843,MATCH(Transportation_cargo!$C26,NoSettings!$A$2:$A$6843,0),MATCH(Transportation_cargo!E$23,NoSettings!$C$1:$AG$1,0))</f>
        <v>746397000000</v>
      </c>
      <c r="F26" s="22">
        <f>INDEX(NoSettings!$C$2:$AG$6843,MATCH(Transportation_cargo!$C26,NoSettings!$A$2:$A$6843,0),MATCH(Transportation_cargo!F$23,NoSettings!$C$1:$AG$1,0))</f>
        <v>731007000000</v>
      </c>
      <c r="G26" s="22">
        <f>INDEX(NoSettings!$C$2:$AG$6843,MATCH(Transportation_cargo!$C26,NoSettings!$A$2:$A$6843,0),MATCH(Transportation_cargo!G$23,NoSettings!$C$1:$AG$1,0))</f>
        <v>723312000000</v>
      </c>
      <c r="H26" s="22">
        <f>INDEX(NoSettings!$C$2:$AG$6843,MATCH(Transportation_cargo!$C26,NoSettings!$A$2:$A$6843,0),MATCH(Transportation_cargo!H$23,NoSettings!$C$1:$AG$1,0))</f>
        <v>707923000000</v>
      </c>
      <c r="I26" s="22">
        <f>INDEX(NoSettings!$C$2:$AG$6843,MATCH(Transportation_cargo!$C26,NoSettings!$A$2:$A$6843,0),MATCH(Transportation_cargo!I$23,NoSettings!$C$1:$AG$1,0))</f>
        <v>700228000000</v>
      </c>
      <c r="J26" s="22">
        <f>INDEX(NoSettings!$C$2:$AG$6843,MATCH(Transportation_cargo!$C26,NoSettings!$A$2:$A$6843,0),MATCH(Transportation_cargo!J$23,NoSettings!$C$1:$AG$1,0))</f>
        <v>684838000000</v>
      </c>
      <c r="K26" s="22">
        <f>INDEX(NoSettings!$C$2:$AG$6843,MATCH(Transportation_cargo!$C26,NoSettings!$A$2:$A$6843,0),MATCH(Transportation_cargo!K$23,NoSettings!$C$1:$AG$1,0))</f>
        <v>677143000000</v>
      </c>
      <c r="L26" s="22">
        <f>INDEX(NoSettings!$C$2:$AG$6843,MATCH(Transportation_cargo!$C26,NoSettings!$A$2:$A$6843,0),MATCH(Transportation_cargo!L$23,NoSettings!$C$1:$AG$1,0))</f>
        <v>661754000000</v>
      </c>
      <c r="M26" s="22">
        <f>INDEX(NoSettings!$C$2:$AG$6843,MATCH(Transportation_cargo!$C26,NoSettings!$A$2:$A$6843,0),MATCH(Transportation_cargo!M$23,NoSettings!$C$1:$AG$1,0))</f>
        <v>654059000000</v>
      </c>
      <c r="N26" s="22">
        <f>INDEX(NoSettings!$C$2:$AG$6843,MATCH(Transportation_cargo!$C26,NoSettings!$A$2:$A$6843,0),MATCH(Transportation_cargo!N$23,NoSettings!$C$1:$AG$1,0))</f>
        <v>638669000000</v>
      </c>
      <c r="O26" s="22">
        <f>INDEX(NoSettings!$C$2:$AG$6843,MATCH(Transportation_cargo!$C26,NoSettings!$A$2:$A$6843,0),MATCH(Transportation_cargo!O$23,NoSettings!$C$1:$AG$1,0))</f>
        <v>630975000000</v>
      </c>
      <c r="P26" s="22">
        <f>INDEX(NoSettings!$C$2:$AG$6843,MATCH(Transportation_cargo!$C26,NoSettings!$A$2:$A$6843,0),MATCH(Transportation_cargo!P$23,NoSettings!$C$1:$AG$1,0))</f>
        <v>623280000000</v>
      </c>
      <c r="Q26" s="22">
        <f>INDEX(NoSettings!$C$2:$AG$6843,MATCH(Transportation_cargo!$C26,NoSettings!$A$2:$A$6843,0),MATCH(Transportation_cargo!Q$23,NoSettings!$C$1:$AG$1,0))</f>
        <v>607890000000</v>
      </c>
      <c r="R26" s="22">
        <f>INDEX(NoSettings!$C$2:$AG$6843,MATCH(Transportation_cargo!$C26,NoSettings!$A$2:$A$6843,0),MATCH(Transportation_cargo!R$23,NoSettings!$C$1:$AG$1,0))</f>
        <v>600195000000</v>
      </c>
      <c r="S26" s="22">
        <f>INDEX(NoSettings!$C$2:$AG$6843,MATCH(Transportation_cargo!$C26,NoSettings!$A$2:$A$6843,0),MATCH(Transportation_cargo!S$23,NoSettings!$C$1:$AG$1,0))</f>
        <v>592500000000</v>
      </c>
      <c r="T26" s="22">
        <f>INDEX(NoSettings!$C$2:$AG$6843,MATCH(Transportation_cargo!$C26,NoSettings!$A$2:$A$6843,0),MATCH(Transportation_cargo!T$23,NoSettings!$C$1:$AG$1,0))</f>
        <v>584806000000</v>
      </c>
      <c r="U26" s="22">
        <f>INDEX(NoSettings!$C$2:$AG$6843,MATCH(Transportation_cargo!$C26,NoSettings!$A$2:$A$6843,0),MATCH(Transportation_cargo!U$23,NoSettings!$C$1:$AG$1,0))</f>
        <v>569416000000</v>
      </c>
      <c r="V26" s="22">
        <f>INDEX(NoSettings!$C$2:$AG$6843,MATCH(Transportation_cargo!$C26,NoSettings!$A$2:$A$6843,0),MATCH(Transportation_cargo!V$23,NoSettings!$C$1:$AG$1,0))</f>
        <v>561721000000</v>
      </c>
      <c r="W26" s="22">
        <f>INDEX(NoSettings!$C$2:$AG$6843,MATCH(Transportation_cargo!$C26,NoSettings!$A$2:$A$6843,0),MATCH(Transportation_cargo!W$23,NoSettings!$C$1:$AG$1,0))</f>
        <v>554026000000</v>
      </c>
      <c r="X26" s="22">
        <f>INDEX(NoSettings!$C$2:$AG$6843,MATCH(Transportation_cargo!$C26,NoSettings!$A$2:$A$6843,0),MATCH(Transportation_cargo!X$23,NoSettings!$C$1:$AG$1,0))</f>
        <v>546332000000</v>
      </c>
      <c r="Y26" s="22">
        <f>INDEX(NoSettings!$C$2:$AG$6843,MATCH(Transportation_cargo!$C26,NoSettings!$A$2:$A$6843,0),MATCH(Transportation_cargo!Y$23,NoSettings!$C$1:$AG$1,0))</f>
        <v>538637000000</v>
      </c>
      <c r="Z26" s="22">
        <f>INDEX(NoSettings!$C$2:$AG$6843,MATCH(Transportation_cargo!$C26,NoSettings!$A$2:$A$6843,0),MATCH(Transportation_cargo!Z$23,NoSettings!$C$1:$AG$1,0))</f>
        <v>530942000000</v>
      </c>
      <c r="AA26" s="22">
        <f>INDEX(NoSettings!$C$2:$AG$6843,MATCH(Transportation_cargo!$C26,NoSettings!$A$2:$A$6843,0),MATCH(Transportation_cargo!AA$23,NoSettings!$C$1:$AG$1,0))</f>
        <v>515552000000</v>
      </c>
      <c r="AB26" s="22">
        <f>INDEX(NoSettings!$C$2:$AG$6843,MATCH(Transportation_cargo!$C26,NoSettings!$A$2:$A$6843,0),MATCH(Transportation_cargo!AB$23,NoSettings!$C$1:$AG$1,0))</f>
        <v>507858000000</v>
      </c>
      <c r="AC26" s="22">
        <f>INDEX(NoSettings!$C$2:$AG$6843,MATCH(Transportation_cargo!$C26,NoSettings!$A$2:$A$6843,0),MATCH(Transportation_cargo!AC$23,NoSettings!$C$1:$AG$1,0))</f>
        <v>500163000000</v>
      </c>
      <c r="AD26" s="22">
        <f>INDEX(NoSettings!$C$2:$AG$6843,MATCH(Transportation_cargo!$C26,NoSettings!$A$2:$A$6843,0),MATCH(Transportation_cargo!AD$23,NoSettings!$C$1:$AG$1,0))</f>
        <v>492468000000</v>
      </c>
      <c r="AE26" s="22">
        <f>INDEX(NoSettings!$C$2:$AG$6843,MATCH(Transportation_cargo!$C26,NoSettings!$A$2:$A$6843,0),MATCH(Transportation_cargo!AE$23,NoSettings!$C$1:$AG$1,0))</f>
        <v>484773000000</v>
      </c>
      <c r="AF26" s="22">
        <f>INDEX(NoSettings!$C$2:$AG$6843,MATCH(Transportation_cargo!$C26,NoSettings!$A$2:$A$6843,0),MATCH(Transportation_cargo!AF$23,NoSettings!$C$1:$AG$1,0))</f>
        <v>477078000000</v>
      </c>
      <c r="AG26" s="22">
        <f>INDEX(NoSettings!$C$2:$AG$6843,MATCH(Transportation_cargo!$C26,NoSettings!$A$2:$A$6843,0),MATCH(Transportation_cargo!AG$23,NoSettings!$C$1:$AG$1,0))</f>
        <v>469383000000</v>
      </c>
      <c r="AH26" s="22">
        <f>INDEX(NoSettings!$C$2:$AG$6843,MATCH(Transportation_cargo!$C26,NoSettings!$A$2:$A$6843,0),MATCH(Transportation_cargo!AH$23,NoSettings!$C$1:$AG$1,0))</f>
        <v>461689000000</v>
      </c>
    </row>
    <row r="27" spans="3:34">
      <c r="C27" s="21" t="s">
        <v>5752</v>
      </c>
      <c r="D27" s="22">
        <f>INDEX(NoSettings!$C$2:$AG$6843,MATCH(Transportation_cargo!$C27,NoSettings!$A$2:$A$6843,0),MATCH(Transportation_cargo!D$23,NoSettings!$C$1:$AG$1,0))</f>
        <v>429567000000</v>
      </c>
      <c r="E27" s="22">
        <f>INDEX(NoSettings!$C$2:$AG$6843,MATCH(Transportation_cargo!$C27,NoSettings!$A$2:$A$6843,0),MATCH(Transportation_cargo!E$23,NoSettings!$C$1:$AG$1,0))</f>
        <v>433821000000</v>
      </c>
      <c r="F27" s="22">
        <f>INDEX(NoSettings!$C$2:$AG$6843,MATCH(Transportation_cargo!$C27,NoSettings!$A$2:$A$6843,0),MATCH(Transportation_cargo!F$23,NoSettings!$C$1:$AG$1,0))</f>
        <v>438074000000</v>
      </c>
      <c r="G27" s="22">
        <f>INDEX(NoSettings!$C$2:$AG$6843,MATCH(Transportation_cargo!$C27,NoSettings!$A$2:$A$6843,0),MATCH(Transportation_cargo!G$23,NoSettings!$C$1:$AG$1,0))</f>
        <v>442327000000</v>
      </c>
      <c r="H27" s="22">
        <f>INDEX(NoSettings!$C$2:$AG$6843,MATCH(Transportation_cargo!$C27,NoSettings!$A$2:$A$6843,0),MATCH(Transportation_cargo!H$23,NoSettings!$C$1:$AG$1,0))</f>
        <v>446580000000</v>
      </c>
      <c r="I27" s="22">
        <f>INDEX(NoSettings!$C$2:$AG$6843,MATCH(Transportation_cargo!$C27,NoSettings!$A$2:$A$6843,0),MATCH(Transportation_cargo!I$23,NoSettings!$C$1:$AG$1,0))</f>
        <v>450833000000</v>
      </c>
      <c r="J27" s="22">
        <f>INDEX(NoSettings!$C$2:$AG$6843,MATCH(Transportation_cargo!$C27,NoSettings!$A$2:$A$6843,0),MATCH(Transportation_cargo!J$23,NoSettings!$C$1:$AG$1,0))</f>
        <v>455086000000</v>
      </c>
      <c r="K27" s="22">
        <f>INDEX(NoSettings!$C$2:$AG$6843,MATCH(Transportation_cargo!$C27,NoSettings!$A$2:$A$6843,0),MATCH(Transportation_cargo!K$23,NoSettings!$C$1:$AG$1,0))</f>
        <v>459339000000</v>
      </c>
      <c r="L27" s="22">
        <f>INDEX(NoSettings!$C$2:$AG$6843,MATCH(Transportation_cargo!$C27,NoSettings!$A$2:$A$6843,0),MATCH(Transportation_cargo!L$23,NoSettings!$C$1:$AG$1,0))</f>
        <v>463593000000</v>
      </c>
      <c r="M27" s="22">
        <f>INDEX(NoSettings!$C$2:$AG$6843,MATCH(Transportation_cargo!$C27,NoSettings!$A$2:$A$6843,0),MATCH(Transportation_cargo!M$23,NoSettings!$C$1:$AG$1,0))</f>
        <v>467846000000</v>
      </c>
      <c r="N27" s="22">
        <f>INDEX(NoSettings!$C$2:$AG$6843,MATCH(Transportation_cargo!$C27,NoSettings!$A$2:$A$6843,0),MATCH(Transportation_cargo!N$23,NoSettings!$C$1:$AG$1,0))</f>
        <v>472099000000</v>
      </c>
      <c r="O27" s="22">
        <f>INDEX(NoSettings!$C$2:$AG$6843,MATCH(Transportation_cargo!$C27,NoSettings!$A$2:$A$6843,0),MATCH(Transportation_cargo!O$23,NoSettings!$C$1:$AG$1,0))</f>
        <v>476352000000</v>
      </c>
      <c r="P27" s="22">
        <f>INDEX(NoSettings!$C$2:$AG$6843,MATCH(Transportation_cargo!$C27,NoSettings!$A$2:$A$6843,0),MATCH(Transportation_cargo!P$23,NoSettings!$C$1:$AG$1,0))</f>
        <v>480605000000</v>
      </c>
      <c r="Q27" s="22">
        <f>INDEX(NoSettings!$C$2:$AG$6843,MATCH(Transportation_cargo!$C27,NoSettings!$A$2:$A$6843,0),MATCH(Transportation_cargo!Q$23,NoSettings!$C$1:$AG$1,0))</f>
        <v>489111000000</v>
      </c>
      <c r="R27" s="22">
        <f>INDEX(NoSettings!$C$2:$AG$6843,MATCH(Transportation_cargo!$C27,NoSettings!$A$2:$A$6843,0),MATCH(Transportation_cargo!R$23,NoSettings!$C$1:$AG$1,0))</f>
        <v>493365000000</v>
      </c>
      <c r="S27" s="22">
        <f>INDEX(NoSettings!$C$2:$AG$6843,MATCH(Transportation_cargo!$C27,NoSettings!$A$2:$A$6843,0),MATCH(Transportation_cargo!S$23,NoSettings!$C$1:$AG$1,0))</f>
        <v>497618000000</v>
      </c>
      <c r="T27" s="22">
        <f>INDEX(NoSettings!$C$2:$AG$6843,MATCH(Transportation_cargo!$C27,NoSettings!$A$2:$A$6843,0),MATCH(Transportation_cargo!T$23,NoSettings!$C$1:$AG$1,0))</f>
        <v>501871000000</v>
      </c>
      <c r="U27" s="22">
        <f>INDEX(NoSettings!$C$2:$AG$6843,MATCH(Transportation_cargo!$C27,NoSettings!$A$2:$A$6843,0),MATCH(Transportation_cargo!U$23,NoSettings!$C$1:$AG$1,0))</f>
        <v>506124000000</v>
      </c>
      <c r="V27" s="22">
        <f>INDEX(NoSettings!$C$2:$AG$6843,MATCH(Transportation_cargo!$C27,NoSettings!$A$2:$A$6843,0),MATCH(Transportation_cargo!V$23,NoSettings!$C$1:$AG$1,0))</f>
        <v>510377000000</v>
      </c>
      <c r="W27" s="22">
        <f>INDEX(NoSettings!$C$2:$AG$6843,MATCH(Transportation_cargo!$C27,NoSettings!$A$2:$A$6843,0),MATCH(Transportation_cargo!W$23,NoSettings!$C$1:$AG$1,0))</f>
        <v>518883000000</v>
      </c>
      <c r="X27" s="22">
        <f>INDEX(NoSettings!$C$2:$AG$6843,MATCH(Transportation_cargo!$C27,NoSettings!$A$2:$A$6843,0),MATCH(Transportation_cargo!X$23,NoSettings!$C$1:$AG$1,0))</f>
        <v>523137000000</v>
      </c>
      <c r="Y27" s="22">
        <f>INDEX(NoSettings!$C$2:$AG$6843,MATCH(Transportation_cargo!$C27,NoSettings!$A$2:$A$6843,0),MATCH(Transportation_cargo!Y$23,NoSettings!$C$1:$AG$1,0))</f>
        <v>527390000000</v>
      </c>
      <c r="Z27" s="22">
        <f>INDEX(NoSettings!$C$2:$AG$6843,MATCH(Transportation_cargo!$C27,NoSettings!$A$2:$A$6843,0),MATCH(Transportation_cargo!Z$23,NoSettings!$C$1:$AG$1,0))</f>
        <v>531643000000</v>
      </c>
      <c r="AA27" s="22">
        <f>INDEX(NoSettings!$C$2:$AG$6843,MATCH(Transportation_cargo!$C27,NoSettings!$A$2:$A$6843,0),MATCH(Transportation_cargo!AA$23,NoSettings!$C$1:$AG$1,0))</f>
        <v>535896000000</v>
      </c>
      <c r="AB27" s="22">
        <f>INDEX(NoSettings!$C$2:$AG$6843,MATCH(Transportation_cargo!$C27,NoSettings!$A$2:$A$6843,0),MATCH(Transportation_cargo!AB$23,NoSettings!$C$1:$AG$1,0))</f>
        <v>544402000000</v>
      </c>
      <c r="AC27" s="22">
        <f>INDEX(NoSettings!$C$2:$AG$6843,MATCH(Transportation_cargo!$C27,NoSettings!$A$2:$A$6843,0),MATCH(Transportation_cargo!AC$23,NoSettings!$C$1:$AG$1,0))</f>
        <v>548655000000</v>
      </c>
      <c r="AD27" s="22">
        <f>INDEX(NoSettings!$C$2:$AG$6843,MATCH(Transportation_cargo!$C27,NoSettings!$A$2:$A$6843,0),MATCH(Transportation_cargo!AD$23,NoSettings!$C$1:$AG$1,0))</f>
        <v>552909000000</v>
      </c>
      <c r="AE27" s="22">
        <f>INDEX(NoSettings!$C$2:$AG$6843,MATCH(Transportation_cargo!$C27,NoSettings!$A$2:$A$6843,0),MATCH(Transportation_cargo!AE$23,NoSettings!$C$1:$AG$1,0))</f>
        <v>557162000000</v>
      </c>
      <c r="AF27" s="22">
        <f>INDEX(NoSettings!$C$2:$AG$6843,MATCH(Transportation_cargo!$C27,NoSettings!$A$2:$A$6843,0),MATCH(Transportation_cargo!AF$23,NoSettings!$C$1:$AG$1,0))</f>
        <v>565668000000</v>
      </c>
      <c r="AG27" s="22">
        <f>INDEX(NoSettings!$C$2:$AG$6843,MATCH(Transportation_cargo!$C27,NoSettings!$A$2:$A$6843,0),MATCH(Transportation_cargo!AG$23,NoSettings!$C$1:$AG$1,0))</f>
        <v>569921000000</v>
      </c>
      <c r="AH27" s="22">
        <f>INDEX(NoSettings!$C$2:$AG$6843,MATCH(Transportation_cargo!$C27,NoSettings!$A$2:$A$6843,0),MATCH(Transportation_cargo!AH$23,NoSettings!$C$1:$AG$1,0))</f>
        <v>574174000000</v>
      </c>
    </row>
    <row r="28" spans="3:34">
      <c r="C28" s="21" t="s">
        <v>5751</v>
      </c>
      <c r="D28" s="22">
        <f>INDEX(NoSettings!$C$2:$AG$6843,MATCH(Transportation_cargo!$C28,NoSettings!$A$2:$A$6843,0),MATCH(Transportation_cargo!D$23,NoSettings!$C$1:$AG$1,0))</f>
        <v>51775100000</v>
      </c>
      <c r="E28" s="22">
        <f>INDEX(NoSettings!$C$2:$AG$6843,MATCH(Transportation_cargo!$C28,NoSettings!$A$2:$A$6843,0),MATCH(Transportation_cargo!E$23,NoSettings!$C$1:$AG$1,0))</f>
        <v>46464800000</v>
      </c>
      <c r="F28" s="22">
        <f>INDEX(NoSettings!$C$2:$AG$6843,MATCH(Transportation_cargo!$C28,NoSettings!$A$2:$A$6843,0),MATCH(Transportation_cargo!F$23,NoSettings!$C$1:$AG$1,0))</f>
        <v>75671300000</v>
      </c>
      <c r="G28" s="22">
        <f>INDEX(NoSettings!$C$2:$AG$6843,MATCH(Transportation_cargo!$C28,NoSettings!$A$2:$A$6843,0),MATCH(Transportation_cargo!G$23,NoSettings!$C$1:$AG$1,0))</f>
        <v>103550000000</v>
      </c>
      <c r="H28" s="22">
        <f>INDEX(NoSettings!$C$2:$AG$6843,MATCH(Transportation_cargo!$C28,NoSettings!$A$2:$A$6843,0),MATCH(Transportation_cargo!H$23,NoSettings!$C$1:$AG$1,0))</f>
        <v>132757000000</v>
      </c>
      <c r="I28" s="22">
        <f>INDEX(NoSettings!$C$2:$AG$6843,MATCH(Transportation_cargo!$C28,NoSettings!$A$2:$A$6843,0),MATCH(Transportation_cargo!I$23,NoSettings!$C$1:$AG$1,0))</f>
        <v>138067000000</v>
      </c>
      <c r="J28" s="22">
        <f>INDEX(NoSettings!$C$2:$AG$6843,MATCH(Transportation_cargo!$C28,NoSettings!$A$2:$A$6843,0),MATCH(Transportation_cargo!J$23,NoSettings!$C$1:$AG$1,0))</f>
        <v>144705000000</v>
      </c>
      <c r="K28" s="22">
        <f>INDEX(NoSettings!$C$2:$AG$6843,MATCH(Transportation_cargo!$C28,NoSettings!$A$2:$A$6843,0),MATCH(Transportation_cargo!K$23,NoSettings!$C$1:$AG$1,0))</f>
        <v>150015000000</v>
      </c>
      <c r="L28" s="22">
        <f>INDEX(NoSettings!$C$2:$AG$6843,MATCH(Transportation_cargo!$C28,NoSettings!$A$2:$A$6843,0),MATCH(Transportation_cargo!L$23,NoSettings!$C$1:$AG$1,0))</f>
        <v>156653000000</v>
      </c>
      <c r="M28" s="22">
        <f>INDEX(NoSettings!$C$2:$AG$6843,MATCH(Transportation_cargo!$C28,NoSettings!$A$2:$A$6843,0),MATCH(Transportation_cargo!M$23,NoSettings!$C$1:$AG$1,0))</f>
        <v>163291000000</v>
      </c>
      <c r="N28" s="22">
        <f>INDEX(NoSettings!$C$2:$AG$6843,MATCH(Transportation_cargo!$C28,NoSettings!$A$2:$A$6843,0),MATCH(Transportation_cargo!N$23,NoSettings!$C$1:$AG$1,0))</f>
        <v>169929000000</v>
      </c>
      <c r="O28" s="22">
        <f>INDEX(NoSettings!$C$2:$AG$6843,MATCH(Transportation_cargo!$C28,NoSettings!$A$2:$A$6843,0),MATCH(Transportation_cargo!O$23,NoSettings!$C$1:$AG$1,0))</f>
        <v>176566000000</v>
      </c>
      <c r="P28" s="22">
        <f>INDEX(NoSettings!$C$2:$AG$6843,MATCH(Transportation_cargo!$C28,NoSettings!$A$2:$A$6843,0),MATCH(Transportation_cargo!P$23,NoSettings!$C$1:$AG$1,0))</f>
        <v>184532000000</v>
      </c>
      <c r="Q28" s="22">
        <f>INDEX(NoSettings!$C$2:$AG$6843,MATCH(Transportation_cargo!$C28,NoSettings!$A$2:$A$6843,0),MATCH(Transportation_cargo!Q$23,NoSettings!$C$1:$AG$1,0))</f>
        <v>192497000000</v>
      </c>
      <c r="R28" s="22">
        <f>INDEX(NoSettings!$C$2:$AG$6843,MATCH(Transportation_cargo!$C28,NoSettings!$A$2:$A$6843,0),MATCH(Transportation_cargo!R$23,NoSettings!$C$1:$AG$1,0))</f>
        <v>200463000000</v>
      </c>
      <c r="S28" s="22">
        <f>INDEX(NoSettings!$C$2:$AG$6843,MATCH(Transportation_cargo!$C28,NoSettings!$A$2:$A$6843,0),MATCH(Transportation_cargo!S$23,NoSettings!$C$1:$AG$1,0))</f>
        <v>208428000000</v>
      </c>
      <c r="T28" s="22">
        <f>INDEX(NoSettings!$C$2:$AG$6843,MATCH(Transportation_cargo!$C28,NoSettings!$A$2:$A$6843,0),MATCH(Transportation_cargo!T$23,NoSettings!$C$1:$AG$1,0))</f>
        <v>217721000000</v>
      </c>
      <c r="U28" s="22">
        <f>INDEX(NoSettings!$C$2:$AG$6843,MATCH(Transportation_cargo!$C28,NoSettings!$A$2:$A$6843,0),MATCH(Transportation_cargo!U$23,NoSettings!$C$1:$AG$1,0))</f>
        <v>227014000000</v>
      </c>
      <c r="V28" s="22">
        <f>INDEX(NoSettings!$C$2:$AG$6843,MATCH(Transportation_cargo!$C28,NoSettings!$A$2:$A$6843,0),MATCH(Transportation_cargo!V$23,NoSettings!$C$1:$AG$1,0))</f>
        <v>236307000000</v>
      </c>
      <c r="W28" s="22">
        <f>INDEX(NoSettings!$C$2:$AG$6843,MATCH(Transportation_cargo!$C28,NoSettings!$A$2:$A$6843,0),MATCH(Transportation_cargo!W$23,NoSettings!$C$1:$AG$1,0))</f>
        <v>245600000000</v>
      </c>
      <c r="X28" s="22">
        <f>INDEX(NoSettings!$C$2:$AG$6843,MATCH(Transportation_cargo!$C28,NoSettings!$A$2:$A$6843,0),MATCH(Transportation_cargo!X$23,NoSettings!$C$1:$AG$1,0))</f>
        <v>256220000000</v>
      </c>
      <c r="Y28" s="22">
        <f>INDEX(NoSettings!$C$2:$AG$6843,MATCH(Transportation_cargo!$C28,NoSettings!$A$2:$A$6843,0),MATCH(Transportation_cargo!Y$23,NoSettings!$C$1:$AG$1,0))</f>
        <v>266841000000</v>
      </c>
      <c r="Z28" s="22">
        <f>INDEX(NoSettings!$C$2:$AG$6843,MATCH(Transportation_cargo!$C28,NoSettings!$A$2:$A$6843,0),MATCH(Transportation_cargo!Z$23,NoSettings!$C$1:$AG$1,0))</f>
        <v>278789000000</v>
      </c>
      <c r="AA28" s="22">
        <f>INDEX(NoSettings!$C$2:$AG$6843,MATCH(Transportation_cargo!$C28,NoSettings!$A$2:$A$6843,0),MATCH(Transportation_cargo!AA$23,NoSettings!$C$1:$AG$1,0))</f>
        <v>290737000000</v>
      </c>
      <c r="AB28" s="22">
        <f>INDEX(NoSettings!$C$2:$AG$6843,MATCH(Transportation_cargo!$C28,NoSettings!$A$2:$A$6843,0),MATCH(Transportation_cargo!AB$23,NoSettings!$C$1:$AG$1,0))</f>
        <v>302685000000</v>
      </c>
      <c r="AC28" s="22">
        <f>INDEX(NoSettings!$C$2:$AG$6843,MATCH(Transportation_cargo!$C28,NoSettings!$A$2:$A$6843,0),MATCH(Transportation_cargo!AC$23,NoSettings!$C$1:$AG$1,0))</f>
        <v>314633000000</v>
      </c>
      <c r="AD28" s="22">
        <f>INDEX(NoSettings!$C$2:$AG$6843,MATCH(Transportation_cargo!$C28,NoSettings!$A$2:$A$6843,0),MATCH(Transportation_cargo!AD$23,NoSettings!$C$1:$AG$1,0))</f>
        <v>327909000000</v>
      </c>
      <c r="AE28" s="22">
        <f>INDEX(NoSettings!$C$2:$AG$6843,MATCH(Transportation_cargo!$C28,NoSettings!$A$2:$A$6843,0),MATCH(Transportation_cargo!AE$23,NoSettings!$C$1:$AG$1,0))</f>
        <v>342512000000</v>
      </c>
      <c r="AF28" s="22">
        <f>INDEX(NoSettings!$C$2:$AG$6843,MATCH(Transportation_cargo!$C28,NoSettings!$A$2:$A$6843,0),MATCH(Transportation_cargo!AF$23,NoSettings!$C$1:$AG$1,0))</f>
        <v>355788000000</v>
      </c>
      <c r="AG28" s="22">
        <f>INDEX(NoSettings!$C$2:$AG$6843,MATCH(Transportation_cargo!$C28,NoSettings!$A$2:$A$6843,0),MATCH(Transportation_cargo!AG$23,NoSettings!$C$1:$AG$1,0))</f>
        <v>355788000000</v>
      </c>
      <c r="AH28" s="22">
        <f>INDEX(NoSettings!$C$2:$AG$6843,MATCH(Transportation_cargo!$C28,NoSettings!$A$2:$A$6843,0),MATCH(Transportation_cargo!AH$23,NoSettings!$C$1:$AG$1,0))</f>
        <v>355788000000</v>
      </c>
    </row>
    <row r="29" spans="3:34">
      <c r="C29" s="21" t="s">
        <v>5750</v>
      </c>
      <c r="D29" s="22">
        <f>INDEX(NoSettings!$C$2:$AG$6843,MATCH(Transportation_cargo!$C29,NoSettings!$A$2:$A$6843,0),MATCH(Transportation_cargo!D$23,NoSettings!$C$1:$AG$1,0))</f>
        <v>6185040000</v>
      </c>
      <c r="E29" s="22">
        <f>INDEX(NoSettings!$C$2:$AG$6843,MATCH(Transportation_cargo!$C29,NoSettings!$A$2:$A$6843,0),MATCH(Transportation_cargo!E$23,NoSettings!$C$1:$AG$1,0))</f>
        <v>6803550000</v>
      </c>
      <c r="F29" s="22">
        <f>INDEX(NoSettings!$C$2:$AG$6843,MATCH(Transportation_cargo!$C29,NoSettings!$A$2:$A$6843,0),MATCH(Transportation_cargo!F$23,NoSettings!$C$1:$AG$1,0))</f>
        <v>7035490000</v>
      </c>
      <c r="G29" s="22">
        <f>INDEX(NoSettings!$C$2:$AG$6843,MATCH(Transportation_cargo!$C29,NoSettings!$A$2:$A$6843,0),MATCH(Transportation_cargo!G$23,NoSettings!$C$1:$AG$1,0))</f>
        <v>7190110000</v>
      </c>
      <c r="H29" s="22">
        <f>INDEX(NoSettings!$C$2:$AG$6843,MATCH(Transportation_cargo!$C29,NoSettings!$A$2:$A$6843,0),MATCH(Transportation_cargo!H$23,NoSettings!$C$1:$AG$1,0))</f>
        <v>7422050000</v>
      </c>
      <c r="I29" s="22">
        <f>INDEX(NoSettings!$C$2:$AG$6843,MATCH(Transportation_cargo!$C29,NoSettings!$A$2:$A$6843,0),MATCH(Transportation_cargo!I$23,NoSettings!$C$1:$AG$1,0))</f>
        <v>7576680000</v>
      </c>
      <c r="J29" s="22">
        <f>INDEX(NoSettings!$C$2:$AG$6843,MATCH(Transportation_cargo!$C29,NoSettings!$A$2:$A$6843,0),MATCH(Transportation_cargo!J$23,NoSettings!$C$1:$AG$1,0))</f>
        <v>7808620000</v>
      </c>
      <c r="K29" s="22">
        <f>INDEX(NoSettings!$C$2:$AG$6843,MATCH(Transportation_cargo!$C29,NoSettings!$A$2:$A$6843,0),MATCH(Transportation_cargo!K$23,NoSettings!$C$1:$AG$1,0))</f>
        <v>8040550000</v>
      </c>
      <c r="L29" s="22">
        <f>INDEX(NoSettings!$C$2:$AG$6843,MATCH(Transportation_cargo!$C29,NoSettings!$A$2:$A$6843,0),MATCH(Transportation_cargo!L$23,NoSettings!$C$1:$AG$1,0))</f>
        <v>8272490000</v>
      </c>
      <c r="M29" s="22">
        <f>INDEX(NoSettings!$C$2:$AG$6843,MATCH(Transportation_cargo!$C29,NoSettings!$A$2:$A$6843,0),MATCH(Transportation_cargo!M$23,NoSettings!$C$1:$AG$1,0))</f>
        <v>8504430000</v>
      </c>
      <c r="N29" s="22">
        <f>INDEX(NoSettings!$C$2:$AG$6843,MATCH(Transportation_cargo!$C29,NoSettings!$A$2:$A$6843,0),MATCH(Transportation_cargo!N$23,NoSettings!$C$1:$AG$1,0))</f>
        <v>8736370000</v>
      </c>
      <c r="O29" s="22">
        <f>INDEX(NoSettings!$C$2:$AG$6843,MATCH(Transportation_cargo!$C29,NoSettings!$A$2:$A$6843,0),MATCH(Transportation_cargo!O$23,NoSettings!$C$1:$AG$1,0))</f>
        <v>8968310000</v>
      </c>
      <c r="P29" s="22">
        <f>INDEX(NoSettings!$C$2:$AG$6843,MATCH(Transportation_cargo!$C29,NoSettings!$A$2:$A$6843,0),MATCH(Transportation_cargo!P$23,NoSettings!$C$1:$AG$1,0))</f>
        <v>9200250000</v>
      </c>
      <c r="Q29" s="22">
        <f>INDEX(NoSettings!$C$2:$AG$6843,MATCH(Transportation_cargo!$C29,NoSettings!$A$2:$A$6843,0),MATCH(Transportation_cargo!Q$23,NoSettings!$C$1:$AG$1,0))</f>
        <v>9509500000</v>
      </c>
      <c r="R29" s="22">
        <f>INDEX(NoSettings!$C$2:$AG$6843,MATCH(Transportation_cargo!$C29,NoSettings!$A$2:$A$6843,0),MATCH(Transportation_cargo!R$23,NoSettings!$C$1:$AG$1,0))</f>
        <v>9741440000</v>
      </c>
      <c r="S29" s="22">
        <f>INDEX(NoSettings!$C$2:$AG$6843,MATCH(Transportation_cargo!$C29,NoSettings!$A$2:$A$6843,0),MATCH(Transportation_cargo!S$23,NoSettings!$C$1:$AG$1,0))</f>
        <v>10050700000</v>
      </c>
      <c r="T29" s="22">
        <f>INDEX(NoSettings!$C$2:$AG$6843,MATCH(Transportation_cargo!$C29,NoSettings!$A$2:$A$6843,0),MATCH(Transportation_cargo!T$23,NoSettings!$C$1:$AG$1,0))</f>
        <v>10282600000</v>
      </c>
      <c r="U29" s="22">
        <f>INDEX(NoSettings!$C$2:$AG$6843,MATCH(Transportation_cargo!$C29,NoSettings!$A$2:$A$6843,0),MATCH(Transportation_cargo!U$23,NoSettings!$C$1:$AG$1,0))</f>
        <v>10591900000</v>
      </c>
      <c r="V29" s="22">
        <f>INDEX(NoSettings!$C$2:$AG$6843,MATCH(Transportation_cargo!$C29,NoSettings!$A$2:$A$6843,0),MATCH(Transportation_cargo!V$23,NoSettings!$C$1:$AG$1,0))</f>
        <v>10901100000</v>
      </c>
      <c r="W29" s="22">
        <f>INDEX(NoSettings!$C$2:$AG$6843,MATCH(Transportation_cargo!$C29,NoSettings!$A$2:$A$6843,0),MATCH(Transportation_cargo!W$23,NoSettings!$C$1:$AG$1,0))</f>
        <v>11210400000</v>
      </c>
      <c r="X29" s="22">
        <f>INDEX(NoSettings!$C$2:$AG$6843,MATCH(Transportation_cargo!$C29,NoSettings!$A$2:$A$6843,0),MATCH(Transportation_cargo!X$23,NoSettings!$C$1:$AG$1,0))</f>
        <v>11519600000</v>
      </c>
      <c r="Y29" s="22">
        <f>INDEX(NoSettings!$C$2:$AG$6843,MATCH(Transportation_cargo!$C29,NoSettings!$A$2:$A$6843,0),MATCH(Transportation_cargo!Y$23,NoSettings!$C$1:$AG$1,0))</f>
        <v>11828900000</v>
      </c>
      <c r="Z29" s="22">
        <f>INDEX(NoSettings!$C$2:$AG$6843,MATCH(Transportation_cargo!$C29,NoSettings!$A$2:$A$6843,0),MATCH(Transportation_cargo!Z$23,NoSettings!$C$1:$AG$1,0))</f>
        <v>12138100000</v>
      </c>
      <c r="AA29" s="22">
        <f>INDEX(NoSettings!$C$2:$AG$6843,MATCH(Transportation_cargo!$C29,NoSettings!$A$2:$A$6843,0),MATCH(Transportation_cargo!AA$23,NoSettings!$C$1:$AG$1,0))</f>
        <v>12524700000</v>
      </c>
      <c r="AB29" s="22">
        <f>INDEX(NoSettings!$C$2:$AG$6843,MATCH(Transportation_cargo!$C29,NoSettings!$A$2:$A$6843,0),MATCH(Transportation_cargo!AB$23,NoSettings!$C$1:$AG$1,0))</f>
        <v>12834000000</v>
      </c>
      <c r="AC29" s="22">
        <f>INDEX(NoSettings!$C$2:$AG$6843,MATCH(Transportation_cargo!$C29,NoSettings!$A$2:$A$6843,0),MATCH(Transportation_cargo!AC$23,NoSettings!$C$1:$AG$1,0))</f>
        <v>13220500000</v>
      </c>
      <c r="AD29" s="22">
        <f>INDEX(NoSettings!$C$2:$AG$6843,MATCH(Transportation_cargo!$C29,NoSettings!$A$2:$A$6843,0),MATCH(Transportation_cargo!AD$23,NoSettings!$C$1:$AG$1,0))</f>
        <v>13607100000</v>
      </c>
      <c r="AE29" s="22">
        <f>INDEX(NoSettings!$C$2:$AG$6843,MATCH(Transportation_cargo!$C29,NoSettings!$A$2:$A$6843,0),MATCH(Transportation_cargo!AE$23,NoSettings!$C$1:$AG$1,0))</f>
        <v>13993700000</v>
      </c>
      <c r="AF29" s="22">
        <f>INDEX(NoSettings!$C$2:$AG$6843,MATCH(Transportation_cargo!$C29,NoSettings!$A$2:$A$6843,0),MATCH(Transportation_cargo!AF$23,NoSettings!$C$1:$AG$1,0))</f>
        <v>14380200000</v>
      </c>
      <c r="AG29" s="22">
        <f>INDEX(NoSettings!$C$2:$AG$6843,MATCH(Transportation_cargo!$C29,NoSettings!$A$2:$A$6843,0),MATCH(Transportation_cargo!AG$23,NoSettings!$C$1:$AG$1,0))</f>
        <v>14380200000</v>
      </c>
      <c r="AH29" s="22">
        <f>INDEX(NoSettings!$C$2:$AG$6843,MATCH(Transportation_cargo!$C29,NoSettings!$A$2:$A$6843,0),MATCH(Transportation_cargo!AH$23,NoSettings!$C$1:$AG$1,0))</f>
        <v>14380200000</v>
      </c>
    </row>
    <row r="30" spans="3:34">
      <c r="C30" s="21" t="s">
        <v>5749</v>
      </c>
      <c r="D30" s="22">
        <f>INDEX(NoSettings!$C$2:$AG$6843,MATCH(Transportation_cargo!$C30,NoSettings!$A$2:$A$6843,0),MATCH(Transportation_cargo!D$23,NoSettings!$C$1:$AG$1,0))</f>
        <v>36096300000</v>
      </c>
      <c r="E30" s="22">
        <f>INDEX(NoSettings!$C$2:$AG$6843,MATCH(Transportation_cargo!$C30,NoSettings!$A$2:$A$6843,0),MATCH(Transportation_cargo!E$23,NoSettings!$C$1:$AG$1,0))</f>
        <v>36669300000</v>
      </c>
      <c r="F30" s="22">
        <f>INDEX(NoSettings!$C$2:$AG$6843,MATCH(Transportation_cargo!$C30,NoSettings!$A$2:$A$6843,0),MATCH(Transportation_cargo!F$23,NoSettings!$C$1:$AG$1,0))</f>
        <v>37815200000</v>
      </c>
      <c r="G30" s="22">
        <f>INDEX(NoSettings!$C$2:$AG$6843,MATCH(Transportation_cargo!$C30,NoSettings!$A$2:$A$6843,0),MATCH(Transportation_cargo!G$23,NoSettings!$C$1:$AG$1,0))</f>
        <v>39534100000</v>
      </c>
      <c r="H30" s="22">
        <f>INDEX(NoSettings!$C$2:$AG$6843,MATCH(Transportation_cargo!$C30,NoSettings!$A$2:$A$6843,0),MATCH(Transportation_cargo!H$23,NoSettings!$C$1:$AG$1,0))</f>
        <v>41253000000</v>
      </c>
      <c r="I30" s="22">
        <f>INDEX(NoSettings!$C$2:$AG$6843,MATCH(Transportation_cargo!$C30,NoSettings!$A$2:$A$6843,0),MATCH(Transportation_cargo!I$23,NoSettings!$C$1:$AG$1,0))</f>
        <v>42971800000</v>
      </c>
      <c r="J30" s="22">
        <f>INDEX(NoSettings!$C$2:$AG$6843,MATCH(Transportation_cargo!$C30,NoSettings!$A$2:$A$6843,0),MATCH(Transportation_cargo!J$23,NoSettings!$C$1:$AG$1,0))</f>
        <v>44117700000</v>
      </c>
      <c r="K30" s="22">
        <f>INDEX(NoSettings!$C$2:$AG$6843,MATCH(Transportation_cargo!$C30,NoSettings!$A$2:$A$6843,0),MATCH(Transportation_cargo!K$23,NoSettings!$C$1:$AG$1,0))</f>
        <v>45836600000</v>
      </c>
      <c r="L30" s="22">
        <f>INDEX(NoSettings!$C$2:$AG$6843,MATCH(Transportation_cargo!$C30,NoSettings!$A$2:$A$6843,0),MATCH(Transportation_cargo!L$23,NoSettings!$C$1:$AG$1,0))</f>
        <v>48128400000</v>
      </c>
      <c r="M30" s="22">
        <f>INDEX(NoSettings!$C$2:$AG$6843,MATCH(Transportation_cargo!$C30,NoSettings!$A$2:$A$6843,0),MATCH(Transportation_cargo!M$23,NoSettings!$C$1:$AG$1,0))</f>
        <v>49847300000</v>
      </c>
      <c r="N30" s="22">
        <f>INDEX(NoSettings!$C$2:$AG$6843,MATCH(Transportation_cargo!$C30,NoSettings!$A$2:$A$6843,0),MATCH(Transportation_cargo!N$23,NoSettings!$C$1:$AG$1,0))</f>
        <v>51566200000</v>
      </c>
      <c r="O30" s="22">
        <f>INDEX(NoSettings!$C$2:$AG$6843,MATCH(Transportation_cargo!$C30,NoSettings!$A$2:$A$6843,0),MATCH(Transportation_cargo!O$23,NoSettings!$C$1:$AG$1,0))</f>
        <v>53858000000</v>
      </c>
      <c r="P30" s="22">
        <f>INDEX(NoSettings!$C$2:$AG$6843,MATCH(Transportation_cargo!$C30,NoSettings!$A$2:$A$6843,0),MATCH(Transportation_cargo!P$23,NoSettings!$C$1:$AG$1,0))</f>
        <v>55576900000</v>
      </c>
      <c r="Q30" s="22">
        <f>INDEX(NoSettings!$C$2:$AG$6843,MATCH(Transportation_cargo!$C30,NoSettings!$A$2:$A$6843,0),MATCH(Transportation_cargo!Q$23,NoSettings!$C$1:$AG$1,0))</f>
        <v>57868700000</v>
      </c>
      <c r="R30" s="22">
        <f>INDEX(NoSettings!$C$2:$AG$6843,MATCH(Transportation_cargo!$C30,NoSettings!$A$2:$A$6843,0),MATCH(Transportation_cargo!R$23,NoSettings!$C$1:$AG$1,0))</f>
        <v>60160600000</v>
      </c>
      <c r="S30" s="22">
        <f>INDEX(NoSettings!$C$2:$AG$6843,MATCH(Transportation_cargo!$C30,NoSettings!$A$2:$A$6843,0),MATCH(Transportation_cargo!S$23,NoSettings!$C$1:$AG$1,0))</f>
        <v>62452400000</v>
      </c>
      <c r="T30" s="22">
        <f>INDEX(NoSettings!$C$2:$AG$6843,MATCH(Transportation_cargo!$C30,NoSettings!$A$2:$A$6843,0),MATCH(Transportation_cargo!T$23,NoSettings!$C$1:$AG$1,0))</f>
        <v>64744200000</v>
      </c>
      <c r="U30" s="22">
        <f>INDEX(NoSettings!$C$2:$AG$6843,MATCH(Transportation_cargo!$C30,NoSettings!$A$2:$A$6843,0),MATCH(Transportation_cargo!U$23,NoSettings!$C$1:$AG$1,0))</f>
        <v>67609000000</v>
      </c>
      <c r="V30" s="22">
        <f>INDEX(NoSettings!$C$2:$AG$6843,MATCH(Transportation_cargo!$C30,NoSettings!$A$2:$A$6843,0),MATCH(Transportation_cargo!V$23,NoSettings!$C$1:$AG$1,0))</f>
        <v>69900800000</v>
      </c>
      <c r="W30" s="22">
        <f>INDEX(NoSettings!$C$2:$AG$6843,MATCH(Transportation_cargo!$C30,NoSettings!$A$2:$A$6843,0),MATCH(Transportation_cargo!W$23,NoSettings!$C$1:$AG$1,0))</f>
        <v>72765600000</v>
      </c>
      <c r="X30" s="22">
        <f>INDEX(NoSettings!$C$2:$AG$6843,MATCH(Transportation_cargo!$C30,NoSettings!$A$2:$A$6843,0),MATCH(Transportation_cargo!X$23,NoSettings!$C$1:$AG$1,0))</f>
        <v>75630400000</v>
      </c>
      <c r="Y30" s="22">
        <f>INDEX(NoSettings!$C$2:$AG$6843,MATCH(Transportation_cargo!$C30,NoSettings!$A$2:$A$6843,0),MATCH(Transportation_cargo!Y$23,NoSettings!$C$1:$AG$1,0))</f>
        <v>78495200000</v>
      </c>
      <c r="Z30" s="22">
        <f>INDEX(NoSettings!$C$2:$AG$6843,MATCH(Transportation_cargo!$C30,NoSettings!$A$2:$A$6843,0),MATCH(Transportation_cargo!Z$23,NoSettings!$C$1:$AG$1,0))</f>
        <v>81360000000</v>
      </c>
      <c r="AA30" s="22">
        <f>INDEX(NoSettings!$C$2:$AG$6843,MATCH(Transportation_cargo!$C30,NoSettings!$A$2:$A$6843,0),MATCH(Transportation_cargo!AA$23,NoSettings!$C$1:$AG$1,0))</f>
        <v>84797700000</v>
      </c>
      <c r="AB30" s="22">
        <f>INDEX(NoSettings!$C$2:$AG$6843,MATCH(Transportation_cargo!$C30,NoSettings!$A$2:$A$6843,0),MATCH(Transportation_cargo!AB$23,NoSettings!$C$1:$AG$1,0))</f>
        <v>88235500000</v>
      </c>
      <c r="AC30" s="22">
        <f>INDEX(NoSettings!$C$2:$AG$6843,MATCH(Transportation_cargo!$C30,NoSettings!$A$2:$A$6843,0),MATCH(Transportation_cargo!AC$23,NoSettings!$C$1:$AG$1,0))</f>
        <v>91673200000</v>
      </c>
      <c r="AD30" s="22">
        <f>INDEX(NoSettings!$C$2:$AG$6843,MATCH(Transportation_cargo!$C30,NoSettings!$A$2:$A$6843,0),MATCH(Transportation_cargo!AD$23,NoSettings!$C$1:$AG$1,0))</f>
        <v>95111000000</v>
      </c>
      <c r="AE30" s="22">
        <f>INDEX(NoSettings!$C$2:$AG$6843,MATCH(Transportation_cargo!$C30,NoSettings!$A$2:$A$6843,0),MATCH(Transportation_cargo!AE$23,NoSettings!$C$1:$AG$1,0))</f>
        <v>98548700000</v>
      </c>
      <c r="AF30" s="22">
        <f>INDEX(NoSettings!$C$2:$AG$6843,MATCH(Transportation_cargo!$C30,NoSettings!$A$2:$A$6843,0),MATCH(Transportation_cargo!AF$23,NoSettings!$C$1:$AG$1,0))</f>
        <v>102559000000</v>
      </c>
      <c r="AG30" s="22">
        <f>INDEX(NoSettings!$C$2:$AG$6843,MATCH(Transportation_cargo!$C30,NoSettings!$A$2:$A$6843,0),MATCH(Transportation_cargo!AG$23,NoSettings!$C$1:$AG$1,0))</f>
        <v>106570000000</v>
      </c>
      <c r="AH30" s="22">
        <f>INDEX(NoSettings!$C$2:$AG$6843,MATCH(Transportation_cargo!$C30,NoSettings!$A$2:$A$6843,0),MATCH(Transportation_cargo!AH$23,NoSettings!$C$1:$AG$1,0))</f>
        <v>110581000000</v>
      </c>
    </row>
    <row r="31" spans="3:34">
      <c r="C31" s="21" t="s">
        <v>5748</v>
      </c>
      <c r="D31" s="22">
        <f>INDEX(NoSettings!$C$2:$AG$6843,MATCH(Transportation_cargo!$C31,NoSettings!$A$2:$A$6843,0),MATCH(Transportation_cargo!D$23,NoSettings!$C$1:$AG$1,0))</f>
        <v>4708910000</v>
      </c>
      <c r="E31" s="22">
        <f>INDEX(NoSettings!$C$2:$AG$6843,MATCH(Transportation_cargo!$C31,NoSettings!$A$2:$A$6843,0),MATCH(Transportation_cargo!E$23,NoSettings!$C$1:$AG$1,0))</f>
        <v>4463650000</v>
      </c>
      <c r="F31" s="22">
        <f>INDEX(NoSettings!$C$2:$AG$6843,MATCH(Transportation_cargo!$C31,NoSettings!$A$2:$A$6843,0),MATCH(Transportation_cargo!F$23,NoSettings!$C$1:$AG$1,0))</f>
        <v>4316500000</v>
      </c>
      <c r="G31" s="22">
        <f>INDEX(NoSettings!$C$2:$AG$6843,MATCH(Transportation_cargo!$C31,NoSettings!$A$2:$A$6843,0),MATCH(Transportation_cargo!G$23,NoSettings!$C$1:$AG$1,0))</f>
        <v>4169340000</v>
      </c>
      <c r="H31" s="22">
        <f>INDEX(NoSettings!$C$2:$AG$6843,MATCH(Transportation_cargo!$C31,NoSettings!$A$2:$A$6843,0),MATCH(Transportation_cargo!H$23,NoSettings!$C$1:$AG$1,0))</f>
        <v>4071240000</v>
      </c>
      <c r="I31" s="22">
        <f>INDEX(NoSettings!$C$2:$AG$6843,MATCH(Transportation_cargo!$C31,NoSettings!$A$2:$A$6843,0),MATCH(Transportation_cargo!I$23,NoSettings!$C$1:$AG$1,0))</f>
        <v>3924090000</v>
      </c>
      <c r="J31" s="22">
        <f>INDEX(NoSettings!$C$2:$AG$6843,MATCH(Transportation_cargo!$C31,NoSettings!$A$2:$A$6843,0),MATCH(Transportation_cargo!J$23,NoSettings!$C$1:$AG$1,0))</f>
        <v>3776930000</v>
      </c>
      <c r="K31" s="22">
        <f>INDEX(NoSettings!$C$2:$AG$6843,MATCH(Transportation_cargo!$C31,NoSettings!$A$2:$A$6843,0),MATCH(Transportation_cargo!K$23,NoSettings!$C$1:$AG$1,0))</f>
        <v>3678830000</v>
      </c>
      <c r="L31" s="22">
        <f>INDEX(NoSettings!$C$2:$AG$6843,MATCH(Transportation_cargo!$C31,NoSettings!$A$2:$A$6843,0),MATCH(Transportation_cargo!L$23,NoSettings!$C$1:$AG$1,0))</f>
        <v>3531680000</v>
      </c>
      <c r="M31" s="22">
        <f>INDEX(NoSettings!$C$2:$AG$6843,MATCH(Transportation_cargo!$C31,NoSettings!$A$2:$A$6843,0),MATCH(Transportation_cargo!M$23,NoSettings!$C$1:$AG$1,0))</f>
        <v>3433580000</v>
      </c>
      <c r="N31" s="22">
        <f>INDEX(NoSettings!$C$2:$AG$6843,MATCH(Transportation_cargo!$C31,NoSettings!$A$2:$A$6843,0),MATCH(Transportation_cargo!N$23,NoSettings!$C$1:$AG$1,0))</f>
        <v>3286420000</v>
      </c>
      <c r="O31" s="22">
        <f>INDEX(NoSettings!$C$2:$AG$6843,MATCH(Transportation_cargo!$C31,NoSettings!$A$2:$A$6843,0),MATCH(Transportation_cargo!O$23,NoSettings!$C$1:$AG$1,0))</f>
        <v>3188320000</v>
      </c>
      <c r="P31" s="22">
        <f>INDEX(NoSettings!$C$2:$AG$6843,MATCH(Transportation_cargo!$C31,NoSettings!$A$2:$A$6843,0),MATCH(Transportation_cargo!P$23,NoSettings!$C$1:$AG$1,0))</f>
        <v>3090220000</v>
      </c>
      <c r="Q31" s="22">
        <f>INDEX(NoSettings!$C$2:$AG$6843,MATCH(Transportation_cargo!$C31,NoSettings!$A$2:$A$6843,0),MATCH(Transportation_cargo!Q$23,NoSettings!$C$1:$AG$1,0))</f>
        <v>2992120000</v>
      </c>
      <c r="R31" s="22">
        <f>INDEX(NoSettings!$C$2:$AG$6843,MATCH(Transportation_cargo!$C31,NoSettings!$A$2:$A$6843,0),MATCH(Transportation_cargo!R$23,NoSettings!$C$1:$AG$1,0))</f>
        <v>2894020000</v>
      </c>
      <c r="S31" s="22">
        <f>INDEX(NoSettings!$C$2:$AG$6843,MATCH(Transportation_cargo!$C31,NoSettings!$A$2:$A$6843,0),MATCH(Transportation_cargo!S$23,NoSettings!$C$1:$AG$1,0))</f>
        <v>2795910000</v>
      </c>
      <c r="T31" s="22">
        <f>INDEX(NoSettings!$C$2:$AG$6843,MATCH(Transportation_cargo!$C31,NoSettings!$A$2:$A$6843,0),MATCH(Transportation_cargo!T$23,NoSettings!$C$1:$AG$1,0))</f>
        <v>2697810000</v>
      </c>
      <c r="U31" s="22">
        <f>INDEX(NoSettings!$C$2:$AG$6843,MATCH(Transportation_cargo!$C31,NoSettings!$A$2:$A$6843,0),MATCH(Transportation_cargo!U$23,NoSettings!$C$1:$AG$1,0))</f>
        <v>2599710000</v>
      </c>
      <c r="V31" s="22">
        <f>INDEX(NoSettings!$C$2:$AG$6843,MATCH(Transportation_cargo!$C31,NoSettings!$A$2:$A$6843,0),MATCH(Transportation_cargo!V$23,NoSettings!$C$1:$AG$1,0))</f>
        <v>2501610000</v>
      </c>
      <c r="W31" s="22">
        <f>INDEX(NoSettings!$C$2:$AG$6843,MATCH(Transportation_cargo!$C31,NoSettings!$A$2:$A$6843,0),MATCH(Transportation_cargo!W$23,NoSettings!$C$1:$AG$1,0))</f>
        <v>2452560000</v>
      </c>
      <c r="X31" s="22">
        <f>INDEX(NoSettings!$C$2:$AG$6843,MATCH(Transportation_cargo!$C31,NoSettings!$A$2:$A$6843,0),MATCH(Transportation_cargo!X$23,NoSettings!$C$1:$AG$1,0))</f>
        <v>2354450000</v>
      </c>
      <c r="Y31" s="22">
        <f>INDEX(NoSettings!$C$2:$AG$6843,MATCH(Transportation_cargo!$C31,NoSettings!$A$2:$A$6843,0),MATCH(Transportation_cargo!Y$23,NoSettings!$C$1:$AG$1,0))</f>
        <v>2256350000</v>
      </c>
      <c r="Z31" s="22">
        <f>INDEX(NoSettings!$C$2:$AG$6843,MATCH(Transportation_cargo!$C31,NoSettings!$A$2:$A$6843,0),MATCH(Transportation_cargo!Z$23,NoSettings!$C$1:$AG$1,0))</f>
        <v>2207300000</v>
      </c>
      <c r="AA31" s="22">
        <f>INDEX(NoSettings!$C$2:$AG$6843,MATCH(Transportation_cargo!$C31,NoSettings!$A$2:$A$6843,0),MATCH(Transportation_cargo!AA$23,NoSettings!$C$1:$AG$1,0))</f>
        <v>2109200000</v>
      </c>
      <c r="AB31" s="22">
        <f>INDEX(NoSettings!$C$2:$AG$6843,MATCH(Transportation_cargo!$C31,NoSettings!$A$2:$A$6843,0),MATCH(Transportation_cargo!AB$23,NoSettings!$C$1:$AG$1,0))</f>
        <v>2060150000</v>
      </c>
      <c r="AC31" s="22">
        <f>INDEX(NoSettings!$C$2:$AG$6843,MATCH(Transportation_cargo!$C31,NoSettings!$A$2:$A$6843,0),MATCH(Transportation_cargo!AC$23,NoSettings!$C$1:$AG$1,0))</f>
        <v>1962040000</v>
      </c>
      <c r="AD31" s="22">
        <f>INDEX(NoSettings!$C$2:$AG$6843,MATCH(Transportation_cargo!$C31,NoSettings!$A$2:$A$6843,0),MATCH(Transportation_cargo!AD$23,NoSettings!$C$1:$AG$1,0))</f>
        <v>1912990000</v>
      </c>
      <c r="AE31" s="22">
        <f>INDEX(NoSettings!$C$2:$AG$6843,MATCH(Transportation_cargo!$C31,NoSettings!$A$2:$A$6843,0),MATCH(Transportation_cargo!AE$23,NoSettings!$C$1:$AG$1,0))</f>
        <v>1863940000</v>
      </c>
      <c r="AF31" s="22">
        <f>INDEX(NoSettings!$C$2:$AG$6843,MATCH(Transportation_cargo!$C31,NoSettings!$A$2:$A$6843,0),MATCH(Transportation_cargo!AF$23,NoSettings!$C$1:$AG$1,0))</f>
        <v>1765840000</v>
      </c>
      <c r="AG31" s="22">
        <f>INDEX(NoSettings!$C$2:$AG$6843,MATCH(Transportation_cargo!$C31,NoSettings!$A$2:$A$6843,0),MATCH(Transportation_cargo!AG$23,NoSettings!$C$1:$AG$1,0))</f>
        <v>1716790000</v>
      </c>
      <c r="AH31" s="22">
        <f>INDEX(NoSettings!$C$2:$AG$6843,MATCH(Transportation_cargo!$C31,NoSettings!$A$2:$A$6843,0),MATCH(Transportation_cargo!AH$23,NoSettings!$C$1:$AG$1,0))</f>
        <v>1667740000</v>
      </c>
    </row>
    <row r="32" spans="3:34">
      <c r="C32" s="21" t="s">
        <v>5747</v>
      </c>
      <c r="D32" s="22">
        <f>INDEX(NoSettings!$C$2:$AG$6843,MATCH(Transportation_cargo!$C32,NoSettings!$A$2:$A$6843,0),MATCH(Transportation_cargo!D$23,NoSettings!$C$1:$AG$1,0))</f>
        <v>1156690000</v>
      </c>
      <c r="E32" s="22">
        <f>INDEX(NoSettings!$C$2:$AG$6843,MATCH(Transportation_cargo!$C32,NoSettings!$A$2:$A$6843,0),MATCH(Transportation_cargo!E$23,NoSettings!$C$1:$AG$1,0))</f>
        <v>1145010000</v>
      </c>
      <c r="F32" s="22">
        <f>INDEX(NoSettings!$C$2:$AG$6843,MATCH(Transportation_cargo!$C32,NoSettings!$A$2:$A$6843,0),MATCH(Transportation_cargo!F$23,NoSettings!$C$1:$AG$1,0))</f>
        <v>1133330000</v>
      </c>
      <c r="G32" s="22">
        <f>INDEX(NoSettings!$C$2:$AG$6843,MATCH(Transportation_cargo!$C32,NoSettings!$A$2:$A$6843,0),MATCH(Transportation_cargo!G$23,NoSettings!$C$1:$AG$1,0))</f>
        <v>1121640000</v>
      </c>
      <c r="H32" s="22">
        <f>INDEX(NoSettings!$C$2:$AG$6843,MATCH(Transportation_cargo!$C32,NoSettings!$A$2:$A$6843,0),MATCH(Transportation_cargo!H$23,NoSettings!$C$1:$AG$1,0))</f>
        <v>1109960000</v>
      </c>
      <c r="I32" s="22">
        <f>INDEX(NoSettings!$C$2:$AG$6843,MATCH(Transportation_cargo!$C32,NoSettings!$A$2:$A$6843,0),MATCH(Transportation_cargo!I$23,NoSettings!$C$1:$AG$1,0))</f>
        <v>1098270000</v>
      </c>
      <c r="J32" s="22">
        <f>INDEX(NoSettings!$C$2:$AG$6843,MATCH(Transportation_cargo!$C32,NoSettings!$A$2:$A$6843,0),MATCH(Transportation_cargo!J$23,NoSettings!$C$1:$AG$1,0))</f>
        <v>1086590000</v>
      </c>
      <c r="K32" s="22">
        <f>INDEX(NoSettings!$C$2:$AG$6843,MATCH(Transportation_cargo!$C32,NoSettings!$A$2:$A$6843,0),MATCH(Transportation_cargo!K$23,NoSettings!$C$1:$AG$1,0))</f>
        <v>1074910000</v>
      </c>
      <c r="L32" s="22">
        <f>INDEX(NoSettings!$C$2:$AG$6843,MATCH(Transportation_cargo!$C32,NoSettings!$A$2:$A$6843,0),MATCH(Transportation_cargo!L$23,NoSettings!$C$1:$AG$1,0))</f>
        <v>1051540000</v>
      </c>
      <c r="M32" s="22">
        <f>INDEX(NoSettings!$C$2:$AG$6843,MATCH(Transportation_cargo!$C32,NoSettings!$A$2:$A$6843,0),MATCH(Transportation_cargo!M$23,NoSettings!$C$1:$AG$1,0))</f>
        <v>1039850000</v>
      </c>
      <c r="N32" s="22">
        <f>INDEX(NoSettings!$C$2:$AG$6843,MATCH(Transportation_cargo!$C32,NoSettings!$A$2:$A$6843,0),MATCH(Transportation_cargo!N$23,NoSettings!$C$1:$AG$1,0))</f>
        <v>1039850000</v>
      </c>
      <c r="O32" s="22">
        <f>INDEX(NoSettings!$C$2:$AG$6843,MATCH(Transportation_cargo!$C32,NoSettings!$A$2:$A$6843,0),MATCH(Transportation_cargo!O$23,NoSettings!$C$1:$AG$1,0))</f>
        <v>1028170000</v>
      </c>
      <c r="P32" s="22">
        <f>INDEX(NoSettings!$C$2:$AG$6843,MATCH(Transportation_cargo!$C32,NoSettings!$A$2:$A$6843,0),MATCH(Transportation_cargo!P$23,NoSettings!$C$1:$AG$1,0))</f>
        <v>1016490000</v>
      </c>
      <c r="Q32" s="22">
        <f>INDEX(NoSettings!$C$2:$AG$6843,MATCH(Transportation_cargo!$C32,NoSettings!$A$2:$A$6843,0),MATCH(Transportation_cargo!Q$23,NoSettings!$C$1:$AG$1,0))</f>
        <v>1004800000</v>
      </c>
      <c r="R32" s="22">
        <f>INDEX(NoSettings!$C$2:$AG$6843,MATCH(Transportation_cargo!$C32,NoSettings!$A$2:$A$6843,0),MATCH(Transportation_cargo!R$23,NoSettings!$C$1:$AG$1,0))</f>
        <v>993120000</v>
      </c>
      <c r="S32" s="22">
        <f>INDEX(NoSettings!$C$2:$AG$6843,MATCH(Transportation_cargo!$C32,NoSettings!$A$2:$A$6843,0),MATCH(Transportation_cargo!S$23,NoSettings!$C$1:$AG$1,0))</f>
        <v>981436000</v>
      </c>
      <c r="T32" s="22">
        <f>INDEX(NoSettings!$C$2:$AG$6843,MATCH(Transportation_cargo!$C32,NoSettings!$A$2:$A$6843,0),MATCH(Transportation_cargo!T$23,NoSettings!$C$1:$AG$1,0))</f>
        <v>969752000</v>
      </c>
      <c r="U32" s="22">
        <f>INDEX(NoSettings!$C$2:$AG$6843,MATCH(Transportation_cargo!$C32,NoSettings!$A$2:$A$6843,0),MATCH(Transportation_cargo!U$23,NoSettings!$C$1:$AG$1,0))</f>
        <v>958069000</v>
      </c>
      <c r="V32" s="22">
        <f>INDEX(NoSettings!$C$2:$AG$6843,MATCH(Transportation_cargo!$C32,NoSettings!$A$2:$A$6843,0),MATCH(Transportation_cargo!V$23,NoSettings!$C$1:$AG$1,0))</f>
        <v>946385000</v>
      </c>
      <c r="W32" s="22">
        <f>INDEX(NoSettings!$C$2:$AG$6843,MATCH(Transportation_cargo!$C32,NoSettings!$A$2:$A$6843,0),MATCH(Transportation_cargo!W$23,NoSettings!$C$1:$AG$1,0))</f>
        <v>934701000</v>
      </c>
      <c r="X32" s="22">
        <f>INDEX(NoSettings!$C$2:$AG$6843,MATCH(Transportation_cargo!$C32,NoSettings!$A$2:$A$6843,0),MATCH(Transportation_cargo!X$23,NoSettings!$C$1:$AG$1,0))</f>
        <v>923017000</v>
      </c>
      <c r="Y32" s="22">
        <f>INDEX(NoSettings!$C$2:$AG$6843,MATCH(Transportation_cargo!$C32,NoSettings!$A$2:$A$6843,0),MATCH(Transportation_cargo!Y$23,NoSettings!$C$1:$AG$1,0))</f>
        <v>911334000</v>
      </c>
      <c r="Z32" s="22">
        <f>INDEX(NoSettings!$C$2:$AG$6843,MATCH(Transportation_cargo!$C32,NoSettings!$A$2:$A$6843,0),MATCH(Transportation_cargo!Z$23,NoSettings!$C$1:$AG$1,0))</f>
        <v>899650000</v>
      </c>
      <c r="AA32" s="22">
        <f>INDEX(NoSettings!$C$2:$AG$6843,MATCH(Transportation_cargo!$C32,NoSettings!$A$2:$A$6843,0),MATCH(Transportation_cargo!AA$23,NoSettings!$C$1:$AG$1,0))</f>
        <v>899650000</v>
      </c>
      <c r="AB32" s="22">
        <f>INDEX(NoSettings!$C$2:$AG$6843,MATCH(Transportation_cargo!$C32,NoSettings!$A$2:$A$6843,0),MATCH(Transportation_cargo!AB$23,NoSettings!$C$1:$AG$1,0))</f>
        <v>887966000</v>
      </c>
      <c r="AC32" s="22">
        <f>INDEX(NoSettings!$C$2:$AG$6843,MATCH(Transportation_cargo!$C32,NoSettings!$A$2:$A$6843,0),MATCH(Transportation_cargo!AC$23,NoSettings!$C$1:$AG$1,0))</f>
        <v>876282000</v>
      </c>
      <c r="AD32" s="22">
        <f>INDEX(NoSettings!$C$2:$AG$6843,MATCH(Transportation_cargo!$C32,NoSettings!$A$2:$A$6843,0),MATCH(Transportation_cargo!AD$23,NoSettings!$C$1:$AG$1,0))</f>
        <v>864599000</v>
      </c>
      <c r="AE32" s="22">
        <f>INDEX(NoSettings!$C$2:$AG$6843,MATCH(Transportation_cargo!$C32,NoSettings!$A$2:$A$6843,0),MATCH(Transportation_cargo!AE$23,NoSettings!$C$1:$AG$1,0))</f>
        <v>852915000</v>
      </c>
      <c r="AF32" s="22">
        <f>INDEX(NoSettings!$C$2:$AG$6843,MATCH(Transportation_cargo!$C32,NoSettings!$A$2:$A$6843,0),MATCH(Transportation_cargo!AF$23,NoSettings!$C$1:$AG$1,0))</f>
        <v>841231000</v>
      </c>
      <c r="AG32" s="22">
        <f>INDEX(NoSettings!$C$2:$AG$6843,MATCH(Transportation_cargo!$C32,NoSettings!$A$2:$A$6843,0),MATCH(Transportation_cargo!AG$23,NoSettings!$C$1:$AG$1,0))</f>
        <v>841231000</v>
      </c>
      <c r="AH32" s="22">
        <f>INDEX(NoSettings!$C$2:$AG$6843,MATCH(Transportation_cargo!$C32,NoSettings!$A$2:$A$6843,0),MATCH(Transportation_cargo!AH$23,NoSettings!$C$1:$AG$1,0))</f>
        <v>829547000</v>
      </c>
    </row>
    <row r="33" spans="1:34">
      <c r="C33" s="21" t="s">
        <v>5746</v>
      </c>
      <c r="D33" s="22">
        <f>INDEX(NoSettings!$C$2:$AG$6843,MATCH(Transportation_cargo!$C33,NoSettings!$A$2:$A$6843,0),MATCH(Transportation_cargo!D$23,NoSettings!$C$1:$AG$1,0))</f>
        <v>6974390000000</v>
      </c>
      <c r="E33" s="22">
        <f>INDEX(NoSettings!$C$2:$AG$6843,MATCH(Transportation_cargo!$C33,NoSettings!$A$2:$A$6843,0),MATCH(Transportation_cargo!E$23,NoSettings!$C$1:$AG$1,0))</f>
        <v>7277620000000</v>
      </c>
      <c r="F33" s="22">
        <f>INDEX(NoSettings!$C$2:$AG$6843,MATCH(Transportation_cargo!$C33,NoSettings!$A$2:$A$6843,0),MATCH(Transportation_cargo!F$23,NoSettings!$C$1:$AG$1,0))</f>
        <v>7580850000000</v>
      </c>
      <c r="G33" s="22">
        <f>INDEX(NoSettings!$C$2:$AG$6843,MATCH(Transportation_cargo!$C33,NoSettings!$A$2:$A$6843,0),MATCH(Transportation_cargo!G$23,NoSettings!$C$1:$AG$1,0))</f>
        <v>7656660000000</v>
      </c>
      <c r="H33" s="22">
        <f>INDEX(NoSettings!$C$2:$AG$6843,MATCH(Transportation_cargo!$C33,NoSettings!$A$2:$A$6843,0),MATCH(Transportation_cargo!H$23,NoSettings!$C$1:$AG$1,0))</f>
        <v>7656660000000</v>
      </c>
      <c r="I33" s="22">
        <f>INDEX(NoSettings!$C$2:$AG$6843,MATCH(Transportation_cargo!$C33,NoSettings!$A$2:$A$6843,0),MATCH(Transportation_cargo!I$23,NoSettings!$C$1:$AG$1,0))</f>
        <v>7732470000000</v>
      </c>
      <c r="J33" s="22">
        <f>INDEX(NoSettings!$C$2:$AG$6843,MATCH(Transportation_cargo!$C33,NoSettings!$A$2:$A$6843,0),MATCH(Transportation_cargo!J$23,NoSettings!$C$1:$AG$1,0))</f>
        <v>7808280000000</v>
      </c>
      <c r="K33" s="22">
        <f>INDEX(NoSettings!$C$2:$AG$6843,MATCH(Transportation_cargo!$C33,NoSettings!$A$2:$A$6843,0),MATCH(Transportation_cargo!K$23,NoSettings!$C$1:$AG$1,0))</f>
        <v>7808280000000</v>
      </c>
      <c r="L33" s="22">
        <f>INDEX(NoSettings!$C$2:$AG$6843,MATCH(Transportation_cargo!$C33,NoSettings!$A$2:$A$6843,0),MATCH(Transportation_cargo!L$23,NoSettings!$C$1:$AG$1,0))</f>
        <v>7884090000000</v>
      </c>
      <c r="M33" s="22">
        <f>INDEX(NoSettings!$C$2:$AG$6843,MATCH(Transportation_cargo!$C33,NoSettings!$A$2:$A$6843,0),MATCH(Transportation_cargo!M$23,NoSettings!$C$1:$AG$1,0))</f>
        <v>7884090000000</v>
      </c>
      <c r="N33" s="22">
        <f>INDEX(NoSettings!$C$2:$AG$6843,MATCH(Transportation_cargo!$C33,NoSettings!$A$2:$A$6843,0),MATCH(Transportation_cargo!N$23,NoSettings!$C$1:$AG$1,0))</f>
        <v>7959900000000</v>
      </c>
      <c r="O33" s="22">
        <f>INDEX(NoSettings!$C$2:$AG$6843,MATCH(Transportation_cargo!$C33,NoSettings!$A$2:$A$6843,0),MATCH(Transportation_cargo!O$23,NoSettings!$C$1:$AG$1,0))</f>
        <v>8035710000000</v>
      </c>
      <c r="P33" s="22">
        <f>INDEX(NoSettings!$C$2:$AG$6843,MATCH(Transportation_cargo!$C33,NoSettings!$A$2:$A$6843,0),MATCH(Transportation_cargo!P$23,NoSettings!$C$1:$AG$1,0))</f>
        <v>8035710000000</v>
      </c>
      <c r="Q33" s="22">
        <f>INDEX(NoSettings!$C$2:$AG$6843,MATCH(Transportation_cargo!$C33,NoSettings!$A$2:$A$6843,0),MATCH(Transportation_cargo!Q$23,NoSettings!$C$1:$AG$1,0))</f>
        <v>8111510000000</v>
      </c>
      <c r="R33" s="22">
        <f>INDEX(NoSettings!$C$2:$AG$6843,MATCH(Transportation_cargo!$C33,NoSettings!$A$2:$A$6843,0),MATCH(Transportation_cargo!R$23,NoSettings!$C$1:$AG$1,0))</f>
        <v>8187320000000</v>
      </c>
      <c r="S33" s="22">
        <f>INDEX(NoSettings!$C$2:$AG$6843,MATCH(Transportation_cargo!$C33,NoSettings!$A$2:$A$6843,0),MATCH(Transportation_cargo!S$23,NoSettings!$C$1:$AG$1,0))</f>
        <v>8187320000000</v>
      </c>
      <c r="T33" s="22">
        <f>INDEX(NoSettings!$C$2:$AG$6843,MATCH(Transportation_cargo!$C33,NoSettings!$A$2:$A$6843,0),MATCH(Transportation_cargo!T$23,NoSettings!$C$1:$AG$1,0))</f>
        <v>8263130000000</v>
      </c>
      <c r="U33" s="22">
        <f>INDEX(NoSettings!$C$2:$AG$6843,MATCH(Transportation_cargo!$C33,NoSettings!$A$2:$A$6843,0),MATCH(Transportation_cargo!U$23,NoSettings!$C$1:$AG$1,0))</f>
        <v>8338940000000</v>
      </c>
      <c r="V33" s="22">
        <f>INDEX(NoSettings!$C$2:$AG$6843,MATCH(Transportation_cargo!$C33,NoSettings!$A$2:$A$6843,0),MATCH(Transportation_cargo!V$23,NoSettings!$C$1:$AG$1,0))</f>
        <v>8338940000000</v>
      </c>
      <c r="W33" s="22">
        <f>INDEX(NoSettings!$C$2:$AG$6843,MATCH(Transportation_cargo!$C33,NoSettings!$A$2:$A$6843,0),MATCH(Transportation_cargo!W$23,NoSettings!$C$1:$AG$1,0))</f>
        <v>8414750000000</v>
      </c>
      <c r="X33" s="22">
        <f>INDEX(NoSettings!$C$2:$AG$6843,MATCH(Transportation_cargo!$C33,NoSettings!$A$2:$A$6843,0),MATCH(Transportation_cargo!X$23,NoSettings!$C$1:$AG$1,0))</f>
        <v>8490560000000</v>
      </c>
      <c r="Y33" s="22">
        <f>INDEX(NoSettings!$C$2:$AG$6843,MATCH(Transportation_cargo!$C33,NoSettings!$A$2:$A$6843,0),MATCH(Transportation_cargo!Y$23,NoSettings!$C$1:$AG$1,0))</f>
        <v>8490560000000</v>
      </c>
      <c r="Z33" s="22">
        <f>INDEX(NoSettings!$C$2:$AG$6843,MATCH(Transportation_cargo!$C33,NoSettings!$A$2:$A$6843,0),MATCH(Transportation_cargo!Z$23,NoSettings!$C$1:$AG$1,0))</f>
        <v>8566370000000</v>
      </c>
      <c r="AA33" s="22">
        <f>INDEX(NoSettings!$C$2:$AG$6843,MATCH(Transportation_cargo!$C33,NoSettings!$A$2:$A$6843,0),MATCH(Transportation_cargo!AA$23,NoSettings!$C$1:$AG$1,0))</f>
        <v>8642170000000</v>
      </c>
      <c r="AB33" s="22">
        <f>INDEX(NoSettings!$C$2:$AG$6843,MATCH(Transportation_cargo!$C33,NoSettings!$A$2:$A$6843,0),MATCH(Transportation_cargo!AB$23,NoSettings!$C$1:$AG$1,0))</f>
        <v>8642170000000</v>
      </c>
      <c r="AC33" s="22">
        <f>INDEX(NoSettings!$C$2:$AG$6843,MATCH(Transportation_cargo!$C33,NoSettings!$A$2:$A$6843,0),MATCH(Transportation_cargo!AC$23,NoSettings!$C$1:$AG$1,0))</f>
        <v>8717980000000</v>
      </c>
      <c r="AD33" s="22">
        <f>INDEX(NoSettings!$C$2:$AG$6843,MATCH(Transportation_cargo!$C33,NoSettings!$A$2:$A$6843,0),MATCH(Transportation_cargo!AD$23,NoSettings!$C$1:$AG$1,0))</f>
        <v>8793790000000</v>
      </c>
      <c r="AE33" s="22">
        <f>INDEX(NoSettings!$C$2:$AG$6843,MATCH(Transportation_cargo!$C33,NoSettings!$A$2:$A$6843,0),MATCH(Transportation_cargo!AE$23,NoSettings!$C$1:$AG$1,0))</f>
        <v>8793790000000</v>
      </c>
      <c r="AF33" s="22">
        <f>INDEX(NoSettings!$C$2:$AG$6843,MATCH(Transportation_cargo!$C33,NoSettings!$A$2:$A$6843,0),MATCH(Transportation_cargo!AF$23,NoSettings!$C$1:$AG$1,0))</f>
        <v>8869600000000</v>
      </c>
      <c r="AG33" s="22">
        <f>INDEX(NoSettings!$C$2:$AG$6843,MATCH(Transportation_cargo!$C33,NoSettings!$A$2:$A$6843,0),MATCH(Transportation_cargo!AG$23,NoSettings!$C$1:$AG$1,0))</f>
        <v>8945410000000</v>
      </c>
      <c r="AH33" s="22">
        <f>INDEX(NoSettings!$C$2:$AG$6843,MATCH(Transportation_cargo!$C33,NoSettings!$A$2:$A$6843,0),MATCH(Transportation_cargo!AH$23,NoSettings!$C$1:$AG$1,0))</f>
        <v>8945410000000</v>
      </c>
    </row>
    <row r="34" spans="1:34">
      <c r="C34" s="21" t="s">
        <v>5745</v>
      </c>
      <c r="D34" s="22">
        <f>INDEX(NoSettings!$C$2:$AG$6843,MATCH(Transportation_cargo!$C34,NoSettings!$A$2:$A$6843,0),MATCH(Transportation_cargo!D$23,NoSettings!$C$1:$AG$1,0))</f>
        <v>1280150000</v>
      </c>
      <c r="E34" s="22">
        <f>INDEX(NoSettings!$C$2:$AG$6843,MATCH(Transportation_cargo!$C34,NoSettings!$A$2:$A$6843,0),MATCH(Transportation_cargo!E$23,NoSettings!$C$1:$AG$1,0))</f>
        <v>1280150000</v>
      </c>
      <c r="F34" s="22">
        <f>INDEX(NoSettings!$C$2:$AG$6843,MATCH(Transportation_cargo!$C34,NoSettings!$A$2:$A$6843,0),MATCH(Transportation_cargo!F$23,NoSettings!$C$1:$AG$1,0))</f>
        <v>1280150000</v>
      </c>
      <c r="G34" s="22">
        <f>INDEX(NoSettings!$C$2:$AG$6843,MATCH(Transportation_cargo!$C34,NoSettings!$A$2:$A$6843,0),MATCH(Transportation_cargo!G$23,NoSettings!$C$1:$AG$1,0))</f>
        <v>1280150000</v>
      </c>
      <c r="H34" s="22">
        <f>INDEX(NoSettings!$C$2:$AG$6843,MATCH(Transportation_cargo!$C34,NoSettings!$A$2:$A$6843,0),MATCH(Transportation_cargo!H$23,NoSettings!$C$1:$AG$1,0))</f>
        <v>1280150000</v>
      </c>
      <c r="I34" s="22">
        <f>INDEX(NoSettings!$C$2:$AG$6843,MATCH(Transportation_cargo!$C34,NoSettings!$A$2:$A$6843,0),MATCH(Transportation_cargo!I$23,NoSettings!$C$1:$AG$1,0))</f>
        <v>1280150000</v>
      </c>
      <c r="J34" s="22">
        <f>INDEX(NoSettings!$C$2:$AG$6843,MATCH(Transportation_cargo!$C34,NoSettings!$A$2:$A$6843,0),MATCH(Transportation_cargo!J$23,NoSettings!$C$1:$AG$1,0))</f>
        <v>1280150000</v>
      </c>
      <c r="K34" s="22">
        <f>INDEX(NoSettings!$C$2:$AG$6843,MATCH(Transportation_cargo!$C34,NoSettings!$A$2:$A$6843,0),MATCH(Transportation_cargo!K$23,NoSettings!$C$1:$AG$1,0))</f>
        <v>1280150000</v>
      </c>
      <c r="L34" s="22">
        <f>INDEX(NoSettings!$C$2:$AG$6843,MATCH(Transportation_cargo!$C34,NoSettings!$A$2:$A$6843,0),MATCH(Transportation_cargo!L$23,NoSettings!$C$1:$AG$1,0))</f>
        <v>1280150000</v>
      </c>
      <c r="M34" s="22">
        <f>INDEX(NoSettings!$C$2:$AG$6843,MATCH(Transportation_cargo!$C34,NoSettings!$A$2:$A$6843,0),MATCH(Transportation_cargo!M$23,NoSettings!$C$1:$AG$1,0))</f>
        <v>1280150000</v>
      </c>
      <c r="N34" s="22">
        <f>INDEX(NoSettings!$C$2:$AG$6843,MATCH(Transportation_cargo!$C34,NoSettings!$A$2:$A$6843,0),MATCH(Transportation_cargo!N$23,NoSettings!$C$1:$AG$1,0))</f>
        <v>1280150000</v>
      </c>
      <c r="O34" s="22">
        <f>INDEX(NoSettings!$C$2:$AG$6843,MATCH(Transportation_cargo!$C34,NoSettings!$A$2:$A$6843,0),MATCH(Transportation_cargo!O$23,NoSettings!$C$1:$AG$1,0))</f>
        <v>1280150000</v>
      </c>
      <c r="P34" s="22">
        <f>INDEX(NoSettings!$C$2:$AG$6843,MATCH(Transportation_cargo!$C34,NoSettings!$A$2:$A$6843,0),MATCH(Transportation_cargo!P$23,NoSettings!$C$1:$AG$1,0))</f>
        <v>1280150000</v>
      </c>
      <c r="Q34" s="22">
        <f>INDEX(NoSettings!$C$2:$AG$6843,MATCH(Transportation_cargo!$C34,NoSettings!$A$2:$A$6843,0),MATCH(Transportation_cargo!Q$23,NoSettings!$C$1:$AG$1,0))</f>
        <v>1280150000</v>
      </c>
      <c r="R34" s="22">
        <f>INDEX(NoSettings!$C$2:$AG$6843,MATCH(Transportation_cargo!$C34,NoSettings!$A$2:$A$6843,0),MATCH(Transportation_cargo!R$23,NoSettings!$C$1:$AG$1,0))</f>
        <v>1280150000</v>
      </c>
      <c r="S34" s="22">
        <f>INDEX(NoSettings!$C$2:$AG$6843,MATCH(Transportation_cargo!$C34,NoSettings!$A$2:$A$6843,0),MATCH(Transportation_cargo!S$23,NoSettings!$C$1:$AG$1,0))</f>
        <v>1280150000</v>
      </c>
      <c r="T34" s="22">
        <f>INDEX(NoSettings!$C$2:$AG$6843,MATCH(Transportation_cargo!$C34,NoSettings!$A$2:$A$6843,0),MATCH(Transportation_cargo!T$23,NoSettings!$C$1:$AG$1,0))</f>
        <v>1280150000</v>
      </c>
      <c r="U34" s="22">
        <f>INDEX(NoSettings!$C$2:$AG$6843,MATCH(Transportation_cargo!$C34,NoSettings!$A$2:$A$6843,0),MATCH(Transportation_cargo!U$23,NoSettings!$C$1:$AG$1,0))</f>
        <v>1280150000</v>
      </c>
      <c r="V34" s="22">
        <f>INDEX(NoSettings!$C$2:$AG$6843,MATCH(Transportation_cargo!$C34,NoSettings!$A$2:$A$6843,0),MATCH(Transportation_cargo!V$23,NoSettings!$C$1:$AG$1,0))</f>
        <v>1280150000</v>
      </c>
      <c r="W34" s="22">
        <f>INDEX(NoSettings!$C$2:$AG$6843,MATCH(Transportation_cargo!$C34,NoSettings!$A$2:$A$6843,0),MATCH(Transportation_cargo!W$23,NoSettings!$C$1:$AG$1,0))</f>
        <v>1280150000</v>
      </c>
      <c r="X34" s="22">
        <f>INDEX(NoSettings!$C$2:$AG$6843,MATCH(Transportation_cargo!$C34,NoSettings!$A$2:$A$6843,0),MATCH(Transportation_cargo!X$23,NoSettings!$C$1:$AG$1,0))</f>
        <v>1280150000</v>
      </c>
      <c r="Y34" s="22">
        <f>INDEX(NoSettings!$C$2:$AG$6843,MATCH(Transportation_cargo!$C34,NoSettings!$A$2:$A$6843,0),MATCH(Transportation_cargo!Y$23,NoSettings!$C$1:$AG$1,0))</f>
        <v>1280150000</v>
      </c>
      <c r="Z34" s="22">
        <f>INDEX(NoSettings!$C$2:$AG$6843,MATCH(Transportation_cargo!$C34,NoSettings!$A$2:$A$6843,0),MATCH(Transportation_cargo!Z$23,NoSettings!$C$1:$AG$1,0))</f>
        <v>1280150000</v>
      </c>
      <c r="AA34" s="22">
        <f>INDEX(NoSettings!$C$2:$AG$6843,MATCH(Transportation_cargo!$C34,NoSettings!$A$2:$A$6843,0),MATCH(Transportation_cargo!AA$23,NoSettings!$C$1:$AG$1,0))</f>
        <v>1280150000</v>
      </c>
      <c r="AB34" s="22">
        <f>INDEX(NoSettings!$C$2:$AG$6843,MATCH(Transportation_cargo!$C34,NoSettings!$A$2:$A$6843,0),MATCH(Transportation_cargo!AB$23,NoSettings!$C$1:$AG$1,0))</f>
        <v>1280150000</v>
      </c>
      <c r="AC34" s="22">
        <f>INDEX(NoSettings!$C$2:$AG$6843,MATCH(Transportation_cargo!$C34,NoSettings!$A$2:$A$6843,0),MATCH(Transportation_cargo!AC$23,NoSettings!$C$1:$AG$1,0))</f>
        <v>1280150000</v>
      </c>
      <c r="AD34" s="22">
        <f>INDEX(NoSettings!$C$2:$AG$6843,MATCH(Transportation_cargo!$C34,NoSettings!$A$2:$A$6843,0),MATCH(Transportation_cargo!AD$23,NoSettings!$C$1:$AG$1,0))</f>
        <v>1280150000</v>
      </c>
      <c r="AE34" s="22">
        <f>INDEX(NoSettings!$C$2:$AG$6843,MATCH(Transportation_cargo!$C34,NoSettings!$A$2:$A$6843,0),MATCH(Transportation_cargo!AE$23,NoSettings!$C$1:$AG$1,0))</f>
        <v>1280150000</v>
      </c>
      <c r="AF34" s="22">
        <f>INDEX(NoSettings!$C$2:$AG$6843,MATCH(Transportation_cargo!$C34,NoSettings!$A$2:$A$6843,0),MATCH(Transportation_cargo!AF$23,NoSettings!$C$1:$AG$1,0))</f>
        <v>1280150000</v>
      </c>
      <c r="AG34" s="22">
        <f>INDEX(NoSettings!$C$2:$AG$6843,MATCH(Transportation_cargo!$C34,NoSettings!$A$2:$A$6843,0),MATCH(Transportation_cargo!AG$23,NoSettings!$C$1:$AG$1,0))</f>
        <v>1280150000</v>
      </c>
      <c r="AH34" s="22">
        <f>INDEX(NoSettings!$C$2:$AG$6843,MATCH(Transportation_cargo!$C34,NoSettings!$A$2:$A$6843,0),MATCH(Transportation_cargo!AH$23,NoSettings!$C$1:$AG$1,0))</f>
        <v>1280150000</v>
      </c>
    </row>
    <row r="35" spans="1:34">
      <c r="C35" s="21" t="s">
        <v>5744</v>
      </c>
      <c r="D35" s="22">
        <f>INDEX(NoSettings!$C$2:$AG$6843,MATCH(Transportation_cargo!$C35,NoSettings!$A$2:$A$6843,0),MATCH(Transportation_cargo!D$23,NoSettings!$C$1:$AG$1,0))</f>
        <v>62834400</v>
      </c>
      <c r="E35" s="22">
        <f>INDEX(NoSettings!$C$2:$AG$6843,MATCH(Transportation_cargo!$C35,NoSettings!$A$2:$A$6843,0),MATCH(Transportation_cargo!E$23,NoSettings!$C$1:$AG$1,0))</f>
        <v>62834400</v>
      </c>
      <c r="F35" s="22">
        <f>INDEX(NoSettings!$C$2:$AG$6843,MATCH(Transportation_cargo!$C35,NoSettings!$A$2:$A$6843,0),MATCH(Transportation_cargo!F$23,NoSettings!$C$1:$AG$1,0))</f>
        <v>62834400</v>
      </c>
      <c r="G35" s="22">
        <f>INDEX(NoSettings!$C$2:$AG$6843,MATCH(Transportation_cargo!$C35,NoSettings!$A$2:$A$6843,0),MATCH(Transportation_cargo!G$23,NoSettings!$C$1:$AG$1,0))</f>
        <v>62834400</v>
      </c>
      <c r="H35" s="22">
        <f>INDEX(NoSettings!$C$2:$AG$6843,MATCH(Transportation_cargo!$C35,NoSettings!$A$2:$A$6843,0),MATCH(Transportation_cargo!H$23,NoSettings!$C$1:$AG$1,0))</f>
        <v>62834400</v>
      </c>
      <c r="I35" s="22">
        <f>INDEX(NoSettings!$C$2:$AG$6843,MATCH(Transportation_cargo!$C35,NoSettings!$A$2:$A$6843,0),MATCH(Transportation_cargo!I$23,NoSettings!$C$1:$AG$1,0))</f>
        <v>62834400</v>
      </c>
      <c r="J35" s="22">
        <f>INDEX(NoSettings!$C$2:$AG$6843,MATCH(Transportation_cargo!$C35,NoSettings!$A$2:$A$6843,0),MATCH(Transportation_cargo!J$23,NoSettings!$C$1:$AG$1,0))</f>
        <v>62834400</v>
      </c>
      <c r="K35" s="22">
        <f>INDEX(NoSettings!$C$2:$AG$6843,MATCH(Transportation_cargo!$C35,NoSettings!$A$2:$A$6843,0),MATCH(Transportation_cargo!K$23,NoSettings!$C$1:$AG$1,0))</f>
        <v>62834400</v>
      </c>
      <c r="L35" s="22">
        <f>INDEX(NoSettings!$C$2:$AG$6843,MATCH(Transportation_cargo!$C35,NoSettings!$A$2:$A$6843,0),MATCH(Transportation_cargo!L$23,NoSettings!$C$1:$AG$1,0))</f>
        <v>62834400</v>
      </c>
      <c r="M35" s="22">
        <f>INDEX(NoSettings!$C$2:$AG$6843,MATCH(Transportation_cargo!$C35,NoSettings!$A$2:$A$6843,0),MATCH(Transportation_cargo!M$23,NoSettings!$C$1:$AG$1,0))</f>
        <v>62834400</v>
      </c>
      <c r="N35" s="22">
        <f>INDEX(NoSettings!$C$2:$AG$6843,MATCH(Transportation_cargo!$C35,NoSettings!$A$2:$A$6843,0),MATCH(Transportation_cargo!N$23,NoSettings!$C$1:$AG$1,0))</f>
        <v>62834400</v>
      </c>
      <c r="O35" s="22">
        <f>INDEX(NoSettings!$C$2:$AG$6843,MATCH(Transportation_cargo!$C35,NoSettings!$A$2:$A$6843,0),MATCH(Transportation_cargo!O$23,NoSettings!$C$1:$AG$1,0))</f>
        <v>62834400</v>
      </c>
      <c r="P35" s="22">
        <f>INDEX(NoSettings!$C$2:$AG$6843,MATCH(Transportation_cargo!$C35,NoSettings!$A$2:$A$6843,0),MATCH(Transportation_cargo!P$23,NoSettings!$C$1:$AG$1,0))</f>
        <v>62834400</v>
      </c>
      <c r="Q35" s="22">
        <f>INDEX(NoSettings!$C$2:$AG$6843,MATCH(Transportation_cargo!$C35,NoSettings!$A$2:$A$6843,0),MATCH(Transportation_cargo!Q$23,NoSettings!$C$1:$AG$1,0))</f>
        <v>62834400</v>
      </c>
      <c r="R35" s="22">
        <f>INDEX(NoSettings!$C$2:$AG$6843,MATCH(Transportation_cargo!$C35,NoSettings!$A$2:$A$6843,0),MATCH(Transportation_cargo!R$23,NoSettings!$C$1:$AG$1,0))</f>
        <v>62834400</v>
      </c>
      <c r="S35" s="22">
        <f>INDEX(NoSettings!$C$2:$AG$6843,MATCH(Transportation_cargo!$C35,NoSettings!$A$2:$A$6843,0),MATCH(Transportation_cargo!S$23,NoSettings!$C$1:$AG$1,0))</f>
        <v>62834400</v>
      </c>
      <c r="T35" s="22">
        <f>INDEX(NoSettings!$C$2:$AG$6843,MATCH(Transportation_cargo!$C35,NoSettings!$A$2:$A$6843,0),MATCH(Transportation_cargo!T$23,NoSettings!$C$1:$AG$1,0))</f>
        <v>62834400</v>
      </c>
      <c r="U35" s="22">
        <f>INDEX(NoSettings!$C$2:$AG$6843,MATCH(Transportation_cargo!$C35,NoSettings!$A$2:$A$6843,0),MATCH(Transportation_cargo!U$23,NoSettings!$C$1:$AG$1,0))</f>
        <v>62834400</v>
      </c>
      <c r="V35" s="22">
        <f>INDEX(NoSettings!$C$2:$AG$6843,MATCH(Transportation_cargo!$C35,NoSettings!$A$2:$A$6843,0),MATCH(Transportation_cargo!V$23,NoSettings!$C$1:$AG$1,0))</f>
        <v>62834400</v>
      </c>
      <c r="W35" s="22">
        <f>INDEX(NoSettings!$C$2:$AG$6843,MATCH(Transportation_cargo!$C35,NoSettings!$A$2:$A$6843,0),MATCH(Transportation_cargo!W$23,NoSettings!$C$1:$AG$1,0))</f>
        <v>62834400</v>
      </c>
      <c r="X35" s="22">
        <f>INDEX(NoSettings!$C$2:$AG$6843,MATCH(Transportation_cargo!$C35,NoSettings!$A$2:$A$6843,0),MATCH(Transportation_cargo!X$23,NoSettings!$C$1:$AG$1,0))</f>
        <v>62834400</v>
      </c>
      <c r="Y35" s="22">
        <f>INDEX(NoSettings!$C$2:$AG$6843,MATCH(Transportation_cargo!$C35,NoSettings!$A$2:$A$6843,0),MATCH(Transportation_cargo!Y$23,NoSettings!$C$1:$AG$1,0))</f>
        <v>62834400</v>
      </c>
      <c r="Z35" s="22">
        <f>INDEX(NoSettings!$C$2:$AG$6843,MATCH(Transportation_cargo!$C35,NoSettings!$A$2:$A$6843,0),MATCH(Transportation_cargo!Z$23,NoSettings!$C$1:$AG$1,0))</f>
        <v>62834400</v>
      </c>
      <c r="AA35" s="22">
        <f>INDEX(NoSettings!$C$2:$AG$6843,MATCH(Transportation_cargo!$C35,NoSettings!$A$2:$A$6843,0),MATCH(Transportation_cargo!AA$23,NoSettings!$C$1:$AG$1,0))</f>
        <v>62834400</v>
      </c>
      <c r="AB35" s="22">
        <f>INDEX(NoSettings!$C$2:$AG$6843,MATCH(Transportation_cargo!$C35,NoSettings!$A$2:$A$6843,0),MATCH(Transportation_cargo!AB$23,NoSettings!$C$1:$AG$1,0))</f>
        <v>62834400</v>
      </c>
      <c r="AC35" s="22">
        <f>INDEX(NoSettings!$C$2:$AG$6843,MATCH(Transportation_cargo!$C35,NoSettings!$A$2:$A$6843,0),MATCH(Transportation_cargo!AC$23,NoSettings!$C$1:$AG$1,0))</f>
        <v>62834400</v>
      </c>
      <c r="AD35" s="22">
        <f>INDEX(NoSettings!$C$2:$AG$6843,MATCH(Transportation_cargo!$C35,NoSettings!$A$2:$A$6843,0),MATCH(Transportation_cargo!AD$23,NoSettings!$C$1:$AG$1,0))</f>
        <v>62834400</v>
      </c>
      <c r="AE35" s="22">
        <f>INDEX(NoSettings!$C$2:$AG$6843,MATCH(Transportation_cargo!$C35,NoSettings!$A$2:$A$6843,0),MATCH(Transportation_cargo!AE$23,NoSettings!$C$1:$AG$1,0))</f>
        <v>62834400</v>
      </c>
      <c r="AF35" s="22">
        <f>INDEX(NoSettings!$C$2:$AG$6843,MATCH(Transportation_cargo!$C35,NoSettings!$A$2:$A$6843,0),MATCH(Transportation_cargo!AF$23,NoSettings!$C$1:$AG$1,0))</f>
        <v>62834400</v>
      </c>
      <c r="AG35" s="22">
        <f>INDEX(NoSettings!$C$2:$AG$6843,MATCH(Transportation_cargo!$C35,NoSettings!$A$2:$A$6843,0),MATCH(Transportation_cargo!AG$23,NoSettings!$C$1:$AG$1,0))</f>
        <v>62834400</v>
      </c>
      <c r="AH35" s="22">
        <f>INDEX(NoSettings!$C$2:$AG$6843,MATCH(Transportation_cargo!$C35,NoSettings!$A$2:$A$6843,0),MATCH(Transportation_cargo!AH$23,NoSettings!$C$1:$AG$1,0))</f>
        <v>62834400</v>
      </c>
    </row>
    <row r="37" spans="1:34">
      <c r="B37" s="1" t="s">
        <v>6977</v>
      </c>
    </row>
    <row r="38" spans="1:34">
      <c r="D38" s="16">
        <f>D7</f>
        <v>2020</v>
      </c>
      <c r="E38" s="16">
        <f t="shared" ref="E38:AH38" si="1">E7</f>
        <v>2021</v>
      </c>
      <c r="F38" s="16">
        <f t="shared" si="1"/>
        <v>2022</v>
      </c>
      <c r="G38" s="16">
        <f t="shared" si="1"/>
        <v>2023</v>
      </c>
      <c r="H38" s="16">
        <f t="shared" si="1"/>
        <v>2024</v>
      </c>
      <c r="I38" s="16">
        <f t="shared" si="1"/>
        <v>2025</v>
      </c>
      <c r="J38" s="16">
        <f t="shared" si="1"/>
        <v>2026</v>
      </c>
      <c r="K38" s="16">
        <f t="shared" si="1"/>
        <v>2027</v>
      </c>
      <c r="L38" s="16">
        <f t="shared" si="1"/>
        <v>2028</v>
      </c>
      <c r="M38" s="16">
        <f t="shared" si="1"/>
        <v>2029</v>
      </c>
      <c r="N38" s="16">
        <f t="shared" si="1"/>
        <v>2030</v>
      </c>
      <c r="O38" s="16">
        <f t="shared" si="1"/>
        <v>2031</v>
      </c>
      <c r="P38" s="16">
        <f t="shared" si="1"/>
        <v>2032</v>
      </c>
      <c r="Q38" s="16">
        <f t="shared" si="1"/>
        <v>2033</v>
      </c>
      <c r="R38" s="16">
        <f t="shared" si="1"/>
        <v>2034</v>
      </c>
      <c r="S38" s="16">
        <f t="shared" si="1"/>
        <v>2035</v>
      </c>
      <c r="T38" s="16">
        <f t="shared" si="1"/>
        <v>2036</v>
      </c>
      <c r="U38" s="16">
        <f t="shared" si="1"/>
        <v>2037</v>
      </c>
      <c r="V38" s="16">
        <f t="shared" si="1"/>
        <v>2038</v>
      </c>
      <c r="W38" s="16">
        <f t="shared" si="1"/>
        <v>2039</v>
      </c>
      <c r="X38" s="16">
        <f t="shared" si="1"/>
        <v>2040</v>
      </c>
      <c r="Y38" s="16">
        <f t="shared" si="1"/>
        <v>2041</v>
      </c>
      <c r="Z38" s="16">
        <f t="shared" si="1"/>
        <v>2042</v>
      </c>
      <c r="AA38" s="16">
        <f t="shared" si="1"/>
        <v>2043</v>
      </c>
      <c r="AB38" s="16">
        <f t="shared" si="1"/>
        <v>2044</v>
      </c>
      <c r="AC38" s="16">
        <f t="shared" si="1"/>
        <v>2045</v>
      </c>
      <c r="AD38" s="16">
        <f t="shared" si="1"/>
        <v>2046</v>
      </c>
      <c r="AE38" s="16">
        <f t="shared" si="1"/>
        <v>2047</v>
      </c>
      <c r="AF38" s="16">
        <f t="shared" si="1"/>
        <v>2048</v>
      </c>
      <c r="AG38" s="16">
        <f t="shared" si="1"/>
        <v>2049</v>
      </c>
      <c r="AH38" s="16">
        <f t="shared" si="1"/>
        <v>2050</v>
      </c>
    </row>
    <row r="39" spans="1:34">
      <c r="B39" s="13" t="s">
        <v>1</v>
      </c>
      <c r="C39" t="s">
        <v>6978</v>
      </c>
      <c r="D39" s="5">
        <f>SUMIFS(D$8:D$19,$C$8:$C$19,$B39)</f>
        <v>152107.33111745419</v>
      </c>
      <c r="E39" s="5">
        <f t="shared" ref="E39:AH53" si="2">SUMIFS(E$8:E$19,$C$8:$C$19,$B39)</f>
        <v>150112.15049122862</v>
      </c>
      <c r="F39" s="5">
        <f t="shared" si="2"/>
        <v>148143.14050189493</v>
      </c>
      <c r="G39" s="5">
        <f t="shared" si="2"/>
        <v>146199.95787114216</v>
      </c>
      <c r="H39" s="5">
        <f t="shared" si="2"/>
        <v>144282.26382341573</v>
      </c>
      <c r="I39" s="5">
        <f t="shared" si="2"/>
        <v>142389.72402685485</v>
      </c>
      <c r="J39" s="5">
        <f t="shared" si="2"/>
        <v>140522.00853500509</v>
      </c>
      <c r="K39" s="5">
        <f t="shared" si="2"/>
        <v>138678.79172929536</v>
      </c>
      <c r="L39" s="5">
        <f t="shared" si="2"/>
        <v>136859.75226226923</v>
      </c>
      <c r="M39" s="5">
        <f t="shared" si="2"/>
        <v>135064.57300156116</v>
      </c>
      <c r="N39" s="5">
        <f t="shared" si="2"/>
        <v>133292.94097460737</v>
      </c>
      <c r="O39" s="5">
        <f t="shared" si="2"/>
        <v>131544.54731408219</v>
      </c>
      <c r="P39" s="5">
        <f t="shared" si="2"/>
        <v>129819.08720404969</v>
      </c>
      <c r="Q39" s="5">
        <f t="shared" si="2"/>
        <v>128116.25982682221</v>
      </c>
      <c r="R39" s="5">
        <f t="shared" si="2"/>
        <v>126435.76831051536</v>
      </c>
      <c r="S39" s="5">
        <f t="shared" si="2"/>
        <v>124777.31967729141</v>
      </c>
      <c r="T39" s="5">
        <f t="shared" si="2"/>
        <v>123140.62479228122</v>
      </c>
      <c r="U39" s="5">
        <f t="shared" si="2"/>
        <v>121525.39831317644</v>
      </c>
      <c r="V39" s="5">
        <f t="shared" si="2"/>
        <v>119931.35864048262</v>
      </c>
      <c r="W39" s="5">
        <f t="shared" si="2"/>
        <v>118358.22786842517</v>
      </c>
      <c r="X39" s="5">
        <f t="shared" si="2"/>
        <v>116805.73173649891</v>
      </c>
      <c r="Y39" s="5">
        <f t="shared" si="2"/>
        <v>115273.59958165353</v>
      </c>
      <c r="Z39" s="5">
        <f t="shared" si="2"/>
        <v>113761.56429110593</v>
      </c>
      <c r="AA39" s="5">
        <f t="shared" si="2"/>
        <v>112269.36225577166</v>
      </c>
      <c r="AB39" s="5">
        <f t="shared" si="2"/>
        <v>110796.73332430713</v>
      </c>
      <c r="AC39" s="5">
        <f t="shared" si="2"/>
        <v>109343.42075775476</v>
      </c>
      <c r="AD39" s="5">
        <f t="shared" si="2"/>
        <v>107909.17118478288</v>
      </c>
      <c r="AE39" s="5">
        <f t="shared" si="2"/>
        <v>106493.73455751284</v>
      </c>
      <c r="AF39" s="5">
        <f t="shared" si="2"/>
        <v>105096.86410792556</v>
      </c>
      <c r="AG39" s="5">
        <f t="shared" si="2"/>
        <v>103718.31630483987</v>
      </c>
      <c r="AH39" s="5">
        <f t="shared" si="2"/>
        <v>102357.85081145508</v>
      </c>
    </row>
    <row r="40" spans="1:34">
      <c r="A40" t="s">
        <v>5755</v>
      </c>
      <c r="B40" s="13" t="s">
        <v>1</v>
      </c>
      <c r="C40" t="s">
        <v>6979</v>
      </c>
      <c r="D40" s="15">
        <f>SUMIFS(D$24:D$35,$C$24:$C$35,"*"&amp;$A40&amp;"*")/10^6</f>
        <v>152136</v>
      </c>
      <c r="E40" s="15">
        <f t="shared" ref="E40:AH54" si="3">SUMIFS(E$24:E$35,$C$24:$C$35,"*"&amp;$A40&amp;"*")/10^6</f>
        <v>149063</v>
      </c>
      <c r="F40" s="15">
        <f t="shared" si="3"/>
        <v>147526</v>
      </c>
      <c r="G40" s="15">
        <f t="shared" si="3"/>
        <v>145989</v>
      </c>
      <c r="H40" s="15">
        <f t="shared" si="3"/>
        <v>144452</v>
      </c>
      <c r="I40" s="15">
        <f t="shared" si="3"/>
        <v>141379</v>
      </c>
      <c r="J40" s="15">
        <f t="shared" si="3"/>
        <v>139842</v>
      </c>
      <c r="K40" s="15">
        <f t="shared" si="3"/>
        <v>138305</v>
      </c>
      <c r="L40" s="15">
        <f t="shared" si="3"/>
        <v>136769</v>
      </c>
      <c r="M40" s="15">
        <f t="shared" si="3"/>
        <v>135232</v>
      </c>
      <c r="N40" s="15">
        <f t="shared" si="3"/>
        <v>132159</v>
      </c>
      <c r="O40" s="15">
        <f t="shared" si="3"/>
        <v>130622</v>
      </c>
      <c r="P40" s="15">
        <f t="shared" si="3"/>
        <v>129085</v>
      </c>
      <c r="Q40" s="15">
        <f t="shared" si="3"/>
        <v>127548</v>
      </c>
      <c r="R40" s="15">
        <f t="shared" si="3"/>
        <v>126012</v>
      </c>
      <c r="S40" s="15">
        <f t="shared" si="3"/>
        <v>124475</v>
      </c>
      <c r="T40" s="15">
        <f t="shared" si="3"/>
        <v>122938</v>
      </c>
      <c r="U40" s="15">
        <f t="shared" si="3"/>
        <v>121401</v>
      </c>
      <c r="V40" s="15">
        <f t="shared" si="3"/>
        <v>119865</v>
      </c>
      <c r="W40" s="15">
        <f t="shared" si="3"/>
        <v>118328</v>
      </c>
      <c r="X40" s="15">
        <f t="shared" si="3"/>
        <v>116791</v>
      </c>
      <c r="Y40" s="15">
        <f t="shared" si="3"/>
        <v>115255</v>
      </c>
      <c r="Z40" s="15">
        <f t="shared" si="3"/>
        <v>113718</v>
      </c>
      <c r="AA40" s="15">
        <f t="shared" si="3"/>
        <v>112181</v>
      </c>
      <c r="AB40" s="15">
        <f t="shared" si="3"/>
        <v>110644</v>
      </c>
      <c r="AC40" s="15">
        <f t="shared" si="3"/>
        <v>109108</v>
      </c>
      <c r="AD40" s="15">
        <f t="shared" si="3"/>
        <v>107571</v>
      </c>
      <c r="AE40" s="15">
        <f t="shared" si="3"/>
        <v>106034</v>
      </c>
      <c r="AF40" s="15">
        <f t="shared" si="3"/>
        <v>104497</v>
      </c>
      <c r="AG40" s="15">
        <f t="shared" si="3"/>
        <v>102961</v>
      </c>
      <c r="AH40" s="15">
        <f t="shared" si="3"/>
        <v>101424</v>
      </c>
    </row>
    <row r="41" spans="1:34">
      <c r="B41" s="13" t="s">
        <v>2</v>
      </c>
      <c r="C41" t="s">
        <v>6978</v>
      </c>
      <c r="D41" s="5">
        <f t="shared" ref="D41" si="4">SUMIFS(D$8:D$19,$C$8:$C$19,$B41)</f>
        <v>32227.237508452516</v>
      </c>
      <c r="E41" s="5">
        <f t="shared" si="2"/>
        <v>31933.991592543953</v>
      </c>
      <c r="F41" s="5">
        <f t="shared" si="2"/>
        <v>31643.414014781796</v>
      </c>
      <c r="G41" s="5">
        <f t="shared" si="2"/>
        <v>31355.480495105938</v>
      </c>
      <c r="H41" s="5">
        <f t="shared" si="2"/>
        <v>31070.166974388292</v>
      </c>
      <c r="I41" s="5">
        <f t="shared" si="2"/>
        <v>30787.449612422446</v>
      </c>
      <c r="J41" s="5">
        <f t="shared" si="2"/>
        <v>30507.304785931639</v>
      </c>
      <c r="K41" s="5">
        <f t="shared" si="2"/>
        <v>30229.709086594834</v>
      </c>
      <c r="L41" s="5">
        <f t="shared" si="2"/>
        <v>29954.63931909078</v>
      </c>
      <c r="M41" s="5">
        <f t="shared" si="2"/>
        <v>29682.072499159858</v>
      </c>
      <c r="N41" s="5">
        <f t="shared" si="2"/>
        <v>29411.985851683556</v>
      </c>
      <c r="O41" s="5">
        <f t="shared" si="2"/>
        <v>29144.356808781427</v>
      </c>
      <c r="P41" s="5">
        <f t="shared" si="2"/>
        <v>28879.163007925381</v>
      </c>
      <c r="Q41" s="5">
        <f t="shared" si="2"/>
        <v>28616.382290071095</v>
      </c>
      <c r="R41" s="5">
        <f t="shared" si="2"/>
        <v>28355.992697806461</v>
      </c>
      <c r="S41" s="5">
        <f t="shared" si="2"/>
        <v>28097.972473516871</v>
      </c>
      <c r="T41" s="5">
        <f t="shared" si="2"/>
        <v>27842.300057567198</v>
      </c>
      <c r="U41" s="5">
        <f t="shared" si="2"/>
        <v>27588.954086500304</v>
      </c>
      <c r="V41" s="5">
        <f t="shared" si="2"/>
        <v>27337.913391251968</v>
      </c>
      <c r="W41" s="5">
        <f t="shared" si="2"/>
        <v>27089.156995382047</v>
      </c>
      <c r="X41" s="5">
        <f t="shared" si="2"/>
        <v>26842.664113321702</v>
      </c>
      <c r="Y41" s="5">
        <f t="shared" si="2"/>
        <v>26598.414148636632</v>
      </c>
      <c r="Z41" s="5">
        <f t="shared" si="2"/>
        <v>26356.386692306052</v>
      </c>
      <c r="AA41" s="5">
        <f t="shared" si="2"/>
        <v>26116.561521017375</v>
      </c>
      <c r="AB41" s="5">
        <f t="shared" si="2"/>
        <v>25878.918595476385</v>
      </c>
      <c r="AC41" s="5">
        <f t="shared" si="2"/>
        <v>25643.438058732794</v>
      </c>
      <c r="AD41" s="5">
        <f t="shared" si="2"/>
        <v>25410.100234521044</v>
      </c>
      <c r="AE41" s="5">
        <f t="shared" si="2"/>
        <v>25178.885625616196</v>
      </c>
      <c r="AF41" s="5">
        <f t="shared" si="2"/>
        <v>24949.774912204779</v>
      </c>
      <c r="AG41" s="5">
        <f t="shared" si="2"/>
        <v>24722.74895027047</v>
      </c>
      <c r="AH41" s="5">
        <f t="shared" si="2"/>
        <v>24497.788769994451</v>
      </c>
    </row>
    <row r="42" spans="1:34">
      <c r="A42" t="s">
        <v>5754</v>
      </c>
      <c r="B42" s="13" t="s">
        <v>2</v>
      </c>
      <c r="C42" t="s">
        <v>6979</v>
      </c>
      <c r="D42" s="15">
        <f t="shared" ref="D42" si="5">SUMIFS(D$24:D$35,$C$24:$C$35,"*"&amp;$A42&amp;"*")/10^6</f>
        <v>32186</v>
      </c>
      <c r="E42" s="15">
        <f t="shared" si="3"/>
        <v>31860.799999999999</v>
      </c>
      <c r="F42" s="15">
        <f t="shared" si="3"/>
        <v>31535.7</v>
      </c>
      <c r="G42" s="15">
        <f t="shared" si="3"/>
        <v>31210.6</v>
      </c>
      <c r="H42" s="15">
        <f t="shared" si="3"/>
        <v>31210.6</v>
      </c>
      <c r="I42" s="15">
        <f t="shared" si="3"/>
        <v>30885.5</v>
      </c>
      <c r="J42" s="15">
        <f t="shared" si="3"/>
        <v>30560.400000000001</v>
      </c>
      <c r="K42" s="15">
        <f t="shared" si="3"/>
        <v>30235.3</v>
      </c>
      <c r="L42" s="15">
        <f t="shared" si="3"/>
        <v>29910.2</v>
      </c>
      <c r="M42" s="15">
        <f t="shared" si="3"/>
        <v>29585.1</v>
      </c>
      <c r="N42" s="15">
        <f t="shared" si="3"/>
        <v>29260</v>
      </c>
      <c r="O42" s="15">
        <f t="shared" si="3"/>
        <v>29260</v>
      </c>
      <c r="P42" s="15">
        <f t="shared" si="3"/>
        <v>28934.9</v>
      </c>
      <c r="Q42" s="15">
        <f t="shared" si="3"/>
        <v>28609.7</v>
      </c>
      <c r="R42" s="15">
        <f t="shared" si="3"/>
        <v>28284.6</v>
      </c>
      <c r="S42" s="15">
        <f t="shared" si="3"/>
        <v>27959.5</v>
      </c>
      <c r="T42" s="15">
        <f t="shared" si="3"/>
        <v>27959.5</v>
      </c>
      <c r="U42" s="15">
        <f t="shared" si="3"/>
        <v>27634.400000000001</v>
      </c>
      <c r="V42" s="15">
        <f t="shared" si="3"/>
        <v>27309.3</v>
      </c>
      <c r="W42" s="15">
        <f t="shared" si="3"/>
        <v>26984.2</v>
      </c>
      <c r="X42" s="15">
        <f t="shared" si="3"/>
        <v>26984.2</v>
      </c>
      <c r="Y42" s="15">
        <f t="shared" si="3"/>
        <v>26659.1</v>
      </c>
      <c r="Z42" s="15">
        <f t="shared" si="3"/>
        <v>26334</v>
      </c>
      <c r="AA42" s="15">
        <f t="shared" si="3"/>
        <v>26008.9</v>
      </c>
      <c r="AB42" s="15">
        <f t="shared" si="3"/>
        <v>26008.9</v>
      </c>
      <c r="AC42" s="15">
        <f t="shared" si="3"/>
        <v>25683.7</v>
      </c>
      <c r="AD42" s="15">
        <f t="shared" si="3"/>
        <v>25358.6</v>
      </c>
      <c r="AE42" s="15">
        <f t="shared" si="3"/>
        <v>25033.5</v>
      </c>
      <c r="AF42" s="15">
        <f t="shared" si="3"/>
        <v>25033.5</v>
      </c>
      <c r="AG42" s="15">
        <f t="shared" si="3"/>
        <v>24708.400000000001</v>
      </c>
      <c r="AH42" s="15">
        <f t="shared" si="3"/>
        <v>24383.3</v>
      </c>
    </row>
    <row r="43" spans="1:34">
      <c r="B43" s="13" t="s">
        <v>3</v>
      </c>
      <c r="C43" t="s">
        <v>6978</v>
      </c>
      <c r="D43" s="5">
        <f t="shared" ref="D43" si="6">SUMIFS(D$8:D$19,$C$8:$C$19,$B43)</f>
        <v>756993.85877394828</v>
      </c>
      <c r="E43" s="5">
        <f t="shared" si="2"/>
        <v>744645.78854301979</v>
      </c>
      <c r="F43" s="5">
        <f t="shared" si="2"/>
        <v>732499.13981196308</v>
      </c>
      <c r="G43" s="5">
        <f t="shared" si="2"/>
        <v>720550.62699688913</v>
      </c>
      <c r="H43" s="5">
        <f t="shared" si="2"/>
        <v>708797.01810829435</v>
      </c>
      <c r="I43" s="5">
        <f t="shared" si="2"/>
        <v>697235.13387682999</v>
      </c>
      <c r="J43" s="5">
        <f t="shared" si="2"/>
        <v>685861.84689333173</v>
      </c>
      <c r="K43" s="5">
        <f t="shared" si="2"/>
        <v>674674.08076287736</v>
      </c>
      <c r="L43" s="5">
        <f t="shared" si="2"/>
        <v>663668.80927264341</v>
      </c>
      <c r="M43" s="5">
        <f t="shared" si="2"/>
        <v>652843.05557333573</v>
      </c>
      <c r="N43" s="5">
        <f t="shared" si="2"/>
        <v>642193.89137397241</v>
      </c>
      <c r="O43" s="5">
        <f t="shared" si="2"/>
        <v>631718.43614980113</v>
      </c>
      <c r="P43" s="5">
        <f t="shared" si="2"/>
        <v>621413.85636313818</v>
      </c>
      <c r="Q43" s="5">
        <f t="shared" si="2"/>
        <v>611277.36469691515</v>
      </c>
      <c r="R43" s="5">
        <f t="shared" si="2"/>
        <v>601306.21930072992</v>
      </c>
      <c r="S43" s="5">
        <f t="shared" si="2"/>
        <v>591497.72304919467</v>
      </c>
      <c r="T43" s="5">
        <f t="shared" si="2"/>
        <v>581849.22281238262</v>
      </c>
      <c r="U43" s="5">
        <f t="shared" si="2"/>
        <v>572358.10873817455</v>
      </c>
      <c r="V43" s="5">
        <f t="shared" si="2"/>
        <v>563021.81354631251</v>
      </c>
      <c r="W43" s="5">
        <f t="shared" si="2"/>
        <v>553837.81183396745</v>
      </c>
      <c r="X43" s="5">
        <f t="shared" si="2"/>
        <v>544803.61939263658</v>
      </c>
      <c r="Y43" s="5">
        <f t="shared" si="2"/>
        <v>535916.79253618093</v>
      </c>
      <c r="Z43" s="5">
        <f t="shared" si="2"/>
        <v>527174.92743982642</v>
      </c>
      <c r="AA43" s="5">
        <f t="shared" si="2"/>
        <v>518575.65948994533</v>
      </c>
      <c r="AB43" s="5">
        <f t="shared" si="2"/>
        <v>510116.66264444502</v>
      </c>
      <c r="AC43" s="5">
        <f t="shared" si="2"/>
        <v>501795.64880358981</v>
      </c>
      <c r="AD43" s="5">
        <f t="shared" si="2"/>
        <v>493610.36719108548</v>
      </c>
      <c r="AE43" s="5">
        <f t="shared" si="2"/>
        <v>485558.60374526074</v>
      </c>
      <c r="AF43" s="5">
        <f t="shared" si="2"/>
        <v>477638.18052017823</v>
      </c>
      <c r="AG43" s="5">
        <f t="shared" si="2"/>
        <v>469846.95509651559</v>
      </c>
      <c r="AH43" s="5">
        <f t="shared" si="2"/>
        <v>462182.82000205613</v>
      </c>
    </row>
    <row r="44" spans="1:34">
      <c r="A44" t="s">
        <v>5753</v>
      </c>
      <c r="B44" s="13" t="s">
        <v>3</v>
      </c>
      <c r="C44" t="s">
        <v>6979</v>
      </c>
      <c r="D44" s="15">
        <f t="shared" ref="D44" si="7">SUMIFS(D$24:D$35,$C$24:$C$35,"*"&amp;$A44&amp;"*")/10^6</f>
        <v>754091</v>
      </c>
      <c r="E44" s="15">
        <f t="shared" si="3"/>
        <v>746397</v>
      </c>
      <c r="F44" s="15">
        <f t="shared" si="3"/>
        <v>731007</v>
      </c>
      <c r="G44" s="15">
        <f t="shared" si="3"/>
        <v>723312</v>
      </c>
      <c r="H44" s="15">
        <f t="shared" si="3"/>
        <v>707923</v>
      </c>
      <c r="I44" s="15">
        <f t="shared" si="3"/>
        <v>700228</v>
      </c>
      <c r="J44" s="15">
        <f t="shared" si="3"/>
        <v>684838</v>
      </c>
      <c r="K44" s="15">
        <f t="shared" si="3"/>
        <v>677143</v>
      </c>
      <c r="L44" s="15">
        <f t="shared" si="3"/>
        <v>661754</v>
      </c>
      <c r="M44" s="15">
        <f t="shared" si="3"/>
        <v>654059</v>
      </c>
      <c r="N44" s="15">
        <f t="shared" si="3"/>
        <v>638669</v>
      </c>
      <c r="O44" s="15">
        <f t="shared" si="3"/>
        <v>630975</v>
      </c>
      <c r="P44" s="15">
        <f t="shared" si="3"/>
        <v>623280</v>
      </c>
      <c r="Q44" s="15">
        <f t="shared" si="3"/>
        <v>607890</v>
      </c>
      <c r="R44" s="15">
        <f t="shared" si="3"/>
        <v>600195</v>
      </c>
      <c r="S44" s="15">
        <f t="shared" si="3"/>
        <v>592500</v>
      </c>
      <c r="T44" s="15">
        <f t="shared" si="3"/>
        <v>584806</v>
      </c>
      <c r="U44" s="15">
        <f t="shared" si="3"/>
        <v>569416</v>
      </c>
      <c r="V44" s="15">
        <f t="shared" si="3"/>
        <v>561721</v>
      </c>
      <c r="W44" s="15">
        <f t="shared" si="3"/>
        <v>554026</v>
      </c>
      <c r="X44" s="15">
        <f t="shared" si="3"/>
        <v>546332</v>
      </c>
      <c r="Y44" s="15">
        <f t="shared" si="3"/>
        <v>538637</v>
      </c>
      <c r="Z44" s="15">
        <f t="shared" si="3"/>
        <v>530942</v>
      </c>
      <c r="AA44" s="15">
        <f t="shared" si="3"/>
        <v>515552</v>
      </c>
      <c r="AB44" s="15">
        <f t="shared" si="3"/>
        <v>507858</v>
      </c>
      <c r="AC44" s="15">
        <f t="shared" si="3"/>
        <v>500163</v>
      </c>
      <c r="AD44" s="15">
        <f t="shared" si="3"/>
        <v>492468</v>
      </c>
      <c r="AE44" s="15">
        <f t="shared" si="3"/>
        <v>484773</v>
      </c>
      <c r="AF44" s="15">
        <f t="shared" si="3"/>
        <v>477078</v>
      </c>
      <c r="AG44" s="15">
        <f t="shared" si="3"/>
        <v>469383</v>
      </c>
      <c r="AH44" s="15">
        <f t="shared" si="3"/>
        <v>461689</v>
      </c>
    </row>
    <row r="45" spans="1:34">
      <c r="B45" s="13" t="s">
        <v>4</v>
      </c>
      <c r="C45" t="s">
        <v>6978</v>
      </c>
      <c r="D45" s="5">
        <f t="shared" ref="D45" si="8">SUMIFS(D$8:D$19,$C$8:$C$19,$B45)</f>
        <v>429470.33993992052</v>
      </c>
      <c r="E45" s="5">
        <f t="shared" si="2"/>
        <v>433673.87621319777</v>
      </c>
      <c r="F45" s="5">
        <f t="shared" si="2"/>
        <v>437918.55553072615</v>
      </c>
      <c r="G45" s="5">
        <f t="shared" si="2"/>
        <v>442204.78058918327</v>
      </c>
      <c r="H45" s="5">
        <f t="shared" si="2"/>
        <v>446532.95802672935</v>
      </c>
      <c r="I45" s="5">
        <f t="shared" si="2"/>
        <v>450903.49846158619</v>
      </c>
      <c r="J45" s="5">
        <f t="shared" si="2"/>
        <v>455316.81653099234</v>
      </c>
      <c r="K45" s="5">
        <f t="shared" si="2"/>
        <v>459773.33093054057</v>
      </c>
      <c r="L45" s="5">
        <f t="shared" si="2"/>
        <v>464273.46445389953</v>
      </c>
      <c r="M45" s="5">
        <f t="shared" si="2"/>
        <v>468817.6440329249</v>
      </c>
      <c r="N45" s="5">
        <f t="shared" si="2"/>
        <v>473406.30077816243</v>
      </c>
      <c r="O45" s="5">
        <f t="shared" si="2"/>
        <v>478039.87001974811</v>
      </c>
      <c r="P45" s="5">
        <f t="shared" si="2"/>
        <v>482718.79134870839</v>
      </c>
      <c r="Q45" s="5">
        <f t="shared" si="2"/>
        <v>487443.50865866442</v>
      </c>
      <c r="R45" s="5">
        <f t="shared" si="2"/>
        <v>492214.47018794448</v>
      </c>
      <c r="S45" s="5">
        <f t="shared" si="2"/>
        <v>497032.12856210931</v>
      </c>
      <c r="T45" s="5">
        <f t="shared" si="2"/>
        <v>501896.94083689241</v>
      </c>
      <c r="U45" s="5">
        <f t="shared" si="2"/>
        <v>506809.36854156206</v>
      </c>
      <c r="V45" s="5">
        <f t="shared" si="2"/>
        <v>511769.87772270641</v>
      </c>
      <c r="W45" s="5">
        <f t="shared" si="2"/>
        <v>516778.93898844824</v>
      </c>
      <c r="X45" s="5">
        <f t="shared" si="2"/>
        <v>521837.02755309164</v>
      </c>
      <c r="Y45" s="5">
        <f t="shared" si="2"/>
        <v>526944.62328220636</v>
      </c>
      <c r="Z45" s="5">
        <f t="shared" si="2"/>
        <v>532102.21073815261</v>
      </c>
      <c r="AA45" s="5">
        <f t="shared" si="2"/>
        <v>537310.27922605257</v>
      </c>
      <c r="AB45" s="5">
        <f t="shared" si="2"/>
        <v>542569.32284021087</v>
      </c>
      <c r="AC45" s="5">
        <f t="shared" si="2"/>
        <v>547879.84051098954</v>
      </c>
      <c r="AD45" s="5">
        <f t="shared" si="2"/>
        <v>553242.33605214255</v>
      </c>
      <c r="AE45" s="5">
        <f t="shared" si="2"/>
        <v>558657.31820861262</v>
      </c>
      <c r="AF45" s="5">
        <f t="shared" si="2"/>
        <v>564125.30070479657</v>
      </c>
      <c r="AG45" s="5">
        <f t="shared" si="2"/>
        <v>569646.80229328282</v>
      </c>
      <c r="AH45" s="5">
        <f t="shared" si="2"/>
        <v>575222.34680406586</v>
      </c>
    </row>
    <row r="46" spans="1:34">
      <c r="A46" t="s">
        <v>5752</v>
      </c>
      <c r="B46" s="13" t="s">
        <v>4</v>
      </c>
      <c r="C46" t="s">
        <v>6979</v>
      </c>
      <c r="D46" s="15">
        <f t="shared" ref="D46" si="9">SUMIFS(D$24:D$35,$C$24:$C$35,"*"&amp;$A46&amp;"*")/10^6</f>
        <v>429567</v>
      </c>
      <c r="E46" s="15">
        <f t="shared" si="3"/>
        <v>433821</v>
      </c>
      <c r="F46" s="15">
        <f t="shared" si="3"/>
        <v>438074</v>
      </c>
      <c r="G46" s="15">
        <f t="shared" si="3"/>
        <v>442327</v>
      </c>
      <c r="H46" s="15">
        <f t="shared" si="3"/>
        <v>446580</v>
      </c>
      <c r="I46" s="15">
        <f t="shared" si="3"/>
        <v>450833</v>
      </c>
      <c r="J46" s="15">
        <f t="shared" si="3"/>
        <v>455086</v>
      </c>
      <c r="K46" s="15">
        <f t="shared" si="3"/>
        <v>459339</v>
      </c>
      <c r="L46" s="15">
        <f t="shared" si="3"/>
        <v>463593</v>
      </c>
      <c r="M46" s="15">
        <f t="shared" si="3"/>
        <v>467846</v>
      </c>
      <c r="N46" s="15">
        <f t="shared" si="3"/>
        <v>472099</v>
      </c>
      <c r="O46" s="15">
        <f t="shared" si="3"/>
        <v>476352</v>
      </c>
      <c r="P46" s="15">
        <f t="shared" si="3"/>
        <v>480605</v>
      </c>
      <c r="Q46" s="15">
        <f t="shared" si="3"/>
        <v>489111</v>
      </c>
      <c r="R46" s="15">
        <f t="shared" si="3"/>
        <v>493365</v>
      </c>
      <c r="S46" s="15">
        <f t="shared" si="3"/>
        <v>497618</v>
      </c>
      <c r="T46" s="15">
        <f t="shared" si="3"/>
        <v>501871</v>
      </c>
      <c r="U46" s="15">
        <f t="shared" si="3"/>
        <v>506124</v>
      </c>
      <c r="V46" s="15">
        <f t="shared" si="3"/>
        <v>510377</v>
      </c>
      <c r="W46" s="15">
        <f t="shared" si="3"/>
        <v>518883</v>
      </c>
      <c r="X46" s="15">
        <f t="shared" si="3"/>
        <v>523137</v>
      </c>
      <c r="Y46" s="15">
        <f t="shared" si="3"/>
        <v>527390</v>
      </c>
      <c r="Z46" s="15">
        <f t="shared" si="3"/>
        <v>531643</v>
      </c>
      <c r="AA46" s="15">
        <f t="shared" si="3"/>
        <v>535896</v>
      </c>
      <c r="AB46" s="15">
        <f t="shared" si="3"/>
        <v>544402</v>
      </c>
      <c r="AC46" s="15">
        <f t="shared" si="3"/>
        <v>548655</v>
      </c>
      <c r="AD46" s="15">
        <f t="shared" si="3"/>
        <v>552909</v>
      </c>
      <c r="AE46" s="15">
        <f t="shared" si="3"/>
        <v>557162</v>
      </c>
      <c r="AF46" s="15">
        <f t="shared" si="3"/>
        <v>565668</v>
      </c>
      <c r="AG46" s="15">
        <f t="shared" si="3"/>
        <v>569921</v>
      </c>
      <c r="AH46" s="15">
        <f t="shared" si="3"/>
        <v>574174</v>
      </c>
    </row>
    <row r="47" spans="1:34">
      <c r="B47" s="13" t="s">
        <v>5</v>
      </c>
      <c r="C47" t="s">
        <v>6978</v>
      </c>
      <c r="D47" s="5">
        <f t="shared" ref="D47" si="10">SUMIFS(D$8:D$19,$C$8:$C$19,$B47)</f>
        <v>52027.179176452766</v>
      </c>
      <c r="E47" s="5">
        <f t="shared" si="2"/>
        <v>52027.179176452766</v>
      </c>
      <c r="F47" s="5">
        <f t="shared" si="2"/>
        <v>52027.179176452766</v>
      </c>
      <c r="G47" s="5">
        <f t="shared" si="2"/>
        <v>52027.179176452766</v>
      </c>
      <c r="H47" s="5">
        <f t="shared" si="2"/>
        <v>52027.179176452766</v>
      </c>
      <c r="I47" s="5">
        <f t="shared" si="2"/>
        <v>52027.179176452766</v>
      </c>
      <c r="J47" s="5">
        <f t="shared" si="2"/>
        <v>52027.179176452766</v>
      </c>
      <c r="K47" s="5">
        <f t="shared" si="2"/>
        <v>52027.179176452766</v>
      </c>
      <c r="L47" s="5">
        <f t="shared" si="2"/>
        <v>52027.179176452766</v>
      </c>
      <c r="M47" s="5">
        <f t="shared" si="2"/>
        <v>52027.179176452766</v>
      </c>
      <c r="N47" s="5">
        <f t="shared" si="2"/>
        <v>52027.179176452766</v>
      </c>
      <c r="O47" s="5">
        <f t="shared" si="2"/>
        <v>52027.179176452766</v>
      </c>
      <c r="P47" s="5">
        <f t="shared" si="2"/>
        <v>52027.179176452766</v>
      </c>
      <c r="Q47" s="5">
        <f t="shared" si="2"/>
        <v>52027.179176452766</v>
      </c>
      <c r="R47" s="5">
        <f t="shared" si="2"/>
        <v>52027.179176452766</v>
      </c>
      <c r="S47" s="5">
        <f t="shared" si="2"/>
        <v>52027.179176452766</v>
      </c>
      <c r="T47" s="5">
        <f t="shared" si="2"/>
        <v>52027.179176452766</v>
      </c>
      <c r="U47" s="5">
        <f t="shared" si="2"/>
        <v>52027.179176452766</v>
      </c>
      <c r="V47" s="5">
        <f t="shared" si="2"/>
        <v>52027.179176452766</v>
      </c>
      <c r="W47" s="5">
        <f t="shared" si="2"/>
        <v>52027.179176452766</v>
      </c>
      <c r="X47" s="5">
        <f t="shared" si="2"/>
        <v>52027.179176452766</v>
      </c>
      <c r="Y47" s="5">
        <f t="shared" si="2"/>
        <v>52027.179176452766</v>
      </c>
      <c r="Z47" s="5">
        <f t="shared" si="2"/>
        <v>52027.179176452766</v>
      </c>
      <c r="AA47" s="5">
        <f t="shared" si="2"/>
        <v>52027.179176452766</v>
      </c>
      <c r="AB47" s="5">
        <f t="shared" si="2"/>
        <v>52027.179176452766</v>
      </c>
      <c r="AC47" s="5">
        <f t="shared" si="2"/>
        <v>52027.179176452766</v>
      </c>
      <c r="AD47" s="5">
        <f t="shared" si="2"/>
        <v>52027.179176452766</v>
      </c>
      <c r="AE47" s="5">
        <f t="shared" si="2"/>
        <v>52027.179176452766</v>
      </c>
      <c r="AF47" s="5">
        <f t="shared" si="2"/>
        <v>52027.179176452766</v>
      </c>
      <c r="AG47" s="5">
        <f t="shared" si="2"/>
        <v>52027.179176452766</v>
      </c>
      <c r="AH47" s="5">
        <f t="shared" si="2"/>
        <v>52027.179176452766</v>
      </c>
    </row>
    <row r="48" spans="1:34">
      <c r="A48" t="s">
        <v>5751</v>
      </c>
      <c r="B48" s="13" t="s">
        <v>5</v>
      </c>
      <c r="C48" t="s">
        <v>6979</v>
      </c>
      <c r="D48" s="15">
        <f t="shared" ref="D48" si="11">SUMIFS(D$24:D$35,$C$24:$C$35,"*"&amp;$A48&amp;"*")/10^6</f>
        <v>51775.1</v>
      </c>
      <c r="E48" s="15">
        <f t="shared" si="3"/>
        <v>46464.800000000003</v>
      </c>
      <c r="F48" s="15">
        <f t="shared" si="3"/>
        <v>75671.3</v>
      </c>
      <c r="G48" s="15">
        <f t="shared" si="3"/>
        <v>103550</v>
      </c>
      <c r="H48" s="15">
        <f t="shared" si="3"/>
        <v>132757</v>
      </c>
      <c r="I48" s="15">
        <f t="shared" si="3"/>
        <v>138067</v>
      </c>
      <c r="J48" s="15">
        <f t="shared" si="3"/>
        <v>144705</v>
      </c>
      <c r="K48" s="15">
        <f t="shared" si="3"/>
        <v>150015</v>
      </c>
      <c r="L48" s="15">
        <f t="shared" si="3"/>
        <v>156653</v>
      </c>
      <c r="M48" s="15">
        <f t="shared" si="3"/>
        <v>163291</v>
      </c>
      <c r="N48" s="15">
        <f t="shared" si="3"/>
        <v>169929</v>
      </c>
      <c r="O48" s="15">
        <f t="shared" si="3"/>
        <v>176566</v>
      </c>
      <c r="P48" s="15">
        <f t="shared" si="3"/>
        <v>184532</v>
      </c>
      <c r="Q48" s="15">
        <f t="shared" si="3"/>
        <v>192497</v>
      </c>
      <c r="R48" s="15">
        <f t="shared" si="3"/>
        <v>200463</v>
      </c>
      <c r="S48" s="15">
        <f t="shared" si="3"/>
        <v>208428</v>
      </c>
      <c r="T48" s="15">
        <f t="shared" si="3"/>
        <v>217721</v>
      </c>
      <c r="U48" s="15">
        <f t="shared" si="3"/>
        <v>227014</v>
      </c>
      <c r="V48" s="15">
        <f t="shared" si="3"/>
        <v>236307</v>
      </c>
      <c r="W48" s="15">
        <f t="shared" si="3"/>
        <v>245600</v>
      </c>
      <c r="X48" s="15">
        <f t="shared" si="3"/>
        <v>256220</v>
      </c>
      <c r="Y48" s="15">
        <f t="shared" si="3"/>
        <v>266841</v>
      </c>
      <c r="Z48" s="15">
        <f t="shared" si="3"/>
        <v>278789</v>
      </c>
      <c r="AA48" s="15">
        <f t="shared" si="3"/>
        <v>290737</v>
      </c>
      <c r="AB48" s="15">
        <f t="shared" si="3"/>
        <v>302685</v>
      </c>
      <c r="AC48" s="15">
        <f t="shared" si="3"/>
        <v>314633</v>
      </c>
      <c r="AD48" s="15">
        <f t="shared" si="3"/>
        <v>327909</v>
      </c>
      <c r="AE48" s="15">
        <f t="shared" si="3"/>
        <v>342512</v>
      </c>
      <c r="AF48" s="15">
        <f t="shared" si="3"/>
        <v>355788</v>
      </c>
      <c r="AG48" s="15">
        <f t="shared" si="3"/>
        <v>355788</v>
      </c>
      <c r="AH48" s="15">
        <f t="shared" si="3"/>
        <v>355788</v>
      </c>
    </row>
    <row r="49" spans="1:34">
      <c r="B49" s="13" t="s">
        <v>6</v>
      </c>
      <c r="C49" t="s">
        <v>6978</v>
      </c>
      <c r="D49" s="5">
        <f t="shared" ref="D49" si="12">SUMIFS(D$8:D$19,$C$8:$C$19,$B49)</f>
        <v>6180.1927393496426</v>
      </c>
      <c r="E49" s="5">
        <f t="shared" si="2"/>
        <v>6771.0038464835725</v>
      </c>
      <c r="F49" s="5">
        <f t="shared" si="2"/>
        <v>6960.5919541851126</v>
      </c>
      <c r="G49" s="5">
        <f t="shared" si="2"/>
        <v>7155.4885289022959</v>
      </c>
      <c r="H49" s="5">
        <f t="shared" si="2"/>
        <v>7355.8422077115601</v>
      </c>
      <c r="I49" s="5">
        <f t="shared" si="2"/>
        <v>7561.8057895274842</v>
      </c>
      <c r="J49" s="5">
        <f t="shared" si="2"/>
        <v>7773.5363516342541</v>
      </c>
      <c r="K49" s="5">
        <f t="shared" si="2"/>
        <v>7991.1953694800141</v>
      </c>
      <c r="L49" s="5">
        <f t="shared" si="2"/>
        <v>8214.9488398254543</v>
      </c>
      <c r="M49" s="5">
        <f t="shared" si="2"/>
        <v>8444.9674073405677</v>
      </c>
      <c r="N49" s="5">
        <f t="shared" si="2"/>
        <v>8681.4264947461033</v>
      </c>
      <c r="O49" s="5">
        <f t="shared" si="2"/>
        <v>8924.5064365989947</v>
      </c>
      <c r="P49" s="5">
        <f t="shared" si="2"/>
        <v>9174.3926168237685</v>
      </c>
      <c r="Q49" s="5">
        <f t="shared" si="2"/>
        <v>9431.2756100948336</v>
      </c>
      <c r="R49" s="5">
        <f t="shared" si="2"/>
        <v>9695.35132717749</v>
      </c>
      <c r="S49" s="5">
        <f t="shared" si="2"/>
        <v>9966.8211643384584</v>
      </c>
      <c r="T49" s="5">
        <f t="shared" si="2"/>
        <v>10245.892156939935</v>
      </c>
      <c r="U49" s="5">
        <f t="shared" si="2"/>
        <v>10532.777137334253</v>
      </c>
      <c r="V49" s="5">
        <f t="shared" si="2"/>
        <v>10827.694897179614</v>
      </c>
      <c r="W49" s="5">
        <f t="shared" si="2"/>
        <v>11130.870354300641</v>
      </c>
      <c r="X49" s="5">
        <f t="shared" si="2"/>
        <v>11442.534724221059</v>
      </c>
      <c r="Y49" s="5">
        <f t="shared" si="2"/>
        <v>11762.925696499249</v>
      </c>
      <c r="Z49" s="5">
        <f t="shared" si="2"/>
        <v>12092.287616001229</v>
      </c>
      <c r="AA49" s="5">
        <f t="shared" si="2"/>
        <v>12430.871669249264</v>
      </c>
      <c r="AB49" s="5">
        <f t="shared" si="2"/>
        <v>12778.936075988242</v>
      </c>
      <c r="AC49" s="5">
        <f t="shared" si="2"/>
        <v>13136.746286115913</v>
      </c>
      <c r="AD49" s="5">
        <f t="shared" si="2"/>
        <v>13504.575182127159</v>
      </c>
      <c r="AE49" s="5">
        <f t="shared" si="2"/>
        <v>13882.703287226719</v>
      </c>
      <c r="AF49" s="5">
        <f t="shared" si="2"/>
        <v>14271.418979269069</v>
      </c>
      <c r="AG49" s="5">
        <f t="shared" si="2"/>
        <v>14271.418979269069</v>
      </c>
      <c r="AH49" s="5">
        <f t="shared" si="2"/>
        <v>14271.418979269069</v>
      </c>
    </row>
    <row r="50" spans="1:34">
      <c r="A50" t="s">
        <v>5750</v>
      </c>
      <c r="B50" s="13" t="s">
        <v>6</v>
      </c>
      <c r="C50" t="s">
        <v>6979</v>
      </c>
      <c r="D50" s="15">
        <f t="shared" ref="D50" si="13">SUMIFS(D$24:D$35,$C$24:$C$35,"*"&amp;$A50&amp;"*")/10^6</f>
        <v>6185.04</v>
      </c>
      <c r="E50" s="15">
        <f t="shared" si="3"/>
        <v>6803.55</v>
      </c>
      <c r="F50" s="15">
        <f t="shared" si="3"/>
        <v>7035.49</v>
      </c>
      <c r="G50" s="15">
        <f t="shared" si="3"/>
        <v>7190.11</v>
      </c>
      <c r="H50" s="15">
        <f t="shared" si="3"/>
        <v>7422.05</v>
      </c>
      <c r="I50" s="15">
        <f t="shared" si="3"/>
        <v>7576.68</v>
      </c>
      <c r="J50" s="15">
        <f t="shared" si="3"/>
        <v>7808.62</v>
      </c>
      <c r="K50" s="15">
        <f t="shared" si="3"/>
        <v>8040.55</v>
      </c>
      <c r="L50" s="15">
        <f t="shared" si="3"/>
        <v>8272.49</v>
      </c>
      <c r="M50" s="15">
        <f t="shared" si="3"/>
        <v>8504.43</v>
      </c>
      <c r="N50" s="15">
        <f t="shared" si="3"/>
        <v>8736.3700000000008</v>
      </c>
      <c r="O50" s="15">
        <f t="shared" si="3"/>
        <v>8968.31</v>
      </c>
      <c r="P50" s="15">
        <f t="shared" si="3"/>
        <v>9200.25</v>
      </c>
      <c r="Q50" s="15">
        <f t="shared" si="3"/>
        <v>9509.5</v>
      </c>
      <c r="R50" s="15">
        <f t="shared" si="3"/>
        <v>9741.44</v>
      </c>
      <c r="S50" s="15">
        <f t="shared" si="3"/>
        <v>10050.700000000001</v>
      </c>
      <c r="T50" s="15">
        <f t="shared" si="3"/>
        <v>10282.6</v>
      </c>
      <c r="U50" s="15">
        <f t="shared" si="3"/>
        <v>10591.9</v>
      </c>
      <c r="V50" s="15">
        <f t="shared" si="3"/>
        <v>10901.1</v>
      </c>
      <c r="W50" s="15">
        <f t="shared" si="3"/>
        <v>11210.4</v>
      </c>
      <c r="X50" s="15">
        <f t="shared" si="3"/>
        <v>11519.6</v>
      </c>
      <c r="Y50" s="15">
        <f t="shared" si="3"/>
        <v>11828.9</v>
      </c>
      <c r="Z50" s="15">
        <f t="shared" si="3"/>
        <v>12138.1</v>
      </c>
      <c r="AA50" s="15">
        <f t="shared" si="3"/>
        <v>12524.7</v>
      </c>
      <c r="AB50" s="15">
        <f t="shared" si="3"/>
        <v>12834</v>
      </c>
      <c r="AC50" s="15">
        <f t="shared" si="3"/>
        <v>13220.5</v>
      </c>
      <c r="AD50" s="15">
        <f t="shared" si="3"/>
        <v>13607.1</v>
      </c>
      <c r="AE50" s="15">
        <f t="shared" si="3"/>
        <v>13993.7</v>
      </c>
      <c r="AF50" s="15">
        <f t="shared" si="3"/>
        <v>14380.2</v>
      </c>
      <c r="AG50" s="15">
        <f t="shared" si="3"/>
        <v>14380.2</v>
      </c>
      <c r="AH50" s="15">
        <f t="shared" si="3"/>
        <v>14380.2</v>
      </c>
    </row>
    <row r="51" spans="1:34">
      <c r="B51" s="13" t="s">
        <v>7</v>
      </c>
      <c r="C51" t="s">
        <v>6978</v>
      </c>
      <c r="D51" s="5">
        <f t="shared" ref="D51" si="14">SUMIFS(D$8:D$19,$C$8:$C$19,$B51)</f>
        <v>36347.884390287603</v>
      </c>
      <c r="E51" s="5">
        <f t="shared" si="2"/>
        <v>36647.409075952128</v>
      </c>
      <c r="F51" s="5">
        <f t="shared" si="2"/>
        <v>38070.617374935391</v>
      </c>
      <c r="G51" s="5">
        <f t="shared" si="2"/>
        <v>39549.096207726303</v>
      </c>
      <c r="H51" s="5">
        <f t="shared" si="2"/>
        <v>41084.992014806936</v>
      </c>
      <c r="I51" s="5">
        <f t="shared" si="2"/>
        <v>42680.534594036733</v>
      </c>
      <c r="J51" s="5">
        <f t="shared" si="2"/>
        <v>44338.040337850282</v>
      </c>
      <c r="K51" s="5">
        <f t="shared" si="2"/>
        <v>46059.915596172177</v>
      </c>
      <c r="L51" s="5">
        <f t="shared" si="2"/>
        <v>47848.660169931325</v>
      </c>
      <c r="M51" s="5">
        <f t="shared" si="2"/>
        <v>49706.870940246386</v>
      </c>
      <c r="N51" s="5">
        <f t="shared" si="2"/>
        <v>51637.245638551321</v>
      </c>
      <c r="O51" s="5">
        <f t="shared" si="2"/>
        <v>53642.586763134343</v>
      </c>
      <c r="P51" s="5">
        <f t="shared" si="2"/>
        <v>55725.805647776302</v>
      </c>
      <c r="Q51" s="5">
        <f t="shared" si="2"/>
        <v>57889.926688395404</v>
      </c>
      <c r="R51" s="5">
        <f t="shared" si="2"/>
        <v>60138.091733834335</v>
      </c>
      <c r="S51" s="5">
        <f t="shared" si="2"/>
        <v>62473.564647164319</v>
      </c>
      <c r="T51" s="5">
        <f t="shared" si="2"/>
        <v>64899.736044128258</v>
      </c>
      <c r="U51" s="5">
        <f t="shared" si="2"/>
        <v>67420.128215602032</v>
      </c>
      <c r="V51" s="5">
        <f t="shared" si="2"/>
        <v>70038.400241220457</v>
      </c>
      <c r="W51" s="5">
        <f t="shared" si="2"/>
        <v>72758.353301591793</v>
      </c>
      <c r="X51" s="5">
        <f t="shared" si="2"/>
        <v>75583.936196812923</v>
      </c>
      <c r="Y51" s="5">
        <f t="shared" si="2"/>
        <v>78519.251079297042</v>
      </c>
      <c r="Z51" s="5">
        <f t="shared" si="2"/>
        <v>81568.559409236666</v>
      </c>
      <c r="AA51" s="5">
        <f t="shared" si="2"/>
        <v>84736.288141348123</v>
      </c>
      <c r="AB51" s="5">
        <f t="shared" si="2"/>
        <v>88027.036151879089</v>
      </c>
      <c r="AC51" s="5">
        <f t="shared" si="2"/>
        <v>91445.580915210332</v>
      </c>
      <c r="AD51" s="5">
        <f t="shared" si="2"/>
        <v>94996.885439744205</v>
      </c>
      <c r="AE51" s="5">
        <f t="shared" si="2"/>
        <v>98686.105473149641</v>
      </c>
      <c r="AF51" s="5">
        <f t="shared" si="2"/>
        <v>102518.59698742391</v>
      </c>
      <c r="AG51" s="5">
        <f t="shared" si="2"/>
        <v>106499.9239546382</v>
      </c>
      <c r="AH51" s="5">
        <f t="shared" si="2"/>
        <v>110635.8664246555</v>
      </c>
    </row>
    <row r="52" spans="1:34">
      <c r="A52" t="s">
        <v>5749</v>
      </c>
      <c r="B52" s="13" t="s">
        <v>7</v>
      </c>
      <c r="C52" t="s">
        <v>6979</v>
      </c>
      <c r="D52" s="15">
        <f t="shared" ref="D52" si="15">SUMIFS(D$24:D$35,$C$24:$C$35,"*"&amp;$A52&amp;"*")/10^6</f>
        <v>36096.300000000003</v>
      </c>
      <c r="E52" s="15">
        <f t="shared" si="3"/>
        <v>36669.300000000003</v>
      </c>
      <c r="F52" s="15">
        <f t="shared" si="3"/>
        <v>37815.199999999997</v>
      </c>
      <c r="G52" s="15">
        <f t="shared" si="3"/>
        <v>39534.1</v>
      </c>
      <c r="H52" s="15">
        <f t="shared" si="3"/>
        <v>41253</v>
      </c>
      <c r="I52" s="15">
        <f t="shared" si="3"/>
        <v>42971.8</v>
      </c>
      <c r="J52" s="15">
        <f t="shared" si="3"/>
        <v>44117.7</v>
      </c>
      <c r="K52" s="15">
        <f t="shared" si="3"/>
        <v>45836.6</v>
      </c>
      <c r="L52" s="15">
        <f t="shared" si="3"/>
        <v>48128.4</v>
      </c>
      <c r="M52" s="15">
        <f t="shared" si="3"/>
        <v>49847.3</v>
      </c>
      <c r="N52" s="15">
        <f t="shared" si="3"/>
        <v>51566.2</v>
      </c>
      <c r="O52" s="15">
        <f t="shared" si="3"/>
        <v>53858</v>
      </c>
      <c r="P52" s="15">
        <f t="shared" si="3"/>
        <v>55576.9</v>
      </c>
      <c r="Q52" s="15">
        <f t="shared" si="3"/>
        <v>57868.7</v>
      </c>
      <c r="R52" s="15">
        <f t="shared" si="3"/>
        <v>60160.6</v>
      </c>
      <c r="S52" s="15">
        <f t="shared" si="3"/>
        <v>62452.4</v>
      </c>
      <c r="T52" s="15">
        <f t="shared" si="3"/>
        <v>64744.2</v>
      </c>
      <c r="U52" s="15">
        <f t="shared" si="3"/>
        <v>67609</v>
      </c>
      <c r="V52" s="15">
        <f t="shared" si="3"/>
        <v>69900.800000000003</v>
      </c>
      <c r="W52" s="15">
        <f t="shared" si="3"/>
        <v>72765.600000000006</v>
      </c>
      <c r="X52" s="15">
        <f t="shared" si="3"/>
        <v>75630.399999999994</v>
      </c>
      <c r="Y52" s="15">
        <f t="shared" si="3"/>
        <v>78495.199999999997</v>
      </c>
      <c r="Z52" s="15">
        <f t="shared" si="3"/>
        <v>81360</v>
      </c>
      <c r="AA52" s="15">
        <f t="shared" si="3"/>
        <v>84797.7</v>
      </c>
      <c r="AB52" s="15">
        <f t="shared" si="3"/>
        <v>88235.5</v>
      </c>
      <c r="AC52" s="15">
        <f t="shared" si="3"/>
        <v>91673.2</v>
      </c>
      <c r="AD52" s="15">
        <f t="shared" si="3"/>
        <v>95111</v>
      </c>
      <c r="AE52" s="15">
        <f t="shared" si="3"/>
        <v>98548.7</v>
      </c>
      <c r="AF52" s="15">
        <f t="shared" si="3"/>
        <v>102559</v>
      </c>
      <c r="AG52" s="15">
        <f t="shared" si="3"/>
        <v>106570</v>
      </c>
      <c r="AH52" s="15">
        <f t="shared" si="3"/>
        <v>110581</v>
      </c>
    </row>
    <row r="53" spans="1:34">
      <c r="B53" s="13" t="s">
        <v>8</v>
      </c>
      <c r="C53" t="s">
        <v>6978</v>
      </c>
      <c r="D53" s="5">
        <f t="shared" ref="D53" si="16">SUMIFS(D$8:D$19,$C$8:$C$19,$B53)</f>
        <v>4384.6830384067543</v>
      </c>
      <c r="E53" s="5">
        <f t="shared" si="2"/>
        <v>4180.723376075628</v>
      </c>
      <c r="F53" s="5">
        <f t="shared" si="2"/>
        <v>4040.8256703668062</v>
      </c>
      <c r="G53" s="5">
        <f t="shared" si="2"/>
        <v>3905.6092999921016</v>
      </c>
      <c r="H53" s="5">
        <f t="shared" si="2"/>
        <v>3774.9176154882553</v>
      </c>
      <c r="I53" s="5">
        <f t="shared" si="2"/>
        <v>3648.5992092840297</v>
      </c>
      <c r="J53" s="5">
        <f t="shared" si="2"/>
        <v>3526.5077402930842</v>
      </c>
      <c r="K53" s="5">
        <f t="shared" si="2"/>
        <v>3408.5017643764231</v>
      </c>
      <c r="L53" s="5">
        <f t="shared" si="2"/>
        <v>3294.4445704779992</v>
      </c>
      <c r="M53" s="5">
        <f t="shared" si="2"/>
        <v>3184.2040222436449</v>
      </c>
      <c r="N53" s="5">
        <f t="shared" si="2"/>
        <v>3077.6524049398386</v>
      </c>
      <c r="O53" s="5">
        <f t="shared" si="2"/>
        <v>2974.6662774949568</v>
      </c>
      <c r="P53" s="5">
        <f t="shared" si="2"/>
        <v>2875.1263294916098</v>
      </c>
      <c r="Q53" s="5">
        <f t="shared" si="2"/>
        <v>2778.9172429443765</v>
      </c>
      <c r="R53" s="5">
        <f t="shared" si="2"/>
        <v>2685.9275587028114</v>
      </c>
      <c r="S53" s="5">
        <f t="shared" si="2"/>
        <v>2596.0495473249493</v>
      </c>
      <c r="T53" s="5">
        <f t="shared" si="2"/>
        <v>2509.1790842717114</v>
      </c>
      <c r="U53" s="5">
        <f t="shared" si="2"/>
        <v>2425.2155292776283</v>
      </c>
      <c r="V53" s="5">
        <f t="shared" si="2"/>
        <v>2344.061609758126</v>
      </c>
      <c r="W53" s="5">
        <f t="shared" si="2"/>
        <v>2265.6233081183004</v>
      </c>
      <c r="X53" s="5">
        <f t="shared" si="2"/>
        <v>2189.8097528326357</v>
      </c>
      <c r="Y53" s="5">
        <f t="shared" si="2"/>
        <v>2116.5331131694652</v>
      </c>
      <c r="Z53" s="5">
        <f t="shared" si="2"/>
        <v>2045.7084974382278</v>
      </c>
      <c r="AA53" s="5">
        <f t="shared" si="2"/>
        <v>1977.253854641629</v>
      </c>
      <c r="AB53" s="5">
        <f t="shared" si="2"/>
        <v>1911.0898794187719</v>
      </c>
      <c r="AC53" s="5">
        <f t="shared" si="2"/>
        <v>1847.1399201691365</v>
      </c>
      <c r="AD53" s="5">
        <f t="shared" si="2"/>
        <v>1785.3298902509639</v>
      </c>
      <c r="AE53" s="5">
        <f t="shared" si="2"/>
        <v>1725.5881821511707</v>
      </c>
      <c r="AF53" s="5">
        <f t="shared" si="2"/>
        <v>1667.8455845273575</v>
      </c>
      <c r="AG53" s="5">
        <f t="shared" si="2"/>
        <v>1612.0352020258044</v>
      </c>
      <c r="AH53" s="5">
        <f t="shared" si="2"/>
        <v>1558.092377782561</v>
      </c>
    </row>
    <row r="54" spans="1:34">
      <c r="A54" t="s">
        <v>5748</v>
      </c>
      <c r="B54" s="13" t="s">
        <v>8</v>
      </c>
      <c r="C54" t="s">
        <v>6979</v>
      </c>
      <c r="D54" s="15">
        <f t="shared" ref="D54" si="17">SUMIFS(D$24:D$35,$C$24:$C$35,"*"&amp;$A54&amp;"*")/10^6</f>
        <v>4708.91</v>
      </c>
      <c r="E54" s="15">
        <f t="shared" si="3"/>
        <v>4463.6499999999996</v>
      </c>
      <c r="F54" s="15">
        <f t="shared" si="3"/>
        <v>4316.5</v>
      </c>
      <c r="G54" s="15">
        <f t="shared" si="3"/>
        <v>4169.34</v>
      </c>
      <c r="H54" s="15">
        <f t="shared" si="3"/>
        <v>4071.24</v>
      </c>
      <c r="I54" s="15">
        <f t="shared" si="3"/>
        <v>3924.09</v>
      </c>
      <c r="J54" s="15">
        <f t="shared" si="3"/>
        <v>3776.93</v>
      </c>
      <c r="K54" s="15">
        <f t="shared" si="3"/>
        <v>3678.83</v>
      </c>
      <c r="L54" s="15">
        <f t="shared" si="3"/>
        <v>3531.68</v>
      </c>
      <c r="M54" s="15">
        <f t="shared" si="3"/>
        <v>3433.58</v>
      </c>
      <c r="N54" s="15">
        <f t="shared" si="3"/>
        <v>3286.42</v>
      </c>
      <c r="O54" s="15">
        <f t="shared" si="3"/>
        <v>3188.32</v>
      </c>
      <c r="P54" s="15">
        <f t="shared" si="3"/>
        <v>3090.22</v>
      </c>
      <c r="Q54" s="15">
        <f t="shared" si="3"/>
        <v>2992.12</v>
      </c>
      <c r="R54" s="15">
        <f t="shared" si="3"/>
        <v>2894.02</v>
      </c>
      <c r="S54" s="15">
        <f t="shared" si="3"/>
        <v>2795.91</v>
      </c>
      <c r="T54" s="15">
        <f t="shared" si="3"/>
        <v>2697.81</v>
      </c>
      <c r="U54" s="15">
        <f t="shared" si="3"/>
        <v>2599.71</v>
      </c>
      <c r="V54" s="15">
        <f t="shared" si="3"/>
        <v>2501.61</v>
      </c>
      <c r="W54" s="15">
        <f t="shared" si="3"/>
        <v>2452.56</v>
      </c>
      <c r="X54" s="15">
        <f t="shared" si="3"/>
        <v>2354.4499999999998</v>
      </c>
      <c r="Y54" s="15">
        <f t="shared" si="3"/>
        <v>2256.35</v>
      </c>
      <c r="Z54" s="15">
        <f t="shared" si="3"/>
        <v>2207.3000000000002</v>
      </c>
      <c r="AA54" s="15">
        <f t="shared" si="3"/>
        <v>2109.1999999999998</v>
      </c>
      <c r="AB54" s="15">
        <f t="shared" si="3"/>
        <v>2060.15</v>
      </c>
      <c r="AC54" s="15">
        <f t="shared" si="3"/>
        <v>1962.04</v>
      </c>
      <c r="AD54" s="15">
        <f t="shared" si="3"/>
        <v>1912.99</v>
      </c>
      <c r="AE54" s="15">
        <f t="shared" si="3"/>
        <v>1863.94</v>
      </c>
      <c r="AF54" s="15">
        <f t="shared" si="3"/>
        <v>1765.84</v>
      </c>
      <c r="AG54" s="15">
        <f t="shared" si="3"/>
        <v>1716.79</v>
      </c>
      <c r="AH54" s="15">
        <f t="shared" si="3"/>
        <v>1667.74</v>
      </c>
    </row>
    <row r="55" spans="1:34">
      <c r="B55" s="13" t="s">
        <v>9</v>
      </c>
      <c r="C55" t="s">
        <v>6978</v>
      </c>
      <c r="D55" s="5">
        <f t="shared" ref="D55:S55" si="18">SUMIFS(D$8:D$19,$C$8:$C$19,$B55)</f>
        <v>1157.8827475778392</v>
      </c>
      <c r="E55" s="5">
        <f t="shared" si="18"/>
        <v>1145.107971486472</v>
      </c>
      <c r="F55" s="5">
        <f t="shared" si="18"/>
        <v>1132.4741379080892</v>
      </c>
      <c r="G55" s="5">
        <f t="shared" si="18"/>
        <v>1119.979691841505</v>
      </c>
      <c r="H55" s="5">
        <f t="shared" si="18"/>
        <v>1107.6230954416683</v>
      </c>
      <c r="I55" s="5">
        <f t="shared" si="18"/>
        <v>1095.4028278303808</v>
      </c>
      <c r="J55" s="5">
        <f t="shared" si="18"/>
        <v>1083.3173849091038</v>
      </c>
      <c r="K55" s="5">
        <f t="shared" si="18"/>
        <v>1071.3652791738307</v>
      </c>
      <c r="L55" s="5">
        <f t="shared" si="18"/>
        <v>1059.5450395320006</v>
      </c>
      <c r="M55" s="5">
        <f t="shared" si="18"/>
        <v>1047.8552111214344</v>
      </c>
      <c r="N55" s="5">
        <f t="shared" si="18"/>
        <v>1036.2943551312658</v>
      </c>
      <c r="O55" s="5">
        <f t="shared" si="18"/>
        <v>1024.861048624849</v>
      </c>
      <c r="P55" s="5">
        <f t="shared" si="18"/>
        <v>1013.5538843646216</v>
      </c>
      <c r="Q55" s="5">
        <f t="shared" si="18"/>
        <v>1002.3714706388978</v>
      </c>
      <c r="R55" s="5">
        <f t="shared" si="18"/>
        <v>991.31243109057311</v>
      </c>
      <c r="S55" s="5">
        <f t="shared" si="18"/>
        <v>980.37540454771988</v>
      </c>
      <c r="T55" s="5">
        <f t="shared" ref="T55:AH55" si="19">SUMIFS(T$8:T$19,$C$8:$C$19,$B55)</f>
        <v>969.55904485605038</v>
      </c>
      <c r="U55" s="5">
        <f t="shared" si="19"/>
        <v>958.86202071322987</v>
      </c>
      <c r="V55" s="5">
        <f t="shared" si="19"/>
        <v>948.28301550501578</v>
      </c>
      <c r="W55" s="5">
        <f t="shared" si="19"/>
        <v>937.82072714320702</v>
      </c>
      <c r="X55" s="5">
        <f t="shared" si="19"/>
        <v>927.47386790537905</v>
      </c>
      <c r="Y55" s="5">
        <f t="shared" si="19"/>
        <v>917.24116427638853</v>
      </c>
      <c r="Z55" s="5">
        <f t="shared" si="19"/>
        <v>907.12135679162611</v>
      </c>
      <c r="AA55" s="5">
        <f t="shared" si="19"/>
        <v>897.11319988199818</v>
      </c>
      <c r="AB55" s="5">
        <f t="shared" si="19"/>
        <v>887.21546172062028</v>
      </c>
      <c r="AC55" s="5">
        <f t="shared" si="19"/>
        <v>877.42692407120023</v>
      </c>
      <c r="AD55" s="5">
        <f t="shared" si="19"/>
        <v>867.74638213809499</v>
      </c>
      <c r="AE55" s="5">
        <f t="shared" si="19"/>
        <v>858.17264441802183</v>
      </c>
      <c r="AF55" s="5">
        <f t="shared" si="19"/>
        <v>848.70453255340533</v>
      </c>
      <c r="AG55" s="5">
        <f t="shared" si="19"/>
        <v>839.34088118734235</v>
      </c>
      <c r="AH55" s="5">
        <f t="shared" si="19"/>
        <v>830.08053782016736</v>
      </c>
    </row>
    <row r="56" spans="1:34">
      <c r="A56" t="s">
        <v>5747</v>
      </c>
      <c r="B56" s="13" t="s">
        <v>9</v>
      </c>
      <c r="C56" t="s">
        <v>6979</v>
      </c>
      <c r="D56" s="15">
        <f t="shared" ref="D56:S56" si="20">SUMIFS(D$24:D$35,$C$24:$C$35,"*"&amp;$A56&amp;"*")/10^6</f>
        <v>1156.69</v>
      </c>
      <c r="E56" s="15">
        <f t="shared" si="20"/>
        <v>1145.01</v>
      </c>
      <c r="F56" s="15">
        <f t="shared" si="20"/>
        <v>1133.33</v>
      </c>
      <c r="G56" s="15">
        <f t="shared" si="20"/>
        <v>1121.6400000000001</v>
      </c>
      <c r="H56" s="15">
        <f t="shared" si="20"/>
        <v>1109.96</v>
      </c>
      <c r="I56" s="15">
        <f t="shared" si="20"/>
        <v>1098.27</v>
      </c>
      <c r="J56" s="15">
        <f t="shared" si="20"/>
        <v>1086.5899999999999</v>
      </c>
      <c r="K56" s="15">
        <f t="shared" si="20"/>
        <v>1074.9100000000001</v>
      </c>
      <c r="L56" s="15">
        <f t="shared" si="20"/>
        <v>1051.54</v>
      </c>
      <c r="M56" s="15">
        <f t="shared" si="20"/>
        <v>1039.8499999999999</v>
      </c>
      <c r="N56" s="15">
        <f t="shared" si="20"/>
        <v>1039.8499999999999</v>
      </c>
      <c r="O56" s="15">
        <f t="shared" si="20"/>
        <v>1028.17</v>
      </c>
      <c r="P56" s="15">
        <f t="shared" si="20"/>
        <v>1016.49</v>
      </c>
      <c r="Q56" s="15">
        <f t="shared" si="20"/>
        <v>1004.8</v>
      </c>
      <c r="R56" s="15">
        <f t="shared" si="20"/>
        <v>993.12</v>
      </c>
      <c r="S56" s="15">
        <f t="shared" si="20"/>
        <v>981.43600000000004</v>
      </c>
      <c r="T56" s="15">
        <f t="shared" ref="T56:AH56" si="21">SUMIFS(T$24:T$35,$C$24:$C$35,"*"&amp;$A56&amp;"*")/10^6</f>
        <v>969.75199999999995</v>
      </c>
      <c r="U56" s="15">
        <f t="shared" si="21"/>
        <v>958.06899999999996</v>
      </c>
      <c r="V56" s="15">
        <f t="shared" si="21"/>
        <v>946.38499999999999</v>
      </c>
      <c r="W56" s="15">
        <f t="shared" si="21"/>
        <v>934.70100000000002</v>
      </c>
      <c r="X56" s="15">
        <f t="shared" si="21"/>
        <v>923.01700000000005</v>
      </c>
      <c r="Y56" s="15">
        <f t="shared" si="21"/>
        <v>911.33399999999995</v>
      </c>
      <c r="Z56" s="15">
        <f t="shared" si="21"/>
        <v>899.65</v>
      </c>
      <c r="AA56" s="15">
        <f t="shared" si="21"/>
        <v>899.65</v>
      </c>
      <c r="AB56" s="15">
        <f t="shared" si="21"/>
        <v>887.96600000000001</v>
      </c>
      <c r="AC56" s="15">
        <f t="shared" si="21"/>
        <v>876.28200000000004</v>
      </c>
      <c r="AD56" s="15">
        <f t="shared" si="21"/>
        <v>864.59900000000005</v>
      </c>
      <c r="AE56" s="15">
        <f t="shared" si="21"/>
        <v>852.91499999999996</v>
      </c>
      <c r="AF56" s="15">
        <f t="shared" si="21"/>
        <v>841.23099999999999</v>
      </c>
      <c r="AG56" s="15">
        <f t="shared" si="21"/>
        <v>841.23099999999999</v>
      </c>
      <c r="AH56" s="15">
        <f t="shared" si="21"/>
        <v>829.54700000000003</v>
      </c>
    </row>
    <row r="57" spans="1:34">
      <c r="B57" s="13" t="s">
        <v>10</v>
      </c>
      <c r="C57" t="s">
        <v>6978</v>
      </c>
      <c r="D57" s="5">
        <f t="shared" ref="D57:S57" si="22">SUMIFS(D$8:D$19,$C$8:$C$19,$B57)</f>
        <v>6939082.293543065</v>
      </c>
      <c r="E57" s="5">
        <f t="shared" si="22"/>
        <v>7258680.2005184526</v>
      </c>
      <c r="F57" s="5">
        <f t="shared" si="22"/>
        <v>7592998.0398742501</v>
      </c>
      <c r="G57" s="5">
        <f t="shared" si="22"/>
        <v>7638556.0281134956</v>
      </c>
      <c r="H57" s="5">
        <f t="shared" si="22"/>
        <v>7684387.3642821778</v>
      </c>
      <c r="I57" s="5">
        <f t="shared" si="22"/>
        <v>7730493.6884678705</v>
      </c>
      <c r="J57" s="5">
        <f t="shared" si="22"/>
        <v>7776876.6505986778</v>
      </c>
      <c r="K57" s="5">
        <f t="shared" si="22"/>
        <v>7823537.9105022699</v>
      </c>
      <c r="L57" s="5">
        <f t="shared" si="22"/>
        <v>7870479.1379652834</v>
      </c>
      <c r="M57" s="5">
        <f t="shared" si="22"/>
        <v>7917702.0127930753</v>
      </c>
      <c r="N57" s="5">
        <f t="shared" si="22"/>
        <v>7965208.2248698324</v>
      </c>
      <c r="O57" s="5">
        <f t="shared" si="22"/>
        <v>8012999.4742190512</v>
      </c>
      <c r="P57" s="5">
        <f t="shared" si="22"/>
        <v>8061077.4710643655</v>
      </c>
      <c r="Q57" s="5">
        <f t="shared" si="22"/>
        <v>8109443.935890751</v>
      </c>
      <c r="R57" s="5">
        <f t="shared" si="22"/>
        <v>8158100.599506096</v>
      </c>
      <c r="S57" s="5">
        <f t="shared" si="22"/>
        <v>8207049.2031031325</v>
      </c>
      <c r="T57" s="5">
        <f t="shared" ref="T57:AH57" si="23">SUMIFS(T$8:T$19,$C$8:$C$19,$B57)</f>
        <v>8256291.4983217521</v>
      </c>
      <c r="U57" s="5">
        <f t="shared" si="23"/>
        <v>8305829.2473116824</v>
      </c>
      <c r="V57" s="5">
        <f t="shared" si="23"/>
        <v>8355664.2227955526</v>
      </c>
      <c r="W57" s="5">
        <f t="shared" si="23"/>
        <v>8405798.2081323266</v>
      </c>
      <c r="X57" s="5">
        <f t="shared" si="23"/>
        <v>8456232.9973811209</v>
      </c>
      <c r="Y57" s="5">
        <f t="shared" si="23"/>
        <v>8506970.3953654077</v>
      </c>
      <c r="Z57" s="5">
        <f t="shared" si="23"/>
        <v>8558012.2177376002</v>
      </c>
      <c r="AA57" s="5">
        <f t="shared" si="23"/>
        <v>8609360.2910440248</v>
      </c>
      <c r="AB57" s="5">
        <f t="shared" si="23"/>
        <v>8661016.4527902883</v>
      </c>
      <c r="AC57" s="5">
        <f t="shared" si="23"/>
        <v>8712982.5515070297</v>
      </c>
      <c r="AD57" s="5">
        <f t="shared" si="23"/>
        <v>8765260.4468160737</v>
      </c>
      <c r="AE57" s="5">
        <f t="shared" si="23"/>
        <v>8817852.0094969682</v>
      </c>
      <c r="AF57" s="5">
        <f t="shared" si="23"/>
        <v>8870759.1215539519</v>
      </c>
      <c r="AG57" s="5">
        <f t="shared" si="23"/>
        <v>8923983.6762832757</v>
      </c>
      <c r="AH57" s="5">
        <f t="shared" si="23"/>
        <v>8977527.5783409756</v>
      </c>
    </row>
    <row r="58" spans="1:34">
      <c r="A58" t="s">
        <v>5746</v>
      </c>
      <c r="B58" s="13" t="s">
        <v>10</v>
      </c>
      <c r="C58" t="s">
        <v>6979</v>
      </c>
      <c r="D58" s="15">
        <f t="shared" ref="D58:S58" si="24">SUMIFS(D$24:D$35,$C$24:$C$35,"*"&amp;$A58&amp;"*")/10^6</f>
        <v>6974390</v>
      </c>
      <c r="E58" s="15">
        <f t="shared" si="24"/>
        <v>7277620</v>
      </c>
      <c r="F58" s="15">
        <f t="shared" si="24"/>
        <v>7580850</v>
      </c>
      <c r="G58" s="15">
        <f t="shared" si="24"/>
        <v>7656660</v>
      </c>
      <c r="H58" s="15">
        <f t="shared" si="24"/>
        <v>7656660</v>
      </c>
      <c r="I58" s="15">
        <f t="shared" si="24"/>
        <v>7732470</v>
      </c>
      <c r="J58" s="15">
        <f t="shared" si="24"/>
        <v>7808280</v>
      </c>
      <c r="K58" s="15">
        <f t="shared" si="24"/>
        <v>7808280</v>
      </c>
      <c r="L58" s="15">
        <f t="shared" si="24"/>
        <v>7884090</v>
      </c>
      <c r="M58" s="15">
        <f t="shared" si="24"/>
        <v>7884090</v>
      </c>
      <c r="N58" s="15">
        <f t="shared" si="24"/>
        <v>7959900</v>
      </c>
      <c r="O58" s="15">
        <f t="shared" si="24"/>
        <v>8035710</v>
      </c>
      <c r="P58" s="15">
        <f t="shared" si="24"/>
        <v>8035710</v>
      </c>
      <c r="Q58" s="15">
        <f t="shared" si="24"/>
        <v>8111510</v>
      </c>
      <c r="R58" s="15">
        <f t="shared" si="24"/>
        <v>8187320</v>
      </c>
      <c r="S58" s="15">
        <f t="shared" si="24"/>
        <v>8187320</v>
      </c>
      <c r="T58" s="15">
        <f t="shared" ref="T58:AH58" si="25">SUMIFS(T$24:T$35,$C$24:$C$35,"*"&amp;$A58&amp;"*")/10^6</f>
        <v>8263130</v>
      </c>
      <c r="U58" s="15">
        <f t="shared" si="25"/>
        <v>8338940</v>
      </c>
      <c r="V58" s="15">
        <f t="shared" si="25"/>
        <v>8338940</v>
      </c>
      <c r="W58" s="15">
        <f t="shared" si="25"/>
        <v>8414750</v>
      </c>
      <c r="X58" s="15">
        <f t="shared" si="25"/>
        <v>8490560</v>
      </c>
      <c r="Y58" s="15">
        <f t="shared" si="25"/>
        <v>8490560</v>
      </c>
      <c r="Z58" s="15">
        <f t="shared" si="25"/>
        <v>8566370</v>
      </c>
      <c r="AA58" s="15">
        <f t="shared" si="25"/>
        <v>8642170</v>
      </c>
      <c r="AB58" s="15">
        <f t="shared" si="25"/>
        <v>8642170</v>
      </c>
      <c r="AC58" s="15">
        <f t="shared" si="25"/>
        <v>8717980</v>
      </c>
      <c r="AD58" s="15">
        <f t="shared" si="25"/>
        <v>8793790</v>
      </c>
      <c r="AE58" s="15">
        <f t="shared" si="25"/>
        <v>8793790</v>
      </c>
      <c r="AF58" s="15">
        <f t="shared" si="25"/>
        <v>8869600</v>
      </c>
      <c r="AG58" s="15">
        <f t="shared" si="25"/>
        <v>8945410</v>
      </c>
      <c r="AH58" s="15">
        <f t="shared" si="25"/>
        <v>8945410</v>
      </c>
    </row>
    <row r="59" spans="1:34">
      <c r="B59" s="13" t="s">
        <v>11</v>
      </c>
      <c r="C59" t="s">
        <v>6978</v>
      </c>
      <c r="D59" s="5">
        <f t="shared" ref="D59:S59" si="26">SUMIFS(D$8:D$19,$C$8:$C$19,$B59)</f>
        <v>1280.0108343150227</v>
      </c>
      <c r="E59" s="5">
        <f t="shared" si="26"/>
        <v>1280.0108343150227</v>
      </c>
      <c r="F59" s="5">
        <f t="shared" si="26"/>
        <v>1280.0108343150227</v>
      </c>
      <c r="G59" s="5">
        <f t="shared" si="26"/>
        <v>1280.0108343150227</v>
      </c>
      <c r="H59" s="5">
        <f t="shared" si="26"/>
        <v>1280.0108343150227</v>
      </c>
      <c r="I59" s="5">
        <f t="shared" si="26"/>
        <v>1280.0108343150227</v>
      </c>
      <c r="J59" s="5">
        <f t="shared" si="26"/>
        <v>1280.0108343150227</v>
      </c>
      <c r="K59" s="5">
        <f t="shared" si="26"/>
        <v>1280.0108343150227</v>
      </c>
      <c r="L59" s="5">
        <f t="shared" si="26"/>
        <v>1280.0108343150227</v>
      </c>
      <c r="M59" s="5">
        <f t="shared" si="26"/>
        <v>1280.0108343150227</v>
      </c>
      <c r="N59" s="5">
        <f t="shared" si="26"/>
        <v>1280.0108343150227</v>
      </c>
      <c r="O59" s="5">
        <f t="shared" si="26"/>
        <v>1280.0108343150227</v>
      </c>
      <c r="P59" s="5">
        <f t="shared" si="26"/>
        <v>1280.0108343150227</v>
      </c>
      <c r="Q59" s="5">
        <f t="shared" si="26"/>
        <v>1280.0108343150227</v>
      </c>
      <c r="R59" s="5">
        <f t="shared" si="26"/>
        <v>1280.0108343150227</v>
      </c>
      <c r="S59" s="5">
        <f t="shared" si="26"/>
        <v>1280.0108343150227</v>
      </c>
      <c r="T59" s="5">
        <f t="shared" ref="T59:AH59" si="27">SUMIFS(T$8:T$19,$C$8:$C$19,$B59)</f>
        <v>1280.0108343150227</v>
      </c>
      <c r="U59" s="5">
        <f t="shared" si="27"/>
        <v>1280.0108343150227</v>
      </c>
      <c r="V59" s="5">
        <f t="shared" si="27"/>
        <v>1280.0108343150227</v>
      </c>
      <c r="W59" s="5">
        <f t="shared" si="27"/>
        <v>1280.0108343150227</v>
      </c>
      <c r="X59" s="5">
        <f t="shared" si="27"/>
        <v>1280.0108343150227</v>
      </c>
      <c r="Y59" s="5">
        <f t="shared" si="27"/>
        <v>1280.0108343150227</v>
      </c>
      <c r="Z59" s="5">
        <f t="shared" si="27"/>
        <v>1280.0108343150227</v>
      </c>
      <c r="AA59" s="5">
        <f t="shared" si="27"/>
        <v>1280.0108343150227</v>
      </c>
      <c r="AB59" s="5">
        <f t="shared" si="27"/>
        <v>1280.0108343150227</v>
      </c>
      <c r="AC59" s="5">
        <f t="shared" si="27"/>
        <v>1280.0108343150227</v>
      </c>
      <c r="AD59" s="5">
        <f t="shared" si="27"/>
        <v>1280.0108343150227</v>
      </c>
      <c r="AE59" s="5">
        <f t="shared" si="27"/>
        <v>1280.0108343150227</v>
      </c>
      <c r="AF59" s="5">
        <f t="shared" si="27"/>
        <v>1280.0108343150227</v>
      </c>
      <c r="AG59" s="5">
        <f t="shared" si="27"/>
        <v>1280.0108343150227</v>
      </c>
      <c r="AH59" s="5">
        <f t="shared" si="27"/>
        <v>1280.0108343150227</v>
      </c>
    </row>
    <row r="60" spans="1:34">
      <c r="A60" t="s">
        <v>5745</v>
      </c>
      <c r="B60" s="13" t="s">
        <v>11</v>
      </c>
      <c r="C60" t="s">
        <v>6979</v>
      </c>
      <c r="D60" s="15">
        <f t="shared" ref="D60:S60" si="28">SUMIFS(D$24:D$35,$C$24:$C$35,"*"&amp;$A60&amp;"*")/10^6</f>
        <v>1280.1500000000001</v>
      </c>
      <c r="E60" s="15">
        <f t="shared" si="28"/>
        <v>1280.1500000000001</v>
      </c>
      <c r="F60" s="15">
        <f t="shared" si="28"/>
        <v>1280.1500000000001</v>
      </c>
      <c r="G60" s="15">
        <f t="shared" si="28"/>
        <v>1280.1500000000001</v>
      </c>
      <c r="H60" s="15">
        <f t="shared" si="28"/>
        <v>1280.1500000000001</v>
      </c>
      <c r="I60" s="15">
        <f t="shared" si="28"/>
        <v>1280.1500000000001</v>
      </c>
      <c r="J60" s="15">
        <f t="shared" si="28"/>
        <v>1280.1500000000001</v>
      </c>
      <c r="K60" s="15">
        <f t="shared" si="28"/>
        <v>1280.1500000000001</v>
      </c>
      <c r="L60" s="15">
        <f t="shared" si="28"/>
        <v>1280.1500000000001</v>
      </c>
      <c r="M60" s="15">
        <f t="shared" si="28"/>
        <v>1280.1500000000001</v>
      </c>
      <c r="N60" s="15">
        <f t="shared" si="28"/>
        <v>1280.1500000000001</v>
      </c>
      <c r="O60" s="15">
        <f t="shared" si="28"/>
        <v>1280.1500000000001</v>
      </c>
      <c r="P60" s="15">
        <f t="shared" si="28"/>
        <v>1280.1500000000001</v>
      </c>
      <c r="Q60" s="15">
        <f t="shared" si="28"/>
        <v>1280.1500000000001</v>
      </c>
      <c r="R60" s="15">
        <f t="shared" si="28"/>
        <v>1280.1500000000001</v>
      </c>
      <c r="S60" s="15">
        <f t="shared" si="28"/>
        <v>1280.1500000000001</v>
      </c>
      <c r="T60" s="15">
        <f t="shared" ref="T60:AH60" si="29">SUMIFS(T$24:T$35,$C$24:$C$35,"*"&amp;$A60&amp;"*")/10^6</f>
        <v>1280.1500000000001</v>
      </c>
      <c r="U60" s="15">
        <f t="shared" si="29"/>
        <v>1280.1500000000001</v>
      </c>
      <c r="V60" s="15">
        <f t="shared" si="29"/>
        <v>1280.1500000000001</v>
      </c>
      <c r="W60" s="15">
        <f t="shared" si="29"/>
        <v>1280.1500000000001</v>
      </c>
      <c r="X60" s="15">
        <f t="shared" si="29"/>
        <v>1280.1500000000001</v>
      </c>
      <c r="Y60" s="15">
        <f t="shared" si="29"/>
        <v>1280.1500000000001</v>
      </c>
      <c r="Z60" s="15">
        <f t="shared" si="29"/>
        <v>1280.1500000000001</v>
      </c>
      <c r="AA60" s="15">
        <f t="shared" si="29"/>
        <v>1280.1500000000001</v>
      </c>
      <c r="AB60" s="15">
        <f t="shared" si="29"/>
        <v>1280.1500000000001</v>
      </c>
      <c r="AC60" s="15">
        <f t="shared" si="29"/>
        <v>1280.1500000000001</v>
      </c>
      <c r="AD60" s="15">
        <f t="shared" si="29"/>
        <v>1280.1500000000001</v>
      </c>
      <c r="AE60" s="15">
        <f t="shared" si="29"/>
        <v>1280.1500000000001</v>
      </c>
      <c r="AF60" s="15">
        <f t="shared" si="29"/>
        <v>1280.1500000000001</v>
      </c>
      <c r="AG60" s="15">
        <f t="shared" si="29"/>
        <v>1280.1500000000001</v>
      </c>
      <c r="AH60" s="15">
        <f t="shared" si="29"/>
        <v>1280.1500000000001</v>
      </c>
    </row>
    <row r="61" spans="1:34">
      <c r="B61" s="13" t="s">
        <v>12</v>
      </c>
      <c r="C61" t="s">
        <v>6978</v>
      </c>
      <c r="D61" s="5">
        <f t="shared" ref="D61:S61" si="30">SUMIFS(D$8:D$19,$C$8:$C$19,$B61)</f>
        <v>62.833737995272998</v>
      </c>
      <c r="E61" s="5">
        <f t="shared" si="30"/>
        <v>62.833737995272998</v>
      </c>
      <c r="F61" s="5">
        <f t="shared" si="30"/>
        <v>62.833737995272998</v>
      </c>
      <c r="G61" s="5">
        <f t="shared" si="30"/>
        <v>62.833737995272998</v>
      </c>
      <c r="H61" s="5">
        <f t="shared" si="30"/>
        <v>62.833737995272998</v>
      </c>
      <c r="I61" s="5">
        <f t="shared" si="30"/>
        <v>62.833737995272998</v>
      </c>
      <c r="J61" s="5">
        <f t="shared" si="30"/>
        <v>62.833737995272998</v>
      </c>
      <c r="K61" s="5">
        <f t="shared" si="30"/>
        <v>62.833737995272998</v>
      </c>
      <c r="L61" s="5">
        <f t="shared" si="30"/>
        <v>62.833737995272998</v>
      </c>
      <c r="M61" s="5">
        <f t="shared" si="30"/>
        <v>62.833737995272998</v>
      </c>
      <c r="N61" s="5">
        <f t="shared" si="30"/>
        <v>62.833737995272998</v>
      </c>
      <c r="O61" s="5">
        <f t="shared" si="30"/>
        <v>62.833737995272998</v>
      </c>
      <c r="P61" s="5">
        <f t="shared" si="30"/>
        <v>62.833737995272998</v>
      </c>
      <c r="Q61" s="5">
        <f t="shared" si="30"/>
        <v>62.833737995272998</v>
      </c>
      <c r="R61" s="5">
        <f t="shared" si="30"/>
        <v>62.833737995272998</v>
      </c>
      <c r="S61" s="5">
        <f t="shared" si="30"/>
        <v>62.833737995272998</v>
      </c>
      <c r="T61" s="5">
        <f t="shared" ref="T61:AH61" si="31">SUMIFS(T$8:T$19,$C$8:$C$19,$B61)</f>
        <v>62.833737995272998</v>
      </c>
      <c r="U61" s="5">
        <f t="shared" si="31"/>
        <v>62.833737995272998</v>
      </c>
      <c r="V61" s="5">
        <f t="shared" si="31"/>
        <v>62.833737995272998</v>
      </c>
      <c r="W61" s="5">
        <f t="shared" si="31"/>
        <v>62.833737995272998</v>
      </c>
      <c r="X61" s="5">
        <f t="shared" si="31"/>
        <v>62.833737995272998</v>
      </c>
      <c r="Y61" s="5">
        <f t="shared" si="31"/>
        <v>62.833737995272998</v>
      </c>
      <c r="Z61" s="5">
        <f t="shared" si="31"/>
        <v>62.833737995272998</v>
      </c>
      <c r="AA61" s="5">
        <f t="shared" si="31"/>
        <v>62.833737995272998</v>
      </c>
      <c r="AB61" s="5">
        <f t="shared" si="31"/>
        <v>62.833737995272998</v>
      </c>
      <c r="AC61" s="5">
        <f t="shared" si="31"/>
        <v>62.833737995272998</v>
      </c>
      <c r="AD61" s="5">
        <f t="shared" si="31"/>
        <v>62.833737995272998</v>
      </c>
      <c r="AE61" s="5">
        <f t="shared" si="31"/>
        <v>62.833737995272998</v>
      </c>
      <c r="AF61" s="5">
        <f t="shared" si="31"/>
        <v>62.833737995272998</v>
      </c>
      <c r="AG61" s="5">
        <f t="shared" si="31"/>
        <v>62.833737995272998</v>
      </c>
      <c r="AH61" s="5">
        <f t="shared" si="31"/>
        <v>62.833737995272998</v>
      </c>
    </row>
    <row r="62" spans="1:34">
      <c r="A62" t="s">
        <v>5744</v>
      </c>
      <c r="B62" s="13" t="s">
        <v>12</v>
      </c>
      <c r="C62" t="s">
        <v>6979</v>
      </c>
      <c r="D62" s="15">
        <f t="shared" ref="D62:AH62" si="32">SUMIFS(D$24:D$35,$C$24:$C$35,"*"&amp;$A62&amp;"*")/10^6</f>
        <v>62.834400000000002</v>
      </c>
      <c r="E62" s="15">
        <f t="shared" si="32"/>
        <v>62.834400000000002</v>
      </c>
      <c r="F62" s="15">
        <f t="shared" si="32"/>
        <v>62.834400000000002</v>
      </c>
      <c r="G62" s="15">
        <f t="shared" si="32"/>
        <v>62.834400000000002</v>
      </c>
      <c r="H62" s="15">
        <f t="shared" si="32"/>
        <v>62.834400000000002</v>
      </c>
      <c r="I62" s="15">
        <f t="shared" si="32"/>
        <v>62.834400000000002</v>
      </c>
      <c r="J62" s="15">
        <f t="shared" si="32"/>
        <v>62.834400000000002</v>
      </c>
      <c r="K62" s="15">
        <f t="shared" si="32"/>
        <v>62.834400000000002</v>
      </c>
      <c r="L62" s="15">
        <f t="shared" si="32"/>
        <v>62.834400000000002</v>
      </c>
      <c r="M62" s="15">
        <f t="shared" si="32"/>
        <v>62.834400000000002</v>
      </c>
      <c r="N62" s="15">
        <f t="shared" si="32"/>
        <v>62.834400000000002</v>
      </c>
      <c r="O62" s="15">
        <f t="shared" si="32"/>
        <v>62.834400000000002</v>
      </c>
      <c r="P62" s="15">
        <f t="shared" si="32"/>
        <v>62.834400000000002</v>
      </c>
      <c r="Q62" s="15">
        <f t="shared" si="32"/>
        <v>62.834400000000002</v>
      </c>
      <c r="R62" s="15">
        <f t="shared" si="32"/>
        <v>62.834400000000002</v>
      </c>
      <c r="S62" s="15">
        <f t="shared" si="32"/>
        <v>62.834400000000002</v>
      </c>
      <c r="T62" s="15">
        <f t="shared" si="32"/>
        <v>62.834400000000002</v>
      </c>
      <c r="U62" s="15">
        <f t="shared" si="32"/>
        <v>62.834400000000002</v>
      </c>
      <c r="V62" s="15">
        <f t="shared" si="32"/>
        <v>62.834400000000002</v>
      </c>
      <c r="W62" s="15">
        <f t="shared" si="32"/>
        <v>62.834400000000002</v>
      </c>
      <c r="X62" s="15">
        <f t="shared" si="32"/>
        <v>62.834400000000002</v>
      </c>
      <c r="Y62" s="15">
        <f t="shared" si="32"/>
        <v>62.834400000000002</v>
      </c>
      <c r="Z62" s="15">
        <f t="shared" si="32"/>
        <v>62.834400000000002</v>
      </c>
      <c r="AA62" s="15">
        <f t="shared" si="32"/>
        <v>62.834400000000002</v>
      </c>
      <c r="AB62" s="15">
        <f t="shared" si="32"/>
        <v>62.834400000000002</v>
      </c>
      <c r="AC62" s="15">
        <f t="shared" si="32"/>
        <v>62.834400000000002</v>
      </c>
      <c r="AD62" s="15">
        <f t="shared" si="32"/>
        <v>62.834400000000002</v>
      </c>
      <c r="AE62" s="15">
        <f t="shared" si="32"/>
        <v>62.834400000000002</v>
      </c>
      <c r="AF62" s="15">
        <f t="shared" si="32"/>
        <v>62.834400000000002</v>
      </c>
      <c r="AG62" s="15">
        <f t="shared" si="32"/>
        <v>62.834400000000002</v>
      </c>
      <c r="AH62" s="15">
        <f t="shared" si="32"/>
        <v>62.834400000000002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96D0-BDA9-4F64-8A78-9251186811EE}">
  <dimension ref="A1:I192"/>
  <sheetViews>
    <sheetView zoomScaleNormal="100" workbookViewId="0">
      <selection activeCell="F8" sqref="F8"/>
    </sheetView>
  </sheetViews>
  <sheetFormatPr defaultRowHeight="14.5"/>
  <cols>
    <col min="1" max="1" width="8.7265625" style="23"/>
    <col min="2" max="2" width="10.90625" style="23" customWidth="1"/>
    <col min="3" max="3" width="10.7265625" style="23" customWidth="1"/>
    <col min="4" max="4" width="12.90625" style="23" customWidth="1"/>
    <col min="5" max="5" width="36.08984375" customWidth="1"/>
    <col min="6" max="6" width="11.81640625" bestFit="1" customWidth="1"/>
    <col min="7" max="7" width="11.81640625" style="23" bestFit="1" customWidth="1"/>
    <col min="8" max="9" width="10.81640625" style="23" customWidth="1"/>
    <col min="10" max="16384" width="8.7265625" style="23"/>
  </cols>
  <sheetData>
    <row r="1" spans="2:6">
      <c r="E1" s="2" t="s">
        <v>13</v>
      </c>
    </row>
    <row r="2" spans="2:6">
      <c r="E2" s="3" t="s">
        <v>112</v>
      </c>
    </row>
    <row r="3" spans="2:6">
      <c r="E3" s="3" t="s">
        <v>14</v>
      </c>
    </row>
    <row r="4" spans="2:6">
      <c r="E4" s="1" t="s">
        <v>131</v>
      </c>
    </row>
    <row r="5" spans="2:6">
      <c r="E5" s="1"/>
    </row>
    <row r="6" spans="2:6">
      <c r="E6" s="24" t="s">
        <v>15</v>
      </c>
      <c r="F6" s="17"/>
    </row>
    <row r="7" spans="2:6">
      <c r="E7" s="17"/>
      <c r="F7" s="17">
        <v>2020</v>
      </c>
    </row>
    <row r="8" spans="2:6">
      <c r="B8" s="23" t="s">
        <v>7034</v>
      </c>
      <c r="C8" s="23" t="s">
        <v>6984</v>
      </c>
      <c r="D8" s="23" t="s">
        <v>6985</v>
      </c>
      <c r="E8" s="17" t="s">
        <v>1</v>
      </c>
      <c r="F8" s="17">
        <v>225904133074787.75</v>
      </c>
    </row>
    <row r="9" spans="2:6">
      <c r="B9" s="23" t="s">
        <v>7034</v>
      </c>
      <c r="C9" s="23" t="s">
        <v>6984</v>
      </c>
      <c r="D9" s="23" t="s">
        <v>6986</v>
      </c>
      <c r="E9" s="17" t="s">
        <v>2</v>
      </c>
      <c r="F9" s="17">
        <v>862839596734.96204</v>
      </c>
    </row>
    <row r="10" spans="2:6">
      <c r="B10" s="23" t="s">
        <v>7034</v>
      </c>
      <c r="C10" s="23" t="s">
        <v>6987</v>
      </c>
      <c r="D10" s="23" t="s">
        <v>6985</v>
      </c>
      <c r="E10" s="17" t="s">
        <v>3</v>
      </c>
      <c r="F10" s="17">
        <v>257680874176187.22</v>
      </c>
    </row>
    <row r="11" spans="2:6">
      <c r="B11" s="23" t="s">
        <v>7034</v>
      </c>
      <c r="C11" s="23" t="s">
        <v>6987</v>
      </c>
      <c r="D11" s="23" t="s">
        <v>6986</v>
      </c>
      <c r="E11" s="17" t="s">
        <v>4</v>
      </c>
      <c r="F11" s="17">
        <v>123862033283.77802</v>
      </c>
    </row>
    <row r="12" spans="2:6">
      <c r="B12" s="23" t="s">
        <v>7034</v>
      </c>
      <c r="C12" s="23" t="s">
        <v>6988</v>
      </c>
      <c r="D12" s="23" t="s">
        <v>6985</v>
      </c>
      <c r="E12" s="17" t="s">
        <v>5</v>
      </c>
      <c r="F12" s="17">
        <v>0</v>
      </c>
    </row>
    <row r="13" spans="2:6">
      <c r="B13" s="23" t="s">
        <v>7034</v>
      </c>
      <c r="C13" s="23" t="s">
        <v>6988</v>
      </c>
      <c r="D13" s="23" t="s">
        <v>6986</v>
      </c>
      <c r="E13" s="17" t="s">
        <v>6</v>
      </c>
      <c r="F13" s="17">
        <v>0</v>
      </c>
    </row>
    <row r="14" spans="2:6">
      <c r="B14" s="23" t="s">
        <v>7034</v>
      </c>
      <c r="C14" s="23" t="s">
        <v>6989</v>
      </c>
      <c r="D14" s="23" t="s">
        <v>6985</v>
      </c>
      <c r="E14" s="17" t="s">
        <v>7</v>
      </c>
      <c r="F14" s="17">
        <v>0</v>
      </c>
    </row>
    <row r="15" spans="2:6">
      <c r="B15" s="23" t="s">
        <v>7034</v>
      </c>
      <c r="C15" s="23" t="s">
        <v>6989</v>
      </c>
      <c r="D15" s="23" t="s">
        <v>6986</v>
      </c>
      <c r="E15" s="17" t="s">
        <v>8</v>
      </c>
      <c r="F15" s="17">
        <v>0</v>
      </c>
    </row>
    <row r="16" spans="2:6">
      <c r="B16" s="23" t="s">
        <v>7034</v>
      </c>
      <c r="C16" s="23" t="s">
        <v>6990</v>
      </c>
      <c r="D16" s="23" t="s">
        <v>6985</v>
      </c>
      <c r="E16" s="17" t="s">
        <v>9</v>
      </c>
      <c r="F16" s="17">
        <v>506400849.91843092</v>
      </c>
    </row>
    <row r="17" spans="2:6">
      <c r="B17" s="23" t="s">
        <v>7034</v>
      </c>
      <c r="C17" s="23" t="s">
        <v>6990</v>
      </c>
      <c r="D17" s="23" t="s">
        <v>6986</v>
      </c>
      <c r="E17" s="17" t="s">
        <v>10</v>
      </c>
      <c r="F17" s="17">
        <v>200264623049.00488</v>
      </c>
    </row>
    <row r="18" spans="2:6">
      <c r="B18" s="23" t="s">
        <v>7034</v>
      </c>
      <c r="C18" s="23" t="s">
        <v>7025</v>
      </c>
      <c r="D18" s="23" t="s">
        <v>6985</v>
      </c>
      <c r="E18" s="17" t="s">
        <v>11</v>
      </c>
      <c r="F18" s="17">
        <v>1330606473739.3625</v>
      </c>
    </row>
    <row r="19" spans="2:6">
      <c r="B19" s="23" t="s">
        <v>7034</v>
      </c>
      <c r="C19" s="23" t="s">
        <v>7025</v>
      </c>
      <c r="D19" s="23" t="s">
        <v>6986</v>
      </c>
      <c r="E19" s="17" t="s">
        <v>12</v>
      </c>
      <c r="F19" s="17">
        <v>0</v>
      </c>
    </row>
    <row r="20" spans="2:6" ht="15" thickBot="1">
      <c r="E20" s="30" t="s">
        <v>6983</v>
      </c>
      <c r="F20" s="31">
        <f>SUM(F8:F19)</f>
        <v>486103086378632</v>
      </c>
    </row>
    <row r="21" spans="2:6" ht="15" thickTop="1">
      <c r="E21" s="17"/>
      <c r="F21" s="17"/>
    </row>
    <row r="22" spans="2:6">
      <c r="E22" s="24" t="s">
        <v>16</v>
      </c>
      <c r="F22" s="17"/>
    </row>
    <row r="23" spans="2:6">
      <c r="E23" s="17"/>
      <c r="F23" s="17">
        <v>2020</v>
      </c>
    </row>
    <row r="24" spans="2:6">
      <c r="B24" t="s">
        <v>7035</v>
      </c>
      <c r="C24" s="23" t="s">
        <v>6984</v>
      </c>
      <c r="D24" s="23" t="s">
        <v>6985</v>
      </c>
      <c r="E24" s="17" t="s">
        <v>1</v>
      </c>
      <c r="F24" s="17">
        <v>117907618531210.41</v>
      </c>
    </row>
    <row r="25" spans="2:6">
      <c r="B25" t="s">
        <v>7035</v>
      </c>
      <c r="C25" s="23" t="s">
        <v>6984</v>
      </c>
      <c r="D25" s="23" t="s">
        <v>6986</v>
      </c>
      <c r="E25" s="17" t="s">
        <v>2</v>
      </c>
      <c r="F25" s="17">
        <v>334505398303285.56</v>
      </c>
    </row>
    <row r="26" spans="2:6">
      <c r="B26" t="s">
        <v>7035</v>
      </c>
      <c r="C26" s="23" t="s">
        <v>6987</v>
      </c>
      <c r="D26" s="23" t="s">
        <v>6985</v>
      </c>
      <c r="E26" s="17" t="s">
        <v>3</v>
      </c>
      <c r="F26" s="17">
        <v>108367253674969.02</v>
      </c>
    </row>
    <row r="27" spans="2:6">
      <c r="B27" t="s">
        <v>7035</v>
      </c>
      <c r="C27" s="23" t="s">
        <v>6987</v>
      </c>
      <c r="D27" s="23" t="s">
        <v>6986</v>
      </c>
      <c r="E27" s="17" t="s">
        <v>4</v>
      </c>
      <c r="F27" s="17">
        <v>333831617053504.06</v>
      </c>
    </row>
    <row r="28" spans="2:6">
      <c r="B28" t="s">
        <v>7035</v>
      </c>
      <c r="C28" s="23" t="s">
        <v>6988</v>
      </c>
      <c r="D28" s="23" t="s">
        <v>6985</v>
      </c>
      <c r="E28" s="17" t="s">
        <v>5</v>
      </c>
      <c r="F28" s="17">
        <v>0</v>
      </c>
    </row>
    <row r="29" spans="2:6">
      <c r="B29" t="s">
        <v>7035</v>
      </c>
      <c r="C29" s="23" t="s">
        <v>6988</v>
      </c>
      <c r="D29" s="23" t="s">
        <v>6986</v>
      </c>
      <c r="E29" s="17" t="s">
        <v>6</v>
      </c>
      <c r="F29" s="17">
        <v>0</v>
      </c>
    </row>
    <row r="30" spans="2:6">
      <c r="B30" t="s">
        <v>7035</v>
      </c>
      <c r="C30" s="23" t="s">
        <v>6989</v>
      </c>
      <c r="D30" s="23" t="s">
        <v>6985</v>
      </c>
      <c r="E30" s="17" t="s">
        <v>7</v>
      </c>
      <c r="F30" s="17">
        <v>6700861597104.2227</v>
      </c>
    </row>
    <row r="31" spans="2:6">
      <c r="B31" t="s">
        <v>7035</v>
      </c>
      <c r="C31" s="23" t="s">
        <v>6989</v>
      </c>
      <c r="D31" s="23" t="s">
        <v>6986</v>
      </c>
      <c r="E31" s="17" t="s">
        <v>8</v>
      </c>
      <c r="F31" s="17">
        <v>1938810992417.6887</v>
      </c>
    </row>
    <row r="32" spans="2:6">
      <c r="B32" t="s">
        <v>7035</v>
      </c>
      <c r="C32" s="23" t="s">
        <v>6990</v>
      </c>
      <c r="D32" s="23" t="s">
        <v>6985</v>
      </c>
      <c r="E32" s="17" t="s">
        <v>9</v>
      </c>
      <c r="F32" s="17">
        <v>344372833978.52966</v>
      </c>
    </row>
    <row r="33" spans="2:6">
      <c r="B33" t="s">
        <v>7035</v>
      </c>
      <c r="C33" s="23" t="s">
        <v>6990</v>
      </c>
      <c r="D33" s="23" t="s">
        <v>6986</v>
      </c>
      <c r="E33" s="17" t="s">
        <v>10</v>
      </c>
      <c r="F33" s="17">
        <v>135907583785976.67</v>
      </c>
    </row>
    <row r="34" spans="2:6">
      <c r="B34" t="s">
        <v>7035</v>
      </c>
      <c r="C34" s="23" t="s">
        <v>7025</v>
      </c>
      <c r="D34" s="23" t="s">
        <v>6985</v>
      </c>
      <c r="E34" s="17" t="s">
        <v>11</v>
      </c>
      <c r="F34" s="17">
        <v>0</v>
      </c>
    </row>
    <row r="35" spans="2:6">
      <c r="B35" t="s">
        <v>7035</v>
      </c>
      <c r="C35" s="23" t="s">
        <v>7025</v>
      </c>
      <c r="D35" s="23" t="s">
        <v>6986</v>
      </c>
      <c r="E35" s="17" t="s">
        <v>12</v>
      </c>
      <c r="F35" s="17">
        <v>0</v>
      </c>
    </row>
    <row r="36" spans="2:6" ht="15" thickBot="1">
      <c r="E36" s="30" t="s">
        <v>6983</v>
      </c>
      <c r="F36" s="31">
        <f>SUM(F24:F35)</f>
        <v>1039503516772446.1</v>
      </c>
    </row>
    <row r="37" spans="2:6" ht="15" thickTop="1">
      <c r="E37" s="17"/>
      <c r="F37" s="17"/>
    </row>
    <row r="38" spans="2:6">
      <c r="E38" s="24" t="s">
        <v>17</v>
      </c>
      <c r="F38" s="17"/>
    </row>
    <row r="39" spans="2:6">
      <c r="E39" s="17"/>
      <c r="F39" s="17">
        <v>2020</v>
      </c>
    </row>
    <row r="40" spans="2:6">
      <c r="B40" t="s">
        <v>7032</v>
      </c>
      <c r="C40" s="23" t="s">
        <v>6984</v>
      </c>
      <c r="D40" s="23" t="s">
        <v>6985</v>
      </c>
      <c r="E40" s="17" t="s">
        <v>1</v>
      </c>
      <c r="F40" s="17">
        <v>624452353345.23633</v>
      </c>
    </row>
    <row r="41" spans="2:6">
      <c r="B41" t="s">
        <v>7032</v>
      </c>
      <c r="C41" s="23" t="s">
        <v>6984</v>
      </c>
      <c r="D41" s="23" t="s">
        <v>6986</v>
      </c>
      <c r="E41" s="17" t="s">
        <v>2</v>
      </c>
      <c r="F41" s="17">
        <v>68949062130.353546</v>
      </c>
    </row>
    <row r="42" spans="2:6">
      <c r="B42" t="s">
        <v>7032</v>
      </c>
      <c r="C42" s="23" t="s">
        <v>6987</v>
      </c>
      <c r="D42" s="23" t="s">
        <v>6985</v>
      </c>
      <c r="E42" s="17" t="s">
        <v>3</v>
      </c>
      <c r="F42" s="17">
        <v>1720667905539.1106</v>
      </c>
    </row>
    <row r="43" spans="2:6">
      <c r="B43" t="s">
        <v>7032</v>
      </c>
      <c r="C43" s="23" t="s">
        <v>6987</v>
      </c>
      <c r="D43" s="23" t="s">
        <v>6986</v>
      </c>
      <c r="E43" s="17" t="s">
        <v>4</v>
      </c>
      <c r="F43" s="17">
        <v>35034277207.576256</v>
      </c>
    </row>
    <row r="44" spans="2:6">
      <c r="B44" t="s">
        <v>7032</v>
      </c>
      <c r="C44" s="23" t="s">
        <v>6988</v>
      </c>
      <c r="D44" s="23" t="s">
        <v>6985</v>
      </c>
      <c r="E44" s="17" t="s">
        <v>5</v>
      </c>
      <c r="F44" s="17">
        <v>0</v>
      </c>
    </row>
    <row r="45" spans="2:6">
      <c r="B45" t="s">
        <v>7032</v>
      </c>
      <c r="C45" s="23" t="s">
        <v>6988</v>
      </c>
      <c r="D45" s="23" t="s">
        <v>6986</v>
      </c>
      <c r="E45" s="17" t="s">
        <v>6</v>
      </c>
      <c r="F45" s="17">
        <v>0</v>
      </c>
    </row>
    <row r="46" spans="2:6">
      <c r="B46" t="s">
        <v>7032</v>
      </c>
      <c r="C46" s="23" t="s">
        <v>6989</v>
      </c>
      <c r="D46" s="23" t="s">
        <v>6985</v>
      </c>
      <c r="E46" s="17" t="s">
        <v>7</v>
      </c>
      <c r="F46" s="17">
        <v>3582766266736.5649</v>
      </c>
    </row>
    <row r="47" spans="2:6">
      <c r="B47" t="s">
        <v>7032</v>
      </c>
      <c r="C47" s="23" t="s">
        <v>6989</v>
      </c>
      <c r="D47" s="23" t="s">
        <v>6986</v>
      </c>
      <c r="E47" s="17" t="s">
        <v>8</v>
      </c>
      <c r="F47" s="17">
        <v>415685550552.44165</v>
      </c>
    </row>
    <row r="48" spans="2:6">
      <c r="B48" t="s">
        <v>7032</v>
      </c>
      <c r="C48" s="23" t="s">
        <v>6990</v>
      </c>
      <c r="D48" s="23" t="s">
        <v>6985</v>
      </c>
      <c r="E48" s="17" t="s">
        <v>9</v>
      </c>
      <c r="F48" s="17">
        <v>0</v>
      </c>
    </row>
    <row r="49" spans="2:6">
      <c r="B49" t="s">
        <v>7032</v>
      </c>
      <c r="C49" s="23" t="s">
        <v>6990</v>
      </c>
      <c r="D49" s="23" t="s">
        <v>6986</v>
      </c>
      <c r="E49" s="17" t="s">
        <v>10</v>
      </c>
      <c r="F49" s="17">
        <v>0</v>
      </c>
    </row>
    <row r="50" spans="2:6">
      <c r="B50" t="s">
        <v>7032</v>
      </c>
      <c r="C50" s="23" t="s">
        <v>7025</v>
      </c>
      <c r="D50" s="23" t="s">
        <v>6985</v>
      </c>
      <c r="E50" s="17" t="s">
        <v>11</v>
      </c>
      <c r="F50" s="17">
        <v>0</v>
      </c>
    </row>
    <row r="51" spans="2:6">
      <c r="B51" t="s">
        <v>7032</v>
      </c>
      <c r="C51" s="23" t="s">
        <v>7025</v>
      </c>
      <c r="D51" s="23" t="s">
        <v>6986</v>
      </c>
      <c r="E51" s="17" t="s">
        <v>12</v>
      </c>
      <c r="F51" s="17">
        <v>0</v>
      </c>
    </row>
    <row r="52" spans="2:6" ht="15" thickBot="1">
      <c r="E52" s="30" t="s">
        <v>6983</v>
      </c>
      <c r="F52" s="31">
        <f>SUM(F40:F51)</f>
        <v>6447555415511.2832</v>
      </c>
    </row>
    <row r="53" spans="2:6" ht="15" thickTop="1">
      <c r="E53" s="17"/>
      <c r="F53" s="17"/>
    </row>
    <row r="54" spans="2:6">
      <c r="E54" s="24" t="s">
        <v>18</v>
      </c>
      <c r="F54" s="17"/>
    </row>
    <row r="55" spans="2:6">
      <c r="E55" s="17"/>
      <c r="F55" s="17">
        <v>2020</v>
      </c>
    </row>
    <row r="56" spans="2:6">
      <c r="B56" t="s">
        <v>7037</v>
      </c>
      <c r="C56" s="23" t="s">
        <v>6984</v>
      </c>
      <c r="D56" s="23" t="s">
        <v>6985</v>
      </c>
      <c r="E56" s="17" t="s">
        <v>1</v>
      </c>
      <c r="F56" s="17">
        <v>79368653473.283203</v>
      </c>
    </row>
    <row r="57" spans="2:6">
      <c r="B57" t="s">
        <v>7037</v>
      </c>
      <c r="C57" s="23" t="s">
        <v>6984</v>
      </c>
      <c r="D57" s="23" t="s">
        <v>6986</v>
      </c>
      <c r="E57" s="17" t="s">
        <v>2</v>
      </c>
      <c r="F57" s="17">
        <v>0</v>
      </c>
    </row>
    <row r="58" spans="2:6">
      <c r="B58" t="s">
        <v>7037</v>
      </c>
      <c r="C58" s="23" t="s">
        <v>6987</v>
      </c>
      <c r="D58" s="23" t="s">
        <v>6985</v>
      </c>
      <c r="E58" s="17" t="s">
        <v>3</v>
      </c>
      <c r="F58" s="17">
        <v>105025860181.98456</v>
      </c>
    </row>
    <row r="59" spans="2:6">
      <c r="B59" t="s">
        <v>7037</v>
      </c>
      <c r="C59" s="23" t="s">
        <v>6987</v>
      </c>
      <c r="D59" s="23" t="s">
        <v>6986</v>
      </c>
      <c r="E59" s="17" t="s">
        <v>4</v>
      </c>
      <c r="F59" s="17">
        <v>0</v>
      </c>
    </row>
    <row r="60" spans="2:6">
      <c r="B60" t="s">
        <v>7037</v>
      </c>
      <c r="C60" s="23" t="s">
        <v>6988</v>
      </c>
      <c r="D60" s="23" t="s">
        <v>6985</v>
      </c>
      <c r="E60" s="17" t="s">
        <v>5</v>
      </c>
      <c r="F60" s="17">
        <v>0</v>
      </c>
    </row>
    <row r="61" spans="2:6">
      <c r="B61" t="s">
        <v>7037</v>
      </c>
      <c r="C61" s="23" t="s">
        <v>6988</v>
      </c>
      <c r="D61" s="23" t="s">
        <v>6986</v>
      </c>
      <c r="E61" s="17" t="s">
        <v>6</v>
      </c>
      <c r="F61" s="17">
        <v>0</v>
      </c>
    </row>
    <row r="62" spans="2:6">
      <c r="B62" t="s">
        <v>7037</v>
      </c>
      <c r="C62" s="23" t="s">
        <v>6989</v>
      </c>
      <c r="D62" s="23" t="s">
        <v>6985</v>
      </c>
      <c r="E62" s="17" t="s">
        <v>7</v>
      </c>
      <c r="F62" s="17">
        <v>0</v>
      </c>
    </row>
    <row r="63" spans="2:6">
      <c r="B63" t="s">
        <v>7037</v>
      </c>
      <c r="C63" s="23" t="s">
        <v>6989</v>
      </c>
      <c r="D63" s="23" t="s">
        <v>6986</v>
      </c>
      <c r="E63" s="17" t="s">
        <v>8</v>
      </c>
      <c r="F63" s="17">
        <v>0</v>
      </c>
    </row>
    <row r="64" spans="2:6">
      <c r="B64" t="s">
        <v>7037</v>
      </c>
      <c r="C64" s="23" t="s">
        <v>6990</v>
      </c>
      <c r="D64" s="23" t="s">
        <v>6985</v>
      </c>
      <c r="E64" s="17" t="s">
        <v>9</v>
      </c>
      <c r="F64" s="17">
        <v>0</v>
      </c>
    </row>
    <row r="65" spans="2:6">
      <c r="B65" t="s">
        <v>7037</v>
      </c>
      <c r="C65" s="23" t="s">
        <v>6990</v>
      </c>
      <c r="D65" s="23" t="s">
        <v>6986</v>
      </c>
      <c r="E65" s="17" t="s">
        <v>10</v>
      </c>
      <c r="F65" s="17">
        <v>0</v>
      </c>
    </row>
    <row r="66" spans="2:6">
      <c r="B66" t="s">
        <v>7037</v>
      </c>
      <c r="C66" s="23" t="s">
        <v>7025</v>
      </c>
      <c r="D66" s="23" t="s">
        <v>6985</v>
      </c>
      <c r="E66" s="17" t="s">
        <v>11</v>
      </c>
      <c r="F66" s="17">
        <v>0</v>
      </c>
    </row>
    <row r="67" spans="2:6">
      <c r="B67" t="s">
        <v>7037</v>
      </c>
      <c r="C67" s="23" t="s">
        <v>7025</v>
      </c>
      <c r="D67" s="23" t="s">
        <v>6986</v>
      </c>
      <c r="E67" s="17" t="s">
        <v>12</v>
      </c>
      <c r="F67" s="17">
        <v>0</v>
      </c>
    </row>
    <row r="68" spans="2:6" ht="15" thickBot="1">
      <c r="E68" s="30" t="s">
        <v>6983</v>
      </c>
      <c r="F68" s="31">
        <f>SUM(F56:F67)</f>
        <v>184394513655.26776</v>
      </c>
    </row>
    <row r="69" spans="2:6" ht="15" thickTop="1">
      <c r="E69" s="17"/>
      <c r="F69" s="17"/>
    </row>
    <row r="70" spans="2:6">
      <c r="E70" s="24" t="s">
        <v>19</v>
      </c>
      <c r="F70" s="17"/>
    </row>
    <row r="71" spans="2:6">
      <c r="E71" s="17"/>
      <c r="F71" s="17">
        <v>2020</v>
      </c>
    </row>
    <row r="72" spans="2:6">
      <c r="B72" t="s">
        <v>7038</v>
      </c>
      <c r="C72" s="23" t="s">
        <v>6984</v>
      </c>
      <c r="D72" s="23" t="s">
        <v>6985</v>
      </c>
      <c r="E72" s="17" t="s">
        <v>1</v>
      </c>
      <c r="F72" s="17">
        <v>0</v>
      </c>
    </row>
    <row r="73" spans="2:6">
      <c r="B73" t="s">
        <v>7038</v>
      </c>
      <c r="C73" s="23" t="s">
        <v>6984</v>
      </c>
      <c r="D73" s="23" t="s">
        <v>6986</v>
      </c>
      <c r="E73" s="17" t="s">
        <v>2</v>
      </c>
      <c r="F73" s="17">
        <v>0</v>
      </c>
    </row>
    <row r="74" spans="2:6">
      <c r="B74" t="s">
        <v>7038</v>
      </c>
      <c r="C74" s="23" t="s">
        <v>6987</v>
      </c>
      <c r="D74" s="23" t="s">
        <v>6985</v>
      </c>
      <c r="E74" s="17" t="s">
        <v>3</v>
      </c>
      <c r="F74" s="17">
        <v>0</v>
      </c>
    </row>
    <row r="75" spans="2:6">
      <c r="B75" t="s">
        <v>7038</v>
      </c>
      <c r="C75" s="23" t="s">
        <v>6987</v>
      </c>
      <c r="D75" s="23" t="s">
        <v>6986</v>
      </c>
      <c r="E75" s="17" t="s">
        <v>4</v>
      </c>
      <c r="F75" s="17">
        <v>0</v>
      </c>
    </row>
    <row r="76" spans="2:6">
      <c r="B76" t="s">
        <v>7038</v>
      </c>
      <c r="C76" s="23" t="s">
        <v>6988</v>
      </c>
      <c r="D76" s="23" t="s">
        <v>6985</v>
      </c>
      <c r="E76" s="17" t="s">
        <v>5</v>
      </c>
      <c r="F76" s="17">
        <v>202368661860878.09</v>
      </c>
    </row>
    <row r="77" spans="2:6">
      <c r="B77" t="s">
        <v>7038</v>
      </c>
      <c r="C77" s="23" t="s">
        <v>6988</v>
      </c>
      <c r="D77" s="23" t="s">
        <v>6986</v>
      </c>
      <c r="E77" s="17" t="s">
        <v>6</v>
      </c>
      <c r="F77" s="17">
        <v>44627439663966.156</v>
      </c>
    </row>
    <row r="78" spans="2:6">
      <c r="B78" t="s">
        <v>7038</v>
      </c>
      <c r="C78" s="23" t="s">
        <v>6989</v>
      </c>
      <c r="D78" s="23" t="s">
        <v>6985</v>
      </c>
      <c r="E78" s="17" t="s">
        <v>7</v>
      </c>
      <c r="F78" s="17">
        <v>0</v>
      </c>
    </row>
    <row r="79" spans="2:6">
      <c r="B79" t="s">
        <v>7038</v>
      </c>
      <c r="C79" s="23" t="s">
        <v>6989</v>
      </c>
      <c r="D79" s="23" t="s">
        <v>6986</v>
      </c>
      <c r="E79" s="17" t="s">
        <v>8</v>
      </c>
      <c r="F79" s="17">
        <v>0</v>
      </c>
    </row>
    <row r="80" spans="2:6">
      <c r="B80" t="s">
        <v>7038</v>
      </c>
      <c r="C80" s="23" t="s">
        <v>6990</v>
      </c>
      <c r="D80" s="23" t="s">
        <v>6985</v>
      </c>
      <c r="E80" s="17" t="s">
        <v>9</v>
      </c>
      <c r="F80" s="17">
        <v>0</v>
      </c>
    </row>
    <row r="81" spans="2:6">
      <c r="B81" t="s">
        <v>7038</v>
      </c>
      <c r="C81" s="23" t="s">
        <v>6990</v>
      </c>
      <c r="D81" s="23" t="s">
        <v>6986</v>
      </c>
      <c r="E81" s="17" t="s">
        <v>10</v>
      </c>
      <c r="F81" s="17">
        <v>0</v>
      </c>
    </row>
    <row r="82" spans="2:6">
      <c r="B82" t="s">
        <v>7038</v>
      </c>
      <c r="C82" s="23" t="s">
        <v>7025</v>
      </c>
      <c r="D82" s="23" t="s">
        <v>6985</v>
      </c>
      <c r="E82" s="17" t="s">
        <v>11</v>
      </c>
      <c r="F82" s="17">
        <v>0</v>
      </c>
    </row>
    <row r="83" spans="2:6">
      <c r="B83" t="s">
        <v>7038</v>
      </c>
      <c r="C83" s="23" t="s">
        <v>7025</v>
      </c>
      <c r="D83" s="23" t="s">
        <v>6986</v>
      </c>
      <c r="E83" s="17" t="s">
        <v>12</v>
      </c>
      <c r="F83" s="17">
        <v>0</v>
      </c>
    </row>
    <row r="84" spans="2:6" ht="15" thickBot="1">
      <c r="E84" s="30" t="s">
        <v>6983</v>
      </c>
      <c r="F84" s="31">
        <f>SUM(F72:F83)</f>
        <v>246996101524844.25</v>
      </c>
    </row>
    <row r="85" spans="2:6" ht="15" thickTop="1">
      <c r="E85" s="17"/>
      <c r="F85" s="17"/>
    </row>
    <row r="86" spans="2:6">
      <c r="E86" s="24" t="s">
        <v>20</v>
      </c>
      <c r="F86" s="17"/>
    </row>
    <row r="87" spans="2:6">
      <c r="E87" s="17"/>
      <c r="F87" s="17">
        <v>2020</v>
      </c>
    </row>
    <row r="88" spans="2:6">
      <c r="B88" t="s">
        <v>7033</v>
      </c>
      <c r="C88" s="23" t="s">
        <v>6984</v>
      </c>
      <c r="D88" s="23" t="s">
        <v>6985</v>
      </c>
      <c r="E88" s="17" t="s">
        <v>1</v>
      </c>
      <c r="F88" s="17">
        <v>1389340424960.8728</v>
      </c>
    </row>
    <row r="89" spans="2:6">
      <c r="B89" t="s">
        <v>7033</v>
      </c>
      <c r="C89" s="23" t="s">
        <v>6984</v>
      </c>
      <c r="D89" s="23" t="s">
        <v>6986</v>
      </c>
      <c r="E89" s="17" t="s">
        <v>2</v>
      </c>
      <c r="F89" s="17">
        <v>10555922915359.377</v>
      </c>
    </row>
    <row r="90" spans="2:6">
      <c r="B90" t="s">
        <v>7033</v>
      </c>
      <c r="C90" s="23" t="s">
        <v>6987</v>
      </c>
      <c r="D90" s="23" t="s">
        <v>6985</v>
      </c>
      <c r="E90" s="17" t="s">
        <v>3</v>
      </c>
      <c r="F90" s="17">
        <v>1398785467164.5886</v>
      </c>
    </row>
    <row r="91" spans="2:6">
      <c r="B91" t="s">
        <v>7033</v>
      </c>
      <c r="C91" s="23" t="s">
        <v>6987</v>
      </c>
      <c r="D91" s="23" t="s">
        <v>6986</v>
      </c>
      <c r="E91" s="17" t="s">
        <v>4</v>
      </c>
      <c r="F91" s="17">
        <v>14250597263891.244</v>
      </c>
    </row>
    <row r="92" spans="2:6">
      <c r="B92" t="s">
        <v>7033</v>
      </c>
      <c r="C92" s="23" t="s">
        <v>6988</v>
      </c>
      <c r="D92" s="23" t="s">
        <v>6985</v>
      </c>
      <c r="E92" s="17" t="s">
        <v>5</v>
      </c>
      <c r="F92" s="17">
        <v>0</v>
      </c>
    </row>
    <row r="93" spans="2:6">
      <c r="B93" t="s">
        <v>7033</v>
      </c>
      <c r="C93" s="23" t="s">
        <v>6988</v>
      </c>
      <c r="D93" s="23" t="s">
        <v>6986</v>
      </c>
      <c r="E93" s="17" t="s">
        <v>6</v>
      </c>
      <c r="F93" s="17">
        <v>0</v>
      </c>
    </row>
    <row r="94" spans="2:6">
      <c r="B94" t="s">
        <v>7033</v>
      </c>
      <c r="C94" s="23" t="s">
        <v>6989</v>
      </c>
      <c r="D94" s="23" t="s">
        <v>6985</v>
      </c>
      <c r="E94" s="17" t="s">
        <v>7</v>
      </c>
      <c r="F94" s="17">
        <v>0</v>
      </c>
    </row>
    <row r="95" spans="2:6">
      <c r="B95" t="s">
        <v>7033</v>
      </c>
      <c r="C95" s="23" t="s">
        <v>6989</v>
      </c>
      <c r="D95" s="23" t="s">
        <v>6986</v>
      </c>
      <c r="E95" s="17" t="s">
        <v>8</v>
      </c>
      <c r="F95" s="17">
        <v>0</v>
      </c>
    </row>
    <row r="96" spans="2:6">
      <c r="B96" t="s">
        <v>7033</v>
      </c>
      <c r="C96" s="23" t="s">
        <v>6990</v>
      </c>
      <c r="D96" s="23" t="s">
        <v>6985</v>
      </c>
      <c r="E96" s="17" t="s">
        <v>9</v>
      </c>
      <c r="F96" s="17">
        <v>0</v>
      </c>
    </row>
    <row r="97" spans="2:6">
      <c r="B97" t="s">
        <v>7033</v>
      </c>
      <c r="C97" s="23" t="s">
        <v>6990</v>
      </c>
      <c r="D97" s="23" t="s">
        <v>6986</v>
      </c>
      <c r="E97" s="17" t="s">
        <v>10</v>
      </c>
      <c r="F97" s="17">
        <v>0</v>
      </c>
    </row>
    <row r="98" spans="2:6">
      <c r="B98" t="s">
        <v>7033</v>
      </c>
      <c r="C98" s="23" t="s">
        <v>7025</v>
      </c>
      <c r="D98" s="23" t="s">
        <v>6985</v>
      </c>
      <c r="E98" s="17" t="s">
        <v>11</v>
      </c>
      <c r="F98" s="17">
        <v>0</v>
      </c>
    </row>
    <row r="99" spans="2:6">
      <c r="B99" t="s">
        <v>7033</v>
      </c>
      <c r="C99" s="23" t="s">
        <v>7025</v>
      </c>
      <c r="D99" s="23" t="s">
        <v>6986</v>
      </c>
      <c r="E99" s="17" t="s">
        <v>12</v>
      </c>
      <c r="F99" s="17">
        <v>0</v>
      </c>
    </row>
    <row r="100" spans="2:6" ht="15" thickBot="1">
      <c r="E100" s="30" t="s">
        <v>6983</v>
      </c>
      <c r="F100" s="31">
        <f>SUM(F88:F99)</f>
        <v>27594646071376.082</v>
      </c>
    </row>
    <row r="101" spans="2:6" ht="15" thickTop="1"/>
    <row r="103" spans="2:6">
      <c r="E103" s="32" t="s">
        <v>6979</v>
      </c>
      <c r="F103" s="16"/>
    </row>
    <row r="104" spans="2:6">
      <c r="E104" s="21" t="s">
        <v>6975</v>
      </c>
      <c r="F104" s="21">
        <v>2020</v>
      </c>
    </row>
    <row r="105" spans="2:6">
      <c r="E105" s="21" t="s">
        <v>6724</v>
      </c>
      <c r="F105" s="36">
        <f>INDEX(NoSettings!$C$2:$AG$6843,MATCH($E105,NoSettings!$A$2:$A$6843,0),MATCH(F$104,NoSettings!$C$1:$AG$1,0))</f>
        <v>656799000000</v>
      </c>
    </row>
    <row r="106" spans="2:6">
      <c r="E106" s="21" t="s">
        <v>6713</v>
      </c>
      <c r="F106" s="36">
        <f>INDEX(NoSettings!$C$2:$AG$6843,MATCH($E106,NoSettings!$A$2:$A$6843,0),MATCH(F$104,NoSettings!$C$1:$AG$1,0))</f>
        <v>1127270000000</v>
      </c>
    </row>
    <row r="107" spans="2:6">
      <c r="E107" s="21" t="s">
        <v>6702</v>
      </c>
      <c r="F107" s="36">
        <f>INDEX(NoSettings!$C$2:$AG$6843,MATCH($E107,NoSettings!$A$2:$A$6843,0),MATCH(F$104,NoSettings!$C$1:$AG$1,0))</f>
        <v>241961000000000</v>
      </c>
    </row>
    <row r="108" spans="2:6">
      <c r="E108" s="21" t="s">
        <v>6700</v>
      </c>
      <c r="F108" s="36">
        <f>INDEX(NoSettings!$C$2:$AG$6843,MATCH($E108,NoSettings!$A$2:$A$6843,0),MATCH(F$104,NoSettings!$C$1:$AG$1,0))</f>
        <v>27543400000000</v>
      </c>
    </row>
    <row r="109" spans="2:6">
      <c r="E109" s="21" t="s">
        <v>6691</v>
      </c>
      <c r="F109" s="36">
        <f>INDEX(NoSettings!$C$2:$AG$6843,MATCH($E109,NoSettings!$A$2:$A$6843,0),MATCH(F$104,NoSettings!$C$1:$AG$1,0))</f>
        <v>109906000000000</v>
      </c>
    </row>
    <row r="110" spans="2:6">
      <c r="E110" s="21" t="s">
        <v>6689</v>
      </c>
      <c r="F110" s="36">
        <f>INDEX(NoSettings!$C$2:$AG$6843,MATCH($E110,NoSettings!$A$2:$A$6843,0),MATCH(F$104,NoSettings!$C$1:$AG$1,0))</f>
        <v>4945990000000</v>
      </c>
    </row>
    <row r="111" spans="2:6">
      <c r="E111" s="21" t="s">
        <v>6684</v>
      </c>
      <c r="F111" s="36">
        <f>INDEX(NoSettings!$C$2:$AG$6843,MATCH($E111,NoSettings!$A$2:$A$6843,0),MATCH(F$104,NoSettings!$C$1:$AG$1,0))</f>
        <v>2873290000000</v>
      </c>
    </row>
    <row r="112" spans="2:6">
      <c r="E112" s="21" t="s">
        <v>6682</v>
      </c>
      <c r="F112" s="36">
        <f>INDEX(NoSettings!$C$2:$AG$6843,MATCH($E112,NoSettings!$A$2:$A$6843,0),MATCH(F$104,NoSettings!$C$1:$AG$1,0))</f>
        <v>2346170000000</v>
      </c>
    </row>
    <row r="113" spans="5:6">
      <c r="E113" s="21" t="s">
        <v>6680</v>
      </c>
      <c r="F113" s="36">
        <f>INDEX(NoSettings!$C$2:$AG$6843,MATCH($E113,NoSettings!$A$2:$A$6843,0),MATCH(F$104,NoSettings!$C$1:$AG$1,0))</f>
        <v>4701750000</v>
      </c>
    </row>
    <row r="114" spans="5:6">
      <c r="E114" s="21" t="s">
        <v>6666</v>
      </c>
      <c r="F114" s="36">
        <f>INDEX(NoSettings!$C$2:$AG$6843,MATCH($E114,NoSettings!$A$2:$A$6843,0),MATCH(F$104,NoSettings!$C$1:$AG$1,0))</f>
        <v>47893800000000</v>
      </c>
    </row>
    <row r="115" spans="5:6">
      <c r="E115" s="21" t="s">
        <v>6655</v>
      </c>
      <c r="F115" s="36">
        <f>INDEX(NoSettings!$C$2:$AG$6843,MATCH($E115,NoSettings!$A$2:$A$6843,0),MATCH(F$104,NoSettings!$C$1:$AG$1,0))</f>
        <v>60889000000</v>
      </c>
    </row>
    <row r="116" spans="5:6">
      <c r="E116" s="21" t="s">
        <v>6654</v>
      </c>
      <c r="F116" s="36">
        <f>INDEX(NoSettings!$C$2:$AG$6843,MATCH($E116,NoSettings!$A$2:$A$6843,0),MATCH(F$104,NoSettings!$C$1:$AG$1,0))</f>
        <v>77976400000</v>
      </c>
    </row>
    <row r="117" spans="5:6">
      <c r="E117" s="21" t="s">
        <v>6643</v>
      </c>
      <c r="F117" s="36">
        <f>INDEX(NoSettings!$C$2:$AG$6843,MATCH($E117,NoSettings!$A$2:$A$6843,0),MATCH(F$104,NoSettings!$C$1:$AG$1,0))</f>
        <v>11961100000000</v>
      </c>
    </row>
    <row r="118" spans="5:6">
      <c r="E118" s="21" t="s">
        <v>6632</v>
      </c>
      <c r="F118" s="36">
        <f>INDEX(NoSettings!$C$2:$AG$6843,MATCH($E118,NoSettings!$A$2:$A$6843,0),MATCH(F$104,NoSettings!$C$1:$AG$1,0))</f>
        <v>11314300000000</v>
      </c>
    </row>
    <row r="119" spans="5:6">
      <c r="E119" s="21" t="s">
        <v>6630</v>
      </c>
      <c r="F119" s="36">
        <f>INDEX(NoSettings!$C$2:$AG$6843,MATCH($E119,NoSettings!$A$2:$A$6843,0),MATCH(F$104,NoSettings!$C$1:$AG$1,0))</f>
        <v>1287950000000</v>
      </c>
    </row>
    <row r="120" spans="5:6">
      <c r="E120" s="21" t="s">
        <v>6621</v>
      </c>
      <c r="F120" s="36">
        <f>INDEX(NoSettings!$C$2:$AG$6843,MATCH($E120,NoSettings!$A$2:$A$6843,0),MATCH(F$104,NoSettings!$C$1:$AG$1,0))</f>
        <v>372856000000000</v>
      </c>
    </row>
    <row r="121" spans="5:6">
      <c r="E121" s="21" t="s">
        <v>6619</v>
      </c>
      <c r="F121" s="36">
        <f>INDEX(NoSettings!$C$2:$AG$6843,MATCH($E121,NoSettings!$A$2:$A$6843,0),MATCH(F$104,NoSettings!$C$1:$AG$1,0))</f>
        <v>16779200000000</v>
      </c>
    </row>
    <row r="122" spans="5:6">
      <c r="E122" s="21" t="s">
        <v>6596</v>
      </c>
      <c r="F122" s="36">
        <f>INDEX(NoSettings!$C$2:$AG$6843,MATCH($E122,NoSettings!$A$2:$A$6843,0),MATCH(F$104,NoSettings!$C$1:$AG$1,0))</f>
        <v>24570200000000</v>
      </c>
    </row>
    <row r="123" spans="5:6">
      <c r="E123" s="21" t="s">
        <v>6584</v>
      </c>
      <c r="F123" s="36">
        <f>INDEX(NoSettings!$C$2:$AG$6843,MATCH($E123,NoSettings!$A$2:$A$6843,0),MATCH(F$104,NoSettings!$C$1:$AG$1,0))</f>
        <v>1122200000000</v>
      </c>
    </row>
    <row r="124" spans="5:6">
      <c r="E124" s="21" t="s">
        <v>6573</v>
      </c>
      <c r="F124" s="36">
        <f>INDEX(NoSettings!$C$2:$AG$6843,MATCH($E124,NoSettings!$A$2:$A$6843,0),MATCH(F$104,NoSettings!$C$1:$AG$1,0))</f>
        <v>4278430000000</v>
      </c>
    </row>
    <row r="125" spans="5:6">
      <c r="E125" s="21" t="s">
        <v>6562</v>
      </c>
      <c r="F125" s="36">
        <f>INDEX(NoSettings!$C$2:$AG$6843,MATCH($E125,NoSettings!$A$2:$A$6843,0),MATCH(F$104,NoSettings!$C$1:$AG$1,0))</f>
        <v>399465000000000</v>
      </c>
    </row>
    <row r="126" spans="5:6">
      <c r="E126" s="21" t="s">
        <v>6560</v>
      </c>
      <c r="F126" s="36">
        <f>INDEX(NoSettings!$C$2:$AG$6843,MATCH($E126,NoSettings!$A$2:$A$6843,0),MATCH(F$104,NoSettings!$C$1:$AG$1,0))</f>
        <v>45472600000000</v>
      </c>
    </row>
    <row r="127" spans="5:6">
      <c r="E127" s="21" t="s">
        <v>6551</v>
      </c>
      <c r="F127" s="36">
        <f>INDEX(NoSettings!$C$2:$AG$6843,MATCH($E127,NoSettings!$A$2:$A$6843,0),MATCH(F$104,NoSettings!$C$1:$AG$1,0))</f>
        <v>278710000000000</v>
      </c>
    </row>
    <row r="128" spans="5:6">
      <c r="E128" s="21" t="s">
        <v>6549</v>
      </c>
      <c r="F128" s="36">
        <f>INDEX(NoSettings!$C$2:$AG$6843,MATCH($E128,NoSettings!$A$2:$A$6843,0),MATCH(F$104,NoSettings!$C$1:$AG$1,0))</f>
        <v>12542500000000</v>
      </c>
    </row>
    <row r="129" spans="5:6">
      <c r="E129" s="21" t="s">
        <v>6544</v>
      </c>
      <c r="F129" s="36">
        <f>INDEX(NoSettings!$C$2:$AG$6843,MATCH($E129,NoSettings!$A$2:$A$6843,0),MATCH(F$104,NoSettings!$C$1:$AG$1,0))</f>
        <v>5068690000000</v>
      </c>
    </row>
    <row r="130" spans="5:6">
      <c r="E130" s="21" t="s">
        <v>6541</v>
      </c>
      <c r="F130" s="36">
        <f>INDEX(NoSettings!$C$2:$AG$6843,MATCH($E130,NoSettings!$A$2:$A$6843,0),MATCH(F$104,NoSettings!$C$1:$AG$1,0))</f>
        <v>3968520000000</v>
      </c>
    </row>
    <row r="131" spans="5:6">
      <c r="E131" s="21" t="s">
        <v>6539</v>
      </c>
      <c r="F131" s="36">
        <f>INDEX(NoSettings!$C$2:$AG$6843,MATCH($E131,NoSettings!$A$2:$A$6843,0),MATCH(F$104,NoSettings!$C$1:$AG$1,0))</f>
        <v>178591000000</v>
      </c>
    </row>
    <row r="132" spans="5:6">
      <c r="E132" s="21" t="s">
        <v>6526</v>
      </c>
      <c r="F132" s="36">
        <f>INDEX(NoSettings!$C$2:$AG$6843,MATCH($E132,NoSettings!$A$2:$A$6843,0),MATCH(F$104,NoSettings!$C$1:$AG$1,0))</f>
        <v>76180000000000</v>
      </c>
    </row>
    <row r="133" spans="5:6">
      <c r="E133" s="21" t="s">
        <v>6515</v>
      </c>
      <c r="F133" s="36">
        <f>INDEX(NoSettings!$C$2:$AG$6843,MATCH($E133,NoSettings!$A$2:$A$6843,0),MATCH(F$104,NoSettings!$C$1:$AG$1,0))</f>
        <v>68578500000</v>
      </c>
    </row>
    <row r="134" spans="5:6">
      <c r="E134" s="21" t="s">
        <v>6514</v>
      </c>
      <c r="F134" s="36">
        <f>INDEX(NoSettings!$C$2:$AG$6843,MATCH($E134,NoSettings!$A$2:$A$6843,0),MATCH(F$104,NoSettings!$C$1:$AG$1,0))</f>
        <v>59703500000</v>
      </c>
    </row>
    <row r="135" spans="5:6">
      <c r="E135" s="21" t="s">
        <v>6503</v>
      </c>
      <c r="F135" s="36">
        <f>INDEX(NoSettings!$C$2:$AG$6843,MATCH($E135,NoSettings!$A$2:$A$6843,0),MATCH(F$104,NoSettings!$C$1:$AG$1,0))</f>
        <v>24078600000000</v>
      </c>
    </row>
    <row r="136" spans="5:6">
      <c r="E136" s="21" t="s">
        <v>6492</v>
      </c>
      <c r="F136" s="36">
        <f>INDEX(NoSettings!$C$2:$AG$6843,MATCH($E136,NoSettings!$A$2:$A$6843,0),MATCH(F$104,NoSettings!$C$1:$AG$1,0))</f>
        <v>186785000000</v>
      </c>
    </row>
    <row r="137" spans="5:6">
      <c r="E137" s="21" t="s">
        <v>6490</v>
      </c>
      <c r="F137" s="36">
        <f>INDEX(NoSettings!$C$2:$AG$6843,MATCH($E137,NoSettings!$A$2:$A$6843,0),MATCH(F$104,NoSettings!$C$1:$AG$1,0))</f>
        <v>21262400000</v>
      </c>
    </row>
    <row r="138" spans="5:6">
      <c r="E138" s="21" t="s">
        <v>6481</v>
      </c>
      <c r="F138" s="36">
        <f>INDEX(NoSettings!$C$2:$AG$6843,MATCH($E138,NoSettings!$A$2:$A$6843,0),MATCH(F$104,NoSettings!$C$1:$AG$1,0))</f>
        <v>556660000000000</v>
      </c>
    </row>
    <row r="139" spans="5:6">
      <c r="E139" s="21" t="s">
        <v>6479</v>
      </c>
      <c r="F139" s="36">
        <f>INDEX(NoSettings!$C$2:$AG$6843,MATCH($E139,NoSettings!$A$2:$A$6843,0),MATCH(F$104,NoSettings!$C$1:$AG$1,0))</f>
        <v>25050800000000</v>
      </c>
    </row>
    <row r="140" spans="5:6">
      <c r="E140" s="21" t="s">
        <v>6474</v>
      </c>
      <c r="F140" s="36">
        <f>INDEX(NoSettings!$C$2:$AG$6843,MATCH($E140,NoSettings!$A$2:$A$6843,0),MATCH(F$104,NoSettings!$C$1:$AG$1,0))</f>
        <v>2277080000</v>
      </c>
    </row>
    <row r="141" spans="5:6">
      <c r="E141" s="21" t="s">
        <v>6471</v>
      </c>
      <c r="F141" s="36">
        <f>INDEX(NoSettings!$C$2:$AG$6843,MATCH($E141,NoSettings!$A$2:$A$6843,0),MATCH(F$104,NoSettings!$C$1:$AG$1,0))</f>
        <v>1782830000</v>
      </c>
    </row>
    <row r="142" spans="5:6">
      <c r="E142" s="21" t="s">
        <v>6469</v>
      </c>
      <c r="F142" s="36">
        <f>INDEX(NoSettings!$C$2:$AG$6843,MATCH($E142,NoSettings!$A$2:$A$6843,0),MATCH(F$104,NoSettings!$C$1:$AG$1,0))</f>
        <v>80231000</v>
      </c>
    </row>
    <row r="143" spans="5:6">
      <c r="E143" s="21" t="s">
        <v>6456</v>
      </c>
      <c r="F143" s="36">
        <f>INDEX(NoSettings!$C$2:$AG$6843,MATCH($E143,NoSettings!$A$2:$A$6843,0),MATCH(F$104,NoSettings!$C$1:$AG$1,0))</f>
        <v>4672770000000</v>
      </c>
    </row>
    <row r="144" spans="5:6">
      <c r="E144" s="21" t="s">
        <v>6408</v>
      </c>
      <c r="F144" s="36">
        <f>INDEX(NoSettings!$C$2:$AG$6843,MATCH($E144,NoSettings!$A$2:$A$6843,0),MATCH(F$104,NoSettings!$C$1:$AG$1,0))</f>
        <v>116460000000000</v>
      </c>
    </row>
    <row r="145" spans="1:9">
      <c r="E145" s="21" t="s">
        <v>6338</v>
      </c>
      <c r="F145" s="36">
        <f>INDEX(NoSettings!$C$2:$AG$6843,MATCH($E145,NoSettings!$A$2:$A$6843,0),MATCH(F$104,NoSettings!$C$1:$AG$1,0))</f>
        <v>53742900000000</v>
      </c>
    </row>
    <row r="146" spans="1:9">
      <c r="E146" s="21" t="s">
        <v>6304</v>
      </c>
      <c r="F146" s="36">
        <f>INDEX(NoSettings!$C$2:$AG$6843,MATCH($E146,NoSettings!$A$2:$A$6843,0),MATCH(F$104,NoSettings!$C$1:$AG$1,0))</f>
        <v>17833100000000</v>
      </c>
    </row>
    <row r="147" spans="1:9">
      <c r="E147" s="21" t="s">
        <v>6271</v>
      </c>
      <c r="F147" s="36">
        <f>INDEX(NoSettings!$C$2:$AG$6843,MATCH($E147,NoSettings!$A$2:$A$6843,0),MATCH(F$104,NoSettings!$C$1:$AG$1,0))</f>
        <v>32813400000000</v>
      </c>
    </row>
    <row r="148" spans="1:9">
      <c r="E148" s="21" t="s">
        <v>6234</v>
      </c>
      <c r="F148" s="36">
        <f>INDEX(NoSettings!$C$2:$AG$6843,MATCH($E148,NoSettings!$A$2:$A$6843,0),MATCH(F$104,NoSettings!$C$1:$AG$1,0))</f>
        <v>167264000000</v>
      </c>
    </row>
    <row r="149" spans="1:9">
      <c r="E149" s="21" t="s">
        <v>6201</v>
      </c>
      <c r="F149" s="36">
        <f>INDEX(NoSettings!$C$2:$AG$6843,MATCH($E149,NoSettings!$A$2:$A$6843,0),MATCH(F$104,NoSettings!$C$1:$AG$1,0))</f>
        <v>809880000000</v>
      </c>
    </row>
    <row r="150" spans="1:9">
      <c r="E150" s="21" t="s">
        <v>6142</v>
      </c>
      <c r="F150" s="36">
        <f>INDEX(NoSettings!$C$2:$AG$6843,MATCH($E150,NoSettings!$A$2:$A$6843,0),MATCH(F$104,NoSettings!$C$1:$AG$1,0))</f>
        <v>1414910000000</v>
      </c>
    </row>
    <row r="151" spans="1:9">
      <c r="E151" s="21" t="s">
        <v>6131</v>
      </c>
      <c r="F151" s="36">
        <f>INDEX(NoSettings!$C$2:$AG$6843,MATCH($E151,NoSettings!$A$2:$A$6843,0),MATCH(F$104,NoSettings!$C$1:$AG$1,0))</f>
        <v>113677000000000</v>
      </c>
    </row>
    <row r="152" spans="1:9">
      <c r="E152" s="21" t="s">
        <v>6072</v>
      </c>
      <c r="F152" s="36">
        <f>INDEX(NoSettings!$C$2:$AG$6843,MATCH($E152,NoSettings!$A$2:$A$6843,0),MATCH(F$104,NoSettings!$C$1:$AG$1,0))</f>
        <v>517157000000</v>
      </c>
    </row>
    <row r="153" spans="1:9">
      <c r="E153" s="21" t="s">
        <v>6061</v>
      </c>
      <c r="F153" s="36">
        <f>INDEX(NoSettings!$C$2:$AG$6843,MATCH($E153,NoSettings!$A$2:$A$6843,0),MATCH(F$104,NoSettings!$C$1:$AG$1,0))</f>
        <v>790480000000000</v>
      </c>
    </row>
    <row r="154" spans="1:9">
      <c r="E154" s="21" t="s">
        <v>6057</v>
      </c>
      <c r="F154" s="36">
        <f>INDEX(NoSettings!$C$2:$AG$6843,MATCH($E154,NoSettings!$A$2:$A$6843,0),MATCH(F$104,NoSettings!$C$1:$AG$1,0))</f>
        <v>656244000000000</v>
      </c>
    </row>
    <row r="155" spans="1:9">
      <c r="E155" s="21" t="s">
        <v>6002</v>
      </c>
      <c r="F155" s="36">
        <f>INDEX(NoSettings!$C$2:$AG$6843,MATCH($E155,NoSettings!$A$2:$A$6843,0),MATCH(F$104,NoSettings!$C$1:$AG$1,0))</f>
        <v>1034490000000</v>
      </c>
    </row>
    <row r="156" spans="1:9">
      <c r="E156" s="21" t="s">
        <v>6000</v>
      </c>
      <c r="F156" s="36">
        <f>INDEX(NoSettings!$C$2:$AG$6843,MATCH($E156,NoSettings!$A$2:$A$6843,0),MATCH(F$104,NoSettings!$C$1:$AG$1,0))</f>
        <v>117759000000</v>
      </c>
    </row>
    <row r="159" spans="1:9">
      <c r="E159" s="33"/>
      <c r="F159" s="1" t="s">
        <v>6979</v>
      </c>
      <c r="G159" s="33" t="s">
        <v>6978</v>
      </c>
      <c r="H159" s="33" t="s">
        <v>7039</v>
      </c>
      <c r="I159" s="33"/>
    </row>
    <row r="160" spans="1:9">
      <c r="A160" s="23" t="s">
        <v>7026</v>
      </c>
      <c r="B160" t="s">
        <v>6984</v>
      </c>
      <c r="C160" t="s">
        <v>6986</v>
      </c>
      <c r="D160" s="23" t="s">
        <v>7034</v>
      </c>
      <c r="E160" s="34" t="s">
        <v>7000</v>
      </c>
      <c r="F160" s="34">
        <f>SUMIFS($F$105:$F$156,$E$105:$E$156,"*"&amp;B160&amp;"*",$E$105:$E$156,"*"&amp;C160&amp;"*",$E$105:$E$156,"*"&amp;D160&amp;"*")</f>
        <v>11314300000000</v>
      </c>
      <c r="G160" s="34">
        <f>SUMIFS($F$8:$F$99,$B$8:$B$99,$D160,$C$8:$C$99,B160,$D$8:$D$99,C160)</f>
        <v>862839596734.96204</v>
      </c>
      <c r="H160" s="35">
        <f>(F160-G160)/G160</f>
        <v>12.112865986695562</v>
      </c>
    </row>
    <row r="161" spans="1:8">
      <c r="A161" s="23" t="s">
        <v>7026</v>
      </c>
      <c r="B161" t="s">
        <v>6987</v>
      </c>
      <c r="C161" t="s">
        <v>6986</v>
      </c>
      <c r="D161" s="23" t="s">
        <v>7034</v>
      </c>
      <c r="E161" s="34" t="s">
        <v>7011</v>
      </c>
      <c r="F161" s="34">
        <f t="shared" ref="F161:F192" si="0">SUMIFS($F$105:$F$156,$E$105:$E$156,"*"&amp;B161&amp;"*",$E$105:$E$156,"*"&amp;C161&amp;"*",$E$105:$E$156,"*"&amp;D161&amp;"*")</f>
        <v>186785000000</v>
      </c>
      <c r="G161" s="34">
        <f t="shared" ref="G161:G192" si="1">SUMIFS($F$8:$F$99,$B$8:$B$99,$D161,$C$8:$C$99,B161,$D$8:$D$99,C161)</f>
        <v>123862033283.77802</v>
      </c>
      <c r="H161" s="35">
        <f t="shared" ref="H161:H188" si="2">(F161-G161)/G161</f>
        <v>0.50800850791832508</v>
      </c>
    </row>
    <row r="162" spans="1:8" ht="15" thickBot="1">
      <c r="A162" s="23" t="s">
        <v>7026</v>
      </c>
      <c r="B162" t="s">
        <v>6990</v>
      </c>
      <c r="C162" t="s">
        <v>6986</v>
      </c>
      <c r="D162" s="23" t="s">
        <v>7034</v>
      </c>
      <c r="E162" s="34" t="s">
        <v>7022</v>
      </c>
      <c r="F162" s="34">
        <f t="shared" si="0"/>
        <v>517157000000</v>
      </c>
      <c r="G162" s="34">
        <f t="shared" si="1"/>
        <v>200264623049.00488</v>
      </c>
      <c r="H162" s="35">
        <f t="shared" si="2"/>
        <v>1.5823682292276422</v>
      </c>
    </row>
    <row r="163" spans="1:8">
      <c r="A163" s="23" t="s">
        <v>7026</v>
      </c>
      <c r="B163" t="s">
        <v>6984</v>
      </c>
      <c r="C163" t="s">
        <v>6985</v>
      </c>
      <c r="D163" s="23" t="s">
        <v>7034</v>
      </c>
      <c r="E163" s="37" t="s">
        <v>6994</v>
      </c>
      <c r="F163" s="38">
        <f>SUMIFS($F$105:$F$156,$E$105:$E$156,"*"&amp;B163&amp;"*",$E$105:$E$156,"*"&amp;C163&amp;"*",$E$105:$E$156,"*"&amp;D163&amp;"*")</f>
        <v>244307170000000</v>
      </c>
      <c r="G163" s="38">
        <f t="shared" si="1"/>
        <v>225904133074787.75</v>
      </c>
      <c r="H163" s="39">
        <f t="shared" si="2"/>
        <v>8.146392310192814E-2</v>
      </c>
    </row>
    <row r="164" spans="1:8" ht="15" thickBot="1">
      <c r="A164" s="23" t="s">
        <v>7026</v>
      </c>
      <c r="B164" t="s">
        <v>6987</v>
      </c>
      <c r="C164" t="s">
        <v>6985</v>
      </c>
      <c r="D164" s="23" t="s">
        <v>7034</v>
      </c>
      <c r="E164" s="40" t="s">
        <v>7005</v>
      </c>
      <c r="F164" s="41">
        <f>SUMIFS($F$105:$F$156,$E$105:$E$156,"*"&amp;B164&amp;"*",$E$105:$E$156,"*"&amp;C164&amp;"*",$E$105:$E$156,"*"&amp;D164&amp;"*")</f>
        <v>399465000000000</v>
      </c>
      <c r="G164" s="41">
        <f t="shared" si="1"/>
        <v>257680874176187.22</v>
      </c>
      <c r="H164" s="42">
        <f t="shared" si="2"/>
        <v>0.55023146858338046</v>
      </c>
    </row>
    <row r="165" spans="1:8">
      <c r="A165" s="23" t="s">
        <v>7026</v>
      </c>
      <c r="B165" t="s">
        <v>6990</v>
      </c>
      <c r="C165" t="s">
        <v>6985</v>
      </c>
      <c r="D165" s="23" t="s">
        <v>7034</v>
      </c>
      <c r="E165" s="34" t="s">
        <v>7020</v>
      </c>
      <c r="F165" s="34">
        <f t="shared" si="0"/>
        <v>1414910000000</v>
      </c>
      <c r="G165" s="34">
        <f t="shared" si="1"/>
        <v>506400849.91843092</v>
      </c>
      <c r="H165" s="35">
        <f t="shared" si="2"/>
        <v>2793.0513927413595</v>
      </c>
    </row>
    <row r="166" spans="1:8" ht="15" thickBot="1">
      <c r="A166" s="23" t="s">
        <v>7026</v>
      </c>
      <c r="B166" t="s">
        <v>6991</v>
      </c>
      <c r="C166" t="s">
        <v>6985</v>
      </c>
      <c r="D166" s="23" t="s">
        <v>7034</v>
      </c>
      <c r="E166" s="34" t="s">
        <v>7024</v>
      </c>
      <c r="F166" s="34">
        <f t="shared" si="0"/>
        <v>1034490000000</v>
      </c>
      <c r="G166" s="34">
        <f t="shared" si="1"/>
        <v>0</v>
      </c>
      <c r="H166" s="35"/>
    </row>
    <row r="167" spans="1:8">
      <c r="A167" s="23" t="s">
        <v>7027</v>
      </c>
      <c r="B167" t="s">
        <v>6984</v>
      </c>
      <c r="C167" t="s">
        <v>6986</v>
      </c>
      <c r="D167" t="s">
        <v>7035</v>
      </c>
      <c r="E167" s="43" t="s">
        <v>7001</v>
      </c>
      <c r="F167" s="44">
        <f t="shared" si="0"/>
        <v>372856000000000</v>
      </c>
      <c r="G167" s="45">
        <f t="shared" si="1"/>
        <v>334505398303285.56</v>
      </c>
      <c r="H167" s="35">
        <f t="shared" si="2"/>
        <v>0.11464867799216547</v>
      </c>
    </row>
    <row r="168" spans="1:8" ht="15" thickBot="1">
      <c r="A168" s="23" t="s">
        <v>7027</v>
      </c>
      <c r="B168" t="s">
        <v>6987</v>
      </c>
      <c r="C168" t="s">
        <v>6986</v>
      </c>
      <c r="D168" t="s">
        <v>7035</v>
      </c>
      <c r="E168" s="46" t="s">
        <v>7012</v>
      </c>
      <c r="F168" s="47">
        <f t="shared" si="0"/>
        <v>556661782830000</v>
      </c>
      <c r="G168" s="48">
        <f t="shared" si="1"/>
        <v>333831617053504.06</v>
      </c>
      <c r="H168" s="35">
        <f t="shared" si="2"/>
        <v>0.66749269509958475</v>
      </c>
    </row>
    <row r="169" spans="1:8" ht="15" thickBot="1">
      <c r="A169" s="23" t="s">
        <v>7027</v>
      </c>
      <c r="B169" t="s">
        <v>6989</v>
      </c>
      <c r="C169" t="s">
        <v>6986</v>
      </c>
      <c r="D169" t="s">
        <v>7035</v>
      </c>
      <c r="E169" t="s">
        <v>7019</v>
      </c>
      <c r="F169">
        <f t="shared" si="0"/>
        <v>809880000000</v>
      </c>
      <c r="G169" s="23">
        <f t="shared" si="1"/>
        <v>1938810992417.6887</v>
      </c>
      <c r="H169" s="35">
        <f t="shared" si="2"/>
        <v>-0.58228006589230075</v>
      </c>
    </row>
    <row r="170" spans="1:8">
      <c r="A170" s="23" t="s">
        <v>7027</v>
      </c>
      <c r="B170" t="s">
        <v>6990</v>
      </c>
      <c r="C170" t="s">
        <v>6986</v>
      </c>
      <c r="D170" t="s">
        <v>7035</v>
      </c>
      <c r="E170" s="43" t="s">
        <v>7023</v>
      </c>
      <c r="F170" s="44">
        <f t="shared" si="0"/>
        <v>790480000000000</v>
      </c>
      <c r="G170" s="45">
        <f t="shared" si="1"/>
        <v>135907583785976.67</v>
      </c>
      <c r="H170" s="35">
        <f t="shared" si="2"/>
        <v>4.8163053008493257</v>
      </c>
    </row>
    <row r="171" spans="1:8">
      <c r="A171" s="23" t="s">
        <v>7027</v>
      </c>
      <c r="B171" t="s">
        <v>6984</v>
      </c>
      <c r="C171" t="s">
        <v>6985</v>
      </c>
      <c r="D171" t="s">
        <v>7035</v>
      </c>
      <c r="E171" s="49" t="s">
        <v>6995</v>
      </c>
      <c r="F171" s="50">
        <f t="shared" si="0"/>
        <v>109906000000000</v>
      </c>
      <c r="G171" s="51">
        <f t="shared" si="1"/>
        <v>117907618531210.41</v>
      </c>
      <c r="H171" s="35">
        <f t="shared" si="2"/>
        <v>-6.7863456415179491E-2</v>
      </c>
    </row>
    <row r="172" spans="1:8">
      <c r="A172" s="23" t="s">
        <v>7027</v>
      </c>
      <c r="B172" t="s">
        <v>6987</v>
      </c>
      <c r="C172" t="s">
        <v>6985</v>
      </c>
      <c r="D172" t="s">
        <v>7035</v>
      </c>
      <c r="E172" s="49" t="s">
        <v>7006</v>
      </c>
      <c r="F172" s="50">
        <f t="shared" si="0"/>
        <v>282678520000000</v>
      </c>
      <c r="G172" s="51">
        <f t="shared" si="1"/>
        <v>108367253674969.02</v>
      </c>
      <c r="H172" s="35">
        <f t="shared" si="2"/>
        <v>1.6085234276384908</v>
      </c>
    </row>
    <row r="173" spans="1:8">
      <c r="A173" s="23" t="s">
        <v>7027</v>
      </c>
      <c r="B173" t="s">
        <v>6989</v>
      </c>
      <c r="C173" t="s">
        <v>6985</v>
      </c>
      <c r="D173" t="s">
        <v>7035</v>
      </c>
      <c r="E173" s="49" t="s">
        <v>7017</v>
      </c>
      <c r="F173" s="50">
        <f t="shared" si="0"/>
        <v>32813400000000</v>
      </c>
      <c r="G173" s="51">
        <f t="shared" si="1"/>
        <v>6700861597104.2227</v>
      </c>
      <c r="H173" s="35">
        <f t="shared" si="2"/>
        <v>3.8968926643971145</v>
      </c>
    </row>
    <row r="174" spans="1:8" ht="15" thickBot="1">
      <c r="A174" s="23" t="s">
        <v>7027</v>
      </c>
      <c r="B174" t="s">
        <v>6990</v>
      </c>
      <c r="C174" t="s">
        <v>6985</v>
      </c>
      <c r="D174" t="s">
        <v>7035</v>
      </c>
      <c r="E174" s="46" t="s">
        <v>7021</v>
      </c>
      <c r="F174" s="47">
        <f t="shared" si="0"/>
        <v>113677000000000</v>
      </c>
      <c r="G174" s="48">
        <f t="shared" si="1"/>
        <v>344372833978.52966</v>
      </c>
      <c r="H174" s="35">
        <f t="shared" si="2"/>
        <v>329.09862795126088</v>
      </c>
    </row>
    <row r="175" spans="1:8">
      <c r="A175" s="23" t="s">
        <v>7029</v>
      </c>
      <c r="B175" t="s">
        <v>6984</v>
      </c>
      <c r="C175" t="s">
        <v>6986</v>
      </c>
      <c r="D175" t="s">
        <v>7032</v>
      </c>
      <c r="E175" s="34" t="s">
        <v>6998</v>
      </c>
      <c r="F175" s="34">
        <f t="shared" si="0"/>
        <v>77976400000</v>
      </c>
      <c r="G175" s="34">
        <f t="shared" si="1"/>
        <v>68949062130.353546</v>
      </c>
      <c r="H175" s="35">
        <f t="shared" si="2"/>
        <v>0.13092763832783647</v>
      </c>
    </row>
    <row r="176" spans="1:8">
      <c r="A176" s="23" t="s">
        <v>7029</v>
      </c>
      <c r="B176" t="s">
        <v>6987</v>
      </c>
      <c r="C176" t="s">
        <v>6986</v>
      </c>
      <c r="D176" t="s">
        <v>7032</v>
      </c>
      <c r="E176" s="34" t="s">
        <v>7009</v>
      </c>
      <c r="F176" s="34">
        <f t="shared" si="0"/>
        <v>61980580000</v>
      </c>
      <c r="G176" s="34">
        <f t="shared" si="1"/>
        <v>35034277207.576256</v>
      </c>
      <c r="H176" s="35">
        <f t="shared" si="2"/>
        <v>0.76914110808589864</v>
      </c>
    </row>
    <row r="177" spans="1:8" ht="15" thickBot="1">
      <c r="A177" s="23" t="s">
        <v>7029</v>
      </c>
      <c r="B177" t="s">
        <v>6989</v>
      </c>
      <c r="C177" t="s">
        <v>6986</v>
      </c>
      <c r="D177" t="s">
        <v>7032</v>
      </c>
      <c r="E177" s="34" t="s">
        <v>7018</v>
      </c>
      <c r="F177" s="34">
        <f t="shared" si="0"/>
        <v>167264000000</v>
      </c>
      <c r="G177" s="34">
        <f t="shared" si="1"/>
        <v>415685550552.44165</v>
      </c>
      <c r="H177" s="35">
        <f t="shared" si="2"/>
        <v>-0.59761892185641785</v>
      </c>
    </row>
    <row r="178" spans="1:8">
      <c r="A178" s="23" t="s">
        <v>7029</v>
      </c>
      <c r="B178" t="s">
        <v>6984</v>
      </c>
      <c r="C178" t="s">
        <v>6985</v>
      </c>
      <c r="D178" t="s">
        <v>7032</v>
      </c>
      <c r="E178" s="37" t="s">
        <v>6992</v>
      </c>
      <c r="F178" s="38">
        <f t="shared" si="0"/>
        <v>3530089000000</v>
      </c>
      <c r="G178" s="52">
        <f t="shared" si="1"/>
        <v>624452353345.23633</v>
      </c>
      <c r="H178" s="35">
        <f t="shared" si="2"/>
        <v>4.6530958384399685</v>
      </c>
    </row>
    <row r="179" spans="1:8" ht="15" thickBot="1">
      <c r="A179" s="23" t="s">
        <v>7029</v>
      </c>
      <c r="B179" t="s">
        <v>6987</v>
      </c>
      <c r="C179" t="s">
        <v>6985</v>
      </c>
      <c r="D179" t="s">
        <v>7032</v>
      </c>
      <c r="E179" s="40" t="s">
        <v>7003</v>
      </c>
      <c r="F179" s="41">
        <f t="shared" si="0"/>
        <v>6190890000000</v>
      </c>
      <c r="G179" s="53">
        <f t="shared" si="1"/>
        <v>1720667905539.1106</v>
      </c>
      <c r="H179" s="35">
        <f t="shared" si="2"/>
        <v>2.5979575024736126</v>
      </c>
    </row>
    <row r="180" spans="1:8">
      <c r="A180" s="23" t="s">
        <v>7029</v>
      </c>
      <c r="B180" t="s">
        <v>6989</v>
      </c>
      <c r="C180" t="s">
        <v>6985</v>
      </c>
      <c r="D180" t="s">
        <v>7032</v>
      </c>
      <c r="E180" s="34" t="s">
        <v>7016</v>
      </c>
      <c r="F180" s="34">
        <f t="shared" si="0"/>
        <v>17833100000000</v>
      </c>
      <c r="G180" s="34">
        <f t="shared" si="1"/>
        <v>3582766266736.5649</v>
      </c>
      <c r="H180" s="35">
        <f t="shared" si="2"/>
        <v>3.9774667595728035</v>
      </c>
    </row>
    <row r="181" spans="1:8">
      <c r="A181" s="23" t="s">
        <v>7028</v>
      </c>
      <c r="B181" t="s">
        <v>6984</v>
      </c>
      <c r="C181" t="s">
        <v>6985</v>
      </c>
      <c r="D181" t="s">
        <v>7037</v>
      </c>
      <c r="E181" t="s">
        <v>6997</v>
      </c>
      <c r="F181">
        <f t="shared" si="0"/>
        <v>60889000000</v>
      </c>
      <c r="G181" s="23">
        <f t="shared" si="1"/>
        <v>79368653473.283203</v>
      </c>
      <c r="H181" s="35">
        <f t="shared" si="2"/>
        <v>-0.23283314841045855</v>
      </c>
    </row>
    <row r="182" spans="1:8" ht="15" thickBot="1">
      <c r="A182" s="23" t="s">
        <v>7028</v>
      </c>
      <c r="B182" t="s">
        <v>6987</v>
      </c>
      <c r="C182" t="s">
        <v>6985</v>
      </c>
      <c r="D182" t="s">
        <v>7037</v>
      </c>
      <c r="E182" t="s">
        <v>7008</v>
      </c>
      <c r="F182">
        <f t="shared" si="0"/>
        <v>68578500000</v>
      </c>
      <c r="G182" s="23">
        <f t="shared" si="1"/>
        <v>105025860181.98456</v>
      </c>
      <c r="H182" s="35">
        <f t="shared" si="2"/>
        <v>-0.34703224633276081</v>
      </c>
    </row>
    <row r="183" spans="1:8">
      <c r="A183" s="23" t="s">
        <v>7031</v>
      </c>
      <c r="B183" t="s">
        <v>6988</v>
      </c>
      <c r="C183" t="s">
        <v>6986</v>
      </c>
      <c r="D183" t="s">
        <v>7038</v>
      </c>
      <c r="E183" s="37" t="s">
        <v>7015</v>
      </c>
      <c r="F183" s="38">
        <f t="shared" si="0"/>
        <v>53742900000000</v>
      </c>
      <c r="G183" s="38">
        <f t="shared" si="1"/>
        <v>44627439663966.156</v>
      </c>
      <c r="H183" s="39">
        <f t="shared" si="2"/>
        <v>0.2042568519429091</v>
      </c>
    </row>
    <row r="184" spans="1:8" ht="15" thickBot="1">
      <c r="A184" s="23" t="s">
        <v>7031</v>
      </c>
      <c r="B184" t="s">
        <v>6988</v>
      </c>
      <c r="C184" t="s">
        <v>6985</v>
      </c>
      <c r="D184" t="s">
        <v>7038</v>
      </c>
      <c r="E184" s="40" t="s">
        <v>7014</v>
      </c>
      <c r="F184" s="41">
        <f t="shared" si="0"/>
        <v>116460000000000</v>
      </c>
      <c r="G184" s="41">
        <f t="shared" si="1"/>
        <v>202368661860878.09</v>
      </c>
      <c r="H184" s="42">
        <f t="shared" si="2"/>
        <v>-0.42451563928380137</v>
      </c>
    </row>
    <row r="185" spans="1:8">
      <c r="A185" s="23" t="s">
        <v>60</v>
      </c>
      <c r="B185" t="s">
        <v>6984</v>
      </c>
      <c r="C185" t="s">
        <v>6986</v>
      </c>
      <c r="D185" t="s">
        <v>7033</v>
      </c>
      <c r="E185" t="s">
        <v>6999</v>
      </c>
      <c r="F185">
        <f t="shared" si="0"/>
        <v>11961100000000</v>
      </c>
      <c r="G185" s="23">
        <f t="shared" si="1"/>
        <v>10555922915359.377</v>
      </c>
      <c r="H185" s="35">
        <f t="shared" si="2"/>
        <v>0.13311740677795425</v>
      </c>
    </row>
    <row r="186" spans="1:8">
      <c r="A186" s="23" t="s">
        <v>60</v>
      </c>
      <c r="B186" t="s">
        <v>6987</v>
      </c>
      <c r="C186" t="s">
        <v>6986</v>
      </c>
      <c r="D186" t="s">
        <v>7033</v>
      </c>
      <c r="E186" t="s">
        <v>7010</v>
      </c>
      <c r="F186">
        <f t="shared" si="0"/>
        <v>24078600000000</v>
      </c>
      <c r="G186" s="23">
        <f t="shared" si="1"/>
        <v>14250597263891.244</v>
      </c>
      <c r="H186" s="35">
        <f t="shared" si="2"/>
        <v>0.68965549682688443</v>
      </c>
    </row>
    <row r="187" spans="1:8">
      <c r="A187" s="23" t="s">
        <v>60</v>
      </c>
      <c r="B187" t="s">
        <v>6984</v>
      </c>
      <c r="C187" t="s">
        <v>6985</v>
      </c>
      <c r="D187" t="s">
        <v>7033</v>
      </c>
      <c r="E187" t="s">
        <v>6993</v>
      </c>
      <c r="F187">
        <f t="shared" si="0"/>
        <v>1127270000000</v>
      </c>
      <c r="G187" s="23">
        <f t="shared" si="1"/>
        <v>1389340424960.8728</v>
      </c>
      <c r="H187" s="35">
        <f t="shared" si="2"/>
        <v>-0.18862938143346211</v>
      </c>
    </row>
    <row r="188" spans="1:8">
      <c r="A188" s="23" t="s">
        <v>60</v>
      </c>
      <c r="B188" t="s">
        <v>6987</v>
      </c>
      <c r="C188" t="s">
        <v>6985</v>
      </c>
      <c r="D188" t="s">
        <v>7033</v>
      </c>
      <c r="E188" t="s">
        <v>7004</v>
      </c>
      <c r="F188">
        <f t="shared" si="0"/>
        <v>4278430000000</v>
      </c>
      <c r="G188" s="23">
        <f t="shared" si="1"/>
        <v>1398785467164.5886</v>
      </c>
      <c r="H188" s="35">
        <f t="shared" si="2"/>
        <v>2.0586749007856091</v>
      </c>
    </row>
    <row r="189" spans="1:8">
      <c r="A189" s="23" t="s">
        <v>7030</v>
      </c>
      <c r="B189" t="s">
        <v>6984</v>
      </c>
      <c r="C189" t="s">
        <v>6986</v>
      </c>
      <c r="D189" t="s">
        <v>7036</v>
      </c>
      <c r="E189" s="34" t="s">
        <v>7002</v>
      </c>
      <c r="F189" s="34">
        <f t="shared" si="0"/>
        <v>24570200000000</v>
      </c>
      <c r="G189" s="34">
        <f t="shared" si="1"/>
        <v>0</v>
      </c>
      <c r="H189" s="35"/>
    </row>
    <row r="190" spans="1:8">
      <c r="A190" s="23" t="s">
        <v>7030</v>
      </c>
      <c r="B190" t="s">
        <v>6987</v>
      </c>
      <c r="C190" t="s">
        <v>6986</v>
      </c>
      <c r="D190" t="s">
        <v>7036</v>
      </c>
      <c r="E190" s="34" t="s">
        <v>7013</v>
      </c>
      <c r="F190" s="34">
        <f t="shared" si="0"/>
        <v>4672770000000</v>
      </c>
      <c r="G190" s="34">
        <f t="shared" si="1"/>
        <v>0</v>
      </c>
      <c r="H190" s="35"/>
    </row>
    <row r="191" spans="1:8">
      <c r="A191" s="23" t="s">
        <v>7030</v>
      </c>
      <c r="B191" t="s">
        <v>6984</v>
      </c>
      <c r="C191" t="s">
        <v>6985</v>
      </c>
      <c r="D191" t="s">
        <v>7036</v>
      </c>
      <c r="E191" s="34" t="s">
        <v>6996</v>
      </c>
      <c r="F191" s="34">
        <f t="shared" si="0"/>
        <v>47893800000000</v>
      </c>
      <c r="G191" s="34">
        <f t="shared" si="1"/>
        <v>0</v>
      </c>
      <c r="H191" s="35"/>
    </row>
    <row r="192" spans="1:8">
      <c r="A192" s="23" t="s">
        <v>7030</v>
      </c>
      <c r="B192" t="s">
        <v>6987</v>
      </c>
      <c r="C192" t="s">
        <v>6985</v>
      </c>
      <c r="D192" t="s">
        <v>7036</v>
      </c>
      <c r="E192" s="34" t="s">
        <v>7007</v>
      </c>
      <c r="F192" s="34">
        <f t="shared" si="0"/>
        <v>76180000000000</v>
      </c>
      <c r="G192" s="34">
        <f t="shared" si="1"/>
        <v>0</v>
      </c>
      <c r="H192" s="35"/>
    </row>
  </sheetData>
  <phoneticPr fontId="4" type="noConversion"/>
  <conditionalFormatting sqref="E161 E167:E192">
    <cfRule type="duplicateValues" dxfId="6" priority="13"/>
  </conditionalFormatting>
  <conditionalFormatting sqref="E163">
    <cfRule type="duplicateValues" dxfId="5" priority="6"/>
  </conditionalFormatting>
  <conditionalFormatting sqref="E162">
    <cfRule type="duplicateValues" dxfId="4" priority="5"/>
  </conditionalFormatting>
  <conditionalFormatting sqref="E165">
    <cfRule type="duplicateValues" dxfId="3" priority="4"/>
  </conditionalFormatting>
  <conditionalFormatting sqref="E166">
    <cfRule type="duplicateValues" dxfId="2" priority="3"/>
  </conditionalFormatting>
  <conditionalFormatting sqref="E164">
    <cfRule type="duplicateValues" dxfId="1" priority="2"/>
  </conditionalFormatting>
  <conditionalFormatting sqref="E160">
    <cfRule type="duplicateValues" dxfId="0" priority="1"/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DF448-EA61-4ACD-9203-0018602B48C4}">
  <dimension ref="C1:AI55"/>
  <sheetViews>
    <sheetView topLeftCell="A34" zoomScale="90" zoomScaleNormal="90" workbookViewId="0">
      <selection activeCell="E46" sqref="E46"/>
    </sheetView>
  </sheetViews>
  <sheetFormatPr defaultRowHeight="14.5"/>
  <cols>
    <col min="3" max="3" width="40.1796875" customWidth="1"/>
    <col min="4" max="35" width="12.54296875" bestFit="1" customWidth="1"/>
  </cols>
  <sheetData>
    <row r="1" spans="3:35">
      <c r="C1" s="2" t="s">
        <v>21</v>
      </c>
    </row>
    <row r="2" spans="3:35">
      <c r="C2" s="3" t="s">
        <v>30</v>
      </c>
    </row>
    <row r="3" spans="3:35">
      <c r="C3" s="1" t="s">
        <v>124</v>
      </c>
      <c r="D3" s="9"/>
      <c r="E3" s="10"/>
      <c r="F3" s="10"/>
      <c r="G3" s="10"/>
      <c r="H3" s="6"/>
    </row>
    <row r="4" spans="3:35">
      <c r="C4" s="1"/>
      <c r="E4" s="6"/>
      <c r="F4" s="6"/>
      <c r="G4" s="6"/>
      <c r="H4" s="6"/>
    </row>
    <row r="5" spans="3:35">
      <c r="C5" s="17"/>
      <c r="D5" s="17">
        <v>2019</v>
      </c>
      <c r="E5" s="17">
        <v>2020</v>
      </c>
      <c r="F5" s="17">
        <v>2021</v>
      </c>
      <c r="G5" s="17">
        <v>2022</v>
      </c>
      <c r="H5" s="17">
        <v>2023</v>
      </c>
      <c r="I5" s="17">
        <v>2024</v>
      </c>
      <c r="J5" s="17">
        <v>2025</v>
      </c>
      <c r="K5" s="17">
        <v>2026</v>
      </c>
      <c r="L5" s="17">
        <v>2027</v>
      </c>
      <c r="M5" s="17">
        <v>2028</v>
      </c>
      <c r="N5" s="17">
        <v>2029</v>
      </c>
      <c r="O5" s="17">
        <v>2030</v>
      </c>
      <c r="P5" s="17">
        <v>2031</v>
      </c>
      <c r="Q5" s="17">
        <v>2032</v>
      </c>
      <c r="R5" s="17">
        <v>2033</v>
      </c>
      <c r="S5" s="17">
        <v>2034</v>
      </c>
      <c r="T5" s="17">
        <v>2035</v>
      </c>
      <c r="U5" s="17">
        <v>2036</v>
      </c>
      <c r="V5" s="17">
        <v>2037</v>
      </c>
      <c r="W5" s="17">
        <v>2038</v>
      </c>
      <c r="X5" s="17">
        <v>2039</v>
      </c>
      <c r="Y5" s="17">
        <v>2040</v>
      </c>
      <c r="Z5" s="17">
        <v>2041</v>
      </c>
      <c r="AA5" s="17">
        <v>2042</v>
      </c>
      <c r="AB5" s="17">
        <v>2043</v>
      </c>
      <c r="AC5" s="17">
        <v>2044</v>
      </c>
      <c r="AD5" s="17">
        <v>2045</v>
      </c>
      <c r="AE5" s="17">
        <v>2046</v>
      </c>
      <c r="AF5" s="17">
        <v>2047</v>
      </c>
      <c r="AG5" s="17">
        <v>2048</v>
      </c>
      <c r="AH5" s="17">
        <v>2049</v>
      </c>
      <c r="AI5" s="17">
        <v>2050</v>
      </c>
    </row>
    <row r="6" spans="3:35">
      <c r="C6" s="17" t="s">
        <v>22</v>
      </c>
      <c r="D6" s="19">
        <v>957251</v>
      </c>
      <c r="E6" s="19">
        <v>1041200</v>
      </c>
      <c r="F6" s="19">
        <v>942902</v>
      </c>
      <c r="G6" s="19">
        <v>1056746</v>
      </c>
      <c r="H6" s="19">
        <v>1072038</v>
      </c>
      <c r="I6" s="19">
        <v>1087330</v>
      </c>
      <c r="J6" s="19">
        <v>1102621</v>
      </c>
      <c r="K6" s="19">
        <v>1117913</v>
      </c>
      <c r="L6" s="19">
        <v>1133205</v>
      </c>
      <c r="M6" s="19">
        <v>1148496</v>
      </c>
      <c r="N6" s="19">
        <v>1163788</v>
      </c>
      <c r="O6" s="19">
        <v>1179080</v>
      </c>
      <c r="P6" s="19">
        <v>1194372</v>
      </c>
      <c r="Q6" s="19">
        <v>1209663</v>
      </c>
      <c r="R6" s="19">
        <v>1224955</v>
      </c>
      <c r="S6" s="19">
        <v>1240247</v>
      </c>
      <c r="T6" s="19">
        <v>1255538</v>
      </c>
      <c r="U6" s="19">
        <v>1270830</v>
      </c>
      <c r="V6" s="19">
        <v>1286122</v>
      </c>
      <c r="W6" s="19">
        <v>1301414</v>
      </c>
      <c r="X6" s="19">
        <v>1316705</v>
      </c>
      <c r="Y6" s="19">
        <v>1331997</v>
      </c>
      <c r="Z6" s="19">
        <v>1347289</v>
      </c>
      <c r="AA6" s="19">
        <v>1362580</v>
      </c>
      <c r="AB6" s="19">
        <v>1377872</v>
      </c>
      <c r="AC6" s="17">
        <v>1393164</v>
      </c>
      <c r="AD6" s="17">
        <v>1408456</v>
      </c>
      <c r="AE6" s="17">
        <v>1423747</v>
      </c>
      <c r="AF6" s="17">
        <v>1439039</v>
      </c>
      <c r="AG6" s="17">
        <v>1454331</v>
      </c>
      <c r="AH6" s="17">
        <v>1469622</v>
      </c>
      <c r="AI6" s="17">
        <v>1484914</v>
      </c>
    </row>
    <row r="7" spans="3:35">
      <c r="C7" s="17" t="s">
        <v>23</v>
      </c>
      <c r="D7" s="19">
        <v>568849</v>
      </c>
      <c r="E7" s="19">
        <v>597657</v>
      </c>
      <c r="F7" s="19">
        <v>516260</v>
      </c>
      <c r="G7" s="19">
        <v>578592</v>
      </c>
      <c r="H7" s="19">
        <v>586964</v>
      </c>
      <c r="I7" s="19">
        <v>595337</v>
      </c>
      <c r="J7" s="19">
        <v>603709</v>
      </c>
      <c r="K7" s="19">
        <v>612082</v>
      </c>
      <c r="L7" s="19">
        <v>620454</v>
      </c>
      <c r="M7" s="19">
        <v>628827</v>
      </c>
      <c r="N7" s="19">
        <v>637199</v>
      </c>
      <c r="O7" s="19">
        <v>645572</v>
      </c>
      <c r="P7" s="19">
        <v>653945</v>
      </c>
      <c r="Q7" s="19">
        <v>662317</v>
      </c>
      <c r="R7" s="19">
        <v>670690</v>
      </c>
      <c r="S7" s="19">
        <v>679062</v>
      </c>
      <c r="T7" s="19">
        <v>687435</v>
      </c>
      <c r="U7" s="19">
        <v>695807</v>
      </c>
      <c r="V7" s="19">
        <v>704180</v>
      </c>
      <c r="W7" s="19">
        <v>712552</v>
      </c>
      <c r="X7" s="19">
        <v>720925</v>
      </c>
      <c r="Y7" s="19">
        <v>729298</v>
      </c>
      <c r="Z7" s="19">
        <v>737670</v>
      </c>
      <c r="AA7" s="19">
        <v>746043</v>
      </c>
      <c r="AB7" s="19">
        <v>754415</v>
      </c>
      <c r="AC7" s="17">
        <v>762788</v>
      </c>
      <c r="AD7" s="17">
        <v>771160</v>
      </c>
      <c r="AE7" s="17">
        <v>779533</v>
      </c>
      <c r="AF7" s="17">
        <v>787905</v>
      </c>
      <c r="AG7" s="17">
        <v>796278</v>
      </c>
      <c r="AH7" s="17">
        <v>804651</v>
      </c>
      <c r="AI7" s="17">
        <v>813023</v>
      </c>
    </row>
    <row r="8" spans="3:35">
      <c r="C8" s="17" t="s">
        <v>24</v>
      </c>
      <c r="D8" s="19">
        <v>23571</v>
      </c>
      <c r="E8" s="19">
        <v>20901</v>
      </c>
      <c r="F8" s="19">
        <v>39786</v>
      </c>
      <c r="G8" s="19">
        <v>44301</v>
      </c>
      <c r="H8" s="19">
        <v>52409</v>
      </c>
      <c r="I8" s="19">
        <v>60517</v>
      </c>
      <c r="J8" s="19">
        <v>68624</v>
      </c>
      <c r="K8" s="19">
        <v>76732</v>
      </c>
      <c r="L8" s="19">
        <v>84840</v>
      </c>
      <c r="M8" s="19">
        <v>92947</v>
      </c>
      <c r="N8" s="19">
        <v>101055</v>
      </c>
      <c r="O8" s="19">
        <v>109163</v>
      </c>
      <c r="P8" s="19">
        <v>117271</v>
      </c>
      <c r="Q8" s="19">
        <v>125378</v>
      </c>
      <c r="R8" s="19">
        <v>133486</v>
      </c>
      <c r="S8" s="19">
        <v>141594</v>
      </c>
      <c r="T8" s="19">
        <v>149702</v>
      </c>
      <c r="U8" s="19">
        <v>157809</v>
      </c>
      <c r="V8" s="19">
        <v>165917</v>
      </c>
      <c r="W8" s="19">
        <v>174025</v>
      </c>
      <c r="X8" s="19">
        <v>182132</v>
      </c>
      <c r="Y8" s="19">
        <v>190240</v>
      </c>
      <c r="Z8" s="19">
        <v>198348</v>
      </c>
      <c r="AA8" s="19">
        <v>206456</v>
      </c>
      <c r="AB8" s="19">
        <v>214563</v>
      </c>
      <c r="AC8" s="17">
        <v>222671</v>
      </c>
      <c r="AD8" s="17">
        <v>230779</v>
      </c>
      <c r="AE8" s="17">
        <v>238887</v>
      </c>
      <c r="AF8" s="17">
        <v>246994</v>
      </c>
      <c r="AG8" s="17">
        <v>255102</v>
      </c>
      <c r="AH8" s="17">
        <v>263210</v>
      </c>
      <c r="AI8" s="17">
        <v>271317</v>
      </c>
    </row>
    <row r="9" spans="3:35">
      <c r="C9" s="17" t="s">
        <v>25</v>
      </c>
      <c r="D9" s="19">
        <v>3007</v>
      </c>
      <c r="E9" s="19">
        <v>4078</v>
      </c>
      <c r="F9" s="19">
        <v>5536</v>
      </c>
      <c r="G9" s="19">
        <v>6736</v>
      </c>
      <c r="H9" s="19">
        <v>8001</v>
      </c>
      <c r="I9" s="19">
        <v>9265</v>
      </c>
      <c r="J9" s="19">
        <v>10530</v>
      </c>
      <c r="K9" s="19">
        <v>11795</v>
      </c>
      <c r="L9" s="19">
        <v>13059</v>
      </c>
      <c r="M9" s="19">
        <v>14324</v>
      </c>
      <c r="N9" s="19">
        <v>15589</v>
      </c>
      <c r="O9" s="19">
        <v>16853</v>
      </c>
      <c r="P9" s="19">
        <v>18118</v>
      </c>
      <c r="Q9" s="19">
        <v>19383</v>
      </c>
      <c r="R9" s="19">
        <v>20647</v>
      </c>
      <c r="S9" s="19">
        <v>21912</v>
      </c>
      <c r="T9" s="19">
        <v>23177</v>
      </c>
      <c r="U9" s="19">
        <v>24441</v>
      </c>
      <c r="V9" s="19">
        <v>25706</v>
      </c>
      <c r="W9" s="19">
        <v>26971</v>
      </c>
      <c r="X9" s="19">
        <v>28235</v>
      </c>
      <c r="Y9" s="19">
        <v>29500</v>
      </c>
      <c r="Z9" s="19">
        <v>30765</v>
      </c>
      <c r="AA9" s="19">
        <v>32029</v>
      </c>
      <c r="AB9" s="19">
        <v>33294</v>
      </c>
      <c r="AC9" s="17">
        <v>34558</v>
      </c>
      <c r="AD9" s="17">
        <v>35823</v>
      </c>
      <c r="AE9" s="17">
        <v>37088</v>
      </c>
      <c r="AF9" s="17">
        <v>38352</v>
      </c>
      <c r="AG9" s="17">
        <v>39617</v>
      </c>
      <c r="AH9" s="17">
        <v>40882</v>
      </c>
      <c r="AI9" s="17">
        <v>42146</v>
      </c>
    </row>
    <row r="10" spans="3:35">
      <c r="C10" s="17"/>
      <c r="D10" s="17"/>
      <c r="E10" s="19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</row>
    <row r="11" spans="3:35">
      <c r="C11" s="17"/>
      <c r="D11" s="17"/>
      <c r="E11" s="19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</row>
    <row r="12" spans="3:35">
      <c r="C12" s="17" t="s">
        <v>26</v>
      </c>
      <c r="D12" s="17">
        <v>938</v>
      </c>
      <c r="E12" s="17">
        <v>1358</v>
      </c>
      <c r="F12" s="17">
        <v>1295</v>
      </c>
      <c r="G12" s="17">
        <v>1202</v>
      </c>
      <c r="H12" s="17">
        <v>1187</v>
      </c>
      <c r="I12" s="17">
        <v>1171</v>
      </c>
      <c r="J12" s="17">
        <v>1156</v>
      </c>
      <c r="K12" s="17">
        <v>1140</v>
      </c>
      <c r="L12" s="17">
        <v>1125</v>
      </c>
      <c r="M12" s="17">
        <v>1109</v>
      </c>
      <c r="N12" s="17">
        <v>1094</v>
      </c>
      <c r="O12" s="17">
        <v>1078</v>
      </c>
      <c r="P12" s="17">
        <v>1063</v>
      </c>
      <c r="Q12" s="17">
        <v>1047</v>
      </c>
      <c r="R12" s="17">
        <v>1032</v>
      </c>
      <c r="S12" s="17">
        <v>1016</v>
      </c>
      <c r="T12" s="17">
        <v>1001</v>
      </c>
      <c r="U12" s="17">
        <v>985</v>
      </c>
      <c r="V12" s="17">
        <v>970</v>
      </c>
      <c r="W12" s="17">
        <v>954</v>
      </c>
      <c r="X12" s="17">
        <v>939</v>
      </c>
      <c r="Y12" s="17">
        <v>923</v>
      </c>
      <c r="Z12" s="17">
        <v>908</v>
      </c>
      <c r="AA12" s="17">
        <v>892</v>
      </c>
      <c r="AB12" s="17">
        <v>877</v>
      </c>
      <c r="AC12" s="17">
        <v>861</v>
      </c>
      <c r="AD12" s="17">
        <v>846</v>
      </c>
      <c r="AE12" s="17">
        <v>830</v>
      </c>
      <c r="AF12" s="17">
        <v>815</v>
      </c>
      <c r="AG12" s="17">
        <v>799</v>
      </c>
      <c r="AH12" s="17">
        <v>784</v>
      </c>
      <c r="AI12" s="17">
        <v>768</v>
      </c>
    </row>
    <row r="13" spans="3:35">
      <c r="C13" s="17" t="s">
        <v>27</v>
      </c>
      <c r="D13" s="17">
        <v>257644</v>
      </c>
      <c r="E13" s="17">
        <v>253890</v>
      </c>
      <c r="F13" s="17">
        <v>242031</v>
      </c>
      <c r="G13" s="17">
        <v>224729</v>
      </c>
      <c r="H13" s="17">
        <v>221831</v>
      </c>
      <c r="I13" s="17">
        <v>218933</v>
      </c>
      <c r="J13" s="17">
        <v>216035</v>
      </c>
      <c r="K13" s="17">
        <v>213137</v>
      </c>
      <c r="L13" s="17">
        <v>210239</v>
      </c>
      <c r="M13" s="17">
        <v>207341</v>
      </c>
      <c r="N13" s="17">
        <v>204443</v>
      </c>
      <c r="O13" s="17">
        <v>201545</v>
      </c>
      <c r="P13" s="17">
        <v>198647</v>
      </c>
      <c r="Q13" s="17">
        <v>195749</v>
      </c>
      <c r="R13" s="17">
        <v>192852</v>
      </c>
      <c r="S13" s="17">
        <v>189954</v>
      </c>
      <c r="T13" s="17">
        <v>187056</v>
      </c>
      <c r="U13" s="17">
        <v>184158</v>
      </c>
      <c r="V13" s="17">
        <v>181260</v>
      </c>
      <c r="W13" s="17">
        <v>178362</v>
      </c>
      <c r="X13" s="17">
        <v>175464</v>
      </c>
      <c r="Y13" s="17">
        <v>172566</v>
      </c>
      <c r="Z13" s="17">
        <v>169668</v>
      </c>
      <c r="AA13" s="17">
        <v>166770</v>
      </c>
      <c r="AB13" s="17">
        <v>163872</v>
      </c>
      <c r="AC13" s="17">
        <v>160974</v>
      </c>
      <c r="AD13" s="17">
        <v>158077</v>
      </c>
      <c r="AE13" s="17">
        <v>155179</v>
      </c>
      <c r="AF13" s="17">
        <v>152281</v>
      </c>
      <c r="AG13" s="17">
        <v>149383</v>
      </c>
      <c r="AH13" s="17">
        <v>146485</v>
      </c>
      <c r="AI13" s="17">
        <v>143587</v>
      </c>
    </row>
    <row r="14" spans="3:35">
      <c r="C14" s="17" t="s">
        <v>28</v>
      </c>
      <c r="D14" s="17">
        <v>243</v>
      </c>
      <c r="E14" s="17">
        <v>3287</v>
      </c>
      <c r="F14" s="17">
        <v>5307</v>
      </c>
      <c r="G14" s="17">
        <v>8010</v>
      </c>
      <c r="H14" s="17">
        <v>10542</v>
      </c>
      <c r="I14" s="17">
        <v>13073</v>
      </c>
      <c r="J14" s="17">
        <v>15605</v>
      </c>
      <c r="K14" s="17">
        <v>18137</v>
      </c>
      <c r="L14" s="17">
        <v>20669</v>
      </c>
      <c r="M14" s="17">
        <v>23201</v>
      </c>
      <c r="N14" s="17">
        <v>25733</v>
      </c>
      <c r="O14" s="17">
        <v>28265</v>
      </c>
      <c r="P14" s="17">
        <v>30797</v>
      </c>
      <c r="Q14" s="17">
        <v>33329</v>
      </c>
      <c r="R14" s="17">
        <v>35860</v>
      </c>
      <c r="S14" s="17">
        <v>38392</v>
      </c>
      <c r="T14" s="17">
        <v>40924</v>
      </c>
      <c r="U14" s="17">
        <v>43456</v>
      </c>
      <c r="V14" s="17">
        <v>45988</v>
      </c>
      <c r="W14" s="17">
        <v>48520</v>
      </c>
      <c r="X14" s="17">
        <v>51052</v>
      </c>
      <c r="Y14" s="17">
        <v>53584</v>
      </c>
      <c r="Z14" s="17">
        <v>56116</v>
      </c>
      <c r="AA14" s="17">
        <v>58648</v>
      </c>
      <c r="AB14" s="17">
        <v>61179</v>
      </c>
      <c r="AC14" s="17">
        <v>63711</v>
      </c>
      <c r="AD14" s="17">
        <v>66243</v>
      </c>
      <c r="AE14" s="17">
        <v>68775</v>
      </c>
      <c r="AF14" s="17">
        <v>71307</v>
      </c>
      <c r="AG14" s="17">
        <v>73839</v>
      </c>
      <c r="AH14" s="17">
        <v>76371</v>
      </c>
      <c r="AI14" s="17">
        <v>78903</v>
      </c>
    </row>
    <row r="15" spans="3:35">
      <c r="C15" s="17" t="s">
        <v>29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</row>
    <row r="17" spans="3:35">
      <c r="C17" t="s">
        <v>6975</v>
      </c>
      <c r="E17">
        <v>2020</v>
      </c>
      <c r="F17">
        <v>2021</v>
      </c>
      <c r="G17">
        <v>2022</v>
      </c>
      <c r="H17">
        <v>2023</v>
      </c>
      <c r="I17">
        <v>2024</v>
      </c>
      <c r="J17">
        <v>2025</v>
      </c>
      <c r="K17">
        <v>2026</v>
      </c>
      <c r="L17">
        <v>2027</v>
      </c>
      <c r="M17">
        <v>2028</v>
      </c>
      <c r="N17">
        <v>2029</v>
      </c>
      <c r="O17">
        <v>2030</v>
      </c>
      <c r="P17">
        <v>2031</v>
      </c>
      <c r="Q17">
        <v>2032</v>
      </c>
      <c r="R17">
        <v>2033</v>
      </c>
      <c r="S17">
        <v>2034</v>
      </c>
      <c r="T17">
        <v>2035</v>
      </c>
      <c r="U17">
        <v>2036</v>
      </c>
      <c r="V17">
        <v>2037</v>
      </c>
      <c r="W17">
        <v>2038</v>
      </c>
      <c r="X17">
        <v>2039</v>
      </c>
      <c r="Y17">
        <v>2040</v>
      </c>
      <c r="Z17">
        <v>2041</v>
      </c>
      <c r="AA17">
        <v>2042</v>
      </c>
      <c r="AB17">
        <v>2043</v>
      </c>
      <c r="AC17">
        <v>2044</v>
      </c>
      <c r="AD17">
        <v>2045</v>
      </c>
      <c r="AE17">
        <v>2046</v>
      </c>
      <c r="AF17">
        <v>2047</v>
      </c>
      <c r="AG17">
        <v>2048</v>
      </c>
      <c r="AH17">
        <v>2049</v>
      </c>
      <c r="AI17">
        <v>2050</v>
      </c>
    </row>
    <row r="18" spans="3:35">
      <c r="C18" t="s">
        <v>5729</v>
      </c>
      <c r="E18" s="22">
        <f>INDEX(NoSettings!$C$2:$AG$6843,MATCH($C18,NoSettings!$A$2:$A$6843,0),MATCH(E$17,NoSettings!$C$1:$AG$1,0))</f>
        <v>21834</v>
      </c>
      <c r="F18" s="22">
        <f>INDEX(NoSettings!$C$2:$AG$6843,MATCH($C18,NoSettings!$A$2:$A$6843,0),MATCH(F$17,NoSettings!$C$1:$AG$1,0))</f>
        <v>43335</v>
      </c>
      <c r="G18" s="22">
        <f>INDEX(NoSettings!$C$2:$AG$6843,MATCH($C18,NoSettings!$A$2:$A$6843,0),MATCH(G$17,NoSettings!$C$1:$AG$1,0))</f>
        <v>53148</v>
      </c>
      <c r="H18" s="22">
        <f>INDEX(NoSettings!$C$2:$AG$6843,MATCH($C18,NoSettings!$A$2:$A$6843,0),MATCH(H$17,NoSettings!$C$1:$AG$1,0))</f>
        <v>65133</v>
      </c>
      <c r="I18" s="22">
        <f>INDEX(NoSettings!$C$2:$AG$6843,MATCH($C18,NoSettings!$A$2:$A$6843,0),MATCH(I$17,NoSettings!$C$1:$AG$1,0))</f>
        <v>79749</v>
      </c>
      <c r="J18" s="22">
        <f>INDEX(NoSettings!$C$2:$AG$6843,MATCH($C18,NoSettings!$A$2:$A$6843,0),MATCH(J$17,NoSettings!$C$1:$AG$1,0))</f>
        <v>96567</v>
      </c>
      <c r="K18" s="22">
        <f>INDEX(NoSettings!$C$2:$AG$6843,MATCH($C18,NoSettings!$A$2:$A$6843,0),MATCH(K$17,NoSettings!$C$1:$AG$1,0))</f>
        <v>119805</v>
      </c>
      <c r="L18" s="22">
        <f>INDEX(NoSettings!$C$2:$AG$6843,MATCH($C18,NoSettings!$A$2:$A$6843,0),MATCH(L$17,NoSettings!$C$1:$AG$1,0))</f>
        <v>148434</v>
      </c>
      <c r="M18" s="22">
        <f>INDEX(NoSettings!$C$2:$AG$6843,MATCH($C18,NoSettings!$A$2:$A$6843,0),MATCH(M$17,NoSettings!$C$1:$AG$1,0))</f>
        <v>185667</v>
      </c>
      <c r="N18" s="22">
        <f>INDEX(NoSettings!$C$2:$AG$6843,MATCH($C18,NoSettings!$A$2:$A$6843,0),MATCH(N$17,NoSettings!$C$1:$AG$1,0))</f>
        <v>226098</v>
      </c>
      <c r="O18" s="22">
        <f>INDEX(NoSettings!$C$2:$AG$6843,MATCH($C18,NoSettings!$A$2:$A$6843,0),MATCH(O$17,NoSettings!$C$1:$AG$1,0))</f>
        <v>267327</v>
      </c>
      <c r="P18" s="22">
        <f>INDEX(NoSettings!$C$2:$AG$6843,MATCH($C18,NoSettings!$A$2:$A$6843,0),MATCH(P$17,NoSettings!$C$1:$AG$1,0))</f>
        <v>309114</v>
      </c>
      <c r="Q18" s="22">
        <f>INDEX(NoSettings!$C$2:$AG$6843,MATCH($C18,NoSettings!$A$2:$A$6843,0),MATCH(Q$17,NoSettings!$C$1:$AG$1,0))</f>
        <v>350076</v>
      </c>
      <c r="R18" s="22">
        <f>INDEX(NoSettings!$C$2:$AG$6843,MATCH($C18,NoSettings!$A$2:$A$6843,0),MATCH(R$17,NoSettings!$C$1:$AG$1,0))</f>
        <v>388110</v>
      </c>
      <c r="S18" s="22">
        <f>INDEX(NoSettings!$C$2:$AG$6843,MATCH($C18,NoSettings!$A$2:$A$6843,0),MATCH(S$17,NoSettings!$C$1:$AG$1,0))</f>
        <v>419916</v>
      </c>
      <c r="T18" s="22">
        <f>INDEX(NoSettings!$C$2:$AG$6843,MATCH($C18,NoSettings!$A$2:$A$6843,0),MATCH(T$17,NoSettings!$C$1:$AG$1,0))</f>
        <v>446859</v>
      </c>
      <c r="U18" s="22">
        <f>INDEX(NoSettings!$C$2:$AG$6843,MATCH($C18,NoSettings!$A$2:$A$6843,0),MATCH(U$17,NoSettings!$C$1:$AG$1,0))</f>
        <v>466368</v>
      </c>
      <c r="V18" s="22">
        <f>INDEX(NoSettings!$C$2:$AG$6843,MATCH($C18,NoSettings!$A$2:$A$6843,0),MATCH(V$17,NoSettings!$C$1:$AG$1,0))</f>
        <v>481926</v>
      </c>
      <c r="W18" s="22">
        <f>INDEX(NoSettings!$C$2:$AG$6843,MATCH($C18,NoSettings!$A$2:$A$6843,0),MATCH(W$17,NoSettings!$C$1:$AG$1,0))</f>
        <v>497280</v>
      </c>
      <c r="X18" s="22">
        <f>INDEX(NoSettings!$C$2:$AG$6843,MATCH($C18,NoSettings!$A$2:$A$6843,0),MATCH(X$17,NoSettings!$C$1:$AG$1,0))</f>
        <v>507831</v>
      </c>
      <c r="Y18" s="22">
        <f>INDEX(NoSettings!$C$2:$AG$6843,MATCH($C18,NoSettings!$A$2:$A$6843,0),MATCH(Y$17,NoSettings!$C$1:$AG$1,0))</f>
        <v>513834</v>
      </c>
      <c r="Z18" s="22">
        <f>INDEX(NoSettings!$C$2:$AG$6843,MATCH($C18,NoSettings!$A$2:$A$6843,0),MATCH(Z$17,NoSettings!$C$1:$AG$1,0))</f>
        <v>517353</v>
      </c>
      <c r="AA18" s="22">
        <f>INDEX(NoSettings!$C$2:$AG$6843,MATCH($C18,NoSettings!$A$2:$A$6843,0),MATCH(AA$17,NoSettings!$C$1:$AG$1,0))</f>
        <v>517734</v>
      </c>
      <c r="AB18" s="22">
        <f>INDEX(NoSettings!$C$2:$AG$6843,MATCH($C18,NoSettings!$A$2:$A$6843,0),MATCH(AB$17,NoSettings!$C$1:$AG$1,0))</f>
        <v>516603</v>
      </c>
      <c r="AC18" s="22">
        <f>INDEX(NoSettings!$C$2:$AG$6843,MATCH($C18,NoSettings!$A$2:$A$6843,0),MATCH(AC$17,NoSettings!$C$1:$AG$1,0))</f>
        <v>513507</v>
      </c>
      <c r="AD18" s="22">
        <f>INDEX(NoSettings!$C$2:$AG$6843,MATCH($C18,NoSettings!$A$2:$A$6843,0),MATCH(AD$17,NoSettings!$C$1:$AG$1,0))</f>
        <v>509271</v>
      </c>
      <c r="AE18" s="22">
        <f>INDEX(NoSettings!$C$2:$AG$6843,MATCH($C18,NoSettings!$A$2:$A$6843,0),MATCH(AE$17,NoSettings!$C$1:$AG$1,0))</f>
        <v>504315</v>
      </c>
      <c r="AF18" s="22">
        <f>INDEX(NoSettings!$C$2:$AG$6843,MATCH($C18,NoSettings!$A$2:$A$6843,0),MATCH(AF$17,NoSettings!$C$1:$AG$1,0))</f>
        <v>498912</v>
      </c>
      <c r="AG18" s="22">
        <f>INDEX(NoSettings!$C$2:$AG$6843,MATCH($C18,NoSettings!$A$2:$A$6843,0),MATCH(AG$17,NoSettings!$C$1:$AG$1,0))</f>
        <v>492924</v>
      </c>
      <c r="AH18" s="22">
        <f>INDEX(NoSettings!$C$2:$AG$6843,MATCH($C18,NoSettings!$A$2:$A$6843,0),MATCH(AH$17,NoSettings!$C$1:$AG$1,0))</f>
        <v>486102</v>
      </c>
      <c r="AI18" s="22">
        <f>INDEX(NoSettings!$C$2:$AG$6843,MATCH($C18,NoSettings!$A$2:$A$6843,0),MATCH(AI$17,NoSettings!$C$1:$AG$1,0))</f>
        <v>479355</v>
      </c>
    </row>
    <row r="19" spans="3:35">
      <c r="C19" t="s">
        <v>5727</v>
      </c>
      <c r="E19" s="22">
        <f>INDEX(NoSettings!$C$2:$AG$6843,MATCH($C19,NoSettings!$A$2:$A$6843,0),MATCH(E$17,NoSettings!$C$1:$AG$1,0))</f>
        <v>1065920</v>
      </c>
      <c r="F19" s="22">
        <f>INDEX(NoSettings!$C$2:$AG$6843,MATCH($C19,NoSettings!$A$2:$A$6843,0),MATCH(F$17,NoSettings!$C$1:$AG$1,0))</f>
        <v>1020760</v>
      </c>
      <c r="G19" s="22">
        <f>INDEX(NoSettings!$C$2:$AG$6843,MATCH($C19,NoSettings!$A$2:$A$6843,0),MATCH(G$17,NoSettings!$C$1:$AG$1,0))</f>
        <v>999597</v>
      </c>
      <c r="H19" s="22">
        <f>INDEX(NoSettings!$C$2:$AG$6843,MATCH($C19,NoSettings!$A$2:$A$6843,0),MATCH(H$17,NoSettings!$C$1:$AG$1,0))</f>
        <v>976092</v>
      </c>
      <c r="I19" s="22">
        <f>INDEX(NoSettings!$C$2:$AG$6843,MATCH($C19,NoSettings!$A$2:$A$6843,0),MATCH(I$17,NoSettings!$C$1:$AG$1,0))</f>
        <v>949752</v>
      </c>
      <c r="J19" s="22">
        <f>INDEX(NoSettings!$C$2:$AG$6843,MATCH($C19,NoSettings!$A$2:$A$6843,0),MATCH(J$17,NoSettings!$C$1:$AG$1,0))</f>
        <v>910143</v>
      </c>
      <c r="K19" s="22">
        <f>INDEX(NoSettings!$C$2:$AG$6843,MATCH($C19,NoSettings!$A$2:$A$6843,0),MATCH(K$17,NoSettings!$C$1:$AG$1,0))</f>
        <v>874902</v>
      </c>
      <c r="L19" s="22">
        <f>INDEX(NoSettings!$C$2:$AG$6843,MATCH($C19,NoSettings!$A$2:$A$6843,0),MATCH(L$17,NoSettings!$C$1:$AG$1,0))</f>
        <v>834213</v>
      </c>
      <c r="M19" s="22">
        <f>INDEX(NoSettings!$C$2:$AG$6843,MATCH($C19,NoSettings!$A$2:$A$6843,0),MATCH(M$17,NoSettings!$C$1:$AG$1,0))</f>
        <v>784872</v>
      </c>
      <c r="N19" s="22">
        <f>INDEX(NoSettings!$C$2:$AG$6843,MATCH($C19,NoSettings!$A$2:$A$6843,0),MATCH(N$17,NoSettings!$C$1:$AG$1,0))</f>
        <v>732201</v>
      </c>
      <c r="O19" s="22">
        <f>INDEX(NoSettings!$C$2:$AG$6843,MATCH($C19,NoSettings!$A$2:$A$6843,0),MATCH(O$17,NoSettings!$C$1:$AG$1,0))</f>
        <v>667893</v>
      </c>
      <c r="P19" s="22">
        <f>INDEX(NoSettings!$C$2:$AG$6843,MATCH($C19,NoSettings!$A$2:$A$6843,0),MATCH(P$17,NoSettings!$C$1:$AG$1,0))</f>
        <v>613773</v>
      </c>
      <c r="Q19" s="22">
        <f>INDEX(NoSettings!$C$2:$AG$6843,MATCH($C19,NoSettings!$A$2:$A$6843,0),MATCH(Q$17,NoSettings!$C$1:$AG$1,0))</f>
        <v>560481</v>
      </c>
      <c r="R19" s="22">
        <f>INDEX(NoSettings!$C$2:$AG$6843,MATCH($C19,NoSettings!$A$2:$A$6843,0),MATCH(R$17,NoSettings!$C$1:$AG$1,0))</f>
        <v>510222</v>
      </c>
      <c r="S19" s="22">
        <f>INDEX(NoSettings!$C$2:$AG$6843,MATCH($C19,NoSettings!$A$2:$A$6843,0),MATCH(S$17,NoSettings!$C$1:$AG$1,0))</f>
        <v>465390</v>
      </c>
      <c r="T19" s="22">
        <f>INDEX(NoSettings!$C$2:$AG$6843,MATCH($C19,NoSettings!$A$2:$A$6843,0),MATCH(T$17,NoSettings!$C$1:$AG$1,0))</f>
        <v>425613</v>
      </c>
      <c r="U19" s="22">
        <f>INDEX(NoSettings!$C$2:$AG$6843,MATCH($C19,NoSettings!$A$2:$A$6843,0),MATCH(U$17,NoSettings!$C$1:$AG$1,0))</f>
        <v>393279</v>
      </c>
      <c r="V19" s="22">
        <f>INDEX(NoSettings!$C$2:$AG$6843,MATCH($C19,NoSettings!$A$2:$A$6843,0),MATCH(V$17,NoSettings!$C$1:$AG$1,0))</f>
        <v>365181</v>
      </c>
      <c r="W19" s="22">
        <f>INDEX(NoSettings!$C$2:$AG$6843,MATCH($C19,NoSettings!$A$2:$A$6843,0),MATCH(W$17,NoSettings!$C$1:$AG$1,0))</f>
        <v>337791</v>
      </c>
      <c r="X19" s="22">
        <f>INDEX(NoSettings!$C$2:$AG$6843,MATCH($C19,NoSettings!$A$2:$A$6843,0),MATCH(X$17,NoSettings!$C$1:$AG$1,0))</f>
        <v>315384</v>
      </c>
      <c r="Y19" s="22">
        <f>INDEX(NoSettings!$C$2:$AG$6843,MATCH($C19,NoSettings!$A$2:$A$6843,0),MATCH(Y$17,NoSettings!$C$1:$AG$1,0))</f>
        <v>297573</v>
      </c>
      <c r="Z19" s="22">
        <f>INDEX(NoSettings!$C$2:$AG$6843,MATCH($C19,NoSettings!$A$2:$A$6843,0),MATCH(Z$17,NoSettings!$C$1:$AG$1,0))</f>
        <v>282426</v>
      </c>
      <c r="AA19" s="22">
        <f>INDEX(NoSettings!$C$2:$AG$6843,MATCH($C19,NoSettings!$A$2:$A$6843,0),MATCH(AA$17,NoSettings!$C$1:$AG$1,0))</f>
        <v>270492</v>
      </c>
      <c r="AB19" s="22">
        <f>INDEX(NoSettings!$C$2:$AG$6843,MATCH($C19,NoSettings!$A$2:$A$6843,0),MATCH(AB$17,NoSettings!$C$1:$AG$1,0))</f>
        <v>260214</v>
      </c>
      <c r="AC19" s="22">
        <f>INDEX(NoSettings!$C$2:$AG$6843,MATCH($C19,NoSettings!$A$2:$A$6843,0),MATCH(AC$17,NoSettings!$C$1:$AG$1,0))</f>
        <v>251964</v>
      </c>
      <c r="AD19" s="22">
        <f>INDEX(NoSettings!$C$2:$AG$6843,MATCH($C19,NoSettings!$A$2:$A$6843,0),MATCH(AD$17,NoSettings!$C$1:$AG$1,0))</f>
        <v>244941</v>
      </c>
      <c r="AE19" s="22">
        <f>INDEX(NoSettings!$C$2:$AG$6843,MATCH($C19,NoSettings!$A$2:$A$6843,0),MATCH(AE$17,NoSettings!$C$1:$AG$1,0))</f>
        <v>238746</v>
      </c>
      <c r="AF19" s="22">
        <f>INDEX(NoSettings!$C$2:$AG$6843,MATCH($C19,NoSettings!$A$2:$A$6843,0),MATCH(AF$17,NoSettings!$C$1:$AG$1,0))</f>
        <v>233070</v>
      </c>
      <c r="AG19" s="22">
        <f>INDEX(NoSettings!$C$2:$AG$6843,MATCH($C19,NoSettings!$A$2:$A$6843,0),MATCH(AG$17,NoSettings!$C$1:$AG$1,0))</f>
        <v>228063</v>
      </c>
      <c r="AH19" s="22">
        <f>INDEX(NoSettings!$C$2:$AG$6843,MATCH($C19,NoSettings!$A$2:$A$6843,0),MATCH(AH$17,NoSettings!$C$1:$AG$1,0))</f>
        <v>223893</v>
      </c>
      <c r="AI19" s="22">
        <f>INDEX(NoSettings!$C$2:$AG$6843,MATCH($C19,NoSettings!$A$2:$A$6843,0),MATCH(AI$17,NoSettings!$C$1:$AG$1,0))</f>
        <v>219762</v>
      </c>
    </row>
    <row r="20" spans="3:35">
      <c r="C20" t="s">
        <v>5726</v>
      </c>
      <c r="E20" s="22">
        <f>INDEX(NoSettings!$C$2:$AG$6843,MATCH($C20,NoSettings!$A$2:$A$6843,0),MATCH(E$17,NoSettings!$C$1:$AG$1,0))</f>
        <v>4242</v>
      </c>
      <c r="F20" s="22">
        <f>INDEX(NoSettings!$C$2:$AG$6843,MATCH($C20,NoSettings!$A$2:$A$6843,0),MATCH(F$17,NoSettings!$C$1:$AG$1,0))</f>
        <v>4950</v>
      </c>
      <c r="G20" s="22">
        <f>INDEX(NoSettings!$C$2:$AG$6843,MATCH($C20,NoSettings!$A$2:$A$6843,0),MATCH(G$17,NoSettings!$C$1:$AG$1,0))</f>
        <v>5712</v>
      </c>
      <c r="H20" s="22">
        <f>INDEX(NoSettings!$C$2:$AG$6843,MATCH($C20,NoSettings!$A$2:$A$6843,0),MATCH(H$17,NoSettings!$C$1:$AG$1,0))</f>
        <v>6399</v>
      </c>
      <c r="I20" s="22">
        <f>INDEX(NoSettings!$C$2:$AG$6843,MATCH($C20,NoSettings!$A$2:$A$6843,0),MATCH(I$17,NoSettings!$C$1:$AG$1,0))</f>
        <v>7014</v>
      </c>
      <c r="J20" s="22">
        <f>INDEX(NoSettings!$C$2:$AG$6843,MATCH($C20,NoSettings!$A$2:$A$6843,0),MATCH(J$17,NoSettings!$C$1:$AG$1,0))</f>
        <v>7503</v>
      </c>
      <c r="K20" s="22">
        <f>INDEX(NoSettings!$C$2:$AG$6843,MATCH($C20,NoSettings!$A$2:$A$6843,0),MATCH(K$17,NoSettings!$C$1:$AG$1,0))</f>
        <v>7935</v>
      </c>
      <c r="L20" s="22">
        <f>INDEX(NoSettings!$C$2:$AG$6843,MATCH($C20,NoSettings!$A$2:$A$6843,0),MATCH(L$17,NoSettings!$C$1:$AG$1,0))</f>
        <v>8265</v>
      </c>
      <c r="M20" s="22">
        <f>INDEX(NoSettings!$C$2:$AG$6843,MATCH($C20,NoSettings!$A$2:$A$6843,0),MATCH(M$17,NoSettings!$C$1:$AG$1,0))</f>
        <v>8445</v>
      </c>
      <c r="N20" s="22">
        <f>INDEX(NoSettings!$C$2:$AG$6843,MATCH($C20,NoSettings!$A$2:$A$6843,0),MATCH(N$17,NoSettings!$C$1:$AG$1,0))</f>
        <v>8505</v>
      </c>
      <c r="O20" s="22">
        <f>INDEX(NoSettings!$C$2:$AG$6843,MATCH($C20,NoSettings!$A$2:$A$6843,0),MATCH(O$17,NoSettings!$C$1:$AG$1,0))</f>
        <v>8307</v>
      </c>
      <c r="P20" s="22">
        <f>INDEX(NoSettings!$C$2:$AG$6843,MATCH($C20,NoSettings!$A$2:$A$6843,0),MATCH(P$17,NoSettings!$C$1:$AG$1,0))</f>
        <v>8151</v>
      </c>
      <c r="Q20" s="22">
        <f>INDEX(NoSettings!$C$2:$AG$6843,MATCH($C20,NoSettings!$A$2:$A$6843,0),MATCH(Q$17,NoSettings!$C$1:$AG$1,0))</f>
        <v>7923</v>
      </c>
      <c r="R20" s="22">
        <f>INDEX(NoSettings!$C$2:$AG$6843,MATCH($C20,NoSettings!$A$2:$A$6843,0),MATCH(R$17,NoSettings!$C$1:$AG$1,0))</f>
        <v>7641</v>
      </c>
      <c r="S20" s="22">
        <f>INDEX(NoSettings!$C$2:$AG$6843,MATCH($C20,NoSettings!$A$2:$A$6843,0),MATCH(S$17,NoSettings!$C$1:$AG$1,0))</f>
        <v>7368</v>
      </c>
      <c r="T20" s="22">
        <f>INDEX(NoSettings!$C$2:$AG$6843,MATCH($C20,NoSettings!$A$2:$A$6843,0),MATCH(T$17,NoSettings!$C$1:$AG$1,0))</f>
        <v>7101</v>
      </c>
      <c r="U20" s="22">
        <f>INDEX(NoSettings!$C$2:$AG$6843,MATCH($C20,NoSettings!$A$2:$A$6843,0),MATCH(U$17,NoSettings!$C$1:$AG$1,0))</f>
        <v>6894</v>
      </c>
      <c r="V20" s="22">
        <f>INDEX(NoSettings!$C$2:$AG$6843,MATCH($C20,NoSettings!$A$2:$A$6843,0),MATCH(V$17,NoSettings!$C$1:$AG$1,0))</f>
        <v>6702</v>
      </c>
      <c r="W20" s="22">
        <f>INDEX(NoSettings!$C$2:$AG$6843,MATCH($C20,NoSettings!$A$2:$A$6843,0),MATCH(W$17,NoSettings!$C$1:$AG$1,0))</f>
        <v>6495</v>
      </c>
      <c r="X20" s="22">
        <f>INDEX(NoSettings!$C$2:$AG$6843,MATCH($C20,NoSettings!$A$2:$A$6843,0),MATCH(X$17,NoSettings!$C$1:$AG$1,0))</f>
        <v>6327</v>
      </c>
      <c r="Y20" s="22">
        <f>INDEX(NoSettings!$C$2:$AG$6843,MATCH($C20,NoSettings!$A$2:$A$6843,0),MATCH(Y$17,NoSettings!$C$1:$AG$1,0))</f>
        <v>6219</v>
      </c>
      <c r="Z20" s="22">
        <f>INDEX(NoSettings!$C$2:$AG$6843,MATCH($C20,NoSettings!$A$2:$A$6843,0),MATCH(Z$17,NoSettings!$C$1:$AG$1,0))</f>
        <v>6144</v>
      </c>
      <c r="AA20" s="22">
        <f>INDEX(NoSettings!$C$2:$AG$6843,MATCH($C20,NoSettings!$A$2:$A$6843,0),MATCH(AA$17,NoSettings!$C$1:$AG$1,0))</f>
        <v>6111</v>
      </c>
      <c r="AB20" s="22">
        <f>INDEX(NoSettings!$C$2:$AG$6843,MATCH($C20,NoSettings!$A$2:$A$6843,0),MATCH(AB$17,NoSettings!$C$1:$AG$1,0))</f>
        <v>6099</v>
      </c>
      <c r="AC20" s="22">
        <f>INDEX(NoSettings!$C$2:$AG$6843,MATCH($C20,NoSettings!$A$2:$A$6843,0),MATCH(AC$17,NoSettings!$C$1:$AG$1,0))</f>
        <v>6111</v>
      </c>
      <c r="AD20" s="22">
        <f>INDEX(NoSettings!$C$2:$AG$6843,MATCH($C20,NoSettings!$A$2:$A$6843,0),MATCH(AD$17,NoSettings!$C$1:$AG$1,0))</f>
        <v>6150</v>
      </c>
      <c r="AE20" s="22">
        <f>INDEX(NoSettings!$C$2:$AG$6843,MATCH($C20,NoSettings!$A$2:$A$6843,0),MATCH(AE$17,NoSettings!$C$1:$AG$1,0))</f>
        <v>6192</v>
      </c>
      <c r="AF20" s="22">
        <f>INDEX(NoSettings!$C$2:$AG$6843,MATCH($C20,NoSettings!$A$2:$A$6843,0),MATCH(AF$17,NoSettings!$C$1:$AG$1,0))</f>
        <v>6240</v>
      </c>
      <c r="AG20" s="22">
        <f>INDEX(NoSettings!$C$2:$AG$6843,MATCH($C20,NoSettings!$A$2:$A$6843,0),MATCH(AG$17,NoSettings!$C$1:$AG$1,0))</f>
        <v>6300</v>
      </c>
      <c r="AH20" s="22">
        <f>INDEX(NoSettings!$C$2:$AG$6843,MATCH($C20,NoSettings!$A$2:$A$6843,0),MATCH(AH$17,NoSettings!$C$1:$AG$1,0))</f>
        <v>6369</v>
      </c>
      <c r="AI20" s="22">
        <f>INDEX(NoSettings!$C$2:$AG$6843,MATCH($C20,NoSettings!$A$2:$A$6843,0),MATCH(AI$17,NoSettings!$C$1:$AG$1,0))</f>
        <v>6426</v>
      </c>
    </row>
    <row r="21" spans="3:35">
      <c r="C21" t="s">
        <v>5725</v>
      </c>
      <c r="E21" s="22">
        <f>INDEX(NoSettings!$C$2:$AG$6843,MATCH($C21,NoSettings!$A$2:$A$6843,0),MATCH(E$17,NoSettings!$C$1:$AG$1,0))</f>
        <v>3234</v>
      </c>
      <c r="F21" s="22">
        <f>INDEX(NoSettings!$C$2:$AG$6843,MATCH($C21,NoSettings!$A$2:$A$6843,0),MATCH(F$17,NoSettings!$C$1:$AG$1,0))</f>
        <v>4890</v>
      </c>
      <c r="G21" s="22">
        <f>INDEX(NoSettings!$C$2:$AG$6843,MATCH($C21,NoSettings!$A$2:$A$6843,0),MATCH(G$17,NoSettings!$C$1:$AG$1,0))</f>
        <v>5238</v>
      </c>
      <c r="H21" s="22">
        <f>INDEX(NoSettings!$C$2:$AG$6843,MATCH($C21,NoSettings!$A$2:$A$6843,0),MATCH(H$17,NoSettings!$C$1:$AG$1,0))</f>
        <v>5784</v>
      </c>
      <c r="I21" s="22">
        <f>INDEX(NoSettings!$C$2:$AG$6843,MATCH($C21,NoSettings!$A$2:$A$6843,0),MATCH(I$17,NoSettings!$C$1:$AG$1,0))</f>
        <v>6561</v>
      </c>
      <c r="J21" s="22">
        <f>INDEX(NoSettings!$C$2:$AG$6843,MATCH($C21,NoSettings!$A$2:$A$6843,0),MATCH(J$17,NoSettings!$C$1:$AG$1,0))</f>
        <v>7380</v>
      </c>
      <c r="K21" s="22">
        <f>INDEX(NoSettings!$C$2:$AG$6843,MATCH($C21,NoSettings!$A$2:$A$6843,0),MATCH(K$17,NoSettings!$C$1:$AG$1,0))</f>
        <v>8517</v>
      </c>
      <c r="L21" s="22">
        <f>INDEX(NoSettings!$C$2:$AG$6843,MATCH($C21,NoSettings!$A$2:$A$6843,0),MATCH(L$17,NoSettings!$C$1:$AG$1,0))</f>
        <v>9753</v>
      </c>
      <c r="M21" s="22">
        <f>INDEX(NoSettings!$C$2:$AG$6843,MATCH($C21,NoSettings!$A$2:$A$6843,0),MATCH(M$17,NoSettings!$C$1:$AG$1,0))</f>
        <v>11124</v>
      </c>
      <c r="N21" s="22">
        <f>INDEX(NoSettings!$C$2:$AG$6843,MATCH($C21,NoSettings!$A$2:$A$6843,0),MATCH(N$17,NoSettings!$C$1:$AG$1,0))</f>
        <v>12678</v>
      </c>
      <c r="O21" s="22">
        <f>INDEX(NoSettings!$C$2:$AG$6843,MATCH($C21,NoSettings!$A$2:$A$6843,0),MATCH(O$17,NoSettings!$C$1:$AG$1,0))</f>
        <v>14106</v>
      </c>
      <c r="P21" s="22">
        <f>INDEX(NoSettings!$C$2:$AG$6843,MATCH($C21,NoSettings!$A$2:$A$6843,0),MATCH(P$17,NoSettings!$C$1:$AG$1,0))</f>
        <v>15795</v>
      </c>
      <c r="Q21" s="22">
        <f>INDEX(NoSettings!$C$2:$AG$6843,MATCH($C21,NoSettings!$A$2:$A$6843,0),MATCH(Q$17,NoSettings!$C$1:$AG$1,0))</f>
        <v>17469</v>
      </c>
      <c r="R21" s="22">
        <f>INDEX(NoSettings!$C$2:$AG$6843,MATCH($C21,NoSettings!$A$2:$A$6843,0),MATCH(R$17,NoSettings!$C$1:$AG$1,0))</f>
        <v>19014</v>
      </c>
      <c r="S21" s="22">
        <f>INDEX(NoSettings!$C$2:$AG$6843,MATCH($C21,NoSettings!$A$2:$A$6843,0),MATCH(S$17,NoSettings!$C$1:$AG$1,0))</f>
        <v>20421</v>
      </c>
      <c r="T21" s="22">
        <f>INDEX(NoSettings!$C$2:$AG$6843,MATCH($C21,NoSettings!$A$2:$A$6843,0),MATCH(T$17,NoSettings!$C$1:$AG$1,0))</f>
        <v>21621</v>
      </c>
      <c r="U21" s="22">
        <f>INDEX(NoSettings!$C$2:$AG$6843,MATCH($C21,NoSettings!$A$2:$A$6843,0),MATCH(U$17,NoSettings!$C$1:$AG$1,0))</f>
        <v>22713</v>
      </c>
      <c r="V21" s="22">
        <f>INDEX(NoSettings!$C$2:$AG$6843,MATCH($C21,NoSettings!$A$2:$A$6843,0),MATCH(V$17,NoSettings!$C$1:$AG$1,0))</f>
        <v>23493</v>
      </c>
      <c r="W21" s="22">
        <f>INDEX(NoSettings!$C$2:$AG$6843,MATCH($C21,NoSettings!$A$2:$A$6843,0),MATCH(W$17,NoSettings!$C$1:$AG$1,0))</f>
        <v>23790</v>
      </c>
      <c r="X21" s="22">
        <f>INDEX(NoSettings!$C$2:$AG$6843,MATCH($C21,NoSettings!$A$2:$A$6843,0),MATCH(X$17,NoSettings!$C$1:$AG$1,0))</f>
        <v>23874</v>
      </c>
      <c r="Y21" s="22">
        <f>INDEX(NoSettings!$C$2:$AG$6843,MATCH($C21,NoSettings!$A$2:$A$6843,0),MATCH(Y$17,NoSettings!$C$1:$AG$1,0))</f>
        <v>23868</v>
      </c>
      <c r="Z21" s="22">
        <f>INDEX(NoSettings!$C$2:$AG$6843,MATCH($C21,NoSettings!$A$2:$A$6843,0),MATCH(Z$17,NoSettings!$C$1:$AG$1,0))</f>
        <v>23700</v>
      </c>
      <c r="AA21" s="22">
        <f>INDEX(NoSettings!$C$2:$AG$6843,MATCH($C21,NoSettings!$A$2:$A$6843,0),MATCH(AA$17,NoSettings!$C$1:$AG$1,0))</f>
        <v>23472</v>
      </c>
      <c r="AB21" s="22">
        <f>INDEX(NoSettings!$C$2:$AG$6843,MATCH($C21,NoSettings!$A$2:$A$6843,0),MATCH(AB$17,NoSettings!$C$1:$AG$1,0))</f>
        <v>23154</v>
      </c>
      <c r="AC21" s="22">
        <f>INDEX(NoSettings!$C$2:$AG$6843,MATCH($C21,NoSettings!$A$2:$A$6843,0),MATCH(AC$17,NoSettings!$C$1:$AG$1,0))</f>
        <v>22836</v>
      </c>
      <c r="AD21" s="22">
        <f>INDEX(NoSettings!$C$2:$AG$6843,MATCH($C21,NoSettings!$A$2:$A$6843,0),MATCH(AD$17,NoSettings!$C$1:$AG$1,0))</f>
        <v>22491</v>
      </c>
      <c r="AE21" s="22">
        <f>INDEX(NoSettings!$C$2:$AG$6843,MATCH($C21,NoSettings!$A$2:$A$6843,0),MATCH(AE$17,NoSettings!$C$1:$AG$1,0))</f>
        <v>22119</v>
      </c>
      <c r="AF21" s="22">
        <f>INDEX(NoSettings!$C$2:$AG$6843,MATCH($C21,NoSettings!$A$2:$A$6843,0),MATCH(AF$17,NoSettings!$C$1:$AG$1,0))</f>
        <v>21750</v>
      </c>
      <c r="AG21" s="22">
        <f>INDEX(NoSettings!$C$2:$AG$6843,MATCH($C21,NoSettings!$A$2:$A$6843,0),MATCH(AG$17,NoSettings!$C$1:$AG$1,0))</f>
        <v>21354</v>
      </c>
      <c r="AH21" s="22">
        <f>INDEX(NoSettings!$C$2:$AG$6843,MATCH($C21,NoSettings!$A$2:$A$6843,0),MATCH(AH$17,NoSettings!$C$1:$AG$1,0))</f>
        <v>21006</v>
      </c>
      <c r="AI21" s="22">
        <f>INDEX(NoSettings!$C$2:$AG$6843,MATCH($C21,NoSettings!$A$2:$A$6843,0),MATCH(AI$17,NoSettings!$C$1:$AG$1,0))</f>
        <v>20607</v>
      </c>
    </row>
    <row r="22" spans="3:35">
      <c r="C22" t="s">
        <v>5723</v>
      </c>
      <c r="E22" s="22">
        <f>INDEX(NoSettings!$C$2:$AG$6843,MATCH($C22,NoSettings!$A$2:$A$6843,0),MATCH(E$17,NoSettings!$C$1:$AG$1,0))</f>
        <v>3</v>
      </c>
      <c r="F22" s="22">
        <f>INDEX(NoSettings!$C$2:$AG$6843,MATCH($C22,NoSettings!$A$2:$A$6843,0),MATCH(F$17,NoSettings!$C$1:$AG$1,0))</f>
        <v>6</v>
      </c>
      <c r="G22" s="22">
        <f>INDEX(NoSettings!$C$2:$AG$6843,MATCH($C22,NoSettings!$A$2:$A$6843,0),MATCH(G$17,NoSettings!$C$1:$AG$1,0))</f>
        <v>6</v>
      </c>
      <c r="H22" s="22">
        <f>INDEX(NoSettings!$C$2:$AG$6843,MATCH($C22,NoSettings!$A$2:$A$6843,0),MATCH(H$17,NoSettings!$C$1:$AG$1,0))</f>
        <v>6</v>
      </c>
      <c r="I22" s="22">
        <f>INDEX(NoSettings!$C$2:$AG$6843,MATCH($C22,NoSettings!$A$2:$A$6843,0),MATCH(I$17,NoSettings!$C$1:$AG$1,0))</f>
        <v>6</v>
      </c>
      <c r="J22" s="22">
        <f>INDEX(NoSettings!$C$2:$AG$6843,MATCH($C22,NoSettings!$A$2:$A$6843,0),MATCH(J$17,NoSettings!$C$1:$AG$1,0))</f>
        <v>9</v>
      </c>
      <c r="K22" s="22">
        <f>INDEX(NoSettings!$C$2:$AG$6843,MATCH($C22,NoSettings!$A$2:$A$6843,0),MATCH(K$17,NoSettings!$C$1:$AG$1,0))</f>
        <v>9</v>
      </c>
      <c r="L22" s="22">
        <f>INDEX(NoSettings!$C$2:$AG$6843,MATCH($C22,NoSettings!$A$2:$A$6843,0),MATCH(L$17,NoSettings!$C$1:$AG$1,0))</f>
        <v>12</v>
      </c>
      <c r="M22" s="22">
        <f>INDEX(NoSettings!$C$2:$AG$6843,MATCH($C22,NoSettings!$A$2:$A$6843,0),MATCH(M$17,NoSettings!$C$1:$AG$1,0))</f>
        <v>12</v>
      </c>
      <c r="N22" s="22">
        <f>INDEX(NoSettings!$C$2:$AG$6843,MATCH($C22,NoSettings!$A$2:$A$6843,0),MATCH(N$17,NoSettings!$C$1:$AG$1,0))</f>
        <v>15</v>
      </c>
      <c r="O22" s="22">
        <f>INDEX(NoSettings!$C$2:$AG$6843,MATCH($C22,NoSettings!$A$2:$A$6843,0),MATCH(O$17,NoSettings!$C$1:$AG$1,0))</f>
        <v>18</v>
      </c>
      <c r="P22" s="22">
        <f>INDEX(NoSettings!$C$2:$AG$6843,MATCH($C22,NoSettings!$A$2:$A$6843,0),MATCH(P$17,NoSettings!$C$1:$AG$1,0))</f>
        <v>21</v>
      </c>
      <c r="Q22" s="22">
        <f>INDEX(NoSettings!$C$2:$AG$6843,MATCH($C22,NoSettings!$A$2:$A$6843,0),MATCH(Q$17,NoSettings!$C$1:$AG$1,0))</f>
        <v>21</v>
      </c>
      <c r="R22" s="22">
        <f>INDEX(NoSettings!$C$2:$AG$6843,MATCH($C22,NoSettings!$A$2:$A$6843,0),MATCH(R$17,NoSettings!$C$1:$AG$1,0))</f>
        <v>24</v>
      </c>
      <c r="S22" s="22">
        <f>INDEX(NoSettings!$C$2:$AG$6843,MATCH($C22,NoSettings!$A$2:$A$6843,0),MATCH(S$17,NoSettings!$C$1:$AG$1,0))</f>
        <v>27</v>
      </c>
      <c r="T22" s="22">
        <f>INDEX(NoSettings!$C$2:$AG$6843,MATCH($C22,NoSettings!$A$2:$A$6843,0),MATCH(T$17,NoSettings!$C$1:$AG$1,0))</f>
        <v>30</v>
      </c>
      <c r="U22" s="22">
        <f>INDEX(NoSettings!$C$2:$AG$6843,MATCH($C22,NoSettings!$A$2:$A$6843,0),MATCH(U$17,NoSettings!$C$1:$AG$1,0))</f>
        <v>33</v>
      </c>
      <c r="V22" s="22">
        <f>INDEX(NoSettings!$C$2:$AG$6843,MATCH($C22,NoSettings!$A$2:$A$6843,0),MATCH(V$17,NoSettings!$C$1:$AG$1,0))</f>
        <v>36</v>
      </c>
      <c r="W22" s="22">
        <f>INDEX(NoSettings!$C$2:$AG$6843,MATCH($C22,NoSettings!$A$2:$A$6843,0),MATCH(W$17,NoSettings!$C$1:$AG$1,0))</f>
        <v>36</v>
      </c>
      <c r="X22" s="22">
        <f>INDEX(NoSettings!$C$2:$AG$6843,MATCH($C22,NoSettings!$A$2:$A$6843,0),MATCH(X$17,NoSettings!$C$1:$AG$1,0))</f>
        <v>39</v>
      </c>
      <c r="Y22" s="22">
        <f>INDEX(NoSettings!$C$2:$AG$6843,MATCH($C22,NoSettings!$A$2:$A$6843,0),MATCH(Y$17,NoSettings!$C$1:$AG$1,0))</f>
        <v>39</v>
      </c>
      <c r="Z22" s="22">
        <f>INDEX(NoSettings!$C$2:$AG$6843,MATCH($C22,NoSettings!$A$2:$A$6843,0),MATCH(Z$17,NoSettings!$C$1:$AG$1,0))</f>
        <v>42</v>
      </c>
      <c r="AA22" s="22">
        <f>INDEX(NoSettings!$C$2:$AG$6843,MATCH($C22,NoSettings!$A$2:$A$6843,0),MATCH(AA$17,NoSettings!$C$1:$AG$1,0))</f>
        <v>42</v>
      </c>
      <c r="AB22" s="22">
        <f>INDEX(NoSettings!$C$2:$AG$6843,MATCH($C22,NoSettings!$A$2:$A$6843,0),MATCH(AB$17,NoSettings!$C$1:$AG$1,0))</f>
        <v>42</v>
      </c>
      <c r="AC22" s="22">
        <f>INDEX(NoSettings!$C$2:$AG$6843,MATCH($C22,NoSettings!$A$2:$A$6843,0),MATCH(AC$17,NoSettings!$C$1:$AG$1,0))</f>
        <v>42</v>
      </c>
      <c r="AD22" s="22">
        <f>INDEX(NoSettings!$C$2:$AG$6843,MATCH($C22,NoSettings!$A$2:$A$6843,0),MATCH(AD$17,NoSettings!$C$1:$AG$1,0))</f>
        <v>45</v>
      </c>
      <c r="AE22" s="22">
        <f>INDEX(NoSettings!$C$2:$AG$6843,MATCH($C22,NoSettings!$A$2:$A$6843,0),MATCH(AE$17,NoSettings!$C$1:$AG$1,0))</f>
        <v>45</v>
      </c>
      <c r="AF22" s="22">
        <f>INDEX(NoSettings!$C$2:$AG$6843,MATCH($C22,NoSettings!$A$2:$A$6843,0),MATCH(AF$17,NoSettings!$C$1:$AG$1,0))</f>
        <v>45</v>
      </c>
      <c r="AG22" s="22">
        <f>INDEX(NoSettings!$C$2:$AG$6843,MATCH($C22,NoSettings!$A$2:$A$6843,0),MATCH(AG$17,NoSettings!$C$1:$AG$1,0))</f>
        <v>45</v>
      </c>
      <c r="AH22" s="22">
        <f>INDEX(NoSettings!$C$2:$AG$6843,MATCH($C22,NoSettings!$A$2:$A$6843,0),MATCH(AH$17,NoSettings!$C$1:$AG$1,0))</f>
        <v>45</v>
      </c>
      <c r="AI22" s="22">
        <f>INDEX(NoSettings!$C$2:$AG$6843,MATCH($C22,NoSettings!$A$2:$A$6843,0),MATCH(AI$17,NoSettings!$C$1:$AG$1,0))</f>
        <v>45</v>
      </c>
    </row>
    <row r="23" spans="3:35">
      <c r="C23" t="s">
        <v>5708</v>
      </c>
      <c r="E23" s="22">
        <f>INDEX(NoSettings!$C$2:$AG$6843,MATCH($C23,NoSettings!$A$2:$A$6843,0),MATCH(E$17,NoSettings!$C$1:$AG$1,0))</f>
        <v>3</v>
      </c>
      <c r="F23" s="22">
        <f>INDEX(NoSettings!$C$2:$AG$6843,MATCH($C23,NoSettings!$A$2:$A$6843,0),MATCH(F$17,NoSettings!$C$1:$AG$1,0))</f>
        <v>12</v>
      </c>
      <c r="G23" s="22">
        <f>INDEX(NoSettings!$C$2:$AG$6843,MATCH($C23,NoSettings!$A$2:$A$6843,0),MATCH(G$17,NoSettings!$C$1:$AG$1,0))</f>
        <v>15</v>
      </c>
      <c r="H23" s="22">
        <f>INDEX(NoSettings!$C$2:$AG$6843,MATCH($C23,NoSettings!$A$2:$A$6843,0),MATCH(H$17,NoSettings!$C$1:$AG$1,0))</f>
        <v>15</v>
      </c>
      <c r="I23" s="22">
        <f>INDEX(NoSettings!$C$2:$AG$6843,MATCH($C23,NoSettings!$A$2:$A$6843,0),MATCH(I$17,NoSettings!$C$1:$AG$1,0))</f>
        <v>18</v>
      </c>
      <c r="J23" s="22">
        <f>INDEX(NoSettings!$C$2:$AG$6843,MATCH($C23,NoSettings!$A$2:$A$6843,0),MATCH(J$17,NoSettings!$C$1:$AG$1,0))</f>
        <v>21</v>
      </c>
      <c r="K23" s="22">
        <f>INDEX(NoSettings!$C$2:$AG$6843,MATCH($C23,NoSettings!$A$2:$A$6843,0),MATCH(K$17,NoSettings!$C$1:$AG$1,0))</f>
        <v>24</v>
      </c>
      <c r="L23" s="22">
        <f>INDEX(NoSettings!$C$2:$AG$6843,MATCH($C23,NoSettings!$A$2:$A$6843,0),MATCH(L$17,NoSettings!$C$1:$AG$1,0))</f>
        <v>30</v>
      </c>
      <c r="M23" s="22">
        <f>INDEX(NoSettings!$C$2:$AG$6843,MATCH($C23,NoSettings!$A$2:$A$6843,0),MATCH(M$17,NoSettings!$C$1:$AG$1,0))</f>
        <v>33</v>
      </c>
      <c r="N23" s="22">
        <f>INDEX(NoSettings!$C$2:$AG$6843,MATCH($C23,NoSettings!$A$2:$A$6843,0),MATCH(N$17,NoSettings!$C$1:$AG$1,0))</f>
        <v>42</v>
      </c>
      <c r="O23" s="22">
        <f>INDEX(NoSettings!$C$2:$AG$6843,MATCH($C23,NoSettings!$A$2:$A$6843,0),MATCH(O$17,NoSettings!$C$1:$AG$1,0))</f>
        <v>51</v>
      </c>
      <c r="P23" s="22">
        <f>INDEX(NoSettings!$C$2:$AG$6843,MATCH($C23,NoSettings!$A$2:$A$6843,0),MATCH(P$17,NoSettings!$C$1:$AG$1,0))</f>
        <v>63</v>
      </c>
      <c r="Q23" s="22">
        <f>INDEX(NoSettings!$C$2:$AG$6843,MATCH($C23,NoSettings!$A$2:$A$6843,0),MATCH(Q$17,NoSettings!$C$1:$AG$1,0))</f>
        <v>78</v>
      </c>
      <c r="R23" s="22">
        <f>INDEX(NoSettings!$C$2:$AG$6843,MATCH($C23,NoSettings!$A$2:$A$6843,0),MATCH(R$17,NoSettings!$C$1:$AG$1,0))</f>
        <v>96</v>
      </c>
      <c r="S23" s="22">
        <f>INDEX(NoSettings!$C$2:$AG$6843,MATCH($C23,NoSettings!$A$2:$A$6843,0),MATCH(S$17,NoSettings!$C$1:$AG$1,0))</f>
        <v>114</v>
      </c>
      <c r="T23" s="22">
        <f>INDEX(NoSettings!$C$2:$AG$6843,MATCH($C23,NoSettings!$A$2:$A$6843,0),MATCH(T$17,NoSettings!$C$1:$AG$1,0))</f>
        <v>135</v>
      </c>
      <c r="U23" s="22">
        <f>INDEX(NoSettings!$C$2:$AG$6843,MATCH($C23,NoSettings!$A$2:$A$6843,0),MATCH(U$17,NoSettings!$C$1:$AG$1,0))</f>
        <v>156</v>
      </c>
      <c r="V23" s="22">
        <f>INDEX(NoSettings!$C$2:$AG$6843,MATCH($C23,NoSettings!$A$2:$A$6843,0),MATCH(V$17,NoSettings!$C$1:$AG$1,0))</f>
        <v>180</v>
      </c>
      <c r="W23" s="22">
        <f>INDEX(NoSettings!$C$2:$AG$6843,MATCH($C23,NoSettings!$A$2:$A$6843,0),MATCH(W$17,NoSettings!$C$1:$AG$1,0))</f>
        <v>201</v>
      </c>
      <c r="X23" s="22">
        <f>INDEX(NoSettings!$C$2:$AG$6843,MATCH($C23,NoSettings!$A$2:$A$6843,0),MATCH(X$17,NoSettings!$C$1:$AG$1,0))</f>
        <v>222</v>
      </c>
      <c r="Y23" s="22">
        <f>INDEX(NoSettings!$C$2:$AG$6843,MATCH($C23,NoSettings!$A$2:$A$6843,0),MATCH(Y$17,NoSettings!$C$1:$AG$1,0))</f>
        <v>240</v>
      </c>
      <c r="Z23" s="22">
        <f>INDEX(NoSettings!$C$2:$AG$6843,MATCH($C23,NoSettings!$A$2:$A$6843,0),MATCH(Z$17,NoSettings!$C$1:$AG$1,0))</f>
        <v>258</v>
      </c>
      <c r="AA23" s="22">
        <f>INDEX(NoSettings!$C$2:$AG$6843,MATCH($C23,NoSettings!$A$2:$A$6843,0),MATCH(AA$17,NoSettings!$C$1:$AG$1,0))</f>
        <v>276</v>
      </c>
      <c r="AB23" s="22">
        <f>INDEX(NoSettings!$C$2:$AG$6843,MATCH($C23,NoSettings!$A$2:$A$6843,0),MATCH(AB$17,NoSettings!$C$1:$AG$1,0))</f>
        <v>291</v>
      </c>
      <c r="AC23" s="22">
        <f>INDEX(NoSettings!$C$2:$AG$6843,MATCH($C23,NoSettings!$A$2:$A$6843,0),MATCH(AC$17,NoSettings!$C$1:$AG$1,0))</f>
        <v>306</v>
      </c>
      <c r="AD23" s="22">
        <f>INDEX(NoSettings!$C$2:$AG$6843,MATCH($C23,NoSettings!$A$2:$A$6843,0),MATCH(AD$17,NoSettings!$C$1:$AG$1,0))</f>
        <v>321</v>
      </c>
      <c r="AE23" s="22">
        <f>INDEX(NoSettings!$C$2:$AG$6843,MATCH($C23,NoSettings!$A$2:$A$6843,0),MATCH(AE$17,NoSettings!$C$1:$AG$1,0))</f>
        <v>333</v>
      </c>
      <c r="AF23" s="22">
        <f>INDEX(NoSettings!$C$2:$AG$6843,MATCH($C23,NoSettings!$A$2:$A$6843,0),MATCH(AF$17,NoSettings!$C$1:$AG$1,0))</f>
        <v>345</v>
      </c>
      <c r="AG23" s="22">
        <f>INDEX(NoSettings!$C$2:$AG$6843,MATCH($C23,NoSettings!$A$2:$A$6843,0),MATCH(AG$17,NoSettings!$C$1:$AG$1,0))</f>
        <v>360</v>
      </c>
      <c r="AH23" s="22">
        <f>INDEX(NoSettings!$C$2:$AG$6843,MATCH($C23,NoSettings!$A$2:$A$6843,0),MATCH(AH$17,NoSettings!$C$1:$AG$1,0))</f>
        <v>372</v>
      </c>
      <c r="AI23" s="22">
        <f>INDEX(NoSettings!$C$2:$AG$6843,MATCH($C23,NoSettings!$A$2:$A$6843,0),MATCH(AI$17,NoSettings!$C$1:$AG$1,0))</f>
        <v>384</v>
      </c>
    </row>
    <row r="24" spans="3:35">
      <c r="C24" t="s">
        <v>5706</v>
      </c>
      <c r="E24" s="22">
        <f>INDEX(NoSettings!$C$2:$AG$6843,MATCH($C24,NoSettings!$A$2:$A$6843,0),MATCH(E$17,NoSettings!$C$1:$AG$1,0))</f>
        <v>0</v>
      </c>
      <c r="F24" s="22">
        <f>INDEX(NoSettings!$C$2:$AG$6843,MATCH($C24,NoSettings!$A$2:$A$6843,0),MATCH(F$17,NoSettings!$C$1:$AG$1,0))</f>
        <v>0</v>
      </c>
      <c r="G24" s="22">
        <f>INDEX(NoSettings!$C$2:$AG$6843,MATCH($C24,NoSettings!$A$2:$A$6843,0),MATCH(G$17,NoSettings!$C$1:$AG$1,0))</f>
        <v>0</v>
      </c>
      <c r="H24" s="22">
        <f>INDEX(NoSettings!$C$2:$AG$6843,MATCH($C24,NoSettings!$A$2:$A$6843,0),MATCH(H$17,NoSettings!$C$1:$AG$1,0))</f>
        <v>0</v>
      </c>
      <c r="I24" s="22">
        <f>INDEX(NoSettings!$C$2:$AG$6843,MATCH($C24,NoSettings!$A$2:$A$6843,0),MATCH(I$17,NoSettings!$C$1:$AG$1,0))</f>
        <v>0</v>
      </c>
      <c r="J24" s="22">
        <f>INDEX(NoSettings!$C$2:$AG$6843,MATCH($C24,NoSettings!$A$2:$A$6843,0),MATCH(J$17,NoSettings!$C$1:$AG$1,0))</f>
        <v>0</v>
      </c>
      <c r="K24" s="22">
        <f>INDEX(NoSettings!$C$2:$AG$6843,MATCH($C24,NoSettings!$A$2:$A$6843,0),MATCH(K$17,NoSettings!$C$1:$AG$1,0))</f>
        <v>0</v>
      </c>
      <c r="L24" s="22">
        <f>INDEX(NoSettings!$C$2:$AG$6843,MATCH($C24,NoSettings!$A$2:$A$6843,0),MATCH(L$17,NoSettings!$C$1:$AG$1,0))</f>
        <v>0</v>
      </c>
      <c r="M24" s="22">
        <f>INDEX(NoSettings!$C$2:$AG$6843,MATCH($C24,NoSettings!$A$2:$A$6843,0),MATCH(M$17,NoSettings!$C$1:$AG$1,0))</f>
        <v>0</v>
      </c>
      <c r="N24" s="22">
        <f>INDEX(NoSettings!$C$2:$AG$6843,MATCH($C24,NoSettings!$A$2:$A$6843,0),MATCH(N$17,NoSettings!$C$1:$AG$1,0))</f>
        <v>0</v>
      </c>
      <c r="O24" s="22">
        <f>INDEX(NoSettings!$C$2:$AG$6843,MATCH($C24,NoSettings!$A$2:$A$6843,0),MATCH(O$17,NoSettings!$C$1:$AG$1,0))</f>
        <v>0</v>
      </c>
      <c r="P24" s="22">
        <f>INDEX(NoSettings!$C$2:$AG$6843,MATCH($C24,NoSettings!$A$2:$A$6843,0),MATCH(P$17,NoSettings!$C$1:$AG$1,0))</f>
        <v>0</v>
      </c>
      <c r="Q24" s="22">
        <f>INDEX(NoSettings!$C$2:$AG$6843,MATCH($C24,NoSettings!$A$2:$A$6843,0),MATCH(Q$17,NoSettings!$C$1:$AG$1,0))</f>
        <v>0</v>
      </c>
      <c r="R24" s="22">
        <f>INDEX(NoSettings!$C$2:$AG$6843,MATCH($C24,NoSettings!$A$2:$A$6843,0),MATCH(R$17,NoSettings!$C$1:$AG$1,0))</f>
        <v>0</v>
      </c>
      <c r="S24" s="22">
        <f>INDEX(NoSettings!$C$2:$AG$6843,MATCH($C24,NoSettings!$A$2:$A$6843,0),MATCH(S$17,NoSettings!$C$1:$AG$1,0))</f>
        <v>0</v>
      </c>
      <c r="T24" s="22">
        <f>INDEX(NoSettings!$C$2:$AG$6843,MATCH($C24,NoSettings!$A$2:$A$6843,0),MATCH(T$17,NoSettings!$C$1:$AG$1,0))</f>
        <v>0</v>
      </c>
      <c r="U24" s="22">
        <f>INDEX(NoSettings!$C$2:$AG$6843,MATCH($C24,NoSettings!$A$2:$A$6843,0),MATCH(U$17,NoSettings!$C$1:$AG$1,0))</f>
        <v>0</v>
      </c>
      <c r="V24" s="22">
        <f>INDEX(NoSettings!$C$2:$AG$6843,MATCH($C24,NoSettings!$A$2:$A$6843,0),MATCH(V$17,NoSettings!$C$1:$AG$1,0))</f>
        <v>0</v>
      </c>
      <c r="W24" s="22">
        <f>INDEX(NoSettings!$C$2:$AG$6843,MATCH($C24,NoSettings!$A$2:$A$6843,0),MATCH(W$17,NoSettings!$C$1:$AG$1,0))</f>
        <v>0</v>
      </c>
      <c r="X24" s="22">
        <f>INDEX(NoSettings!$C$2:$AG$6843,MATCH($C24,NoSettings!$A$2:$A$6843,0),MATCH(X$17,NoSettings!$C$1:$AG$1,0))</f>
        <v>0</v>
      </c>
      <c r="Y24" s="22">
        <f>INDEX(NoSettings!$C$2:$AG$6843,MATCH($C24,NoSettings!$A$2:$A$6843,0),MATCH(Y$17,NoSettings!$C$1:$AG$1,0))</f>
        <v>0</v>
      </c>
      <c r="Z24" s="22">
        <f>INDEX(NoSettings!$C$2:$AG$6843,MATCH($C24,NoSettings!$A$2:$A$6843,0),MATCH(Z$17,NoSettings!$C$1:$AG$1,0))</f>
        <v>0</v>
      </c>
      <c r="AA24" s="22">
        <f>INDEX(NoSettings!$C$2:$AG$6843,MATCH($C24,NoSettings!$A$2:$A$6843,0),MATCH(AA$17,NoSettings!$C$1:$AG$1,0))</f>
        <v>0</v>
      </c>
      <c r="AB24" s="22">
        <f>INDEX(NoSettings!$C$2:$AG$6843,MATCH($C24,NoSettings!$A$2:$A$6843,0),MATCH(AB$17,NoSettings!$C$1:$AG$1,0))</f>
        <v>0</v>
      </c>
      <c r="AC24" s="22">
        <f>INDEX(NoSettings!$C$2:$AG$6843,MATCH($C24,NoSettings!$A$2:$A$6843,0),MATCH(AC$17,NoSettings!$C$1:$AG$1,0))</f>
        <v>0</v>
      </c>
      <c r="AD24" s="22">
        <f>INDEX(NoSettings!$C$2:$AG$6843,MATCH($C24,NoSettings!$A$2:$A$6843,0),MATCH(AD$17,NoSettings!$C$1:$AG$1,0))</f>
        <v>0</v>
      </c>
      <c r="AE24" s="22">
        <f>INDEX(NoSettings!$C$2:$AG$6843,MATCH($C24,NoSettings!$A$2:$A$6843,0),MATCH(AE$17,NoSettings!$C$1:$AG$1,0))</f>
        <v>0</v>
      </c>
      <c r="AF24" s="22">
        <f>INDEX(NoSettings!$C$2:$AG$6843,MATCH($C24,NoSettings!$A$2:$A$6843,0),MATCH(AF$17,NoSettings!$C$1:$AG$1,0))</f>
        <v>0</v>
      </c>
      <c r="AG24" s="22">
        <f>INDEX(NoSettings!$C$2:$AG$6843,MATCH($C24,NoSettings!$A$2:$A$6843,0),MATCH(AG$17,NoSettings!$C$1:$AG$1,0))</f>
        <v>0</v>
      </c>
      <c r="AH24" s="22">
        <f>INDEX(NoSettings!$C$2:$AG$6843,MATCH($C24,NoSettings!$A$2:$A$6843,0),MATCH(AH$17,NoSettings!$C$1:$AG$1,0))</f>
        <v>0</v>
      </c>
      <c r="AI24" s="22">
        <f>INDEX(NoSettings!$C$2:$AG$6843,MATCH($C24,NoSettings!$A$2:$A$6843,0),MATCH(AI$17,NoSettings!$C$1:$AG$1,0))</f>
        <v>0</v>
      </c>
    </row>
    <row r="25" spans="3:35">
      <c r="C25" t="s">
        <v>5705</v>
      </c>
      <c r="E25" s="22">
        <f>INDEX(NoSettings!$C$2:$AG$6843,MATCH($C25,NoSettings!$A$2:$A$6843,0),MATCH(E$17,NoSettings!$C$1:$AG$1,0))</f>
        <v>28932</v>
      </c>
      <c r="F25" s="22">
        <f>INDEX(NoSettings!$C$2:$AG$6843,MATCH($C25,NoSettings!$A$2:$A$6843,0),MATCH(F$17,NoSettings!$C$1:$AG$1,0))</f>
        <v>29118</v>
      </c>
      <c r="G25" s="22">
        <f>INDEX(NoSettings!$C$2:$AG$6843,MATCH($C25,NoSettings!$A$2:$A$6843,0),MATCH(G$17,NoSettings!$C$1:$AG$1,0))</f>
        <v>29388</v>
      </c>
      <c r="H25" s="22">
        <f>INDEX(NoSettings!$C$2:$AG$6843,MATCH($C25,NoSettings!$A$2:$A$6843,0),MATCH(H$17,NoSettings!$C$1:$AG$1,0))</f>
        <v>29652</v>
      </c>
      <c r="I25" s="22">
        <f>INDEX(NoSettings!$C$2:$AG$6843,MATCH($C25,NoSettings!$A$2:$A$6843,0),MATCH(I$17,NoSettings!$C$1:$AG$1,0))</f>
        <v>29916</v>
      </c>
      <c r="J25" s="22">
        <f>INDEX(NoSettings!$C$2:$AG$6843,MATCH($C25,NoSettings!$A$2:$A$6843,0),MATCH(J$17,NoSettings!$C$1:$AG$1,0))</f>
        <v>30171</v>
      </c>
      <c r="K25" s="22">
        <f>INDEX(NoSettings!$C$2:$AG$6843,MATCH($C25,NoSettings!$A$2:$A$6843,0),MATCH(K$17,NoSettings!$C$1:$AG$1,0))</f>
        <v>30423</v>
      </c>
      <c r="L25" s="22">
        <f>INDEX(NoSettings!$C$2:$AG$6843,MATCH($C25,NoSettings!$A$2:$A$6843,0),MATCH(L$17,NoSettings!$C$1:$AG$1,0))</f>
        <v>30666</v>
      </c>
      <c r="M25" s="22">
        <f>INDEX(NoSettings!$C$2:$AG$6843,MATCH($C25,NoSettings!$A$2:$A$6843,0),MATCH(M$17,NoSettings!$C$1:$AG$1,0))</f>
        <v>30894</v>
      </c>
      <c r="N25" s="22">
        <f>INDEX(NoSettings!$C$2:$AG$6843,MATCH($C25,NoSettings!$A$2:$A$6843,0),MATCH(N$17,NoSettings!$C$1:$AG$1,0))</f>
        <v>31107</v>
      </c>
      <c r="O25" s="22">
        <f>INDEX(NoSettings!$C$2:$AG$6843,MATCH($C25,NoSettings!$A$2:$A$6843,0),MATCH(O$17,NoSettings!$C$1:$AG$1,0))</f>
        <v>31305</v>
      </c>
      <c r="P25" s="22">
        <f>INDEX(NoSettings!$C$2:$AG$6843,MATCH($C25,NoSettings!$A$2:$A$6843,0),MATCH(P$17,NoSettings!$C$1:$AG$1,0))</f>
        <v>31488</v>
      </c>
      <c r="Q25" s="22">
        <f>INDEX(NoSettings!$C$2:$AG$6843,MATCH($C25,NoSettings!$A$2:$A$6843,0),MATCH(Q$17,NoSettings!$C$1:$AG$1,0))</f>
        <v>31644</v>
      </c>
      <c r="R25" s="22">
        <f>INDEX(NoSettings!$C$2:$AG$6843,MATCH($C25,NoSettings!$A$2:$A$6843,0),MATCH(R$17,NoSettings!$C$1:$AG$1,0))</f>
        <v>32058</v>
      </c>
      <c r="S25" s="22">
        <f>INDEX(NoSettings!$C$2:$AG$6843,MATCH($C25,NoSettings!$A$2:$A$6843,0),MATCH(S$17,NoSettings!$C$1:$AG$1,0))</f>
        <v>32175</v>
      </c>
      <c r="T25" s="22">
        <f>INDEX(NoSettings!$C$2:$AG$6843,MATCH($C25,NoSettings!$A$2:$A$6843,0),MATCH(T$17,NoSettings!$C$1:$AG$1,0))</f>
        <v>32280</v>
      </c>
      <c r="U25" s="22">
        <f>INDEX(NoSettings!$C$2:$AG$6843,MATCH($C25,NoSettings!$A$2:$A$6843,0),MATCH(U$17,NoSettings!$C$1:$AG$1,0))</f>
        <v>32376</v>
      </c>
      <c r="V25" s="22">
        <f>INDEX(NoSettings!$C$2:$AG$6843,MATCH($C25,NoSettings!$A$2:$A$6843,0),MATCH(V$17,NoSettings!$C$1:$AG$1,0))</f>
        <v>32475</v>
      </c>
      <c r="W25" s="22">
        <f>INDEX(NoSettings!$C$2:$AG$6843,MATCH($C25,NoSettings!$A$2:$A$6843,0),MATCH(W$17,NoSettings!$C$1:$AG$1,0))</f>
        <v>32577</v>
      </c>
      <c r="X25" s="22">
        <f>INDEX(NoSettings!$C$2:$AG$6843,MATCH($C25,NoSettings!$A$2:$A$6843,0),MATCH(X$17,NoSettings!$C$1:$AG$1,0))</f>
        <v>32961</v>
      </c>
      <c r="Y25" s="22">
        <f>INDEX(NoSettings!$C$2:$AG$6843,MATCH($C25,NoSettings!$A$2:$A$6843,0),MATCH(Y$17,NoSettings!$C$1:$AG$1,0))</f>
        <v>33087</v>
      </c>
      <c r="Z25" s="22">
        <f>INDEX(NoSettings!$C$2:$AG$6843,MATCH($C25,NoSettings!$A$2:$A$6843,0),MATCH(Z$17,NoSettings!$C$1:$AG$1,0))</f>
        <v>33225</v>
      </c>
      <c r="AA25" s="22">
        <f>INDEX(NoSettings!$C$2:$AG$6843,MATCH($C25,NoSettings!$A$2:$A$6843,0),MATCH(AA$17,NoSettings!$C$1:$AG$1,0))</f>
        <v>33375</v>
      </c>
      <c r="AB25" s="22">
        <f>INDEX(NoSettings!$C$2:$AG$6843,MATCH($C25,NoSettings!$A$2:$A$6843,0),MATCH(AB$17,NoSettings!$C$1:$AG$1,0))</f>
        <v>33537</v>
      </c>
      <c r="AC25" s="22">
        <f>INDEX(NoSettings!$C$2:$AG$6843,MATCH($C25,NoSettings!$A$2:$A$6843,0),MATCH(AC$17,NoSettings!$C$1:$AG$1,0))</f>
        <v>33975</v>
      </c>
      <c r="AD25" s="22">
        <f>INDEX(NoSettings!$C$2:$AG$6843,MATCH($C25,NoSettings!$A$2:$A$6843,0),MATCH(AD$17,NoSettings!$C$1:$AG$1,0))</f>
        <v>34152</v>
      </c>
      <c r="AE25" s="22">
        <f>INDEX(NoSettings!$C$2:$AG$6843,MATCH($C25,NoSettings!$A$2:$A$6843,0),MATCH(AE$17,NoSettings!$C$1:$AG$1,0))</f>
        <v>34338</v>
      </c>
      <c r="AF25" s="22">
        <f>INDEX(NoSettings!$C$2:$AG$6843,MATCH($C25,NoSettings!$A$2:$A$6843,0),MATCH(AF$17,NoSettings!$C$1:$AG$1,0))</f>
        <v>34524</v>
      </c>
      <c r="AG25" s="22">
        <f>INDEX(NoSettings!$C$2:$AG$6843,MATCH($C25,NoSettings!$A$2:$A$6843,0),MATCH(AG$17,NoSettings!$C$1:$AG$1,0))</f>
        <v>34980</v>
      </c>
      <c r="AH25" s="22">
        <f>INDEX(NoSettings!$C$2:$AG$6843,MATCH($C25,NoSettings!$A$2:$A$6843,0),MATCH(AH$17,NoSettings!$C$1:$AG$1,0))</f>
        <v>35178</v>
      </c>
      <c r="AI25" s="22">
        <f>INDEX(NoSettings!$C$2:$AG$6843,MATCH($C25,NoSettings!$A$2:$A$6843,0),MATCH(AI$17,NoSettings!$C$1:$AG$1,0))</f>
        <v>35367</v>
      </c>
    </row>
    <row r="26" spans="3:35">
      <c r="C26" t="s">
        <v>5704</v>
      </c>
      <c r="E26" s="22">
        <f>INDEX(NoSettings!$C$2:$AG$6843,MATCH($C26,NoSettings!$A$2:$A$6843,0),MATCH(E$17,NoSettings!$C$1:$AG$1,0))</f>
        <v>9</v>
      </c>
      <c r="F26" s="22">
        <f>INDEX(NoSettings!$C$2:$AG$6843,MATCH($C26,NoSettings!$A$2:$A$6843,0),MATCH(F$17,NoSettings!$C$1:$AG$1,0))</f>
        <v>15</v>
      </c>
      <c r="G26" s="22">
        <f>INDEX(NoSettings!$C$2:$AG$6843,MATCH($C26,NoSettings!$A$2:$A$6843,0),MATCH(G$17,NoSettings!$C$1:$AG$1,0))</f>
        <v>18</v>
      </c>
      <c r="H26" s="22">
        <f>INDEX(NoSettings!$C$2:$AG$6843,MATCH($C26,NoSettings!$A$2:$A$6843,0),MATCH(H$17,NoSettings!$C$1:$AG$1,0))</f>
        <v>21</v>
      </c>
      <c r="I26" s="22">
        <f>INDEX(NoSettings!$C$2:$AG$6843,MATCH($C26,NoSettings!$A$2:$A$6843,0),MATCH(I$17,NoSettings!$C$1:$AG$1,0))</f>
        <v>24</v>
      </c>
      <c r="J26" s="22">
        <f>INDEX(NoSettings!$C$2:$AG$6843,MATCH($C26,NoSettings!$A$2:$A$6843,0),MATCH(J$17,NoSettings!$C$1:$AG$1,0))</f>
        <v>27</v>
      </c>
      <c r="K26" s="22">
        <f>INDEX(NoSettings!$C$2:$AG$6843,MATCH($C26,NoSettings!$A$2:$A$6843,0),MATCH(K$17,NoSettings!$C$1:$AG$1,0))</f>
        <v>30</v>
      </c>
      <c r="L26" s="22">
        <f>INDEX(NoSettings!$C$2:$AG$6843,MATCH($C26,NoSettings!$A$2:$A$6843,0),MATCH(L$17,NoSettings!$C$1:$AG$1,0))</f>
        <v>36</v>
      </c>
      <c r="M26" s="22">
        <f>INDEX(NoSettings!$C$2:$AG$6843,MATCH($C26,NoSettings!$A$2:$A$6843,0),MATCH(M$17,NoSettings!$C$1:$AG$1,0))</f>
        <v>42</v>
      </c>
      <c r="N26" s="22">
        <f>INDEX(NoSettings!$C$2:$AG$6843,MATCH($C26,NoSettings!$A$2:$A$6843,0),MATCH(N$17,NoSettings!$C$1:$AG$1,0))</f>
        <v>54</v>
      </c>
      <c r="O26" s="22">
        <f>INDEX(NoSettings!$C$2:$AG$6843,MATCH($C26,NoSettings!$A$2:$A$6843,0),MATCH(O$17,NoSettings!$C$1:$AG$1,0))</f>
        <v>63</v>
      </c>
      <c r="P26" s="22">
        <f>INDEX(NoSettings!$C$2:$AG$6843,MATCH($C26,NoSettings!$A$2:$A$6843,0),MATCH(P$17,NoSettings!$C$1:$AG$1,0))</f>
        <v>78</v>
      </c>
      <c r="Q26" s="22">
        <f>INDEX(NoSettings!$C$2:$AG$6843,MATCH($C26,NoSettings!$A$2:$A$6843,0),MATCH(Q$17,NoSettings!$C$1:$AG$1,0))</f>
        <v>93</v>
      </c>
      <c r="R26" s="22">
        <f>INDEX(NoSettings!$C$2:$AG$6843,MATCH($C26,NoSettings!$A$2:$A$6843,0),MATCH(R$17,NoSettings!$C$1:$AG$1,0))</f>
        <v>114</v>
      </c>
      <c r="S26" s="22">
        <f>INDEX(NoSettings!$C$2:$AG$6843,MATCH($C26,NoSettings!$A$2:$A$6843,0),MATCH(S$17,NoSettings!$C$1:$AG$1,0))</f>
        <v>132</v>
      </c>
      <c r="T26" s="22">
        <f>INDEX(NoSettings!$C$2:$AG$6843,MATCH($C26,NoSettings!$A$2:$A$6843,0),MATCH(T$17,NoSettings!$C$1:$AG$1,0))</f>
        <v>153</v>
      </c>
      <c r="U26" s="22">
        <f>INDEX(NoSettings!$C$2:$AG$6843,MATCH($C26,NoSettings!$A$2:$A$6843,0),MATCH(U$17,NoSettings!$C$1:$AG$1,0))</f>
        <v>174</v>
      </c>
      <c r="V26" s="22">
        <f>INDEX(NoSettings!$C$2:$AG$6843,MATCH($C26,NoSettings!$A$2:$A$6843,0),MATCH(V$17,NoSettings!$C$1:$AG$1,0))</f>
        <v>195</v>
      </c>
      <c r="W26" s="22">
        <f>INDEX(NoSettings!$C$2:$AG$6843,MATCH($C26,NoSettings!$A$2:$A$6843,0),MATCH(W$17,NoSettings!$C$1:$AG$1,0))</f>
        <v>213</v>
      </c>
      <c r="X26" s="22">
        <f>INDEX(NoSettings!$C$2:$AG$6843,MATCH($C26,NoSettings!$A$2:$A$6843,0),MATCH(X$17,NoSettings!$C$1:$AG$1,0))</f>
        <v>231</v>
      </c>
      <c r="Y26" s="22">
        <f>INDEX(NoSettings!$C$2:$AG$6843,MATCH($C26,NoSettings!$A$2:$A$6843,0),MATCH(Y$17,NoSettings!$C$1:$AG$1,0))</f>
        <v>243</v>
      </c>
      <c r="Z26" s="22">
        <f>INDEX(NoSettings!$C$2:$AG$6843,MATCH($C26,NoSettings!$A$2:$A$6843,0),MATCH(Z$17,NoSettings!$C$1:$AG$1,0))</f>
        <v>255</v>
      </c>
      <c r="AA26" s="22">
        <f>INDEX(NoSettings!$C$2:$AG$6843,MATCH($C26,NoSettings!$A$2:$A$6843,0),MATCH(AA$17,NoSettings!$C$1:$AG$1,0))</f>
        <v>264</v>
      </c>
      <c r="AB26" s="22">
        <f>INDEX(NoSettings!$C$2:$AG$6843,MATCH($C26,NoSettings!$A$2:$A$6843,0),MATCH(AB$17,NoSettings!$C$1:$AG$1,0))</f>
        <v>270</v>
      </c>
      <c r="AC26" s="22">
        <f>INDEX(NoSettings!$C$2:$AG$6843,MATCH($C26,NoSettings!$A$2:$A$6843,0),MATCH(AC$17,NoSettings!$C$1:$AG$1,0))</f>
        <v>276</v>
      </c>
      <c r="AD26" s="22">
        <f>INDEX(NoSettings!$C$2:$AG$6843,MATCH($C26,NoSettings!$A$2:$A$6843,0),MATCH(AD$17,NoSettings!$C$1:$AG$1,0))</f>
        <v>279</v>
      </c>
      <c r="AE26" s="22">
        <f>INDEX(NoSettings!$C$2:$AG$6843,MATCH($C26,NoSettings!$A$2:$A$6843,0),MATCH(AE$17,NoSettings!$C$1:$AG$1,0))</f>
        <v>279</v>
      </c>
      <c r="AF26" s="22">
        <f>INDEX(NoSettings!$C$2:$AG$6843,MATCH($C26,NoSettings!$A$2:$A$6843,0),MATCH(AF$17,NoSettings!$C$1:$AG$1,0))</f>
        <v>279</v>
      </c>
      <c r="AG26" s="22">
        <f>INDEX(NoSettings!$C$2:$AG$6843,MATCH($C26,NoSettings!$A$2:$A$6843,0),MATCH(AG$17,NoSettings!$C$1:$AG$1,0))</f>
        <v>279</v>
      </c>
      <c r="AH26" s="22">
        <f>INDEX(NoSettings!$C$2:$AG$6843,MATCH($C26,NoSettings!$A$2:$A$6843,0),MATCH(AH$17,NoSettings!$C$1:$AG$1,0))</f>
        <v>279</v>
      </c>
      <c r="AI26" s="22">
        <f>INDEX(NoSettings!$C$2:$AG$6843,MATCH($C26,NoSettings!$A$2:$A$6843,0),MATCH(AI$17,NoSettings!$C$1:$AG$1,0))</f>
        <v>273</v>
      </c>
    </row>
    <row r="27" spans="3:35">
      <c r="C27" t="s">
        <v>5702</v>
      </c>
      <c r="E27" s="22">
        <f>INDEX(NoSettings!$C$2:$AG$6843,MATCH($C27,NoSettings!$A$2:$A$6843,0),MATCH(E$17,NoSettings!$C$1:$AG$1,0))</f>
        <v>0</v>
      </c>
      <c r="F27" s="22">
        <f>INDEX(NoSettings!$C$2:$AG$6843,MATCH($C27,NoSettings!$A$2:$A$6843,0),MATCH(F$17,NoSettings!$C$1:$AG$1,0))</f>
        <v>0</v>
      </c>
      <c r="G27" s="22">
        <f>INDEX(NoSettings!$C$2:$AG$6843,MATCH($C27,NoSettings!$A$2:$A$6843,0),MATCH(G$17,NoSettings!$C$1:$AG$1,0))</f>
        <v>0</v>
      </c>
      <c r="H27" s="22">
        <f>INDEX(NoSettings!$C$2:$AG$6843,MATCH($C27,NoSettings!$A$2:$A$6843,0),MATCH(H$17,NoSettings!$C$1:$AG$1,0))</f>
        <v>0</v>
      </c>
      <c r="I27" s="22">
        <f>INDEX(NoSettings!$C$2:$AG$6843,MATCH($C27,NoSettings!$A$2:$A$6843,0),MATCH(I$17,NoSettings!$C$1:$AG$1,0))</f>
        <v>3</v>
      </c>
      <c r="J27" s="22">
        <f>INDEX(NoSettings!$C$2:$AG$6843,MATCH($C27,NoSettings!$A$2:$A$6843,0),MATCH(J$17,NoSettings!$C$1:$AG$1,0))</f>
        <v>3</v>
      </c>
      <c r="K27" s="22">
        <f>INDEX(NoSettings!$C$2:$AG$6843,MATCH($C27,NoSettings!$A$2:$A$6843,0),MATCH(K$17,NoSettings!$C$1:$AG$1,0))</f>
        <v>6</v>
      </c>
      <c r="L27" s="22">
        <f>INDEX(NoSettings!$C$2:$AG$6843,MATCH($C27,NoSettings!$A$2:$A$6843,0),MATCH(L$17,NoSettings!$C$1:$AG$1,0))</f>
        <v>9</v>
      </c>
      <c r="M27" s="22">
        <f>INDEX(NoSettings!$C$2:$AG$6843,MATCH($C27,NoSettings!$A$2:$A$6843,0),MATCH(M$17,NoSettings!$C$1:$AG$1,0))</f>
        <v>12</v>
      </c>
      <c r="N27" s="22">
        <f>INDEX(NoSettings!$C$2:$AG$6843,MATCH($C27,NoSettings!$A$2:$A$6843,0),MATCH(N$17,NoSettings!$C$1:$AG$1,0))</f>
        <v>15</v>
      </c>
      <c r="O27" s="22">
        <f>INDEX(NoSettings!$C$2:$AG$6843,MATCH($C27,NoSettings!$A$2:$A$6843,0),MATCH(O$17,NoSettings!$C$1:$AG$1,0))</f>
        <v>21</v>
      </c>
      <c r="P27" s="22">
        <f>INDEX(NoSettings!$C$2:$AG$6843,MATCH($C27,NoSettings!$A$2:$A$6843,0),MATCH(P$17,NoSettings!$C$1:$AG$1,0))</f>
        <v>30</v>
      </c>
      <c r="Q27" s="22">
        <f>INDEX(NoSettings!$C$2:$AG$6843,MATCH($C27,NoSettings!$A$2:$A$6843,0),MATCH(Q$17,NoSettings!$C$1:$AG$1,0))</f>
        <v>39</v>
      </c>
      <c r="R27" s="22">
        <f>INDEX(NoSettings!$C$2:$AG$6843,MATCH($C27,NoSettings!$A$2:$A$6843,0),MATCH(R$17,NoSettings!$C$1:$AG$1,0))</f>
        <v>51</v>
      </c>
      <c r="S27" s="22">
        <f>INDEX(NoSettings!$C$2:$AG$6843,MATCH($C27,NoSettings!$A$2:$A$6843,0),MATCH(S$17,NoSettings!$C$1:$AG$1,0))</f>
        <v>66</v>
      </c>
      <c r="T27" s="22">
        <f>INDEX(NoSettings!$C$2:$AG$6843,MATCH($C27,NoSettings!$A$2:$A$6843,0),MATCH(T$17,NoSettings!$C$1:$AG$1,0))</f>
        <v>81</v>
      </c>
      <c r="U27" s="22">
        <f>INDEX(NoSettings!$C$2:$AG$6843,MATCH($C27,NoSettings!$A$2:$A$6843,0),MATCH(U$17,NoSettings!$C$1:$AG$1,0))</f>
        <v>99</v>
      </c>
      <c r="V27" s="22">
        <f>INDEX(NoSettings!$C$2:$AG$6843,MATCH($C27,NoSettings!$A$2:$A$6843,0),MATCH(V$17,NoSettings!$C$1:$AG$1,0))</f>
        <v>117</v>
      </c>
      <c r="W27" s="22">
        <f>INDEX(NoSettings!$C$2:$AG$6843,MATCH($C27,NoSettings!$A$2:$A$6843,0),MATCH(W$17,NoSettings!$C$1:$AG$1,0))</f>
        <v>135</v>
      </c>
      <c r="X27" s="22">
        <f>INDEX(NoSettings!$C$2:$AG$6843,MATCH($C27,NoSettings!$A$2:$A$6843,0),MATCH(X$17,NoSettings!$C$1:$AG$1,0))</f>
        <v>156</v>
      </c>
      <c r="Y27" s="22">
        <f>INDEX(NoSettings!$C$2:$AG$6843,MATCH($C27,NoSettings!$A$2:$A$6843,0),MATCH(Y$17,NoSettings!$C$1:$AG$1,0))</f>
        <v>174</v>
      </c>
      <c r="Z27" s="22">
        <f>INDEX(NoSettings!$C$2:$AG$6843,MATCH($C27,NoSettings!$A$2:$A$6843,0),MATCH(Z$17,NoSettings!$C$1:$AG$1,0))</f>
        <v>189</v>
      </c>
      <c r="AA27" s="22">
        <f>INDEX(NoSettings!$C$2:$AG$6843,MATCH($C27,NoSettings!$A$2:$A$6843,0),MATCH(AA$17,NoSettings!$C$1:$AG$1,0))</f>
        <v>204</v>
      </c>
      <c r="AB27" s="22">
        <f>INDEX(NoSettings!$C$2:$AG$6843,MATCH($C27,NoSettings!$A$2:$A$6843,0),MATCH(AB$17,NoSettings!$C$1:$AG$1,0))</f>
        <v>219</v>
      </c>
      <c r="AC27" s="22">
        <f>INDEX(NoSettings!$C$2:$AG$6843,MATCH($C27,NoSettings!$A$2:$A$6843,0),MATCH(AC$17,NoSettings!$C$1:$AG$1,0))</f>
        <v>234</v>
      </c>
      <c r="AD27" s="22">
        <f>INDEX(NoSettings!$C$2:$AG$6843,MATCH($C27,NoSettings!$A$2:$A$6843,0),MATCH(AD$17,NoSettings!$C$1:$AG$1,0))</f>
        <v>249</v>
      </c>
      <c r="AE27" s="22">
        <f>INDEX(NoSettings!$C$2:$AG$6843,MATCH($C27,NoSettings!$A$2:$A$6843,0),MATCH(AE$17,NoSettings!$C$1:$AG$1,0))</f>
        <v>261</v>
      </c>
      <c r="AF27" s="22">
        <f>INDEX(NoSettings!$C$2:$AG$6843,MATCH($C27,NoSettings!$A$2:$A$6843,0),MATCH(AF$17,NoSettings!$C$1:$AG$1,0))</f>
        <v>273</v>
      </c>
      <c r="AG27" s="22">
        <f>INDEX(NoSettings!$C$2:$AG$6843,MATCH($C27,NoSettings!$A$2:$A$6843,0),MATCH(AG$17,NoSettings!$C$1:$AG$1,0))</f>
        <v>288</v>
      </c>
      <c r="AH27" s="22">
        <f>INDEX(NoSettings!$C$2:$AG$6843,MATCH($C27,NoSettings!$A$2:$A$6843,0),MATCH(AH$17,NoSettings!$C$1:$AG$1,0))</f>
        <v>300</v>
      </c>
      <c r="AI27" s="22">
        <f>INDEX(NoSettings!$C$2:$AG$6843,MATCH($C27,NoSettings!$A$2:$A$6843,0),MATCH(AI$17,NoSettings!$C$1:$AG$1,0))</f>
        <v>315</v>
      </c>
    </row>
    <row r="28" spans="3:35">
      <c r="C28" t="s">
        <v>5698</v>
      </c>
      <c r="E28" s="22">
        <f>INDEX(NoSettings!$C$2:$AG$6843,MATCH($C28,NoSettings!$A$2:$A$6843,0),MATCH(E$17,NoSettings!$C$1:$AG$1,0))</f>
        <v>13</v>
      </c>
      <c r="F28" s="22">
        <f>INDEX(NoSettings!$C$2:$AG$6843,MATCH($C28,NoSettings!$A$2:$A$6843,0),MATCH(F$17,NoSettings!$C$1:$AG$1,0))</f>
        <v>12</v>
      </c>
      <c r="G28" s="22">
        <f>INDEX(NoSettings!$C$2:$AG$6843,MATCH($C28,NoSettings!$A$2:$A$6843,0),MATCH(G$17,NoSettings!$C$1:$AG$1,0))</f>
        <v>20</v>
      </c>
      <c r="H28" s="22">
        <f>INDEX(NoSettings!$C$2:$AG$6843,MATCH($C28,NoSettings!$A$2:$A$6843,0),MATCH(H$17,NoSettings!$C$1:$AG$1,0))</f>
        <v>27</v>
      </c>
      <c r="I28" s="22">
        <f>INDEX(NoSettings!$C$2:$AG$6843,MATCH($C28,NoSettings!$A$2:$A$6843,0),MATCH(I$17,NoSettings!$C$1:$AG$1,0))</f>
        <v>35</v>
      </c>
      <c r="J28" s="22">
        <f>INDEX(NoSettings!$C$2:$AG$6843,MATCH($C28,NoSettings!$A$2:$A$6843,0),MATCH(J$17,NoSettings!$C$1:$AG$1,0))</f>
        <v>36</v>
      </c>
      <c r="K28" s="22">
        <f>INDEX(NoSettings!$C$2:$AG$6843,MATCH($C28,NoSettings!$A$2:$A$6843,0),MATCH(K$17,NoSettings!$C$1:$AG$1,0))</f>
        <v>38</v>
      </c>
      <c r="L28" s="22">
        <f>INDEX(NoSettings!$C$2:$AG$6843,MATCH($C28,NoSettings!$A$2:$A$6843,0),MATCH(L$17,NoSettings!$C$1:$AG$1,0))</f>
        <v>39</v>
      </c>
      <c r="M28" s="22">
        <f>INDEX(NoSettings!$C$2:$AG$6843,MATCH($C28,NoSettings!$A$2:$A$6843,0),MATCH(M$17,NoSettings!$C$1:$AG$1,0))</f>
        <v>41</v>
      </c>
      <c r="N28" s="22">
        <f>INDEX(NoSettings!$C$2:$AG$6843,MATCH($C28,NoSettings!$A$2:$A$6843,0),MATCH(N$17,NoSettings!$C$1:$AG$1,0))</f>
        <v>43</v>
      </c>
      <c r="O28" s="22">
        <f>INDEX(NoSettings!$C$2:$AG$6843,MATCH($C28,NoSettings!$A$2:$A$6843,0),MATCH(O$17,NoSettings!$C$1:$AG$1,0))</f>
        <v>45</v>
      </c>
      <c r="P28" s="22">
        <f>INDEX(NoSettings!$C$2:$AG$6843,MATCH($C28,NoSettings!$A$2:$A$6843,0),MATCH(P$17,NoSettings!$C$1:$AG$1,0))</f>
        <v>47</v>
      </c>
      <c r="Q28" s="22">
        <f>INDEX(NoSettings!$C$2:$AG$6843,MATCH($C28,NoSettings!$A$2:$A$6843,0),MATCH(Q$17,NoSettings!$C$1:$AG$1,0))</f>
        <v>49</v>
      </c>
      <c r="R28" s="22">
        <f>INDEX(NoSettings!$C$2:$AG$6843,MATCH($C28,NoSettings!$A$2:$A$6843,0),MATCH(R$17,NoSettings!$C$1:$AG$1,0))</f>
        <v>51</v>
      </c>
      <c r="S28" s="22">
        <f>INDEX(NoSettings!$C$2:$AG$6843,MATCH($C28,NoSettings!$A$2:$A$6843,0),MATCH(S$17,NoSettings!$C$1:$AG$1,0))</f>
        <v>53</v>
      </c>
      <c r="T28" s="22">
        <f>INDEX(NoSettings!$C$2:$AG$6843,MATCH($C28,NoSettings!$A$2:$A$6843,0),MATCH(T$17,NoSettings!$C$1:$AG$1,0))</f>
        <v>55</v>
      </c>
      <c r="U28" s="22">
        <f>INDEX(NoSettings!$C$2:$AG$6843,MATCH($C28,NoSettings!$A$2:$A$6843,0),MATCH(U$17,NoSettings!$C$1:$AG$1,0))</f>
        <v>57</v>
      </c>
      <c r="V28" s="22">
        <f>INDEX(NoSettings!$C$2:$AG$6843,MATCH($C28,NoSettings!$A$2:$A$6843,0),MATCH(V$17,NoSettings!$C$1:$AG$1,0))</f>
        <v>60</v>
      </c>
      <c r="W28" s="22">
        <f>INDEX(NoSettings!$C$2:$AG$6843,MATCH($C28,NoSettings!$A$2:$A$6843,0),MATCH(W$17,NoSettings!$C$1:$AG$1,0))</f>
        <v>62</v>
      </c>
      <c r="X28" s="22">
        <f>INDEX(NoSettings!$C$2:$AG$6843,MATCH($C28,NoSettings!$A$2:$A$6843,0),MATCH(X$17,NoSettings!$C$1:$AG$1,0))</f>
        <v>65</v>
      </c>
      <c r="Y28" s="22">
        <f>INDEX(NoSettings!$C$2:$AG$6843,MATCH($C28,NoSettings!$A$2:$A$6843,0),MATCH(Y$17,NoSettings!$C$1:$AG$1,0))</f>
        <v>68</v>
      </c>
      <c r="Z28" s="22">
        <f>INDEX(NoSettings!$C$2:$AG$6843,MATCH($C28,NoSettings!$A$2:$A$6843,0),MATCH(Z$17,NoSettings!$C$1:$AG$1,0))</f>
        <v>71</v>
      </c>
      <c r="AA28" s="22">
        <f>INDEX(NoSettings!$C$2:$AG$6843,MATCH($C28,NoSettings!$A$2:$A$6843,0),MATCH(AA$17,NoSettings!$C$1:$AG$1,0))</f>
        <v>74</v>
      </c>
      <c r="AB28" s="22">
        <f>INDEX(NoSettings!$C$2:$AG$6843,MATCH($C28,NoSettings!$A$2:$A$6843,0),MATCH(AB$17,NoSettings!$C$1:$AG$1,0))</f>
        <v>77</v>
      </c>
      <c r="AC28" s="22">
        <f>INDEX(NoSettings!$C$2:$AG$6843,MATCH($C28,NoSettings!$A$2:$A$6843,0),MATCH(AC$17,NoSettings!$C$1:$AG$1,0))</f>
        <v>80</v>
      </c>
      <c r="AD28" s="22">
        <f>INDEX(NoSettings!$C$2:$AG$6843,MATCH($C28,NoSettings!$A$2:$A$6843,0),MATCH(AD$17,NoSettings!$C$1:$AG$1,0))</f>
        <v>83</v>
      </c>
      <c r="AE28" s="22">
        <f>INDEX(NoSettings!$C$2:$AG$6843,MATCH($C28,NoSettings!$A$2:$A$6843,0),MATCH(AE$17,NoSettings!$C$1:$AG$1,0))</f>
        <v>87</v>
      </c>
      <c r="AF28" s="22">
        <f>INDEX(NoSettings!$C$2:$AG$6843,MATCH($C28,NoSettings!$A$2:$A$6843,0),MATCH(AF$17,NoSettings!$C$1:$AG$1,0))</f>
        <v>91</v>
      </c>
      <c r="AG28" s="22">
        <f>INDEX(NoSettings!$C$2:$AG$6843,MATCH($C28,NoSettings!$A$2:$A$6843,0),MATCH(AG$17,NoSettings!$C$1:$AG$1,0))</f>
        <v>94</v>
      </c>
      <c r="AH28" s="22">
        <f>INDEX(NoSettings!$C$2:$AG$6843,MATCH($C28,NoSettings!$A$2:$A$6843,0),MATCH(AH$17,NoSettings!$C$1:$AG$1,0))</f>
        <v>94</v>
      </c>
      <c r="AI28" s="22">
        <f>INDEX(NoSettings!$C$2:$AG$6843,MATCH($C28,NoSettings!$A$2:$A$6843,0),MATCH(AI$17,NoSettings!$C$1:$AG$1,0))</f>
        <v>94</v>
      </c>
    </row>
    <row r="29" spans="3:35">
      <c r="C29" t="s">
        <v>5691</v>
      </c>
      <c r="E29" s="22">
        <f>INDEX(NoSettings!$C$2:$AG$6843,MATCH($C29,NoSettings!$A$2:$A$6843,0),MATCH(E$17,NoSettings!$C$1:$AG$1,0))</f>
        <v>1</v>
      </c>
      <c r="F29" s="22">
        <f>INDEX(NoSettings!$C$2:$AG$6843,MATCH($C29,NoSettings!$A$2:$A$6843,0),MATCH(F$17,NoSettings!$C$1:$AG$1,0))</f>
        <v>1</v>
      </c>
      <c r="G29" s="22">
        <f>INDEX(NoSettings!$C$2:$AG$6843,MATCH($C29,NoSettings!$A$2:$A$6843,0),MATCH(G$17,NoSettings!$C$1:$AG$1,0))</f>
        <v>1</v>
      </c>
      <c r="H29" s="22">
        <f>INDEX(NoSettings!$C$2:$AG$6843,MATCH($C29,NoSettings!$A$2:$A$6843,0),MATCH(H$17,NoSettings!$C$1:$AG$1,0))</f>
        <v>1</v>
      </c>
      <c r="I29" s="22">
        <f>INDEX(NoSettings!$C$2:$AG$6843,MATCH($C29,NoSettings!$A$2:$A$6843,0),MATCH(I$17,NoSettings!$C$1:$AG$1,0))</f>
        <v>1</v>
      </c>
      <c r="J29" s="22">
        <f>INDEX(NoSettings!$C$2:$AG$6843,MATCH($C29,NoSettings!$A$2:$A$6843,0),MATCH(J$17,NoSettings!$C$1:$AG$1,0))</f>
        <v>1</v>
      </c>
      <c r="K29" s="22">
        <f>INDEX(NoSettings!$C$2:$AG$6843,MATCH($C29,NoSettings!$A$2:$A$6843,0),MATCH(K$17,NoSettings!$C$1:$AG$1,0))</f>
        <v>1</v>
      </c>
      <c r="L29" s="22">
        <f>INDEX(NoSettings!$C$2:$AG$6843,MATCH($C29,NoSettings!$A$2:$A$6843,0),MATCH(L$17,NoSettings!$C$1:$AG$1,0))</f>
        <v>1</v>
      </c>
      <c r="M29" s="22">
        <f>INDEX(NoSettings!$C$2:$AG$6843,MATCH($C29,NoSettings!$A$2:$A$6843,0),MATCH(M$17,NoSettings!$C$1:$AG$1,0))</f>
        <v>1</v>
      </c>
      <c r="N29" s="22">
        <f>INDEX(NoSettings!$C$2:$AG$6843,MATCH($C29,NoSettings!$A$2:$A$6843,0),MATCH(N$17,NoSettings!$C$1:$AG$1,0))</f>
        <v>1</v>
      </c>
      <c r="O29" s="22">
        <f>INDEX(NoSettings!$C$2:$AG$6843,MATCH($C29,NoSettings!$A$2:$A$6843,0),MATCH(O$17,NoSettings!$C$1:$AG$1,0))</f>
        <v>1</v>
      </c>
      <c r="P29" s="22">
        <f>INDEX(NoSettings!$C$2:$AG$6843,MATCH($C29,NoSettings!$A$2:$A$6843,0),MATCH(P$17,NoSettings!$C$1:$AG$1,0))</f>
        <v>1</v>
      </c>
      <c r="Q29" s="22">
        <f>INDEX(NoSettings!$C$2:$AG$6843,MATCH($C29,NoSettings!$A$2:$A$6843,0),MATCH(Q$17,NoSettings!$C$1:$AG$1,0))</f>
        <v>1</v>
      </c>
      <c r="R29" s="22">
        <f>INDEX(NoSettings!$C$2:$AG$6843,MATCH($C29,NoSettings!$A$2:$A$6843,0),MATCH(R$17,NoSettings!$C$1:$AG$1,0))</f>
        <v>1</v>
      </c>
      <c r="S29" s="22">
        <f>INDEX(NoSettings!$C$2:$AG$6843,MATCH($C29,NoSettings!$A$2:$A$6843,0),MATCH(S$17,NoSettings!$C$1:$AG$1,0))</f>
        <v>1</v>
      </c>
      <c r="T29" s="22">
        <f>INDEX(NoSettings!$C$2:$AG$6843,MATCH($C29,NoSettings!$A$2:$A$6843,0),MATCH(T$17,NoSettings!$C$1:$AG$1,0))</f>
        <v>1</v>
      </c>
      <c r="U29" s="22">
        <f>INDEX(NoSettings!$C$2:$AG$6843,MATCH($C29,NoSettings!$A$2:$A$6843,0),MATCH(U$17,NoSettings!$C$1:$AG$1,0))</f>
        <v>2</v>
      </c>
      <c r="V29" s="22">
        <f>INDEX(NoSettings!$C$2:$AG$6843,MATCH($C29,NoSettings!$A$2:$A$6843,0),MATCH(V$17,NoSettings!$C$1:$AG$1,0))</f>
        <v>2</v>
      </c>
      <c r="W29" s="22">
        <f>INDEX(NoSettings!$C$2:$AG$6843,MATCH($C29,NoSettings!$A$2:$A$6843,0),MATCH(W$17,NoSettings!$C$1:$AG$1,0))</f>
        <v>2</v>
      </c>
      <c r="X29" s="22">
        <f>INDEX(NoSettings!$C$2:$AG$6843,MATCH($C29,NoSettings!$A$2:$A$6843,0),MATCH(X$17,NoSettings!$C$1:$AG$1,0))</f>
        <v>2</v>
      </c>
      <c r="Y29" s="22">
        <f>INDEX(NoSettings!$C$2:$AG$6843,MATCH($C29,NoSettings!$A$2:$A$6843,0),MATCH(Y$17,NoSettings!$C$1:$AG$1,0))</f>
        <v>2</v>
      </c>
      <c r="Z29" s="22">
        <f>INDEX(NoSettings!$C$2:$AG$6843,MATCH($C29,NoSettings!$A$2:$A$6843,0),MATCH(Z$17,NoSettings!$C$1:$AG$1,0))</f>
        <v>2</v>
      </c>
      <c r="AA29" s="22">
        <f>INDEX(NoSettings!$C$2:$AG$6843,MATCH($C29,NoSettings!$A$2:$A$6843,0),MATCH(AA$17,NoSettings!$C$1:$AG$1,0))</f>
        <v>2</v>
      </c>
      <c r="AB29" s="22">
        <f>INDEX(NoSettings!$C$2:$AG$6843,MATCH($C29,NoSettings!$A$2:$A$6843,0),MATCH(AB$17,NoSettings!$C$1:$AG$1,0))</f>
        <v>2</v>
      </c>
      <c r="AC29" s="22">
        <f>INDEX(NoSettings!$C$2:$AG$6843,MATCH($C29,NoSettings!$A$2:$A$6843,0),MATCH(AC$17,NoSettings!$C$1:$AG$1,0))</f>
        <v>2</v>
      </c>
      <c r="AD29" s="22">
        <f>INDEX(NoSettings!$C$2:$AG$6843,MATCH($C29,NoSettings!$A$2:$A$6843,0),MATCH(AD$17,NoSettings!$C$1:$AG$1,0))</f>
        <v>2</v>
      </c>
      <c r="AE29" s="22">
        <f>INDEX(NoSettings!$C$2:$AG$6843,MATCH($C29,NoSettings!$A$2:$A$6843,0),MATCH(AE$17,NoSettings!$C$1:$AG$1,0))</f>
        <v>2</v>
      </c>
      <c r="AF29" s="22">
        <f>INDEX(NoSettings!$C$2:$AG$6843,MATCH($C29,NoSettings!$A$2:$A$6843,0),MATCH(AF$17,NoSettings!$C$1:$AG$1,0))</f>
        <v>2</v>
      </c>
      <c r="AG29" s="22">
        <f>INDEX(NoSettings!$C$2:$AG$6843,MATCH($C29,NoSettings!$A$2:$A$6843,0),MATCH(AG$17,NoSettings!$C$1:$AG$1,0))</f>
        <v>2</v>
      </c>
      <c r="AH29" s="22">
        <f>INDEX(NoSettings!$C$2:$AG$6843,MATCH($C29,NoSettings!$A$2:$A$6843,0),MATCH(AH$17,NoSettings!$C$1:$AG$1,0))</f>
        <v>2</v>
      </c>
      <c r="AI29" s="22">
        <f>INDEX(NoSettings!$C$2:$AG$6843,MATCH($C29,NoSettings!$A$2:$A$6843,0),MATCH(AI$17,NoSettings!$C$1:$AG$1,0))</f>
        <v>2</v>
      </c>
    </row>
    <row r="30" spans="3:35">
      <c r="C30" t="s">
        <v>5687</v>
      </c>
      <c r="E30" s="22">
        <f>INDEX(NoSettings!$C$2:$AG$6843,MATCH($C30,NoSettings!$A$2:$A$6843,0),MATCH(E$17,NoSettings!$C$1:$AG$1,0))</f>
        <v>24</v>
      </c>
      <c r="F30" s="22">
        <f>INDEX(NoSettings!$C$2:$AG$6843,MATCH($C30,NoSettings!$A$2:$A$6843,0),MATCH(F$17,NoSettings!$C$1:$AG$1,0))</f>
        <v>26</v>
      </c>
      <c r="G30" s="22">
        <f>INDEX(NoSettings!$C$2:$AG$6843,MATCH($C30,NoSettings!$A$2:$A$6843,0),MATCH(G$17,NoSettings!$C$1:$AG$1,0))</f>
        <v>26</v>
      </c>
      <c r="H30" s="22">
        <f>INDEX(NoSettings!$C$2:$AG$6843,MATCH($C30,NoSettings!$A$2:$A$6843,0),MATCH(H$17,NoSettings!$C$1:$AG$1,0))</f>
        <v>27</v>
      </c>
      <c r="I30" s="22">
        <f>INDEX(NoSettings!$C$2:$AG$6843,MATCH($C30,NoSettings!$A$2:$A$6843,0),MATCH(I$17,NoSettings!$C$1:$AG$1,0))</f>
        <v>28</v>
      </c>
      <c r="J30" s="22">
        <f>INDEX(NoSettings!$C$2:$AG$6843,MATCH($C30,NoSettings!$A$2:$A$6843,0),MATCH(J$17,NoSettings!$C$1:$AG$1,0))</f>
        <v>29</v>
      </c>
      <c r="K30" s="22">
        <f>INDEX(NoSettings!$C$2:$AG$6843,MATCH($C30,NoSettings!$A$2:$A$6843,0),MATCH(K$17,NoSettings!$C$1:$AG$1,0))</f>
        <v>29</v>
      </c>
      <c r="L30" s="22">
        <f>INDEX(NoSettings!$C$2:$AG$6843,MATCH($C30,NoSettings!$A$2:$A$6843,0),MATCH(L$17,NoSettings!$C$1:$AG$1,0))</f>
        <v>30</v>
      </c>
      <c r="M30" s="22">
        <f>INDEX(NoSettings!$C$2:$AG$6843,MATCH($C30,NoSettings!$A$2:$A$6843,0),MATCH(M$17,NoSettings!$C$1:$AG$1,0))</f>
        <v>32</v>
      </c>
      <c r="N30" s="22">
        <f>INDEX(NoSettings!$C$2:$AG$6843,MATCH($C30,NoSettings!$A$2:$A$6843,0),MATCH(N$17,NoSettings!$C$1:$AG$1,0))</f>
        <v>33</v>
      </c>
      <c r="O30" s="22">
        <f>INDEX(NoSettings!$C$2:$AG$6843,MATCH($C30,NoSettings!$A$2:$A$6843,0),MATCH(O$17,NoSettings!$C$1:$AG$1,0))</f>
        <v>34</v>
      </c>
      <c r="P30" s="22">
        <f>INDEX(NoSettings!$C$2:$AG$6843,MATCH($C30,NoSettings!$A$2:$A$6843,0),MATCH(P$17,NoSettings!$C$1:$AG$1,0))</f>
        <v>35</v>
      </c>
      <c r="Q30" s="22">
        <f>INDEX(NoSettings!$C$2:$AG$6843,MATCH($C30,NoSettings!$A$2:$A$6843,0),MATCH(Q$17,NoSettings!$C$1:$AG$1,0))</f>
        <v>36</v>
      </c>
      <c r="R30" s="22">
        <f>INDEX(NoSettings!$C$2:$AG$6843,MATCH($C30,NoSettings!$A$2:$A$6843,0),MATCH(R$17,NoSettings!$C$1:$AG$1,0))</f>
        <v>37</v>
      </c>
      <c r="S30" s="22">
        <f>INDEX(NoSettings!$C$2:$AG$6843,MATCH($C30,NoSettings!$A$2:$A$6843,0),MATCH(S$17,NoSettings!$C$1:$AG$1,0))</f>
        <v>39</v>
      </c>
      <c r="T30" s="22">
        <f>INDEX(NoSettings!$C$2:$AG$6843,MATCH($C30,NoSettings!$A$2:$A$6843,0),MATCH(T$17,NoSettings!$C$1:$AG$1,0))</f>
        <v>40</v>
      </c>
      <c r="U30" s="22">
        <f>INDEX(NoSettings!$C$2:$AG$6843,MATCH($C30,NoSettings!$A$2:$A$6843,0),MATCH(U$17,NoSettings!$C$1:$AG$1,0))</f>
        <v>42</v>
      </c>
      <c r="V30" s="22">
        <f>INDEX(NoSettings!$C$2:$AG$6843,MATCH($C30,NoSettings!$A$2:$A$6843,0),MATCH(V$17,NoSettings!$C$1:$AG$1,0))</f>
        <v>44</v>
      </c>
      <c r="W30" s="22">
        <f>INDEX(NoSettings!$C$2:$AG$6843,MATCH($C30,NoSettings!$A$2:$A$6843,0),MATCH(W$17,NoSettings!$C$1:$AG$1,0))</f>
        <v>45</v>
      </c>
      <c r="X30" s="22">
        <f>INDEX(NoSettings!$C$2:$AG$6843,MATCH($C30,NoSettings!$A$2:$A$6843,0),MATCH(X$17,NoSettings!$C$1:$AG$1,0))</f>
        <v>47</v>
      </c>
      <c r="Y30" s="22">
        <f>INDEX(NoSettings!$C$2:$AG$6843,MATCH($C30,NoSettings!$A$2:$A$6843,0),MATCH(Y$17,NoSettings!$C$1:$AG$1,0))</f>
        <v>49</v>
      </c>
      <c r="Z30" s="22">
        <f>INDEX(NoSettings!$C$2:$AG$6843,MATCH($C30,NoSettings!$A$2:$A$6843,0),MATCH(Z$17,NoSettings!$C$1:$AG$1,0))</f>
        <v>51</v>
      </c>
      <c r="AA30" s="22">
        <f>INDEX(NoSettings!$C$2:$AG$6843,MATCH($C30,NoSettings!$A$2:$A$6843,0),MATCH(AA$17,NoSettings!$C$1:$AG$1,0))</f>
        <v>53</v>
      </c>
      <c r="AB30" s="22">
        <f>INDEX(NoSettings!$C$2:$AG$6843,MATCH($C30,NoSettings!$A$2:$A$6843,0),MATCH(AB$17,NoSettings!$C$1:$AG$1,0))</f>
        <v>55</v>
      </c>
      <c r="AC30" s="22">
        <f>INDEX(NoSettings!$C$2:$AG$6843,MATCH($C30,NoSettings!$A$2:$A$6843,0),MATCH(AC$17,NoSettings!$C$1:$AG$1,0))</f>
        <v>57</v>
      </c>
      <c r="AD30" s="22">
        <f>INDEX(NoSettings!$C$2:$AG$6843,MATCH($C30,NoSettings!$A$2:$A$6843,0),MATCH(AD$17,NoSettings!$C$1:$AG$1,0))</f>
        <v>59</v>
      </c>
      <c r="AE30" s="22">
        <f>INDEX(NoSettings!$C$2:$AG$6843,MATCH($C30,NoSettings!$A$2:$A$6843,0),MATCH(AE$17,NoSettings!$C$1:$AG$1,0))</f>
        <v>61</v>
      </c>
      <c r="AF30" s="22">
        <f>INDEX(NoSettings!$C$2:$AG$6843,MATCH($C30,NoSettings!$A$2:$A$6843,0),MATCH(AF$17,NoSettings!$C$1:$AG$1,0))</f>
        <v>64</v>
      </c>
      <c r="AG30" s="22">
        <f>INDEX(NoSettings!$C$2:$AG$6843,MATCH($C30,NoSettings!$A$2:$A$6843,0),MATCH(AG$17,NoSettings!$C$1:$AG$1,0))</f>
        <v>66</v>
      </c>
      <c r="AH30" s="22">
        <f>INDEX(NoSettings!$C$2:$AG$6843,MATCH($C30,NoSettings!$A$2:$A$6843,0),MATCH(AH$17,NoSettings!$C$1:$AG$1,0))</f>
        <v>69</v>
      </c>
      <c r="AI30" s="22">
        <f>INDEX(NoSettings!$C$2:$AG$6843,MATCH($C30,NoSettings!$A$2:$A$6843,0),MATCH(AI$17,NoSettings!$C$1:$AG$1,0))</f>
        <v>71</v>
      </c>
    </row>
    <row r="31" spans="3:35">
      <c r="C31" t="s">
        <v>5684</v>
      </c>
      <c r="E31" s="22">
        <f>INDEX(NoSettings!$C$2:$AG$6843,MATCH($C31,NoSettings!$A$2:$A$6843,0),MATCH(E$17,NoSettings!$C$1:$AG$1,0))</f>
        <v>6</v>
      </c>
      <c r="F31" s="22">
        <f>INDEX(NoSettings!$C$2:$AG$6843,MATCH($C31,NoSettings!$A$2:$A$6843,0),MATCH(F$17,NoSettings!$C$1:$AG$1,0))</f>
        <v>5</v>
      </c>
      <c r="G31" s="22">
        <f>INDEX(NoSettings!$C$2:$AG$6843,MATCH($C31,NoSettings!$A$2:$A$6843,0),MATCH(G$17,NoSettings!$C$1:$AG$1,0))</f>
        <v>6</v>
      </c>
      <c r="H31" s="22">
        <f>INDEX(NoSettings!$C$2:$AG$6843,MATCH($C31,NoSettings!$A$2:$A$6843,0),MATCH(H$17,NoSettings!$C$1:$AG$1,0))</f>
        <v>6</v>
      </c>
      <c r="I31" s="22">
        <f>INDEX(NoSettings!$C$2:$AG$6843,MATCH($C31,NoSettings!$A$2:$A$6843,0),MATCH(I$17,NoSettings!$C$1:$AG$1,0))</f>
        <v>7</v>
      </c>
      <c r="J31" s="22">
        <f>INDEX(NoSettings!$C$2:$AG$6843,MATCH($C31,NoSettings!$A$2:$A$6843,0),MATCH(J$17,NoSettings!$C$1:$AG$1,0))</f>
        <v>7</v>
      </c>
      <c r="K31" s="22">
        <f>INDEX(NoSettings!$C$2:$AG$6843,MATCH($C31,NoSettings!$A$2:$A$6843,0),MATCH(K$17,NoSettings!$C$1:$AG$1,0))</f>
        <v>8</v>
      </c>
      <c r="L31" s="22">
        <f>INDEX(NoSettings!$C$2:$AG$6843,MATCH($C31,NoSettings!$A$2:$A$6843,0),MATCH(L$17,NoSettings!$C$1:$AG$1,0))</f>
        <v>8</v>
      </c>
      <c r="M31" s="22">
        <f>INDEX(NoSettings!$C$2:$AG$6843,MATCH($C31,NoSettings!$A$2:$A$6843,0),MATCH(M$17,NoSettings!$C$1:$AG$1,0))</f>
        <v>9</v>
      </c>
      <c r="N31" s="22">
        <f>INDEX(NoSettings!$C$2:$AG$6843,MATCH($C31,NoSettings!$A$2:$A$6843,0),MATCH(N$17,NoSettings!$C$1:$AG$1,0))</f>
        <v>10</v>
      </c>
      <c r="O31" s="22">
        <f>INDEX(NoSettings!$C$2:$AG$6843,MATCH($C31,NoSettings!$A$2:$A$6843,0),MATCH(O$17,NoSettings!$C$1:$AG$1,0))</f>
        <v>10</v>
      </c>
      <c r="P31" s="22">
        <f>INDEX(NoSettings!$C$2:$AG$6843,MATCH($C31,NoSettings!$A$2:$A$6843,0),MATCH(P$17,NoSettings!$C$1:$AG$1,0))</f>
        <v>11</v>
      </c>
      <c r="Q31" s="22">
        <f>INDEX(NoSettings!$C$2:$AG$6843,MATCH($C31,NoSettings!$A$2:$A$6843,0),MATCH(Q$17,NoSettings!$C$1:$AG$1,0))</f>
        <v>11</v>
      </c>
      <c r="R31" s="22">
        <f>INDEX(NoSettings!$C$2:$AG$6843,MATCH($C31,NoSettings!$A$2:$A$6843,0),MATCH(R$17,NoSettings!$C$1:$AG$1,0))</f>
        <v>12</v>
      </c>
      <c r="S31" s="22">
        <f>INDEX(NoSettings!$C$2:$AG$6843,MATCH($C31,NoSettings!$A$2:$A$6843,0),MATCH(S$17,NoSettings!$C$1:$AG$1,0))</f>
        <v>12</v>
      </c>
      <c r="T31" s="22">
        <f>INDEX(NoSettings!$C$2:$AG$6843,MATCH($C31,NoSettings!$A$2:$A$6843,0),MATCH(T$17,NoSettings!$C$1:$AG$1,0))</f>
        <v>13</v>
      </c>
      <c r="U31" s="22">
        <f>INDEX(NoSettings!$C$2:$AG$6843,MATCH($C31,NoSettings!$A$2:$A$6843,0),MATCH(U$17,NoSettings!$C$1:$AG$1,0))</f>
        <v>13</v>
      </c>
      <c r="V31" s="22">
        <f>INDEX(NoSettings!$C$2:$AG$6843,MATCH($C31,NoSettings!$A$2:$A$6843,0),MATCH(V$17,NoSettings!$C$1:$AG$1,0))</f>
        <v>14</v>
      </c>
      <c r="W31" s="22">
        <f>INDEX(NoSettings!$C$2:$AG$6843,MATCH($C31,NoSettings!$A$2:$A$6843,0),MATCH(W$17,NoSettings!$C$1:$AG$1,0))</f>
        <v>14</v>
      </c>
      <c r="X31" s="22">
        <f>INDEX(NoSettings!$C$2:$AG$6843,MATCH($C31,NoSettings!$A$2:$A$6843,0),MATCH(X$17,NoSettings!$C$1:$AG$1,0))</f>
        <v>15</v>
      </c>
      <c r="Y31" s="22">
        <f>INDEX(NoSettings!$C$2:$AG$6843,MATCH($C31,NoSettings!$A$2:$A$6843,0),MATCH(Y$17,NoSettings!$C$1:$AG$1,0))</f>
        <v>16</v>
      </c>
      <c r="Z31" s="22">
        <f>INDEX(NoSettings!$C$2:$AG$6843,MATCH($C31,NoSettings!$A$2:$A$6843,0),MATCH(Z$17,NoSettings!$C$1:$AG$1,0))</f>
        <v>16</v>
      </c>
      <c r="AA31" s="22">
        <f>INDEX(NoSettings!$C$2:$AG$6843,MATCH($C31,NoSettings!$A$2:$A$6843,0),MATCH(AA$17,NoSettings!$C$1:$AG$1,0))</f>
        <v>17</v>
      </c>
      <c r="AB31" s="22">
        <f>INDEX(NoSettings!$C$2:$AG$6843,MATCH($C31,NoSettings!$A$2:$A$6843,0),MATCH(AB$17,NoSettings!$C$1:$AG$1,0))</f>
        <v>18</v>
      </c>
      <c r="AC31" s="22">
        <f>INDEX(NoSettings!$C$2:$AG$6843,MATCH($C31,NoSettings!$A$2:$A$6843,0),MATCH(AC$17,NoSettings!$C$1:$AG$1,0))</f>
        <v>19</v>
      </c>
      <c r="AD31" s="22">
        <f>INDEX(NoSettings!$C$2:$AG$6843,MATCH($C31,NoSettings!$A$2:$A$6843,0),MATCH(AD$17,NoSettings!$C$1:$AG$1,0))</f>
        <v>19</v>
      </c>
      <c r="AE31" s="22">
        <f>INDEX(NoSettings!$C$2:$AG$6843,MATCH($C31,NoSettings!$A$2:$A$6843,0),MATCH(AE$17,NoSettings!$C$1:$AG$1,0))</f>
        <v>20</v>
      </c>
      <c r="AF31" s="22">
        <f>INDEX(NoSettings!$C$2:$AG$6843,MATCH($C31,NoSettings!$A$2:$A$6843,0),MATCH(AF$17,NoSettings!$C$1:$AG$1,0))</f>
        <v>21</v>
      </c>
      <c r="AG31" s="22">
        <f>INDEX(NoSettings!$C$2:$AG$6843,MATCH($C31,NoSettings!$A$2:$A$6843,0),MATCH(AG$17,NoSettings!$C$1:$AG$1,0))</f>
        <v>22</v>
      </c>
      <c r="AH31" s="22">
        <f>INDEX(NoSettings!$C$2:$AG$6843,MATCH($C31,NoSettings!$A$2:$A$6843,0),MATCH(AH$17,NoSettings!$C$1:$AG$1,0))</f>
        <v>23</v>
      </c>
      <c r="AI31" s="22">
        <f>INDEX(NoSettings!$C$2:$AG$6843,MATCH($C31,NoSettings!$A$2:$A$6843,0),MATCH(AI$17,NoSettings!$C$1:$AG$1,0))</f>
        <v>24</v>
      </c>
    </row>
    <row r="32" spans="3:35">
      <c r="C32" t="s">
        <v>5677</v>
      </c>
      <c r="E32" s="22">
        <f>INDEX(NoSettings!$C$2:$AG$6843,MATCH($C32,NoSettings!$A$2:$A$6843,0),MATCH(E$17,NoSettings!$C$1:$AG$1,0))</f>
        <v>5</v>
      </c>
      <c r="F32" s="22">
        <f>INDEX(NoSettings!$C$2:$AG$6843,MATCH($C32,NoSettings!$A$2:$A$6843,0),MATCH(F$17,NoSettings!$C$1:$AG$1,0))</f>
        <v>5</v>
      </c>
      <c r="G32" s="22">
        <f>INDEX(NoSettings!$C$2:$AG$6843,MATCH($C32,NoSettings!$A$2:$A$6843,0),MATCH(G$17,NoSettings!$C$1:$AG$1,0))</f>
        <v>5</v>
      </c>
      <c r="H32" s="22">
        <f>INDEX(NoSettings!$C$2:$AG$6843,MATCH($C32,NoSettings!$A$2:$A$6843,0),MATCH(H$17,NoSettings!$C$1:$AG$1,0))</f>
        <v>5</v>
      </c>
      <c r="I32" s="22">
        <f>INDEX(NoSettings!$C$2:$AG$6843,MATCH($C32,NoSettings!$A$2:$A$6843,0),MATCH(I$17,NoSettings!$C$1:$AG$1,0))</f>
        <v>5</v>
      </c>
      <c r="J32" s="22">
        <f>INDEX(NoSettings!$C$2:$AG$6843,MATCH($C32,NoSettings!$A$2:$A$6843,0),MATCH(J$17,NoSettings!$C$1:$AG$1,0))</f>
        <v>4</v>
      </c>
      <c r="K32" s="22">
        <f>INDEX(NoSettings!$C$2:$AG$6843,MATCH($C32,NoSettings!$A$2:$A$6843,0),MATCH(K$17,NoSettings!$C$1:$AG$1,0))</f>
        <v>4</v>
      </c>
      <c r="L32" s="22">
        <f>INDEX(NoSettings!$C$2:$AG$6843,MATCH($C32,NoSettings!$A$2:$A$6843,0),MATCH(L$17,NoSettings!$C$1:$AG$1,0))</f>
        <v>4</v>
      </c>
      <c r="M32" s="22">
        <f>INDEX(NoSettings!$C$2:$AG$6843,MATCH($C32,NoSettings!$A$2:$A$6843,0),MATCH(M$17,NoSettings!$C$1:$AG$1,0))</f>
        <v>4</v>
      </c>
      <c r="N32" s="22">
        <f>INDEX(NoSettings!$C$2:$AG$6843,MATCH($C32,NoSettings!$A$2:$A$6843,0),MATCH(N$17,NoSettings!$C$1:$AG$1,0))</f>
        <v>4</v>
      </c>
      <c r="O32" s="22">
        <f>INDEX(NoSettings!$C$2:$AG$6843,MATCH($C32,NoSettings!$A$2:$A$6843,0),MATCH(O$17,NoSettings!$C$1:$AG$1,0))</f>
        <v>4</v>
      </c>
      <c r="P32" s="22">
        <f>INDEX(NoSettings!$C$2:$AG$6843,MATCH($C32,NoSettings!$A$2:$A$6843,0),MATCH(P$17,NoSettings!$C$1:$AG$1,0))</f>
        <v>4</v>
      </c>
      <c r="Q32" s="22">
        <f>INDEX(NoSettings!$C$2:$AG$6843,MATCH($C32,NoSettings!$A$2:$A$6843,0),MATCH(Q$17,NoSettings!$C$1:$AG$1,0))</f>
        <v>3</v>
      </c>
      <c r="R32" s="22">
        <f>INDEX(NoSettings!$C$2:$AG$6843,MATCH($C32,NoSettings!$A$2:$A$6843,0),MATCH(R$17,NoSettings!$C$1:$AG$1,0))</f>
        <v>3</v>
      </c>
      <c r="S32" s="22">
        <f>INDEX(NoSettings!$C$2:$AG$6843,MATCH($C32,NoSettings!$A$2:$A$6843,0),MATCH(S$17,NoSettings!$C$1:$AG$1,0))</f>
        <v>3</v>
      </c>
      <c r="T32" s="22">
        <f>INDEX(NoSettings!$C$2:$AG$6843,MATCH($C32,NoSettings!$A$2:$A$6843,0),MATCH(T$17,NoSettings!$C$1:$AG$1,0))</f>
        <v>3</v>
      </c>
      <c r="U32" s="22">
        <f>INDEX(NoSettings!$C$2:$AG$6843,MATCH($C32,NoSettings!$A$2:$A$6843,0),MATCH(U$17,NoSettings!$C$1:$AG$1,0))</f>
        <v>3</v>
      </c>
      <c r="V32" s="22">
        <f>INDEX(NoSettings!$C$2:$AG$6843,MATCH($C32,NoSettings!$A$2:$A$6843,0),MATCH(V$17,NoSettings!$C$1:$AG$1,0))</f>
        <v>3</v>
      </c>
      <c r="W32" s="22">
        <f>INDEX(NoSettings!$C$2:$AG$6843,MATCH($C32,NoSettings!$A$2:$A$6843,0),MATCH(W$17,NoSettings!$C$1:$AG$1,0))</f>
        <v>3</v>
      </c>
      <c r="X32" s="22">
        <f>INDEX(NoSettings!$C$2:$AG$6843,MATCH($C32,NoSettings!$A$2:$A$6843,0),MATCH(X$17,NoSettings!$C$1:$AG$1,0))</f>
        <v>3</v>
      </c>
      <c r="Y32" s="22">
        <f>INDEX(NoSettings!$C$2:$AG$6843,MATCH($C32,NoSettings!$A$2:$A$6843,0),MATCH(Y$17,NoSettings!$C$1:$AG$1,0))</f>
        <v>2</v>
      </c>
      <c r="Z32" s="22">
        <f>INDEX(NoSettings!$C$2:$AG$6843,MATCH($C32,NoSettings!$A$2:$A$6843,0),MATCH(Z$17,NoSettings!$C$1:$AG$1,0))</f>
        <v>2</v>
      </c>
      <c r="AA32" s="22">
        <f>INDEX(NoSettings!$C$2:$AG$6843,MATCH($C32,NoSettings!$A$2:$A$6843,0),MATCH(AA$17,NoSettings!$C$1:$AG$1,0))</f>
        <v>2</v>
      </c>
      <c r="AB32" s="22">
        <f>INDEX(NoSettings!$C$2:$AG$6843,MATCH($C32,NoSettings!$A$2:$A$6843,0),MATCH(AB$17,NoSettings!$C$1:$AG$1,0))</f>
        <v>2</v>
      </c>
      <c r="AC32" s="22">
        <f>INDEX(NoSettings!$C$2:$AG$6843,MATCH($C32,NoSettings!$A$2:$A$6843,0),MATCH(AC$17,NoSettings!$C$1:$AG$1,0))</f>
        <v>2</v>
      </c>
      <c r="AD32" s="22">
        <f>INDEX(NoSettings!$C$2:$AG$6843,MATCH($C32,NoSettings!$A$2:$A$6843,0),MATCH(AD$17,NoSettings!$C$1:$AG$1,0))</f>
        <v>2</v>
      </c>
      <c r="AE32" s="22">
        <f>INDEX(NoSettings!$C$2:$AG$6843,MATCH($C32,NoSettings!$A$2:$A$6843,0),MATCH(AE$17,NoSettings!$C$1:$AG$1,0))</f>
        <v>2</v>
      </c>
      <c r="AF32" s="22">
        <f>INDEX(NoSettings!$C$2:$AG$6843,MATCH($C32,NoSettings!$A$2:$A$6843,0),MATCH(AF$17,NoSettings!$C$1:$AG$1,0))</f>
        <v>2</v>
      </c>
      <c r="AG32" s="22">
        <f>INDEX(NoSettings!$C$2:$AG$6843,MATCH($C32,NoSettings!$A$2:$A$6843,0),MATCH(AG$17,NoSettings!$C$1:$AG$1,0))</f>
        <v>2</v>
      </c>
      <c r="AH32" s="22">
        <f>INDEX(NoSettings!$C$2:$AG$6843,MATCH($C32,NoSettings!$A$2:$A$6843,0),MATCH(AH$17,NoSettings!$C$1:$AG$1,0))</f>
        <v>2</v>
      </c>
      <c r="AI32" s="22">
        <f>INDEX(NoSettings!$C$2:$AG$6843,MATCH($C32,NoSettings!$A$2:$A$6843,0),MATCH(AI$17,NoSettings!$C$1:$AG$1,0))</f>
        <v>2</v>
      </c>
    </row>
    <row r="33" spans="3:35">
      <c r="C33" t="s">
        <v>5671</v>
      </c>
      <c r="E33" s="22">
        <f>INDEX(NoSettings!$C$2:$AG$6843,MATCH($C33,NoSettings!$A$2:$A$6843,0),MATCH(E$17,NoSettings!$C$1:$AG$1,0))</f>
        <v>4</v>
      </c>
      <c r="F33" s="22">
        <f>INDEX(NoSettings!$C$2:$AG$6843,MATCH($C33,NoSettings!$A$2:$A$6843,0),MATCH(F$17,NoSettings!$C$1:$AG$1,0))</f>
        <v>4</v>
      </c>
      <c r="G33" s="22">
        <f>INDEX(NoSettings!$C$2:$AG$6843,MATCH($C33,NoSettings!$A$2:$A$6843,0),MATCH(G$17,NoSettings!$C$1:$AG$1,0))</f>
        <v>4</v>
      </c>
      <c r="H33" s="22">
        <f>INDEX(NoSettings!$C$2:$AG$6843,MATCH($C33,NoSettings!$A$2:$A$6843,0),MATCH(H$17,NoSettings!$C$1:$AG$1,0))</f>
        <v>4</v>
      </c>
      <c r="I33" s="22">
        <f>INDEX(NoSettings!$C$2:$AG$6843,MATCH($C33,NoSettings!$A$2:$A$6843,0),MATCH(I$17,NoSettings!$C$1:$AG$1,0))</f>
        <v>3</v>
      </c>
      <c r="J33" s="22">
        <f>INDEX(NoSettings!$C$2:$AG$6843,MATCH($C33,NoSettings!$A$2:$A$6843,0),MATCH(J$17,NoSettings!$C$1:$AG$1,0))</f>
        <v>3</v>
      </c>
      <c r="K33" s="22">
        <f>INDEX(NoSettings!$C$2:$AG$6843,MATCH($C33,NoSettings!$A$2:$A$6843,0),MATCH(K$17,NoSettings!$C$1:$AG$1,0))</f>
        <v>3</v>
      </c>
      <c r="L33" s="22">
        <f>INDEX(NoSettings!$C$2:$AG$6843,MATCH($C33,NoSettings!$A$2:$A$6843,0),MATCH(L$17,NoSettings!$C$1:$AG$1,0))</f>
        <v>3</v>
      </c>
      <c r="M33" s="22">
        <f>INDEX(NoSettings!$C$2:$AG$6843,MATCH($C33,NoSettings!$A$2:$A$6843,0),MATCH(M$17,NoSettings!$C$1:$AG$1,0))</f>
        <v>3</v>
      </c>
      <c r="N33" s="22">
        <f>INDEX(NoSettings!$C$2:$AG$6843,MATCH($C33,NoSettings!$A$2:$A$6843,0),MATCH(N$17,NoSettings!$C$1:$AG$1,0))</f>
        <v>3</v>
      </c>
      <c r="O33" s="22">
        <f>INDEX(NoSettings!$C$2:$AG$6843,MATCH($C33,NoSettings!$A$2:$A$6843,0),MATCH(O$17,NoSettings!$C$1:$AG$1,0))</f>
        <v>3</v>
      </c>
      <c r="P33" s="22">
        <f>INDEX(NoSettings!$C$2:$AG$6843,MATCH($C33,NoSettings!$A$2:$A$6843,0),MATCH(P$17,NoSettings!$C$1:$AG$1,0))</f>
        <v>3</v>
      </c>
      <c r="Q33" s="22">
        <f>INDEX(NoSettings!$C$2:$AG$6843,MATCH($C33,NoSettings!$A$2:$A$6843,0),MATCH(Q$17,NoSettings!$C$1:$AG$1,0))</f>
        <v>3</v>
      </c>
      <c r="R33" s="22">
        <f>INDEX(NoSettings!$C$2:$AG$6843,MATCH($C33,NoSettings!$A$2:$A$6843,0),MATCH(R$17,NoSettings!$C$1:$AG$1,0))</f>
        <v>2</v>
      </c>
      <c r="S33" s="22">
        <f>INDEX(NoSettings!$C$2:$AG$6843,MATCH($C33,NoSettings!$A$2:$A$6843,0),MATCH(S$17,NoSettings!$C$1:$AG$1,0))</f>
        <v>2</v>
      </c>
      <c r="T33" s="22">
        <f>INDEX(NoSettings!$C$2:$AG$6843,MATCH($C33,NoSettings!$A$2:$A$6843,0),MATCH(T$17,NoSettings!$C$1:$AG$1,0))</f>
        <v>2</v>
      </c>
      <c r="U33" s="22">
        <f>INDEX(NoSettings!$C$2:$AG$6843,MATCH($C33,NoSettings!$A$2:$A$6843,0),MATCH(U$17,NoSettings!$C$1:$AG$1,0))</f>
        <v>2</v>
      </c>
      <c r="V33" s="22">
        <f>INDEX(NoSettings!$C$2:$AG$6843,MATCH($C33,NoSettings!$A$2:$A$6843,0),MATCH(V$17,NoSettings!$C$1:$AG$1,0))</f>
        <v>2</v>
      </c>
      <c r="W33" s="22">
        <f>INDEX(NoSettings!$C$2:$AG$6843,MATCH($C33,NoSettings!$A$2:$A$6843,0),MATCH(W$17,NoSettings!$C$1:$AG$1,0))</f>
        <v>2</v>
      </c>
      <c r="X33" s="22">
        <f>INDEX(NoSettings!$C$2:$AG$6843,MATCH($C33,NoSettings!$A$2:$A$6843,0),MATCH(X$17,NoSettings!$C$1:$AG$1,0))</f>
        <v>2</v>
      </c>
      <c r="Y33" s="22">
        <f>INDEX(NoSettings!$C$2:$AG$6843,MATCH($C33,NoSettings!$A$2:$A$6843,0),MATCH(Y$17,NoSettings!$C$1:$AG$1,0))</f>
        <v>2</v>
      </c>
      <c r="Z33" s="22">
        <f>INDEX(NoSettings!$C$2:$AG$6843,MATCH($C33,NoSettings!$A$2:$A$6843,0),MATCH(Z$17,NoSettings!$C$1:$AG$1,0))</f>
        <v>2</v>
      </c>
      <c r="AA33" s="22">
        <f>INDEX(NoSettings!$C$2:$AG$6843,MATCH($C33,NoSettings!$A$2:$A$6843,0),MATCH(AA$17,NoSettings!$C$1:$AG$1,0))</f>
        <v>2</v>
      </c>
      <c r="AB33" s="22">
        <f>INDEX(NoSettings!$C$2:$AG$6843,MATCH($C33,NoSettings!$A$2:$A$6843,0),MATCH(AB$17,NoSettings!$C$1:$AG$1,0))</f>
        <v>2</v>
      </c>
      <c r="AC33" s="22">
        <f>INDEX(NoSettings!$C$2:$AG$6843,MATCH($C33,NoSettings!$A$2:$A$6843,0),MATCH(AC$17,NoSettings!$C$1:$AG$1,0))</f>
        <v>2</v>
      </c>
      <c r="AD33" s="22">
        <f>INDEX(NoSettings!$C$2:$AG$6843,MATCH($C33,NoSettings!$A$2:$A$6843,0),MATCH(AD$17,NoSettings!$C$1:$AG$1,0))</f>
        <v>2</v>
      </c>
      <c r="AE33" s="22">
        <f>INDEX(NoSettings!$C$2:$AG$6843,MATCH($C33,NoSettings!$A$2:$A$6843,0),MATCH(AE$17,NoSettings!$C$1:$AG$1,0))</f>
        <v>2</v>
      </c>
      <c r="AF33" s="22">
        <f>INDEX(NoSettings!$C$2:$AG$6843,MATCH($C33,NoSettings!$A$2:$A$6843,0),MATCH(AF$17,NoSettings!$C$1:$AG$1,0))</f>
        <v>2</v>
      </c>
      <c r="AG33" s="22">
        <f>INDEX(NoSettings!$C$2:$AG$6843,MATCH($C33,NoSettings!$A$2:$A$6843,0),MATCH(AG$17,NoSettings!$C$1:$AG$1,0))</f>
        <v>2</v>
      </c>
      <c r="AH33" s="22">
        <f>INDEX(NoSettings!$C$2:$AG$6843,MATCH($C33,NoSettings!$A$2:$A$6843,0),MATCH(AH$17,NoSettings!$C$1:$AG$1,0))</f>
        <v>2</v>
      </c>
      <c r="AI33" s="22">
        <f>INDEX(NoSettings!$C$2:$AG$6843,MATCH($C33,NoSettings!$A$2:$A$6843,0),MATCH(AI$17,NoSettings!$C$1:$AG$1,0))</f>
        <v>2</v>
      </c>
    </row>
    <row r="34" spans="3:35">
      <c r="C34" t="s">
        <v>5670</v>
      </c>
      <c r="E34" s="22">
        <f>INDEX(NoSettings!$C$2:$AG$6843,MATCH($C34,NoSettings!$A$2:$A$6843,0),MATCH(E$17,NoSettings!$C$1:$AG$1,0))</f>
        <v>5</v>
      </c>
      <c r="F34" s="22">
        <f>INDEX(NoSettings!$C$2:$AG$6843,MATCH($C34,NoSettings!$A$2:$A$6843,0),MATCH(F$17,NoSettings!$C$1:$AG$1,0))</f>
        <v>5</v>
      </c>
      <c r="G34" s="22">
        <f>INDEX(NoSettings!$C$2:$AG$6843,MATCH($C34,NoSettings!$A$2:$A$6843,0),MATCH(G$17,NoSettings!$C$1:$AG$1,0))</f>
        <v>5</v>
      </c>
      <c r="H34" s="22">
        <f>INDEX(NoSettings!$C$2:$AG$6843,MATCH($C34,NoSettings!$A$2:$A$6843,0),MATCH(H$17,NoSettings!$C$1:$AG$1,0))</f>
        <v>5</v>
      </c>
      <c r="I34" s="22">
        <f>INDEX(NoSettings!$C$2:$AG$6843,MATCH($C34,NoSettings!$A$2:$A$6843,0),MATCH(I$17,NoSettings!$C$1:$AG$1,0))</f>
        <v>5</v>
      </c>
      <c r="J34" s="22">
        <f>INDEX(NoSettings!$C$2:$AG$6843,MATCH($C34,NoSettings!$A$2:$A$6843,0),MATCH(J$17,NoSettings!$C$1:$AG$1,0))</f>
        <v>5</v>
      </c>
      <c r="K34" s="22">
        <f>INDEX(NoSettings!$C$2:$AG$6843,MATCH($C34,NoSettings!$A$2:$A$6843,0),MATCH(K$17,NoSettings!$C$1:$AG$1,0))</f>
        <v>5</v>
      </c>
      <c r="L34" s="22">
        <f>INDEX(NoSettings!$C$2:$AG$6843,MATCH($C34,NoSettings!$A$2:$A$6843,0),MATCH(L$17,NoSettings!$C$1:$AG$1,0))</f>
        <v>5</v>
      </c>
      <c r="M34" s="22">
        <f>INDEX(NoSettings!$C$2:$AG$6843,MATCH($C34,NoSettings!$A$2:$A$6843,0),MATCH(M$17,NoSettings!$C$1:$AG$1,0))</f>
        <v>5</v>
      </c>
      <c r="N34" s="22">
        <f>INDEX(NoSettings!$C$2:$AG$6843,MATCH($C34,NoSettings!$A$2:$A$6843,0),MATCH(N$17,NoSettings!$C$1:$AG$1,0))</f>
        <v>5</v>
      </c>
      <c r="O34" s="22">
        <f>INDEX(NoSettings!$C$2:$AG$6843,MATCH($C34,NoSettings!$A$2:$A$6843,0),MATCH(O$17,NoSettings!$C$1:$AG$1,0))</f>
        <v>5</v>
      </c>
      <c r="P34" s="22">
        <f>INDEX(NoSettings!$C$2:$AG$6843,MATCH($C34,NoSettings!$A$2:$A$6843,0),MATCH(P$17,NoSettings!$C$1:$AG$1,0))</f>
        <v>5</v>
      </c>
      <c r="Q34" s="22">
        <f>INDEX(NoSettings!$C$2:$AG$6843,MATCH($C34,NoSettings!$A$2:$A$6843,0),MATCH(Q$17,NoSettings!$C$1:$AG$1,0))</f>
        <v>5</v>
      </c>
      <c r="R34" s="22">
        <f>INDEX(NoSettings!$C$2:$AG$6843,MATCH($C34,NoSettings!$A$2:$A$6843,0),MATCH(R$17,NoSettings!$C$1:$AG$1,0))</f>
        <v>5</v>
      </c>
      <c r="S34" s="22">
        <f>INDEX(NoSettings!$C$2:$AG$6843,MATCH($C34,NoSettings!$A$2:$A$6843,0),MATCH(S$17,NoSettings!$C$1:$AG$1,0))</f>
        <v>5</v>
      </c>
      <c r="T34" s="22">
        <f>INDEX(NoSettings!$C$2:$AG$6843,MATCH($C34,NoSettings!$A$2:$A$6843,0),MATCH(T$17,NoSettings!$C$1:$AG$1,0))</f>
        <v>5</v>
      </c>
      <c r="U34" s="22">
        <f>INDEX(NoSettings!$C$2:$AG$6843,MATCH($C34,NoSettings!$A$2:$A$6843,0),MATCH(U$17,NoSettings!$C$1:$AG$1,0))</f>
        <v>5</v>
      </c>
      <c r="V34" s="22">
        <f>INDEX(NoSettings!$C$2:$AG$6843,MATCH($C34,NoSettings!$A$2:$A$6843,0),MATCH(V$17,NoSettings!$C$1:$AG$1,0))</f>
        <v>5</v>
      </c>
      <c r="W34" s="22">
        <f>INDEX(NoSettings!$C$2:$AG$6843,MATCH($C34,NoSettings!$A$2:$A$6843,0),MATCH(W$17,NoSettings!$C$1:$AG$1,0))</f>
        <v>5</v>
      </c>
      <c r="X34" s="22">
        <f>INDEX(NoSettings!$C$2:$AG$6843,MATCH($C34,NoSettings!$A$2:$A$6843,0),MATCH(X$17,NoSettings!$C$1:$AG$1,0))</f>
        <v>5</v>
      </c>
      <c r="Y34" s="22">
        <f>INDEX(NoSettings!$C$2:$AG$6843,MATCH($C34,NoSettings!$A$2:$A$6843,0),MATCH(Y$17,NoSettings!$C$1:$AG$1,0))</f>
        <v>5</v>
      </c>
      <c r="Z34" s="22">
        <f>INDEX(NoSettings!$C$2:$AG$6843,MATCH($C34,NoSettings!$A$2:$A$6843,0),MATCH(Z$17,NoSettings!$C$1:$AG$1,0))</f>
        <v>5</v>
      </c>
      <c r="AA34" s="22">
        <f>INDEX(NoSettings!$C$2:$AG$6843,MATCH($C34,NoSettings!$A$2:$A$6843,0),MATCH(AA$17,NoSettings!$C$1:$AG$1,0))</f>
        <v>5</v>
      </c>
      <c r="AB34" s="22">
        <f>INDEX(NoSettings!$C$2:$AG$6843,MATCH($C34,NoSettings!$A$2:$A$6843,0),MATCH(AB$17,NoSettings!$C$1:$AG$1,0))</f>
        <v>5</v>
      </c>
      <c r="AC34" s="22">
        <f>INDEX(NoSettings!$C$2:$AG$6843,MATCH($C34,NoSettings!$A$2:$A$6843,0),MATCH(AC$17,NoSettings!$C$1:$AG$1,0))</f>
        <v>5</v>
      </c>
      <c r="AD34" s="22">
        <f>INDEX(NoSettings!$C$2:$AG$6843,MATCH($C34,NoSettings!$A$2:$A$6843,0),MATCH(AD$17,NoSettings!$C$1:$AG$1,0))</f>
        <v>4</v>
      </c>
      <c r="AE34" s="22">
        <f>INDEX(NoSettings!$C$2:$AG$6843,MATCH($C34,NoSettings!$A$2:$A$6843,0),MATCH(AE$17,NoSettings!$C$1:$AG$1,0))</f>
        <v>4</v>
      </c>
      <c r="AF34" s="22">
        <f>INDEX(NoSettings!$C$2:$AG$6843,MATCH($C34,NoSettings!$A$2:$A$6843,0),MATCH(AF$17,NoSettings!$C$1:$AG$1,0))</f>
        <v>4</v>
      </c>
      <c r="AG34" s="22">
        <f>INDEX(NoSettings!$C$2:$AG$6843,MATCH($C34,NoSettings!$A$2:$A$6843,0),MATCH(AG$17,NoSettings!$C$1:$AG$1,0))</f>
        <v>4</v>
      </c>
      <c r="AH34" s="22">
        <f>INDEX(NoSettings!$C$2:$AG$6843,MATCH($C34,NoSettings!$A$2:$A$6843,0),MATCH(AH$17,NoSettings!$C$1:$AG$1,0))</f>
        <v>4</v>
      </c>
      <c r="AI34" s="22">
        <f>INDEX(NoSettings!$C$2:$AG$6843,MATCH($C34,NoSettings!$A$2:$A$6843,0),MATCH(AI$17,NoSettings!$C$1:$AG$1,0))</f>
        <v>4</v>
      </c>
    </row>
    <row r="35" spans="3:35">
      <c r="C35" t="s">
        <v>5663</v>
      </c>
      <c r="E35" s="22">
        <f>INDEX(NoSettings!$C$2:$AG$6843,MATCH($C35,NoSettings!$A$2:$A$6843,0),MATCH(E$17,NoSettings!$C$1:$AG$1,0))</f>
        <v>39</v>
      </c>
      <c r="F35" s="22">
        <f>INDEX(NoSettings!$C$2:$AG$6843,MATCH($C35,NoSettings!$A$2:$A$6843,0),MATCH(F$17,NoSettings!$C$1:$AG$1,0))</f>
        <v>40</v>
      </c>
      <c r="G35" s="22">
        <f>INDEX(NoSettings!$C$2:$AG$6843,MATCH($C35,NoSettings!$A$2:$A$6843,0),MATCH(G$17,NoSettings!$C$1:$AG$1,0))</f>
        <v>42</v>
      </c>
      <c r="H35" s="22">
        <f>INDEX(NoSettings!$C$2:$AG$6843,MATCH($C35,NoSettings!$A$2:$A$6843,0),MATCH(H$17,NoSettings!$C$1:$AG$1,0))</f>
        <v>43</v>
      </c>
      <c r="I35" s="22">
        <f>INDEX(NoSettings!$C$2:$AG$6843,MATCH($C35,NoSettings!$A$2:$A$6843,0),MATCH(I$17,NoSettings!$C$1:$AG$1,0))</f>
        <v>43</v>
      </c>
      <c r="J35" s="22">
        <f>INDEX(NoSettings!$C$2:$AG$6843,MATCH($C35,NoSettings!$A$2:$A$6843,0),MATCH(J$17,NoSettings!$C$1:$AG$1,0))</f>
        <v>43</v>
      </c>
      <c r="K35" s="22">
        <f>INDEX(NoSettings!$C$2:$AG$6843,MATCH($C35,NoSettings!$A$2:$A$6843,0),MATCH(K$17,NoSettings!$C$1:$AG$1,0))</f>
        <v>43</v>
      </c>
      <c r="L35" s="22">
        <f>INDEX(NoSettings!$C$2:$AG$6843,MATCH($C35,NoSettings!$A$2:$A$6843,0),MATCH(L$17,NoSettings!$C$1:$AG$1,0))</f>
        <v>43</v>
      </c>
      <c r="M35" s="22">
        <f>INDEX(NoSettings!$C$2:$AG$6843,MATCH($C35,NoSettings!$A$2:$A$6843,0),MATCH(M$17,NoSettings!$C$1:$AG$1,0))</f>
        <v>44</v>
      </c>
      <c r="N35" s="22">
        <f>INDEX(NoSettings!$C$2:$AG$6843,MATCH($C35,NoSettings!$A$2:$A$6843,0),MATCH(N$17,NoSettings!$C$1:$AG$1,0))</f>
        <v>44</v>
      </c>
      <c r="O35" s="22">
        <f>INDEX(NoSettings!$C$2:$AG$6843,MATCH($C35,NoSettings!$A$2:$A$6843,0),MATCH(O$17,NoSettings!$C$1:$AG$1,0))</f>
        <v>44</v>
      </c>
      <c r="P35" s="22">
        <f>INDEX(NoSettings!$C$2:$AG$6843,MATCH($C35,NoSettings!$A$2:$A$6843,0),MATCH(P$17,NoSettings!$C$1:$AG$1,0))</f>
        <v>45</v>
      </c>
      <c r="Q35" s="22">
        <f>INDEX(NoSettings!$C$2:$AG$6843,MATCH($C35,NoSettings!$A$2:$A$6843,0),MATCH(Q$17,NoSettings!$C$1:$AG$1,0))</f>
        <v>45</v>
      </c>
      <c r="R35" s="22">
        <f>INDEX(NoSettings!$C$2:$AG$6843,MATCH($C35,NoSettings!$A$2:$A$6843,0),MATCH(R$17,NoSettings!$C$1:$AG$1,0))</f>
        <v>45</v>
      </c>
      <c r="S35" s="22">
        <f>INDEX(NoSettings!$C$2:$AG$6843,MATCH($C35,NoSettings!$A$2:$A$6843,0),MATCH(S$17,NoSettings!$C$1:$AG$1,0))</f>
        <v>46</v>
      </c>
      <c r="T35" s="22">
        <f>INDEX(NoSettings!$C$2:$AG$6843,MATCH($C35,NoSettings!$A$2:$A$6843,0),MATCH(T$17,NoSettings!$C$1:$AG$1,0))</f>
        <v>46</v>
      </c>
      <c r="U35" s="22">
        <f>INDEX(NoSettings!$C$2:$AG$6843,MATCH($C35,NoSettings!$A$2:$A$6843,0),MATCH(U$17,NoSettings!$C$1:$AG$1,0))</f>
        <v>46</v>
      </c>
      <c r="V35" s="22">
        <f>INDEX(NoSettings!$C$2:$AG$6843,MATCH($C35,NoSettings!$A$2:$A$6843,0),MATCH(V$17,NoSettings!$C$1:$AG$1,0))</f>
        <v>46</v>
      </c>
      <c r="W35" s="22">
        <f>INDEX(NoSettings!$C$2:$AG$6843,MATCH($C35,NoSettings!$A$2:$A$6843,0),MATCH(W$17,NoSettings!$C$1:$AG$1,0))</f>
        <v>46</v>
      </c>
      <c r="X35" s="22">
        <f>INDEX(NoSettings!$C$2:$AG$6843,MATCH($C35,NoSettings!$A$2:$A$6843,0),MATCH(X$17,NoSettings!$C$1:$AG$1,0))</f>
        <v>47</v>
      </c>
      <c r="Y35" s="22">
        <f>INDEX(NoSettings!$C$2:$AG$6843,MATCH($C35,NoSettings!$A$2:$A$6843,0),MATCH(Y$17,NoSettings!$C$1:$AG$1,0))</f>
        <v>47</v>
      </c>
      <c r="Z35" s="22">
        <f>INDEX(NoSettings!$C$2:$AG$6843,MATCH($C35,NoSettings!$A$2:$A$6843,0),MATCH(Z$17,NoSettings!$C$1:$AG$1,0))</f>
        <v>47</v>
      </c>
      <c r="AA35" s="22">
        <f>INDEX(NoSettings!$C$2:$AG$6843,MATCH($C35,NoSettings!$A$2:$A$6843,0),MATCH(AA$17,NoSettings!$C$1:$AG$1,0))</f>
        <v>48</v>
      </c>
      <c r="AB35" s="22">
        <f>INDEX(NoSettings!$C$2:$AG$6843,MATCH($C35,NoSettings!$A$2:$A$6843,0),MATCH(AB$17,NoSettings!$C$1:$AG$1,0))</f>
        <v>48</v>
      </c>
      <c r="AC35" s="22">
        <f>INDEX(NoSettings!$C$2:$AG$6843,MATCH($C35,NoSettings!$A$2:$A$6843,0),MATCH(AC$17,NoSettings!$C$1:$AG$1,0))</f>
        <v>48</v>
      </c>
      <c r="AD35" s="22">
        <f>INDEX(NoSettings!$C$2:$AG$6843,MATCH($C35,NoSettings!$A$2:$A$6843,0),MATCH(AD$17,NoSettings!$C$1:$AG$1,0))</f>
        <v>49</v>
      </c>
      <c r="AE35" s="22">
        <f>INDEX(NoSettings!$C$2:$AG$6843,MATCH($C35,NoSettings!$A$2:$A$6843,0),MATCH(AE$17,NoSettings!$C$1:$AG$1,0))</f>
        <v>49</v>
      </c>
      <c r="AF35" s="22">
        <f>INDEX(NoSettings!$C$2:$AG$6843,MATCH($C35,NoSettings!$A$2:$A$6843,0),MATCH(AF$17,NoSettings!$C$1:$AG$1,0))</f>
        <v>49</v>
      </c>
      <c r="AG35" s="22">
        <f>INDEX(NoSettings!$C$2:$AG$6843,MATCH($C35,NoSettings!$A$2:$A$6843,0),MATCH(AG$17,NoSettings!$C$1:$AG$1,0))</f>
        <v>49</v>
      </c>
      <c r="AH35" s="22">
        <f>INDEX(NoSettings!$C$2:$AG$6843,MATCH($C35,NoSettings!$A$2:$A$6843,0),MATCH(AH$17,NoSettings!$C$1:$AG$1,0))</f>
        <v>50</v>
      </c>
      <c r="AI35" s="22">
        <f>INDEX(NoSettings!$C$2:$AG$6843,MATCH($C35,NoSettings!$A$2:$A$6843,0),MATCH(AI$17,NoSettings!$C$1:$AG$1,0))</f>
        <v>50</v>
      </c>
    </row>
    <row r="36" spans="3:35">
      <c r="C36" t="s">
        <v>5657</v>
      </c>
      <c r="E36" s="22">
        <f>INDEX(NoSettings!$C$2:$AG$6843,MATCH($C36,NoSettings!$A$2:$A$6843,0),MATCH(E$17,NoSettings!$C$1:$AG$1,0))</f>
        <v>14853</v>
      </c>
      <c r="F36" s="22">
        <f>INDEX(NoSettings!$C$2:$AG$6843,MATCH($C36,NoSettings!$A$2:$A$6843,0),MATCH(F$17,NoSettings!$C$1:$AG$1,0))</f>
        <v>14586</v>
      </c>
      <c r="G36" s="22">
        <f>INDEX(NoSettings!$C$2:$AG$6843,MATCH($C36,NoSettings!$A$2:$A$6843,0),MATCH(G$17,NoSettings!$C$1:$AG$1,0))</f>
        <v>14466</v>
      </c>
      <c r="H36" s="22">
        <f>INDEX(NoSettings!$C$2:$AG$6843,MATCH($C36,NoSettings!$A$2:$A$6843,0),MATCH(H$17,NoSettings!$C$1:$AG$1,0))</f>
        <v>14301</v>
      </c>
      <c r="I36" s="22">
        <f>INDEX(NoSettings!$C$2:$AG$6843,MATCH($C36,NoSettings!$A$2:$A$6843,0),MATCH(I$17,NoSettings!$C$1:$AG$1,0))</f>
        <v>14085</v>
      </c>
      <c r="J36" s="22">
        <f>INDEX(NoSettings!$C$2:$AG$6843,MATCH($C36,NoSettings!$A$2:$A$6843,0),MATCH(J$17,NoSettings!$C$1:$AG$1,0))</f>
        <v>13806</v>
      </c>
      <c r="K36" s="22">
        <f>INDEX(NoSettings!$C$2:$AG$6843,MATCH($C36,NoSettings!$A$2:$A$6843,0),MATCH(K$17,NoSettings!$C$1:$AG$1,0))</f>
        <v>13446</v>
      </c>
      <c r="L36" s="22">
        <f>INDEX(NoSettings!$C$2:$AG$6843,MATCH($C36,NoSettings!$A$2:$A$6843,0),MATCH(L$17,NoSettings!$C$1:$AG$1,0))</f>
        <v>12993</v>
      </c>
      <c r="M36" s="22">
        <f>INDEX(NoSettings!$C$2:$AG$6843,MATCH($C36,NoSettings!$A$2:$A$6843,0),MATCH(M$17,NoSettings!$C$1:$AG$1,0))</f>
        <v>12441</v>
      </c>
      <c r="N36" s="22">
        <f>INDEX(NoSettings!$C$2:$AG$6843,MATCH($C36,NoSettings!$A$2:$A$6843,0),MATCH(N$17,NoSettings!$C$1:$AG$1,0))</f>
        <v>11796</v>
      </c>
      <c r="O36" s="22">
        <f>INDEX(NoSettings!$C$2:$AG$6843,MATCH($C36,NoSettings!$A$2:$A$6843,0),MATCH(O$17,NoSettings!$C$1:$AG$1,0))</f>
        <v>11070</v>
      </c>
      <c r="P36" s="22">
        <f>INDEX(NoSettings!$C$2:$AG$6843,MATCH($C36,NoSettings!$A$2:$A$6843,0),MATCH(P$17,NoSettings!$C$1:$AG$1,0))</f>
        <v>10290</v>
      </c>
      <c r="Q36" s="22">
        <f>INDEX(NoSettings!$C$2:$AG$6843,MATCH($C36,NoSettings!$A$2:$A$6843,0),MATCH(Q$17,NoSettings!$C$1:$AG$1,0))</f>
        <v>9492</v>
      </c>
      <c r="R36" s="22">
        <f>INDEX(NoSettings!$C$2:$AG$6843,MATCH($C36,NoSettings!$A$2:$A$6843,0),MATCH(R$17,NoSettings!$C$1:$AG$1,0))</f>
        <v>8712</v>
      </c>
      <c r="S36" s="22">
        <f>INDEX(NoSettings!$C$2:$AG$6843,MATCH($C36,NoSettings!$A$2:$A$6843,0),MATCH(S$17,NoSettings!$C$1:$AG$1,0))</f>
        <v>7986</v>
      </c>
      <c r="T36" s="22">
        <f>INDEX(NoSettings!$C$2:$AG$6843,MATCH($C36,NoSettings!$A$2:$A$6843,0),MATCH(T$17,NoSettings!$C$1:$AG$1,0))</f>
        <v>7338</v>
      </c>
      <c r="U36" s="22">
        <f>INDEX(NoSettings!$C$2:$AG$6843,MATCH($C36,NoSettings!$A$2:$A$6843,0),MATCH(U$17,NoSettings!$C$1:$AG$1,0))</f>
        <v>6780</v>
      </c>
      <c r="V36" s="22">
        <f>INDEX(NoSettings!$C$2:$AG$6843,MATCH($C36,NoSettings!$A$2:$A$6843,0),MATCH(V$17,NoSettings!$C$1:$AG$1,0))</f>
        <v>6312</v>
      </c>
      <c r="W36" s="22">
        <f>INDEX(NoSettings!$C$2:$AG$6843,MATCH($C36,NoSettings!$A$2:$A$6843,0),MATCH(W$17,NoSettings!$C$1:$AG$1,0))</f>
        <v>5928</v>
      </c>
      <c r="X36" s="22">
        <f>INDEX(NoSettings!$C$2:$AG$6843,MATCH($C36,NoSettings!$A$2:$A$6843,0),MATCH(X$17,NoSettings!$C$1:$AG$1,0))</f>
        <v>5622</v>
      </c>
      <c r="Y36" s="22">
        <f>INDEX(NoSettings!$C$2:$AG$6843,MATCH($C36,NoSettings!$A$2:$A$6843,0),MATCH(Y$17,NoSettings!$C$1:$AG$1,0))</f>
        <v>5379</v>
      </c>
      <c r="Z36" s="22">
        <f>INDEX(NoSettings!$C$2:$AG$6843,MATCH($C36,NoSettings!$A$2:$A$6843,0),MATCH(Z$17,NoSettings!$C$1:$AG$1,0))</f>
        <v>5187</v>
      </c>
      <c r="AA36" s="22">
        <f>INDEX(NoSettings!$C$2:$AG$6843,MATCH($C36,NoSettings!$A$2:$A$6843,0),MATCH(AA$17,NoSettings!$C$1:$AG$1,0))</f>
        <v>5040</v>
      </c>
      <c r="AB36" s="22">
        <f>INDEX(NoSettings!$C$2:$AG$6843,MATCH($C36,NoSettings!$A$2:$A$6843,0),MATCH(AB$17,NoSettings!$C$1:$AG$1,0))</f>
        <v>4923</v>
      </c>
      <c r="AC36" s="22">
        <f>INDEX(NoSettings!$C$2:$AG$6843,MATCH($C36,NoSettings!$A$2:$A$6843,0),MATCH(AC$17,NoSettings!$C$1:$AG$1,0))</f>
        <v>4833</v>
      </c>
      <c r="AD36" s="22">
        <f>INDEX(NoSettings!$C$2:$AG$6843,MATCH($C36,NoSettings!$A$2:$A$6843,0),MATCH(AD$17,NoSettings!$C$1:$AG$1,0))</f>
        <v>4761</v>
      </c>
      <c r="AE36" s="22">
        <f>INDEX(NoSettings!$C$2:$AG$6843,MATCH($C36,NoSettings!$A$2:$A$6843,0),MATCH(AE$17,NoSettings!$C$1:$AG$1,0))</f>
        <v>4701</v>
      </c>
      <c r="AF36" s="22">
        <f>INDEX(NoSettings!$C$2:$AG$6843,MATCH($C36,NoSettings!$A$2:$A$6843,0),MATCH(AF$17,NoSettings!$C$1:$AG$1,0))</f>
        <v>4656</v>
      </c>
      <c r="AG36" s="22">
        <f>INDEX(NoSettings!$C$2:$AG$6843,MATCH($C36,NoSettings!$A$2:$A$6843,0),MATCH(AG$17,NoSettings!$C$1:$AG$1,0))</f>
        <v>4620</v>
      </c>
      <c r="AH36" s="22">
        <f>INDEX(NoSettings!$C$2:$AG$6843,MATCH($C36,NoSettings!$A$2:$A$6843,0),MATCH(AH$17,NoSettings!$C$1:$AG$1,0))</f>
        <v>4587</v>
      </c>
      <c r="AI36" s="22">
        <f>INDEX(NoSettings!$C$2:$AG$6843,MATCH($C36,NoSettings!$A$2:$A$6843,0),MATCH(AI$17,NoSettings!$C$1:$AG$1,0))</f>
        <v>4560</v>
      </c>
    </row>
    <row r="38" spans="3:35">
      <c r="D38" s="23"/>
    </row>
    <row r="39" spans="3:35">
      <c r="C39" s="23"/>
      <c r="D39" s="23"/>
      <c r="E39">
        <f>E17</f>
        <v>2020</v>
      </c>
      <c r="F39">
        <f t="shared" ref="F39:AI39" si="0">F17</f>
        <v>2021</v>
      </c>
      <c r="G39">
        <f t="shared" si="0"/>
        <v>2022</v>
      </c>
      <c r="H39">
        <f t="shared" si="0"/>
        <v>2023</v>
      </c>
      <c r="I39">
        <f t="shared" si="0"/>
        <v>2024</v>
      </c>
      <c r="J39">
        <f t="shared" si="0"/>
        <v>2025</v>
      </c>
      <c r="K39">
        <f t="shared" si="0"/>
        <v>2026</v>
      </c>
      <c r="L39">
        <f t="shared" si="0"/>
        <v>2027</v>
      </c>
      <c r="M39">
        <f t="shared" si="0"/>
        <v>2028</v>
      </c>
      <c r="N39">
        <f t="shared" si="0"/>
        <v>2029</v>
      </c>
      <c r="O39">
        <f t="shared" si="0"/>
        <v>2030</v>
      </c>
      <c r="P39">
        <f t="shared" si="0"/>
        <v>2031</v>
      </c>
      <c r="Q39">
        <f t="shared" si="0"/>
        <v>2032</v>
      </c>
      <c r="R39">
        <f t="shared" si="0"/>
        <v>2033</v>
      </c>
      <c r="S39">
        <f t="shared" si="0"/>
        <v>2034</v>
      </c>
      <c r="T39">
        <f t="shared" si="0"/>
        <v>2035</v>
      </c>
      <c r="U39">
        <f t="shared" si="0"/>
        <v>2036</v>
      </c>
      <c r="V39">
        <f t="shared" si="0"/>
        <v>2037</v>
      </c>
      <c r="W39">
        <f t="shared" si="0"/>
        <v>2038</v>
      </c>
      <c r="X39">
        <f t="shared" si="0"/>
        <v>2039</v>
      </c>
      <c r="Y39">
        <f t="shared" si="0"/>
        <v>2040</v>
      </c>
      <c r="Z39">
        <f t="shared" si="0"/>
        <v>2041</v>
      </c>
      <c r="AA39">
        <f t="shared" si="0"/>
        <v>2042</v>
      </c>
      <c r="AB39">
        <f t="shared" si="0"/>
        <v>2043</v>
      </c>
      <c r="AC39">
        <f t="shared" si="0"/>
        <v>2044</v>
      </c>
      <c r="AD39">
        <f t="shared" si="0"/>
        <v>2045</v>
      </c>
      <c r="AE39">
        <f t="shared" si="0"/>
        <v>2046</v>
      </c>
      <c r="AF39">
        <f t="shared" si="0"/>
        <v>2047</v>
      </c>
      <c r="AG39">
        <f t="shared" si="0"/>
        <v>2048</v>
      </c>
      <c r="AH39">
        <f t="shared" si="0"/>
        <v>2049</v>
      </c>
      <c r="AI39">
        <f t="shared" si="0"/>
        <v>2050</v>
      </c>
    </row>
    <row r="40" spans="3:35">
      <c r="C40" s="23" t="s">
        <v>22</v>
      </c>
      <c r="D40" s="54" t="s">
        <v>6979</v>
      </c>
      <c r="E40" s="55">
        <f>E19</f>
        <v>1065920</v>
      </c>
      <c r="F40" s="55">
        <f t="shared" ref="F40:AI40" si="1">F19</f>
        <v>1020760</v>
      </c>
      <c r="G40" s="55">
        <f t="shared" si="1"/>
        <v>999597</v>
      </c>
      <c r="H40" s="55">
        <f t="shared" si="1"/>
        <v>976092</v>
      </c>
      <c r="I40" s="55">
        <f t="shared" si="1"/>
        <v>949752</v>
      </c>
      <c r="J40" s="55">
        <f t="shared" si="1"/>
        <v>910143</v>
      </c>
      <c r="K40" s="55">
        <f t="shared" si="1"/>
        <v>874902</v>
      </c>
      <c r="L40" s="55">
        <f t="shared" si="1"/>
        <v>834213</v>
      </c>
      <c r="M40" s="55">
        <f t="shared" si="1"/>
        <v>784872</v>
      </c>
      <c r="N40" s="55">
        <f t="shared" si="1"/>
        <v>732201</v>
      </c>
      <c r="O40" s="55">
        <f t="shared" si="1"/>
        <v>667893</v>
      </c>
      <c r="P40" s="55">
        <f t="shared" si="1"/>
        <v>613773</v>
      </c>
      <c r="Q40" s="55">
        <f t="shared" si="1"/>
        <v>560481</v>
      </c>
      <c r="R40" s="55">
        <f t="shared" si="1"/>
        <v>510222</v>
      </c>
      <c r="S40" s="55">
        <f t="shared" si="1"/>
        <v>465390</v>
      </c>
      <c r="T40" s="55">
        <f t="shared" si="1"/>
        <v>425613</v>
      </c>
      <c r="U40" s="55">
        <f t="shared" si="1"/>
        <v>393279</v>
      </c>
      <c r="V40" s="55">
        <f t="shared" si="1"/>
        <v>365181</v>
      </c>
      <c r="W40" s="55">
        <f t="shared" si="1"/>
        <v>337791</v>
      </c>
      <c r="X40" s="55">
        <f t="shared" si="1"/>
        <v>315384</v>
      </c>
      <c r="Y40" s="55">
        <f t="shared" si="1"/>
        <v>297573</v>
      </c>
      <c r="Z40" s="55">
        <f t="shared" si="1"/>
        <v>282426</v>
      </c>
      <c r="AA40" s="55">
        <f t="shared" si="1"/>
        <v>270492</v>
      </c>
      <c r="AB40" s="55">
        <f t="shared" si="1"/>
        <v>260214</v>
      </c>
      <c r="AC40" s="55">
        <f t="shared" si="1"/>
        <v>251964</v>
      </c>
      <c r="AD40" s="55">
        <f t="shared" si="1"/>
        <v>244941</v>
      </c>
      <c r="AE40" s="55">
        <f t="shared" si="1"/>
        <v>238746</v>
      </c>
      <c r="AF40" s="55">
        <f t="shared" si="1"/>
        <v>233070</v>
      </c>
      <c r="AG40" s="55">
        <f t="shared" si="1"/>
        <v>228063</v>
      </c>
      <c r="AH40" s="55">
        <f t="shared" si="1"/>
        <v>223893</v>
      </c>
      <c r="AI40" s="55">
        <f t="shared" si="1"/>
        <v>219762</v>
      </c>
    </row>
    <row r="41" spans="3:35">
      <c r="C41" s="23" t="s">
        <v>22</v>
      </c>
      <c r="D41" s="54" t="s">
        <v>6978</v>
      </c>
      <c r="E41" s="55">
        <f>E6</f>
        <v>1041200</v>
      </c>
      <c r="F41" s="55">
        <f t="shared" ref="F41:AI41" si="2">F6</f>
        <v>942902</v>
      </c>
      <c r="G41" s="55">
        <f t="shared" si="2"/>
        <v>1056746</v>
      </c>
      <c r="H41" s="55">
        <f t="shared" si="2"/>
        <v>1072038</v>
      </c>
      <c r="I41" s="55">
        <f t="shared" si="2"/>
        <v>1087330</v>
      </c>
      <c r="J41" s="55">
        <f t="shared" si="2"/>
        <v>1102621</v>
      </c>
      <c r="K41" s="55">
        <f t="shared" si="2"/>
        <v>1117913</v>
      </c>
      <c r="L41" s="55">
        <f t="shared" si="2"/>
        <v>1133205</v>
      </c>
      <c r="M41" s="55">
        <f t="shared" si="2"/>
        <v>1148496</v>
      </c>
      <c r="N41" s="55">
        <f t="shared" si="2"/>
        <v>1163788</v>
      </c>
      <c r="O41" s="55">
        <f t="shared" si="2"/>
        <v>1179080</v>
      </c>
      <c r="P41" s="55">
        <f t="shared" si="2"/>
        <v>1194372</v>
      </c>
      <c r="Q41" s="55">
        <f t="shared" si="2"/>
        <v>1209663</v>
      </c>
      <c r="R41" s="55">
        <f t="shared" si="2"/>
        <v>1224955</v>
      </c>
      <c r="S41" s="55">
        <f t="shared" si="2"/>
        <v>1240247</v>
      </c>
      <c r="T41" s="55">
        <f t="shared" si="2"/>
        <v>1255538</v>
      </c>
      <c r="U41" s="55">
        <f t="shared" si="2"/>
        <v>1270830</v>
      </c>
      <c r="V41" s="55">
        <f t="shared" si="2"/>
        <v>1286122</v>
      </c>
      <c r="W41" s="55">
        <f t="shared" si="2"/>
        <v>1301414</v>
      </c>
      <c r="X41" s="55">
        <f t="shared" si="2"/>
        <v>1316705</v>
      </c>
      <c r="Y41" s="55">
        <f t="shared" si="2"/>
        <v>1331997</v>
      </c>
      <c r="Z41" s="55">
        <f t="shared" si="2"/>
        <v>1347289</v>
      </c>
      <c r="AA41" s="55">
        <f t="shared" si="2"/>
        <v>1362580</v>
      </c>
      <c r="AB41" s="55">
        <f t="shared" si="2"/>
        <v>1377872</v>
      </c>
      <c r="AC41" s="55">
        <f t="shared" si="2"/>
        <v>1393164</v>
      </c>
      <c r="AD41" s="55">
        <f t="shared" si="2"/>
        <v>1408456</v>
      </c>
      <c r="AE41" s="55">
        <f t="shared" si="2"/>
        <v>1423747</v>
      </c>
      <c r="AF41" s="55">
        <f t="shared" si="2"/>
        <v>1439039</v>
      </c>
      <c r="AG41" s="55">
        <f t="shared" si="2"/>
        <v>1454331</v>
      </c>
      <c r="AH41" s="55">
        <f t="shared" si="2"/>
        <v>1469622</v>
      </c>
      <c r="AI41" s="55">
        <f t="shared" si="2"/>
        <v>1484914</v>
      </c>
    </row>
    <row r="42" spans="3:35">
      <c r="C42" s="23" t="s">
        <v>23</v>
      </c>
      <c r="D42" s="54" t="s">
        <v>6979</v>
      </c>
      <c r="E42" s="55">
        <f>E20</f>
        <v>4242</v>
      </c>
      <c r="F42" s="55">
        <f t="shared" ref="F42:AI42" si="3">F20</f>
        <v>4950</v>
      </c>
      <c r="G42" s="55">
        <f t="shared" si="3"/>
        <v>5712</v>
      </c>
      <c r="H42" s="55">
        <f t="shared" si="3"/>
        <v>6399</v>
      </c>
      <c r="I42" s="55">
        <f t="shared" si="3"/>
        <v>7014</v>
      </c>
      <c r="J42" s="55">
        <f t="shared" si="3"/>
        <v>7503</v>
      </c>
      <c r="K42" s="55">
        <f t="shared" si="3"/>
        <v>7935</v>
      </c>
      <c r="L42" s="55">
        <f t="shared" si="3"/>
        <v>8265</v>
      </c>
      <c r="M42" s="55">
        <f t="shared" si="3"/>
        <v>8445</v>
      </c>
      <c r="N42" s="55">
        <f t="shared" si="3"/>
        <v>8505</v>
      </c>
      <c r="O42" s="55">
        <f t="shared" si="3"/>
        <v>8307</v>
      </c>
      <c r="P42" s="55">
        <f t="shared" si="3"/>
        <v>8151</v>
      </c>
      <c r="Q42" s="55">
        <f t="shared" si="3"/>
        <v>7923</v>
      </c>
      <c r="R42" s="55">
        <f t="shared" si="3"/>
        <v>7641</v>
      </c>
      <c r="S42" s="55">
        <f t="shared" si="3"/>
        <v>7368</v>
      </c>
      <c r="T42" s="55">
        <f t="shared" si="3"/>
        <v>7101</v>
      </c>
      <c r="U42" s="55">
        <f t="shared" si="3"/>
        <v>6894</v>
      </c>
      <c r="V42" s="55">
        <f t="shared" si="3"/>
        <v>6702</v>
      </c>
      <c r="W42" s="55">
        <f t="shared" si="3"/>
        <v>6495</v>
      </c>
      <c r="X42" s="55">
        <f t="shared" si="3"/>
        <v>6327</v>
      </c>
      <c r="Y42" s="55">
        <f t="shared" si="3"/>
        <v>6219</v>
      </c>
      <c r="Z42" s="55">
        <f t="shared" si="3"/>
        <v>6144</v>
      </c>
      <c r="AA42" s="55">
        <f t="shared" si="3"/>
        <v>6111</v>
      </c>
      <c r="AB42" s="55">
        <f t="shared" si="3"/>
        <v>6099</v>
      </c>
      <c r="AC42" s="55">
        <f t="shared" si="3"/>
        <v>6111</v>
      </c>
      <c r="AD42" s="55">
        <f t="shared" si="3"/>
        <v>6150</v>
      </c>
      <c r="AE42" s="55">
        <f t="shared" si="3"/>
        <v>6192</v>
      </c>
      <c r="AF42" s="55">
        <f t="shared" si="3"/>
        <v>6240</v>
      </c>
      <c r="AG42" s="55">
        <f t="shared" si="3"/>
        <v>6300</v>
      </c>
      <c r="AH42" s="55">
        <f t="shared" si="3"/>
        <v>6369</v>
      </c>
      <c r="AI42" s="55">
        <f t="shared" si="3"/>
        <v>6426</v>
      </c>
    </row>
    <row r="43" spans="3:35">
      <c r="C43" s="23" t="s">
        <v>23</v>
      </c>
      <c r="D43" s="54" t="s">
        <v>6978</v>
      </c>
      <c r="E43" s="55">
        <f>E7</f>
        <v>597657</v>
      </c>
      <c r="F43" s="55">
        <f t="shared" ref="F43:AI43" si="4">F7</f>
        <v>516260</v>
      </c>
      <c r="G43" s="55">
        <f t="shared" si="4"/>
        <v>578592</v>
      </c>
      <c r="H43" s="55">
        <f t="shared" si="4"/>
        <v>586964</v>
      </c>
      <c r="I43" s="55">
        <f t="shared" si="4"/>
        <v>595337</v>
      </c>
      <c r="J43" s="55">
        <f t="shared" si="4"/>
        <v>603709</v>
      </c>
      <c r="K43" s="55">
        <f t="shared" si="4"/>
        <v>612082</v>
      </c>
      <c r="L43" s="55">
        <f t="shared" si="4"/>
        <v>620454</v>
      </c>
      <c r="M43" s="55">
        <f t="shared" si="4"/>
        <v>628827</v>
      </c>
      <c r="N43" s="55">
        <f t="shared" si="4"/>
        <v>637199</v>
      </c>
      <c r="O43" s="55">
        <f t="shared" si="4"/>
        <v>645572</v>
      </c>
      <c r="P43" s="55">
        <f t="shared" si="4"/>
        <v>653945</v>
      </c>
      <c r="Q43" s="55">
        <f t="shared" si="4"/>
        <v>662317</v>
      </c>
      <c r="R43" s="55">
        <f t="shared" si="4"/>
        <v>670690</v>
      </c>
      <c r="S43" s="55">
        <f t="shared" si="4"/>
        <v>679062</v>
      </c>
      <c r="T43" s="55">
        <f t="shared" si="4"/>
        <v>687435</v>
      </c>
      <c r="U43" s="55">
        <f t="shared" si="4"/>
        <v>695807</v>
      </c>
      <c r="V43" s="55">
        <f t="shared" si="4"/>
        <v>704180</v>
      </c>
      <c r="W43" s="55">
        <f t="shared" si="4"/>
        <v>712552</v>
      </c>
      <c r="X43" s="55">
        <f t="shared" si="4"/>
        <v>720925</v>
      </c>
      <c r="Y43" s="55">
        <f t="shared" si="4"/>
        <v>729298</v>
      </c>
      <c r="Z43" s="55">
        <f t="shared" si="4"/>
        <v>737670</v>
      </c>
      <c r="AA43" s="55">
        <f t="shared" si="4"/>
        <v>746043</v>
      </c>
      <c r="AB43" s="55">
        <f t="shared" si="4"/>
        <v>754415</v>
      </c>
      <c r="AC43" s="55">
        <f t="shared" si="4"/>
        <v>762788</v>
      </c>
      <c r="AD43" s="55">
        <f t="shared" si="4"/>
        <v>771160</v>
      </c>
      <c r="AE43" s="55">
        <f t="shared" si="4"/>
        <v>779533</v>
      </c>
      <c r="AF43" s="55">
        <f t="shared" si="4"/>
        <v>787905</v>
      </c>
      <c r="AG43" s="55">
        <f t="shared" si="4"/>
        <v>796278</v>
      </c>
      <c r="AH43" s="55">
        <f t="shared" si="4"/>
        <v>804651</v>
      </c>
      <c r="AI43" s="55">
        <f t="shared" si="4"/>
        <v>813023</v>
      </c>
    </row>
    <row r="44" spans="3:35">
      <c r="C44" s="23" t="s">
        <v>24</v>
      </c>
      <c r="D44" s="54" t="s">
        <v>6979</v>
      </c>
      <c r="E44" s="55">
        <f>E18</f>
        <v>21834</v>
      </c>
      <c r="F44" s="55">
        <f t="shared" ref="F44:AI44" si="5">F18</f>
        <v>43335</v>
      </c>
      <c r="G44" s="55">
        <f t="shared" si="5"/>
        <v>53148</v>
      </c>
      <c r="H44" s="55">
        <f t="shared" si="5"/>
        <v>65133</v>
      </c>
      <c r="I44" s="55">
        <f t="shared" si="5"/>
        <v>79749</v>
      </c>
      <c r="J44" s="55">
        <f t="shared" si="5"/>
        <v>96567</v>
      </c>
      <c r="K44" s="55">
        <f t="shared" si="5"/>
        <v>119805</v>
      </c>
      <c r="L44" s="55">
        <f t="shared" si="5"/>
        <v>148434</v>
      </c>
      <c r="M44" s="55">
        <f t="shared" si="5"/>
        <v>185667</v>
      </c>
      <c r="N44" s="55">
        <f t="shared" si="5"/>
        <v>226098</v>
      </c>
      <c r="O44" s="55">
        <f t="shared" si="5"/>
        <v>267327</v>
      </c>
      <c r="P44" s="55">
        <f t="shared" si="5"/>
        <v>309114</v>
      </c>
      <c r="Q44" s="55">
        <f t="shared" si="5"/>
        <v>350076</v>
      </c>
      <c r="R44" s="55">
        <f t="shared" si="5"/>
        <v>388110</v>
      </c>
      <c r="S44" s="55">
        <f t="shared" si="5"/>
        <v>419916</v>
      </c>
      <c r="T44" s="55">
        <f t="shared" si="5"/>
        <v>446859</v>
      </c>
      <c r="U44" s="55">
        <f t="shared" si="5"/>
        <v>466368</v>
      </c>
      <c r="V44" s="55">
        <f t="shared" si="5"/>
        <v>481926</v>
      </c>
      <c r="W44" s="55">
        <f t="shared" si="5"/>
        <v>497280</v>
      </c>
      <c r="X44" s="55">
        <f t="shared" si="5"/>
        <v>507831</v>
      </c>
      <c r="Y44" s="55">
        <f t="shared" si="5"/>
        <v>513834</v>
      </c>
      <c r="Z44" s="55">
        <f t="shared" si="5"/>
        <v>517353</v>
      </c>
      <c r="AA44" s="55">
        <f t="shared" si="5"/>
        <v>517734</v>
      </c>
      <c r="AB44" s="55">
        <f t="shared" si="5"/>
        <v>516603</v>
      </c>
      <c r="AC44" s="55">
        <f t="shared" si="5"/>
        <v>513507</v>
      </c>
      <c r="AD44" s="55">
        <f t="shared" si="5"/>
        <v>509271</v>
      </c>
      <c r="AE44" s="55">
        <f t="shared" si="5"/>
        <v>504315</v>
      </c>
      <c r="AF44" s="55">
        <f t="shared" si="5"/>
        <v>498912</v>
      </c>
      <c r="AG44" s="55">
        <f t="shared" si="5"/>
        <v>492924</v>
      </c>
      <c r="AH44" s="55">
        <f t="shared" si="5"/>
        <v>486102</v>
      </c>
      <c r="AI44" s="55">
        <f t="shared" si="5"/>
        <v>479355</v>
      </c>
    </row>
    <row r="45" spans="3:35">
      <c r="C45" s="23" t="s">
        <v>24</v>
      </c>
      <c r="D45" s="54" t="s">
        <v>6978</v>
      </c>
      <c r="E45" s="55">
        <f>E8</f>
        <v>20901</v>
      </c>
      <c r="F45" s="55">
        <f t="shared" ref="F45:AI45" si="6">F8</f>
        <v>39786</v>
      </c>
      <c r="G45" s="55">
        <f t="shared" si="6"/>
        <v>44301</v>
      </c>
      <c r="H45" s="55">
        <f t="shared" si="6"/>
        <v>52409</v>
      </c>
      <c r="I45" s="55">
        <f t="shared" si="6"/>
        <v>60517</v>
      </c>
      <c r="J45" s="55">
        <f t="shared" si="6"/>
        <v>68624</v>
      </c>
      <c r="K45" s="55">
        <f t="shared" si="6"/>
        <v>76732</v>
      </c>
      <c r="L45" s="55">
        <f t="shared" si="6"/>
        <v>84840</v>
      </c>
      <c r="M45" s="55">
        <f t="shared" si="6"/>
        <v>92947</v>
      </c>
      <c r="N45" s="55">
        <f t="shared" si="6"/>
        <v>101055</v>
      </c>
      <c r="O45" s="55">
        <f t="shared" si="6"/>
        <v>109163</v>
      </c>
      <c r="P45" s="55">
        <f t="shared" si="6"/>
        <v>117271</v>
      </c>
      <c r="Q45" s="55">
        <f t="shared" si="6"/>
        <v>125378</v>
      </c>
      <c r="R45" s="55">
        <f t="shared" si="6"/>
        <v>133486</v>
      </c>
      <c r="S45" s="55">
        <f t="shared" si="6"/>
        <v>141594</v>
      </c>
      <c r="T45" s="55">
        <f t="shared" si="6"/>
        <v>149702</v>
      </c>
      <c r="U45" s="55">
        <f t="shared" si="6"/>
        <v>157809</v>
      </c>
      <c r="V45" s="55">
        <f t="shared" si="6"/>
        <v>165917</v>
      </c>
      <c r="W45" s="55">
        <f t="shared" si="6"/>
        <v>174025</v>
      </c>
      <c r="X45" s="55">
        <f t="shared" si="6"/>
        <v>182132</v>
      </c>
      <c r="Y45" s="55">
        <f t="shared" si="6"/>
        <v>190240</v>
      </c>
      <c r="Z45" s="55">
        <f t="shared" si="6"/>
        <v>198348</v>
      </c>
      <c r="AA45" s="55">
        <f t="shared" si="6"/>
        <v>206456</v>
      </c>
      <c r="AB45" s="55">
        <f t="shared" si="6"/>
        <v>214563</v>
      </c>
      <c r="AC45" s="55">
        <f t="shared" si="6"/>
        <v>222671</v>
      </c>
      <c r="AD45" s="55">
        <f t="shared" si="6"/>
        <v>230779</v>
      </c>
      <c r="AE45" s="55">
        <f t="shared" si="6"/>
        <v>238887</v>
      </c>
      <c r="AF45" s="55">
        <f t="shared" si="6"/>
        <v>246994</v>
      </c>
      <c r="AG45" s="55">
        <f t="shared" si="6"/>
        <v>255102</v>
      </c>
      <c r="AH45" s="55">
        <f t="shared" si="6"/>
        <v>263210</v>
      </c>
      <c r="AI45" s="55">
        <f t="shared" si="6"/>
        <v>271317</v>
      </c>
    </row>
    <row r="46" spans="3:35">
      <c r="C46" s="23" t="s">
        <v>25</v>
      </c>
      <c r="D46" s="54" t="s">
        <v>6979</v>
      </c>
      <c r="E46" s="55">
        <f>E22</f>
        <v>3</v>
      </c>
      <c r="F46" s="55">
        <f t="shared" ref="F46:AI46" si="7">F22</f>
        <v>6</v>
      </c>
      <c r="G46" s="55">
        <f t="shared" si="7"/>
        <v>6</v>
      </c>
      <c r="H46" s="55">
        <f t="shared" si="7"/>
        <v>6</v>
      </c>
      <c r="I46" s="55">
        <f t="shared" si="7"/>
        <v>6</v>
      </c>
      <c r="J46" s="55">
        <f t="shared" si="7"/>
        <v>9</v>
      </c>
      <c r="K46" s="55">
        <f t="shared" si="7"/>
        <v>9</v>
      </c>
      <c r="L46" s="55">
        <f t="shared" si="7"/>
        <v>12</v>
      </c>
      <c r="M46" s="55">
        <f t="shared" si="7"/>
        <v>12</v>
      </c>
      <c r="N46" s="55">
        <f t="shared" si="7"/>
        <v>15</v>
      </c>
      <c r="O46" s="55">
        <f t="shared" si="7"/>
        <v>18</v>
      </c>
      <c r="P46" s="55">
        <f t="shared" si="7"/>
        <v>21</v>
      </c>
      <c r="Q46" s="55">
        <f t="shared" si="7"/>
        <v>21</v>
      </c>
      <c r="R46" s="55">
        <f t="shared" si="7"/>
        <v>24</v>
      </c>
      <c r="S46" s="55">
        <f t="shared" si="7"/>
        <v>27</v>
      </c>
      <c r="T46" s="55">
        <f t="shared" si="7"/>
        <v>30</v>
      </c>
      <c r="U46" s="55">
        <f t="shared" si="7"/>
        <v>33</v>
      </c>
      <c r="V46" s="55">
        <f t="shared" si="7"/>
        <v>36</v>
      </c>
      <c r="W46" s="55">
        <f t="shared" si="7"/>
        <v>36</v>
      </c>
      <c r="X46" s="55">
        <f t="shared" si="7"/>
        <v>39</v>
      </c>
      <c r="Y46" s="55">
        <f t="shared" si="7"/>
        <v>39</v>
      </c>
      <c r="Z46" s="55">
        <f t="shared" si="7"/>
        <v>42</v>
      </c>
      <c r="AA46" s="55">
        <f t="shared" si="7"/>
        <v>42</v>
      </c>
      <c r="AB46" s="55">
        <f t="shared" si="7"/>
        <v>42</v>
      </c>
      <c r="AC46" s="55">
        <f t="shared" si="7"/>
        <v>42</v>
      </c>
      <c r="AD46" s="55">
        <f t="shared" si="7"/>
        <v>45</v>
      </c>
      <c r="AE46" s="55">
        <f t="shared" si="7"/>
        <v>45</v>
      </c>
      <c r="AF46" s="55">
        <f t="shared" si="7"/>
        <v>45</v>
      </c>
      <c r="AG46" s="55">
        <f t="shared" si="7"/>
        <v>45</v>
      </c>
      <c r="AH46" s="55">
        <f t="shared" si="7"/>
        <v>45</v>
      </c>
      <c r="AI46" s="55">
        <f t="shared" si="7"/>
        <v>45</v>
      </c>
    </row>
    <row r="47" spans="3:35">
      <c r="C47" s="23" t="s">
        <v>25</v>
      </c>
      <c r="D47" s="54" t="s">
        <v>6978</v>
      </c>
      <c r="E47" s="55">
        <f>E9</f>
        <v>4078</v>
      </c>
      <c r="F47" s="55">
        <f t="shared" ref="F47:AI47" si="8">F9</f>
        <v>5536</v>
      </c>
      <c r="G47" s="55">
        <f t="shared" si="8"/>
        <v>6736</v>
      </c>
      <c r="H47" s="55">
        <f t="shared" si="8"/>
        <v>8001</v>
      </c>
      <c r="I47" s="55">
        <f t="shared" si="8"/>
        <v>9265</v>
      </c>
      <c r="J47" s="55">
        <f t="shared" si="8"/>
        <v>10530</v>
      </c>
      <c r="K47" s="55">
        <f t="shared" si="8"/>
        <v>11795</v>
      </c>
      <c r="L47" s="55">
        <f t="shared" si="8"/>
        <v>13059</v>
      </c>
      <c r="M47" s="55">
        <f t="shared" si="8"/>
        <v>14324</v>
      </c>
      <c r="N47" s="55">
        <f t="shared" si="8"/>
        <v>15589</v>
      </c>
      <c r="O47" s="55">
        <f t="shared" si="8"/>
        <v>16853</v>
      </c>
      <c r="P47" s="55">
        <f t="shared" si="8"/>
        <v>18118</v>
      </c>
      <c r="Q47" s="55">
        <f t="shared" si="8"/>
        <v>19383</v>
      </c>
      <c r="R47" s="55">
        <f t="shared" si="8"/>
        <v>20647</v>
      </c>
      <c r="S47" s="55">
        <f t="shared" si="8"/>
        <v>21912</v>
      </c>
      <c r="T47" s="55">
        <f t="shared" si="8"/>
        <v>23177</v>
      </c>
      <c r="U47" s="55">
        <f t="shared" si="8"/>
        <v>24441</v>
      </c>
      <c r="V47" s="55">
        <f t="shared" si="8"/>
        <v>25706</v>
      </c>
      <c r="W47" s="55">
        <f t="shared" si="8"/>
        <v>26971</v>
      </c>
      <c r="X47" s="55">
        <f t="shared" si="8"/>
        <v>28235</v>
      </c>
      <c r="Y47" s="55">
        <f t="shared" si="8"/>
        <v>29500</v>
      </c>
      <c r="Z47" s="55">
        <f t="shared" si="8"/>
        <v>30765</v>
      </c>
      <c r="AA47" s="55">
        <f t="shared" si="8"/>
        <v>32029</v>
      </c>
      <c r="AB47" s="55">
        <f t="shared" si="8"/>
        <v>33294</v>
      </c>
      <c r="AC47" s="55">
        <f t="shared" si="8"/>
        <v>34558</v>
      </c>
      <c r="AD47" s="55">
        <f t="shared" si="8"/>
        <v>35823</v>
      </c>
      <c r="AE47" s="55">
        <f t="shared" si="8"/>
        <v>37088</v>
      </c>
      <c r="AF47" s="55">
        <f t="shared" si="8"/>
        <v>38352</v>
      </c>
      <c r="AG47" s="55">
        <f t="shared" si="8"/>
        <v>39617</v>
      </c>
      <c r="AH47" s="55">
        <f t="shared" si="8"/>
        <v>40882</v>
      </c>
      <c r="AI47" s="55">
        <f t="shared" si="8"/>
        <v>42146</v>
      </c>
    </row>
    <row r="48" spans="3:35">
      <c r="C48" s="23" t="s">
        <v>26</v>
      </c>
      <c r="D48" s="54" t="s">
        <v>6979</v>
      </c>
      <c r="E48" s="55">
        <f>E24</f>
        <v>0</v>
      </c>
      <c r="F48" s="55">
        <f t="shared" ref="F48:AI48" si="9">F24</f>
        <v>0</v>
      </c>
      <c r="G48" s="55">
        <f t="shared" si="9"/>
        <v>0</v>
      </c>
      <c r="H48" s="55">
        <f t="shared" si="9"/>
        <v>0</v>
      </c>
      <c r="I48" s="55">
        <f t="shared" si="9"/>
        <v>0</v>
      </c>
      <c r="J48" s="55">
        <f t="shared" si="9"/>
        <v>0</v>
      </c>
      <c r="K48" s="55">
        <f t="shared" si="9"/>
        <v>0</v>
      </c>
      <c r="L48" s="55">
        <f t="shared" si="9"/>
        <v>0</v>
      </c>
      <c r="M48" s="55">
        <f t="shared" si="9"/>
        <v>0</v>
      </c>
      <c r="N48" s="55">
        <f t="shared" si="9"/>
        <v>0</v>
      </c>
      <c r="O48" s="55">
        <f t="shared" si="9"/>
        <v>0</v>
      </c>
      <c r="P48" s="55">
        <f t="shared" si="9"/>
        <v>0</v>
      </c>
      <c r="Q48" s="55">
        <f t="shared" si="9"/>
        <v>0</v>
      </c>
      <c r="R48" s="55">
        <f t="shared" si="9"/>
        <v>0</v>
      </c>
      <c r="S48" s="55">
        <f t="shared" si="9"/>
        <v>0</v>
      </c>
      <c r="T48" s="55">
        <f t="shared" si="9"/>
        <v>0</v>
      </c>
      <c r="U48" s="55">
        <f t="shared" si="9"/>
        <v>0</v>
      </c>
      <c r="V48" s="55">
        <f t="shared" si="9"/>
        <v>0</v>
      </c>
      <c r="W48" s="55">
        <f t="shared" si="9"/>
        <v>0</v>
      </c>
      <c r="X48" s="55">
        <f t="shared" si="9"/>
        <v>0</v>
      </c>
      <c r="Y48" s="55">
        <f t="shared" si="9"/>
        <v>0</v>
      </c>
      <c r="Z48" s="55">
        <f t="shared" si="9"/>
        <v>0</v>
      </c>
      <c r="AA48" s="55">
        <f t="shared" si="9"/>
        <v>0</v>
      </c>
      <c r="AB48" s="55">
        <f t="shared" si="9"/>
        <v>0</v>
      </c>
      <c r="AC48" s="55">
        <f t="shared" si="9"/>
        <v>0</v>
      </c>
      <c r="AD48" s="55">
        <f t="shared" si="9"/>
        <v>0</v>
      </c>
      <c r="AE48" s="55">
        <f t="shared" si="9"/>
        <v>0</v>
      </c>
      <c r="AF48" s="55">
        <f t="shared" si="9"/>
        <v>0</v>
      </c>
      <c r="AG48" s="55">
        <f t="shared" si="9"/>
        <v>0</v>
      </c>
      <c r="AH48" s="55">
        <f t="shared" si="9"/>
        <v>0</v>
      </c>
      <c r="AI48" s="55">
        <f t="shared" si="9"/>
        <v>0</v>
      </c>
    </row>
    <row r="49" spans="3:35">
      <c r="C49" s="23" t="s">
        <v>26</v>
      </c>
      <c r="D49" s="54" t="s">
        <v>6978</v>
      </c>
      <c r="E49" s="55">
        <f>E12</f>
        <v>1358</v>
      </c>
      <c r="F49" s="55">
        <f t="shared" ref="F49:AI49" si="10">F12</f>
        <v>1295</v>
      </c>
      <c r="G49" s="55">
        <f t="shared" si="10"/>
        <v>1202</v>
      </c>
      <c r="H49" s="55">
        <f t="shared" si="10"/>
        <v>1187</v>
      </c>
      <c r="I49" s="55">
        <f t="shared" si="10"/>
        <v>1171</v>
      </c>
      <c r="J49" s="55">
        <f t="shared" si="10"/>
        <v>1156</v>
      </c>
      <c r="K49" s="55">
        <f t="shared" si="10"/>
        <v>1140</v>
      </c>
      <c r="L49" s="55">
        <f t="shared" si="10"/>
        <v>1125</v>
      </c>
      <c r="M49" s="55">
        <f t="shared" si="10"/>
        <v>1109</v>
      </c>
      <c r="N49" s="55">
        <f t="shared" si="10"/>
        <v>1094</v>
      </c>
      <c r="O49" s="55">
        <f t="shared" si="10"/>
        <v>1078</v>
      </c>
      <c r="P49" s="55">
        <f t="shared" si="10"/>
        <v>1063</v>
      </c>
      <c r="Q49" s="55">
        <f t="shared" si="10"/>
        <v>1047</v>
      </c>
      <c r="R49" s="55">
        <f t="shared" si="10"/>
        <v>1032</v>
      </c>
      <c r="S49" s="55">
        <f t="shared" si="10"/>
        <v>1016</v>
      </c>
      <c r="T49" s="55">
        <f t="shared" si="10"/>
        <v>1001</v>
      </c>
      <c r="U49" s="55">
        <f t="shared" si="10"/>
        <v>985</v>
      </c>
      <c r="V49" s="55">
        <f t="shared" si="10"/>
        <v>970</v>
      </c>
      <c r="W49" s="55">
        <f t="shared" si="10"/>
        <v>954</v>
      </c>
      <c r="X49" s="55">
        <f t="shared" si="10"/>
        <v>939</v>
      </c>
      <c r="Y49" s="55">
        <f t="shared" si="10"/>
        <v>923</v>
      </c>
      <c r="Z49" s="55">
        <f t="shared" si="10"/>
        <v>908</v>
      </c>
      <c r="AA49" s="55">
        <f t="shared" si="10"/>
        <v>892</v>
      </c>
      <c r="AB49" s="55">
        <f t="shared" si="10"/>
        <v>877</v>
      </c>
      <c r="AC49" s="55">
        <f t="shared" si="10"/>
        <v>861</v>
      </c>
      <c r="AD49" s="55">
        <f t="shared" si="10"/>
        <v>846</v>
      </c>
      <c r="AE49" s="55">
        <f t="shared" si="10"/>
        <v>830</v>
      </c>
      <c r="AF49" s="55">
        <f t="shared" si="10"/>
        <v>815</v>
      </c>
      <c r="AG49" s="55">
        <f t="shared" si="10"/>
        <v>799</v>
      </c>
      <c r="AH49" s="55">
        <f t="shared" si="10"/>
        <v>784</v>
      </c>
      <c r="AI49" s="55">
        <f t="shared" si="10"/>
        <v>768</v>
      </c>
    </row>
    <row r="50" spans="3:35">
      <c r="C50" s="23" t="s">
        <v>27</v>
      </c>
      <c r="D50" s="54" t="s">
        <v>6979</v>
      </c>
      <c r="E50" s="55">
        <f>E25</f>
        <v>28932</v>
      </c>
      <c r="F50" s="55">
        <f t="shared" ref="F50:AI50" si="11">F25</f>
        <v>29118</v>
      </c>
      <c r="G50" s="55">
        <f t="shared" si="11"/>
        <v>29388</v>
      </c>
      <c r="H50" s="55">
        <f t="shared" si="11"/>
        <v>29652</v>
      </c>
      <c r="I50" s="55">
        <f t="shared" si="11"/>
        <v>29916</v>
      </c>
      <c r="J50" s="55">
        <f t="shared" si="11"/>
        <v>30171</v>
      </c>
      <c r="K50" s="55">
        <f t="shared" si="11"/>
        <v>30423</v>
      </c>
      <c r="L50" s="55">
        <f t="shared" si="11"/>
        <v>30666</v>
      </c>
      <c r="M50" s="55">
        <f t="shared" si="11"/>
        <v>30894</v>
      </c>
      <c r="N50" s="55">
        <f t="shared" si="11"/>
        <v>31107</v>
      </c>
      <c r="O50" s="55">
        <f t="shared" si="11"/>
        <v>31305</v>
      </c>
      <c r="P50" s="55">
        <f t="shared" si="11"/>
        <v>31488</v>
      </c>
      <c r="Q50" s="55">
        <f t="shared" si="11"/>
        <v>31644</v>
      </c>
      <c r="R50" s="55">
        <f t="shared" si="11"/>
        <v>32058</v>
      </c>
      <c r="S50" s="55">
        <f t="shared" si="11"/>
        <v>32175</v>
      </c>
      <c r="T50" s="55">
        <f t="shared" si="11"/>
        <v>32280</v>
      </c>
      <c r="U50" s="55">
        <f t="shared" si="11"/>
        <v>32376</v>
      </c>
      <c r="V50" s="55">
        <f t="shared" si="11"/>
        <v>32475</v>
      </c>
      <c r="W50" s="55">
        <f t="shared" si="11"/>
        <v>32577</v>
      </c>
      <c r="X50" s="55">
        <f t="shared" si="11"/>
        <v>32961</v>
      </c>
      <c r="Y50" s="55">
        <f t="shared" si="11"/>
        <v>33087</v>
      </c>
      <c r="Z50" s="55">
        <f t="shared" si="11"/>
        <v>33225</v>
      </c>
      <c r="AA50" s="55">
        <f t="shared" si="11"/>
        <v>33375</v>
      </c>
      <c r="AB50" s="55">
        <f t="shared" si="11"/>
        <v>33537</v>
      </c>
      <c r="AC50" s="55">
        <f t="shared" si="11"/>
        <v>33975</v>
      </c>
      <c r="AD50" s="55">
        <f t="shared" si="11"/>
        <v>34152</v>
      </c>
      <c r="AE50" s="55">
        <f t="shared" si="11"/>
        <v>34338</v>
      </c>
      <c r="AF50" s="55">
        <f t="shared" si="11"/>
        <v>34524</v>
      </c>
      <c r="AG50" s="55">
        <f t="shared" si="11"/>
        <v>34980</v>
      </c>
      <c r="AH50" s="55">
        <f t="shared" si="11"/>
        <v>35178</v>
      </c>
      <c r="AI50" s="55">
        <f t="shared" si="11"/>
        <v>35367</v>
      </c>
    </row>
    <row r="51" spans="3:35">
      <c r="C51" s="23" t="s">
        <v>27</v>
      </c>
      <c r="D51" s="54" t="s">
        <v>6978</v>
      </c>
      <c r="E51" s="55">
        <f>E13</f>
        <v>253890</v>
      </c>
      <c r="F51" s="55">
        <f t="shared" ref="F51:AI51" si="12">F13</f>
        <v>242031</v>
      </c>
      <c r="G51" s="55">
        <f t="shared" si="12"/>
        <v>224729</v>
      </c>
      <c r="H51" s="55">
        <f t="shared" si="12"/>
        <v>221831</v>
      </c>
      <c r="I51" s="55">
        <f t="shared" si="12"/>
        <v>218933</v>
      </c>
      <c r="J51" s="55">
        <f t="shared" si="12"/>
        <v>216035</v>
      </c>
      <c r="K51" s="55">
        <f t="shared" si="12"/>
        <v>213137</v>
      </c>
      <c r="L51" s="55">
        <f t="shared" si="12"/>
        <v>210239</v>
      </c>
      <c r="M51" s="55">
        <f t="shared" si="12"/>
        <v>207341</v>
      </c>
      <c r="N51" s="55">
        <f t="shared" si="12"/>
        <v>204443</v>
      </c>
      <c r="O51" s="55">
        <f t="shared" si="12"/>
        <v>201545</v>
      </c>
      <c r="P51" s="55">
        <f t="shared" si="12"/>
        <v>198647</v>
      </c>
      <c r="Q51" s="55">
        <f t="shared" si="12"/>
        <v>195749</v>
      </c>
      <c r="R51" s="55">
        <f t="shared" si="12"/>
        <v>192852</v>
      </c>
      <c r="S51" s="55">
        <f t="shared" si="12"/>
        <v>189954</v>
      </c>
      <c r="T51" s="55">
        <f t="shared" si="12"/>
        <v>187056</v>
      </c>
      <c r="U51" s="55">
        <f t="shared" si="12"/>
        <v>184158</v>
      </c>
      <c r="V51" s="55">
        <f t="shared" si="12"/>
        <v>181260</v>
      </c>
      <c r="W51" s="55">
        <f t="shared" si="12"/>
        <v>178362</v>
      </c>
      <c r="X51" s="55">
        <f t="shared" si="12"/>
        <v>175464</v>
      </c>
      <c r="Y51" s="55">
        <f t="shared" si="12"/>
        <v>172566</v>
      </c>
      <c r="Z51" s="55">
        <f t="shared" si="12"/>
        <v>169668</v>
      </c>
      <c r="AA51" s="55">
        <f t="shared" si="12"/>
        <v>166770</v>
      </c>
      <c r="AB51" s="55">
        <f t="shared" si="12"/>
        <v>163872</v>
      </c>
      <c r="AC51" s="55">
        <f t="shared" si="12"/>
        <v>160974</v>
      </c>
      <c r="AD51" s="55">
        <f t="shared" si="12"/>
        <v>158077</v>
      </c>
      <c r="AE51" s="55">
        <f t="shared" si="12"/>
        <v>155179</v>
      </c>
      <c r="AF51" s="55">
        <f t="shared" si="12"/>
        <v>152281</v>
      </c>
      <c r="AG51" s="55">
        <f t="shared" si="12"/>
        <v>149383</v>
      </c>
      <c r="AH51" s="55">
        <f t="shared" si="12"/>
        <v>146485</v>
      </c>
      <c r="AI51" s="55">
        <f t="shared" si="12"/>
        <v>143587</v>
      </c>
    </row>
    <row r="52" spans="3:35">
      <c r="C52" s="23" t="s">
        <v>28</v>
      </c>
      <c r="D52" s="54" t="s">
        <v>6979</v>
      </c>
      <c r="E52" s="55">
        <f>E23</f>
        <v>3</v>
      </c>
      <c r="F52" s="55">
        <f t="shared" ref="F52:AI52" si="13">F23</f>
        <v>12</v>
      </c>
      <c r="G52" s="55">
        <f t="shared" si="13"/>
        <v>15</v>
      </c>
      <c r="H52" s="55">
        <f t="shared" si="13"/>
        <v>15</v>
      </c>
      <c r="I52" s="55">
        <f t="shared" si="13"/>
        <v>18</v>
      </c>
      <c r="J52" s="55">
        <f t="shared" si="13"/>
        <v>21</v>
      </c>
      <c r="K52" s="55">
        <f t="shared" si="13"/>
        <v>24</v>
      </c>
      <c r="L52" s="55">
        <f t="shared" si="13"/>
        <v>30</v>
      </c>
      <c r="M52" s="55">
        <f t="shared" si="13"/>
        <v>33</v>
      </c>
      <c r="N52" s="55">
        <f t="shared" si="13"/>
        <v>42</v>
      </c>
      <c r="O52" s="55">
        <f t="shared" si="13"/>
        <v>51</v>
      </c>
      <c r="P52" s="55">
        <f t="shared" si="13"/>
        <v>63</v>
      </c>
      <c r="Q52" s="55">
        <f t="shared" si="13"/>
        <v>78</v>
      </c>
      <c r="R52" s="55">
        <f t="shared" si="13"/>
        <v>96</v>
      </c>
      <c r="S52" s="55">
        <f t="shared" si="13"/>
        <v>114</v>
      </c>
      <c r="T52" s="55">
        <f t="shared" si="13"/>
        <v>135</v>
      </c>
      <c r="U52" s="55">
        <f t="shared" si="13"/>
        <v>156</v>
      </c>
      <c r="V52" s="55">
        <f t="shared" si="13"/>
        <v>180</v>
      </c>
      <c r="W52" s="55">
        <f t="shared" si="13"/>
        <v>201</v>
      </c>
      <c r="X52" s="55">
        <f t="shared" si="13"/>
        <v>222</v>
      </c>
      <c r="Y52" s="55">
        <f t="shared" si="13"/>
        <v>240</v>
      </c>
      <c r="Z52" s="55">
        <f t="shared" si="13"/>
        <v>258</v>
      </c>
      <c r="AA52" s="55">
        <f t="shared" si="13"/>
        <v>276</v>
      </c>
      <c r="AB52" s="55">
        <f t="shared" si="13"/>
        <v>291</v>
      </c>
      <c r="AC52" s="55">
        <f t="shared" si="13"/>
        <v>306</v>
      </c>
      <c r="AD52" s="55">
        <f t="shared" si="13"/>
        <v>321</v>
      </c>
      <c r="AE52" s="55">
        <f t="shared" si="13"/>
        <v>333</v>
      </c>
      <c r="AF52" s="55">
        <f t="shared" si="13"/>
        <v>345</v>
      </c>
      <c r="AG52" s="55">
        <f t="shared" si="13"/>
        <v>360</v>
      </c>
      <c r="AH52" s="55">
        <f t="shared" si="13"/>
        <v>372</v>
      </c>
      <c r="AI52" s="55">
        <f t="shared" si="13"/>
        <v>384</v>
      </c>
    </row>
    <row r="53" spans="3:35">
      <c r="C53" s="23" t="s">
        <v>28</v>
      </c>
      <c r="D53" s="54" t="s">
        <v>6978</v>
      </c>
      <c r="E53" s="55">
        <f>E14</f>
        <v>3287</v>
      </c>
      <c r="F53" s="55">
        <f t="shared" ref="F53:AI53" si="14">F14</f>
        <v>5307</v>
      </c>
      <c r="G53" s="55">
        <f t="shared" si="14"/>
        <v>8010</v>
      </c>
      <c r="H53" s="55">
        <f t="shared" si="14"/>
        <v>10542</v>
      </c>
      <c r="I53" s="55">
        <f t="shared" si="14"/>
        <v>13073</v>
      </c>
      <c r="J53" s="55">
        <f t="shared" si="14"/>
        <v>15605</v>
      </c>
      <c r="K53" s="55">
        <f t="shared" si="14"/>
        <v>18137</v>
      </c>
      <c r="L53" s="55">
        <f t="shared" si="14"/>
        <v>20669</v>
      </c>
      <c r="M53" s="55">
        <f t="shared" si="14"/>
        <v>23201</v>
      </c>
      <c r="N53" s="55">
        <f t="shared" si="14"/>
        <v>25733</v>
      </c>
      <c r="O53" s="55">
        <f t="shared" si="14"/>
        <v>28265</v>
      </c>
      <c r="P53" s="55">
        <f t="shared" si="14"/>
        <v>30797</v>
      </c>
      <c r="Q53" s="55">
        <f t="shared" si="14"/>
        <v>33329</v>
      </c>
      <c r="R53" s="55">
        <f t="shared" si="14"/>
        <v>35860</v>
      </c>
      <c r="S53" s="55">
        <f t="shared" si="14"/>
        <v>38392</v>
      </c>
      <c r="T53" s="55">
        <f t="shared" si="14"/>
        <v>40924</v>
      </c>
      <c r="U53" s="55">
        <f t="shared" si="14"/>
        <v>43456</v>
      </c>
      <c r="V53" s="55">
        <f t="shared" si="14"/>
        <v>45988</v>
      </c>
      <c r="W53" s="55">
        <f t="shared" si="14"/>
        <v>48520</v>
      </c>
      <c r="X53" s="55">
        <f t="shared" si="14"/>
        <v>51052</v>
      </c>
      <c r="Y53" s="55">
        <f t="shared" si="14"/>
        <v>53584</v>
      </c>
      <c r="Z53" s="55">
        <f t="shared" si="14"/>
        <v>56116</v>
      </c>
      <c r="AA53" s="55">
        <f t="shared" si="14"/>
        <v>58648</v>
      </c>
      <c r="AB53" s="55">
        <f t="shared" si="14"/>
        <v>61179</v>
      </c>
      <c r="AC53" s="55">
        <f t="shared" si="14"/>
        <v>63711</v>
      </c>
      <c r="AD53" s="55">
        <f t="shared" si="14"/>
        <v>66243</v>
      </c>
      <c r="AE53" s="55">
        <f t="shared" si="14"/>
        <v>68775</v>
      </c>
      <c r="AF53" s="55">
        <f t="shared" si="14"/>
        <v>71307</v>
      </c>
      <c r="AG53" s="55">
        <f t="shared" si="14"/>
        <v>73839</v>
      </c>
      <c r="AH53" s="55">
        <f t="shared" si="14"/>
        <v>76371</v>
      </c>
      <c r="AI53" s="55">
        <f t="shared" si="14"/>
        <v>78903</v>
      </c>
    </row>
    <row r="54" spans="3:35">
      <c r="C54" s="23" t="s">
        <v>29</v>
      </c>
      <c r="D54" s="54" t="s">
        <v>6979</v>
      </c>
      <c r="E54" s="55">
        <f>E27</f>
        <v>0</v>
      </c>
      <c r="F54" s="55">
        <f t="shared" ref="F54:AI54" si="15">F27</f>
        <v>0</v>
      </c>
      <c r="G54" s="55">
        <f t="shared" si="15"/>
        <v>0</v>
      </c>
      <c r="H54" s="55">
        <f t="shared" si="15"/>
        <v>0</v>
      </c>
      <c r="I54" s="55">
        <f t="shared" si="15"/>
        <v>3</v>
      </c>
      <c r="J54" s="55">
        <f t="shared" si="15"/>
        <v>3</v>
      </c>
      <c r="K54" s="55">
        <f t="shared" si="15"/>
        <v>6</v>
      </c>
      <c r="L54" s="55">
        <f t="shared" si="15"/>
        <v>9</v>
      </c>
      <c r="M54" s="55">
        <f t="shared" si="15"/>
        <v>12</v>
      </c>
      <c r="N54" s="55">
        <f t="shared" si="15"/>
        <v>15</v>
      </c>
      <c r="O54" s="55">
        <f t="shared" si="15"/>
        <v>21</v>
      </c>
      <c r="P54" s="55">
        <f t="shared" si="15"/>
        <v>30</v>
      </c>
      <c r="Q54" s="55">
        <f t="shared" si="15"/>
        <v>39</v>
      </c>
      <c r="R54" s="55">
        <f t="shared" si="15"/>
        <v>51</v>
      </c>
      <c r="S54" s="55">
        <f t="shared" si="15"/>
        <v>66</v>
      </c>
      <c r="T54" s="55">
        <f t="shared" si="15"/>
        <v>81</v>
      </c>
      <c r="U54" s="55">
        <f t="shared" si="15"/>
        <v>99</v>
      </c>
      <c r="V54" s="55">
        <f t="shared" si="15"/>
        <v>117</v>
      </c>
      <c r="W54" s="55">
        <f t="shared" si="15"/>
        <v>135</v>
      </c>
      <c r="X54" s="55">
        <f t="shared" si="15"/>
        <v>156</v>
      </c>
      <c r="Y54" s="55">
        <f t="shared" si="15"/>
        <v>174</v>
      </c>
      <c r="Z54" s="55">
        <f t="shared" si="15"/>
        <v>189</v>
      </c>
      <c r="AA54" s="55">
        <f t="shared" si="15"/>
        <v>204</v>
      </c>
      <c r="AB54" s="55">
        <f t="shared" si="15"/>
        <v>219</v>
      </c>
      <c r="AC54" s="55">
        <f t="shared" si="15"/>
        <v>234</v>
      </c>
      <c r="AD54" s="55">
        <f t="shared" si="15"/>
        <v>249</v>
      </c>
      <c r="AE54" s="55">
        <f t="shared" si="15"/>
        <v>261</v>
      </c>
      <c r="AF54" s="55">
        <f t="shared" si="15"/>
        <v>273</v>
      </c>
      <c r="AG54" s="55">
        <f t="shared" si="15"/>
        <v>288</v>
      </c>
      <c r="AH54" s="55">
        <f t="shared" si="15"/>
        <v>300</v>
      </c>
      <c r="AI54" s="55">
        <f t="shared" si="15"/>
        <v>315</v>
      </c>
    </row>
    <row r="55" spans="3:35">
      <c r="C55" s="23" t="s">
        <v>29</v>
      </c>
      <c r="D55" s="54" t="s">
        <v>6978</v>
      </c>
      <c r="E55" s="55">
        <f>E15</f>
        <v>0</v>
      </c>
      <c r="F55" s="55">
        <f t="shared" ref="F55:AI55" si="16">F15</f>
        <v>0</v>
      </c>
      <c r="G55" s="55">
        <f t="shared" si="16"/>
        <v>0</v>
      </c>
      <c r="H55" s="55">
        <f t="shared" si="16"/>
        <v>0</v>
      </c>
      <c r="I55" s="55">
        <f t="shared" si="16"/>
        <v>0</v>
      </c>
      <c r="J55" s="55">
        <f t="shared" si="16"/>
        <v>0</v>
      </c>
      <c r="K55" s="55">
        <f t="shared" si="16"/>
        <v>0</v>
      </c>
      <c r="L55" s="55">
        <f t="shared" si="16"/>
        <v>0</v>
      </c>
      <c r="M55" s="55">
        <f t="shared" si="16"/>
        <v>0</v>
      </c>
      <c r="N55" s="55">
        <f t="shared" si="16"/>
        <v>0</v>
      </c>
      <c r="O55" s="55">
        <f t="shared" si="16"/>
        <v>0</v>
      </c>
      <c r="P55" s="55">
        <f t="shared" si="16"/>
        <v>0</v>
      </c>
      <c r="Q55" s="55">
        <f t="shared" si="16"/>
        <v>0</v>
      </c>
      <c r="R55" s="55">
        <f t="shared" si="16"/>
        <v>0</v>
      </c>
      <c r="S55" s="55">
        <f t="shared" si="16"/>
        <v>0</v>
      </c>
      <c r="T55" s="55">
        <f t="shared" si="16"/>
        <v>0</v>
      </c>
      <c r="U55" s="55">
        <f t="shared" si="16"/>
        <v>0</v>
      </c>
      <c r="V55" s="55">
        <f t="shared" si="16"/>
        <v>0</v>
      </c>
      <c r="W55" s="55">
        <f t="shared" si="16"/>
        <v>0</v>
      </c>
      <c r="X55" s="55">
        <f t="shared" si="16"/>
        <v>0</v>
      </c>
      <c r="Y55" s="55">
        <f t="shared" si="16"/>
        <v>0</v>
      </c>
      <c r="Z55" s="55">
        <f t="shared" si="16"/>
        <v>0</v>
      </c>
      <c r="AA55" s="55">
        <f t="shared" si="16"/>
        <v>0</v>
      </c>
      <c r="AB55" s="55">
        <f t="shared" si="16"/>
        <v>0</v>
      </c>
      <c r="AC55" s="55">
        <f t="shared" si="16"/>
        <v>0</v>
      </c>
      <c r="AD55" s="55">
        <f t="shared" si="16"/>
        <v>0</v>
      </c>
      <c r="AE55" s="55">
        <f t="shared" si="16"/>
        <v>0</v>
      </c>
      <c r="AF55" s="55">
        <f t="shared" si="16"/>
        <v>0</v>
      </c>
      <c r="AG55" s="55">
        <f t="shared" si="16"/>
        <v>0</v>
      </c>
      <c r="AH55" s="55">
        <f t="shared" si="16"/>
        <v>0</v>
      </c>
      <c r="AI55" s="55">
        <f t="shared" si="16"/>
        <v>0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CBF06-1796-4BCA-B143-D4E0966A40B4}">
  <dimension ref="A1:AK599"/>
  <sheetViews>
    <sheetView topLeftCell="A370" zoomScale="90" zoomScaleNormal="90" workbookViewId="0">
      <selection activeCell="C6" sqref="C6"/>
    </sheetView>
  </sheetViews>
  <sheetFormatPr defaultRowHeight="14.5"/>
  <cols>
    <col min="3" max="3" width="10.453125" customWidth="1"/>
    <col min="4" max="4" width="14.453125" customWidth="1"/>
    <col min="5" max="5" width="42.26953125" bestFit="1" customWidth="1"/>
    <col min="6" max="36" width="21.7265625" bestFit="1" customWidth="1"/>
  </cols>
  <sheetData>
    <row r="1" spans="3:36">
      <c r="D1" s="2" t="s">
        <v>31</v>
      </c>
    </row>
    <row r="2" spans="3:36">
      <c r="D2" s="3" t="s">
        <v>32</v>
      </c>
    </row>
    <row r="3" spans="3:36">
      <c r="D3" s="3" t="s">
        <v>33</v>
      </c>
    </row>
    <row r="4" spans="3:36">
      <c r="D4" s="1" t="s">
        <v>123</v>
      </c>
    </row>
    <row r="5" spans="3:36">
      <c r="D5" s="1"/>
    </row>
    <row r="6" spans="3:36">
      <c r="D6" s="1" t="s">
        <v>6978</v>
      </c>
    </row>
    <row r="7" spans="3:36" hidden="1">
      <c r="D7" s="1"/>
    </row>
    <row r="8" spans="3:36" hidden="1">
      <c r="D8" s="17"/>
      <c r="E8" s="17"/>
      <c r="F8" s="17">
        <v>2020</v>
      </c>
      <c r="G8" s="17">
        <v>2021</v>
      </c>
      <c r="H8" s="17">
        <v>2022</v>
      </c>
      <c r="I8" s="17">
        <v>2023</v>
      </c>
      <c r="J8" s="17">
        <v>2024</v>
      </c>
      <c r="K8" s="17">
        <v>2025</v>
      </c>
      <c r="L8" s="17">
        <v>2026</v>
      </c>
      <c r="M8" s="17">
        <v>2027</v>
      </c>
      <c r="N8" s="17">
        <v>2028</v>
      </c>
      <c r="O8" s="17">
        <v>2029</v>
      </c>
      <c r="P8" s="17">
        <v>2030</v>
      </c>
      <c r="Q8" s="17">
        <v>2031</v>
      </c>
      <c r="R8" s="17">
        <v>2032</v>
      </c>
      <c r="S8" s="17">
        <v>2033</v>
      </c>
      <c r="T8" s="17">
        <v>2034</v>
      </c>
      <c r="U8" s="17">
        <v>2035</v>
      </c>
      <c r="V8" s="17">
        <v>2036</v>
      </c>
      <c r="W8" s="17">
        <v>2037</v>
      </c>
      <c r="X8" s="17">
        <v>2038</v>
      </c>
      <c r="Y8" s="17">
        <v>2039</v>
      </c>
      <c r="Z8" s="17">
        <v>2040</v>
      </c>
      <c r="AA8" s="17">
        <v>2041</v>
      </c>
      <c r="AB8" s="17">
        <v>2042</v>
      </c>
      <c r="AC8" s="17">
        <v>2043</v>
      </c>
      <c r="AD8" s="17">
        <v>2044</v>
      </c>
      <c r="AE8" s="17">
        <v>2045</v>
      </c>
      <c r="AF8" s="17">
        <v>2046</v>
      </c>
      <c r="AG8" s="17">
        <v>2047</v>
      </c>
      <c r="AH8" s="17">
        <v>2048</v>
      </c>
      <c r="AI8" s="17">
        <v>2049</v>
      </c>
      <c r="AJ8" s="17">
        <v>2050</v>
      </c>
    </row>
    <row r="9" spans="3:36" hidden="1">
      <c r="C9" t="s">
        <v>7040</v>
      </c>
      <c r="D9" s="17" t="s">
        <v>34</v>
      </c>
      <c r="E9" s="17" t="s">
        <v>35</v>
      </c>
      <c r="F9" s="17">
        <v>1993179769752.2197</v>
      </c>
      <c r="G9" s="17">
        <v>2094721862598.1443</v>
      </c>
      <c r="H9" s="17">
        <v>2196263955444.0239</v>
      </c>
      <c r="I9" s="17">
        <v>2297806048289.9033</v>
      </c>
      <c r="J9" s="17">
        <v>2399348141135.7832</v>
      </c>
      <c r="K9" s="17">
        <v>2500890233981.7095</v>
      </c>
      <c r="L9" s="17">
        <v>2559488125698.041</v>
      </c>
      <c r="M9" s="17">
        <v>2618086017414.374</v>
      </c>
      <c r="N9" s="17">
        <v>2676683909130.7075</v>
      </c>
      <c r="O9" s="17">
        <v>2735281800847.0405</v>
      </c>
      <c r="P9" s="17">
        <v>2793879692563.374</v>
      </c>
      <c r="Q9" s="17">
        <v>2834639565492.3906</v>
      </c>
      <c r="R9" s="17">
        <v>2875399438421.4077</v>
      </c>
      <c r="S9" s="17">
        <v>2916159311350.4248</v>
      </c>
      <c r="T9" s="17">
        <v>2956919184279.4424</v>
      </c>
      <c r="U9" s="17">
        <v>2997679057208.46</v>
      </c>
      <c r="V9" s="17">
        <v>3023990134919.7505</v>
      </c>
      <c r="W9" s="17">
        <v>3050301212631.0415</v>
      </c>
      <c r="X9" s="17">
        <v>3076612290342.3325</v>
      </c>
      <c r="Y9" s="17">
        <v>3102923368053.624</v>
      </c>
      <c r="Z9" s="17">
        <v>3129234445764.9146</v>
      </c>
      <c r="AA9" s="17">
        <v>3174810583766.5073</v>
      </c>
      <c r="AB9" s="17">
        <v>3207251453388.3462</v>
      </c>
      <c r="AC9" s="17">
        <v>3239692323010.1958</v>
      </c>
      <c r="AD9" s="17">
        <v>3272133192632.0342</v>
      </c>
      <c r="AE9" s="17">
        <v>3304574062253.8726</v>
      </c>
      <c r="AF9" s="17">
        <v>3337014931875.7114</v>
      </c>
      <c r="AG9" s="17">
        <v>3369455801497.561</v>
      </c>
      <c r="AH9" s="17">
        <v>3401896671119.3994</v>
      </c>
      <c r="AI9" s="17">
        <v>3434337540741.2378</v>
      </c>
      <c r="AJ9" s="17">
        <v>3466778410363.0879</v>
      </c>
    </row>
    <row r="10" spans="3:36" hidden="1">
      <c r="C10" t="s">
        <v>7040</v>
      </c>
      <c r="D10" s="17" t="s">
        <v>34</v>
      </c>
      <c r="E10" s="17" t="s">
        <v>36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</row>
    <row r="11" spans="3:36" hidden="1">
      <c r="C11" t="s">
        <v>7040</v>
      </c>
      <c r="D11" s="17" t="s">
        <v>34</v>
      </c>
      <c r="E11" s="17" t="s">
        <v>37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</row>
    <row r="12" spans="3:36" hidden="1">
      <c r="C12" t="s">
        <v>7040</v>
      </c>
      <c r="D12" s="17" t="s">
        <v>34</v>
      </c>
      <c r="E12" s="17" t="s">
        <v>38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</row>
    <row r="13" spans="3:36" hidden="1">
      <c r="C13" t="s">
        <v>7040</v>
      </c>
      <c r="D13" s="17" t="s">
        <v>34</v>
      </c>
      <c r="E13" s="17" t="s">
        <v>39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</row>
    <row r="14" spans="3:36" hidden="1">
      <c r="C14" t="s">
        <v>7040</v>
      </c>
      <c r="D14" s="17" t="s">
        <v>34</v>
      </c>
      <c r="E14" s="17" t="s">
        <v>40</v>
      </c>
      <c r="F14" s="17">
        <v>16789543557091.934</v>
      </c>
      <c r="G14" s="17">
        <v>17644883058619.617</v>
      </c>
      <c r="H14" s="17">
        <v>18500222560146.922</v>
      </c>
      <c r="I14" s="17">
        <v>19355562061674.223</v>
      </c>
      <c r="J14" s="17">
        <v>20210901563201.527</v>
      </c>
      <c r="K14" s="17">
        <v>21066241064729.227</v>
      </c>
      <c r="L14" s="17">
        <v>21559840222344.297</v>
      </c>
      <c r="M14" s="17">
        <v>22053439379959.387</v>
      </c>
      <c r="N14" s="17">
        <v>22547038537574.477</v>
      </c>
      <c r="O14" s="17">
        <v>23040637695189.566</v>
      </c>
      <c r="P14" s="17">
        <v>23534236852804.656</v>
      </c>
      <c r="Q14" s="17">
        <v>23877577514950.918</v>
      </c>
      <c r="R14" s="17">
        <v>24220918177097.184</v>
      </c>
      <c r="S14" s="17">
        <v>24564258839243.445</v>
      </c>
      <c r="T14" s="17">
        <v>24907599501389.711</v>
      </c>
      <c r="U14" s="17">
        <v>25250940163535.98</v>
      </c>
      <c r="V14" s="17">
        <v>25472571444352.492</v>
      </c>
      <c r="W14" s="17">
        <v>25694202725169.008</v>
      </c>
      <c r="X14" s="17">
        <v>25915834005985.523</v>
      </c>
      <c r="Y14" s="17">
        <v>26137465286802.039</v>
      </c>
      <c r="Z14" s="17">
        <v>26359096567618.555</v>
      </c>
      <c r="AA14" s="17">
        <v>26743007023541.402</v>
      </c>
      <c r="AB14" s="17">
        <v>27016272587346.273</v>
      </c>
      <c r="AC14" s="17">
        <v>27289538151151.234</v>
      </c>
      <c r="AD14" s="17">
        <v>27562803714956.102</v>
      </c>
      <c r="AE14" s="17">
        <v>27836069278760.973</v>
      </c>
      <c r="AF14" s="17">
        <v>28109334842565.84</v>
      </c>
      <c r="AG14" s="17">
        <v>28382600406370.805</v>
      </c>
      <c r="AH14" s="17">
        <v>28655865970175.672</v>
      </c>
      <c r="AI14" s="17">
        <v>28929131533980.539</v>
      </c>
      <c r="AJ14" s="17">
        <v>29202397097785.504</v>
      </c>
    </row>
    <row r="15" spans="3:36" hidden="1">
      <c r="C15" t="s">
        <v>7040</v>
      </c>
      <c r="D15" s="17" t="s">
        <v>34</v>
      </c>
      <c r="E15" s="17" t="s">
        <v>41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</row>
    <row r="16" spans="3:36" hidden="1">
      <c r="C16" t="s">
        <v>7040</v>
      </c>
      <c r="D16" s="17" t="s">
        <v>34</v>
      </c>
      <c r="E16" s="17" t="s">
        <v>42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</row>
    <row r="17" spans="3:36" hidden="1">
      <c r="C17" t="s">
        <v>7040</v>
      </c>
      <c r="D17" s="17" t="s">
        <v>34</v>
      </c>
      <c r="E17" s="17" t="s">
        <v>43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</row>
    <row r="18" spans="3:36" hidden="1">
      <c r="C18" t="s">
        <v>7040</v>
      </c>
      <c r="D18" s="17" t="s">
        <v>34</v>
      </c>
      <c r="E18" s="17" t="s">
        <v>44</v>
      </c>
      <c r="F18" s="17">
        <v>4066109194248.7236</v>
      </c>
      <c r="G18" s="17">
        <v>4169335495774.543</v>
      </c>
      <c r="H18" s="17">
        <v>4272561797300.3618</v>
      </c>
      <c r="I18" s="17">
        <v>4375788098826.1807</v>
      </c>
      <c r="J18" s="17">
        <v>4479014400352</v>
      </c>
      <c r="K18" s="17">
        <v>4582240701877.8184</v>
      </c>
      <c r="L18" s="17">
        <v>4673885515915.375</v>
      </c>
      <c r="M18" s="17">
        <v>4765530329952.9316</v>
      </c>
      <c r="N18" s="17">
        <v>4857175143990.4883</v>
      </c>
      <c r="O18" s="17">
        <v>4948819958028.0439</v>
      </c>
      <c r="P18" s="17">
        <v>5040464772065.6006</v>
      </c>
      <c r="Q18" s="17">
        <v>5086287179084.3789</v>
      </c>
      <c r="R18" s="17">
        <v>5132109586103.1572</v>
      </c>
      <c r="S18" s="17">
        <v>5177931993121.9355</v>
      </c>
      <c r="T18" s="17">
        <v>5223754400140.7129</v>
      </c>
      <c r="U18" s="17">
        <v>5269576807159.4912</v>
      </c>
      <c r="V18" s="17">
        <v>5283676009319.1152</v>
      </c>
      <c r="W18" s="17">
        <v>5297775211478.7393</v>
      </c>
      <c r="X18" s="17">
        <v>5311874413638.3633</v>
      </c>
      <c r="Y18" s="17">
        <v>5325973615797.9873</v>
      </c>
      <c r="Z18" s="17">
        <v>5340072817957.6113</v>
      </c>
      <c r="AA18" s="17">
        <v>5396469626596.1084</v>
      </c>
      <c r="AB18" s="17">
        <v>5424027158089.9141</v>
      </c>
      <c r="AC18" s="17">
        <v>5451584689583.7275</v>
      </c>
      <c r="AD18" s="17">
        <v>5479142221077.5332</v>
      </c>
      <c r="AE18" s="17">
        <v>5506699752571.3467</v>
      </c>
      <c r="AF18" s="17">
        <v>5534257284065.1602</v>
      </c>
      <c r="AG18" s="17">
        <v>5561814815558.9658</v>
      </c>
      <c r="AH18" s="17">
        <v>5589372347052.7793</v>
      </c>
      <c r="AI18" s="17">
        <v>5616929878546.5928</v>
      </c>
      <c r="AJ18" s="17">
        <v>5644487410040.3984</v>
      </c>
    </row>
    <row r="19" spans="3:36" hidden="1">
      <c r="C19" t="s">
        <v>7040</v>
      </c>
      <c r="D19" s="17" t="s">
        <v>34</v>
      </c>
      <c r="E19" s="17" t="s">
        <v>45</v>
      </c>
      <c r="F19" s="17">
        <v>5083250708701.2764</v>
      </c>
      <c r="G19" s="17">
        <v>5212299178705.457</v>
      </c>
      <c r="H19" s="17">
        <v>5341347648709.6387</v>
      </c>
      <c r="I19" s="17">
        <v>5470396118713.8193</v>
      </c>
      <c r="J19" s="17">
        <v>5599444588718</v>
      </c>
      <c r="K19" s="17">
        <v>5728493058722.1816</v>
      </c>
      <c r="L19" s="17">
        <v>5843062919896.625</v>
      </c>
      <c r="M19" s="17">
        <v>5957632781071.0684</v>
      </c>
      <c r="N19" s="17">
        <v>6072202642245.5117</v>
      </c>
      <c r="O19" s="17">
        <v>6186772503419.9561</v>
      </c>
      <c r="P19" s="17">
        <v>6301342364594.3994</v>
      </c>
      <c r="Q19" s="17">
        <v>6358627295181.6211</v>
      </c>
      <c r="R19" s="17">
        <v>6415912225768.8428</v>
      </c>
      <c r="S19" s="17">
        <v>6473197156356.0645</v>
      </c>
      <c r="T19" s="17">
        <v>6530482086943.2871</v>
      </c>
      <c r="U19" s="17">
        <v>6587767017530.5088</v>
      </c>
      <c r="V19" s="17">
        <v>6605393150018.8848</v>
      </c>
      <c r="W19" s="17">
        <v>6623019282507.2607</v>
      </c>
      <c r="X19" s="17">
        <v>6640645414995.6367</v>
      </c>
      <c r="Y19" s="17">
        <v>6658271547484.0127</v>
      </c>
      <c r="Z19" s="17">
        <v>6675897679972.3887</v>
      </c>
      <c r="AA19" s="17">
        <v>6746402209925.8916</v>
      </c>
      <c r="AB19" s="17">
        <v>6780853287062.2578</v>
      </c>
      <c r="AC19" s="17">
        <v>6815304364198.6318</v>
      </c>
      <c r="AD19" s="17">
        <v>6849755441334.998</v>
      </c>
      <c r="AE19" s="17">
        <v>6884206518471.3721</v>
      </c>
      <c r="AF19" s="17">
        <v>6918657595607.7461</v>
      </c>
      <c r="AG19" s="17">
        <v>6953108672744.1123</v>
      </c>
      <c r="AH19" s="17">
        <v>6987559749880.4863</v>
      </c>
      <c r="AI19" s="17">
        <v>7022010827016.8604</v>
      </c>
      <c r="AJ19" s="17">
        <v>7056461904153.2266</v>
      </c>
    </row>
    <row r="20" spans="3:36" hidden="1">
      <c r="C20" t="s">
        <v>7040</v>
      </c>
      <c r="D20" s="17" t="s">
        <v>34</v>
      </c>
      <c r="E20" s="17" t="s">
        <v>46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  <c r="AI20" s="17">
        <v>0</v>
      </c>
      <c r="AJ20" s="17">
        <v>0</v>
      </c>
    </row>
    <row r="21" spans="3:36" hidden="1">
      <c r="C21" t="s">
        <v>7040</v>
      </c>
      <c r="D21" s="17" t="s">
        <v>34</v>
      </c>
      <c r="E21" s="17" t="s">
        <v>47</v>
      </c>
      <c r="F21" s="17">
        <v>85082523759073.063</v>
      </c>
      <c r="G21" s="17">
        <v>89417033700533.781</v>
      </c>
      <c r="H21" s="17">
        <v>93751543641992.594</v>
      </c>
      <c r="I21" s="17">
        <v>98086053583451.391</v>
      </c>
      <c r="J21" s="17">
        <v>102420563524910.19</v>
      </c>
      <c r="K21" s="17">
        <v>106755073466370.98</v>
      </c>
      <c r="L21" s="17">
        <v>109256431642811.91</v>
      </c>
      <c r="M21" s="17">
        <v>111757789819252.91</v>
      </c>
      <c r="N21" s="17">
        <v>114259147995693.91</v>
      </c>
      <c r="O21" s="17">
        <v>116760506172134.91</v>
      </c>
      <c r="P21" s="17">
        <v>119261864348575.92</v>
      </c>
      <c r="Q21" s="17">
        <v>121001774069479.31</v>
      </c>
      <c r="R21" s="17">
        <v>122741683790382.72</v>
      </c>
      <c r="S21" s="17">
        <v>124481593511286.13</v>
      </c>
      <c r="T21" s="17">
        <v>126221503232189.53</v>
      </c>
      <c r="U21" s="17">
        <v>127961412953092.97</v>
      </c>
      <c r="V21" s="17">
        <v>129084549425010.89</v>
      </c>
      <c r="W21" s="17">
        <v>130207685896928.84</v>
      </c>
      <c r="X21" s="17">
        <v>131330822368846.8</v>
      </c>
      <c r="Y21" s="17">
        <v>132453958840764.75</v>
      </c>
      <c r="Z21" s="17">
        <v>133577095312682.69</v>
      </c>
      <c r="AA21" s="17">
        <v>135522596116581.27</v>
      </c>
      <c r="AB21" s="17">
        <v>136907393966856.55</v>
      </c>
      <c r="AC21" s="17">
        <v>138292191817132.33</v>
      </c>
      <c r="AD21" s="17">
        <v>139676989667407.61</v>
      </c>
      <c r="AE21" s="17">
        <v>141061787517682.91</v>
      </c>
      <c r="AF21" s="17">
        <v>142446585367958.19</v>
      </c>
      <c r="AG21" s="17">
        <v>143831383218233.94</v>
      </c>
      <c r="AH21" s="17">
        <v>145216181068509.25</v>
      </c>
      <c r="AI21" s="17">
        <v>146600978918784.53</v>
      </c>
      <c r="AJ21" s="17">
        <v>147985776769060.28</v>
      </c>
    </row>
    <row r="22" spans="3:36" hidden="1">
      <c r="C22" t="s">
        <v>7040</v>
      </c>
      <c r="D22" s="17" t="s">
        <v>34</v>
      </c>
      <c r="E22" s="17" t="s">
        <v>48</v>
      </c>
      <c r="F22" s="17">
        <v>1060976967941056</v>
      </c>
      <c r="G22" s="17">
        <v>1084595986791432</v>
      </c>
      <c r="H22" s="17">
        <v>1108215005641808</v>
      </c>
      <c r="I22" s="17">
        <v>1131834024492176</v>
      </c>
      <c r="J22" s="17">
        <v>1155453043342552</v>
      </c>
      <c r="K22" s="17">
        <v>1179072062192920</v>
      </c>
      <c r="L22" s="17">
        <v>1188034469230978</v>
      </c>
      <c r="M22" s="17">
        <v>1196996876269038</v>
      </c>
      <c r="N22" s="17">
        <v>1205959283307098</v>
      </c>
      <c r="O22" s="17">
        <v>1214921690345158</v>
      </c>
      <c r="P22" s="17">
        <v>1223884097383220</v>
      </c>
      <c r="Q22" s="17">
        <v>1221925057968706.5</v>
      </c>
      <c r="R22" s="17">
        <v>1219966018554192.5</v>
      </c>
      <c r="S22" s="17">
        <v>1218006979139678.5</v>
      </c>
      <c r="T22" s="17">
        <v>1216047939725164.5</v>
      </c>
      <c r="U22" s="17">
        <v>1214088900310650</v>
      </c>
      <c r="V22" s="17">
        <v>1206316193321890</v>
      </c>
      <c r="W22" s="17">
        <v>1198543486333130</v>
      </c>
      <c r="X22" s="17">
        <v>1190770779344370</v>
      </c>
      <c r="Y22" s="17">
        <v>1182998072355610</v>
      </c>
      <c r="Z22" s="17">
        <v>1175225365366850</v>
      </c>
      <c r="AA22" s="17">
        <v>1175204215143750</v>
      </c>
      <c r="AB22" s="17">
        <v>1169897912580428</v>
      </c>
      <c r="AC22" s="17">
        <v>1164591610017106</v>
      </c>
      <c r="AD22" s="17">
        <v>1159285307453784</v>
      </c>
      <c r="AE22" s="17">
        <v>1153979004890462</v>
      </c>
      <c r="AF22" s="17">
        <v>1148672702327138</v>
      </c>
      <c r="AG22" s="17">
        <v>1143366399763816</v>
      </c>
      <c r="AH22" s="17">
        <v>1138060097200494</v>
      </c>
      <c r="AI22" s="17">
        <v>1132753794637172</v>
      </c>
      <c r="AJ22" s="17">
        <v>1127447492073850</v>
      </c>
    </row>
    <row r="23" spans="3:36" hidden="1">
      <c r="C23" t="s">
        <v>7040</v>
      </c>
      <c r="D23" s="17" t="s">
        <v>34</v>
      </c>
      <c r="E23" s="17" t="s">
        <v>49</v>
      </c>
      <c r="F23" s="17">
        <v>84147523751017.016</v>
      </c>
      <c r="G23" s="17">
        <v>83971620905443.953</v>
      </c>
      <c r="H23" s="17">
        <v>83795718059870.875</v>
      </c>
      <c r="I23" s="17">
        <v>83619815214297.813</v>
      </c>
      <c r="J23" s="17">
        <v>83443912368724.734</v>
      </c>
      <c r="K23" s="17">
        <v>83268009523151.672</v>
      </c>
      <c r="L23" s="17">
        <v>82629262315164.469</v>
      </c>
      <c r="M23" s="17">
        <v>81990515107177.25</v>
      </c>
      <c r="N23" s="17">
        <v>81351767899190.047</v>
      </c>
      <c r="O23" s="17">
        <v>80713020691202.844</v>
      </c>
      <c r="P23" s="17">
        <v>80074273483215.625</v>
      </c>
      <c r="Q23" s="17">
        <v>79397047527759.313</v>
      </c>
      <c r="R23" s="17">
        <v>78719821572303</v>
      </c>
      <c r="S23" s="17">
        <v>78042595616846.688</v>
      </c>
      <c r="T23" s="17">
        <v>77365369661390.359</v>
      </c>
      <c r="U23" s="17">
        <v>76688143705934.047</v>
      </c>
      <c r="V23" s="17">
        <v>76126353992885.063</v>
      </c>
      <c r="W23" s="17">
        <v>75564564279836.063</v>
      </c>
      <c r="X23" s="17">
        <v>75002774566787.078</v>
      </c>
      <c r="Y23" s="17">
        <v>74440984853738.094</v>
      </c>
      <c r="Z23" s="17">
        <v>73879195140689.094</v>
      </c>
      <c r="AA23" s="17">
        <v>73163490437763.672</v>
      </c>
      <c r="AB23" s="17">
        <v>72552727773390.25</v>
      </c>
      <c r="AC23" s="17">
        <v>71941965109017.078</v>
      </c>
      <c r="AD23" s="17">
        <v>71331202444643.656</v>
      </c>
      <c r="AE23" s="17">
        <v>70720439780270.469</v>
      </c>
      <c r="AF23" s="17">
        <v>70109677115897.055</v>
      </c>
      <c r="AG23" s="17">
        <v>69498914451523.875</v>
      </c>
      <c r="AH23" s="17">
        <v>68888151787150.453</v>
      </c>
      <c r="AI23" s="17">
        <v>68277389122777.031</v>
      </c>
      <c r="AJ23" s="17">
        <v>67666626458403.859</v>
      </c>
    </row>
    <row r="24" spans="3:36" hidden="1">
      <c r="C24" t="s">
        <v>7040</v>
      </c>
      <c r="D24" s="17" t="s">
        <v>34</v>
      </c>
      <c r="E24" s="17" t="s">
        <v>50</v>
      </c>
      <c r="F24" s="17">
        <v>2575944604622.9824</v>
      </c>
      <c r="G24" s="17">
        <v>2570559823636.0513</v>
      </c>
      <c r="H24" s="17">
        <v>2565175042649.1206</v>
      </c>
      <c r="I24" s="17">
        <v>2559790261662.1899</v>
      </c>
      <c r="J24" s="17">
        <v>2554405480675.2593</v>
      </c>
      <c r="K24" s="17">
        <v>2549020699688.3286</v>
      </c>
      <c r="L24" s="17">
        <v>2529467213729.5366</v>
      </c>
      <c r="M24" s="17">
        <v>2509913727770.7441</v>
      </c>
      <c r="N24" s="17">
        <v>2490360241811.9521</v>
      </c>
      <c r="O24" s="17">
        <v>2470806755853.1602</v>
      </c>
      <c r="P24" s="17">
        <v>2451253269894.3677</v>
      </c>
      <c r="Q24" s="17">
        <v>2430521863094.6846</v>
      </c>
      <c r="R24" s="17">
        <v>2409790456295.0015</v>
      </c>
      <c r="S24" s="17">
        <v>2389059049495.3179</v>
      </c>
      <c r="T24" s="17">
        <v>2368327642695.6348</v>
      </c>
      <c r="U24" s="17">
        <v>2347596235895.9517</v>
      </c>
      <c r="V24" s="17">
        <v>2330398591618.9414</v>
      </c>
      <c r="W24" s="17">
        <v>2313200947341.9316</v>
      </c>
      <c r="X24" s="17">
        <v>2296003303064.9214</v>
      </c>
      <c r="Y24" s="17">
        <v>2278805658787.9116</v>
      </c>
      <c r="Z24" s="17">
        <v>2261608014510.9014</v>
      </c>
      <c r="AA24" s="17">
        <v>2239698686870.3271</v>
      </c>
      <c r="AB24" s="17">
        <v>2221001870613.998</v>
      </c>
      <c r="AC24" s="17">
        <v>2202305054357.6763</v>
      </c>
      <c r="AD24" s="17">
        <v>2183608238101.3467</v>
      </c>
      <c r="AE24" s="17">
        <v>2164911421845.0249</v>
      </c>
      <c r="AF24" s="17">
        <v>2146214605588.6956</v>
      </c>
      <c r="AG24" s="17">
        <v>2127517789332.3738</v>
      </c>
      <c r="AH24" s="17">
        <v>2108820973076.0444</v>
      </c>
      <c r="AI24" s="17">
        <v>2090124156819.7151</v>
      </c>
      <c r="AJ24" s="17">
        <v>2071427340563.3933</v>
      </c>
    </row>
    <row r="25" spans="3:36" hidden="1">
      <c r="C25" t="s">
        <v>7040</v>
      </c>
      <c r="D25" s="17" t="s">
        <v>34</v>
      </c>
      <c r="E25" s="17" t="s">
        <v>51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</row>
    <row r="26" spans="3:36" hidden="1">
      <c r="C26" t="s">
        <v>7040</v>
      </c>
      <c r="D26" s="17" t="s">
        <v>34</v>
      </c>
      <c r="E26" s="17" t="s">
        <v>52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</row>
    <row r="27" spans="3:36" hidden="1">
      <c r="C27" t="s">
        <v>7040</v>
      </c>
      <c r="D27" s="17" t="s">
        <v>34</v>
      </c>
      <c r="E27" s="17" t="s">
        <v>53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</row>
    <row r="28" spans="3:36" hidden="1">
      <c r="C28" t="s">
        <v>7040</v>
      </c>
      <c r="D28" s="17" t="s">
        <v>34</v>
      </c>
      <c r="E28" s="17" t="s">
        <v>54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</row>
    <row r="29" spans="3:36" hidden="1">
      <c r="C29" t="s">
        <v>7040</v>
      </c>
      <c r="D29" s="17" t="s">
        <v>34</v>
      </c>
      <c r="E29" s="17" t="s">
        <v>55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</row>
    <row r="30" spans="3:36" hidden="1">
      <c r="C30" t="s">
        <v>7040</v>
      </c>
      <c r="D30" s="17" t="s">
        <v>34</v>
      </c>
      <c r="E30" s="17" t="s">
        <v>56</v>
      </c>
      <c r="F30" s="17">
        <v>73359810506075.031</v>
      </c>
      <c r="G30" s="17">
        <v>77097109470580.047</v>
      </c>
      <c r="H30" s="17">
        <v>80834408435083.406</v>
      </c>
      <c r="I30" s="17">
        <v>84571707399586.75</v>
      </c>
      <c r="J30" s="17">
        <v>88309006364090.109</v>
      </c>
      <c r="K30" s="17">
        <v>92046305328595.188</v>
      </c>
      <c r="L30" s="17">
        <v>94203025107514.063</v>
      </c>
      <c r="M30" s="17">
        <v>96359744886433</v>
      </c>
      <c r="N30" s="17">
        <v>98516464665351.938</v>
      </c>
      <c r="O30" s="17">
        <v>100673184444270.88</v>
      </c>
      <c r="P30" s="17">
        <v>102829904223189.81</v>
      </c>
      <c r="Q30" s="17">
        <v>104330088300763.56</v>
      </c>
      <c r="R30" s="17">
        <v>105830272378337.31</v>
      </c>
      <c r="S30" s="17">
        <v>107330456455911.06</v>
      </c>
      <c r="T30" s="17">
        <v>108830640533484.81</v>
      </c>
      <c r="U30" s="17">
        <v>110330824611058.58</v>
      </c>
      <c r="V30" s="17">
        <v>111299214770542.7</v>
      </c>
      <c r="W30" s="17">
        <v>112267604930026.86</v>
      </c>
      <c r="X30" s="17">
        <v>113235995089511</v>
      </c>
      <c r="Y30" s="17">
        <v>114204385248995.16</v>
      </c>
      <c r="Z30" s="17">
        <v>115172775408479.3</v>
      </c>
      <c r="AA30" s="17">
        <v>116850224125416.27</v>
      </c>
      <c r="AB30" s="17">
        <v>118044223825908</v>
      </c>
      <c r="AC30" s="17">
        <v>119238223526400.17</v>
      </c>
      <c r="AD30" s="17">
        <v>120432223226891.91</v>
      </c>
      <c r="AE30" s="17">
        <v>121626222927383.66</v>
      </c>
      <c r="AF30" s="17">
        <v>122820222627875.41</v>
      </c>
      <c r="AG30" s="17">
        <v>124014222328367.56</v>
      </c>
      <c r="AH30" s="17">
        <v>125208222028859.31</v>
      </c>
      <c r="AI30" s="17">
        <v>126402221729351.06</v>
      </c>
      <c r="AJ30" s="17">
        <v>127596221429843.22</v>
      </c>
    </row>
    <row r="31" spans="3:36" hidden="1">
      <c r="C31" t="s">
        <v>7040</v>
      </c>
      <c r="D31" s="17" t="s">
        <v>34</v>
      </c>
      <c r="E31" s="17" t="s">
        <v>57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</row>
    <row r="32" spans="3:36" hidden="1">
      <c r="C32" t="s">
        <v>7040</v>
      </c>
      <c r="D32" s="17" t="s">
        <v>34</v>
      </c>
      <c r="E32" s="17" t="s">
        <v>58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</row>
    <row r="33" spans="3:36" hidden="1">
      <c r="C33" t="s">
        <v>7040</v>
      </c>
      <c r="D33" s="17" t="s">
        <v>34</v>
      </c>
      <c r="E33" s="17" t="s">
        <v>59</v>
      </c>
      <c r="F33" s="17">
        <v>20790063399.743862</v>
      </c>
      <c r="G33" s="17">
        <v>21849208480.406548</v>
      </c>
      <c r="H33" s="17">
        <v>22908353561.068764</v>
      </c>
      <c r="I33" s="17">
        <v>23967498641.730984</v>
      </c>
      <c r="J33" s="17">
        <v>25026643722.3932</v>
      </c>
      <c r="K33" s="17">
        <v>26085788803.055904</v>
      </c>
      <c r="L33" s="17">
        <v>26697000045.695248</v>
      </c>
      <c r="M33" s="17">
        <v>27308211288.33461</v>
      </c>
      <c r="N33" s="17">
        <v>27919422530.973972</v>
      </c>
      <c r="O33" s="17">
        <v>28530633773.613335</v>
      </c>
      <c r="P33" s="17">
        <v>29141845016.252701</v>
      </c>
      <c r="Q33" s="17">
        <v>29566994997.814629</v>
      </c>
      <c r="R33" s="17">
        <v>29992144979.37656</v>
      </c>
      <c r="S33" s="17">
        <v>30417294960.938492</v>
      </c>
      <c r="T33" s="17">
        <v>30842444942.50042</v>
      </c>
      <c r="U33" s="17">
        <v>31267594924.062359</v>
      </c>
      <c r="V33" s="17">
        <v>31542035284.151562</v>
      </c>
      <c r="W33" s="17">
        <v>31816475644.240776</v>
      </c>
      <c r="X33" s="17">
        <v>32090916004.329987</v>
      </c>
      <c r="Y33" s="17">
        <v>32365356364.419197</v>
      </c>
      <c r="Z33" s="17">
        <v>32639796724.508404</v>
      </c>
      <c r="AA33" s="17">
        <v>33115183246.561245</v>
      </c>
      <c r="AB33" s="17">
        <v>33453561021.820671</v>
      </c>
      <c r="AC33" s="17">
        <v>33791938797.080212</v>
      </c>
      <c r="AD33" s="17">
        <v>34130316572.339634</v>
      </c>
      <c r="AE33" s="17">
        <v>34468694347.59906</v>
      </c>
      <c r="AF33" s="17">
        <v>34807072122.858482</v>
      </c>
      <c r="AG33" s="17">
        <v>35145449898.118027</v>
      </c>
      <c r="AH33" s="17">
        <v>35483827673.377449</v>
      </c>
      <c r="AI33" s="17">
        <v>35822205448.636871</v>
      </c>
      <c r="AJ33" s="17">
        <v>36160583223.896416</v>
      </c>
    </row>
    <row r="34" spans="3:36" hidden="1">
      <c r="C34" t="s">
        <v>7041</v>
      </c>
      <c r="D34" s="17" t="s">
        <v>60</v>
      </c>
      <c r="E34" s="17" t="s">
        <v>35</v>
      </c>
      <c r="F34" s="17">
        <v>1472748158.5198855</v>
      </c>
      <c r="G34" s="17">
        <v>1496137191.639854</v>
      </c>
      <c r="H34" s="17">
        <v>1519526224.759831</v>
      </c>
      <c r="I34" s="17">
        <v>1542915257.8798079</v>
      </c>
      <c r="J34" s="17">
        <v>1566304290.9997764</v>
      </c>
      <c r="K34" s="17">
        <v>1589693324.1197531</v>
      </c>
      <c r="L34" s="17">
        <v>1616679070.3370383</v>
      </c>
      <c r="M34" s="17">
        <v>1643664816.5543232</v>
      </c>
      <c r="N34" s="17">
        <v>1670650562.7716081</v>
      </c>
      <c r="O34" s="17">
        <v>1697636308.988893</v>
      </c>
      <c r="P34" s="17">
        <v>1724622055.2061784</v>
      </c>
      <c r="Q34" s="17">
        <v>1752840652.7734909</v>
      </c>
      <c r="R34" s="17">
        <v>1781059250.3408041</v>
      </c>
      <c r="S34" s="17">
        <v>1809277847.9081173</v>
      </c>
      <c r="T34" s="17">
        <v>1837496445.4754305</v>
      </c>
      <c r="U34" s="17">
        <v>1865715043.0427439</v>
      </c>
      <c r="V34" s="17">
        <v>1897769178.1434779</v>
      </c>
      <c r="W34" s="17">
        <v>1929823313.2442124</v>
      </c>
      <c r="X34" s="17">
        <v>1961877448.3449466</v>
      </c>
      <c r="Y34" s="17">
        <v>1993931583.4456811</v>
      </c>
      <c r="Z34" s="17">
        <v>2025985718.5464144</v>
      </c>
      <c r="AA34" s="17">
        <v>2052925803.6025853</v>
      </c>
      <c r="AB34" s="17">
        <v>2083352740.9618645</v>
      </c>
      <c r="AC34" s="17">
        <v>2113779678.3211524</v>
      </c>
      <c r="AD34" s="17">
        <v>2144206615.6804318</v>
      </c>
      <c r="AE34" s="17">
        <v>2174633553.0397196</v>
      </c>
      <c r="AF34" s="17">
        <v>2205060490.3989987</v>
      </c>
      <c r="AG34" s="17">
        <v>2235487427.758287</v>
      </c>
      <c r="AH34" s="17">
        <v>2265914365.1175661</v>
      </c>
      <c r="AI34" s="17">
        <v>2296341302.4768453</v>
      </c>
      <c r="AJ34" s="17">
        <v>2326768239.8361335</v>
      </c>
    </row>
    <row r="35" spans="3:36" hidden="1">
      <c r="C35" t="s">
        <v>7041</v>
      </c>
      <c r="D35" s="17" t="s">
        <v>60</v>
      </c>
      <c r="E35" s="17" t="s">
        <v>36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</row>
    <row r="36" spans="3:36" hidden="1">
      <c r="C36" t="s">
        <v>7041</v>
      </c>
      <c r="D36" s="17" t="s">
        <v>60</v>
      </c>
      <c r="E36" s="17" t="s">
        <v>37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</row>
    <row r="37" spans="3:36" hidden="1">
      <c r="C37" t="s">
        <v>7041</v>
      </c>
      <c r="D37" s="17" t="s">
        <v>60</v>
      </c>
      <c r="E37" s="17" t="s">
        <v>38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0</v>
      </c>
      <c r="AE37" s="17">
        <v>0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</row>
    <row r="38" spans="3:36" hidden="1">
      <c r="C38" t="s">
        <v>7041</v>
      </c>
      <c r="D38" s="17" t="s">
        <v>60</v>
      </c>
      <c r="E38" s="17" t="s">
        <v>39</v>
      </c>
      <c r="F38" s="17">
        <v>29183438698928.16</v>
      </c>
      <c r="G38" s="17">
        <v>29646907222270.117</v>
      </c>
      <c r="H38" s="17">
        <v>30110375745612.242</v>
      </c>
      <c r="I38" s="17">
        <v>30573844268954.371</v>
      </c>
      <c r="J38" s="17">
        <v>31037312792296.328</v>
      </c>
      <c r="K38" s="17">
        <v>31500781315638.449</v>
      </c>
      <c r="L38" s="17">
        <v>32035520989846.191</v>
      </c>
      <c r="M38" s="17">
        <v>32570260664053.926</v>
      </c>
      <c r="N38" s="17">
        <v>33105000338261.66</v>
      </c>
      <c r="O38" s="17">
        <v>33639740012469.398</v>
      </c>
      <c r="P38" s="17">
        <v>34174479686677.145</v>
      </c>
      <c r="Q38" s="17">
        <v>34733649092193.852</v>
      </c>
      <c r="R38" s="17">
        <v>35292818497710.57</v>
      </c>
      <c r="S38" s="17">
        <v>35851987903227.289</v>
      </c>
      <c r="T38" s="17">
        <v>36411157308744.008</v>
      </c>
      <c r="U38" s="17">
        <v>36970326714260.734</v>
      </c>
      <c r="V38" s="17">
        <v>37605499728294.281</v>
      </c>
      <c r="W38" s="17">
        <v>38240672742327.836</v>
      </c>
      <c r="X38" s="17">
        <v>38875845756361.391</v>
      </c>
      <c r="Y38" s="17">
        <v>39511018770394.945</v>
      </c>
      <c r="Z38" s="17">
        <v>40146191784428.477</v>
      </c>
      <c r="AA38" s="17">
        <v>40680026653772.883</v>
      </c>
      <c r="AB38" s="17">
        <v>41282955712678.008</v>
      </c>
      <c r="AC38" s="17">
        <v>41885884771583.305</v>
      </c>
      <c r="AD38" s="17">
        <v>42488813830488.438</v>
      </c>
      <c r="AE38" s="17">
        <v>43091742889393.734</v>
      </c>
      <c r="AF38" s="17">
        <v>43694671948298.859</v>
      </c>
      <c r="AG38" s="17">
        <v>44297601007204.156</v>
      </c>
      <c r="AH38" s="17">
        <v>44900530066109.289</v>
      </c>
      <c r="AI38" s="17">
        <v>45503459125014.414</v>
      </c>
      <c r="AJ38" s="17">
        <v>46106388183919.711</v>
      </c>
    </row>
    <row r="39" spans="3:36" hidden="1">
      <c r="C39" t="s">
        <v>7041</v>
      </c>
      <c r="D39" s="17" t="s">
        <v>60</v>
      </c>
      <c r="E39" s="17" t="s">
        <v>40</v>
      </c>
      <c r="F39" s="17">
        <v>9374149791039.4531</v>
      </c>
      <c r="G39" s="17">
        <v>9523022698240.7188</v>
      </c>
      <c r="H39" s="17">
        <v>9671895605442.0391</v>
      </c>
      <c r="I39" s="17">
        <v>9820768512643.3594</v>
      </c>
      <c r="J39" s="17">
        <v>9969641419844.627</v>
      </c>
      <c r="K39" s="17">
        <v>10118514327045.945</v>
      </c>
      <c r="L39" s="17">
        <v>10290280576285.762</v>
      </c>
      <c r="M39" s="17">
        <v>10462046825525.576</v>
      </c>
      <c r="N39" s="17">
        <v>10633813074765.393</v>
      </c>
      <c r="O39" s="17">
        <v>10805579324005.207</v>
      </c>
      <c r="P39" s="17">
        <v>10977345573245.025</v>
      </c>
      <c r="Q39" s="17">
        <v>11156959011536.402</v>
      </c>
      <c r="R39" s="17">
        <v>11336572449827.781</v>
      </c>
      <c r="S39" s="17">
        <v>11516185888119.162</v>
      </c>
      <c r="T39" s="17">
        <v>11695799326410.541</v>
      </c>
      <c r="U39" s="17">
        <v>11875412764701.924</v>
      </c>
      <c r="V39" s="17">
        <v>12079439680042.615</v>
      </c>
      <c r="W39" s="17">
        <v>12283466595383.309</v>
      </c>
      <c r="X39" s="17">
        <v>12487493510724.002</v>
      </c>
      <c r="Y39" s="17">
        <v>12691520426064.697</v>
      </c>
      <c r="Z39" s="17">
        <v>12895547341405.383</v>
      </c>
      <c r="AA39" s="17">
        <v>13067022954013.648</v>
      </c>
      <c r="AB39" s="17">
        <v>13260692636666.73</v>
      </c>
      <c r="AC39" s="17">
        <v>13454362319319.869</v>
      </c>
      <c r="AD39" s="17">
        <v>13648032001972.951</v>
      </c>
      <c r="AE39" s="17">
        <v>13841701684626.088</v>
      </c>
      <c r="AF39" s="17">
        <v>14035371367279.172</v>
      </c>
      <c r="AG39" s="17">
        <v>14229041049932.309</v>
      </c>
      <c r="AH39" s="17">
        <v>14422710732585.393</v>
      </c>
      <c r="AI39" s="17">
        <v>14616380415238.475</v>
      </c>
      <c r="AJ39" s="17">
        <v>14810050097891.613</v>
      </c>
    </row>
    <row r="40" spans="3:36" hidden="1">
      <c r="C40" t="s">
        <v>7041</v>
      </c>
      <c r="D40" s="17" t="s">
        <v>60</v>
      </c>
      <c r="E40" s="17" t="s">
        <v>41</v>
      </c>
      <c r="F40" s="17">
        <v>969858543415.53455</v>
      </c>
      <c r="G40" s="17">
        <v>985261077421.36731</v>
      </c>
      <c r="H40" s="17">
        <v>1000663611427.2058</v>
      </c>
      <c r="I40" s="17">
        <v>1016066145433.0443</v>
      </c>
      <c r="J40" s="17">
        <v>1031468679438.8772</v>
      </c>
      <c r="K40" s="17">
        <v>1046871213444.7155</v>
      </c>
      <c r="L40" s="17">
        <v>1064642314612.1959</v>
      </c>
      <c r="M40" s="17">
        <v>1082413415779.6763</v>
      </c>
      <c r="N40" s="17">
        <v>1100184516947.1565</v>
      </c>
      <c r="O40" s="17">
        <v>1117955618114.637</v>
      </c>
      <c r="P40" s="17">
        <v>1135726719282.1174</v>
      </c>
      <c r="Q40" s="17">
        <v>1154309698167.9087</v>
      </c>
      <c r="R40" s="17">
        <v>1172892677053.7004</v>
      </c>
      <c r="S40" s="17">
        <v>1191475655939.4919</v>
      </c>
      <c r="T40" s="17">
        <v>1210058634825.2834</v>
      </c>
      <c r="U40" s="17">
        <v>1228641613711.0754</v>
      </c>
      <c r="V40" s="17">
        <v>1249750434387.1685</v>
      </c>
      <c r="W40" s="17">
        <v>1270859255063.262</v>
      </c>
      <c r="X40" s="17">
        <v>1291968075739.3552</v>
      </c>
      <c r="Y40" s="17">
        <v>1313076896415.4485</v>
      </c>
      <c r="Z40" s="17">
        <v>1334185717091.5413</v>
      </c>
      <c r="AA40" s="17">
        <v>1351926748713.8977</v>
      </c>
      <c r="AB40" s="17">
        <v>1371964000145.6182</v>
      </c>
      <c r="AC40" s="17">
        <v>1392001251577.3445</v>
      </c>
      <c r="AD40" s="17">
        <v>1412038503009.0649</v>
      </c>
      <c r="AE40" s="17">
        <v>1432075754440.791</v>
      </c>
      <c r="AF40" s="17">
        <v>1452113005872.5117</v>
      </c>
      <c r="AG40" s="17">
        <v>1472150257304.2378</v>
      </c>
      <c r="AH40" s="17">
        <v>1492187508735.9583</v>
      </c>
      <c r="AI40" s="17">
        <v>1512224760167.6787</v>
      </c>
      <c r="AJ40" s="17">
        <v>1532262011599.405</v>
      </c>
    </row>
    <row r="41" spans="3:36" hidden="1">
      <c r="C41" t="s">
        <v>7041</v>
      </c>
      <c r="D41" s="17" t="s">
        <v>60</v>
      </c>
      <c r="E41" s="17" t="s">
        <v>42</v>
      </c>
      <c r="F41" s="17">
        <v>10512296752080.979</v>
      </c>
      <c r="G41" s="17">
        <v>10679244818170.201</v>
      </c>
      <c r="H41" s="17">
        <v>10846192884259.484</v>
      </c>
      <c r="I41" s="17">
        <v>11013140950348.768</v>
      </c>
      <c r="J41" s="17">
        <v>11180089016437.99</v>
      </c>
      <c r="K41" s="17">
        <v>11347037082527.271</v>
      </c>
      <c r="L41" s="17">
        <v>11539658048081.594</v>
      </c>
      <c r="M41" s="17">
        <v>11732279013635.912</v>
      </c>
      <c r="N41" s="17">
        <v>11924899979190.23</v>
      </c>
      <c r="O41" s="17">
        <v>12117520944744.551</v>
      </c>
      <c r="P41" s="17">
        <v>12310141910298.873</v>
      </c>
      <c r="Q41" s="17">
        <v>12511562818441.965</v>
      </c>
      <c r="R41" s="17">
        <v>12712983726585.059</v>
      </c>
      <c r="S41" s="17">
        <v>12914404634728.154</v>
      </c>
      <c r="T41" s="17">
        <v>13115825542871.25</v>
      </c>
      <c r="U41" s="17">
        <v>13317246451014.346</v>
      </c>
      <c r="V41" s="17">
        <v>13546044958322.521</v>
      </c>
      <c r="W41" s="17">
        <v>13774843465630.697</v>
      </c>
      <c r="X41" s="17">
        <v>14003641972938.873</v>
      </c>
      <c r="Y41" s="17">
        <v>14232440480247.049</v>
      </c>
      <c r="Z41" s="17">
        <v>14461238987555.217</v>
      </c>
      <c r="AA41" s="17">
        <v>14653534029309.939</v>
      </c>
      <c r="AB41" s="17">
        <v>14870717797578.357</v>
      </c>
      <c r="AC41" s="17">
        <v>15087901565846.838</v>
      </c>
      <c r="AD41" s="17">
        <v>15305085334115.256</v>
      </c>
      <c r="AE41" s="17">
        <v>15522269102383.736</v>
      </c>
      <c r="AF41" s="17">
        <v>15739452870652.154</v>
      </c>
      <c r="AG41" s="17">
        <v>15956636638920.635</v>
      </c>
      <c r="AH41" s="17">
        <v>16173820407189.053</v>
      </c>
      <c r="AI41" s="17">
        <v>16391004175457.473</v>
      </c>
      <c r="AJ41" s="17">
        <v>16608187943725.951</v>
      </c>
    </row>
    <row r="42" spans="3:36" hidden="1">
      <c r="C42" t="s">
        <v>7041</v>
      </c>
      <c r="D42" s="17" t="s">
        <v>60</v>
      </c>
      <c r="E42" s="17" t="s">
        <v>43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</row>
    <row r="43" spans="3:36" hidden="1">
      <c r="C43" t="s">
        <v>7041</v>
      </c>
      <c r="D43" s="17" t="s">
        <v>60</v>
      </c>
      <c r="E43" s="17" t="s">
        <v>44</v>
      </c>
      <c r="F43" s="17">
        <v>75758622954990.781</v>
      </c>
      <c r="G43" s="17">
        <v>78360523433796.078</v>
      </c>
      <c r="H43" s="17">
        <v>80962423912601.375</v>
      </c>
      <c r="I43" s="17">
        <v>83564324391406.688</v>
      </c>
      <c r="J43" s="17">
        <v>86166224870211.984</v>
      </c>
      <c r="K43" s="17">
        <v>88768125349018.266</v>
      </c>
      <c r="L43" s="17">
        <v>90738175128304.578</v>
      </c>
      <c r="M43" s="17">
        <v>92708224907590.875</v>
      </c>
      <c r="N43" s="17">
        <v>94678274686877.188</v>
      </c>
      <c r="O43" s="17">
        <v>96648324466163.484</v>
      </c>
      <c r="P43" s="17">
        <v>98618374245449.797</v>
      </c>
      <c r="Q43" s="17">
        <v>99537730809116.734</v>
      </c>
      <c r="R43" s="17">
        <v>100457087372783.69</v>
      </c>
      <c r="S43" s="17">
        <v>101376443936450.63</v>
      </c>
      <c r="T43" s="17">
        <v>102295800500117.56</v>
      </c>
      <c r="U43" s="17">
        <v>103215157063784.52</v>
      </c>
      <c r="V43" s="17">
        <v>103493281738507.28</v>
      </c>
      <c r="W43" s="17">
        <v>103771406413230.06</v>
      </c>
      <c r="X43" s="17">
        <v>104049531087952.83</v>
      </c>
      <c r="Y43" s="17">
        <v>104327655762675.61</v>
      </c>
      <c r="Z43" s="17">
        <v>104605780437398.38</v>
      </c>
      <c r="AA43" s="17">
        <v>105738880964046.78</v>
      </c>
      <c r="AB43" s="17">
        <v>106289043409836.67</v>
      </c>
      <c r="AC43" s="17">
        <v>106839205855626.8</v>
      </c>
      <c r="AD43" s="17">
        <v>107389368301416.67</v>
      </c>
      <c r="AE43" s="17">
        <v>107939530747206.8</v>
      </c>
      <c r="AF43" s="17">
        <v>108489693192996.67</v>
      </c>
      <c r="AG43" s="17">
        <v>109039855638786.8</v>
      </c>
      <c r="AH43" s="17">
        <v>109590018084576.67</v>
      </c>
      <c r="AI43" s="17">
        <v>110140180530366.55</v>
      </c>
      <c r="AJ43" s="17">
        <v>110690342976156.67</v>
      </c>
    </row>
    <row r="44" spans="3:36" hidden="1">
      <c r="C44" t="s">
        <v>7041</v>
      </c>
      <c r="D44" s="17" t="s">
        <v>60</v>
      </c>
      <c r="E44" s="17" t="s">
        <v>45</v>
      </c>
      <c r="F44" s="17">
        <v>79791825871817.219</v>
      </c>
      <c r="G44" s="17">
        <v>82532245138201.922</v>
      </c>
      <c r="H44" s="17">
        <v>85272664404586.625</v>
      </c>
      <c r="I44" s="17">
        <v>88013083670971.313</v>
      </c>
      <c r="J44" s="17">
        <v>90753502937356.016</v>
      </c>
      <c r="K44" s="17">
        <v>93493922203741.734</v>
      </c>
      <c r="L44" s="17">
        <v>95568852592075.422</v>
      </c>
      <c r="M44" s="17">
        <v>97643782980409.125</v>
      </c>
      <c r="N44" s="17">
        <v>99718713368742.813</v>
      </c>
      <c r="O44" s="17">
        <v>101793643757076.52</v>
      </c>
      <c r="P44" s="17">
        <v>103868574145410.2</v>
      </c>
      <c r="Q44" s="17">
        <v>104836874993299.27</v>
      </c>
      <c r="R44" s="17">
        <v>105805175841188.31</v>
      </c>
      <c r="S44" s="17">
        <v>106773476689077.38</v>
      </c>
      <c r="T44" s="17">
        <v>107741777536966.44</v>
      </c>
      <c r="U44" s="17">
        <v>108710078384855.48</v>
      </c>
      <c r="V44" s="17">
        <v>109003009733796.72</v>
      </c>
      <c r="W44" s="17">
        <v>109295941082737.94</v>
      </c>
      <c r="X44" s="17">
        <v>109588872431679.17</v>
      </c>
      <c r="Y44" s="17">
        <v>109881803780620.39</v>
      </c>
      <c r="Z44" s="17">
        <v>110174735129561.63</v>
      </c>
      <c r="AA44" s="17">
        <v>111368159143766.72</v>
      </c>
      <c r="AB44" s="17">
        <v>111947610886200.83</v>
      </c>
      <c r="AC44" s="17">
        <v>112527062628635.2</v>
      </c>
      <c r="AD44" s="17">
        <v>113106514371069.33</v>
      </c>
      <c r="AE44" s="17">
        <v>113685966113503.7</v>
      </c>
      <c r="AF44" s="17">
        <v>114265417855937.83</v>
      </c>
      <c r="AG44" s="17">
        <v>114844869598372.2</v>
      </c>
      <c r="AH44" s="17">
        <v>115424321340806.33</v>
      </c>
      <c r="AI44" s="17">
        <v>116003773083240.45</v>
      </c>
      <c r="AJ44" s="17">
        <v>116583224825674.83</v>
      </c>
    </row>
    <row r="45" spans="3:36" hidden="1">
      <c r="C45" t="s">
        <v>7041</v>
      </c>
      <c r="D45" s="17" t="s">
        <v>60</v>
      </c>
      <c r="E45" s="17" t="s">
        <v>46</v>
      </c>
      <c r="F45" s="17">
        <v>8416301339176.0547</v>
      </c>
      <c r="G45" s="17">
        <v>8549962447241.8467</v>
      </c>
      <c r="H45" s="17">
        <v>8683623555307.6875</v>
      </c>
      <c r="I45" s="17">
        <v>8817284663373.5293</v>
      </c>
      <c r="J45" s="17">
        <v>8950945771439.3223</v>
      </c>
      <c r="K45" s="17">
        <v>9084606879505.1621</v>
      </c>
      <c r="L45" s="17">
        <v>9238822093228.7754</v>
      </c>
      <c r="M45" s="17">
        <v>9393037306952.3867</v>
      </c>
      <c r="N45" s="17">
        <v>9547252520675.998</v>
      </c>
      <c r="O45" s="17">
        <v>9701467734399.6113</v>
      </c>
      <c r="P45" s="17">
        <v>9855682948123.2266</v>
      </c>
      <c r="Q45" s="17">
        <v>10016943526940.807</v>
      </c>
      <c r="R45" s="17">
        <v>10178204105758.391</v>
      </c>
      <c r="S45" s="17">
        <v>10339464684575.975</v>
      </c>
      <c r="T45" s="17">
        <v>10500725263393.559</v>
      </c>
      <c r="U45" s="17">
        <v>10661985842211.145</v>
      </c>
      <c r="V45" s="17">
        <v>10845165334654.418</v>
      </c>
      <c r="W45" s="17">
        <v>11028344827097.693</v>
      </c>
      <c r="X45" s="17">
        <v>11211524319540.969</v>
      </c>
      <c r="Y45" s="17">
        <v>11394703811984.244</v>
      </c>
      <c r="Z45" s="17">
        <v>11577883304427.514</v>
      </c>
      <c r="AA45" s="17">
        <v>11731837578703.189</v>
      </c>
      <c r="AB45" s="17">
        <v>11905718138093.121</v>
      </c>
      <c r="AC45" s="17">
        <v>12079598697483.1</v>
      </c>
      <c r="AD45" s="17">
        <v>12253479256873.031</v>
      </c>
      <c r="AE45" s="17">
        <v>12427359816263.012</v>
      </c>
      <c r="AF45" s="17">
        <v>12601240375652.941</v>
      </c>
      <c r="AG45" s="17">
        <v>12775120935042.922</v>
      </c>
      <c r="AH45" s="17">
        <v>12949001494432.854</v>
      </c>
      <c r="AI45" s="17">
        <v>13122882053822.783</v>
      </c>
      <c r="AJ45" s="17">
        <v>13296762613212.764</v>
      </c>
    </row>
    <row r="46" spans="3:36" hidden="1">
      <c r="C46" t="s">
        <v>7041</v>
      </c>
      <c r="D46" s="17" t="s">
        <v>60</v>
      </c>
      <c r="E46" s="17" t="s">
        <v>47</v>
      </c>
      <c r="F46" s="17">
        <v>13073932027885.736</v>
      </c>
      <c r="G46" s="17">
        <v>13281561979713.855</v>
      </c>
      <c r="H46" s="17">
        <v>13489191931542.051</v>
      </c>
      <c r="I46" s="17">
        <v>13696821883370.246</v>
      </c>
      <c r="J46" s="17">
        <v>13904451835198.365</v>
      </c>
      <c r="K46" s="17">
        <v>14112081787026.559</v>
      </c>
      <c r="L46" s="17">
        <v>14351640607538.773</v>
      </c>
      <c r="M46" s="17">
        <v>14591199428050.986</v>
      </c>
      <c r="N46" s="17">
        <v>14830758248563.199</v>
      </c>
      <c r="O46" s="17">
        <v>15070317069075.412</v>
      </c>
      <c r="P46" s="17">
        <v>15309875889587.631</v>
      </c>
      <c r="Q46" s="17">
        <v>15560379021696.844</v>
      </c>
      <c r="R46" s="17">
        <v>15810882153806.061</v>
      </c>
      <c r="S46" s="17">
        <v>16061385285915.279</v>
      </c>
      <c r="T46" s="17">
        <v>16311888418024.496</v>
      </c>
      <c r="U46" s="17">
        <v>16562391550133.717</v>
      </c>
      <c r="V46" s="17">
        <v>16846943651655.836</v>
      </c>
      <c r="W46" s="17">
        <v>17131495753177.957</v>
      </c>
      <c r="X46" s="17">
        <v>17416047854700.078</v>
      </c>
      <c r="Y46" s="17">
        <v>17700599956222.199</v>
      </c>
      <c r="Z46" s="17">
        <v>17985152057744.309</v>
      </c>
      <c r="AA46" s="17">
        <v>18224305533382.543</v>
      </c>
      <c r="AB46" s="17">
        <v>18494412617577.945</v>
      </c>
      <c r="AC46" s="17">
        <v>18764519701773.426</v>
      </c>
      <c r="AD46" s="17">
        <v>19034626785968.828</v>
      </c>
      <c r="AE46" s="17">
        <v>19304733870164.305</v>
      </c>
      <c r="AF46" s="17">
        <v>19574840954359.707</v>
      </c>
      <c r="AG46" s="17">
        <v>19844948038555.188</v>
      </c>
      <c r="AH46" s="17">
        <v>20115055122750.59</v>
      </c>
      <c r="AI46" s="17">
        <v>20385162206945.992</v>
      </c>
      <c r="AJ46" s="17">
        <v>20655269291141.473</v>
      </c>
    </row>
    <row r="47" spans="3:36" hidden="1">
      <c r="C47" t="s">
        <v>7041</v>
      </c>
      <c r="D47" s="17" t="s">
        <v>60</v>
      </c>
      <c r="E47" s="17" t="s">
        <v>48</v>
      </c>
      <c r="F47" s="17">
        <v>67123659182607</v>
      </c>
      <c r="G47" s="17">
        <v>67864289266417.5</v>
      </c>
      <c r="H47" s="17">
        <v>68604919350228.25</v>
      </c>
      <c r="I47" s="17">
        <v>69345549434038.75</v>
      </c>
      <c r="J47" s="17">
        <v>70086179517849.5</v>
      </c>
      <c r="K47" s="17">
        <v>70826809601660</v>
      </c>
      <c r="L47" s="17">
        <v>71366140290676</v>
      </c>
      <c r="M47" s="17">
        <v>71905470979692</v>
      </c>
      <c r="N47" s="17">
        <v>72444801668708</v>
      </c>
      <c r="O47" s="17">
        <v>72984132357724</v>
      </c>
      <c r="P47" s="17">
        <v>73523463046740</v>
      </c>
      <c r="Q47" s="17">
        <v>74150038406038</v>
      </c>
      <c r="R47" s="17">
        <v>74776613765336</v>
      </c>
      <c r="S47" s="17">
        <v>75403189124634</v>
      </c>
      <c r="T47" s="17">
        <v>76029764483932</v>
      </c>
      <c r="U47" s="17">
        <v>76656339843230</v>
      </c>
      <c r="V47" s="17">
        <v>77171876531260</v>
      </c>
      <c r="W47" s="17">
        <v>77687413219290</v>
      </c>
      <c r="X47" s="17">
        <v>78202949907320</v>
      </c>
      <c r="Y47" s="17">
        <v>78718486595350</v>
      </c>
      <c r="Z47" s="17">
        <v>79234023283380</v>
      </c>
      <c r="AA47" s="17">
        <v>79897611533100.75</v>
      </c>
      <c r="AB47" s="17">
        <v>80460255536214.25</v>
      </c>
      <c r="AC47" s="17">
        <v>81022899539327.5</v>
      </c>
      <c r="AD47" s="17">
        <v>81585543542441</v>
      </c>
      <c r="AE47" s="17">
        <v>82148187545554.25</v>
      </c>
      <c r="AF47" s="17">
        <v>82710831548667.75</v>
      </c>
      <c r="AG47" s="17">
        <v>83273475551781</v>
      </c>
      <c r="AH47" s="17">
        <v>83836119554894.5</v>
      </c>
      <c r="AI47" s="17">
        <v>84398763558008</v>
      </c>
      <c r="AJ47" s="17">
        <v>84961407561121.25</v>
      </c>
    </row>
    <row r="48" spans="3:36" hidden="1">
      <c r="C48" t="s">
        <v>7041</v>
      </c>
      <c r="D48" s="17" t="s">
        <v>60</v>
      </c>
      <c r="E48" s="17" t="s">
        <v>49</v>
      </c>
      <c r="F48" s="17">
        <v>9277298366012.8516</v>
      </c>
      <c r="G48" s="17">
        <v>9476710427866.6641</v>
      </c>
      <c r="H48" s="17">
        <v>9676122489720.4766</v>
      </c>
      <c r="I48" s="17">
        <v>9875534551574.291</v>
      </c>
      <c r="J48" s="17">
        <v>10074946613428.104</v>
      </c>
      <c r="K48" s="17">
        <v>10274358675281.916</v>
      </c>
      <c r="L48" s="17">
        <v>10378238447038.32</v>
      </c>
      <c r="M48" s="17">
        <v>10482118218794.725</v>
      </c>
      <c r="N48" s="17">
        <v>10585997990551.131</v>
      </c>
      <c r="O48" s="17">
        <v>10689877762307.535</v>
      </c>
      <c r="P48" s="17">
        <v>10793757534063.939</v>
      </c>
      <c r="Q48" s="17">
        <v>10852189905676.918</v>
      </c>
      <c r="R48" s="17">
        <v>10910622277289.895</v>
      </c>
      <c r="S48" s="17">
        <v>10969054648902.873</v>
      </c>
      <c r="T48" s="17">
        <v>11027487020515.852</v>
      </c>
      <c r="U48" s="17">
        <v>11085919392128.83</v>
      </c>
      <c r="V48" s="17">
        <v>11111889335067.93</v>
      </c>
      <c r="W48" s="17">
        <v>11137859278007.031</v>
      </c>
      <c r="X48" s="17">
        <v>11163829220946.133</v>
      </c>
      <c r="Y48" s="17">
        <v>11189799163885.234</v>
      </c>
      <c r="Z48" s="17">
        <v>11215769106824.334</v>
      </c>
      <c r="AA48" s="17">
        <v>11285022287995.275</v>
      </c>
      <c r="AB48" s="17">
        <v>11324764170371.785</v>
      </c>
      <c r="AC48" s="17">
        <v>11364506052748.279</v>
      </c>
      <c r="AD48" s="17">
        <v>11404247935124.789</v>
      </c>
      <c r="AE48" s="17">
        <v>11443989817501.285</v>
      </c>
      <c r="AF48" s="17">
        <v>11483731699877.793</v>
      </c>
      <c r="AG48" s="17">
        <v>11523473582254.289</v>
      </c>
      <c r="AH48" s="17">
        <v>11563215464630.799</v>
      </c>
      <c r="AI48" s="17">
        <v>11602957347007.307</v>
      </c>
      <c r="AJ48" s="17">
        <v>11642699229383.803</v>
      </c>
    </row>
    <row r="49" spans="3:36" hidden="1">
      <c r="C49" t="s">
        <v>7041</v>
      </c>
      <c r="D49" s="17" t="s">
        <v>60</v>
      </c>
      <c r="E49" s="17" t="s">
        <v>50</v>
      </c>
      <c r="F49" s="17">
        <v>13389320192317.148</v>
      </c>
      <c r="G49" s="17">
        <v>13677118626843.336</v>
      </c>
      <c r="H49" s="17">
        <v>13964917061369.523</v>
      </c>
      <c r="I49" s="17">
        <v>14252715495895.709</v>
      </c>
      <c r="J49" s="17">
        <v>14540513930421.896</v>
      </c>
      <c r="K49" s="17">
        <v>14828312364948.084</v>
      </c>
      <c r="L49" s="17">
        <v>14978235270375.68</v>
      </c>
      <c r="M49" s="17">
        <v>15128158175803.275</v>
      </c>
      <c r="N49" s="17">
        <v>15278081081230.869</v>
      </c>
      <c r="O49" s="17">
        <v>15428003986658.465</v>
      </c>
      <c r="P49" s="17">
        <v>15577926892086.061</v>
      </c>
      <c r="Q49" s="17">
        <v>15662258526389.082</v>
      </c>
      <c r="R49" s="17">
        <v>15746590160692.105</v>
      </c>
      <c r="S49" s="17">
        <v>15830921794995.127</v>
      </c>
      <c r="T49" s="17">
        <v>15915253429298.148</v>
      </c>
      <c r="U49" s="17">
        <v>15999585063601.174</v>
      </c>
      <c r="V49" s="17">
        <v>16037065789958.07</v>
      </c>
      <c r="W49" s="17">
        <v>16074546516314.969</v>
      </c>
      <c r="X49" s="17">
        <v>16112027242671.867</v>
      </c>
      <c r="Y49" s="17">
        <v>16149507969028.766</v>
      </c>
      <c r="Z49" s="17">
        <v>16186988695385.662</v>
      </c>
      <c r="AA49" s="17">
        <v>16286937299004.068</v>
      </c>
      <c r="AB49" s="17">
        <v>16344294168125.996</v>
      </c>
      <c r="AC49" s="17">
        <v>16401651037247.908</v>
      </c>
      <c r="AD49" s="17">
        <v>16459007906369.836</v>
      </c>
      <c r="AE49" s="17">
        <v>16516364775491.746</v>
      </c>
      <c r="AF49" s="17">
        <v>16573721644613.676</v>
      </c>
      <c r="AG49" s="17">
        <v>16631078513735.586</v>
      </c>
      <c r="AH49" s="17">
        <v>16688435382857.514</v>
      </c>
      <c r="AI49" s="17">
        <v>16745792251979.443</v>
      </c>
      <c r="AJ49" s="17">
        <v>16803149121101.354</v>
      </c>
    </row>
    <row r="50" spans="3:36" hidden="1">
      <c r="C50" t="s">
        <v>7041</v>
      </c>
      <c r="D50" s="17" t="s">
        <v>60</v>
      </c>
      <c r="E50" s="17" t="s">
        <v>51</v>
      </c>
      <c r="F50" s="17">
        <v>40886717089757.578</v>
      </c>
      <c r="G50" s="17">
        <v>41297703186012.875</v>
      </c>
      <c r="H50" s="17">
        <v>41708689282268.297</v>
      </c>
      <c r="I50" s="17">
        <v>42119675378523.594</v>
      </c>
      <c r="J50" s="17">
        <v>42530661474778.891</v>
      </c>
      <c r="K50" s="17">
        <v>42941647571034.188</v>
      </c>
      <c r="L50" s="17">
        <v>43825740315143.719</v>
      </c>
      <c r="M50" s="17">
        <v>44709833059253.25</v>
      </c>
      <c r="N50" s="17">
        <v>45593925803362.773</v>
      </c>
      <c r="O50" s="17">
        <v>46478018547472.305</v>
      </c>
      <c r="P50" s="17">
        <v>47362111291581.828</v>
      </c>
      <c r="Q50" s="17">
        <v>48172869153691.484</v>
      </c>
      <c r="R50" s="17">
        <v>48983627015801.148</v>
      </c>
      <c r="S50" s="17">
        <v>49794384877910.805</v>
      </c>
      <c r="T50" s="17">
        <v>50605142740020.461</v>
      </c>
      <c r="U50" s="17">
        <v>51415900602130.125</v>
      </c>
      <c r="V50" s="17">
        <v>52267400065350.82</v>
      </c>
      <c r="W50" s="17">
        <v>53118899528571.516</v>
      </c>
      <c r="X50" s="17">
        <v>53970398991792.211</v>
      </c>
      <c r="Y50" s="17">
        <v>54821898455012.914</v>
      </c>
      <c r="Z50" s="17">
        <v>55673397918233.609</v>
      </c>
      <c r="AA50" s="17">
        <v>56470575246639.5</v>
      </c>
      <c r="AB50" s="17">
        <v>57304790394237.297</v>
      </c>
      <c r="AC50" s="17">
        <v>58139005541835.086</v>
      </c>
      <c r="AD50" s="17">
        <v>58973220689432.883</v>
      </c>
      <c r="AE50" s="17">
        <v>59807435837030.93</v>
      </c>
      <c r="AF50" s="17">
        <v>60641650984628.727</v>
      </c>
      <c r="AG50" s="17">
        <v>61475866132226.516</v>
      </c>
      <c r="AH50" s="17">
        <v>62310081279824.313</v>
      </c>
      <c r="AI50" s="17">
        <v>63144296427422.102</v>
      </c>
      <c r="AJ50" s="17">
        <v>63978511575019.898</v>
      </c>
    </row>
    <row r="51" spans="3:36" hidden="1">
      <c r="C51" t="s">
        <v>7041</v>
      </c>
      <c r="D51" s="17" t="s">
        <v>60</v>
      </c>
      <c r="E51" s="17" t="s">
        <v>52</v>
      </c>
      <c r="F51" s="17">
        <v>6015879381717.2227</v>
      </c>
      <c r="G51" s="17">
        <v>6076349944252.4092</v>
      </c>
      <c r="H51" s="17">
        <v>6136820506787.6162</v>
      </c>
      <c r="I51" s="17">
        <v>6197291069322.8027</v>
      </c>
      <c r="J51" s="17">
        <v>6257761631857.9902</v>
      </c>
      <c r="K51" s="17">
        <v>6318232194393.1777</v>
      </c>
      <c r="L51" s="17">
        <v>6448313445454.2139</v>
      </c>
      <c r="M51" s="17">
        <v>6578394696515.249</v>
      </c>
      <c r="N51" s="17">
        <v>6708475947576.2852</v>
      </c>
      <c r="O51" s="17">
        <v>6838557198637.3213</v>
      </c>
      <c r="P51" s="17">
        <v>6968638449698.3574</v>
      </c>
      <c r="Q51" s="17">
        <v>7087929550901.7959</v>
      </c>
      <c r="R51" s="17">
        <v>7207220652105.2344</v>
      </c>
      <c r="S51" s="17">
        <v>7326511753308.6729</v>
      </c>
      <c r="T51" s="17">
        <v>7445802854512.1113</v>
      </c>
      <c r="U51" s="17">
        <v>7565093955715.5498</v>
      </c>
      <c r="V51" s="17">
        <v>7690379584617.6543</v>
      </c>
      <c r="W51" s="17">
        <v>7815665213519.7578</v>
      </c>
      <c r="X51" s="17">
        <v>7940950842421.8613</v>
      </c>
      <c r="Y51" s="17">
        <v>8066236471323.9658</v>
      </c>
      <c r="Z51" s="17">
        <v>8191522100226.0693</v>
      </c>
      <c r="AA51" s="17">
        <v>8308815025529.9404</v>
      </c>
      <c r="AB51" s="17">
        <v>8431557521468.9678</v>
      </c>
      <c r="AC51" s="17">
        <v>8554300017407.9961</v>
      </c>
      <c r="AD51" s="17">
        <v>8677042513347.0244</v>
      </c>
      <c r="AE51" s="17">
        <v>8799785009286.0898</v>
      </c>
      <c r="AF51" s="17">
        <v>8922527505225.1172</v>
      </c>
      <c r="AG51" s="17">
        <v>9045270001164.1465</v>
      </c>
      <c r="AH51" s="17">
        <v>9168012497103.1738</v>
      </c>
      <c r="AI51" s="17">
        <v>9290754993042.2012</v>
      </c>
      <c r="AJ51" s="17">
        <v>9413497488981.2305</v>
      </c>
    </row>
    <row r="52" spans="3:36" hidden="1">
      <c r="C52" t="s">
        <v>7041</v>
      </c>
      <c r="D52" s="17" t="s">
        <v>60</v>
      </c>
      <c r="E52" s="17" t="s">
        <v>53</v>
      </c>
      <c r="F52" s="17">
        <v>4780442848116.5488</v>
      </c>
      <c r="G52" s="17">
        <v>4828495019686.2529</v>
      </c>
      <c r="H52" s="17">
        <v>4876547191255.9717</v>
      </c>
      <c r="I52" s="17">
        <v>4924599362825.6758</v>
      </c>
      <c r="J52" s="17">
        <v>4972651534395.3789</v>
      </c>
      <c r="K52" s="17">
        <v>5020703705965.083</v>
      </c>
      <c r="L52" s="17">
        <v>5124071135205.541</v>
      </c>
      <c r="M52" s="17">
        <v>5227438564445.998</v>
      </c>
      <c r="N52" s="17">
        <v>5330805993686.4561</v>
      </c>
      <c r="O52" s="17">
        <v>5434173422926.9131</v>
      </c>
      <c r="P52" s="17">
        <v>5537540852167.3711</v>
      </c>
      <c r="Q52" s="17">
        <v>5632334024604.4727</v>
      </c>
      <c r="R52" s="17">
        <v>5727127197041.5742</v>
      </c>
      <c r="S52" s="17">
        <v>5821920369478.6758</v>
      </c>
      <c r="T52" s="17">
        <v>5916713541915.7773</v>
      </c>
      <c r="U52" s="17">
        <v>6011506714352.8799</v>
      </c>
      <c r="V52" s="17">
        <v>6111063362791.8457</v>
      </c>
      <c r="W52" s="17">
        <v>6210620011230.8115</v>
      </c>
      <c r="X52" s="17">
        <v>6310176659669.7773</v>
      </c>
      <c r="Y52" s="17">
        <v>6409733308108.7441</v>
      </c>
      <c r="Z52" s="17">
        <v>6509289956547.71</v>
      </c>
      <c r="AA52" s="17">
        <v>6602495303650.8467</v>
      </c>
      <c r="AB52" s="17">
        <v>6700031083482.957</v>
      </c>
      <c r="AC52" s="17">
        <v>6797566863315.0664</v>
      </c>
      <c r="AD52" s="17">
        <v>6895102643147.1768</v>
      </c>
      <c r="AE52" s="17">
        <v>6992638422979.3164</v>
      </c>
      <c r="AF52" s="17">
        <v>7090174202811.4268</v>
      </c>
      <c r="AG52" s="17">
        <v>7187709982643.5361</v>
      </c>
      <c r="AH52" s="17">
        <v>7285245762475.6465</v>
      </c>
      <c r="AI52" s="17">
        <v>7382781542307.7559</v>
      </c>
      <c r="AJ52" s="17">
        <v>7480317322139.8662</v>
      </c>
    </row>
    <row r="53" spans="3:36" hidden="1">
      <c r="C53" t="s">
        <v>7041</v>
      </c>
      <c r="D53" s="17" t="s">
        <v>60</v>
      </c>
      <c r="E53" s="17" t="s">
        <v>54</v>
      </c>
      <c r="F53" s="17">
        <v>25115654871508.035</v>
      </c>
      <c r="G53" s="17">
        <v>25368113021373.098</v>
      </c>
      <c r="H53" s="17">
        <v>25620571171238.242</v>
      </c>
      <c r="I53" s="17">
        <v>25873029321103.305</v>
      </c>
      <c r="J53" s="17">
        <v>26125487470968.367</v>
      </c>
      <c r="K53" s="17">
        <v>26377945620833.43</v>
      </c>
      <c r="L53" s="17">
        <v>26921020971850.586</v>
      </c>
      <c r="M53" s="17">
        <v>27464096322867.746</v>
      </c>
      <c r="N53" s="17">
        <v>28007171673884.906</v>
      </c>
      <c r="O53" s="17">
        <v>28550247024902.063</v>
      </c>
      <c r="P53" s="17">
        <v>29093322375919.223</v>
      </c>
      <c r="Q53" s="17">
        <v>29591350001967.215</v>
      </c>
      <c r="R53" s="17">
        <v>30089377628015.211</v>
      </c>
      <c r="S53" s="17">
        <v>30587405254063.203</v>
      </c>
      <c r="T53" s="17">
        <v>31085432880111.195</v>
      </c>
      <c r="U53" s="17">
        <v>31583460506159.191</v>
      </c>
      <c r="V53" s="17">
        <v>32106514646078.941</v>
      </c>
      <c r="W53" s="17">
        <v>32629568785998.695</v>
      </c>
      <c r="X53" s="17">
        <v>33152622925918.445</v>
      </c>
      <c r="Y53" s="17">
        <v>33675677065838.199</v>
      </c>
      <c r="Z53" s="17">
        <v>34198731205757.949</v>
      </c>
      <c r="AA53" s="17">
        <v>34688416660515.305</v>
      </c>
      <c r="AB53" s="17">
        <v>35200853491519.742</v>
      </c>
      <c r="AC53" s="17">
        <v>35713290322524.18</v>
      </c>
      <c r="AD53" s="17">
        <v>36225727153528.617</v>
      </c>
      <c r="AE53" s="17">
        <v>36738163984533.211</v>
      </c>
      <c r="AF53" s="17">
        <v>37250600815537.648</v>
      </c>
      <c r="AG53" s="17">
        <v>37763037646542.086</v>
      </c>
      <c r="AH53" s="17">
        <v>38275474477546.523</v>
      </c>
      <c r="AI53" s="17">
        <v>38787911308550.953</v>
      </c>
      <c r="AJ53" s="17">
        <v>39300348139555.391</v>
      </c>
    </row>
    <row r="54" spans="3:36" hidden="1">
      <c r="C54" t="s">
        <v>7041</v>
      </c>
      <c r="D54" s="17" t="s">
        <v>60</v>
      </c>
      <c r="E54" s="17" t="s">
        <v>55</v>
      </c>
      <c r="F54" s="17">
        <v>2797145623552.8589</v>
      </c>
      <c r="G54" s="17">
        <v>2825262039893.1074</v>
      </c>
      <c r="H54" s="17">
        <v>2853378456233.3647</v>
      </c>
      <c r="I54" s="17">
        <v>2881494872573.6133</v>
      </c>
      <c r="J54" s="17">
        <v>2909611288913.8618</v>
      </c>
      <c r="K54" s="17">
        <v>2937727705254.1104</v>
      </c>
      <c r="L54" s="17">
        <v>2998210334479.9307</v>
      </c>
      <c r="M54" s="17">
        <v>3058692963705.7505</v>
      </c>
      <c r="N54" s="17">
        <v>3119175592931.5703</v>
      </c>
      <c r="O54" s="17">
        <v>3179658222157.3901</v>
      </c>
      <c r="P54" s="17">
        <v>3240140851383.21</v>
      </c>
      <c r="Q54" s="17">
        <v>3295606488323.0176</v>
      </c>
      <c r="R54" s="17">
        <v>3351072125262.8247</v>
      </c>
      <c r="S54" s="17">
        <v>3406537762202.6318</v>
      </c>
      <c r="T54" s="17">
        <v>3462003399142.439</v>
      </c>
      <c r="U54" s="17">
        <v>3517469036082.2461</v>
      </c>
      <c r="V54" s="17">
        <v>3575721890958.7271</v>
      </c>
      <c r="W54" s="17">
        <v>3633974745835.208</v>
      </c>
      <c r="X54" s="17">
        <v>3692227600711.689</v>
      </c>
      <c r="Y54" s="17">
        <v>3750480455588.1699</v>
      </c>
      <c r="Z54" s="17">
        <v>3808733310464.6509</v>
      </c>
      <c r="AA54" s="17">
        <v>3863269874758.8945</v>
      </c>
      <c r="AB54" s="17">
        <v>3920340273541.0264</v>
      </c>
      <c r="AC54" s="17">
        <v>3977410672323.1582</v>
      </c>
      <c r="AD54" s="17">
        <v>4034481071105.29</v>
      </c>
      <c r="AE54" s="17">
        <v>4091551469887.4395</v>
      </c>
      <c r="AF54" s="17">
        <v>4148621868669.5713</v>
      </c>
      <c r="AG54" s="17">
        <v>4205692267451.7031</v>
      </c>
      <c r="AH54" s="17">
        <v>4262762666233.835</v>
      </c>
      <c r="AI54" s="17">
        <v>4319833065015.9668</v>
      </c>
      <c r="AJ54" s="17">
        <v>4376903463798.0986</v>
      </c>
    </row>
    <row r="55" spans="3:36" hidden="1">
      <c r="C55" t="s">
        <v>7041</v>
      </c>
      <c r="D55" s="17" t="s">
        <v>60</v>
      </c>
      <c r="E55" s="17" t="s">
        <v>56</v>
      </c>
      <c r="F55" s="17">
        <v>13735891026273.455</v>
      </c>
      <c r="G55" s="17">
        <v>13954033692612.73</v>
      </c>
      <c r="H55" s="17">
        <v>14172176358952.086</v>
      </c>
      <c r="I55" s="17">
        <v>14390319025291.443</v>
      </c>
      <c r="J55" s="17">
        <v>14608461691630.719</v>
      </c>
      <c r="K55" s="17">
        <v>14826604357970.072</v>
      </c>
      <c r="L55" s="17">
        <v>15078292514671.506</v>
      </c>
      <c r="M55" s="17">
        <v>15329980671372.936</v>
      </c>
      <c r="N55" s="17">
        <v>15581668828074.367</v>
      </c>
      <c r="O55" s="17">
        <v>15833356984775.797</v>
      </c>
      <c r="P55" s="17">
        <v>16085045141477.234</v>
      </c>
      <c r="Q55" s="17">
        <v>16348231741885.832</v>
      </c>
      <c r="R55" s="17">
        <v>16611418342294.434</v>
      </c>
      <c r="S55" s="17">
        <v>16874604942703.037</v>
      </c>
      <c r="T55" s="17">
        <v>17137791543111.639</v>
      </c>
      <c r="U55" s="17">
        <v>17400978143520.244</v>
      </c>
      <c r="V55" s="17">
        <v>17699937679906.715</v>
      </c>
      <c r="W55" s="17">
        <v>17998897216293.184</v>
      </c>
      <c r="X55" s="17">
        <v>18297856752679.656</v>
      </c>
      <c r="Y55" s="17">
        <v>18596816289066.125</v>
      </c>
      <c r="Z55" s="17">
        <v>18895775825452.586</v>
      </c>
      <c r="AA55" s="17">
        <v>19147038113868.551</v>
      </c>
      <c r="AB55" s="17">
        <v>19430821253173.469</v>
      </c>
      <c r="AC55" s="17">
        <v>19714604392478.465</v>
      </c>
      <c r="AD55" s="17">
        <v>19998387531783.383</v>
      </c>
      <c r="AE55" s="17">
        <v>20282170671088.379</v>
      </c>
      <c r="AF55" s="17">
        <v>20565953810393.297</v>
      </c>
      <c r="AG55" s="17">
        <v>20849736949698.297</v>
      </c>
      <c r="AH55" s="17">
        <v>21133520089003.211</v>
      </c>
      <c r="AI55" s="17">
        <v>21417303228308.129</v>
      </c>
      <c r="AJ55" s="17">
        <v>21701086367613.125</v>
      </c>
    </row>
    <row r="56" spans="3:36" hidden="1">
      <c r="C56" t="s">
        <v>7041</v>
      </c>
      <c r="D56" s="17" t="s">
        <v>60</v>
      </c>
      <c r="E56" s="17" t="s">
        <v>57</v>
      </c>
      <c r="F56" s="17">
        <v>4617163393378.5254</v>
      </c>
      <c r="G56" s="17">
        <v>4649857303447.8115</v>
      </c>
      <c r="H56" s="17">
        <v>4682551213517.0977</v>
      </c>
      <c r="I56" s="17">
        <v>4715245123586.3828</v>
      </c>
      <c r="J56" s="17">
        <v>4747939033655.668</v>
      </c>
      <c r="K56" s="17">
        <v>4780632943724.9541</v>
      </c>
      <c r="L56" s="17">
        <v>4867544254659.1299</v>
      </c>
      <c r="M56" s="17">
        <v>4954455565593.3145</v>
      </c>
      <c r="N56" s="17">
        <v>5041366876527.498</v>
      </c>
      <c r="O56" s="17">
        <v>5128278187461.6826</v>
      </c>
      <c r="P56" s="17">
        <v>5215189498395.876</v>
      </c>
      <c r="Q56" s="17">
        <v>5278329612217.1758</v>
      </c>
      <c r="R56" s="17">
        <v>5341469726038.4834</v>
      </c>
      <c r="S56" s="17">
        <v>5404609839859.791</v>
      </c>
      <c r="T56" s="17">
        <v>5467749953681.0986</v>
      </c>
      <c r="U56" s="17">
        <v>5530890067502.4141</v>
      </c>
      <c r="V56" s="17">
        <v>5636038450147.126</v>
      </c>
      <c r="W56" s="17">
        <v>5741186832791.8281</v>
      </c>
      <c r="X56" s="17">
        <v>5846335215436.5313</v>
      </c>
      <c r="Y56" s="17">
        <v>5951483598081.2344</v>
      </c>
      <c r="Z56" s="17">
        <v>6056631980725.9502</v>
      </c>
      <c r="AA56" s="17">
        <v>6105769338272.7686</v>
      </c>
      <c r="AB56" s="17">
        <v>6193096031113.627</v>
      </c>
      <c r="AC56" s="17">
        <v>6280422723954.4502</v>
      </c>
      <c r="AD56" s="17">
        <v>6367749416795.3076</v>
      </c>
      <c r="AE56" s="17">
        <v>6455076109636.1309</v>
      </c>
      <c r="AF56" s="17">
        <v>6542402802476.9893</v>
      </c>
      <c r="AG56" s="17">
        <v>6629729495317.8135</v>
      </c>
      <c r="AH56" s="17">
        <v>6717056188158.6709</v>
      </c>
      <c r="AI56" s="17">
        <v>6804382880999.5293</v>
      </c>
      <c r="AJ56" s="17">
        <v>6891709573840.3535</v>
      </c>
    </row>
    <row r="57" spans="3:36" hidden="1">
      <c r="C57" t="s">
        <v>7041</v>
      </c>
      <c r="D57" s="17" t="s">
        <v>60</v>
      </c>
      <c r="E57" s="17" t="s">
        <v>58</v>
      </c>
      <c r="F57" s="17">
        <v>5506553237775.4502</v>
      </c>
      <c r="G57" s="17">
        <v>5512059791013.2246</v>
      </c>
      <c r="H57" s="17">
        <v>5517571850804.2373</v>
      </c>
      <c r="I57" s="17">
        <v>5523089422655.041</v>
      </c>
      <c r="J57" s="17">
        <v>5528612512077.6953</v>
      </c>
      <c r="K57" s="17">
        <v>5534141124589.7725</v>
      </c>
      <c r="L57" s="17">
        <v>5539675265714.3613</v>
      </c>
      <c r="M57" s="17">
        <v>5545214940980.0752</v>
      </c>
      <c r="N57" s="17">
        <v>5550760155921.0547</v>
      </c>
      <c r="O57" s="17">
        <v>5556310916076.9756</v>
      </c>
      <c r="P57" s="17">
        <v>5561867226993.0518</v>
      </c>
      <c r="Q57" s="17">
        <v>5567429094220.0439</v>
      </c>
      <c r="R57" s="17">
        <v>5572996523314.2637</v>
      </c>
      <c r="S57" s="17">
        <v>5578569519837.5771</v>
      </c>
      <c r="T57" s="17">
        <v>5584148089357.4141</v>
      </c>
      <c r="U57" s="17">
        <v>5589732237446.7705</v>
      </c>
      <c r="V57" s="17">
        <v>5595321969684.2168</v>
      </c>
      <c r="W57" s="17">
        <v>5600917291653.9004</v>
      </c>
      <c r="X57" s="17">
        <v>5606518208945.5537</v>
      </c>
      <c r="Y57" s="17">
        <v>5612124727154.499</v>
      </c>
      <c r="Z57" s="17">
        <v>5617736851881.6533</v>
      </c>
      <c r="AA57" s="17">
        <v>5589648167622.2451</v>
      </c>
      <c r="AB57" s="17">
        <v>5561699926784.1338</v>
      </c>
      <c r="AC57" s="17">
        <v>5533891427150.2129</v>
      </c>
      <c r="AD57" s="17">
        <v>5506221970014.4619</v>
      </c>
      <c r="AE57" s="17">
        <v>5478690860164.3896</v>
      </c>
      <c r="AF57" s="17">
        <v>5451297405863.5674</v>
      </c>
      <c r="AG57" s="17">
        <v>5424040918834.25</v>
      </c>
      <c r="AH57" s="17">
        <v>5396920714240.0791</v>
      </c>
      <c r="AI57" s="17">
        <v>5369936110668.8789</v>
      </c>
      <c r="AJ57" s="17">
        <v>5343086430115.5342</v>
      </c>
    </row>
    <row r="58" spans="3:36" hidden="1">
      <c r="C58" t="s">
        <v>7041</v>
      </c>
      <c r="D58" s="17" t="s">
        <v>60</v>
      </c>
      <c r="E58" s="17" t="s">
        <v>59</v>
      </c>
      <c r="F58" s="17">
        <v>4669689283.1118326</v>
      </c>
      <c r="G58" s="17">
        <v>4743849632.0288057</v>
      </c>
      <c r="H58" s="17">
        <v>4818009980.9458065</v>
      </c>
      <c r="I58" s="17">
        <v>4892170329.8628063</v>
      </c>
      <c r="J58" s="17">
        <v>4966330678.7797794</v>
      </c>
      <c r="K58" s="17">
        <v>5040491027.6967783</v>
      </c>
      <c r="L58" s="17">
        <v>5126055588.8735361</v>
      </c>
      <c r="M58" s="17">
        <v>5211620150.050293</v>
      </c>
      <c r="N58" s="17">
        <v>5297184711.2270508</v>
      </c>
      <c r="O58" s="17">
        <v>5382749272.4038076</v>
      </c>
      <c r="P58" s="17">
        <v>5468313833.5805664</v>
      </c>
      <c r="Q58" s="17">
        <v>5557787435.6232643</v>
      </c>
      <c r="R58" s="17">
        <v>5647261037.6659651</v>
      </c>
      <c r="S58" s="17">
        <v>5736734639.7086649</v>
      </c>
      <c r="T58" s="17">
        <v>5826208241.7513657</v>
      </c>
      <c r="U58" s="17">
        <v>5915681843.7940664</v>
      </c>
      <c r="V58" s="17">
        <v>6017316906.308589</v>
      </c>
      <c r="W58" s="17">
        <v>6118951968.8231125</v>
      </c>
      <c r="X58" s="17">
        <v>6220587031.3376369</v>
      </c>
      <c r="Y58" s="17">
        <v>6322222093.8521605</v>
      </c>
      <c r="Z58" s="17">
        <v>6423857156.3666801</v>
      </c>
      <c r="AA58" s="17">
        <v>6509276938.2521</v>
      </c>
      <c r="AB58" s="17">
        <v>6605752593.2937174</v>
      </c>
      <c r="AC58" s="17">
        <v>6702228248.3353624</v>
      </c>
      <c r="AD58" s="17">
        <v>6798703903.3769798</v>
      </c>
      <c r="AE58" s="17">
        <v>6895179558.4186239</v>
      </c>
      <c r="AF58" s="17">
        <v>6991655213.4602413</v>
      </c>
      <c r="AG58" s="17">
        <v>7088130868.5018864</v>
      </c>
      <c r="AH58" s="17">
        <v>7184606523.5435028</v>
      </c>
      <c r="AI58" s="17">
        <v>7281082178.5851202</v>
      </c>
      <c r="AJ58" s="17">
        <v>7377557833.6267653</v>
      </c>
    </row>
    <row r="59" spans="3:36" hidden="1">
      <c r="C59" t="s">
        <v>7042</v>
      </c>
      <c r="D59" s="17" t="s">
        <v>61</v>
      </c>
      <c r="E59" s="17" t="s">
        <v>35</v>
      </c>
      <c r="F59" s="17">
        <v>25877090041846.07</v>
      </c>
      <c r="G59" s="25">
        <v>26680648750174.313</v>
      </c>
      <c r="H59" s="25">
        <v>27484207458502.555</v>
      </c>
      <c r="I59" s="25">
        <v>28287766166830.797</v>
      </c>
      <c r="J59" s="25">
        <v>29091324875159.039</v>
      </c>
      <c r="K59" s="25">
        <v>29894883583487.02</v>
      </c>
      <c r="L59" s="25">
        <v>30698221735902.77</v>
      </c>
      <c r="M59" s="25">
        <v>31501559888318.516</v>
      </c>
      <c r="N59" s="25">
        <v>32304898040734.004</v>
      </c>
      <c r="O59" s="25">
        <v>33108236193149.75</v>
      </c>
      <c r="P59" s="25">
        <v>33911574345565.109</v>
      </c>
      <c r="Q59" s="25">
        <v>34629483841157.801</v>
      </c>
      <c r="R59" s="25">
        <v>35347393336750.102</v>
      </c>
      <c r="S59" s="25">
        <v>36065302832342.664</v>
      </c>
      <c r="T59" s="25">
        <v>36783212327934.969</v>
      </c>
      <c r="U59" s="25">
        <v>37501121823527.273</v>
      </c>
      <c r="V59" s="25">
        <v>38234470233003.539</v>
      </c>
      <c r="W59" s="25">
        <v>38967818642479.813</v>
      </c>
      <c r="X59" s="25">
        <v>39701167051955.82</v>
      </c>
      <c r="Y59" s="25">
        <v>40434515461432.094</v>
      </c>
      <c r="Z59" s="25">
        <v>41167863870907.977</v>
      </c>
      <c r="AA59" s="25">
        <v>41880627061872.5</v>
      </c>
      <c r="AB59" s="25">
        <v>42607425629095.031</v>
      </c>
      <c r="AC59" s="25">
        <v>43334224196317.563</v>
      </c>
      <c r="AD59" s="25">
        <v>44061022763539.828</v>
      </c>
      <c r="AE59" s="25">
        <v>44787821330762.359</v>
      </c>
      <c r="AF59" s="25">
        <v>45514619897984.891</v>
      </c>
      <c r="AG59" s="25">
        <v>46241418465207.156</v>
      </c>
      <c r="AH59" s="25">
        <v>46968217032429.688</v>
      </c>
      <c r="AI59" s="25">
        <v>47695015599652.211</v>
      </c>
      <c r="AJ59" s="25">
        <v>48421814166874.484</v>
      </c>
    </row>
    <row r="60" spans="3:36" hidden="1">
      <c r="C60" t="s">
        <v>7042</v>
      </c>
      <c r="D60" s="17" t="s">
        <v>61</v>
      </c>
      <c r="E60" s="17" t="s">
        <v>36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0</v>
      </c>
      <c r="AE60" s="17">
        <v>0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</row>
    <row r="61" spans="3:36" hidden="1">
      <c r="C61" t="s">
        <v>7042</v>
      </c>
      <c r="D61" s="17" t="s">
        <v>61</v>
      </c>
      <c r="E61" s="17" t="s">
        <v>37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</row>
    <row r="62" spans="3:36" hidden="1">
      <c r="C62" t="s">
        <v>7042</v>
      </c>
      <c r="D62" s="17" t="s">
        <v>61</v>
      </c>
      <c r="E62" s="17" t="s">
        <v>38</v>
      </c>
      <c r="F62" s="17">
        <v>11546086936.393927</v>
      </c>
      <c r="G62" s="17">
        <v>11904626427.884306</v>
      </c>
      <c r="H62" s="17">
        <v>12263165919.374687</v>
      </c>
      <c r="I62" s="17">
        <v>12621705410.865068</v>
      </c>
      <c r="J62" s="17">
        <v>12980244902.35545</v>
      </c>
      <c r="K62" s="17">
        <v>13338784393.845715</v>
      </c>
      <c r="L62" s="17">
        <v>13697225475.594666</v>
      </c>
      <c r="M62" s="17">
        <v>14055666557.343616</v>
      </c>
      <c r="N62" s="17">
        <v>14414107639.092451</v>
      </c>
      <c r="O62" s="17">
        <v>14772548720.8414</v>
      </c>
      <c r="P62" s="17">
        <v>15130989802.590178</v>
      </c>
      <c r="Q62" s="17">
        <v>15451313511.135908</v>
      </c>
      <c r="R62" s="17">
        <v>15771637219.681465</v>
      </c>
      <c r="S62" s="17">
        <v>16091960928.227139</v>
      </c>
      <c r="T62" s="17">
        <v>16412284636.772696</v>
      </c>
      <c r="U62" s="17">
        <v>16732608345.318253</v>
      </c>
      <c r="V62" s="17">
        <v>17059820735.768131</v>
      </c>
      <c r="W62" s="17">
        <v>17387033126.21801</v>
      </c>
      <c r="X62" s="17">
        <v>17714245516.667774</v>
      </c>
      <c r="Y62" s="17">
        <v>18041457907.117657</v>
      </c>
      <c r="Z62" s="17">
        <v>18368670297.56736</v>
      </c>
      <c r="AA62" s="17">
        <v>18686697778.811573</v>
      </c>
      <c r="AB62" s="17">
        <v>19010987698.150558</v>
      </c>
      <c r="AC62" s="17">
        <v>19335277617.48954</v>
      </c>
      <c r="AD62" s="17">
        <v>19659567536.828407</v>
      </c>
      <c r="AE62" s="17">
        <v>19983857456.167389</v>
      </c>
      <c r="AF62" s="17">
        <v>20308147375.506374</v>
      </c>
      <c r="AG62" s="17">
        <v>20632437294.845242</v>
      </c>
      <c r="AH62" s="17">
        <v>20956727214.184223</v>
      </c>
      <c r="AI62" s="17">
        <v>21281017133.523205</v>
      </c>
      <c r="AJ62" s="17">
        <v>21605307052.862072</v>
      </c>
    </row>
    <row r="63" spans="3:36" hidden="1">
      <c r="C63" t="s">
        <v>7042</v>
      </c>
      <c r="D63" s="17" t="s">
        <v>61</v>
      </c>
      <c r="E63" s="17" t="s">
        <v>39</v>
      </c>
      <c r="F63" s="17">
        <v>9777418852520.6504</v>
      </c>
      <c r="G63" s="17">
        <v>10081036069572.896</v>
      </c>
      <c r="H63" s="17">
        <v>10384653286625.143</v>
      </c>
      <c r="I63" s="17">
        <v>10688270503677.389</v>
      </c>
      <c r="J63" s="17">
        <v>10991887720729.635</v>
      </c>
      <c r="K63" s="17">
        <v>11295504937781.783</v>
      </c>
      <c r="L63" s="17">
        <v>11599038819824.822</v>
      </c>
      <c r="M63" s="17">
        <v>11902572701867.863</v>
      </c>
      <c r="N63" s="17">
        <v>12206106583910.805</v>
      </c>
      <c r="O63" s="17">
        <v>12509640465953.846</v>
      </c>
      <c r="P63" s="17">
        <v>12813174347996.738</v>
      </c>
      <c r="Q63" s="17">
        <v>13084429803121.74</v>
      </c>
      <c r="R63" s="17">
        <v>13355685258246.594</v>
      </c>
      <c r="S63" s="17">
        <v>13626940713371.545</v>
      </c>
      <c r="T63" s="17">
        <v>13898196168496.398</v>
      </c>
      <c r="U63" s="17">
        <v>14169451623621.252</v>
      </c>
      <c r="V63" s="17">
        <v>14446540529394.051</v>
      </c>
      <c r="W63" s="17">
        <v>14723629435166.85</v>
      </c>
      <c r="X63" s="17">
        <v>15000718340939.551</v>
      </c>
      <c r="Y63" s="17">
        <v>15277807246712.35</v>
      </c>
      <c r="Z63" s="17">
        <v>15554896152485.002</v>
      </c>
      <c r="AA63" s="17">
        <v>15824207124060.621</v>
      </c>
      <c r="AB63" s="17">
        <v>16098821232588.861</v>
      </c>
      <c r="AC63" s="17">
        <v>16373435341117.102</v>
      </c>
      <c r="AD63" s="17">
        <v>16648049449645.242</v>
      </c>
      <c r="AE63" s="17">
        <v>16922663558173.482</v>
      </c>
      <c r="AF63" s="17">
        <v>17197277666701.723</v>
      </c>
      <c r="AG63" s="17">
        <v>17471891775229.863</v>
      </c>
      <c r="AH63" s="17">
        <v>17746505883758.102</v>
      </c>
      <c r="AI63" s="17">
        <v>18021119992286.344</v>
      </c>
      <c r="AJ63" s="17">
        <v>18295734100814.484</v>
      </c>
    </row>
    <row r="64" spans="3:36" hidden="1">
      <c r="C64" t="s">
        <v>7042</v>
      </c>
      <c r="D64" s="17" t="s">
        <v>61</v>
      </c>
      <c r="E64" s="17" t="s">
        <v>40</v>
      </c>
      <c r="F64" s="17">
        <v>21098357093654.895</v>
      </c>
      <c r="G64" s="17">
        <v>21753522282113.461</v>
      </c>
      <c r="H64" s="17">
        <v>22408687470572.027</v>
      </c>
      <c r="I64" s="17">
        <v>23063852659030.59</v>
      </c>
      <c r="J64" s="17">
        <v>23719017847489.156</v>
      </c>
      <c r="K64" s="17">
        <v>24374183035947.508</v>
      </c>
      <c r="L64" s="17">
        <v>25029168398645.395</v>
      </c>
      <c r="M64" s="17">
        <v>25684153761343.281</v>
      </c>
      <c r="N64" s="17">
        <v>26339139124040.957</v>
      </c>
      <c r="O64" s="17">
        <v>26994124486738.844</v>
      </c>
      <c r="P64" s="17">
        <v>27649109849436.41</v>
      </c>
      <c r="Q64" s="17">
        <v>28234442700790.5</v>
      </c>
      <c r="R64" s="17">
        <v>28819775552144.273</v>
      </c>
      <c r="S64" s="17">
        <v>29405108403498.258</v>
      </c>
      <c r="T64" s="17">
        <v>29990441254852.027</v>
      </c>
      <c r="U64" s="17">
        <v>30575774106205.801</v>
      </c>
      <c r="V64" s="17">
        <v>31173694760814.707</v>
      </c>
      <c r="W64" s="17">
        <v>31771615415423.613</v>
      </c>
      <c r="X64" s="17">
        <v>32369536070032.309</v>
      </c>
      <c r="Y64" s="17">
        <v>32967456724641.215</v>
      </c>
      <c r="Z64" s="17">
        <v>33565377379249.801</v>
      </c>
      <c r="AA64" s="17">
        <v>34146514296185.371</v>
      </c>
      <c r="AB64" s="17">
        <v>34739094670625.484</v>
      </c>
      <c r="AC64" s="17">
        <v>35331675045065.602</v>
      </c>
      <c r="AD64" s="17">
        <v>35924255419505.5</v>
      </c>
      <c r="AE64" s="17">
        <v>36516835793945.609</v>
      </c>
      <c r="AF64" s="17">
        <v>37109416168385.727</v>
      </c>
      <c r="AG64" s="17">
        <v>37701996542825.625</v>
      </c>
      <c r="AH64" s="17">
        <v>38294576917265.734</v>
      </c>
      <c r="AI64" s="17">
        <v>38887157291705.852</v>
      </c>
      <c r="AJ64" s="17">
        <v>39479737666145.75</v>
      </c>
    </row>
    <row r="65" spans="3:36" hidden="1">
      <c r="C65" t="s">
        <v>7042</v>
      </c>
      <c r="D65" s="17" t="s">
        <v>61</v>
      </c>
      <c r="E65" s="17" t="s">
        <v>41</v>
      </c>
      <c r="F65" s="17">
        <v>13011862672969.137</v>
      </c>
      <c r="G65" s="17">
        <v>13415918752904.223</v>
      </c>
      <c r="H65" s="17">
        <v>13819974832839.307</v>
      </c>
      <c r="I65" s="17">
        <v>14224030912774.393</v>
      </c>
      <c r="J65" s="17">
        <v>14628086992709.477</v>
      </c>
      <c r="K65" s="17">
        <v>15032143072644.432</v>
      </c>
      <c r="L65" s="17">
        <v>15436088249721.412</v>
      </c>
      <c r="M65" s="17">
        <v>15840033426798.391</v>
      </c>
      <c r="N65" s="17">
        <v>16243978603875.24</v>
      </c>
      <c r="O65" s="17">
        <v>16647923780952.221</v>
      </c>
      <c r="P65" s="17">
        <v>17051868958029.004</v>
      </c>
      <c r="Q65" s="17">
        <v>17412857761374.615</v>
      </c>
      <c r="R65" s="17">
        <v>17773846564720.031</v>
      </c>
      <c r="S65" s="17">
        <v>18134835368065.578</v>
      </c>
      <c r="T65" s="17">
        <v>18495824171410.992</v>
      </c>
      <c r="U65" s="17">
        <v>18856812974756.406</v>
      </c>
      <c r="V65" s="17">
        <v>19225564978173.898</v>
      </c>
      <c r="W65" s="17">
        <v>19594316981591.391</v>
      </c>
      <c r="X65" s="17">
        <v>19963068985008.754</v>
      </c>
      <c r="Y65" s="17">
        <v>20331820988426.246</v>
      </c>
      <c r="Z65" s="17">
        <v>20700572991843.543</v>
      </c>
      <c r="AA65" s="17">
        <v>21058974061831.707</v>
      </c>
      <c r="AB65" s="17">
        <v>21424432586430.773</v>
      </c>
      <c r="AC65" s="17">
        <v>21789891111029.84</v>
      </c>
      <c r="AD65" s="17">
        <v>22155349635628.777</v>
      </c>
      <c r="AE65" s="17">
        <v>22520808160227.844</v>
      </c>
      <c r="AF65" s="17">
        <v>22886266684826.91</v>
      </c>
      <c r="AG65" s="17">
        <v>23251725209425.848</v>
      </c>
      <c r="AH65" s="17">
        <v>23617183734024.914</v>
      </c>
      <c r="AI65" s="17">
        <v>23982642258623.98</v>
      </c>
      <c r="AJ65" s="17">
        <v>24348100783222.918</v>
      </c>
    </row>
    <row r="66" spans="3:36" hidden="1">
      <c r="C66" t="s">
        <v>7042</v>
      </c>
      <c r="D66" s="17" t="s">
        <v>61</v>
      </c>
      <c r="E66" s="17" t="s">
        <v>42</v>
      </c>
      <c r="F66" s="17">
        <v>115493968146490.25</v>
      </c>
      <c r="G66" s="25">
        <v>119080390874603</v>
      </c>
      <c r="H66" s="25">
        <v>122666813602715.75</v>
      </c>
      <c r="I66" s="25">
        <v>126253236330828.5</v>
      </c>
      <c r="J66" s="25">
        <v>129839659058941.25</v>
      </c>
      <c r="K66" s="25">
        <v>133426081787052.84</v>
      </c>
      <c r="L66" s="25">
        <v>137011520135643.36</v>
      </c>
      <c r="M66" s="25">
        <v>140596958484233.88</v>
      </c>
      <c r="N66" s="25">
        <v>144182396832823.25</v>
      </c>
      <c r="O66" s="25">
        <v>147767835181413.75</v>
      </c>
      <c r="P66" s="25">
        <v>151353273530002.53</v>
      </c>
      <c r="Q66" s="25">
        <v>154557428876757.66</v>
      </c>
      <c r="R66" s="25">
        <v>157761584223511.06</v>
      </c>
      <c r="S66" s="25">
        <v>160965739570265.63</v>
      </c>
      <c r="T66" s="25">
        <v>164169894917019.03</v>
      </c>
      <c r="U66" s="25">
        <v>167374050263772.44</v>
      </c>
      <c r="V66" s="25">
        <v>170647112177123.84</v>
      </c>
      <c r="W66" s="25">
        <v>173920174090475.28</v>
      </c>
      <c r="X66" s="25">
        <v>177193236003825.53</v>
      </c>
      <c r="Y66" s="25">
        <v>180466297917176.94</v>
      </c>
      <c r="Z66" s="25">
        <v>183739359830526.63</v>
      </c>
      <c r="AA66" s="25">
        <v>186920546321748.31</v>
      </c>
      <c r="AB66" s="25">
        <v>190164375146240.25</v>
      </c>
      <c r="AC66" s="25">
        <v>193408203970732.19</v>
      </c>
      <c r="AD66" s="25">
        <v>196652032795222.97</v>
      </c>
      <c r="AE66" s="25">
        <v>199895861619714.91</v>
      </c>
      <c r="AF66" s="25">
        <v>203139690444206.84</v>
      </c>
      <c r="AG66" s="25">
        <v>206383519268697.63</v>
      </c>
      <c r="AH66" s="25">
        <v>209627348093189.56</v>
      </c>
      <c r="AI66" s="25">
        <v>212871176917681.5</v>
      </c>
      <c r="AJ66" s="25">
        <v>216115005742172.25</v>
      </c>
    </row>
    <row r="67" spans="3:36" hidden="1">
      <c r="C67" t="s">
        <v>7042</v>
      </c>
      <c r="D67" s="17" t="s">
        <v>61</v>
      </c>
      <c r="E67" s="17" t="s">
        <v>43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</row>
    <row r="68" spans="3:36" hidden="1">
      <c r="C68" t="s">
        <v>7042</v>
      </c>
      <c r="D68" s="17" t="s">
        <v>61</v>
      </c>
      <c r="E68" s="17" t="s">
        <v>44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</row>
    <row r="69" spans="3:36" hidden="1">
      <c r="C69" t="s">
        <v>7042</v>
      </c>
      <c r="D69" s="17" t="s">
        <v>61</v>
      </c>
      <c r="E69" s="17" t="s">
        <v>45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</row>
    <row r="70" spans="3:36" hidden="1">
      <c r="C70" t="s">
        <v>7042</v>
      </c>
      <c r="D70" s="17" t="s">
        <v>61</v>
      </c>
      <c r="E70" s="17" t="s">
        <v>46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0</v>
      </c>
    </row>
    <row r="71" spans="3:36" hidden="1">
      <c r="C71" t="s">
        <v>7042</v>
      </c>
      <c r="D71" s="17" t="s">
        <v>61</v>
      </c>
      <c r="E71" s="17" t="s">
        <v>47</v>
      </c>
      <c r="F71" s="17">
        <v>134608130200125.86</v>
      </c>
      <c r="G71" s="17">
        <v>138788103105084.55</v>
      </c>
      <c r="H71" s="17">
        <v>142968076010043.25</v>
      </c>
      <c r="I71" s="17">
        <v>147148048915001.94</v>
      </c>
      <c r="J71" s="17">
        <v>151328021819960.63</v>
      </c>
      <c r="K71" s="17">
        <v>155507994724917.97</v>
      </c>
      <c r="L71" s="17">
        <v>159686820336307.81</v>
      </c>
      <c r="M71" s="17">
        <v>163865645947697.66</v>
      </c>
      <c r="N71" s="17">
        <v>168044471559086.16</v>
      </c>
      <c r="O71" s="17">
        <v>172223297170476</v>
      </c>
      <c r="P71" s="17">
        <v>176402122781863.84</v>
      </c>
      <c r="Q71" s="17">
        <v>180136563350659.47</v>
      </c>
      <c r="R71" s="17">
        <v>183871003919453.09</v>
      </c>
      <c r="S71" s="17">
        <v>187605444488248.06</v>
      </c>
      <c r="T71" s="17">
        <v>191339885057041.69</v>
      </c>
      <c r="U71" s="17">
        <v>195074325625835.31</v>
      </c>
      <c r="V71" s="17">
        <v>198889076744496.81</v>
      </c>
      <c r="W71" s="17">
        <v>202703827863158.34</v>
      </c>
      <c r="X71" s="17">
        <v>206518578981818.5</v>
      </c>
      <c r="Y71" s="17">
        <v>210333330100480</v>
      </c>
      <c r="Z71" s="17">
        <v>214148081219139.5</v>
      </c>
      <c r="AA71" s="17">
        <v>217855751604644.94</v>
      </c>
      <c r="AB71" s="17">
        <v>221636431580938.59</v>
      </c>
      <c r="AC71" s="17">
        <v>225417111557232.22</v>
      </c>
      <c r="AD71" s="17">
        <v>229197791533524.53</v>
      </c>
      <c r="AE71" s="17">
        <v>232978471509818.16</v>
      </c>
      <c r="AF71" s="17">
        <v>236759151486111.81</v>
      </c>
      <c r="AG71" s="17">
        <v>240539831462404.09</v>
      </c>
      <c r="AH71" s="17">
        <v>244320511438697.75</v>
      </c>
      <c r="AI71" s="17">
        <v>248101191414991.41</v>
      </c>
      <c r="AJ71" s="17">
        <v>251881871391283.69</v>
      </c>
    </row>
    <row r="72" spans="3:36" hidden="1">
      <c r="C72" t="s">
        <v>7042</v>
      </c>
      <c r="D72" s="17" t="s">
        <v>61</v>
      </c>
      <c r="E72" s="17" t="s">
        <v>48</v>
      </c>
      <c r="F72" s="17">
        <v>0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  <c r="T72" s="25">
        <v>0</v>
      </c>
      <c r="U72" s="25">
        <v>0</v>
      </c>
      <c r="V72" s="25">
        <v>0</v>
      </c>
      <c r="W72" s="25">
        <v>0</v>
      </c>
      <c r="X72" s="25">
        <v>0</v>
      </c>
      <c r="Y72" s="25">
        <v>0</v>
      </c>
      <c r="Z72" s="25">
        <v>0</v>
      </c>
      <c r="AA72" s="25">
        <v>0</v>
      </c>
      <c r="AB72" s="25">
        <v>0</v>
      </c>
      <c r="AC72" s="25">
        <v>0</v>
      </c>
      <c r="AD72" s="25">
        <v>0</v>
      </c>
      <c r="AE72" s="25">
        <v>0</v>
      </c>
      <c r="AF72" s="25">
        <v>0</v>
      </c>
      <c r="AG72" s="25">
        <v>0</v>
      </c>
      <c r="AH72" s="25">
        <v>0</v>
      </c>
      <c r="AI72" s="25">
        <v>0</v>
      </c>
      <c r="AJ72" s="25">
        <v>0</v>
      </c>
    </row>
    <row r="73" spans="3:36" hidden="1">
      <c r="C73" t="s">
        <v>7042</v>
      </c>
      <c r="D73" s="17" t="s">
        <v>61</v>
      </c>
      <c r="E73" s="17" t="s">
        <v>49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</row>
    <row r="74" spans="3:36" hidden="1">
      <c r="C74" t="s">
        <v>7042</v>
      </c>
      <c r="D74" s="17" t="s">
        <v>61</v>
      </c>
      <c r="E74" s="17" t="s">
        <v>50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</row>
    <row r="75" spans="3:36" hidden="1">
      <c r="C75" t="s">
        <v>7042</v>
      </c>
      <c r="D75" s="17" t="s">
        <v>61</v>
      </c>
      <c r="E75" s="17" t="s">
        <v>51</v>
      </c>
      <c r="F75" s="17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26">
        <v>0</v>
      </c>
    </row>
    <row r="76" spans="3:36" hidden="1">
      <c r="C76" t="s">
        <v>7042</v>
      </c>
      <c r="D76" s="17" t="s">
        <v>61</v>
      </c>
      <c r="E76" s="17" t="s">
        <v>52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</row>
    <row r="77" spans="3:36" hidden="1">
      <c r="C77" t="s">
        <v>7042</v>
      </c>
      <c r="D77" s="17" t="s">
        <v>61</v>
      </c>
      <c r="E77" s="17" t="s">
        <v>53</v>
      </c>
      <c r="F77" s="17">
        <v>0</v>
      </c>
      <c r="G77" s="25">
        <v>0</v>
      </c>
      <c r="H77" s="25">
        <v>0</v>
      </c>
      <c r="I77" s="25">
        <v>0</v>
      </c>
      <c r="J77" s="25">
        <v>0</v>
      </c>
      <c r="K77" s="25">
        <v>0</v>
      </c>
      <c r="L77" s="25">
        <v>0</v>
      </c>
      <c r="M77" s="25">
        <v>0</v>
      </c>
      <c r="N77" s="25">
        <v>0</v>
      </c>
      <c r="O77" s="25">
        <v>0</v>
      </c>
      <c r="P77" s="25">
        <v>0</v>
      </c>
      <c r="Q77" s="25">
        <v>0</v>
      </c>
      <c r="R77" s="25">
        <v>0</v>
      </c>
      <c r="S77" s="25">
        <v>0</v>
      </c>
      <c r="T77" s="25">
        <v>0</v>
      </c>
      <c r="U77" s="25">
        <v>0</v>
      </c>
      <c r="V77" s="25">
        <v>0</v>
      </c>
      <c r="W77" s="25">
        <v>0</v>
      </c>
      <c r="X77" s="25">
        <v>0</v>
      </c>
      <c r="Y77" s="25">
        <v>0</v>
      </c>
      <c r="Z77" s="25">
        <v>0</v>
      </c>
      <c r="AA77" s="25">
        <v>0</v>
      </c>
      <c r="AB77" s="25">
        <v>0</v>
      </c>
      <c r="AC77" s="25">
        <v>0</v>
      </c>
      <c r="AD77" s="25">
        <v>0</v>
      </c>
      <c r="AE77" s="25">
        <v>0</v>
      </c>
      <c r="AF77" s="25">
        <v>0</v>
      </c>
      <c r="AG77" s="25">
        <v>0</v>
      </c>
      <c r="AH77" s="25">
        <v>0</v>
      </c>
      <c r="AI77" s="25">
        <v>0</v>
      </c>
      <c r="AJ77" s="25">
        <v>0</v>
      </c>
    </row>
    <row r="78" spans="3:36" hidden="1">
      <c r="C78" t="s">
        <v>7042</v>
      </c>
      <c r="D78" s="17" t="s">
        <v>61</v>
      </c>
      <c r="E78" s="17" t="s">
        <v>54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</row>
    <row r="79" spans="3:36" hidden="1">
      <c r="C79" t="s">
        <v>7042</v>
      </c>
      <c r="D79" s="17" t="s">
        <v>61</v>
      </c>
      <c r="E79" s="17" t="s">
        <v>55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</row>
    <row r="80" spans="3:36" hidden="1">
      <c r="C80" t="s">
        <v>7042</v>
      </c>
      <c r="D80" s="17" t="s">
        <v>61</v>
      </c>
      <c r="E80" s="17" t="s">
        <v>56</v>
      </c>
      <c r="F80" s="17">
        <v>72490952221455.625</v>
      </c>
      <c r="G80" s="17">
        <v>74742006564828.844</v>
      </c>
      <c r="H80" s="17">
        <v>76993060908202.047</v>
      </c>
      <c r="I80" s="17">
        <v>79244115251575.266</v>
      </c>
      <c r="J80" s="17">
        <v>81495169594948.469</v>
      </c>
      <c r="K80" s="17">
        <v>83746223938320.953</v>
      </c>
      <c r="L80" s="17">
        <v>85996660425973.563</v>
      </c>
      <c r="M80" s="17">
        <v>88247096913626.172</v>
      </c>
      <c r="N80" s="17">
        <v>90497533401278.047</v>
      </c>
      <c r="O80" s="17">
        <v>92747969888930.656</v>
      </c>
      <c r="P80" s="17">
        <v>94998406376582.188</v>
      </c>
      <c r="Q80" s="17">
        <v>97009526748315.703</v>
      </c>
      <c r="R80" s="17">
        <v>99020647120048.125</v>
      </c>
      <c r="S80" s="17">
        <v>101031767491781.28</v>
      </c>
      <c r="T80" s="17">
        <v>103042887863513.7</v>
      </c>
      <c r="U80" s="17">
        <v>105054008235246.13</v>
      </c>
      <c r="V80" s="17">
        <v>107108378507446.66</v>
      </c>
      <c r="W80" s="17">
        <v>109162748779647.17</v>
      </c>
      <c r="X80" s="17">
        <v>111217119051846.97</v>
      </c>
      <c r="Y80" s="17">
        <v>113271489324047.5</v>
      </c>
      <c r="Z80" s="17">
        <v>115325859596246.94</v>
      </c>
      <c r="AA80" s="17">
        <v>117322563334490.59</v>
      </c>
      <c r="AB80" s="17">
        <v>119358585164068.47</v>
      </c>
      <c r="AC80" s="17">
        <v>121394606993646.34</v>
      </c>
      <c r="AD80" s="17">
        <v>123430628823223.48</v>
      </c>
      <c r="AE80" s="17">
        <v>125466650652801.36</v>
      </c>
      <c r="AF80" s="17">
        <v>127502672482379.22</v>
      </c>
      <c r="AG80" s="17">
        <v>129538694311956.38</v>
      </c>
      <c r="AH80" s="17">
        <v>131574716141534.23</v>
      </c>
      <c r="AI80" s="17">
        <v>133610737971112.11</v>
      </c>
      <c r="AJ80" s="17">
        <v>135646759800689.25</v>
      </c>
    </row>
    <row r="81" spans="3:36" hidden="1">
      <c r="C81" t="s">
        <v>7042</v>
      </c>
      <c r="D81" s="17" t="s">
        <v>61</v>
      </c>
      <c r="E81" s="17" t="s">
        <v>57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</row>
    <row r="82" spans="3:36" hidden="1">
      <c r="C82" t="s">
        <v>7042</v>
      </c>
      <c r="D82" s="17" t="s">
        <v>61</v>
      </c>
      <c r="E82" s="17" t="s">
        <v>58</v>
      </c>
      <c r="F82" s="17">
        <v>25612478040.130802</v>
      </c>
      <c r="G82" s="17">
        <v>25638090518.170929</v>
      </c>
      <c r="H82" s="17">
        <v>25663728608.689098</v>
      </c>
      <c r="I82" s="17">
        <v>25689392337.297783</v>
      </c>
      <c r="J82" s="17">
        <v>25715081729.635078</v>
      </c>
      <c r="K82" s="17">
        <v>25740796811.364712</v>
      </c>
      <c r="L82" s="17">
        <v>25766537608.176075</v>
      </c>
      <c r="M82" s="17">
        <v>25792304145.784248</v>
      </c>
      <c r="N82" s="17">
        <v>25818096449.930031</v>
      </c>
      <c r="O82" s="17">
        <v>25843914546.379959</v>
      </c>
      <c r="P82" s="17">
        <v>25869758460.926334</v>
      </c>
      <c r="Q82" s="17">
        <v>25895628219.387257</v>
      </c>
      <c r="R82" s="17">
        <v>25921523847.60664</v>
      </c>
      <c r="S82" s="17">
        <v>25947445371.454243</v>
      </c>
      <c r="T82" s="17">
        <v>25973392816.825695</v>
      </c>
      <c r="U82" s="17">
        <v>25999366209.642517</v>
      </c>
      <c r="V82" s="17">
        <v>26025365575.852158</v>
      </c>
      <c r="W82" s="17">
        <v>26051390941.428005</v>
      </c>
      <c r="X82" s="17">
        <v>26077442332.369431</v>
      </c>
      <c r="Y82" s="17">
        <v>26103519774.701797</v>
      </c>
      <c r="Z82" s="17">
        <v>26129623294.476498</v>
      </c>
      <c r="AA82" s="17">
        <v>25998975178.004116</v>
      </c>
      <c r="AB82" s="17">
        <v>25868980302.114094</v>
      </c>
      <c r="AC82" s="17">
        <v>25739635400.603523</v>
      </c>
      <c r="AD82" s="17">
        <v>25610937223.600506</v>
      </c>
      <c r="AE82" s="17">
        <v>25482882537.482502</v>
      </c>
      <c r="AF82" s="17">
        <v>25355468124.79509</v>
      </c>
      <c r="AG82" s="17">
        <v>25228690784.171116</v>
      </c>
      <c r="AH82" s="17">
        <v>25102547330.250259</v>
      </c>
      <c r="AI82" s="17">
        <v>24977034593.599007</v>
      </c>
      <c r="AJ82" s="17">
        <v>24852149420.631008</v>
      </c>
    </row>
    <row r="83" spans="3:36" hidden="1">
      <c r="C83" t="s">
        <v>7042</v>
      </c>
      <c r="D83" s="17" t="s">
        <v>61</v>
      </c>
      <c r="E83" s="17" t="s">
        <v>59</v>
      </c>
      <c r="F83" s="17">
        <v>6440792162685.0781</v>
      </c>
      <c r="G83" s="17">
        <v>6640797442354.7959</v>
      </c>
      <c r="H83" s="17">
        <v>6840802722024.5137</v>
      </c>
      <c r="I83" s="17">
        <v>7040808001694.2305</v>
      </c>
      <c r="J83" s="17">
        <v>7240813281363.9482</v>
      </c>
      <c r="K83" s="17">
        <v>7440818561033.6016</v>
      </c>
      <c r="L83" s="17">
        <v>7640768944469.2246</v>
      </c>
      <c r="M83" s="17">
        <v>7840719327904.8467</v>
      </c>
      <c r="N83" s="17">
        <v>8040669711340.4053</v>
      </c>
      <c r="O83" s="17">
        <v>8240620094776.0283</v>
      </c>
      <c r="P83" s="17">
        <v>8440570478211.5537</v>
      </c>
      <c r="Q83" s="17">
        <v>8619257720295.3145</v>
      </c>
      <c r="R83" s="17">
        <v>8797944962378.9766</v>
      </c>
      <c r="S83" s="17">
        <v>8976632204462.7051</v>
      </c>
      <c r="T83" s="17">
        <v>9155319446546.3691</v>
      </c>
      <c r="U83" s="17">
        <v>9334006688630.0313</v>
      </c>
      <c r="V83" s="17">
        <v>9516536667102.6563</v>
      </c>
      <c r="W83" s="17">
        <v>9699066645575.2813</v>
      </c>
      <c r="X83" s="17">
        <v>9881596624047.8398</v>
      </c>
      <c r="Y83" s="17">
        <v>10064126602520.465</v>
      </c>
      <c r="Z83" s="17">
        <v>10246656580992.992</v>
      </c>
      <c r="AA83" s="17">
        <v>10424062910947.057</v>
      </c>
      <c r="AB83" s="17">
        <v>10604962637618.318</v>
      </c>
      <c r="AC83" s="17">
        <v>10785862364289.582</v>
      </c>
      <c r="AD83" s="17">
        <v>10966762090960.779</v>
      </c>
      <c r="AE83" s="17">
        <v>11147661817632.043</v>
      </c>
      <c r="AF83" s="17">
        <v>11328561544303.305</v>
      </c>
      <c r="AG83" s="17">
        <v>11509461270974.502</v>
      </c>
      <c r="AH83" s="17">
        <v>11690360997645.766</v>
      </c>
      <c r="AI83" s="17">
        <v>11871260724317.027</v>
      </c>
      <c r="AJ83" s="17">
        <v>12052160450988.227</v>
      </c>
    </row>
    <row r="84" spans="3:36" hidden="1">
      <c r="C84" t="s">
        <v>7043</v>
      </c>
      <c r="D84" s="17" t="s">
        <v>62</v>
      </c>
      <c r="E84" s="17" t="s">
        <v>35</v>
      </c>
      <c r="F84" s="17">
        <v>80952512328497.281</v>
      </c>
      <c r="G84" s="17">
        <v>81700679038600.156</v>
      </c>
      <c r="H84" s="17">
        <v>82448845748702.703</v>
      </c>
      <c r="I84" s="17">
        <v>83197012458805.563</v>
      </c>
      <c r="J84" s="17">
        <v>83945179168908.109</v>
      </c>
      <c r="K84" s="17">
        <v>84693345879011.063</v>
      </c>
      <c r="L84" s="17">
        <v>85474970809551.922</v>
      </c>
      <c r="M84" s="17">
        <v>86256595740092.547</v>
      </c>
      <c r="N84" s="17">
        <v>87038220670633.172</v>
      </c>
      <c r="O84" s="17">
        <v>87819845601173.781</v>
      </c>
      <c r="P84" s="17">
        <v>88601470531714.563</v>
      </c>
      <c r="Q84" s="17">
        <v>89157177292962.563</v>
      </c>
      <c r="R84" s="17">
        <v>89712884054210.719</v>
      </c>
      <c r="S84" s="17">
        <v>90268590815458.875</v>
      </c>
      <c r="T84" s="17">
        <v>90824297576707</v>
      </c>
      <c r="U84" s="17">
        <v>91380004337955.125</v>
      </c>
      <c r="V84" s="17">
        <v>91816260113140.781</v>
      </c>
      <c r="W84" s="17">
        <v>92252515888326.094</v>
      </c>
      <c r="X84" s="17">
        <v>92688771663511.547</v>
      </c>
      <c r="Y84" s="17">
        <v>93125027438697.031</v>
      </c>
      <c r="Z84" s="17">
        <v>93561283213882.328</v>
      </c>
      <c r="AA84" s="17">
        <v>94156806970484.75</v>
      </c>
      <c r="AB84" s="17">
        <v>94643738921575.547</v>
      </c>
      <c r="AC84" s="17">
        <v>95130670872666.5</v>
      </c>
      <c r="AD84" s="17">
        <v>95617602823757.313</v>
      </c>
      <c r="AE84" s="17">
        <v>96104534774848.109</v>
      </c>
      <c r="AF84" s="17">
        <v>96591466725938.891</v>
      </c>
      <c r="AG84" s="17">
        <v>97078398677029.844</v>
      </c>
      <c r="AH84" s="17">
        <v>97565330628120.656</v>
      </c>
      <c r="AI84" s="17">
        <v>98052262579211.453</v>
      </c>
      <c r="AJ84" s="17">
        <v>98539194530302.406</v>
      </c>
    </row>
    <row r="85" spans="3:36" hidden="1">
      <c r="C85" t="s">
        <v>7043</v>
      </c>
      <c r="D85" s="17" t="s">
        <v>62</v>
      </c>
      <c r="E85" s="17" t="s">
        <v>36</v>
      </c>
      <c r="F85" s="17">
        <v>367786675336.9765</v>
      </c>
      <c r="G85" s="17">
        <v>372119985612.80121</v>
      </c>
      <c r="H85" s="17">
        <v>376453295888.62592</v>
      </c>
      <c r="I85" s="17">
        <v>380786606164.45233</v>
      </c>
      <c r="J85" s="17">
        <v>385119916440.2771</v>
      </c>
      <c r="K85" s="17">
        <v>389453226716.10309</v>
      </c>
      <c r="L85" s="17">
        <v>390977552530.57751</v>
      </c>
      <c r="M85" s="17">
        <v>392501878345.05237</v>
      </c>
      <c r="N85" s="17">
        <v>394026204159.52679</v>
      </c>
      <c r="O85" s="17">
        <v>395550529974.00165</v>
      </c>
      <c r="P85" s="17">
        <v>397074855788.47632</v>
      </c>
      <c r="Q85" s="17">
        <v>395643365477.65643</v>
      </c>
      <c r="R85" s="17">
        <v>394211875166.83636</v>
      </c>
      <c r="S85" s="17">
        <v>392780384856.01672</v>
      </c>
      <c r="T85" s="17">
        <v>391348894545.19666</v>
      </c>
      <c r="U85" s="17">
        <v>389917404234.37695</v>
      </c>
      <c r="V85" s="17">
        <v>381889619833.51178</v>
      </c>
      <c r="W85" s="17">
        <v>373861835432.65112</v>
      </c>
      <c r="X85" s="17">
        <v>365834051031.78711</v>
      </c>
      <c r="Y85" s="17">
        <v>357806266630.9231</v>
      </c>
      <c r="Z85" s="17">
        <v>349778482230.06219</v>
      </c>
      <c r="AA85" s="17">
        <v>350545756615.92145</v>
      </c>
      <c r="AB85" s="17">
        <v>345316400010.83319</v>
      </c>
      <c r="AC85" s="17">
        <v>340087043405.74658</v>
      </c>
      <c r="AD85" s="17">
        <v>334857686800.65833</v>
      </c>
      <c r="AE85" s="17">
        <v>329628330195.57172</v>
      </c>
      <c r="AF85" s="17">
        <v>324398973590.48517</v>
      </c>
      <c r="AG85" s="17">
        <v>319169616985.39691</v>
      </c>
      <c r="AH85" s="17">
        <v>313940260380.3103</v>
      </c>
      <c r="AI85" s="17">
        <v>308710903775.22369</v>
      </c>
      <c r="AJ85" s="17">
        <v>303481547170.13544</v>
      </c>
    </row>
    <row r="86" spans="3:36" hidden="1">
      <c r="C86" t="s">
        <v>7043</v>
      </c>
      <c r="D86" s="17" t="s">
        <v>62</v>
      </c>
      <c r="E86" s="17" t="s">
        <v>37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</row>
    <row r="87" spans="3:36" hidden="1">
      <c r="C87" t="s">
        <v>7043</v>
      </c>
      <c r="D87" s="17" t="s">
        <v>62</v>
      </c>
      <c r="E87" s="17" t="s">
        <v>38</v>
      </c>
      <c r="F87" s="17">
        <v>2099986683050.9553</v>
      </c>
      <c r="G87" s="17">
        <v>2119394853133.9609</v>
      </c>
      <c r="H87" s="17">
        <v>2138803023216.958</v>
      </c>
      <c r="I87" s="17">
        <v>2158211193299.9631</v>
      </c>
      <c r="J87" s="17">
        <v>2177619363382.96</v>
      </c>
      <c r="K87" s="17">
        <v>2197027533465.9678</v>
      </c>
      <c r="L87" s="17">
        <v>2217303642237.1914</v>
      </c>
      <c r="M87" s="17">
        <v>2237579751008.4087</v>
      </c>
      <c r="N87" s="17">
        <v>2257855859779.6265</v>
      </c>
      <c r="O87" s="17">
        <v>2278131968550.8438</v>
      </c>
      <c r="P87" s="17">
        <v>2298408077322.0654</v>
      </c>
      <c r="Q87" s="17">
        <v>2312823649671.0332</v>
      </c>
      <c r="R87" s="17">
        <v>2327239222020.0054</v>
      </c>
      <c r="S87" s="17">
        <v>2341654794368.9771</v>
      </c>
      <c r="T87" s="17">
        <v>2356070366717.9487</v>
      </c>
      <c r="U87" s="17">
        <v>2370485939066.9199</v>
      </c>
      <c r="V87" s="17">
        <v>2381802836985.7441</v>
      </c>
      <c r="W87" s="17">
        <v>2393119734904.5591</v>
      </c>
      <c r="X87" s="17">
        <v>2404436632823.3779</v>
      </c>
      <c r="Y87" s="17">
        <v>2415753530742.1973</v>
      </c>
      <c r="Z87" s="17">
        <v>2427070428661.0122</v>
      </c>
      <c r="AA87" s="17">
        <v>2442518892486.7026</v>
      </c>
      <c r="AB87" s="17">
        <v>2455150379557.7065</v>
      </c>
      <c r="AC87" s="17">
        <v>2467781866628.7144</v>
      </c>
      <c r="AD87" s="17">
        <v>2480413353699.7188</v>
      </c>
      <c r="AE87" s="17">
        <v>2493044840770.7222</v>
      </c>
      <c r="AF87" s="17">
        <v>2505676327841.7261</v>
      </c>
      <c r="AG87" s="17">
        <v>2518307814912.7339</v>
      </c>
      <c r="AH87" s="17">
        <v>2530939301983.7383</v>
      </c>
      <c r="AI87" s="17">
        <v>2543570789054.7417</v>
      </c>
      <c r="AJ87" s="17">
        <v>2556202276125.75</v>
      </c>
    </row>
    <row r="88" spans="3:36" hidden="1">
      <c r="C88" t="s">
        <v>7043</v>
      </c>
      <c r="D88" s="17" t="s">
        <v>62</v>
      </c>
      <c r="E88" s="17" t="s">
        <v>39</v>
      </c>
      <c r="F88" s="17">
        <v>2420375198513.563</v>
      </c>
      <c r="G88" s="17">
        <v>2442744413469.3418</v>
      </c>
      <c r="H88" s="17">
        <v>2465113628425.1104</v>
      </c>
      <c r="I88" s="17">
        <v>2487482843380.8887</v>
      </c>
      <c r="J88" s="17">
        <v>2509852058336.6577</v>
      </c>
      <c r="K88" s="17">
        <v>2532221273292.439</v>
      </c>
      <c r="L88" s="17">
        <v>2555590845675.1235</v>
      </c>
      <c r="M88" s="17">
        <v>2578960418057.8008</v>
      </c>
      <c r="N88" s="17">
        <v>2602329990440.4785</v>
      </c>
      <c r="O88" s="17">
        <v>2625699562823.1558</v>
      </c>
      <c r="P88" s="17">
        <v>2649069135205.8379</v>
      </c>
      <c r="Q88" s="17">
        <v>2665684047132.3877</v>
      </c>
      <c r="R88" s="17">
        <v>2682298959058.9429</v>
      </c>
      <c r="S88" s="17">
        <v>2698913870985.4976</v>
      </c>
      <c r="T88" s="17">
        <v>2715528782912.0522</v>
      </c>
      <c r="U88" s="17">
        <v>2732143694838.606</v>
      </c>
      <c r="V88" s="17">
        <v>2745187177098.7109</v>
      </c>
      <c r="W88" s="17">
        <v>2758230659358.8052</v>
      </c>
      <c r="X88" s="17">
        <v>2771274141618.9043</v>
      </c>
      <c r="Y88" s="17">
        <v>2784317623879.0034</v>
      </c>
      <c r="Z88" s="17">
        <v>2797361106139.0981</v>
      </c>
      <c r="AA88" s="17">
        <v>2815166494621.1392</v>
      </c>
      <c r="AB88" s="17">
        <v>2829725128860.9453</v>
      </c>
      <c r="AC88" s="17">
        <v>2844283763100.7559</v>
      </c>
      <c r="AD88" s="17">
        <v>2858842397340.5625</v>
      </c>
      <c r="AE88" s="17">
        <v>2873401031580.3682</v>
      </c>
      <c r="AF88" s="17">
        <v>2887959665820.1743</v>
      </c>
      <c r="AG88" s="17">
        <v>2902518300059.9849</v>
      </c>
      <c r="AH88" s="17">
        <v>2917076934299.7915</v>
      </c>
      <c r="AI88" s="17">
        <v>2931635568539.5972</v>
      </c>
      <c r="AJ88" s="17">
        <v>2946194202779.4082</v>
      </c>
    </row>
    <row r="89" spans="3:36" hidden="1">
      <c r="C89" t="s">
        <v>7043</v>
      </c>
      <c r="D89" s="17" t="s">
        <v>62</v>
      </c>
      <c r="E89" s="17" t="s">
        <v>40</v>
      </c>
      <c r="F89" s="17">
        <v>438466419380.87421</v>
      </c>
      <c r="G89" s="17">
        <v>442518745479.75549</v>
      </c>
      <c r="H89" s="17">
        <v>446571071578.63495</v>
      </c>
      <c r="I89" s="17">
        <v>450623397677.51611</v>
      </c>
      <c r="J89" s="17">
        <v>454675723776.39557</v>
      </c>
      <c r="K89" s="17">
        <v>458728049875.27728</v>
      </c>
      <c r="L89" s="17">
        <v>462961597108.52887</v>
      </c>
      <c r="M89" s="17">
        <v>467195144341.77917</v>
      </c>
      <c r="N89" s="17">
        <v>471428691575.02948</v>
      </c>
      <c r="O89" s="17">
        <v>475662238808.27979</v>
      </c>
      <c r="P89" s="17">
        <v>479895786041.53094</v>
      </c>
      <c r="Q89" s="17">
        <v>482905683410.02032</v>
      </c>
      <c r="R89" s="17">
        <v>485915580778.51062</v>
      </c>
      <c r="S89" s="17">
        <v>488925478147.00085</v>
      </c>
      <c r="T89" s="17">
        <v>491935375515.49109</v>
      </c>
      <c r="U89" s="17">
        <v>494945272883.98114</v>
      </c>
      <c r="V89" s="17">
        <v>497308182967.6568</v>
      </c>
      <c r="W89" s="17">
        <v>499671093051.33057</v>
      </c>
      <c r="X89" s="17">
        <v>502034003135.00513</v>
      </c>
      <c r="Y89" s="17">
        <v>504396913218.67975</v>
      </c>
      <c r="Z89" s="17">
        <v>506759823302.35352</v>
      </c>
      <c r="AA89" s="17">
        <v>509985383099.11591</v>
      </c>
      <c r="AB89" s="17">
        <v>512622772636.95441</v>
      </c>
      <c r="AC89" s="17">
        <v>515260162174.79382</v>
      </c>
      <c r="AD89" s="17">
        <v>517897551712.63245</v>
      </c>
      <c r="AE89" s="17">
        <v>520534941250.47095</v>
      </c>
      <c r="AF89" s="17">
        <v>523172330788.30945</v>
      </c>
      <c r="AG89" s="17">
        <v>525809720326.14886</v>
      </c>
      <c r="AH89" s="17">
        <v>528447109863.98749</v>
      </c>
      <c r="AI89" s="17">
        <v>531084499401.82599</v>
      </c>
      <c r="AJ89" s="17">
        <v>533721888939.66541</v>
      </c>
    </row>
    <row r="90" spans="3:36" hidden="1">
      <c r="C90" t="s">
        <v>7043</v>
      </c>
      <c r="D90" s="17" t="s">
        <v>62</v>
      </c>
      <c r="E90" s="17" t="s">
        <v>41</v>
      </c>
      <c r="F90" s="17">
        <v>68641100345.40139</v>
      </c>
      <c r="G90" s="17">
        <v>69275484439.805618</v>
      </c>
      <c r="H90" s="17">
        <v>69909868534.209549</v>
      </c>
      <c r="I90" s="17">
        <v>70544252628.613754</v>
      </c>
      <c r="J90" s="17">
        <v>71178636723.0177</v>
      </c>
      <c r="K90" s="17">
        <v>71813020817.421997</v>
      </c>
      <c r="L90" s="17">
        <v>72475774742.488693</v>
      </c>
      <c r="M90" s="17">
        <v>73138528667.555206</v>
      </c>
      <c r="N90" s="17">
        <v>73801282592.621719</v>
      </c>
      <c r="O90" s="17">
        <v>74464036517.688217</v>
      </c>
      <c r="P90" s="17">
        <v>75126790442.754852</v>
      </c>
      <c r="Q90" s="17">
        <v>75597984263.233887</v>
      </c>
      <c r="R90" s="17">
        <v>76069178083.713074</v>
      </c>
      <c r="S90" s="17">
        <v>76540371904.192245</v>
      </c>
      <c r="T90" s="17">
        <v>77011565724.671417</v>
      </c>
      <c r="U90" s="17">
        <v>77482759545.150574</v>
      </c>
      <c r="V90" s="17">
        <v>77852668712.629715</v>
      </c>
      <c r="W90" s="17">
        <v>78222577880.108566</v>
      </c>
      <c r="X90" s="17">
        <v>78592487047.58754</v>
      </c>
      <c r="Y90" s="17">
        <v>78962396215.066528</v>
      </c>
      <c r="Z90" s="17">
        <v>79332305382.54538</v>
      </c>
      <c r="AA90" s="17">
        <v>79837260754.024658</v>
      </c>
      <c r="AB90" s="17">
        <v>80250139168.230942</v>
      </c>
      <c r="AC90" s="17">
        <v>80663017582.437378</v>
      </c>
      <c r="AD90" s="17">
        <v>81075895996.643677</v>
      </c>
      <c r="AE90" s="17">
        <v>81488774410.84996</v>
      </c>
      <c r="AF90" s="17">
        <v>81901652825.056259</v>
      </c>
      <c r="AG90" s="17">
        <v>82314531239.262695</v>
      </c>
      <c r="AH90" s="17">
        <v>82727409653.468994</v>
      </c>
      <c r="AI90" s="17">
        <v>83140288067.675278</v>
      </c>
      <c r="AJ90" s="17">
        <v>83553166481.881714</v>
      </c>
    </row>
    <row r="91" spans="3:36" hidden="1">
      <c r="C91" t="s">
        <v>7043</v>
      </c>
      <c r="D91" s="17" t="s">
        <v>62</v>
      </c>
      <c r="E91" s="17" t="s">
        <v>42</v>
      </c>
      <c r="F91" s="17">
        <v>212895157950.3262</v>
      </c>
      <c r="G91" s="17">
        <v>214862744444.4202</v>
      </c>
      <c r="H91" s="17">
        <v>216830330938.51331</v>
      </c>
      <c r="I91" s="17">
        <v>218797917432.60724</v>
      </c>
      <c r="J91" s="17">
        <v>220765503926.70035</v>
      </c>
      <c r="K91" s="17">
        <v>222733090420.79453</v>
      </c>
      <c r="L91" s="17">
        <v>224788667922.45575</v>
      </c>
      <c r="M91" s="17">
        <v>226844245424.11627</v>
      </c>
      <c r="N91" s="17">
        <v>228899822925.77689</v>
      </c>
      <c r="O91" s="17">
        <v>230955400427.43741</v>
      </c>
      <c r="P91" s="17">
        <v>233010977929.09839</v>
      </c>
      <c r="Q91" s="17">
        <v>234472418412.00616</v>
      </c>
      <c r="R91" s="17">
        <v>235933858894.91434</v>
      </c>
      <c r="S91" s="17">
        <v>237395299377.82254</v>
      </c>
      <c r="T91" s="17">
        <v>238856739860.73068</v>
      </c>
      <c r="U91" s="17">
        <v>240318180343.63876</v>
      </c>
      <c r="V91" s="17">
        <v>241465479414.33356</v>
      </c>
      <c r="W91" s="17">
        <v>242612778485.0274</v>
      </c>
      <c r="X91" s="17">
        <v>243760077555.72165</v>
      </c>
      <c r="Y91" s="17">
        <v>244907376626.41595</v>
      </c>
      <c r="Z91" s="17">
        <v>246054675697.10983</v>
      </c>
      <c r="AA91" s="17">
        <v>247620829984.08942</v>
      </c>
      <c r="AB91" s="17">
        <v>248901401169.05609</v>
      </c>
      <c r="AC91" s="17">
        <v>250181972354.02322</v>
      </c>
      <c r="AD91" s="17">
        <v>251462543538.98996</v>
      </c>
      <c r="AE91" s="17">
        <v>252743114723.95667</v>
      </c>
      <c r="AF91" s="17">
        <v>254023685908.92334</v>
      </c>
      <c r="AG91" s="17">
        <v>255304257093.89047</v>
      </c>
      <c r="AH91" s="17">
        <v>256584828278.85721</v>
      </c>
      <c r="AI91" s="17">
        <v>257865399463.82391</v>
      </c>
      <c r="AJ91" s="17">
        <v>259145970648.79105</v>
      </c>
    </row>
    <row r="92" spans="3:36" hidden="1">
      <c r="C92" t="s">
        <v>7043</v>
      </c>
      <c r="D92" s="17" t="s">
        <v>62</v>
      </c>
      <c r="E92" s="17" t="s">
        <v>43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</row>
    <row r="93" spans="3:36" hidden="1">
      <c r="C93" t="s">
        <v>7043</v>
      </c>
      <c r="D93" s="17" t="s">
        <v>62</v>
      </c>
      <c r="E93" s="17" t="s">
        <v>44</v>
      </c>
      <c r="F93" s="17">
        <v>82194634313633.219</v>
      </c>
      <c r="G93" s="17">
        <v>83521601781068.047</v>
      </c>
      <c r="H93" s="17">
        <v>84848569248503.391</v>
      </c>
      <c r="I93" s="17">
        <v>86175536715938.234</v>
      </c>
      <c r="J93" s="17">
        <v>87502504183373.063</v>
      </c>
      <c r="K93" s="17">
        <v>88829471650807.766</v>
      </c>
      <c r="L93" s="17">
        <v>89344606478212.672</v>
      </c>
      <c r="M93" s="17">
        <v>89859741305617.453</v>
      </c>
      <c r="N93" s="17">
        <v>90374876133022.359</v>
      </c>
      <c r="O93" s="17">
        <v>90890010960427.141</v>
      </c>
      <c r="P93" s="17">
        <v>91405145787831.969</v>
      </c>
      <c r="Q93" s="17">
        <v>91627085383773.828</v>
      </c>
      <c r="R93" s="17">
        <v>91849024979715.719</v>
      </c>
      <c r="S93" s="17">
        <v>92070964575657.625</v>
      </c>
      <c r="T93" s="17">
        <v>92292904171599.531</v>
      </c>
      <c r="U93" s="17">
        <v>92514843767541.469</v>
      </c>
      <c r="V93" s="17">
        <v>92608829695397.203</v>
      </c>
      <c r="W93" s="17">
        <v>92702815623252.922</v>
      </c>
      <c r="X93" s="17">
        <v>92796801551108.656</v>
      </c>
      <c r="Y93" s="17">
        <v>92890787478964.359</v>
      </c>
      <c r="Z93" s="17">
        <v>92984773406820.063</v>
      </c>
      <c r="AA93" s="17">
        <v>93249364225457.406</v>
      </c>
      <c r="AB93" s="17">
        <v>93397633527652.734</v>
      </c>
      <c r="AC93" s="17">
        <v>93545902829848.063</v>
      </c>
      <c r="AD93" s="17">
        <v>93694172132043.391</v>
      </c>
      <c r="AE93" s="17">
        <v>93842441434238.656</v>
      </c>
      <c r="AF93" s="17">
        <v>93990710736433.969</v>
      </c>
      <c r="AG93" s="17">
        <v>94138980038629.297</v>
      </c>
      <c r="AH93" s="17">
        <v>94287249340824.625</v>
      </c>
      <c r="AI93" s="17">
        <v>94435518643019.953</v>
      </c>
      <c r="AJ93" s="17">
        <v>94583787945215.281</v>
      </c>
    </row>
    <row r="94" spans="3:36" hidden="1">
      <c r="C94" t="s">
        <v>7043</v>
      </c>
      <c r="D94" s="17" t="s">
        <v>62</v>
      </c>
      <c r="E94" s="17" t="s">
        <v>45</v>
      </c>
      <c r="F94" s="17">
        <v>42565078483845.773</v>
      </c>
      <c r="G94" s="17">
        <v>43252258065195.953</v>
      </c>
      <c r="H94" s="17">
        <v>43939437646546.406</v>
      </c>
      <c r="I94" s="17">
        <v>44626617227896.586</v>
      </c>
      <c r="J94" s="17">
        <v>45313796809246.766</v>
      </c>
      <c r="K94" s="17">
        <v>46000976390596.875</v>
      </c>
      <c r="L94" s="17">
        <v>46267742640502.992</v>
      </c>
      <c r="M94" s="17">
        <v>46534508890409.039</v>
      </c>
      <c r="N94" s="17">
        <v>46801275140315.156</v>
      </c>
      <c r="O94" s="17">
        <v>47068041390221.203</v>
      </c>
      <c r="P94" s="17">
        <v>47334807640127.273</v>
      </c>
      <c r="Q94" s="17">
        <v>47449740645168.594</v>
      </c>
      <c r="R94" s="17">
        <v>47564673650209.93</v>
      </c>
      <c r="S94" s="17">
        <v>47679606655251.273</v>
      </c>
      <c r="T94" s="17">
        <v>47794539660292.617</v>
      </c>
      <c r="U94" s="17">
        <v>47909472665333.977</v>
      </c>
      <c r="V94" s="17">
        <v>47958143949402.125</v>
      </c>
      <c r="W94" s="17">
        <v>48006815233470.266</v>
      </c>
      <c r="X94" s="17">
        <v>48055486517538.414</v>
      </c>
      <c r="Y94" s="17">
        <v>48104157801606.547</v>
      </c>
      <c r="Z94" s="17">
        <v>48152829085674.68</v>
      </c>
      <c r="AA94" s="17">
        <v>48289849331040.445</v>
      </c>
      <c r="AB94" s="17">
        <v>48366631648248.734</v>
      </c>
      <c r="AC94" s="17">
        <v>48443413965457.031</v>
      </c>
      <c r="AD94" s="17">
        <v>48520196282665.328</v>
      </c>
      <c r="AE94" s="17">
        <v>48596978599873.594</v>
      </c>
      <c r="AF94" s="17">
        <v>48673760917081.875</v>
      </c>
      <c r="AG94" s="17">
        <v>48750543234290.172</v>
      </c>
      <c r="AH94" s="17">
        <v>48827325551498.469</v>
      </c>
      <c r="AI94" s="17">
        <v>48904107868706.766</v>
      </c>
      <c r="AJ94" s="17">
        <v>48980890185915.063</v>
      </c>
    </row>
    <row r="95" spans="3:36" hidden="1">
      <c r="C95" t="s">
        <v>7043</v>
      </c>
      <c r="D95" s="17" t="s">
        <v>62</v>
      </c>
      <c r="E95" s="17" t="s">
        <v>46</v>
      </c>
      <c r="F95" s="17">
        <v>75332453198.225372</v>
      </c>
      <c r="G95" s="17">
        <v>76028679072.532852</v>
      </c>
      <c r="H95" s="17">
        <v>76724904946.840027</v>
      </c>
      <c r="I95" s="17">
        <v>77421130821.147491</v>
      </c>
      <c r="J95" s="17">
        <v>78117356695.454666</v>
      </c>
      <c r="K95" s="17">
        <v>78813582569.762222</v>
      </c>
      <c r="L95" s="17">
        <v>79540943856.087708</v>
      </c>
      <c r="M95" s="17">
        <v>80268305142.412964</v>
      </c>
      <c r="N95" s="17">
        <v>80995666428.738235</v>
      </c>
      <c r="O95" s="17">
        <v>81723027715.063507</v>
      </c>
      <c r="P95" s="17">
        <v>82450389001.388916</v>
      </c>
      <c r="Q95" s="17">
        <v>82967516294.656555</v>
      </c>
      <c r="R95" s="17">
        <v>83484643587.924362</v>
      </c>
      <c r="S95" s="17">
        <v>84001770881.192154</v>
      </c>
      <c r="T95" s="17">
        <v>84518898174.459946</v>
      </c>
      <c r="U95" s="17">
        <v>85036025467.727707</v>
      </c>
      <c r="V95" s="17">
        <v>85441994557.769897</v>
      </c>
      <c r="W95" s="17">
        <v>85847963647.811768</v>
      </c>
      <c r="X95" s="17">
        <v>86253932737.85376</v>
      </c>
      <c r="Y95" s="17">
        <v>86659901827.895782</v>
      </c>
      <c r="Z95" s="17">
        <v>87065870917.937653</v>
      </c>
      <c r="AA95" s="17">
        <v>87620050945.614075</v>
      </c>
      <c r="AB95" s="17">
        <v>88073178061.266968</v>
      </c>
      <c r="AC95" s="17">
        <v>88526305176.920029</v>
      </c>
      <c r="AD95" s="17">
        <v>88979432292.572937</v>
      </c>
      <c r="AE95" s="17">
        <v>89432559408.22583</v>
      </c>
      <c r="AF95" s="17">
        <v>89885686523.878738</v>
      </c>
      <c r="AG95" s="17">
        <v>90338813639.531784</v>
      </c>
      <c r="AH95" s="17">
        <v>90791940755.184708</v>
      </c>
      <c r="AI95" s="17">
        <v>91245067870.837601</v>
      </c>
      <c r="AJ95" s="17">
        <v>91698194986.490646</v>
      </c>
    </row>
    <row r="96" spans="3:36" hidden="1">
      <c r="C96" t="s">
        <v>7043</v>
      </c>
      <c r="D96" s="17" t="s">
        <v>62</v>
      </c>
      <c r="E96" s="17" t="s">
        <v>47</v>
      </c>
      <c r="F96" s="17">
        <v>8713453753261.4014</v>
      </c>
      <c r="G96" s="17">
        <v>8793983879389.6328</v>
      </c>
      <c r="H96" s="17">
        <v>8874514005517.8301</v>
      </c>
      <c r="I96" s="17">
        <v>8955044131646.0586</v>
      </c>
      <c r="J96" s="17">
        <v>9035574257774.2559</v>
      </c>
      <c r="K96" s="17">
        <v>9116104383902.4961</v>
      </c>
      <c r="L96" s="17">
        <v>9200235839354.1445</v>
      </c>
      <c r="M96" s="17">
        <v>9284367294805.7656</v>
      </c>
      <c r="N96" s="17">
        <v>9368498750257.3887</v>
      </c>
      <c r="O96" s="17">
        <v>9452630205709.0098</v>
      </c>
      <c r="P96" s="17">
        <v>9536761661160.6504</v>
      </c>
      <c r="Q96" s="17">
        <v>9596576051415.2734</v>
      </c>
      <c r="R96" s="17">
        <v>9656390441669.916</v>
      </c>
      <c r="S96" s="17">
        <v>9716204831924.5586</v>
      </c>
      <c r="T96" s="17">
        <v>9776019222179.1992</v>
      </c>
      <c r="U96" s="17">
        <v>9835833612433.8379</v>
      </c>
      <c r="V96" s="17">
        <v>9882790703848.7168</v>
      </c>
      <c r="W96" s="17">
        <v>9929747795263.5605</v>
      </c>
      <c r="X96" s="17">
        <v>9976704886678.418</v>
      </c>
      <c r="Y96" s="17">
        <v>10023661978093.277</v>
      </c>
      <c r="Z96" s="17">
        <v>10070619069508.121</v>
      </c>
      <c r="AA96" s="17">
        <v>10134719226042.693</v>
      </c>
      <c r="AB96" s="17">
        <v>10187130929086.545</v>
      </c>
      <c r="AC96" s="17">
        <v>10239542632130.416</v>
      </c>
      <c r="AD96" s="17">
        <v>10291954335174.27</v>
      </c>
      <c r="AE96" s="17">
        <v>10344366038218.121</v>
      </c>
      <c r="AF96" s="17">
        <v>10396777741261.973</v>
      </c>
      <c r="AG96" s="17">
        <v>10449189444305.842</v>
      </c>
      <c r="AH96" s="17">
        <v>10501601147349.695</v>
      </c>
      <c r="AI96" s="17">
        <v>10554012850393.549</v>
      </c>
      <c r="AJ96" s="17">
        <v>10606424553437.418</v>
      </c>
    </row>
    <row r="97" spans="3:36" hidden="1">
      <c r="C97" t="s">
        <v>7043</v>
      </c>
      <c r="D97" s="17" t="s">
        <v>62</v>
      </c>
      <c r="E97" s="17" t="s">
        <v>48</v>
      </c>
      <c r="F97" s="17">
        <v>450070356604.28003</v>
      </c>
      <c r="G97" s="17">
        <v>439921114266.0047</v>
      </c>
      <c r="H97" s="17">
        <v>429771871927.72937</v>
      </c>
      <c r="I97" s="17">
        <v>419622629589.45404</v>
      </c>
      <c r="J97" s="17">
        <v>409473387251.17871</v>
      </c>
      <c r="K97" s="17">
        <v>399324144912.90332</v>
      </c>
      <c r="L97" s="17">
        <v>397947165102.85919</v>
      </c>
      <c r="M97" s="17">
        <v>396570185292.8147</v>
      </c>
      <c r="N97" s="17">
        <v>395193205482.7702</v>
      </c>
      <c r="O97" s="17">
        <v>393816225672.72571</v>
      </c>
      <c r="P97" s="17">
        <v>392439245862.68085</v>
      </c>
      <c r="Q97" s="17">
        <v>389685286242.59186</v>
      </c>
      <c r="R97" s="17">
        <v>386931326622.50287</v>
      </c>
      <c r="S97" s="17">
        <v>384177367002.41388</v>
      </c>
      <c r="T97" s="17">
        <v>381423407382.32489</v>
      </c>
      <c r="U97" s="17">
        <v>378669447762.2359</v>
      </c>
      <c r="V97" s="17">
        <v>374538508332.10248</v>
      </c>
      <c r="W97" s="17">
        <v>370407568901.96899</v>
      </c>
      <c r="X97" s="17">
        <v>366276629471.83551</v>
      </c>
      <c r="Y97" s="17">
        <v>362145690041.70203</v>
      </c>
      <c r="Z97" s="17">
        <v>358014750611.56854</v>
      </c>
      <c r="AA97" s="17">
        <v>355719784261.49481</v>
      </c>
      <c r="AB97" s="17">
        <v>352173018084.10742</v>
      </c>
      <c r="AC97" s="17">
        <v>348626251906.72003</v>
      </c>
      <c r="AD97" s="17">
        <v>345079485729.3327</v>
      </c>
      <c r="AE97" s="17">
        <v>341532719551.94531</v>
      </c>
      <c r="AF97" s="17">
        <v>337985953374.55792</v>
      </c>
      <c r="AG97" s="17">
        <v>334439187197.17053</v>
      </c>
      <c r="AH97" s="17">
        <v>330892421019.7832</v>
      </c>
      <c r="AI97" s="17">
        <v>327345654842.39581</v>
      </c>
      <c r="AJ97" s="17">
        <v>323798888665.00842</v>
      </c>
    </row>
    <row r="98" spans="3:36" hidden="1">
      <c r="C98" t="s">
        <v>7043</v>
      </c>
      <c r="D98" s="17" t="s">
        <v>62</v>
      </c>
      <c r="E98" s="17" t="s">
        <v>49</v>
      </c>
      <c r="F98" s="17">
        <v>264425994425.64786</v>
      </c>
      <c r="G98" s="17">
        <v>265478645677.34235</v>
      </c>
      <c r="H98" s="17">
        <v>266531296929.03677</v>
      </c>
      <c r="I98" s="17">
        <v>267583948180.73126</v>
      </c>
      <c r="J98" s="17">
        <v>268636599432.42569</v>
      </c>
      <c r="K98" s="17">
        <v>269689250684.12018</v>
      </c>
      <c r="L98" s="17">
        <v>269591003233.96204</v>
      </c>
      <c r="M98" s="17">
        <v>269492755783.80386</v>
      </c>
      <c r="N98" s="17">
        <v>269394508333.64569</v>
      </c>
      <c r="O98" s="17">
        <v>269296260883.48758</v>
      </c>
      <c r="P98" s="17">
        <v>269198013433.32941</v>
      </c>
      <c r="Q98" s="17">
        <v>268608528732.38052</v>
      </c>
      <c r="R98" s="17">
        <v>268019044031.43164</v>
      </c>
      <c r="S98" s="17">
        <v>267429559330.48273</v>
      </c>
      <c r="T98" s="17">
        <v>266840074629.53384</v>
      </c>
      <c r="U98" s="17">
        <v>266250589928.58496</v>
      </c>
      <c r="V98" s="17">
        <v>266250589928.58496</v>
      </c>
      <c r="W98" s="17">
        <v>266250589928.58496</v>
      </c>
      <c r="X98" s="17">
        <v>266250589928.58496</v>
      </c>
      <c r="Y98" s="17">
        <v>266250589928.58496</v>
      </c>
      <c r="Z98" s="17">
        <v>266250589928.58496</v>
      </c>
      <c r="AA98" s="17">
        <v>265464610327.31973</v>
      </c>
      <c r="AB98" s="17">
        <v>265214525908.73541</v>
      </c>
      <c r="AC98" s="17">
        <v>264964441490.151</v>
      </c>
      <c r="AD98" s="17">
        <v>264714357071.56668</v>
      </c>
      <c r="AE98" s="17">
        <v>264464272652.9823</v>
      </c>
      <c r="AF98" s="17">
        <v>264214188234.39783</v>
      </c>
      <c r="AG98" s="17">
        <v>263964103815.81345</v>
      </c>
      <c r="AH98" s="17">
        <v>263714019397.22913</v>
      </c>
      <c r="AI98" s="17">
        <v>263463934978.64471</v>
      </c>
      <c r="AJ98" s="17">
        <v>263213850560.06039</v>
      </c>
    </row>
    <row r="99" spans="3:36" hidden="1">
      <c r="C99" t="s">
        <v>7043</v>
      </c>
      <c r="D99" s="17" t="s">
        <v>62</v>
      </c>
      <c r="E99" s="17" t="s">
        <v>50</v>
      </c>
      <c r="F99" s="17">
        <v>2247620952618.0068</v>
      </c>
      <c r="G99" s="17">
        <v>2256568488257.4097</v>
      </c>
      <c r="H99" s="17">
        <v>2265516023896.8125</v>
      </c>
      <c r="I99" s="17">
        <v>2274463559536.2158</v>
      </c>
      <c r="J99" s="17">
        <v>2283411095175.6182</v>
      </c>
      <c r="K99" s="17">
        <v>2292358630815.021</v>
      </c>
      <c r="L99" s="17">
        <v>2291523527488.6768</v>
      </c>
      <c r="M99" s="17">
        <v>2290688424162.333</v>
      </c>
      <c r="N99" s="17">
        <v>2289853320835.9883</v>
      </c>
      <c r="O99" s="17">
        <v>2289018217509.644</v>
      </c>
      <c r="P99" s="17">
        <v>2288183114183.2998</v>
      </c>
      <c r="Q99" s="17">
        <v>2283172494225.2339</v>
      </c>
      <c r="R99" s="17">
        <v>2278161874267.1689</v>
      </c>
      <c r="S99" s="17">
        <v>2273151254309.103</v>
      </c>
      <c r="T99" s="17">
        <v>2268140634351.0371</v>
      </c>
      <c r="U99" s="17">
        <v>2263130014392.9722</v>
      </c>
      <c r="V99" s="17">
        <v>2263130014392.9722</v>
      </c>
      <c r="W99" s="17">
        <v>2263130014392.9722</v>
      </c>
      <c r="X99" s="17">
        <v>2263130014392.9722</v>
      </c>
      <c r="Y99" s="17">
        <v>2263130014392.9722</v>
      </c>
      <c r="Z99" s="17">
        <v>2263130014392.9722</v>
      </c>
      <c r="AA99" s="17">
        <v>2256449187782.2173</v>
      </c>
      <c r="AB99" s="17">
        <v>2254323470224.251</v>
      </c>
      <c r="AC99" s="17">
        <v>2252197752666.2837</v>
      </c>
      <c r="AD99" s="17">
        <v>2250072035108.3164</v>
      </c>
      <c r="AE99" s="17">
        <v>2247946317550.3491</v>
      </c>
      <c r="AF99" s="17">
        <v>2245820599992.3813</v>
      </c>
      <c r="AG99" s="17">
        <v>2243694882434.4141</v>
      </c>
      <c r="AH99" s="17">
        <v>2241569164876.4473</v>
      </c>
      <c r="AI99" s="17">
        <v>2239443447318.48</v>
      </c>
      <c r="AJ99" s="17">
        <v>2237317729760.5127</v>
      </c>
    </row>
    <row r="100" spans="3:36" hidden="1">
      <c r="C100" t="s">
        <v>7043</v>
      </c>
      <c r="D100" s="17" t="s">
        <v>62</v>
      </c>
      <c r="E100" s="17" t="s">
        <v>51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</row>
    <row r="101" spans="3:36" hidden="1">
      <c r="C101" t="s">
        <v>7043</v>
      </c>
      <c r="D101" s="17" t="s">
        <v>62</v>
      </c>
      <c r="E101" s="17" t="s">
        <v>52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</row>
    <row r="102" spans="3:36" hidden="1">
      <c r="C102" t="s">
        <v>7043</v>
      </c>
      <c r="D102" s="17" t="s">
        <v>62</v>
      </c>
      <c r="E102" s="17" t="s">
        <v>53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</row>
    <row r="103" spans="3:36" hidden="1">
      <c r="C103" t="s">
        <v>7043</v>
      </c>
      <c r="D103" s="17" t="s">
        <v>62</v>
      </c>
      <c r="E103" s="17" t="s">
        <v>54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</row>
    <row r="104" spans="3:36" hidden="1">
      <c r="C104" t="s">
        <v>7043</v>
      </c>
      <c r="D104" s="17" t="s">
        <v>62</v>
      </c>
      <c r="E104" s="17" t="s">
        <v>55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</row>
    <row r="105" spans="3:36" hidden="1">
      <c r="C105" t="s">
        <v>7043</v>
      </c>
      <c r="D105" s="17" t="s">
        <v>62</v>
      </c>
      <c r="E105" s="17" t="s">
        <v>56</v>
      </c>
      <c r="F105" s="17">
        <v>12777702449615.84</v>
      </c>
      <c r="G105" s="17">
        <v>12895794542491.348</v>
      </c>
      <c r="H105" s="17">
        <v>13013886635366.803</v>
      </c>
      <c r="I105" s="17">
        <v>13131978728242.307</v>
      </c>
      <c r="J105" s="17">
        <v>13250070821117.762</v>
      </c>
      <c r="K105" s="17">
        <v>13368162913993.281</v>
      </c>
      <c r="L105" s="17">
        <v>13491536117645.381</v>
      </c>
      <c r="M105" s="17">
        <v>13614909321297.441</v>
      </c>
      <c r="N105" s="17">
        <v>13738282524949.504</v>
      </c>
      <c r="O105" s="17">
        <v>13861655728601.564</v>
      </c>
      <c r="P105" s="17">
        <v>13985028932253.652</v>
      </c>
      <c r="Q105" s="17">
        <v>14072742771394.959</v>
      </c>
      <c r="R105" s="17">
        <v>14160456610536.293</v>
      </c>
      <c r="S105" s="17">
        <v>14248170449677.627</v>
      </c>
      <c r="T105" s="17">
        <v>14335884288818.957</v>
      </c>
      <c r="U105" s="17">
        <v>14423598127960.285</v>
      </c>
      <c r="V105" s="17">
        <v>14492457590463.791</v>
      </c>
      <c r="W105" s="17">
        <v>14561317052967.244</v>
      </c>
      <c r="X105" s="17">
        <v>14630176515470.719</v>
      </c>
      <c r="Y105" s="17">
        <v>14699035977974.197</v>
      </c>
      <c r="Z105" s="17">
        <v>14767895440477.648</v>
      </c>
      <c r="AA105" s="17">
        <v>14861894071831.607</v>
      </c>
      <c r="AB105" s="17">
        <v>14938752360787.498</v>
      </c>
      <c r="AC105" s="17">
        <v>15015610649743.416</v>
      </c>
      <c r="AD105" s="17">
        <v>15092468938699.311</v>
      </c>
      <c r="AE105" s="17">
        <v>15169327227655.203</v>
      </c>
      <c r="AF105" s="17">
        <v>15246185516611.094</v>
      </c>
      <c r="AG105" s="17">
        <v>15323043805567.012</v>
      </c>
      <c r="AH105" s="17">
        <v>15399902094522.906</v>
      </c>
      <c r="AI105" s="17">
        <v>15476760383478.799</v>
      </c>
      <c r="AJ105" s="17">
        <v>15553618672434.715</v>
      </c>
    </row>
    <row r="106" spans="3:36" hidden="1">
      <c r="C106" t="s">
        <v>7043</v>
      </c>
      <c r="D106" s="17" t="s">
        <v>62</v>
      </c>
      <c r="E106" s="17" t="s">
        <v>57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</row>
    <row r="107" spans="3:36" hidden="1">
      <c r="C107" t="s">
        <v>7043</v>
      </c>
      <c r="D107" s="17" t="s">
        <v>62</v>
      </c>
      <c r="E107" s="17" t="s">
        <v>58</v>
      </c>
      <c r="F107" s="17">
        <v>355814807146.05389</v>
      </c>
      <c r="G107" s="17">
        <v>356170621953.19989</v>
      </c>
      <c r="H107" s="17">
        <v>356526792575.15308</v>
      </c>
      <c r="I107" s="17">
        <v>356883319367.72821</v>
      </c>
      <c r="J107" s="17">
        <v>357240202687.09589</v>
      </c>
      <c r="K107" s="17">
        <v>357597442889.78296</v>
      </c>
      <c r="L107" s="17">
        <v>357955040332.67273</v>
      </c>
      <c r="M107" s="17">
        <v>358312995373.00537</v>
      </c>
      <c r="N107" s="17">
        <v>358671308368.37836</v>
      </c>
      <c r="O107" s="17">
        <v>359029979676.7467</v>
      </c>
      <c r="P107" s="17">
        <v>359389009656.4234</v>
      </c>
      <c r="Q107" s="17">
        <v>359748398666.07977</v>
      </c>
      <c r="R107" s="17">
        <v>360108147064.74579</v>
      </c>
      <c r="S107" s="17">
        <v>360468255211.81049</v>
      </c>
      <c r="T107" s="17">
        <v>360828723467.02228</v>
      </c>
      <c r="U107" s="17">
        <v>361189552190.48926</v>
      </c>
      <c r="V107" s="17">
        <v>361550741742.67969</v>
      </c>
      <c r="W107" s="17">
        <v>361912292484.4223</v>
      </c>
      <c r="X107" s="17">
        <v>362274204776.90668</v>
      </c>
      <c r="Y107" s="17">
        <v>362636478981.68353</v>
      </c>
      <c r="Z107" s="17">
        <v>362999115460.66516</v>
      </c>
      <c r="AA107" s="17">
        <v>361184119883.36182</v>
      </c>
      <c r="AB107" s="17">
        <v>359378199283.94501</v>
      </c>
      <c r="AC107" s="17">
        <v>357581308287.52527</v>
      </c>
      <c r="AD107" s="17">
        <v>355793401746.08765</v>
      </c>
      <c r="AE107" s="17">
        <v>354014434737.35718</v>
      </c>
      <c r="AF107" s="17">
        <v>352244362563.67041</v>
      </c>
      <c r="AG107" s="17">
        <v>350483140750.85205</v>
      </c>
      <c r="AH107" s="17">
        <v>348730725047.09778</v>
      </c>
      <c r="AI107" s="17">
        <v>346987071421.8623</v>
      </c>
      <c r="AJ107" s="17">
        <v>345252136064.75293</v>
      </c>
    </row>
    <row r="108" spans="3:36" hidden="1">
      <c r="C108" t="s">
        <v>7043</v>
      </c>
      <c r="D108" s="17" t="s">
        <v>62</v>
      </c>
      <c r="E108" s="17" t="s">
        <v>59</v>
      </c>
      <c r="F108" s="17">
        <v>45640310580538.82</v>
      </c>
      <c r="G108" s="17">
        <v>46062120355590.047</v>
      </c>
      <c r="H108" s="17">
        <v>46483930130641.094</v>
      </c>
      <c r="I108" s="17">
        <v>46905739905692.313</v>
      </c>
      <c r="J108" s="17">
        <v>47327549680743.352</v>
      </c>
      <c r="K108" s="17">
        <v>47749359455794.625</v>
      </c>
      <c r="L108" s="17">
        <v>48190032679654.773</v>
      </c>
      <c r="M108" s="17">
        <v>48630705903514.773</v>
      </c>
      <c r="N108" s="17">
        <v>49071379127374.789</v>
      </c>
      <c r="O108" s="17">
        <v>49512052351234.797</v>
      </c>
      <c r="P108" s="17">
        <v>49952725575094.898</v>
      </c>
      <c r="Q108" s="17">
        <v>50266028132922.188</v>
      </c>
      <c r="R108" s="17">
        <v>50579330690749.57</v>
      </c>
      <c r="S108" s="17">
        <v>50892633248576.953</v>
      </c>
      <c r="T108" s="17">
        <v>51205935806404.336</v>
      </c>
      <c r="U108" s="17">
        <v>51519238364231.695</v>
      </c>
      <c r="V108" s="17">
        <v>51765195512432.742</v>
      </c>
      <c r="W108" s="17">
        <v>52011152660633.594</v>
      </c>
      <c r="X108" s="17">
        <v>52257109808834.523</v>
      </c>
      <c r="Y108" s="17">
        <v>52503066957035.469</v>
      </c>
      <c r="Z108" s="17">
        <v>52749024105236.313</v>
      </c>
      <c r="AA108" s="17">
        <v>53084775132939.203</v>
      </c>
      <c r="AB108" s="17">
        <v>53359303060981.633</v>
      </c>
      <c r="AC108" s="17">
        <v>53633830989024.148</v>
      </c>
      <c r="AD108" s="17">
        <v>53908358917066.586</v>
      </c>
      <c r="AE108" s="17">
        <v>54182886845109.016</v>
      </c>
      <c r="AF108" s="17">
        <v>54457414773151.445</v>
      </c>
      <c r="AG108" s="17">
        <v>54731942701193.969</v>
      </c>
      <c r="AH108" s="17">
        <v>55006470629236.406</v>
      </c>
      <c r="AI108" s="17">
        <v>55280998557278.828</v>
      </c>
      <c r="AJ108" s="17">
        <v>55555526485321.352</v>
      </c>
    </row>
    <row r="109" spans="3:36" hidden="1">
      <c r="C109" t="s">
        <v>7044</v>
      </c>
      <c r="D109" s="17" t="s">
        <v>63</v>
      </c>
      <c r="E109" s="17" t="s">
        <v>35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</row>
    <row r="110" spans="3:36" hidden="1">
      <c r="C110" t="s">
        <v>7044</v>
      </c>
      <c r="D110" s="17" t="s">
        <v>63</v>
      </c>
      <c r="E110" s="17" t="s">
        <v>36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</row>
    <row r="111" spans="3:36" hidden="1">
      <c r="C111" t="s">
        <v>7044</v>
      </c>
      <c r="D111" s="17" t="s">
        <v>63</v>
      </c>
      <c r="E111" s="17" t="s">
        <v>37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</row>
    <row r="112" spans="3:36" hidden="1">
      <c r="C112" t="s">
        <v>7044</v>
      </c>
      <c r="D112" s="17" t="s">
        <v>63</v>
      </c>
      <c r="E112" s="17" t="s">
        <v>38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</row>
    <row r="113" spans="3:36" hidden="1">
      <c r="C113" t="s">
        <v>7044</v>
      </c>
      <c r="D113" s="17" t="s">
        <v>63</v>
      </c>
      <c r="E113" s="17" t="s">
        <v>39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</row>
    <row r="114" spans="3:36" hidden="1">
      <c r="C114" t="s">
        <v>7044</v>
      </c>
      <c r="D114" s="17" t="s">
        <v>63</v>
      </c>
      <c r="E114" s="17" t="s">
        <v>40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</row>
    <row r="115" spans="3:36" hidden="1">
      <c r="C115" t="s">
        <v>7044</v>
      </c>
      <c r="D115" s="17" t="s">
        <v>63</v>
      </c>
      <c r="E115" s="17" t="s">
        <v>41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</row>
    <row r="116" spans="3:36" hidden="1">
      <c r="C116" t="s">
        <v>7044</v>
      </c>
      <c r="D116" s="17" t="s">
        <v>63</v>
      </c>
      <c r="E116" s="17" t="s">
        <v>42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</row>
    <row r="117" spans="3:36" hidden="1">
      <c r="C117" t="s">
        <v>7044</v>
      </c>
      <c r="D117" s="17" t="s">
        <v>63</v>
      </c>
      <c r="E117" s="17" t="s">
        <v>43</v>
      </c>
      <c r="F117" s="17">
        <v>5976949475130753</v>
      </c>
      <c r="G117" s="17">
        <v>5764464020594013</v>
      </c>
      <c r="H117" s="17">
        <v>5551978566057336</v>
      </c>
      <c r="I117" s="17">
        <v>5339493111520659</v>
      </c>
      <c r="J117" s="17">
        <v>5127007656983982</v>
      </c>
      <c r="K117" s="17">
        <v>4914522202447291</v>
      </c>
      <c r="L117" s="17">
        <v>4928873741323744</v>
      </c>
      <c r="M117" s="17">
        <v>4943225280200198</v>
      </c>
      <c r="N117" s="17">
        <v>4957576819076649</v>
      </c>
      <c r="O117" s="17">
        <v>4971928357953103</v>
      </c>
      <c r="P117" s="17">
        <v>4986279896829553</v>
      </c>
      <c r="Q117" s="17">
        <v>4983683324128201</v>
      </c>
      <c r="R117" s="17">
        <v>4981086751426848</v>
      </c>
      <c r="S117" s="17">
        <v>4978490178725495</v>
      </c>
      <c r="T117" s="17">
        <v>4975893606024142</v>
      </c>
      <c r="U117" s="17">
        <v>4973297033322789</v>
      </c>
      <c r="V117" s="17">
        <v>4962300704352603</v>
      </c>
      <c r="W117" s="17">
        <v>4951304375382417</v>
      </c>
      <c r="X117" s="17">
        <v>4940308046412231</v>
      </c>
      <c r="Y117" s="17">
        <v>4929311717442044</v>
      </c>
      <c r="Z117" s="17">
        <v>4918315388471858</v>
      </c>
      <c r="AA117" s="17">
        <v>4918518734526783</v>
      </c>
      <c r="AB117" s="17">
        <v>4911085938519132</v>
      </c>
      <c r="AC117" s="17">
        <v>4903653142511481</v>
      </c>
      <c r="AD117" s="17">
        <v>4896220346503832</v>
      </c>
      <c r="AE117" s="17">
        <v>4888787550496181</v>
      </c>
      <c r="AF117" s="17">
        <v>4881354754488530</v>
      </c>
      <c r="AG117" s="17">
        <v>4873921958480879</v>
      </c>
      <c r="AH117" s="17">
        <v>4866489162473228</v>
      </c>
      <c r="AI117" s="17">
        <v>4859056366465576</v>
      </c>
      <c r="AJ117" s="17">
        <v>4851623570457925</v>
      </c>
    </row>
    <row r="118" spans="3:36" hidden="1">
      <c r="C118" t="s">
        <v>7044</v>
      </c>
      <c r="D118" s="17" t="s">
        <v>63</v>
      </c>
      <c r="E118" s="17" t="s">
        <v>44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</row>
    <row r="119" spans="3:36" hidden="1">
      <c r="C119" t="s">
        <v>7044</v>
      </c>
      <c r="D119" s="17" t="s">
        <v>63</v>
      </c>
      <c r="E119" s="17" t="s">
        <v>45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</row>
    <row r="120" spans="3:36" hidden="1">
      <c r="C120" t="s">
        <v>7044</v>
      </c>
      <c r="D120" s="17" t="s">
        <v>63</v>
      </c>
      <c r="E120" s="17" t="s">
        <v>46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</row>
    <row r="121" spans="3:36" hidden="1">
      <c r="C121" t="s">
        <v>7044</v>
      </c>
      <c r="D121" s="17" t="s">
        <v>63</v>
      </c>
      <c r="E121" s="17" t="s">
        <v>47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</row>
    <row r="122" spans="3:36" hidden="1">
      <c r="C122" t="s">
        <v>7044</v>
      </c>
      <c r="D122" s="17" t="s">
        <v>63</v>
      </c>
      <c r="E122" s="17" t="s">
        <v>48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</row>
    <row r="123" spans="3:36" hidden="1">
      <c r="C123" t="s">
        <v>7044</v>
      </c>
      <c r="D123" s="17" t="s">
        <v>63</v>
      </c>
      <c r="E123" s="17" t="s">
        <v>49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</row>
    <row r="124" spans="3:36" hidden="1">
      <c r="C124" t="s">
        <v>7044</v>
      </c>
      <c r="D124" s="17" t="s">
        <v>63</v>
      </c>
      <c r="E124" s="17" t="s">
        <v>50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</row>
    <row r="125" spans="3:36" hidden="1">
      <c r="C125" t="s">
        <v>7044</v>
      </c>
      <c r="D125" s="17" t="s">
        <v>63</v>
      </c>
      <c r="E125" s="17" t="s">
        <v>51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</row>
    <row r="126" spans="3:36" hidden="1">
      <c r="C126" t="s">
        <v>7044</v>
      </c>
      <c r="D126" s="17" t="s">
        <v>63</v>
      </c>
      <c r="E126" s="17" t="s">
        <v>52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</row>
    <row r="127" spans="3:36" hidden="1">
      <c r="C127" t="s">
        <v>7044</v>
      </c>
      <c r="D127" s="17" t="s">
        <v>63</v>
      </c>
      <c r="E127" s="17" t="s">
        <v>53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0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</row>
    <row r="128" spans="3:36" hidden="1">
      <c r="C128" t="s">
        <v>7044</v>
      </c>
      <c r="D128" s="17" t="s">
        <v>63</v>
      </c>
      <c r="E128" s="17" t="s">
        <v>54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0</v>
      </c>
      <c r="AH128" s="17">
        <v>0</v>
      </c>
      <c r="AI128" s="17">
        <v>0</v>
      </c>
      <c r="AJ128" s="17">
        <v>0</v>
      </c>
    </row>
    <row r="129" spans="3:36" hidden="1">
      <c r="C129" t="s">
        <v>7044</v>
      </c>
      <c r="D129" s="17" t="s">
        <v>63</v>
      </c>
      <c r="E129" s="17" t="s">
        <v>55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</row>
    <row r="130" spans="3:36" hidden="1">
      <c r="C130" t="s">
        <v>7044</v>
      </c>
      <c r="D130" s="17" t="s">
        <v>63</v>
      </c>
      <c r="E130" s="17" t="s">
        <v>56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0</v>
      </c>
      <c r="AD130" s="17">
        <v>0</v>
      </c>
      <c r="AE130" s="17">
        <v>0</v>
      </c>
      <c r="AF130" s="17">
        <v>0</v>
      </c>
      <c r="AG130" s="17">
        <v>0</v>
      </c>
      <c r="AH130" s="17">
        <v>0</v>
      </c>
      <c r="AI130" s="17">
        <v>0</v>
      </c>
      <c r="AJ130" s="17">
        <v>0</v>
      </c>
    </row>
    <row r="131" spans="3:36" hidden="1">
      <c r="C131" t="s">
        <v>7044</v>
      </c>
      <c r="D131" s="17" t="s">
        <v>63</v>
      </c>
      <c r="E131" s="17" t="s">
        <v>57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  <c r="AA131" s="17">
        <v>0</v>
      </c>
      <c r="AB131" s="17">
        <v>0</v>
      </c>
      <c r="AC131" s="17">
        <v>0</v>
      </c>
      <c r="AD131" s="17">
        <v>0</v>
      </c>
      <c r="AE131" s="17">
        <v>0</v>
      </c>
      <c r="AF131" s="17">
        <v>0</v>
      </c>
      <c r="AG131" s="17">
        <v>0</v>
      </c>
      <c r="AH131" s="17">
        <v>0</v>
      </c>
      <c r="AI131" s="17">
        <v>0</v>
      </c>
      <c r="AJ131" s="17">
        <v>0</v>
      </c>
    </row>
    <row r="132" spans="3:36" hidden="1">
      <c r="C132" t="s">
        <v>7044</v>
      </c>
      <c r="D132" s="17" t="s">
        <v>63</v>
      </c>
      <c r="E132" s="17" t="s">
        <v>58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0</v>
      </c>
    </row>
    <row r="133" spans="3:36" hidden="1">
      <c r="C133" t="s">
        <v>7044</v>
      </c>
      <c r="D133" s="17" t="s">
        <v>63</v>
      </c>
      <c r="E133" s="17" t="s">
        <v>59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7">
        <v>0</v>
      </c>
      <c r="AD133" s="17">
        <v>0</v>
      </c>
      <c r="AE133" s="17">
        <v>0</v>
      </c>
      <c r="AF133" s="17">
        <v>0</v>
      </c>
      <c r="AG133" s="17">
        <v>0</v>
      </c>
      <c r="AH133" s="17">
        <v>0</v>
      </c>
      <c r="AI133" s="17">
        <v>0</v>
      </c>
      <c r="AJ133" s="17">
        <v>0</v>
      </c>
    </row>
    <row r="134" spans="3:36" hidden="1">
      <c r="C134" t="s">
        <v>7045</v>
      </c>
      <c r="D134" s="17" t="s">
        <v>64</v>
      </c>
      <c r="E134" s="17" t="s">
        <v>35</v>
      </c>
      <c r="F134" s="17">
        <v>2483882476949.4746</v>
      </c>
      <c r="G134" s="17">
        <v>2506838628989.8267</v>
      </c>
      <c r="H134" s="17">
        <v>2529794781030.1685</v>
      </c>
      <c r="I134" s="17">
        <v>2552750933070.5205</v>
      </c>
      <c r="J134" s="17">
        <v>2575707085110.8623</v>
      </c>
      <c r="K134" s="17">
        <v>2598663237151.2168</v>
      </c>
      <c r="L134" s="17">
        <v>2622645994605.8467</v>
      </c>
      <c r="M134" s="17">
        <v>2646628752060.4697</v>
      </c>
      <c r="N134" s="17">
        <v>2670611509515.0923</v>
      </c>
      <c r="O134" s="17">
        <v>2694594266969.7153</v>
      </c>
      <c r="P134" s="17">
        <v>2718577024424.3423</v>
      </c>
      <c r="Q134" s="17">
        <v>2735627888528.2886</v>
      </c>
      <c r="R134" s="17">
        <v>2752678752632.2393</v>
      </c>
      <c r="S134" s="17">
        <v>2769729616736.1909</v>
      </c>
      <c r="T134" s="17">
        <v>2786780480840.1416</v>
      </c>
      <c r="U134" s="17">
        <v>2803831344944.0913</v>
      </c>
      <c r="V134" s="17">
        <v>2817217070035.0498</v>
      </c>
      <c r="W134" s="17">
        <v>2830602795125.9971</v>
      </c>
      <c r="X134" s="17">
        <v>2843988520216.9492</v>
      </c>
      <c r="Y134" s="17">
        <v>2857374245307.9014</v>
      </c>
      <c r="Z134" s="17">
        <v>2870759970398.8491</v>
      </c>
      <c r="AA134" s="17">
        <v>2889032547507.1338</v>
      </c>
      <c r="AB134" s="17">
        <v>2903973180058.145</v>
      </c>
      <c r="AC134" s="17">
        <v>2918913812609.1606</v>
      </c>
      <c r="AD134" s="17">
        <v>2933854445160.1719</v>
      </c>
      <c r="AE134" s="17">
        <v>2948795077711.1821</v>
      </c>
      <c r="AF134" s="17">
        <v>2963735710262.1929</v>
      </c>
      <c r="AG134" s="17">
        <v>2978676342813.209</v>
      </c>
      <c r="AH134" s="17">
        <v>2993616975364.2197</v>
      </c>
      <c r="AI134" s="17">
        <v>3008557607915.2305</v>
      </c>
      <c r="AJ134" s="17">
        <v>3023498240466.2461</v>
      </c>
    </row>
    <row r="135" spans="3:36" hidden="1">
      <c r="C135" t="s">
        <v>7045</v>
      </c>
      <c r="D135" s="17" t="s">
        <v>64</v>
      </c>
      <c r="E135" s="17" t="s">
        <v>36</v>
      </c>
      <c r="F135" s="17">
        <v>15168943074.454674</v>
      </c>
      <c r="G135" s="17">
        <v>15347665527.729279</v>
      </c>
      <c r="H135" s="17">
        <v>15526387981.003881</v>
      </c>
      <c r="I135" s="17">
        <v>15705110434.278555</v>
      </c>
      <c r="J135" s="17">
        <v>15883832887.55316</v>
      </c>
      <c r="K135" s="17">
        <v>16062555340.827816</v>
      </c>
      <c r="L135" s="17">
        <v>16125424425.156385</v>
      </c>
      <c r="M135" s="17">
        <v>16188293509.484972</v>
      </c>
      <c r="N135" s="17">
        <v>16251162593.81354</v>
      </c>
      <c r="O135" s="17">
        <v>16314031678.142128</v>
      </c>
      <c r="P135" s="17">
        <v>16376900762.470707</v>
      </c>
      <c r="Q135" s="17">
        <v>16317860572.891884</v>
      </c>
      <c r="R135" s="17">
        <v>16258820383.313053</v>
      </c>
      <c r="S135" s="17">
        <v>16199780193.73424</v>
      </c>
      <c r="T135" s="17">
        <v>16140740004.155409</v>
      </c>
      <c r="U135" s="17">
        <v>16081699814.576593</v>
      </c>
      <c r="V135" s="17">
        <v>15750602978.403429</v>
      </c>
      <c r="W135" s="17">
        <v>15419506142.230452</v>
      </c>
      <c r="X135" s="17">
        <v>15088409306.057337</v>
      </c>
      <c r="Y135" s="17">
        <v>14757312469.884222</v>
      </c>
      <c r="Z135" s="17">
        <v>14426215633.711237</v>
      </c>
      <c r="AA135" s="17">
        <v>14457860992.997084</v>
      </c>
      <c r="AB135" s="17">
        <v>14242182128.106373</v>
      </c>
      <c r="AC135" s="17">
        <v>14026503263.215731</v>
      </c>
      <c r="AD135" s="17">
        <v>13810824398.32502</v>
      </c>
      <c r="AE135" s="17">
        <v>13595145533.434378</v>
      </c>
      <c r="AF135" s="17">
        <v>13379466668.543737</v>
      </c>
      <c r="AG135" s="17">
        <v>13163787803.653027</v>
      </c>
      <c r="AH135" s="17">
        <v>12948108938.762384</v>
      </c>
      <c r="AI135" s="17">
        <v>12732430073.871742</v>
      </c>
      <c r="AJ135" s="17">
        <v>12516751208.981031</v>
      </c>
    </row>
    <row r="136" spans="3:36" hidden="1">
      <c r="C136" t="s">
        <v>7045</v>
      </c>
      <c r="D136" s="17" t="s">
        <v>64</v>
      </c>
      <c r="E136" s="17" t="s">
        <v>37</v>
      </c>
      <c r="F136" s="17">
        <v>0</v>
      </c>
      <c r="G136" s="17">
        <v>0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7">
        <v>0</v>
      </c>
      <c r="AA136" s="17">
        <v>0</v>
      </c>
      <c r="AB136" s="17">
        <v>0</v>
      </c>
      <c r="AC136" s="17">
        <v>0</v>
      </c>
      <c r="AD136" s="17">
        <v>0</v>
      </c>
      <c r="AE136" s="17">
        <v>0</v>
      </c>
      <c r="AF136" s="17">
        <v>0</v>
      </c>
      <c r="AG136" s="17">
        <v>0</v>
      </c>
      <c r="AH136" s="17">
        <v>0</v>
      </c>
      <c r="AI136" s="17">
        <v>0</v>
      </c>
      <c r="AJ136" s="17">
        <v>0</v>
      </c>
    </row>
    <row r="137" spans="3:36" hidden="1">
      <c r="C137" t="s">
        <v>7045</v>
      </c>
      <c r="D137" s="17" t="s">
        <v>64</v>
      </c>
      <c r="E137" s="17" t="s">
        <v>38</v>
      </c>
      <c r="F137" s="17">
        <v>325839239959.10303</v>
      </c>
      <c r="G137" s="17">
        <v>328850660669.4743</v>
      </c>
      <c r="H137" s="17">
        <v>331862081379.84424</v>
      </c>
      <c r="I137" s="17">
        <v>334873502090.21552</v>
      </c>
      <c r="J137" s="17">
        <v>337884922800.58545</v>
      </c>
      <c r="K137" s="17">
        <v>340896343510.95697</v>
      </c>
      <c r="L137" s="17">
        <v>344042435781.28754</v>
      </c>
      <c r="M137" s="17">
        <v>347188528051.61707</v>
      </c>
      <c r="N137" s="17">
        <v>350334620321.94666</v>
      </c>
      <c r="O137" s="17">
        <v>353480712592.27618</v>
      </c>
      <c r="P137" s="17">
        <v>356626804862.60638</v>
      </c>
      <c r="Q137" s="17">
        <v>358863561493.33838</v>
      </c>
      <c r="R137" s="17">
        <v>361100318124.07098</v>
      </c>
      <c r="S137" s="17">
        <v>363337074754.80365</v>
      </c>
      <c r="T137" s="17">
        <v>365573831385.53625</v>
      </c>
      <c r="U137" s="17">
        <v>367810588016.26874</v>
      </c>
      <c r="V137" s="17">
        <v>369566546492.7326</v>
      </c>
      <c r="W137" s="17">
        <v>371322504969.19495</v>
      </c>
      <c r="X137" s="17">
        <v>373078463445.65796</v>
      </c>
      <c r="Y137" s="17">
        <v>374834421922.12097</v>
      </c>
      <c r="Z137" s="17">
        <v>376590380398.58337</v>
      </c>
      <c r="AA137" s="17">
        <v>378987403080.73938</v>
      </c>
      <c r="AB137" s="17">
        <v>380947336531.74078</v>
      </c>
      <c r="AC137" s="17">
        <v>382907269982.74292</v>
      </c>
      <c r="AD137" s="17">
        <v>384867203433.74438</v>
      </c>
      <c r="AE137" s="17">
        <v>386827136884.74573</v>
      </c>
      <c r="AF137" s="17">
        <v>388787070335.74719</v>
      </c>
      <c r="AG137" s="17">
        <v>390747003786.74933</v>
      </c>
      <c r="AH137" s="17">
        <v>392706937237.75079</v>
      </c>
      <c r="AI137" s="17">
        <v>394666870688.7522</v>
      </c>
      <c r="AJ137" s="17">
        <v>396626804139.75427</v>
      </c>
    </row>
    <row r="138" spans="3:36" hidden="1">
      <c r="C138" t="s">
        <v>7045</v>
      </c>
      <c r="D138" s="17" t="s">
        <v>64</v>
      </c>
      <c r="E138" s="17" t="s">
        <v>39</v>
      </c>
      <c r="F138" s="17">
        <v>1450019477102.5791</v>
      </c>
      <c r="G138" s="17">
        <v>1463420621434.7856</v>
      </c>
      <c r="H138" s="17">
        <v>1476821765766.9863</v>
      </c>
      <c r="I138" s="17">
        <v>1490222910099.1929</v>
      </c>
      <c r="J138" s="17">
        <v>1503624054431.3936</v>
      </c>
      <c r="K138" s="17">
        <v>1517025198763.6013</v>
      </c>
      <c r="L138" s="17">
        <v>1531025645945.2046</v>
      </c>
      <c r="M138" s="17">
        <v>1545026093126.8035</v>
      </c>
      <c r="N138" s="17">
        <v>1559026540308.4023</v>
      </c>
      <c r="O138" s="17">
        <v>1573026987490.0012</v>
      </c>
      <c r="P138" s="17">
        <v>1587027434671.6028</v>
      </c>
      <c r="Q138" s="17">
        <v>1596981240973.4675</v>
      </c>
      <c r="R138" s="17">
        <v>1606935047275.335</v>
      </c>
      <c r="S138" s="17">
        <v>1616888853577.2029</v>
      </c>
      <c r="T138" s="17">
        <v>1626842659879.0703</v>
      </c>
      <c r="U138" s="17">
        <v>1636796466180.937</v>
      </c>
      <c r="V138" s="17">
        <v>1644610669259.0425</v>
      </c>
      <c r="W138" s="17">
        <v>1652424872337.1411</v>
      </c>
      <c r="X138" s="17">
        <v>1660239075415.2429</v>
      </c>
      <c r="Y138" s="17">
        <v>1668053278493.3445</v>
      </c>
      <c r="Z138" s="17">
        <v>1675867481571.4436</v>
      </c>
      <c r="AA138" s="17">
        <v>1686534488947.9004</v>
      </c>
      <c r="AB138" s="17">
        <v>1695256402484.5686</v>
      </c>
      <c r="AC138" s="17">
        <v>1703978316021.2397</v>
      </c>
      <c r="AD138" s="17">
        <v>1712700229557.908</v>
      </c>
      <c r="AE138" s="17">
        <v>1721422143094.5759</v>
      </c>
      <c r="AF138" s="17">
        <v>1730144056631.2439</v>
      </c>
      <c r="AG138" s="17">
        <v>1738865970167.9153</v>
      </c>
      <c r="AH138" s="17">
        <v>1747587883704.5835</v>
      </c>
      <c r="AI138" s="17">
        <v>1756309797241.2515</v>
      </c>
      <c r="AJ138" s="17">
        <v>1765031710777.9224</v>
      </c>
    </row>
    <row r="139" spans="3:36" hidden="1">
      <c r="C139" t="s">
        <v>7045</v>
      </c>
      <c r="D139" s="17" t="s">
        <v>64</v>
      </c>
      <c r="E139" s="17" t="s">
        <v>40</v>
      </c>
      <c r="F139" s="17">
        <v>1127729546117.9382</v>
      </c>
      <c r="G139" s="17">
        <v>1138152072610.7676</v>
      </c>
      <c r="H139" s="17">
        <v>1148574599103.5923</v>
      </c>
      <c r="I139" s="17">
        <v>1158997125596.4219</v>
      </c>
      <c r="J139" s="17">
        <v>1169419652089.2466</v>
      </c>
      <c r="K139" s="17">
        <v>1179842178582.0769</v>
      </c>
      <c r="L139" s="17">
        <v>1190730803317.7297</v>
      </c>
      <c r="M139" s="17">
        <v>1201619428053.3794</v>
      </c>
      <c r="N139" s="17">
        <v>1212508052789.0288</v>
      </c>
      <c r="O139" s="17">
        <v>1223396677524.6782</v>
      </c>
      <c r="P139" s="17">
        <v>1234285302260.3298</v>
      </c>
      <c r="Q139" s="17">
        <v>1242026716524.2112</v>
      </c>
      <c r="R139" s="17">
        <v>1249768130788.0947</v>
      </c>
      <c r="S139" s="17">
        <v>1257509545051.9785</v>
      </c>
      <c r="T139" s="17">
        <v>1265250959315.8621</v>
      </c>
      <c r="U139" s="17">
        <v>1272992373579.7451</v>
      </c>
      <c r="V139" s="17">
        <v>1279069745525.2268</v>
      </c>
      <c r="W139" s="17">
        <v>1285147117470.7034</v>
      </c>
      <c r="X139" s="17">
        <v>1291224489416.1821</v>
      </c>
      <c r="Y139" s="17">
        <v>1297301861361.6609</v>
      </c>
      <c r="Z139" s="17">
        <v>1303379233307.1377</v>
      </c>
      <c r="AA139" s="17">
        <v>1311675328343.8232</v>
      </c>
      <c r="AB139" s="17">
        <v>1318458657636.5034</v>
      </c>
      <c r="AC139" s="17">
        <v>1325241986929.186</v>
      </c>
      <c r="AD139" s="17">
        <v>1332025316221.8662</v>
      </c>
      <c r="AE139" s="17">
        <v>1338808645514.5461</v>
      </c>
      <c r="AF139" s="17">
        <v>1345591974807.2263</v>
      </c>
      <c r="AG139" s="17">
        <v>1352375304099.9087</v>
      </c>
      <c r="AH139" s="17">
        <v>1359158633392.5889</v>
      </c>
      <c r="AI139" s="17">
        <v>1365941962685.269</v>
      </c>
      <c r="AJ139" s="17">
        <v>1372725291977.9514</v>
      </c>
    </row>
    <row r="140" spans="3:36" hidden="1">
      <c r="C140" t="s">
        <v>7045</v>
      </c>
      <c r="D140" s="17" t="s">
        <v>64</v>
      </c>
      <c r="E140" s="17" t="s">
        <v>41</v>
      </c>
      <c r="F140" s="17">
        <v>79479168820.991104</v>
      </c>
      <c r="G140" s="17">
        <v>80213718825.038086</v>
      </c>
      <c r="H140" s="17">
        <v>80948268829.084747</v>
      </c>
      <c r="I140" s="17">
        <v>81682818833.131744</v>
      </c>
      <c r="J140" s="17">
        <v>82417368837.178406</v>
      </c>
      <c r="K140" s="17">
        <v>83151918841.225464</v>
      </c>
      <c r="L140" s="17">
        <v>83919318122.881653</v>
      </c>
      <c r="M140" s="17">
        <v>84686717404.537613</v>
      </c>
      <c r="N140" s="17">
        <v>85454116686.193573</v>
      </c>
      <c r="O140" s="17">
        <v>86221515967.849533</v>
      </c>
      <c r="P140" s="17">
        <v>86988915249.50563</v>
      </c>
      <c r="Q140" s="17">
        <v>87534508094.270844</v>
      </c>
      <c r="R140" s="17">
        <v>88080100939.036194</v>
      </c>
      <c r="S140" s="17">
        <v>88625693783.801575</v>
      </c>
      <c r="T140" s="17">
        <v>89171286628.566925</v>
      </c>
      <c r="U140" s="17">
        <v>89716879473.332245</v>
      </c>
      <c r="V140" s="17">
        <v>90145195351.466003</v>
      </c>
      <c r="W140" s="17">
        <v>90573511229.599396</v>
      </c>
      <c r="X140" s="17">
        <v>91001827107.732956</v>
      </c>
      <c r="Y140" s="17">
        <v>91430142985.866516</v>
      </c>
      <c r="Z140" s="17">
        <v>91858458863.999924</v>
      </c>
      <c r="AA140" s="17">
        <v>92443144030.975922</v>
      </c>
      <c r="AB140" s="17">
        <v>92921213773.741104</v>
      </c>
      <c r="AC140" s="17">
        <v>93399283516.506454</v>
      </c>
      <c r="AD140" s="17">
        <v>93877353259.271637</v>
      </c>
      <c r="AE140" s="17">
        <v>94355423002.036804</v>
      </c>
      <c r="AF140" s="17">
        <v>94833492744.801987</v>
      </c>
      <c r="AG140" s="17">
        <v>95311562487.567337</v>
      </c>
      <c r="AH140" s="17">
        <v>95789632230.33252</v>
      </c>
      <c r="AI140" s="17">
        <v>96267701973.097717</v>
      </c>
      <c r="AJ140" s="17">
        <v>96745771715.863037</v>
      </c>
    </row>
    <row r="141" spans="3:36" hidden="1">
      <c r="C141" t="s">
        <v>7045</v>
      </c>
      <c r="D141" s="17" t="s">
        <v>64</v>
      </c>
      <c r="E141" s="17" t="s">
        <v>42</v>
      </c>
      <c r="F141" s="17">
        <v>1154349363426.4043</v>
      </c>
      <c r="G141" s="17">
        <v>1165017911451.6895</v>
      </c>
      <c r="H141" s="17">
        <v>1175686459476.9702</v>
      </c>
      <c r="I141" s="17">
        <v>1186355007502.2556</v>
      </c>
      <c r="J141" s="17">
        <v>1197023555527.5361</v>
      </c>
      <c r="K141" s="17">
        <v>1207692103552.8225</v>
      </c>
      <c r="L141" s="17">
        <v>1218837751971.3267</v>
      </c>
      <c r="M141" s="17">
        <v>1229983400389.8274</v>
      </c>
      <c r="N141" s="17">
        <v>1241129048808.3281</v>
      </c>
      <c r="O141" s="17">
        <v>1252274697226.8289</v>
      </c>
      <c r="P141" s="17">
        <v>1263420345645.3318</v>
      </c>
      <c r="Q141" s="17">
        <v>1271344494354.8284</v>
      </c>
      <c r="R141" s="17">
        <v>1279268643064.3271</v>
      </c>
      <c r="S141" s="17">
        <v>1287192791773.8262</v>
      </c>
      <c r="T141" s="17">
        <v>1295116940483.325</v>
      </c>
      <c r="U141" s="17">
        <v>1303041089192.823</v>
      </c>
      <c r="V141" s="17">
        <v>1309261916217.1055</v>
      </c>
      <c r="W141" s="17">
        <v>1315482743241.3826</v>
      </c>
      <c r="X141" s="17">
        <v>1321703570265.6621</v>
      </c>
      <c r="Y141" s="17">
        <v>1327924397289.9417</v>
      </c>
      <c r="Z141" s="17">
        <v>1334145224314.219</v>
      </c>
      <c r="AA141" s="17">
        <v>1342637146918.7915</v>
      </c>
      <c r="AB141" s="17">
        <v>1349580595264.0723</v>
      </c>
      <c r="AC141" s="17">
        <v>1356524043609.3557</v>
      </c>
      <c r="AD141" s="17">
        <v>1363467491954.6367</v>
      </c>
      <c r="AE141" s="17">
        <v>1370410940299.9175</v>
      </c>
      <c r="AF141" s="17">
        <v>1377354388645.1982</v>
      </c>
      <c r="AG141" s="17">
        <v>1384297836990.4817</v>
      </c>
      <c r="AH141" s="17">
        <v>1391241285335.7627</v>
      </c>
      <c r="AI141" s="17">
        <v>1398184733681.0437</v>
      </c>
      <c r="AJ141" s="17">
        <v>1405128182026.3267</v>
      </c>
    </row>
    <row r="142" spans="3:36" hidden="1">
      <c r="C142" t="s">
        <v>7045</v>
      </c>
      <c r="D142" s="17" t="s">
        <v>64</v>
      </c>
      <c r="E142" s="17" t="s">
        <v>43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</row>
    <row r="143" spans="3:36" hidden="1">
      <c r="C143" t="s">
        <v>7045</v>
      </c>
      <c r="D143" s="17" t="s">
        <v>64</v>
      </c>
      <c r="E143" s="17" t="s">
        <v>44</v>
      </c>
      <c r="F143" s="17">
        <v>282637620463987.19</v>
      </c>
      <c r="G143" s="17">
        <v>287200581666513</v>
      </c>
      <c r="H143" s="17">
        <v>291763542869040.56</v>
      </c>
      <c r="I143" s="17">
        <v>296326504071566.38</v>
      </c>
      <c r="J143" s="17">
        <v>300889465274092.19</v>
      </c>
      <c r="K143" s="17">
        <v>305452426476617.56</v>
      </c>
      <c r="L143" s="17">
        <v>307223788841711.75</v>
      </c>
      <c r="M143" s="17">
        <v>308995151206805.5</v>
      </c>
      <c r="N143" s="17">
        <v>310766513571899.75</v>
      </c>
      <c r="O143" s="17">
        <v>312537875936993.5</v>
      </c>
      <c r="P143" s="17">
        <v>314309238302087.44</v>
      </c>
      <c r="Q143" s="17">
        <v>315072408304698.38</v>
      </c>
      <c r="R143" s="17">
        <v>315835578307309.5</v>
      </c>
      <c r="S143" s="17">
        <v>316598748309920.69</v>
      </c>
      <c r="T143" s="17">
        <v>317361918312531.81</v>
      </c>
      <c r="U143" s="17">
        <v>318125088315143.13</v>
      </c>
      <c r="V143" s="17">
        <v>318448271929597.63</v>
      </c>
      <c r="W143" s="17">
        <v>318771455544052.06</v>
      </c>
      <c r="X143" s="17">
        <v>319094639158506.44</v>
      </c>
      <c r="Y143" s="17">
        <v>319417822772960.88</v>
      </c>
      <c r="Z143" s="17">
        <v>319741006387415.31</v>
      </c>
      <c r="AA143" s="17">
        <v>320650838519412.13</v>
      </c>
      <c r="AB143" s="17">
        <v>321160683025811.88</v>
      </c>
      <c r="AC143" s="17">
        <v>321670527532211.63</v>
      </c>
      <c r="AD143" s="17">
        <v>322180372038611.44</v>
      </c>
      <c r="AE143" s="17">
        <v>322690216545010.94</v>
      </c>
      <c r="AF143" s="17">
        <v>323200061051410.75</v>
      </c>
      <c r="AG143" s="17">
        <v>323709905557810.44</v>
      </c>
      <c r="AH143" s="17">
        <v>324219750064210.25</v>
      </c>
      <c r="AI143" s="17">
        <v>324729594570610</v>
      </c>
      <c r="AJ143" s="17">
        <v>325239439077009.75</v>
      </c>
    </row>
    <row r="144" spans="3:36" hidden="1">
      <c r="C144" t="s">
        <v>7045</v>
      </c>
      <c r="D144" s="17" t="s">
        <v>64</v>
      </c>
      <c r="E144" s="17" t="s">
        <v>45</v>
      </c>
      <c r="F144" s="17">
        <v>146365910597421.94</v>
      </c>
      <c r="G144" s="17">
        <v>148728872648729.94</v>
      </c>
      <c r="H144" s="17">
        <v>151091834700038.88</v>
      </c>
      <c r="I144" s="17">
        <v>153454796751346.88</v>
      </c>
      <c r="J144" s="17">
        <v>155817758802654.88</v>
      </c>
      <c r="K144" s="17">
        <v>158180720853962.69</v>
      </c>
      <c r="L144" s="17">
        <v>159098033507315</v>
      </c>
      <c r="M144" s="17">
        <v>160015346160667.16</v>
      </c>
      <c r="N144" s="17">
        <v>160932658814019.5</v>
      </c>
      <c r="O144" s="17">
        <v>161849971467371.63</v>
      </c>
      <c r="P144" s="17">
        <v>162767284120723.84</v>
      </c>
      <c r="Q144" s="17">
        <v>163162497157790.25</v>
      </c>
      <c r="R144" s="17">
        <v>163557710194856.72</v>
      </c>
      <c r="S144" s="17">
        <v>163952923231923.22</v>
      </c>
      <c r="T144" s="17">
        <v>164348136268989.69</v>
      </c>
      <c r="U144" s="17">
        <v>164743349306056.25</v>
      </c>
      <c r="V144" s="17">
        <v>164910712249255.91</v>
      </c>
      <c r="W144" s="17">
        <v>165078075192455.53</v>
      </c>
      <c r="X144" s="17">
        <v>165245438135655.13</v>
      </c>
      <c r="Y144" s="17">
        <v>165412801078854.75</v>
      </c>
      <c r="Z144" s="17">
        <v>165580164022054.38</v>
      </c>
      <c r="AA144" s="17">
        <v>166051327090409.88</v>
      </c>
      <c r="AB144" s="17">
        <v>166315353709795.44</v>
      </c>
      <c r="AC144" s="17">
        <v>166579380329181.03</v>
      </c>
      <c r="AD144" s="17">
        <v>166843406948566.63</v>
      </c>
      <c r="AE144" s="17">
        <v>167107433567952.09</v>
      </c>
      <c r="AF144" s="17">
        <v>167371460187337.72</v>
      </c>
      <c r="AG144" s="17">
        <v>167635486806723.28</v>
      </c>
      <c r="AH144" s="17">
        <v>167899513426108.88</v>
      </c>
      <c r="AI144" s="17">
        <v>168163540045494.47</v>
      </c>
      <c r="AJ144" s="17">
        <v>168427566664880.06</v>
      </c>
    </row>
    <row r="145" spans="3:36" hidden="1">
      <c r="C145" t="s">
        <v>7045</v>
      </c>
      <c r="D145" s="17" t="s">
        <v>64</v>
      </c>
      <c r="E145" s="17" t="s">
        <v>46</v>
      </c>
      <c r="F145" s="17">
        <v>14423410773293.496</v>
      </c>
      <c r="G145" s="17">
        <v>14556712575502.277</v>
      </c>
      <c r="H145" s="17">
        <v>14690014377711</v>
      </c>
      <c r="I145" s="17">
        <v>14823316179919.781</v>
      </c>
      <c r="J145" s="17">
        <v>14956617982128.504</v>
      </c>
      <c r="K145" s="17">
        <v>15089919784337.299</v>
      </c>
      <c r="L145" s="17">
        <v>15229182879694.863</v>
      </c>
      <c r="M145" s="17">
        <v>15368445975052.385</v>
      </c>
      <c r="N145" s="17">
        <v>15507709070409.906</v>
      </c>
      <c r="O145" s="17">
        <v>15646972165767.428</v>
      </c>
      <c r="P145" s="17">
        <v>15786235261124.975</v>
      </c>
      <c r="Q145" s="17">
        <v>15885246232575.145</v>
      </c>
      <c r="R145" s="17">
        <v>15984257204025.34</v>
      </c>
      <c r="S145" s="17">
        <v>16083268175475.539</v>
      </c>
      <c r="T145" s="17">
        <v>16182279146925.736</v>
      </c>
      <c r="U145" s="17">
        <v>16281290118375.926</v>
      </c>
      <c r="V145" s="17">
        <v>16359018357645.275</v>
      </c>
      <c r="W145" s="17">
        <v>16436746596914.561</v>
      </c>
      <c r="X145" s="17">
        <v>16514474836183.875</v>
      </c>
      <c r="Y145" s="17">
        <v>16592203075453.191</v>
      </c>
      <c r="Z145" s="17">
        <v>16669931314722.479</v>
      </c>
      <c r="AA145" s="17">
        <v>16776036530232.975</v>
      </c>
      <c r="AB145" s="17">
        <v>16862793807397.201</v>
      </c>
      <c r="AC145" s="17">
        <v>16949551084561.457</v>
      </c>
      <c r="AD145" s="17">
        <v>17036308361725.684</v>
      </c>
      <c r="AE145" s="17">
        <v>17123065638889.906</v>
      </c>
      <c r="AF145" s="17">
        <v>17209822916054.131</v>
      </c>
      <c r="AG145" s="17">
        <v>17296580193218.387</v>
      </c>
      <c r="AH145" s="17">
        <v>17383337470382.613</v>
      </c>
      <c r="AI145" s="17">
        <v>17470094747546.838</v>
      </c>
      <c r="AJ145" s="17">
        <v>17556852024711.092</v>
      </c>
    </row>
    <row r="146" spans="3:36" hidden="1">
      <c r="C146" t="s">
        <v>7045</v>
      </c>
      <c r="D146" s="17" t="s">
        <v>64</v>
      </c>
      <c r="E146" s="17" t="s">
        <v>47</v>
      </c>
      <c r="F146" s="17">
        <v>2306764121972.9272</v>
      </c>
      <c r="G146" s="17">
        <v>2328083338319.3765</v>
      </c>
      <c r="H146" s="17">
        <v>2349402554665.8164</v>
      </c>
      <c r="I146" s="17">
        <v>2370721771012.2651</v>
      </c>
      <c r="J146" s="17">
        <v>2392040987358.7051</v>
      </c>
      <c r="K146" s="17">
        <v>2413360203705.1563</v>
      </c>
      <c r="L146" s="17">
        <v>2435632821252.772</v>
      </c>
      <c r="M146" s="17">
        <v>2457905438800.3804</v>
      </c>
      <c r="N146" s="17">
        <v>2480178056347.9893</v>
      </c>
      <c r="O146" s="17">
        <v>2502450673895.5977</v>
      </c>
      <c r="P146" s="17">
        <v>2524723291443.2104</v>
      </c>
      <c r="Q146" s="17">
        <v>2540558308570.0776</v>
      </c>
      <c r="R146" s="17">
        <v>2556393325696.9487</v>
      </c>
      <c r="S146" s="17">
        <v>2572228342823.8198</v>
      </c>
      <c r="T146" s="17">
        <v>2588063359950.6909</v>
      </c>
      <c r="U146" s="17">
        <v>2603898377077.561</v>
      </c>
      <c r="V146" s="17">
        <v>2616329605476.2319</v>
      </c>
      <c r="W146" s="17">
        <v>2628760833874.8926</v>
      </c>
      <c r="X146" s="17">
        <v>2641192062273.5581</v>
      </c>
      <c r="Y146" s="17">
        <v>2653623290672.2236</v>
      </c>
      <c r="Z146" s="17">
        <v>2666054519070.8848</v>
      </c>
      <c r="AA146" s="17">
        <v>2683024132440.4917</v>
      </c>
      <c r="AB146" s="17">
        <v>2696899392420.8188</v>
      </c>
      <c r="AC146" s="17">
        <v>2710774652401.1509</v>
      </c>
      <c r="AD146" s="17">
        <v>2724649912381.478</v>
      </c>
      <c r="AE146" s="17">
        <v>2738525172361.8042</v>
      </c>
      <c r="AF146" s="17">
        <v>2752400432342.1313</v>
      </c>
      <c r="AG146" s="17">
        <v>2766275692322.4634</v>
      </c>
      <c r="AH146" s="17">
        <v>2780150952302.7905</v>
      </c>
      <c r="AI146" s="17">
        <v>2794026212283.1172</v>
      </c>
      <c r="AJ146" s="17">
        <v>2807901472263.4487</v>
      </c>
    </row>
    <row r="147" spans="3:36" hidden="1">
      <c r="C147" t="s">
        <v>7045</v>
      </c>
      <c r="D147" s="17" t="s">
        <v>64</v>
      </c>
      <c r="E147" s="17" t="s">
        <v>48</v>
      </c>
      <c r="F147" s="17">
        <v>600464153952.52344</v>
      </c>
      <c r="G147" s="17">
        <v>586923479423.56323</v>
      </c>
      <c r="H147" s="17">
        <v>573382804894.60291</v>
      </c>
      <c r="I147" s="17">
        <v>559842130365.6427</v>
      </c>
      <c r="J147" s="17">
        <v>546301455836.68243</v>
      </c>
      <c r="K147" s="17">
        <v>532760781307.72223</v>
      </c>
      <c r="L147" s="17">
        <v>530923675165.28223</v>
      </c>
      <c r="M147" s="17">
        <v>529086569022.8418</v>
      </c>
      <c r="N147" s="17">
        <v>527249462880.40137</v>
      </c>
      <c r="O147" s="17">
        <v>525412356737.961</v>
      </c>
      <c r="P147" s="17">
        <v>523575250595.52008</v>
      </c>
      <c r="Q147" s="17">
        <v>519901038310.63928</v>
      </c>
      <c r="R147" s="17">
        <v>516226826025.75842</v>
      </c>
      <c r="S147" s="17">
        <v>512552613740.87756</v>
      </c>
      <c r="T147" s="17">
        <v>508878401455.9967</v>
      </c>
      <c r="U147" s="17">
        <v>505204189171.11591</v>
      </c>
      <c r="V147" s="17">
        <v>499692870743.79462</v>
      </c>
      <c r="W147" s="17">
        <v>494181552316.47333</v>
      </c>
      <c r="X147" s="17">
        <v>488670233889.1521</v>
      </c>
      <c r="Y147" s="17">
        <v>483158915461.83081</v>
      </c>
      <c r="Z147" s="17">
        <v>477647597034.50958</v>
      </c>
      <c r="AA147" s="17">
        <v>474585753463.77612</v>
      </c>
      <c r="AB147" s="17">
        <v>469853813399.91437</v>
      </c>
      <c r="AC147" s="17">
        <v>465121873336.05261</v>
      </c>
      <c r="AD147" s="17">
        <v>460389933272.19092</v>
      </c>
      <c r="AE147" s="17">
        <v>455657993208.32916</v>
      </c>
      <c r="AF147" s="17">
        <v>450926053144.46741</v>
      </c>
      <c r="AG147" s="17">
        <v>446194113080.60565</v>
      </c>
      <c r="AH147" s="17">
        <v>441462173016.7439</v>
      </c>
      <c r="AI147" s="17">
        <v>436730232952.88214</v>
      </c>
      <c r="AJ147" s="17">
        <v>431998292889.02039</v>
      </c>
    </row>
    <row r="148" spans="3:36" hidden="1">
      <c r="C148" t="s">
        <v>7045</v>
      </c>
      <c r="D148" s="17" t="s">
        <v>64</v>
      </c>
      <c r="E148" s="17" t="s">
        <v>49</v>
      </c>
      <c r="F148" s="17">
        <v>995309504025.59741</v>
      </c>
      <c r="G148" s="17">
        <v>999271723388.75671</v>
      </c>
      <c r="H148" s="17">
        <v>1003233942751.9159</v>
      </c>
      <c r="I148" s="17">
        <v>1007196162115.0752</v>
      </c>
      <c r="J148" s="17">
        <v>1011158381478.2344</v>
      </c>
      <c r="K148" s="17">
        <v>1015120600841.3937</v>
      </c>
      <c r="L148" s="17">
        <v>1014750793700.832</v>
      </c>
      <c r="M148" s="17">
        <v>1014380986560.2705</v>
      </c>
      <c r="N148" s="17">
        <v>1014011179419.7089</v>
      </c>
      <c r="O148" s="17">
        <v>1013641372279.1475</v>
      </c>
      <c r="P148" s="17">
        <v>1013271565138.5859</v>
      </c>
      <c r="Q148" s="17">
        <v>1011052722295.2168</v>
      </c>
      <c r="R148" s="17">
        <v>1008833879451.8477</v>
      </c>
      <c r="S148" s="17">
        <v>1006615036608.4785</v>
      </c>
      <c r="T148" s="17">
        <v>1004396193765.1094</v>
      </c>
      <c r="U148" s="17">
        <v>1002177350921.7402</v>
      </c>
      <c r="V148" s="17">
        <v>1002177350921.7402</v>
      </c>
      <c r="W148" s="17">
        <v>1002177350921.7402</v>
      </c>
      <c r="X148" s="17">
        <v>1002177350921.7402</v>
      </c>
      <c r="Y148" s="17">
        <v>1002177350921.7402</v>
      </c>
      <c r="Z148" s="17">
        <v>1002177350921.7402</v>
      </c>
      <c r="AA148" s="17">
        <v>999218893797.2478</v>
      </c>
      <c r="AB148" s="17">
        <v>998277566530.36414</v>
      </c>
      <c r="AC148" s="17">
        <v>997336239263.48022</v>
      </c>
      <c r="AD148" s="17">
        <v>996394911996.59656</v>
      </c>
      <c r="AE148" s="17">
        <v>995453584729.71265</v>
      </c>
      <c r="AF148" s="17">
        <v>994512257462.82849</v>
      </c>
      <c r="AG148" s="17">
        <v>993570930195.94458</v>
      </c>
      <c r="AH148" s="17">
        <v>992629602929.06079</v>
      </c>
      <c r="AI148" s="17">
        <v>991688275662.17688</v>
      </c>
      <c r="AJ148" s="17">
        <v>990746948395.29321</v>
      </c>
    </row>
    <row r="149" spans="3:36" hidden="1">
      <c r="C149" t="s">
        <v>7045</v>
      </c>
      <c r="D149" s="17" t="s">
        <v>64</v>
      </c>
      <c r="E149" s="17" t="s">
        <v>50</v>
      </c>
      <c r="F149" s="17">
        <v>8460130784217.5781</v>
      </c>
      <c r="G149" s="17">
        <v>8493809648804.4316</v>
      </c>
      <c r="H149" s="17">
        <v>8527488513391.2842</v>
      </c>
      <c r="I149" s="17">
        <v>8561167377978.1387</v>
      </c>
      <c r="J149" s="17">
        <v>8594846242564.9912</v>
      </c>
      <c r="K149" s="17">
        <v>8628525107151.8447</v>
      </c>
      <c r="L149" s="17">
        <v>8625381746457.0713</v>
      </c>
      <c r="M149" s="17">
        <v>8622238385762.2998</v>
      </c>
      <c r="N149" s="17">
        <v>8619095025067.5264</v>
      </c>
      <c r="O149" s="17">
        <v>8615951664372.7529</v>
      </c>
      <c r="P149" s="17">
        <v>8612808303677.9795</v>
      </c>
      <c r="Q149" s="17">
        <v>8593948139509.3408</v>
      </c>
      <c r="R149" s="17">
        <v>8575087975340.7041</v>
      </c>
      <c r="S149" s="17">
        <v>8556227811172.0664</v>
      </c>
      <c r="T149" s="17">
        <v>8537367647003.4277</v>
      </c>
      <c r="U149" s="17">
        <v>8518507482834.791</v>
      </c>
      <c r="V149" s="17">
        <v>8518507482834.791</v>
      </c>
      <c r="W149" s="17">
        <v>8518507482834.791</v>
      </c>
      <c r="X149" s="17">
        <v>8518507482834.791</v>
      </c>
      <c r="Y149" s="17">
        <v>8518507482834.791</v>
      </c>
      <c r="Z149" s="17">
        <v>8518507482834.791</v>
      </c>
      <c r="AA149" s="17">
        <v>8493360597276.6064</v>
      </c>
      <c r="AB149" s="17">
        <v>8485359315508.0947</v>
      </c>
      <c r="AC149" s="17">
        <v>8477358033739.582</v>
      </c>
      <c r="AD149" s="17">
        <v>8469356751971.0684</v>
      </c>
      <c r="AE149" s="17">
        <v>8461355470202.5557</v>
      </c>
      <c r="AF149" s="17">
        <v>8453354188434.041</v>
      </c>
      <c r="AG149" s="17">
        <v>8445352906665.5273</v>
      </c>
      <c r="AH149" s="17">
        <v>8437351624897.0166</v>
      </c>
      <c r="AI149" s="17">
        <v>8429350343128.5039</v>
      </c>
      <c r="AJ149" s="17">
        <v>8421349061359.9902</v>
      </c>
    </row>
    <row r="150" spans="3:36" hidden="1">
      <c r="C150" t="s">
        <v>7045</v>
      </c>
      <c r="D150" s="17" t="s">
        <v>64</v>
      </c>
      <c r="E150" s="17" t="s">
        <v>51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</row>
    <row r="151" spans="3:36" hidden="1">
      <c r="C151" t="s">
        <v>7045</v>
      </c>
      <c r="D151" s="17" t="s">
        <v>64</v>
      </c>
      <c r="E151" s="17" t="s">
        <v>52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</row>
    <row r="152" spans="3:36" hidden="1">
      <c r="C152" t="s">
        <v>7045</v>
      </c>
      <c r="D152" s="17" t="s">
        <v>64</v>
      </c>
      <c r="E152" s="17" t="s">
        <v>53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</row>
    <row r="153" spans="3:36" hidden="1">
      <c r="C153" t="s">
        <v>7045</v>
      </c>
      <c r="D153" s="17" t="s">
        <v>64</v>
      </c>
      <c r="E153" s="17" t="s">
        <v>54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</row>
    <row r="154" spans="3:36" hidden="1">
      <c r="C154" t="s">
        <v>7045</v>
      </c>
      <c r="D154" s="17" t="s">
        <v>64</v>
      </c>
      <c r="E154" s="17" t="s">
        <v>55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</row>
    <row r="155" spans="3:36" hidden="1">
      <c r="C155" t="s">
        <v>7045</v>
      </c>
      <c r="D155" s="17" t="s">
        <v>64</v>
      </c>
      <c r="E155" s="17" t="s">
        <v>56</v>
      </c>
      <c r="F155" s="17">
        <v>9842550688770.4707</v>
      </c>
      <c r="G155" s="17">
        <v>9933515978864.9434</v>
      </c>
      <c r="H155" s="17">
        <v>10024481268959.377</v>
      </c>
      <c r="I155" s="17">
        <v>10115446559053.85</v>
      </c>
      <c r="J155" s="17">
        <v>10206411849148.281</v>
      </c>
      <c r="K155" s="17">
        <v>10297377139242.764</v>
      </c>
      <c r="L155" s="17">
        <v>10392410422054.754</v>
      </c>
      <c r="M155" s="17">
        <v>10487443704866.713</v>
      </c>
      <c r="N155" s="17">
        <v>10582476987678.674</v>
      </c>
      <c r="O155" s="17">
        <v>10677510270490.635</v>
      </c>
      <c r="P155" s="17">
        <v>10772543553302.613</v>
      </c>
      <c r="Q155" s="17">
        <v>10840108744404.785</v>
      </c>
      <c r="R155" s="17">
        <v>10907673935506.975</v>
      </c>
      <c r="S155" s="17">
        <v>10975239126609.168</v>
      </c>
      <c r="T155" s="17">
        <v>11042804317711.357</v>
      </c>
      <c r="U155" s="17">
        <v>11110369508813.543</v>
      </c>
      <c r="V155" s="17">
        <v>11163411341080.709</v>
      </c>
      <c r="W155" s="17">
        <v>11216453173347.83</v>
      </c>
      <c r="X155" s="17">
        <v>11269495005614.971</v>
      </c>
      <c r="Y155" s="17">
        <v>11322536837882.111</v>
      </c>
      <c r="Z155" s="17">
        <v>11375578670149.234</v>
      </c>
      <c r="AA155" s="17">
        <v>11447984980863.111</v>
      </c>
      <c r="AB155" s="17">
        <v>11507188238090.572</v>
      </c>
      <c r="AC155" s="17">
        <v>11566391495318.051</v>
      </c>
      <c r="AD155" s="17">
        <v>11625594752545.51</v>
      </c>
      <c r="AE155" s="17">
        <v>11684798009772.967</v>
      </c>
      <c r="AF155" s="17">
        <v>11744001267000.428</v>
      </c>
      <c r="AG155" s="17">
        <v>11803204524227.906</v>
      </c>
      <c r="AH155" s="17">
        <v>11862407781455.365</v>
      </c>
      <c r="AI155" s="17">
        <v>11921611038682.824</v>
      </c>
      <c r="AJ155" s="17">
        <v>11980814295910.303</v>
      </c>
    </row>
    <row r="156" spans="3:36" hidden="1">
      <c r="C156" t="s">
        <v>7045</v>
      </c>
      <c r="D156" s="17" t="s">
        <v>64</v>
      </c>
      <c r="E156" s="17" t="s">
        <v>57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</row>
    <row r="157" spans="3:36" hidden="1">
      <c r="C157" t="s">
        <v>7045</v>
      </c>
      <c r="D157" s="17" t="s">
        <v>64</v>
      </c>
      <c r="E157" s="17" t="s">
        <v>58</v>
      </c>
      <c r="F157" s="17">
        <v>0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7">
        <v>0</v>
      </c>
      <c r="AD157" s="17">
        <v>0</v>
      </c>
      <c r="AE157" s="17">
        <v>0</v>
      </c>
      <c r="AF157" s="17">
        <v>0</v>
      </c>
      <c r="AG157" s="17">
        <v>0</v>
      </c>
      <c r="AH157" s="17">
        <v>0</v>
      </c>
      <c r="AI157" s="17">
        <v>0</v>
      </c>
      <c r="AJ157" s="17">
        <v>0</v>
      </c>
    </row>
    <row r="158" spans="3:36" hidden="1">
      <c r="C158" t="s">
        <v>7045</v>
      </c>
      <c r="D158" s="17" t="s">
        <v>64</v>
      </c>
      <c r="E158" s="17" t="s">
        <v>59</v>
      </c>
      <c r="F158" s="17">
        <v>1184898772813.7388</v>
      </c>
      <c r="G158" s="17">
        <v>1195849659835.7949</v>
      </c>
      <c r="H158" s="17">
        <v>1206800546857.8464</v>
      </c>
      <c r="I158" s="17">
        <v>1217751433879.9026</v>
      </c>
      <c r="J158" s="17">
        <v>1228702320901.9539</v>
      </c>
      <c r="K158" s="17">
        <v>1239653207924.011</v>
      </c>
      <c r="L158" s="17">
        <v>1251093821616.6448</v>
      </c>
      <c r="M158" s="17">
        <v>1262534435309.2747</v>
      </c>
      <c r="N158" s="17">
        <v>1273975049001.9048</v>
      </c>
      <c r="O158" s="17">
        <v>1285415662694.5349</v>
      </c>
      <c r="P158" s="17">
        <v>1296856276387.1672</v>
      </c>
      <c r="Q158" s="17">
        <v>1304990134627.1079</v>
      </c>
      <c r="R158" s="17">
        <v>1313123992867.0508</v>
      </c>
      <c r="S158" s="17">
        <v>1321257851106.9937</v>
      </c>
      <c r="T158" s="17">
        <v>1329391709346.9365</v>
      </c>
      <c r="U158" s="17">
        <v>1337525567586.8789</v>
      </c>
      <c r="V158" s="17">
        <v>1343911026392.0708</v>
      </c>
      <c r="W158" s="17">
        <v>1350296485197.2573</v>
      </c>
      <c r="X158" s="17">
        <v>1356681944002.446</v>
      </c>
      <c r="Y158" s="17">
        <v>1363067402807.635</v>
      </c>
      <c r="Z158" s="17">
        <v>1369452861612.8218</v>
      </c>
      <c r="AA158" s="17">
        <v>1378169519664.3499</v>
      </c>
      <c r="AB158" s="17">
        <v>1385296723684.2822</v>
      </c>
      <c r="AC158" s="17">
        <v>1392423927704.2168</v>
      </c>
      <c r="AD158" s="17">
        <v>1399551131724.1492</v>
      </c>
      <c r="AE158" s="17">
        <v>1406678335744.0813</v>
      </c>
      <c r="AF158" s="17">
        <v>1413805539764.0137</v>
      </c>
      <c r="AG158" s="17">
        <v>1420932743783.9485</v>
      </c>
      <c r="AH158" s="17">
        <v>1428059947803.8806</v>
      </c>
      <c r="AI158" s="17">
        <v>1435187151823.813</v>
      </c>
      <c r="AJ158" s="17">
        <v>1442314355843.7476</v>
      </c>
    </row>
    <row r="159" spans="3:36" hidden="1">
      <c r="C159" t="s">
        <v>7046</v>
      </c>
      <c r="D159" s="17" t="s">
        <v>65</v>
      </c>
      <c r="E159" s="17" t="s">
        <v>35</v>
      </c>
      <c r="F159" s="17">
        <v>372423920248.9184</v>
      </c>
      <c r="G159" s="17">
        <v>375865878641.08752</v>
      </c>
      <c r="H159" s="17">
        <v>379307837033.25513</v>
      </c>
      <c r="I159" s="17">
        <v>382749795425.42426</v>
      </c>
      <c r="J159" s="17">
        <v>386191753817.59186</v>
      </c>
      <c r="K159" s="17">
        <v>389633712209.76141</v>
      </c>
      <c r="L159" s="17">
        <v>393229595925.08179</v>
      </c>
      <c r="M159" s="17">
        <v>396825479640.40106</v>
      </c>
      <c r="N159" s="17">
        <v>400421363355.7204</v>
      </c>
      <c r="O159" s="17">
        <v>404017247071.03967</v>
      </c>
      <c r="P159" s="17">
        <v>407613130786.35968</v>
      </c>
      <c r="Q159" s="17">
        <v>410169672696.91815</v>
      </c>
      <c r="R159" s="17">
        <v>412726214607.47742</v>
      </c>
      <c r="S159" s="17">
        <v>415282756518.03662</v>
      </c>
      <c r="T159" s="17">
        <v>417839298428.59583</v>
      </c>
      <c r="U159" s="17">
        <v>420395840339.15491</v>
      </c>
      <c r="V159" s="17">
        <v>422402845203.52008</v>
      </c>
      <c r="W159" s="17">
        <v>424409850067.88354</v>
      </c>
      <c r="X159" s="17">
        <v>426416854932.24786</v>
      </c>
      <c r="Y159" s="17">
        <v>428423859796.61212</v>
      </c>
      <c r="Z159" s="17">
        <v>430430864660.97571</v>
      </c>
      <c r="AA159" s="17">
        <v>433170585586.93335</v>
      </c>
      <c r="AB159" s="17">
        <v>435410727379.98615</v>
      </c>
      <c r="AC159" s="17">
        <v>437650869173.03973</v>
      </c>
      <c r="AD159" s="17">
        <v>439891010966.09253</v>
      </c>
      <c r="AE159" s="17">
        <v>442131152759.14532</v>
      </c>
      <c r="AF159" s="17">
        <v>444371294552.19812</v>
      </c>
      <c r="AG159" s="17">
        <v>446611436345.25171</v>
      </c>
      <c r="AH159" s="17">
        <v>448851578138.3045</v>
      </c>
      <c r="AI159" s="17">
        <v>451091719931.3573</v>
      </c>
      <c r="AJ159" s="17">
        <v>453331861724.41089</v>
      </c>
    </row>
    <row r="160" spans="3:36" hidden="1">
      <c r="C160" t="s">
        <v>7046</v>
      </c>
      <c r="D160" s="17" t="s">
        <v>65</v>
      </c>
      <c r="E160" s="17" t="s">
        <v>36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</row>
    <row r="161" spans="3:36" hidden="1">
      <c r="C161" t="s">
        <v>7046</v>
      </c>
      <c r="D161" s="17" t="s">
        <v>65</v>
      </c>
      <c r="E161" s="17" t="s">
        <v>37</v>
      </c>
      <c r="F161" s="17">
        <v>139126610879.03522</v>
      </c>
      <c r="G161" s="17">
        <v>134180545787.83896</v>
      </c>
      <c r="H161" s="17">
        <v>129234480696.64418</v>
      </c>
      <c r="I161" s="17">
        <v>124288415605.44939</v>
      </c>
      <c r="J161" s="17">
        <v>119342350514.25461</v>
      </c>
      <c r="K161" s="17">
        <v>114396285423.05949</v>
      </c>
      <c r="L161" s="17">
        <v>114730348973.88715</v>
      </c>
      <c r="M161" s="17">
        <v>115064412524.71483</v>
      </c>
      <c r="N161" s="17">
        <v>115398476075.54242</v>
      </c>
      <c r="O161" s="17">
        <v>115732539626.3701</v>
      </c>
      <c r="P161" s="17">
        <v>116066603177.19768</v>
      </c>
      <c r="Q161" s="17">
        <v>116006162251.38039</v>
      </c>
      <c r="R161" s="17">
        <v>115945721325.56308</v>
      </c>
      <c r="S161" s="17">
        <v>115885280399.74576</v>
      </c>
      <c r="T161" s="17">
        <v>115824839473.92844</v>
      </c>
      <c r="U161" s="17">
        <v>115764398548.1111</v>
      </c>
      <c r="V161" s="17">
        <v>115508434868.29439</v>
      </c>
      <c r="W161" s="17">
        <v>115252471188.47769</v>
      </c>
      <c r="X161" s="17">
        <v>114996507508.661</v>
      </c>
      <c r="Y161" s="17">
        <v>114740543828.84428</v>
      </c>
      <c r="Z161" s="17">
        <v>114484580149.02759</v>
      </c>
      <c r="AA161" s="17">
        <v>114489313474.5434</v>
      </c>
      <c r="AB161" s="17">
        <v>114316298841.87793</v>
      </c>
      <c r="AC161" s="17">
        <v>114143284209.21246</v>
      </c>
      <c r="AD161" s="17">
        <v>113970269576.54706</v>
      </c>
      <c r="AE161" s="17">
        <v>113797254943.88159</v>
      </c>
      <c r="AF161" s="17">
        <v>113624240311.21613</v>
      </c>
      <c r="AG161" s="17">
        <v>113451225678.55066</v>
      </c>
      <c r="AH161" s="17">
        <v>113278211045.88521</v>
      </c>
      <c r="AI161" s="17">
        <v>113105196413.21974</v>
      </c>
      <c r="AJ161" s="17">
        <v>112932181780.55429</v>
      </c>
    </row>
    <row r="162" spans="3:36" hidden="1">
      <c r="C162" t="s">
        <v>7046</v>
      </c>
      <c r="D162" s="17" t="s">
        <v>65</v>
      </c>
      <c r="E162" s="17" t="s">
        <v>38</v>
      </c>
      <c r="F162" s="17">
        <v>136838537068.99501</v>
      </c>
      <c r="G162" s="17">
        <v>138103204898.92917</v>
      </c>
      <c r="H162" s="17">
        <v>139367872728.86279</v>
      </c>
      <c r="I162" s="17">
        <v>140632540558.79694</v>
      </c>
      <c r="J162" s="17">
        <v>141897208388.73053</v>
      </c>
      <c r="K162" s="17">
        <v>143161876218.66486</v>
      </c>
      <c r="L162" s="17">
        <v>144483100340.75076</v>
      </c>
      <c r="M162" s="17">
        <v>145804324462.83624</v>
      </c>
      <c r="N162" s="17">
        <v>147125548584.92175</v>
      </c>
      <c r="O162" s="17">
        <v>148446772707.00723</v>
      </c>
      <c r="P162" s="17">
        <v>149767996829.09299</v>
      </c>
      <c r="Q162" s="17">
        <v>150707338895.95749</v>
      </c>
      <c r="R162" s="17">
        <v>151646680962.82227</v>
      </c>
      <c r="S162" s="17">
        <v>152586023029.68701</v>
      </c>
      <c r="T162" s="17">
        <v>153525365096.55179</v>
      </c>
      <c r="U162" s="17">
        <v>154464707163.41647</v>
      </c>
      <c r="V162" s="17">
        <v>155202134580.39478</v>
      </c>
      <c r="W162" s="17">
        <v>155939561997.37244</v>
      </c>
      <c r="X162" s="17">
        <v>156676989414.3504</v>
      </c>
      <c r="Y162" s="17">
        <v>157414416831.32834</v>
      </c>
      <c r="Z162" s="17">
        <v>158151844248.30603</v>
      </c>
      <c r="AA162" s="17">
        <v>159158491198.46646</v>
      </c>
      <c r="AB162" s="17">
        <v>159981579376.00238</v>
      </c>
      <c r="AC162" s="17">
        <v>160804667553.53857</v>
      </c>
      <c r="AD162" s="17">
        <v>161627755731.07449</v>
      </c>
      <c r="AE162" s="17">
        <v>162450843908.61038</v>
      </c>
      <c r="AF162" s="17">
        <v>163273932086.1463</v>
      </c>
      <c r="AG162" s="17">
        <v>164097020263.6825</v>
      </c>
      <c r="AH162" s="17">
        <v>164920108441.21838</v>
      </c>
      <c r="AI162" s="17">
        <v>165743196618.7543</v>
      </c>
      <c r="AJ162" s="17">
        <v>166566284796.2905</v>
      </c>
    </row>
    <row r="163" spans="3:36" hidden="1">
      <c r="C163" t="s">
        <v>7046</v>
      </c>
      <c r="D163" s="17" t="s">
        <v>65</v>
      </c>
      <c r="E163" s="17" t="s">
        <v>39</v>
      </c>
      <c r="F163" s="17">
        <v>1549907172526.7271</v>
      </c>
      <c r="G163" s="17">
        <v>1564231483371.1968</v>
      </c>
      <c r="H163" s="17">
        <v>1578555794215.6602</v>
      </c>
      <c r="I163" s="17">
        <v>1592880105060.1296</v>
      </c>
      <c r="J163" s="17">
        <v>1607204415904.593</v>
      </c>
      <c r="K163" s="17">
        <v>1621528726749.0647</v>
      </c>
      <c r="L163" s="17">
        <v>1636493624702.51</v>
      </c>
      <c r="M163" s="17">
        <v>1651458522655.9507</v>
      </c>
      <c r="N163" s="17">
        <v>1666423420609.3914</v>
      </c>
      <c r="O163" s="17">
        <v>1681388318562.832</v>
      </c>
      <c r="P163" s="17">
        <v>1696353216516.2759</v>
      </c>
      <c r="Q163" s="17">
        <v>1706992712071.2107</v>
      </c>
      <c r="R163" s="17">
        <v>1717632207626.1487</v>
      </c>
      <c r="S163" s="17">
        <v>1728271703181.0867</v>
      </c>
      <c r="T163" s="17">
        <v>1738911198736.0247</v>
      </c>
      <c r="U163" s="17">
        <v>1749550694290.9617</v>
      </c>
      <c r="V163" s="17">
        <v>1757903195474.2815</v>
      </c>
      <c r="W163" s="17">
        <v>1766255696657.594</v>
      </c>
      <c r="X163" s="17">
        <v>1774608197840.9099</v>
      </c>
      <c r="Y163" s="17">
        <v>1782960699024.2256</v>
      </c>
      <c r="Z163" s="17">
        <v>1791313200207.5386</v>
      </c>
      <c r="AA163" s="17">
        <v>1802715027219.6846</v>
      </c>
      <c r="AB163" s="17">
        <v>1812037768439.4451</v>
      </c>
      <c r="AC163" s="17">
        <v>1821360509659.209</v>
      </c>
      <c r="AD163" s="17">
        <v>1830683250878.9695</v>
      </c>
      <c r="AE163" s="17">
        <v>1840005992098.73</v>
      </c>
      <c r="AF163" s="17">
        <v>1849328733318.4905</v>
      </c>
      <c r="AG163" s="17">
        <v>1858651474538.2544</v>
      </c>
      <c r="AH163" s="17">
        <v>1867974215758.0149</v>
      </c>
      <c r="AI163" s="17">
        <v>1877296956977.7756</v>
      </c>
      <c r="AJ163" s="17">
        <v>1886619698197.5393</v>
      </c>
    </row>
    <row r="164" spans="3:36" hidden="1">
      <c r="C164" t="s">
        <v>7046</v>
      </c>
      <c r="D164" s="17" t="s">
        <v>65</v>
      </c>
      <c r="E164" s="17" t="s">
        <v>40</v>
      </c>
      <c r="F164" s="17">
        <v>247564300968.73303</v>
      </c>
      <c r="G164" s="17">
        <v>249852301220.57315</v>
      </c>
      <c r="H164" s="17">
        <v>252140301472.41229</v>
      </c>
      <c r="I164" s="17">
        <v>254428301724.25241</v>
      </c>
      <c r="J164" s="17">
        <v>256716301976.09152</v>
      </c>
      <c r="K164" s="17">
        <v>259004302227.93195</v>
      </c>
      <c r="L164" s="17">
        <v>261394622478.44955</v>
      </c>
      <c r="M164" s="17">
        <v>263784942728.9664</v>
      </c>
      <c r="N164" s="17">
        <v>266175262979.48331</v>
      </c>
      <c r="O164" s="17">
        <v>268565583230.00015</v>
      </c>
      <c r="P164" s="17">
        <v>270955903480.51752</v>
      </c>
      <c r="Q164" s="17">
        <v>272655333824.73831</v>
      </c>
      <c r="R164" s="17">
        <v>274354764168.95963</v>
      </c>
      <c r="S164" s="17">
        <v>276054194513.18091</v>
      </c>
      <c r="T164" s="17">
        <v>277753624857.40222</v>
      </c>
      <c r="U164" s="17">
        <v>279453055201.62341</v>
      </c>
      <c r="V164" s="17">
        <v>280787187434.47064</v>
      </c>
      <c r="W164" s="17">
        <v>282121319667.31677</v>
      </c>
      <c r="X164" s="17">
        <v>283455451900.16339</v>
      </c>
      <c r="Y164" s="17">
        <v>284789584133.01001</v>
      </c>
      <c r="Z164" s="17">
        <v>286123716365.8562</v>
      </c>
      <c r="AA164" s="17">
        <v>287944912747.20245</v>
      </c>
      <c r="AB164" s="17">
        <v>289434019936.38971</v>
      </c>
      <c r="AC164" s="17">
        <v>290923127125.57745</v>
      </c>
      <c r="AD164" s="17">
        <v>292412234314.76471</v>
      </c>
      <c r="AE164" s="17">
        <v>293901341503.95197</v>
      </c>
      <c r="AF164" s="17">
        <v>295390448693.13922</v>
      </c>
      <c r="AG164" s="17">
        <v>296879555882.32697</v>
      </c>
      <c r="AH164" s="17">
        <v>298368663071.51422</v>
      </c>
      <c r="AI164" s="17">
        <v>299857770260.70142</v>
      </c>
      <c r="AJ164" s="17">
        <v>301346877449.88922</v>
      </c>
    </row>
    <row r="165" spans="3:36" hidden="1">
      <c r="C165" t="s">
        <v>7046</v>
      </c>
      <c r="D165" s="17" t="s">
        <v>65</v>
      </c>
      <c r="E165" s="17" t="s">
        <v>41</v>
      </c>
      <c r="F165" s="17">
        <v>15274704693.667345</v>
      </c>
      <c r="G165" s="17">
        <v>15415874192.052771</v>
      </c>
      <c r="H165" s="17">
        <v>15557043690.438133</v>
      </c>
      <c r="I165" s="17">
        <v>15698213188.823559</v>
      </c>
      <c r="J165" s="17">
        <v>15839382687.208921</v>
      </c>
      <c r="K165" s="17">
        <v>15980552185.594364</v>
      </c>
      <c r="L165" s="17">
        <v>16128034822.659071</v>
      </c>
      <c r="M165" s="17">
        <v>16275517459.72373</v>
      </c>
      <c r="N165" s="17">
        <v>16423000096.788393</v>
      </c>
      <c r="O165" s="17">
        <v>16570482733.853052</v>
      </c>
      <c r="P165" s="17">
        <v>16717965370.917746</v>
      </c>
      <c r="Q165" s="17">
        <v>16822820136.139765</v>
      </c>
      <c r="R165" s="17">
        <v>16927674901.361816</v>
      </c>
      <c r="S165" s="17">
        <v>17032529666.583866</v>
      </c>
      <c r="T165" s="17">
        <v>17137384431.80592</v>
      </c>
      <c r="U165" s="17">
        <v>17242239197.027962</v>
      </c>
      <c r="V165" s="17">
        <v>17324555087.482697</v>
      </c>
      <c r="W165" s="17">
        <v>17406870977.937359</v>
      </c>
      <c r="X165" s="17">
        <v>17489186868.392056</v>
      </c>
      <c r="Y165" s="17">
        <v>17571502758.846748</v>
      </c>
      <c r="Z165" s="17">
        <v>17653818649.301414</v>
      </c>
      <c r="AA165" s="17">
        <v>17766186372.779259</v>
      </c>
      <c r="AB165" s="17">
        <v>17858064210.104942</v>
      </c>
      <c r="AC165" s="17">
        <v>17949942047.43066</v>
      </c>
      <c r="AD165" s="17">
        <v>18041819884.756344</v>
      </c>
      <c r="AE165" s="17">
        <v>18133697722.082031</v>
      </c>
      <c r="AF165" s="17">
        <v>18225575559.407715</v>
      </c>
      <c r="AG165" s="17">
        <v>18317453396.733433</v>
      </c>
      <c r="AH165" s="17">
        <v>18409331234.059116</v>
      </c>
      <c r="AI165" s="17">
        <v>18501209071.3848</v>
      </c>
      <c r="AJ165" s="17">
        <v>18593086908.710518</v>
      </c>
    </row>
    <row r="166" spans="3:36" hidden="1">
      <c r="C166" t="s">
        <v>7046</v>
      </c>
      <c r="D166" s="17" t="s">
        <v>65</v>
      </c>
      <c r="E166" s="17" t="s">
        <v>42</v>
      </c>
      <c r="F166" s="17">
        <v>337184352573.90161</v>
      </c>
      <c r="G166" s="17">
        <v>340300625318.34332</v>
      </c>
      <c r="H166" s="17">
        <v>343416898062.78369</v>
      </c>
      <c r="I166" s="17">
        <v>346533170807.22546</v>
      </c>
      <c r="J166" s="17">
        <v>349649443551.66583</v>
      </c>
      <c r="K166" s="17">
        <v>352765716296.10797</v>
      </c>
      <c r="L166" s="17">
        <v>356021349612.22516</v>
      </c>
      <c r="M166" s="17">
        <v>359276982928.34131</v>
      </c>
      <c r="N166" s="17">
        <v>362532616244.45752</v>
      </c>
      <c r="O166" s="17">
        <v>365788249560.57367</v>
      </c>
      <c r="P166" s="17">
        <v>369043882876.69049</v>
      </c>
      <c r="Q166" s="17">
        <v>371358519187.81561</v>
      </c>
      <c r="R166" s="17">
        <v>373673155498.94141</v>
      </c>
      <c r="S166" s="17">
        <v>375987791810.06714</v>
      </c>
      <c r="T166" s="17">
        <v>378302428121.19293</v>
      </c>
      <c r="U166" s="17">
        <v>380617064432.31854</v>
      </c>
      <c r="V166" s="17">
        <v>382434162097.12842</v>
      </c>
      <c r="W166" s="17">
        <v>384251259761.93677</v>
      </c>
      <c r="X166" s="17">
        <v>386068357426.74579</v>
      </c>
      <c r="Y166" s="17">
        <v>387885455091.55481</v>
      </c>
      <c r="Z166" s="17">
        <v>389702552756.36322</v>
      </c>
      <c r="AA166" s="17">
        <v>392183035282.9281</v>
      </c>
      <c r="AB166" s="17">
        <v>394211209949.20459</v>
      </c>
      <c r="AC166" s="17">
        <v>396239384615.48181</v>
      </c>
      <c r="AD166" s="17">
        <v>398267559281.75836</v>
      </c>
      <c r="AE166" s="17">
        <v>400295733948.03491</v>
      </c>
      <c r="AF166" s="17">
        <v>402323908614.3114</v>
      </c>
      <c r="AG166" s="17">
        <v>404352083280.58868</v>
      </c>
      <c r="AH166" s="17">
        <v>406380257946.86517</v>
      </c>
      <c r="AI166" s="17">
        <v>408408432613.14172</v>
      </c>
      <c r="AJ166" s="17">
        <v>410436607279.41895</v>
      </c>
    </row>
    <row r="167" spans="3:36" hidden="1">
      <c r="C167" t="s">
        <v>7046</v>
      </c>
      <c r="D167" s="17" t="s">
        <v>65</v>
      </c>
      <c r="E167" s="17" t="s">
        <v>43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</row>
    <row r="168" spans="3:36" hidden="1">
      <c r="C168" t="s">
        <v>7046</v>
      </c>
      <c r="D168" s="17" t="s">
        <v>65</v>
      </c>
      <c r="E168" s="17" t="s">
        <v>44</v>
      </c>
      <c r="F168" s="17">
        <v>1316849354674322.8</v>
      </c>
      <c r="G168" s="17">
        <v>1338108847678424.3</v>
      </c>
      <c r="H168" s="17">
        <v>1359368340682534.3</v>
      </c>
      <c r="I168" s="17">
        <v>1380627833686635.8</v>
      </c>
      <c r="J168" s="17">
        <v>1401887326690737.5</v>
      </c>
      <c r="K168" s="17">
        <v>1423146819694837.3</v>
      </c>
      <c r="L168" s="17">
        <v>1431399851911636</v>
      </c>
      <c r="M168" s="17">
        <v>1439652884128433</v>
      </c>
      <c r="N168" s="17">
        <v>1447905916345232</v>
      </c>
      <c r="O168" s="17">
        <v>1456158948562028.8</v>
      </c>
      <c r="P168" s="17">
        <v>1464411980778826.5</v>
      </c>
      <c r="Q168" s="17">
        <v>1467967699666479.3</v>
      </c>
      <c r="R168" s="17">
        <v>1471523418554133</v>
      </c>
      <c r="S168" s="17">
        <v>1475079137441786.5</v>
      </c>
      <c r="T168" s="17">
        <v>1478634856329440.3</v>
      </c>
      <c r="U168" s="17">
        <v>1482190575217094.8</v>
      </c>
      <c r="V168" s="17">
        <v>1483696334193684.8</v>
      </c>
      <c r="W168" s="17">
        <v>1485202093170274.5</v>
      </c>
      <c r="X168" s="17">
        <v>1486707852146864.3</v>
      </c>
      <c r="Y168" s="17">
        <v>1488213611123454.3</v>
      </c>
      <c r="Z168" s="17">
        <v>1489719370100044</v>
      </c>
      <c r="AA168" s="17">
        <v>1493958408958052.8</v>
      </c>
      <c r="AB168" s="17">
        <v>1496333847896912.3</v>
      </c>
      <c r="AC168" s="17">
        <v>1498709286835772</v>
      </c>
      <c r="AD168" s="17">
        <v>1501084725774631.5</v>
      </c>
      <c r="AE168" s="17">
        <v>1503460164713490</v>
      </c>
      <c r="AF168" s="17">
        <v>1505835603652349.8</v>
      </c>
      <c r="AG168" s="17">
        <v>1508211042591209.3</v>
      </c>
      <c r="AH168" s="17">
        <v>1510586481530068.8</v>
      </c>
      <c r="AI168" s="17">
        <v>1512961920468928.5</v>
      </c>
      <c r="AJ168" s="17">
        <v>1515337359407788</v>
      </c>
    </row>
    <row r="169" spans="3:36" hidden="1">
      <c r="C169" t="s">
        <v>7046</v>
      </c>
      <c r="D169" s="17" t="s">
        <v>65</v>
      </c>
      <c r="E169" s="17" t="s">
        <v>45</v>
      </c>
      <c r="F169" s="17">
        <v>681939844384917.13</v>
      </c>
      <c r="G169" s="17">
        <v>692949224690612.5</v>
      </c>
      <c r="H169" s="17">
        <v>703958604996312.38</v>
      </c>
      <c r="I169" s="17">
        <v>714967985302007.88</v>
      </c>
      <c r="J169" s="17">
        <v>725977365607703.38</v>
      </c>
      <c r="K169" s="17">
        <v>736986745913397.88</v>
      </c>
      <c r="L169" s="17">
        <v>741260637597097.25</v>
      </c>
      <c r="M169" s="17">
        <v>745534529280795.75</v>
      </c>
      <c r="N169" s="17">
        <v>749808420964495.13</v>
      </c>
      <c r="O169" s="17">
        <v>754082312648193.5</v>
      </c>
      <c r="P169" s="17">
        <v>758356204331892.25</v>
      </c>
      <c r="Q169" s="17">
        <v>760197558755855.38</v>
      </c>
      <c r="R169" s="17">
        <v>762038913179819</v>
      </c>
      <c r="S169" s="17">
        <v>763880267603782.38</v>
      </c>
      <c r="T169" s="17">
        <v>765721622027745.88</v>
      </c>
      <c r="U169" s="17">
        <v>767562976451709.75</v>
      </c>
      <c r="V169" s="17">
        <v>768342744493158.25</v>
      </c>
      <c r="W169" s="17">
        <v>769122512534606.5</v>
      </c>
      <c r="X169" s="17">
        <v>769902280576054.75</v>
      </c>
      <c r="Y169" s="17">
        <v>770682048617503.13</v>
      </c>
      <c r="Z169" s="17">
        <v>771461816658951.38</v>
      </c>
      <c r="AA169" s="17">
        <v>773657033210420.25</v>
      </c>
      <c r="AB169" s="17">
        <v>774887171232329.63</v>
      </c>
      <c r="AC169" s="17">
        <v>776117309254239.13</v>
      </c>
      <c r="AD169" s="17">
        <v>777347447276148.5</v>
      </c>
      <c r="AE169" s="17">
        <v>778577585298057.38</v>
      </c>
      <c r="AF169" s="17">
        <v>779807723319966.88</v>
      </c>
      <c r="AG169" s="17">
        <v>781037861341876.25</v>
      </c>
      <c r="AH169" s="17">
        <v>782267999363785.63</v>
      </c>
      <c r="AI169" s="17">
        <v>783498137385695.13</v>
      </c>
      <c r="AJ169" s="17">
        <v>784728275407604.5</v>
      </c>
    </row>
    <row r="170" spans="3:36" hidden="1">
      <c r="C170" t="s">
        <v>7046</v>
      </c>
      <c r="D170" s="17" t="s">
        <v>65</v>
      </c>
      <c r="E170" s="17" t="s">
        <v>46</v>
      </c>
      <c r="F170" s="17">
        <v>35863792073.141663</v>
      </c>
      <c r="G170" s="17">
        <v>36195246830.447945</v>
      </c>
      <c r="H170" s="17">
        <v>36526701587.754082</v>
      </c>
      <c r="I170" s="17">
        <v>36858156345.060356</v>
      </c>
      <c r="J170" s="17">
        <v>37189611102.366493</v>
      </c>
      <c r="K170" s="17">
        <v>37521065859.672813</v>
      </c>
      <c r="L170" s="17">
        <v>37867343364.617317</v>
      </c>
      <c r="M170" s="17">
        <v>38213620869.561714</v>
      </c>
      <c r="N170" s="17">
        <v>38559898374.506111</v>
      </c>
      <c r="O170" s="17">
        <v>38906175879.450508</v>
      </c>
      <c r="P170" s="17">
        <v>39252453384.394981</v>
      </c>
      <c r="Q170" s="17">
        <v>39498644035.750725</v>
      </c>
      <c r="R170" s="17">
        <v>39744834687.106544</v>
      </c>
      <c r="S170" s="17">
        <v>39991025338.462364</v>
      </c>
      <c r="T170" s="17">
        <v>40237215989.818184</v>
      </c>
      <c r="U170" s="17">
        <v>40483406641.173981</v>
      </c>
      <c r="V170" s="17">
        <v>40676677806.724434</v>
      </c>
      <c r="W170" s="17">
        <v>40869948972.274719</v>
      </c>
      <c r="X170" s="17">
        <v>41063220137.825089</v>
      </c>
      <c r="Y170" s="17">
        <v>41256491303.37545</v>
      </c>
      <c r="Z170" s="17">
        <v>41449762468.925743</v>
      </c>
      <c r="AA170" s="17">
        <v>41713592948.883392</v>
      </c>
      <c r="AB170" s="17">
        <v>41929314805.381508</v>
      </c>
      <c r="AC170" s="17">
        <v>42145036661.879692</v>
      </c>
      <c r="AD170" s="17">
        <v>42360758518.3778</v>
      </c>
      <c r="AE170" s="17">
        <v>42576480374.875908</v>
      </c>
      <c r="AF170" s="17">
        <v>42792202231.374016</v>
      </c>
      <c r="AG170" s="17">
        <v>43007924087.8722</v>
      </c>
      <c r="AH170" s="17">
        <v>43223645944.370308</v>
      </c>
      <c r="AI170" s="17">
        <v>43439367800.868416</v>
      </c>
      <c r="AJ170" s="17">
        <v>43655089657.3666</v>
      </c>
    </row>
    <row r="171" spans="3:36" hidden="1">
      <c r="C171" t="s">
        <v>7046</v>
      </c>
      <c r="D171" s="17" t="s">
        <v>65</v>
      </c>
      <c r="E171" s="17" t="s">
        <v>47</v>
      </c>
      <c r="F171" s="17">
        <v>992231580690.25281</v>
      </c>
      <c r="G171" s="17">
        <v>1001401828975.7266</v>
      </c>
      <c r="H171" s="17">
        <v>1010572077261.1963</v>
      </c>
      <c r="I171" s="17">
        <v>1019742325546.67</v>
      </c>
      <c r="J171" s="17">
        <v>1028912573832.1396</v>
      </c>
      <c r="K171" s="17">
        <v>1038082822117.6146</v>
      </c>
      <c r="L171" s="17">
        <v>1047663166421.0792</v>
      </c>
      <c r="M171" s="17">
        <v>1057243510724.5409</v>
      </c>
      <c r="N171" s="17">
        <v>1066823855028.0026</v>
      </c>
      <c r="O171" s="17">
        <v>1076404199331.4642</v>
      </c>
      <c r="P171" s="17">
        <v>1085984543634.928</v>
      </c>
      <c r="Q171" s="17">
        <v>1092795818322.4369</v>
      </c>
      <c r="R171" s="17">
        <v>1099607093009.9478</v>
      </c>
      <c r="S171" s="17">
        <v>1106418367697.4587</v>
      </c>
      <c r="T171" s="17">
        <v>1113229642384.9697</v>
      </c>
      <c r="U171" s="17">
        <v>1120040917072.4802</v>
      </c>
      <c r="V171" s="17">
        <v>1125388085986.0427</v>
      </c>
      <c r="W171" s="17">
        <v>1130735254899.6008</v>
      </c>
      <c r="X171" s="17">
        <v>1136082423813.1609</v>
      </c>
      <c r="Y171" s="17">
        <v>1141429592726.7207</v>
      </c>
      <c r="Z171" s="17">
        <v>1146776761640.2791</v>
      </c>
      <c r="AA171" s="17">
        <v>1154076071585.7739</v>
      </c>
      <c r="AB171" s="17">
        <v>1160044376282.2217</v>
      </c>
      <c r="AC171" s="17">
        <v>1166012680978.6714</v>
      </c>
      <c r="AD171" s="17">
        <v>1171980985675.1191</v>
      </c>
      <c r="AE171" s="17">
        <v>1177949290371.5669</v>
      </c>
      <c r="AF171" s="17">
        <v>1183917595068.0144</v>
      </c>
      <c r="AG171" s="17">
        <v>1189885899764.4644</v>
      </c>
      <c r="AH171" s="17">
        <v>1195854204460.9119</v>
      </c>
      <c r="AI171" s="17">
        <v>1201822509157.3596</v>
      </c>
      <c r="AJ171" s="17">
        <v>1207790813853.8093</v>
      </c>
    </row>
    <row r="172" spans="3:36" hidden="1">
      <c r="C172" t="s">
        <v>7046</v>
      </c>
      <c r="D172" s="17" t="s">
        <v>65</v>
      </c>
      <c r="E172" s="17" t="s">
        <v>48</v>
      </c>
      <c r="F172" s="17">
        <v>1541847849420.228</v>
      </c>
      <c r="G172" s="17">
        <v>1507078646688.0574</v>
      </c>
      <c r="H172" s="17">
        <v>1472309443955.8867</v>
      </c>
      <c r="I172" s="17">
        <v>1437540241223.7161</v>
      </c>
      <c r="J172" s="17">
        <v>1402771038491.5454</v>
      </c>
      <c r="K172" s="17">
        <v>1368001835759.3748</v>
      </c>
      <c r="L172" s="17">
        <v>1363284588049.8608</v>
      </c>
      <c r="M172" s="17">
        <v>1358567340340.3457</v>
      </c>
      <c r="N172" s="17">
        <v>1353850092630.8306</v>
      </c>
      <c r="O172" s="17">
        <v>1349132844921.3154</v>
      </c>
      <c r="P172" s="17">
        <v>1344415597211.7993</v>
      </c>
      <c r="Q172" s="17">
        <v>1334981101792.769</v>
      </c>
      <c r="R172" s="17">
        <v>1325546606373.7388</v>
      </c>
      <c r="S172" s="17">
        <v>1316112110954.7087</v>
      </c>
      <c r="T172" s="17">
        <v>1306677615535.6785</v>
      </c>
      <c r="U172" s="17">
        <v>1297243120116.6484</v>
      </c>
      <c r="V172" s="17">
        <v>1283091376988.103</v>
      </c>
      <c r="W172" s="17">
        <v>1268939633859.5579</v>
      </c>
      <c r="X172" s="17">
        <v>1254787890731.0127</v>
      </c>
      <c r="Y172" s="17">
        <v>1240636147602.4673</v>
      </c>
      <c r="Z172" s="17">
        <v>1226484404473.9221</v>
      </c>
      <c r="AA172" s="17">
        <v>1218622324958.0652</v>
      </c>
      <c r="AB172" s="17">
        <v>1206471838433.5564</v>
      </c>
      <c r="AC172" s="17">
        <v>1194321351909.0479</v>
      </c>
      <c r="AD172" s="17">
        <v>1182170865384.5391</v>
      </c>
      <c r="AE172" s="17">
        <v>1170020378860.0303</v>
      </c>
      <c r="AF172" s="17">
        <v>1157869892335.5217</v>
      </c>
      <c r="AG172" s="17">
        <v>1145719405811.0129</v>
      </c>
      <c r="AH172" s="17">
        <v>1133568919286.5044</v>
      </c>
      <c r="AI172" s="17">
        <v>1121418432761.9956</v>
      </c>
      <c r="AJ172" s="17">
        <v>1109267946237.4868</v>
      </c>
    </row>
    <row r="173" spans="3:36" hidden="1">
      <c r="C173" t="s">
        <v>7046</v>
      </c>
      <c r="D173" s="17" t="s">
        <v>65</v>
      </c>
      <c r="E173" s="17" t="s">
        <v>49</v>
      </c>
      <c r="F173" s="17">
        <v>987276925489.8075</v>
      </c>
      <c r="G173" s="17">
        <v>991207168027.58557</v>
      </c>
      <c r="H173" s="17">
        <v>995137410565.36328</v>
      </c>
      <c r="I173" s="17">
        <v>999067653103.14136</v>
      </c>
      <c r="J173" s="17">
        <v>1002997895640.9192</v>
      </c>
      <c r="K173" s="17">
        <v>1006928138178.6971</v>
      </c>
      <c r="L173" s="17">
        <v>1006561315541.8378</v>
      </c>
      <c r="M173" s="17">
        <v>1006194492904.9785</v>
      </c>
      <c r="N173" s="17">
        <v>1005827670268.1191</v>
      </c>
      <c r="O173" s="17">
        <v>1005460847631.26</v>
      </c>
      <c r="P173" s="17">
        <v>1005094024994.4006</v>
      </c>
      <c r="Q173" s="17">
        <v>1002893089173.2451</v>
      </c>
      <c r="R173" s="17">
        <v>1000692153352.0895</v>
      </c>
      <c r="S173" s="17">
        <v>998491217530.93384</v>
      </c>
      <c r="T173" s="17">
        <v>996290281709.77832</v>
      </c>
      <c r="U173" s="17">
        <v>994089345888.62268</v>
      </c>
      <c r="V173" s="17">
        <v>994089345888.62268</v>
      </c>
      <c r="W173" s="17">
        <v>994089345888.62268</v>
      </c>
      <c r="X173" s="17">
        <v>994089345888.62268</v>
      </c>
      <c r="Y173" s="17">
        <v>994089345888.62268</v>
      </c>
      <c r="Z173" s="17">
        <v>994089345888.62268</v>
      </c>
      <c r="AA173" s="17">
        <v>991154764793.74841</v>
      </c>
      <c r="AB173" s="17">
        <v>990221034445.37952</v>
      </c>
      <c r="AC173" s="17">
        <v>989287304097.01038</v>
      </c>
      <c r="AD173" s="17">
        <v>988353573748.6416</v>
      </c>
      <c r="AE173" s="17">
        <v>987419843400.27246</v>
      </c>
      <c r="AF173" s="17">
        <v>986486113051.9032</v>
      </c>
      <c r="AG173" s="17">
        <v>985552382703.53406</v>
      </c>
      <c r="AH173" s="17">
        <v>984618652355.16516</v>
      </c>
      <c r="AI173" s="17">
        <v>983684922006.79614</v>
      </c>
      <c r="AJ173" s="17">
        <v>982751191658.42725</v>
      </c>
    </row>
    <row r="174" spans="3:36" hidden="1">
      <c r="C174" t="s">
        <v>7046</v>
      </c>
      <c r="D174" s="17" t="s">
        <v>65</v>
      </c>
      <c r="E174" s="17" t="s">
        <v>50</v>
      </c>
      <c r="F174" s="17">
        <v>8391853866663.3643</v>
      </c>
      <c r="G174" s="17">
        <v>8425260928234.4756</v>
      </c>
      <c r="H174" s="17">
        <v>8458667989805.5879</v>
      </c>
      <c r="I174" s="17">
        <v>8492075051376.7012</v>
      </c>
      <c r="J174" s="17">
        <v>8525482112947.8125</v>
      </c>
      <c r="K174" s="17">
        <v>8558889174518.9238</v>
      </c>
      <c r="L174" s="17">
        <v>8555771182105.6201</v>
      </c>
      <c r="M174" s="17">
        <v>8552653189692.3174</v>
      </c>
      <c r="N174" s="17">
        <v>8549535197279.0137</v>
      </c>
      <c r="O174" s="17">
        <v>8546417204865.709</v>
      </c>
      <c r="P174" s="17">
        <v>8543299212452.4053</v>
      </c>
      <c r="Q174" s="17">
        <v>8524591257972.582</v>
      </c>
      <c r="R174" s="17">
        <v>8505883303492.7598</v>
      </c>
      <c r="S174" s="17">
        <v>8487175349012.9365</v>
      </c>
      <c r="T174" s="17">
        <v>8468467394533.1133</v>
      </c>
      <c r="U174" s="17">
        <v>8449759440053.292</v>
      </c>
      <c r="V174" s="17">
        <v>8449759440053.292</v>
      </c>
      <c r="W174" s="17">
        <v>8449759440053.292</v>
      </c>
      <c r="X174" s="17">
        <v>8449759440053.292</v>
      </c>
      <c r="Y174" s="17">
        <v>8449759440053.292</v>
      </c>
      <c r="Z174" s="17">
        <v>8449759440053.292</v>
      </c>
      <c r="AA174" s="17">
        <v>8424815500746.8604</v>
      </c>
      <c r="AB174" s="17">
        <v>8416878792785.7256</v>
      </c>
      <c r="AC174" s="17">
        <v>8408942084824.5889</v>
      </c>
      <c r="AD174" s="17">
        <v>8401005376863.4512</v>
      </c>
      <c r="AE174" s="17">
        <v>8393068668902.3145</v>
      </c>
      <c r="AF174" s="17">
        <v>8385131960941.1758</v>
      </c>
      <c r="AG174" s="17">
        <v>8377195252980.0391</v>
      </c>
      <c r="AH174" s="17">
        <v>8369258545018.9043</v>
      </c>
      <c r="AI174" s="17">
        <v>8361321837057.7666</v>
      </c>
      <c r="AJ174" s="17">
        <v>8353385129096.6299</v>
      </c>
    </row>
    <row r="175" spans="3:36" hidden="1">
      <c r="C175" t="s">
        <v>7046</v>
      </c>
      <c r="D175" s="17" t="s">
        <v>65</v>
      </c>
      <c r="E175" s="17" t="s">
        <v>51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</row>
    <row r="176" spans="3:36" hidden="1">
      <c r="C176" t="s">
        <v>7046</v>
      </c>
      <c r="D176" s="17" t="s">
        <v>65</v>
      </c>
      <c r="E176" s="17" t="s">
        <v>52</v>
      </c>
      <c r="F176" s="17">
        <v>0</v>
      </c>
      <c r="G176" s="17">
        <v>0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 s="17">
        <v>0</v>
      </c>
      <c r="T176" s="17">
        <v>0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7">
        <v>0</v>
      </c>
      <c r="AA176" s="17">
        <v>0</v>
      </c>
      <c r="AB176" s="17">
        <v>0</v>
      </c>
      <c r="AC176" s="17">
        <v>0</v>
      </c>
      <c r="AD176" s="17">
        <v>0</v>
      </c>
      <c r="AE176" s="17">
        <v>0</v>
      </c>
      <c r="AF176" s="17">
        <v>0</v>
      </c>
      <c r="AG176" s="17">
        <v>0</v>
      </c>
      <c r="AH176" s="17">
        <v>0</v>
      </c>
      <c r="AI176" s="17">
        <v>0</v>
      </c>
      <c r="AJ176" s="17">
        <v>0</v>
      </c>
    </row>
    <row r="177" spans="3:37" hidden="1">
      <c r="C177" t="s">
        <v>7046</v>
      </c>
      <c r="D177" s="17" t="s">
        <v>65</v>
      </c>
      <c r="E177" s="17" t="s">
        <v>53</v>
      </c>
      <c r="F177" s="17">
        <v>0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0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  <c r="AA177" s="17">
        <v>0</v>
      </c>
      <c r="AB177" s="17">
        <v>0</v>
      </c>
      <c r="AC177" s="17">
        <v>0</v>
      </c>
      <c r="AD177" s="17">
        <v>0</v>
      </c>
      <c r="AE177" s="17">
        <v>0</v>
      </c>
      <c r="AF177" s="17">
        <v>0</v>
      </c>
      <c r="AG177" s="17">
        <v>0</v>
      </c>
      <c r="AH177" s="17">
        <v>0</v>
      </c>
      <c r="AI177" s="17">
        <v>0</v>
      </c>
      <c r="AJ177" s="17">
        <v>0</v>
      </c>
    </row>
    <row r="178" spans="3:37" hidden="1">
      <c r="C178" t="s">
        <v>7046</v>
      </c>
      <c r="D178" s="17" t="s">
        <v>65</v>
      </c>
      <c r="E178" s="17" t="s">
        <v>54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0</v>
      </c>
      <c r="AD178" s="17">
        <v>0</v>
      </c>
      <c r="AE178" s="17">
        <v>0</v>
      </c>
      <c r="AF178" s="17">
        <v>0</v>
      </c>
      <c r="AG178" s="17">
        <v>0</v>
      </c>
      <c r="AH178" s="17">
        <v>0</v>
      </c>
      <c r="AI178" s="17">
        <v>0</v>
      </c>
      <c r="AJ178" s="17">
        <v>0</v>
      </c>
    </row>
    <row r="179" spans="3:37" hidden="1">
      <c r="C179" t="s">
        <v>7046</v>
      </c>
      <c r="D179" s="17" t="s">
        <v>65</v>
      </c>
      <c r="E179" s="17" t="s">
        <v>55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7">
        <v>0</v>
      </c>
      <c r="AD179" s="17">
        <v>0</v>
      </c>
      <c r="AE179" s="17">
        <v>0</v>
      </c>
      <c r="AF179" s="17">
        <v>0</v>
      </c>
      <c r="AG179" s="17">
        <v>0</v>
      </c>
      <c r="AH179" s="17">
        <v>0</v>
      </c>
      <c r="AI179" s="17">
        <v>0</v>
      </c>
      <c r="AJ179" s="17">
        <v>0</v>
      </c>
    </row>
    <row r="180" spans="3:37" hidden="1">
      <c r="C180" t="s">
        <v>7046</v>
      </c>
      <c r="D180" s="17" t="s">
        <v>65</v>
      </c>
      <c r="E180" s="17" t="s">
        <v>56</v>
      </c>
      <c r="F180" s="17">
        <v>54537097188649.938</v>
      </c>
      <c r="G180" s="17">
        <v>55041131460206.805</v>
      </c>
      <c r="H180" s="17">
        <v>55545165731763.453</v>
      </c>
      <c r="I180" s="17">
        <v>56049200003320.32</v>
      </c>
      <c r="J180" s="17">
        <v>56553234274876.969</v>
      </c>
      <c r="K180" s="17">
        <v>57057268546433.898</v>
      </c>
      <c r="L180" s="17">
        <v>57583843368831.016</v>
      </c>
      <c r="M180" s="17">
        <v>58110418191227.961</v>
      </c>
      <c r="N180" s="17">
        <v>58636993013624.922</v>
      </c>
      <c r="O180" s="17">
        <v>59163567836021.875</v>
      </c>
      <c r="P180" s="17">
        <v>59690142658418.938</v>
      </c>
      <c r="Q180" s="17">
        <v>60064518113544.898</v>
      </c>
      <c r="R180" s="17">
        <v>60438893568670.977</v>
      </c>
      <c r="S180" s="17">
        <v>60813269023797.047</v>
      </c>
      <c r="T180" s="17">
        <v>61187644478923.117</v>
      </c>
      <c r="U180" s="17">
        <v>61562019934049.172</v>
      </c>
      <c r="V180" s="17">
        <v>61855922160503.422</v>
      </c>
      <c r="W180" s="17">
        <v>62149824386957.422</v>
      </c>
      <c r="X180" s="17">
        <v>62443726613411.539</v>
      </c>
      <c r="Y180" s="17">
        <v>62737628839865.648</v>
      </c>
      <c r="Z180" s="17">
        <v>63031531066319.664</v>
      </c>
      <c r="AA180" s="17">
        <v>63432730931003.086</v>
      </c>
      <c r="AB180" s="17">
        <v>63760773315075.57</v>
      </c>
      <c r="AC180" s="17">
        <v>64088815699148.172</v>
      </c>
      <c r="AD180" s="17">
        <v>64416858083220.656</v>
      </c>
      <c r="AE180" s="17">
        <v>64744900467293.141</v>
      </c>
      <c r="AF180" s="17">
        <v>65072942851365.633</v>
      </c>
      <c r="AG180" s="17">
        <v>65400985235438.234</v>
      </c>
      <c r="AH180" s="17">
        <v>65729027619510.719</v>
      </c>
      <c r="AI180" s="17">
        <v>66057070003583.203</v>
      </c>
      <c r="AJ180" s="17">
        <v>66385112387655.805</v>
      </c>
    </row>
    <row r="181" spans="3:37" hidden="1">
      <c r="C181" t="s">
        <v>7046</v>
      </c>
      <c r="D181" s="17" t="s">
        <v>65</v>
      </c>
      <c r="E181" s="17" t="s">
        <v>57</v>
      </c>
      <c r="F181" s="17">
        <v>3671636195575.3076</v>
      </c>
      <c r="G181" s="17">
        <v>3697634873412.3154</v>
      </c>
      <c r="H181" s="17">
        <v>3723633551249.3232</v>
      </c>
      <c r="I181" s="17">
        <v>3749632229086.3306</v>
      </c>
      <c r="J181" s="17">
        <v>3775630906923.3379</v>
      </c>
      <c r="K181" s="17">
        <v>3801629584760.3457</v>
      </c>
      <c r="L181" s="17">
        <v>3870742736677.0508</v>
      </c>
      <c r="M181" s="17">
        <v>3939855888593.7627</v>
      </c>
      <c r="N181" s="17">
        <v>4008969040510.4741</v>
      </c>
      <c r="O181" s="17">
        <v>4078082192427.186</v>
      </c>
      <c r="P181" s="17">
        <v>4147195344343.9048</v>
      </c>
      <c r="Q181" s="17">
        <v>4197405290916.6191</v>
      </c>
      <c r="R181" s="17">
        <v>4247615237489.3398</v>
      </c>
      <c r="S181" s="17">
        <v>4297825184062.0605</v>
      </c>
      <c r="T181" s="17">
        <v>4348035130634.7813</v>
      </c>
      <c r="U181" s="17">
        <v>4398245077207.5088</v>
      </c>
      <c r="V181" s="17">
        <v>4481860616605.1797</v>
      </c>
      <c r="W181" s="17">
        <v>4565476156002.8438</v>
      </c>
      <c r="X181" s="17">
        <v>4649091695400.5078</v>
      </c>
      <c r="Y181" s="17">
        <v>4732707234798.1719</v>
      </c>
      <c r="Z181" s="17">
        <v>4816322774195.8457</v>
      </c>
      <c r="AA181" s="17">
        <v>4855397523160.2334</v>
      </c>
      <c r="AB181" s="17">
        <v>4924840992874.6035</v>
      </c>
      <c r="AC181" s="17">
        <v>4994284462588.9463</v>
      </c>
      <c r="AD181" s="17">
        <v>5063727932303.3164</v>
      </c>
      <c r="AE181" s="17">
        <v>5133171402017.6592</v>
      </c>
      <c r="AF181" s="17">
        <v>5202614871732.0293</v>
      </c>
      <c r="AG181" s="17">
        <v>5272058341446.373</v>
      </c>
      <c r="AH181" s="17">
        <v>5341501811160.7432</v>
      </c>
      <c r="AI181" s="17">
        <v>5410945280875.1143</v>
      </c>
      <c r="AJ181" s="17">
        <v>5480388750589.458</v>
      </c>
    </row>
    <row r="182" spans="3:37" hidden="1">
      <c r="C182" t="s">
        <v>7046</v>
      </c>
      <c r="D182" s="17" t="s">
        <v>65</v>
      </c>
      <c r="E182" s="17" t="s">
        <v>58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</row>
    <row r="183" spans="3:37" hidden="1">
      <c r="C183" t="s">
        <v>7046</v>
      </c>
      <c r="D183" s="17" t="s">
        <v>65</v>
      </c>
      <c r="E183" s="17" t="s">
        <v>59</v>
      </c>
      <c r="F183" s="17">
        <v>1276990664597.5508</v>
      </c>
      <c r="G183" s="17">
        <v>1288792668968.7937</v>
      </c>
      <c r="H183" s="17">
        <v>1300594673340.0313</v>
      </c>
      <c r="I183" s="17">
        <v>1312396677711.2742</v>
      </c>
      <c r="J183" s="17">
        <v>1324198682082.512</v>
      </c>
      <c r="K183" s="17">
        <v>1336000686453.7563</v>
      </c>
      <c r="L183" s="17">
        <v>1348330479696.8257</v>
      </c>
      <c r="M183" s="17">
        <v>1360660272939.8911</v>
      </c>
      <c r="N183" s="17">
        <v>1372990066182.9568</v>
      </c>
      <c r="O183" s="17">
        <v>1385319859426.0222</v>
      </c>
      <c r="P183" s="17">
        <v>1397649652669.0903</v>
      </c>
      <c r="Q183" s="17">
        <v>1406415685074.4565</v>
      </c>
      <c r="R183" s="17">
        <v>1415181717479.8254</v>
      </c>
      <c r="S183" s="17">
        <v>1423947749885.1941</v>
      </c>
      <c r="T183" s="17">
        <v>1432713782290.563</v>
      </c>
      <c r="U183" s="17">
        <v>1441479814695.9314</v>
      </c>
      <c r="V183" s="17">
        <v>1448361559761.8315</v>
      </c>
      <c r="W183" s="17">
        <v>1455243304827.7261</v>
      </c>
      <c r="X183" s="17">
        <v>1462125049893.623</v>
      </c>
      <c r="Y183" s="17">
        <v>1469006794959.52</v>
      </c>
      <c r="Z183" s="17">
        <v>1475888540025.4148</v>
      </c>
      <c r="AA183" s="17">
        <v>1485282668210.6082</v>
      </c>
      <c r="AB183" s="17">
        <v>1492963807905.3711</v>
      </c>
      <c r="AC183" s="17">
        <v>1500644947600.137</v>
      </c>
      <c r="AD183" s="17">
        <v>1508326087294.8999</v>
      </c>
      <c r="AE183" s="17">
        <v>1516007226989.6631</v>
      </c>
      <c r="AF183" s="17">
        <v>1523688366684.426</v>
      </c>
      <c r="AG183" s="17">
        <v>1531369506379.1919</v>
      </c>
      <c r="AH183" s="17">
        <v>1539050646073.9548</v>
      </c>
      <c r="AI183" s="17">
        <v>1546731785768.718</v>
      </c>
      <c r="AJ183" s="17">
        <v>1554412925463.4836</v>
      </c>
    </row>
    <row r="184" spans="3:37" hidden="1"/>
    <row r="185" spans="3:37" hidden="1"/>
    <row r="186" spans="3:37" hidden="1">
      <c r="F186" s="23"/>
    </row>
    <row r="187" spans="3:37" hidden="1">
      <c r="E187" s="21" t="s">
        <v>6975</v>
      </c>
      <c r="F187" s="21">
        <v>2020</v>
      </c>
      <c r="G187" s="21">
        <v>2021</v>
      </c>
      <c r="H187" s="21">
        <v>2022</v>
      </c>
      <c r="I187" s="21">
        <v>2023</v>
      </c>
      <c r="J187" s="21">
        <v>2024</v>
      </c>
      <c r="K187" s="21">
        <v>2025</v>
      </c>
      <c r="L187" s="21">
        <v>2026</v>
      </c>
      <c r="M187" s="21">
        <v>2027</v>
      </c>
      <c r="N187" s="21">
        <v>2028</v>
      </c>
      <c r="O187" s="21">
        <v>2029</v>
      </c>
      <c r="P187" s="21">
        <v>2030</v>
      </c>
      <c r="Q187" s="21">
        <v>2031</v>
      </c>
      <c r="R187" s="21">
        <v>2032</v>
      </c>
      <c r="S187" s="21">
        <v>2033</v>
      </c>
      <c r="T187" s="21">
        <v>2034</v>
      </c>
      <c r="U187" s="21">
        <v>2035</v>
      </c>
      <c r="V187" s="21">
        <v>2036</v>
      </c>
      <c r="W187" s="21">
        <v>2037</v>
      </c>
      <c r="X187" s="21">
        <v>2038</v>
      </c>
      <c r="Y187" s="21">
        <v>2039</v>
      </c>
      <c r="Z187" s="21">
        <v>2040</v>
      </c>
      <c r="AA187" s="21">
        <v>2041</v>
      </c>
      <c r="AB187" s="21">
        <v>2042</v>
      </c>
      <c r="AC187" s="21">
        <v>2043</v>
      </c>
      <c r="AD187" s="21">
        <v>2044</v>
      </c>
      <c r="AE187" s="21">
        <v>2045</v>
      </c>
      <c r="AF187" s="21">
        <v>2046</v>
      </c>
      <c r="AG187" s="21">
        <v>2047</v>
      </c>
      <c r="AH187" s="21">
        <v>2048</v>
      </c>
      <c r="AI187" s="21">
        <v>2049</v>
      </c>
      <c r="AJ187" s="21">
        <v>2050</v>
      </c>
    </row>
    <row r="188" spans="3:37" hidden="1">
      <c r="C188" t="s">
        <v>7040</v>
      </c>
      <c r="D188" t="s">
        <v>35</v>
      </c>
      <c r="E188" s="21" t="s">
        <v>6949</v>
      </c>
      <c r="F188" s="22">
        <f>INDEX(NoSettings!$C$2:$AG$6843,MATCH($E188,NoSettings!$A$2:$A$6843,0),MATCH(F$187,NoSettings!$C$1:$AG$1,0))</f>
        <v>1690000000000</v>
      </c>
      <c r="G188" s="22">
        <f>INDEX(NoSettings!$C$2:$AG$6843,MATCH($E188,NoSettings!$A$2:$A$6843,0),MATCH(G$187,NoSettings!$C$1:$AG$1,0))</f>
        <v>1850000000000</v>
      </c>
      <c r="H188" s="22">
        <f>INDEX(NoSettings!$C$2:$AG$6843,MATCH($E188,NoSettings!$A$2:$A$6843,0),MATCH(H$187,NoSettings!$C$1:$AG$1,0))</f>
        <v>2010000000000</v>
      </c>
      <c r="I188" s="22">
        <f>INDEX(NoSettings!$C$2:$AG$6843,MATCH($E188,NoSettings!$A$2:$A$6843,0),MATCH(I$187,NoSettings!$C$1:$AG$1,0))</f>
        <v>2180000000000</v>
      </c>
      <c r="J188" s="22">
        <f>INDEX(NoSettings!$C$2:$AG$6843,MATCH($E188,NoSettings!$A$2:$A$6843,0),MATCH(J$187,NoSettings!$C$1:$AG$1,0))</f>
        <v>2340000000000</v>
      </c>
      <c r="K188" s="22">
        <f>INDEX(NoSettings!$C$2:$AG$6843,MATCH($E188,NoSettings!$A$2:$A$6843,0),MATCH(K$187,NoSettings!$C$1:$AG$1,0))</f>
        <v>2500000000000</v>
      </c>
      <c r="L188" s="22">
        <f>INDEX(NoSettings!$C$2:$AG$6843,MATCH($E188,NoSettings!$A$2:$A$6843,0),MATCH(L$187,NoSettings!$C$1:$AG$1,0))</f>
        <v>2560000000000</v>
      </c>
      <c r="M188" s="22">
        <f>INDEX(NoSettings!$C$2:$AG$6843,MATCH($E188,NoSettings!$A$2:$A$6843,0),MATCH(M$187,NoSettings!$C$1:$AG$1,0))</f>
        <v>2620000000000</v>
      </c>
      <c r="N188" s="22">
        <f>INDEX(NoSettings!$C$2:$AG$6843,MATCH($E188,NoSettings!$A$2:$A$6843,0),MATCH(N$187,NoSettings!$C$1:$AG$1,0))</f>
        <v>2680000000000</v>
      </c>
      <c r="O188" s="22">
        <f>INDEX(NoSettings!$C$2:$AG$6843,MATCH($E188,NoSettings!$A$2:$A$6843,0),MATCH(O$187,NoSettings!$C$1:$AG$1,0))</f>
        <v>2740000000000</v>
      </c>
      <c r="P188" s="22">
        <f>INDEX(NoSettings!$C$2:$AG$6843,MATCH($E188,NoSettings!$A$2:$A$6843,0),MATCH(P$187,NoSettings!$C$1:$AG$1,0))</f>
        <v>2790000000000</v>
      </c>
      <c r="Q188" s="22">
        <f>INDEX(NoSettings!$C$2:$AG$6843,MATCH($E188,NoSettings!$A$2:$A$6843,0),MATCH(Q$187,NoSettings!$C$1:$AG$1,0))</f>
        <v>2830000000000</v>
      </c>
      <c r="R188" s="22">
        <f>INDEX(NoSettings!$C$2:$AG$6843,MATCH($E188,NoSettings!$A$2:$A$6843,0),MATCH(R$187,NoSettings!$C$1:$AG$1,0))</f>
        <v>2880000000000</v>
      </c>
      <c r="S188" s="22">
        <f>INDEX(NoSettings!$C$2:$AG$6843,MATCH($E188,NoSettings!$A$2:$A$6843,0),MATCH(S$187,NoSettings!$C$1:$AG$1,0))</f>
        <v>2920000000000</v>
      </c>
      <c r="T188" s="22">
        <f>INDEX(NoSettings!$C$2:$AG$6843,MATCH($E188,NoSettings!$A$2:$A$6843,0),MATCH(T$187,NoSettings!$C$1:$AG$1,0))</f>
        <v>2960000000000</v>
      </c>
      <c r="U188" s="22">
        <f>INDEX(NoSettings!$C$2:$AG$6843,MATCH($E188,NoSettings!$A$2:$A$6843,0),MATCH(U$187,NoSettings!$C$1:$AG$1,0))</f>
        <v>3000000000000</v>
      </c>
      <c r="V188" s="22">
        <f>INDEX(NoSettings!$C$2:$AG$6843,MATCH($E188,NoSettings!$A$2:$A$6843,0),MATCH(V$187,NoSettings!$C$1:$AG$1,0))</f>
        <v>3020000000000</v>
      </c>
      <c r="W188" s="22">
        <f>INDEX(NoSettings!$C$2:$AG$6843,MATCH($E188,NoSettings!$A$2:$A$6843,0),MATCH(W$187,NoSettings!$C$1:$AG$1,0))</f>
        <v>3050000000000</v>
      </c>
      <c r="X188" s="22">
        <f>INDEX(NoSettings!$C$2:$AG$6843,MATCH($E188,NoSettings!$A$2:$A$6843,0),MATCH(X$187,NoSettings!$C$1:$AG$1,0))</f>
        <v>3080000000000</v>
      </c>
      <c r="Y188" s="22">
        <f>INDEX(NoSettings!$C$2:$AG$6843,MATCH($E188,NoSettings!$A$2:$A$6843,0),MATCH(Y$187,NoSettings!$C$1:$AG$1,0))</f>
        <v>3100000000000</v>
      </c>
      <c r="Z188" s="22">
        <f>INDEX(NoSettings!$C$2:$AG$6843,MATCH($E188,NoSettings!$A$2:$A$6843,0),MATCH(Z$187,NoSettings!$C$1:$AG$1,0))</f>
        <v>3130000000000</v>
      </c>
      <c r="AA188" s="22">
        <f>INDEX(NoSettings!$C$2:$AG$6843,MATCH($E188,NoSettings!$A$2:$A$6843,0),MATCH(AA$187,NoSettings!$C$1:$AG$1,0))</f>
        <v>3170000000000</v>
      </c>
      <c r="AB188" s="22">
        <f>INDEX(NoSettings!$C$2:$AG$6843,MATCH($E188,NoSettings!$A$2:$A$6843,0),MATCH(AB$187,NoSettings!$C$1:$AG$1,0))</f>
        <v>3210000000000</v>
      </c>
      <c r="AC188" s="22">
        <f>INDEX(NoSettings!$C$2:$AG$6843,MATCH($E188,NoSettings!$A$2:$A$6843,0),MATCH(AC$187,NoSettings!$C$1:$AG$1,0))</f>
        <v>3240000000000</v>
      </c>
      <c r="AD188" s="22">
        <f>INDEX(NoSettings!$C$2:$AG$6843,MATCH($E188,NoSettings!$A$2:$A$6843,0),MATCH(AD$187,NoSettings!$C$1:$AG$1,0))</f>
        <v>3270000000000</v>
      </c>
      <c r="AE188" s="22">
        <f>INDEX(NoSettings!$C$2:$AG$6843,MATCH($E188,NoSettings!$A$2:$A$6843,0),MATCH(AE$187,NoSettings!$C$1:$AG$1,0))</f>
        <v>3300000000000</v>
      </c>
      <c r="AF188" s="22">
        <f>INDEX(NoSettings!$C$2:$AG$6843,MATCH($E188,NoSettings!$A$2:$A$6843,0),MATCH(AF$187,NoSettings!$C$1:$AG$1,0))</f>
        <v>3340000000000</v>
      </c>
      <c r="AG188" s="22">
        <f>INDEX(NoSettings!$C$2:$AG$6843,MATCH($E188,NoSettings!$A$2:$A$6843,0),MATCH(AG$187,NoSettings!$C$1:$AG$1,0))</f>
        <v>3370000000000</v>
      </c>
      <c r="AH188" s="22">
        <f>INDEX(NoSettings!$C$2:$AG$6843,MATCH($E188,NoSettings!$A$2:$A$6843,0),MATCH(AH$187,NoSettings!$C$1:$AG$1,0))</f>
        <v>3400000000000</v>
      </c>
      <c r="AI188" s="22">
        <f>INDEX(NoSettings!$C$2:$AG$6843,MATCH($E188,NoSettings!$A$2:$A$6843,0),MATCH(AI$187,NoSettings!$C$1:$AG$1,0))</f>
        <v>3430000000000</v>
      </c>
      <c r="AJ188" s="22">
        <f>INDEX(NoSettings!$C$2:$AG$6843,MATCH($E188,NoSettings!$A$2:$A$6843,0),MATCH(AJ$187,NoSettings!$C$1:$AG$1,0))</f>
        <v>3470000000000</v>
      </c>
      <c r="AK188" s="4"/>
    </row>
    <row r="189" spans="3:37" hidden="1">
      <c r="C189" t="s">
        <v>7040</v>
      </c>
      <c r="D189" t="s">
        <v>36</v>
      </c>
      <c r="E189" s="21" t="s">
        <v>6948</v>
      </c>
      <c r="F189" s="22">
        <f>INDEX(NoSettings!$C$2:$AG$6843,MATCH($E189,NoSettings!$A$2:$A$6843,0),MATCH(F$187,NoSettings!$C$1:$AG$1,0))</f>
        <v>0</v>
      </c>
      <c r="G189" s="22">
        <f>INDEX(NoSettings!$C$2:$AG$6843,MATCH($E189,NoSettings!$A$2:$A$6843,0),MATCH(G$187,NoSettings!$C$1:$AG$1,0))</f>
        <v>0</v>
      </c>
      <c r="H189" s="22">
        <f>INDEX(NoSettings!$C$2:$AG$6843,MATCH($E189,NoSettings!$A$2:$A$6843,0),MATCH(H$187,NoSettings!$C$1:$AG$1,0))</f>
        <v>0</v>
      </c>
      <c r="I189" s="22">
        <f>INDEX(NoSettings!$C$2:$AG$6843,MATCH($E189,NoSettings!$A$2:$A$6843,0),MATCH(I$187,NoSettings!$C$1:$AG$1,0))</f>
        <v>0</v>
      </c>
      <c r="J189" s="22">
        <f>INDEX(NoSettings!$C$2:$AG$6843,MATCH($E189,NoSettings!$A$2:$A$6843,0),MATCH(J$187,NoSettings!$C$1:$AG$1,0))</f>
        <v>0</v>
      </c>
      <c r="K189" s="22">
        <f>INDEX(NoSettings!$C$2:$AG$6843,MATCH($E189,NoSettings!$A$2:$A$6843,0),MATCH(K$187,NoSettings!$C$1:$AG$1,0))</f>
        <v>0</v>
      </c>
      <c r="L189" s="22">
        <f>INDEX(NoSettings!$C$2:$AG$6843,MATCH($E189,NoSettings!$A$2:$A$6843,0),MATCH(L$187,NoSettings!$C$1:$AG$1,0))</f>
        <v>0</v>
      </c>
      <c r="M189" s="22">
        <f>INDEX(NoSettings!$C$2:$AG$6843,MATCH($E189,NoSettings!$A$2:$A$6843,0),MATCH(M$187,NoSettings!$C$1:$AG$1,0))</f>
        <v>0</v>
      </c>
      <c r="N189" s="22">
        <f>INDEX(NoSettings!$C$2:$AG$6843,MATCH($E189,NoSettings!$A$2:$A$6843,0),MATCH(N$187,NoSettings!$C$1:$AG$1,0))</f>
        <v>0</v>
      </c>
      <c r="O189" s="22">
        <f>INDEX(NoSettings!$C$2:$AG$6843,MATCH($E189,NoSettings!$A$2:$A$6843,0),MATCH(O$187,NoSettings!$C$1:$AG$1,0))</f>
        <v>0</v>
      </c>
      <c r="P189" s="22">
        <f>INDEX(NoSettings!$C$2:$AG$6843,MATCH($E189,NoSettings!$A$2:$A$6843,0),MATCH(P$187,NoSettings!$C$1:$AG$1,0))</f>
        <v>0</v>
      </c>
      <c r="Q189" s="22">
        <f>INDEX(NoSettings!$C$2:$AG$6843,MATCH($E189,NoSettings!$A$2:$A$6843,0),MATCH(Q$187,NoSettings!$C$1:$AG$1,0))</f>
        <v>0</v>
      </c>
      <c r="R189" s="22">
        <f>INDEX(NoSettings!$C$2:$AG$6843,MATCH($E189,NoSettings!$A$2:$A$6843,0),MATCH(R$187,NoSettings!$C$1:$AG$1,0))</f>
        <v>0</v>
      </c>
      <c r="S189" s="22">
        <f>INDEX(NoSettings!$C$2:$AG$6843,MATCH($E189,NoSettings!$A$2:$A$6843,0),MATCH(S$187,NoSettings!$C$1:$AG$1,0))</f>
        <v>0</v>
      </c>
      <c r="T189" s="22">
        <f>INDEX(NoSettings!$C$2:$AG$6843,MATCH($E189,NoSettings!$A$2:$A$6843,0),MATCH(T$187,NoSettings!$C$1:$AG$1,0))</f>
        <v>0</v>
      </c>
      <c r="U189" s="22">
        <f>INDEX(NoSettings!$C$2:$AG$6843,MATCH($E189,NoSettings!$A$2:$A$6843,0),MATCH(U$187,NoSettings!$C$1:$AG$1,0))</f>
        <v>0</v>
      </c>
      <c r="V189" s="22">
        <f>INDEX(NoSettings!$C$2:$AG$6843,MATCH($E189,NoSettings!$A$2:$A$6843,0),MATCH(V$187,NoSettings!$C$1:$AG$1,0))</f>
        <v>0</v>
      </c>
      <c r="W189" s="22">
        <f>INDEX(NoSettings!$C$2:$AG$6843,MATCH($E189,NoSettings!$A$2:$A$6843,0),MATCH(W$187,NoSettings!$C$1:$AG$1,0))</f>
        <v>0</v>
      </c>
      <c r="X189" s="22">
        <f>INDEX(NoSettings!$C$2:$AG$6843,MATCH($E189,NoSettings!$A$2:$A$6843,0),MATCH(X$187,NoSettings!$C$1:$AG$1,0))</f>
        <v>0</v>
      </c>
      <c r="Y189" s="22">
        <f>INDEX(NoSettings!$C$2:$AG$6843,MATCH($E189,NoSettings!$A$2:$A$6843,0),MATCH(Y$187,NoSettings!$C$1:$AG$1,0))</f>
        <v>0</v>
      </c>
      <c r="Z189" s="22">
        <f>INDEX(NoSettings!$C$2:$AG$6843,MATCH($E189,NoSettings!$A$2:$A$6843,0),MATCH(Z$187,NoSettings!$C$1:$AG$1,0))</f>
        <v>0</v>
      </c>
      <c r="AA189" s="22">
        <f>INDEX(NoSettings!$C$2:$AG$6843,MATCH($E189,NoSettings!$A$2:$A$6843,0),MATCH(AA$187,NoSettings!$C$1:$AG$1,0))</f>
        <v>0</v>
      </c>
      <c r="AB189" s="22">
        <f>INDEX(NoSettings!$C$2:$AG$6843,MATCH($E189,NoSettings!$A$2:$A$6843,0),MATCH(AB$187,NoSettings!$C$1:$AG$1,0))</f>
        <v>0</v>
      </c>
      <c r="AC189" s="22">
        <f>INDEX(NoSettings!$C$2:$AG$6843,MATCH($E189,NoSettings!$A$2:$A$6843,0),MATCH(AC$187,NoSettings!$C$1:$AG$1,0))</f>
        <v>0</v>
      </c>
      <c r="AD189" s="22">
        <f>INDEX(NoSettings!$C$2:$AG$6843,MATCH($E189,NoSettings!$A$2:$A$6843,0),MATCH(AD$187,NoSettings!$C$1:$AG$1,0))</f>
        <v>0</v>
      </c>
      <c r="AE189" s="22">
        <f>INDEX(NoSettings!$C$2:$AG$6843,MATCH($E189,NoSettings!$A$2:$A$6843,0),MATCH(AE$187,NoSettings!$C$1:$AG$1,0))</f>
        <v>0</v>
      </c>
      <c r="AF189" s="22">
        <f>INDEX(NoSettings!$C$2:$AG$6843,MATCH($E189,NoSettings!$A$2:$A$6843,0),MATCH(AF$187,NoSettings!$C$1:$AG$1,0))</f>
        <v>0</v>
      </c>
      <c r="AG189" s="22">
        <f>INDEX(NoSettings!$C$2:$AG$6843,MATCH($E189,NoSettings!$A$2:$A$6843,0),MATCH(AG$187,NoSettings!$C$1:$AG$1,0))</f>
        <v>0</v>
      </c>
      <c r="AH189" s="22">
        <f>INDEX(NoSettings!$C$2:$AG$6843,MATCH($E189,NoSettings!$A$2:$A$6843,0),MATCH(AH$187,NoSettings!$C$1:$AG$1,0))</f>
        <v>0</v>
      </c>
      <c r="AI189" s="22">
        <f>INDEX(NoSettings!$C$2:$AG$6843,MATCH($E189,NoSettings!$A$2:$A$6843,0),MATCH(AI$187,NoSettings!$C$1:$AG$1,0))</f>
        <v>0</v>
      </c>
      <c r="AJ189" s="22">
        <f>INDEX(NoSettings!$C$2:$AG$6843,MATCH($E189,NoSettings!$A$2:$A$6843,0),MATCH(AJ$187,NoSettings!$C$1:$AG$1,0))</f>
        <v>0</v>
      </c>
      <c r="AK189" s="4"/>
    </row>
    <row r="190" spans="3:37" hidden="1">
      <c r="C190" t="s">
        <v>7040</v>
      </c>
      <c r="D190" t="s">
        <v>37</v>
      </c>
      <c r="E190" s="21" t="s">
        <v>6947</v>
      </c>
      <c r="F190" s="22">
        <f>INDEX(NoSettings!$C$2:$AG$6843,MATCH($E190,NoSettings!$A$2:$A$6843,0),MATCH(F$187,NoSettings!$C$1:$AG$1,0))</f>
        <v>0</v>
      </c>
      <c r="G190" s="22">
        <f>INDEX(NoSettings!$C$2:$AG$6843,MATCH($E190,NoSettings!$A$2:$A$6843,0),MATCH(G$187,NoSettings!$C$1:$AG$1,0))</f>
        <v>0</v>
      </c>
      <c r="H190" s="22">
        <f>INDEX(NoSettings!$C$2:$AG$6843,MATCH($E190,NoSettings!$A$2:$A$6843,0),MATCH(H$187,NoSettings!$C$1:$AG$1,0))</f>
        <v>0</v>
      </c>
      <c r="I190" s="22">
        <f>INDEX(NoSettings!$C$2:$AG$6843,MATCH($E190,NoSettings!$A$2:$A$6843,0),MATCH(I$187,NoSettings!$C$1:$AG$1,0))</f>
        <v>0</v>
      </c>
      <c r="J190" s="22">
        <f>INDEX(NoSettings!$C$2:$AG$6843,MATCH($E190,NoSettings!$A$2:$A$6843,0),MATCH(J$187,NoSettings!$C$1:$AG$1,0))</f>
        <v>0</v>
      </c>
      <c r="K190" s="22">
        <f>INDEX(NoSettings!$C$2:$AG$6843,MATCH($E190,NoSettings!$A$2:$A$6843,0),MATCH(K$187,NoSettings!$C$1:$AG$1,0))</f>
        <v>0</v>
      </c>
      <c r="L190" s="22">
        <f>INDEX(NoSettings!$C$2:$AG$6843,MATCH($E190,NoSettings!$A$2:$A$6843,0),MATCH(L$187,NoSettings!$C$1:$AG$1,0))</f>
        <v>0</v>
      </c>
      <c r="M190" s="22">
        <f>INDEX(NoSettings!$C$2:$AG$6843,MATCH($E190,NoSettings!$A$2:$A$6843,0),MATCH(M$187,NoSettings!$C$1:$AG$1,0))</f>
        <v>0</v>
      </c>
      <c r="N190" s="22">
        <f>INDEX(NoSettings!$C$2:$AG$6843,MATCH($E190,NoSettings!$A$2:$A$6843,0),MATCH(N$187,NoSettings!$C$1:$AG$1,0))</f>
        <v>0</v>
      </c>
      <c r="O190" s="22">
        <f>INDEX(NoSettings!$C$2:$AG$6843,MATCH($E190,NoSettings!$A$2:$A$6843,0),MATCH(O$187,NoSettings!$C$1:$AG$1,0))</f>
        <v>0</v>
      </c>
      <c r="P190" s="22">
        <f>INDEX(NoSettings!$C$2:$AG$6843,MATCH($E190,NoSettings!$A$2:$A$6843,0),MATCH(P$187,NoSettings!$C$1:$AG$1,0))</f>
        <v>0</v>
      </c>
      <c r="Q190" s="22">
        <f>INDEX(NoSettings!$C$2:$AG$6843,MATCH($E190,NoSettings!$A$2:$A$6843,0),MATCH(Q$187,NoSettings!$C$1:$AG$1,0))</f>
        <v>0</v>
      </c>
      <c r="R190" s="22">
        <f>INDEX(NoSettings!$C$2:$AG$6843,MATCH($E190,NoSettings!$A$2:$A$6843,0),MATCH(R$187,NoSettings!$C$1:$AG$1,0))</f>
        <v>0</v>
      </c>
      <c r="S190" s="22">
        <f>INDEX(NoSettings!$C$2:$AG$6843,MATCH($E190,NoSettings!$A$2:$A$6843,0),MATCH(S$187,NoSettings!$C$1:$AG$1,0))</f>
        <v>0</v>
      </c>
      <c r="T190" s="22">
        <f>INDEX(NoSettings!$C$2:$AG$6843,MATCH($E190,NoSettings!$A$2:$A$6843,0),MATCH(T$187,NoSettings!$C$1:$AG$1,0))</f>
        <v>0</v>
      </c>
      <c r="U190" s="22">
        <f>INDEX(NoSettings!$C$2:$AG$6843,MATCH($E190,NoSettings!$A$2:$A$6843,0),MATCH(U$187,NoSettings!$C$1:$AG$1,0))</f>
        <v>0</v>
      </c>
      <c r="V190" s="22">
        <f>INDEX(NoSettings!$C$2:$AG$6843,MATCH($E190,NoSettings!$A$2:$A$6843,0),MATCH(V$187,NoSettings!$C$1:$AG$1,0))</f>
        <v>0</v>
      </c>
      <c r="W190" s="22">
        <f>INDEX(NoSettings!$C$2:$AG$6843,MATCH($E190,NoSettings!$A$2:$A$6843,0),MATCH(W$187,NoSettings!$C$1:$AG$1,0))</f>
        <v>0</v>
      </c>
      <c r="X190" s="22">
        <f>INDEX(NoSettings!$C$2:$AG$6843,MATCH($E190,NoSettings!$A$2:$A$6843,0),MATCH(X$187,NoSettings!$C$1:$AG$1,0))</f>
        <v>0</v>
      </c>
      <c r="Y190" s="22">
        <f>INDEX(NoSettings!$C$2:$AG$6843,MATCH($E190,NoSettings!$A$2:$A$6843,0),MATCH(Y$187,NoSettings!$C$1:$AG$1,0))</f>
        <v>0</v>
      </c>
      <c r="Z190" s="22">
        <f>INDEX(NoSettings!$C$2:$AG$6843,MATCH($E190,NoSettings!$A$2:$A$6843,0),MATCH(Z$187,NoSettings!$C$1:$AG$1,0))</f>
        <v>0</v>
      </c>
      <c r="AA190" s="22">
        <f>INDEX(NoSettings!$C$2:$AG$6843,MATCH($E190,NoSettings!$A$2:$A$6843,0),MATCH(AA$187,NoSettings!$C$1:$AG$1,0))</f>
        <v>0</v>
      </c>
      <c r="AB190" s="22">
        <f>INDEX(NoSettings!$C$2:$AG$6843,MATCH($E190,NoSettings!$A$2:$A$6843,0),MATCH(AB$187,NoSettings!$C$1:$AG$1,0))</f>
        <v>0</v>
      </c>
      <c r="AC190" s="22">
        <f>INDEX(NoSettings!$C$2:$AG$6843,MATCH($E190,NoSettings!$A$2:$A$6843,0),MATCH(AC$187,NoSettings!$C$1:$AG$1,0))</f>
        <v>0</v>
      </c>
      <c r="AD190" s="22">
        <f>INDEX(NoSettings!$C$2:$AG$6843,MATCH($E190,NoSettings!$A$2:$A$6843,0),MATCH(AD$187,NoSettings!$C$1:$AG$1,0))</f>
        <v>0</v>
      </c>
      <c r="AE190" s="22">
        <f>INDEX(NoSettings!$C$2:$AG$6843,MATCH($E190,NoSettings!$A$2:$A$6843,0),MATCH(AE$187,NoSettings!$C$1:$AG$1,0))</f>
        <v>0</v>
      </c>
      <c r="AF190" s="22">
        <f>INDEX(NoSettings!$C$2:$AG$6843,MATCH($E190,NoSettings!$A$2:$A$6843,0),MATCH(AF$187,NoSettings!$C$1:$AG$1,0))</f>
        <v>0</v>
      </c>
      <c r="AG190" s="22">
        <f>INDEX(NoSettings!$C$2:$AG$6843,MATCH($E190,NoSettings!$A$2:$A$6843,0),MATCH(AG$187,NoSettings!$C$1:$AG$1,0))</f>
        <v>0</v>
      </c>
      <c r="AH190" s="22">
        <f>INDEX(NoSettings!$C$2:$AG$6843,MATCH($E190,NoSettings!$A$2:$A$6843,0),MATCH(AH$187,NoSettings!$C$1:$AG$1,0))</f>
        <v>0</v>
      </c>
      <c r="AI190" s="22">
        <f>INDEX(NoSettings!$C$2:$AG$6843,MATCH($E190,NoSettings!$A$2:$A$6843,0),MATCH(AI$187,NoSettings!$C$1:$AG$1,0))</f>
        <v>0</v>
      </c>
      <c r="AJ190" s="22">
        <f>INDEX(NoSettings!$C$2:$AG$6843,MATCH($E190,NoSettings!$A$2:$A$6843,0),MATCH(AJ$187,NoSettings!$C$1:$AG$1,0))</f>
        <v>0</v>
      </c>
      <c r="AK190" s="4"/>
    </row>
    <row r="191" spans="3:37" hidden="1">
      <c r="C191" t="s">
        <v>7040</v>
      </c>
      <c r="D191" t="s">
        <v>38</v>
      </c>
      <c r="E191" s="21" t="s">
        <v>6946</v>
      </c>
      <c r="F191" s="22">
        <f>INDEX(NoSettings!$C$2:$AG$6843,MATCH($E191,NoSettings!$A$2:$A$6843,0),MATCH(F$187,NoSettings!$C$1:$AG$1,0))</f>
        <v>0</v>
      </c>
      <c r="G191" s="22">
        <f>INDEX(NoSettings!$C$2:$AG$6843,MATCH($E191,NoSettings!$A$2:$A$6843,0),MATCH(G$187,NoSettings!$C$1:$AG$1,0))</f>
        <v>0</v>
      </c>
      <c r="H191" s="22">
        <f>INDEX(NoSettings!$C$2:$AG$6843,MATCH($E191,NoSettings!$A$2:$A$6843,0),MATCH(H$187,NoSettings!$C$1:$AG$1,0))</f>
        <v>0</v>
      </c>
      <c r="I191" s="22">
        <f>INDEX(NoSettings!$C$2:$AG$6843,MATCH($E191,NoSettings!$A$2:$A$6843,0),MATCH(I$187,NoSettings!$C$1:$AG$1,0))</f>
        <v>0</v>
      </c>
      <c r="J191" s="22">
        <f>INDEX(NoSettings!$C$2:$AG$6843,MATCH($E191,NoSettings!$A$2:$A$6843,0),MATCH(J$187,NoSettings!$C$1:$AG$1,0))</f>
        <v>0</v>
      </c>
      <c r="K191" s="22">
        <f>INDEX(NoSettings!$C$2:$AG$6843,MATCH($E191,NoSettings!$A$2:$A$6843,0),MATCH(K$187,NoSettings!$C$1:$AG$1,0))</f>
        <v>0</v>
      </c>
      <c r="L191" s="22">
        <f>INDEX(NoSettings!$C$2:$AG$6843,MATCH($E191,NoSettings!$A$2:$A$6843,0),MATCH(L$187,NoSettings!$C$1:$AG$1,0))</f>
        <v>0</v>
      </c>
      <c r="M191" s="22">
        <f>INDEX(NoSettings!$C$2:$AG$6843,MATCH($E191,NoSettings!$A$2:$A$6843,0),MATCH(M$187,NoSettings!$C$1:$AG$1,0))</f>
        <v>0</v>
      </c>
      <c r="N191" s="22">
        <f>INDEX(NoSettings!$C$2:$AG$6843,MATCH($E191,NoSettings!$A$2:$A$6843,0),MATCH(N$187,NoSettings!$C$1:$AG$1,0))</f>
        <v>0</v>
      </c>
      <c r="O191" s="22">
        <f>INDEX(NoSettings!$C$2:$AG$6843,MATCH($E191,NoSettings!$A$2:$A$6843,0),MATCH(O$187,NoSettings!$C$1:$AG$1,0))</f>
        <v>0</v>
      </c>
      <c r="P191" s="22">
        <f>INDEX(NoSettings!$C$2:$AG$6843,MATCH($E191,NoSettings!$A$2:$A$6843,0),MATCH(P$187,NoSettings!$C$1:$AG$1,0))</f>
        <v>0</v>
      </c>
      <c r="Q191" s="22">
        <f>INDEX(NoSettings!$C$2:$AG$6843,MATCH($E191,NoSettings!$A$2:$A$6843,0),MATCH(Q$187,NoSettings!$C$1:$AG$1,0))</f>
        <v>0</v>
      </c>
      <c r="R191" s="22">
        <f>INDEX(NoSettings!$C$2:$AG$6843,MATCH($E191,NoSettings!$A$2:$A$6843,0),MATCH(R$187,NoSettings!$C$1:$AG$1,0))</f>
        <v>0</v>
      </c>
      <c r="S191" s="22">
        <f>INDEX(NoSettings!$C$2:$AG$6843,MATCH($E191,NoSettings!$A$2:$A$6843,0),MATCH(S$187,NoSettings!$C$1:$AG$1,0))</f>
        <v>0</v>
      </c>
      <c r="T191" s="22">
        <f>INDEX(NoSettings!$C$2:$AG$6843,MATCH($E191,NoSettings!$A$2:$A$6843,0),MATCH(T$187,NoSettings!$C$1:$AG$1,0))</f>
        <v>0</v>
      </c>
      <c r="U191" s="22">
        <f>INDEX(NoSettings!$C$2:$AG$6843,MATCH($E191,NoSettings!$A$2:$A$6843,0),MATCH(U$187,NoSettings!$C$1:$AG$1,0))</f>
        <v>0</v>
      </c>
      <c r="V191" s="22">
        <f>INDEX(NoSettings!$C$2:$AG$6843,MATCH($E191,NoSettings!$A$2:$A$6843,0),MATCH(V$187,NoSettings!$C$1:$AG$1,0))</f>
        <v>0</v>
      </c>
      <c r="W191" s="22">
        <f>INDEX(NoSettings!$C$2:$AG$6843,MATCH($E191,NoSettings!$A$2:$A$6843,0),MATCH(W$187,NoSettings!$C$1:$AG$1,0))</f>
        <v>0</v>
      </c>
      <c r="X191" s="22">
        <f>INDEX(NoSettings!$C$2:$AG$6843,MATCH($E191,NoSettings!$A$2:$A$6843,0),MATCH(X$187,NoSettings!$C$1:$AG$1,0))</f>
        <v>0</v>
      </c>
      <c r="Y191" s="22">
        <f>INDEX(NoSettings!$C$2:$AG$6843,MATCH($E191,NoSettings!$A$2:$A$6843,0),MATCH(Y$187,NoSettings!$C$1:$AG$1,0))</f>
        <v>0</v>
      </c>
      <c r="Z191" s="22">
        <f>INDEX(NoSettings!$C$2:$AG$6843,MATCH($E191,NoSettings!$A$2:$A$6843,0),MATCH(Z$187,NoSettings!$C$1:$AG$1,0))</f>
        <v>0</v>
      </c>
      <c r="AA191" s="22">
        <f>INDEX(NoSettings!$C$2:$AG$6843,MATCH($E191,NoSettings!$A$2:$A$6843,0),MATCH(AA$187,NoSettings!$C$1:$AG$1,0))</f>
        <v>0</v>
      </c>
      <c r="AB191" s="22">
        <f>INDEX(NoSettings!$C$2:$AG$6843,MATCH($E191,NoSettings!$A$2:$A$6843,0),MATCH(AB$187,NoSettings!$C$1:$AG$1,0))</f>
        <v>0</v>
      </c>
      <c r="AC191" s="22">
        <f>INDEX(NoSettings!$C$2:$AG$6843,MATCH($E191,NoSettings!$A$2:$A$6843,0),MATCH(AC$187,NoSettings!$C$1:$AG$1,0))</f>
        <v>0</v>
      </c>
      <c r="AD191" s="22">
        <f>INDEX(NoSettings!$C$2:$AG$6843,MATCH($E191,NoSettings!$A$2:$A$6843,0),MATCH(AD$187,NoSettings!$C$1:$AG$1,0))</f>
        <v>0</v>
      </c>
      <c r="AE191" s="22">
        <f>INDEX(NoSettings!$C$2:$AG$6843,MATCH($E191,NoSettings!$A$2:$A$6843,0),MATCH(AE$187,NoSettings!$C$1:$AG$1,0))</f>
        <v>0</v>
      </c>
      <c r="AF191" s="22">
        <f>INDEX(NoSettings!$C$2:$AG$6843,MATCH($E191,NoSettings!$A$2:$A$6843,0),MATCH(AF$187,NoSettings!$C$1:$AG$1,0))</f>
        <v>0</v>
      </c>
      <c r="AG191" s="22">
        <f>INDEX(NoSettings!$C$2:$AG$6843,MATCH($E191,NoSettings!$A$2:$A$6843,0),MATCH(AG$187,NoSettings!$C$1:$AG$1,0))</f>
        <v>0</v>
      </c>
      <c r="AH191" s="22">
        <f>INDEX(NoSettings!$C$2:$AG$6843,MATCH($E191,NoSettings!$A$2:$A$6843,0),MATCH(AH$187,NoSettings!$C$1:$AG$1,0))</f>
        <v>0</v>
      </c>
      <c r="AI191" s="22">
        <f>INDEX(NoSettings!$C$2:$AG$6843,MATCH($E191,NoSettings!$A$2:$A$6843,0),MATCH(AI$187,NoSettings!$C$1:$AG$1,0))</f>
        <v>0</v>
      </c>
      <c r="AJ191" s="22">
        <f>INDEX(NoSettings!$C$2:$AG$6843,MATCH($E191,NoSettings!$A$2:$A$6843,0),MATCH(AJ$187,NoSettings!$C$1:$AG$1,0))</f>
        <v>0</v>
      </c>
      <c r="AK191" s="4"/>
    </row>
    <row r="192" spans="3:37" hidden="1">
      <c r="C192" t="s">
        <v>7040</v>
      </c>
      <c r="D192" t="s">
        <v>39</v>
      </c>
      <c r="E192" s="21" t="s">
        <v>6945</v>
      </c>
      <c r="F192" s="22">
        <f>INDEX(NoSettings!$C$2:$AG$6843,MATCH($E192,NoSettings!$A$2:$A$6843,0),MATCH(F$187,NoSettings!$C$1:$AG$1,0))</f>
        <v>0</v>
      </c>
      <c r="G192" s="22">
        <f>INDEX(NoSettings!$C$2:$AG$6843,MATCH($E192,NoSettings!$A$2:$A$6843,0),MATCH(G$187,NoSettings!$C$1:$AG$1,0))</f>
        <v>0</v>
      </c>
      <c r="H192" s="22">
        <f>INDEX(NoSettings!$C$2:$AG$6843,MATCH($E192,NoSettings!$A$2:$A$6843,0),MATCH(H$187,NoSettings!$C$1:$AG$1,0))</f>
        <v>0</v>
      </c>
      <c r="I192" s="22">
        <f>INDEX(NoSettings!$C$2:$AG$6843,MATCH($E192,NoSettings!$A$2:$A$6843,0),MATCH(I$187,NoSettings!$C$1:$AG$1,0))</f>
        <v>0</v>
      </c>
      <c r="J192" s="22">
        <f>INDEX(NoSettings!$C$2:$AG$6843,MATCH($E192,NoSettings!$A$2:$A$6843,0),MATCH(J$187,NoSettings!$C$1:$AG$1,0))</f>
        <v>0</v>
      </c>
      <c r="K192" s="22">
        <f>INDEX(NoSettings!$C$2:$AG$6843,MATCH($E192,NoSettings!$A$2:$A$6843,0),MATCH(K$187,NoSettings!$C$1:$AG$1,0))</f>
        <v>0</v>
      </c>
      <c r="L192" s="22">
        <f>INDEX(NoSettings!$C$2:$AG$6843,MATCH($E192,NoSettings!$A$2:$A$6843,0),MATCH(L$187,NoSettings!$C$1:$AG$1,0))</f>
        <v>0</v>
      </c>
      <c r="M192" s="22">
        <f>INDEX(NoSettings!$C$2:$AG$6843,MATCH($E192,NoSettings!$A$2:$A$6843,0),MATCH(M$187,NoSettings!$C$1:$AG$1,0))</f>
        <v>0</v>
      </c>
      <c r="N192" s="22">
        <f>INDEX(NoSettings!$C$2:$AG$6843,MATCH($E192,NoSettings!$A$2:$A$6843,0),MATCH(N$187,NoSettings!$C$1:$AG$1,0))</f>
        <v>0</v>
      </c>
      <c r="O192" s="22">
        <f>INDEX(NoSettings!$C$2:$AG$6843,MATCH($E192,NoSettings!$A$2:$A$6843,0),MATCH(O$187,NoSettings!$C$1:$AG$1,0))</f>
        <v>0</v>
      </c>
      <c r="P192" s="22">
        <f>INDEX(NoSettings!$C$2:$AG$6843,MATCH($E192,NoSettings!$A$2:$A$6843,0),MATCH(P$187,NoSettings!$C$1:$AG$1,0))</f>
        <v>0</v>
      </c>
      <c r="Q192" s="22">
        <f>INDEX(NoSettings!$C$2:$AG$6843,MATCH($E192,NoSettings!$A$2:$A$6843,0),MATCH(Q$187,NoSettings!$C$1:$AG$1,0))</f>
        <v>0</v>
      </c>
      <c r="R192" s="22">
        <f>INDEX(NoSettings!$C$2:$AG$6843,MATCH($E192,NoSettings!$A$2:$A$6843,0),MATCH(R$187,NoSettings!$C$1:$AG$1,0))</f>
        <v>0</v>
      </c>
      <c r="S192" s="22">
        <f>INDEX(NoSettings!$C$2:$AG$6843,MATCH($E192,NoSettings!$A$2:$A$6843,0),MATCH(S$187,NoSettings!$C$1:$AG$1,0))</f>
        <v>0</v>
      </c>
      <c r="T192" s="22">
        <f>INDEX(NoSettings!$C$2:$AG$6843,MATCH($E192,NoSettings!$A$2:$A$6843,0),MATCH(T$187,NoSettings!$C$1:$AG$1,0))</f>
        <v>0</v>
      </c>
      <c r="U192" s="22">
        <f>INDEX(NoSettings!$C$2:$AG$6843,MATCH($E192,NoSettings!$A$2:$A$6843,0),MATCH(U$187,NoSettings!$C$1:$AG$1,0))</f>
        <v>0</v>
      </c>
      <c r="V192" s="22">
        <f>INDEX(NoSettings!$C$2:$AG$6843,MATCH($E192,NoSettings!$A$2:$A$6843,0),MATCH(V$187,NoSettings!$C$1:$AG$1,0))</f>
        <v>0</v>
      </c>
      <c r="W192" s="22">
        <f>INDEX(NoSettings!$C$2:$AG$6843,MATCH($E192,NoSettings!$A$2:$A$6843,0),MATCH(W$187,NoSettings!$C$1:$AG$1,0))</f>
        <v>0</v>
      </c>
      <c r="X192" s="22">
        <f>INDEX(NoSettings!$C$2:$AG$6843,MATCH($E192,NoSettings!$A$2:$A$6843,0),MATCH(X$187,NoSettings!$C$1:$AG$1,0))</f>
        <v>0</v>
      </c>
      <c r="Y192" s="22">
        <f>INDEX(NoSettings!$C$2:$AG$6843,MATCH($E192,NoSettings!$A$2:$A$6843,0),MATCH(Y$187,NoSettings!$C$1:$AG$1,0))</f>
        <v>0</v>
      </c>
      <c r="Z192" s="22">
        <f>INDEX(NoSettings!$C$2:$AG$6843,MATCH($E192,NoSettings!$A$2:$A$6843,0),MATCH(Z$187,NoSettings!$C$1:$AG$1,0))</f>
        <v>0</v>
      </c>
      <c r="AA192" s="22">
        <f>INDEX(NoSettings!$C$2:$AG$6843,MATCH($E192,NoSettings!$A$2:$A$6843,0),MATCH(AA$187,NoSettings!$C$1:$AG$1,0))</f>
        <v>0</v>
      </c>
      <c r="AB192" s="22">
        <f>INDEX(NoSettings!$C$2:$AG$6843,MATCH($E192,NoSettings!$A$2:$A$6843,0),MATCH(AB$187,NoSettings!$C$1:$AG$1,0))</f>
        <v>0</v>
      </c>
      <c r="AC192" s="22">
        <f>INDEX(NoSettings!$C$2:$AG$6843,MATCH($E192,NoSettings!$A$2:$A$6843,0),MATCH(AC$187,NoSettings!$C$1:$AG$1,0))</f>
        <v>0</v>
      </c>
      <c r="AD192" s="22">
        <f>INDEX(NoSettings!$C$2:$AG$6843,MATCH($E192,NoSettings!$A$2:$A$6843,0),MATCH(AD$187,NoSettings!$C$1:$AG$1,0))</f>
        <v>0</v>
      </c>
      <c r="AE192" s="22">
        <f>INDEX(NoSettings!$C$2:$AG$6843,MATCH($E192,NoSettings!$A$2:$A$6843,0),MATCH(AE$187,NoSettings!$C$1:$AG$1,0))</f>
        <v>0</v>
      </c>
      <c r="AF192" s="22">
        <f>INDEX(NoSettings!$C$2:$AG$6843,MATCH($E192,NoSettings!$A$2:$A$6843,0),MATCH(AF$187,NoSettings!$C$1:$AG$1,0))</f>
        <v>0</v>
      </c>
      <c r="AG192" s="22">
        <f>INDEX(NoSettings!$C$2:$AG$6843,MATCH($E192,NoSettings!$A$2:$A$6843,0),MATCH(AG$187,NoSettings!$C$1:$AG$1,0))</f>
        <v>0</v>
      </c>
      <c r="AH192" s="22">
        <f>INDEX(NoSettings!$C$2:$AG$6843,MATCH($E192,NoSettings!$A$2:$A$6843,0),MATCH(AH$187,NoSettings!$C$1:$AG$1,0))</f>
        <v>0</v>
      </c>
      <c r="AI192" s="22">
        <f>INDEX(NoSettings!$C$2:$AG$6843,MATCH($E192,NoSettings!$A$2:$A$6843,0),MATCH(AI$187,NoSettings!$C$1:$AG$1,0))</f>
        <v>0</v>
      </c>
      <c r="AJ192" s="22">
        <f>INDEX(NoSettings!$C$2:$AG$6843,MATCH($E192,NoSettings!$A$2:$A$6843,0),MATCH(AJ$187,NoSettings!$C$1:$AG$1,0))</f>
        <v>0</v>
      </c>
      <c r="AK192" s="4"/>
    </row>
    <row r="193" spans="3:37" hidden="1">
      <c r="C193" t="s">
        <v>7040</v>
      </c>
      <c r="D193" t="s">
        <v>40</v>
      </c>
      <c r="E193" s="21" t="s">
        <v>6944</v>
      </c>
      <c r="F193" s="22">
        <f>INDEX(NoSettings!$C$2:$AG$6843,MATCH($E193,NoSettings!$A$2:$A$6843,0),MATCH(F$187,NoSettings!$C$1:$AG$1,0))</f>
        <v>14200000000000</v>
      </c>
      <c r="G193" s="22">
        <f>INDEX(NoSettings!$C$2:$AG$6843,MATCH($E193,NoSettings!$A$2:$A$6843,0),MATCH(G$187,NoSettings!$C$1:$AG$1,0))</f>
        <v>15600000000000</v>
      </c>
      <c r="H193" s="22">
        <f>INDEX(NoSettings!$C$2:$AG$6843,MATCH($E193,NoSettings!$A$2:$A$6843,0),MATCH(H$187,NoSettings!$C$1:$AG$1,0))</f>
        <v>17000000000000</v>
      </c>
      <c r="I193" s="22">
        <f>INDEX(NoSettings!$C$2:$AG$6843,MATCH($E193,NoSettings!$A$2:$A$6843,0),MATCH(I$187,NoSettings!$C$1:$AG$1,0))</f>
        <v>18300000000000</v>
      </c>
      <c r="J193" s="22">
        <f>INDEX(NoSettings!$C$2:$AG$6843,MATCH($E193,NoSettings!$A$2:$A$6843,0),MATCH(J$187,NoSettings!$C$1:$AG$1,0))</f>
        <v>19700000000000</v>
      </c>
      <c r="K193" s="22">
        <f>INDEX(NoSettings!$C$2:$AG$6843,MATCH($E193,NoSettings!$A$2:$A$6843,0),MATCH(K$187,NoSettings!$C$1:$AG$1,0))</f>
        <v>21100000000000</v>
      </c>
      <c r="L193" s="22">
        <f>INDEX(NoSettings!$C$2:$AG$6843,MATCH($E193,NoSettings!$A$2:$A$6843,0),MATCH(L$187,NoSettings!$C$1:$AG$1,0))</f>
        <v>21600000000000</v>
      </c>
      <c r="M193" s="22">
        <f>INDEX(NoSettings!$C$2:$AG$6843,MATCH($E193,NoSettings!$A$2:$A$6843,0),MATCH(M$187,NoSettings!$C$1:$AG$1,0))</f>
        <v>22100000000000</v>
      </c>
      <c r="N193" s="22">
        <f>INDEX(NoSettings!$C$2:$AG$6843,MATCH($E193,NoSettings!$A$2:$A$6843,0),MATCH(N$187,NoSettings!$C$1:$AG$1,0))</f>
        <v>22500000000000</v>
      </c>
      <c r="O193" s="22">
        <f>INDEX(NoSettings!$C$2:$AG$6843,MATCH($E193,NoSettings!$A$2:$A$6843,0),MATCH(O$187,NoSettings!$C$1:$AG$1,0))</f>
        <v>23000000000000</v>
      </c>
      <c r="P193" s="22">
        <f>INDEX(NoSettings!$C$2:$AG$6843,MATCH($E193,NoSettings!$A$2:$A$6843,0),MATCH(P$187,NoSettings!$C$1:$AG$1,0))</f>
        <v>23500000000000</v>
      </c>
      <c r="Q193" s="22">
        <f>INDEX(NoSettings!$C$2:$AG$6843,MATCH($E193,NoSettings!$A$2:$A$6843,0),MATCH(Q$187,NoSettings!$C$1:$AG$1,0))</f>
        <v>23900000000000</v>
      </c>
      <c r="R193" s="22">
        <f>INDEX(NoSettings!$C$2:$AG$6843,MATCH($E193,NoSettings!$A$2:$A$6843,0),MATCH(R$187,NoSettings!$C$1:$AG$1,0))</f>
        <v>24200000000000</v>
      </c>
      <c r="S193" s="22">
        <f>INDEX(NoSettings!$C$2:$AG$6843,MATCH($E193,NoSettings!$A$2:$A$6843,0),MATCH(S$187,NoSettings!$C$1:$AG$1,0))</f>
        <v>24600000000000</v>
      </c>
      <c r="T193" s="22">
        <f>INDEX(NoSettings!$C$2:$AG$6843,MATCH($E193,NoSettings!$A$2:$A$6843,0),MATCH(T$187,NoSettings!$C$1:$AG$1,0))</f>
        <v>24900000000000</v>
      </c>
      <c r="U193" s="22">
        <f>INDEX(NoSettings!$C$2:$AG$6843,MATCH($E193,NoSettings!$A$2:$A$6843,0),MATCH(U$187,NoSettings!$C$1:$AG$1,0))</f>
        <v>25300000000000</v>
      </c>
      <c r="V193" s="22">
        <f>INDEX(NoSettings!$C$2:$AG$6843,MATCH($E193,NoSettings!$A$2:$A$6843,0),MATCH(V$187,NoSettings!$C$1:$AG$1,0))</f>
        <v>25500000000000</v>
      </c>
      <c r="W193" s="22">
        <f>INDEX(NoSettings!$C$2:$AG$6843,MATCH($E193,NoSettings!$A$2:$A$6843,0),MATCH(W$187,NoSettings!$C$1:$AG$1,0))</f>
        <v>25700000000000</v>
      </c>
      <c r="X193" s="22">
        <f>INDEX(NoSettings!$C$2:$AG$6843,MATCH($E193,NoSettings!$A$2:$A$6843,0),MATCH(X$187,NoSettings!$C$1:$AG$1,0))</f>
        <v>25900000000000</v>
      </c>
      <c r="Y193" s="22">
        <f>INDEX(NoSettings!$C$2:$AG$6843,MATCH($E193,NoSettings!$A$2:$A$6843,0),MATCH(Y$187,NoSettings!$C$1:$AG$1,0))</f>
        <v>26100000000000</v>
      </c>
      <c r="Z193" s="22">
        <f>INDEX(NoSettings!$C$2:$AG$6843,MATCH($E193,NoSettings!$A$2:$A$6843,0),MATCH(Z$187,NoSettings!$C$1:$AG$1,0))</f>
        <v>26400000000000</v>
      </c>
      <c r="AA193" s="22">
        <f>INDEX(NoSettings!$C$2:$AG$6843,MATCH($E193,NoSettings!$A$2:$A$6843,0),MATCH(AA$187,NoSettings!$C$1:$AG$1,0))</f>
        <v>26700000000000</v>
      </c>
      <c r="AB193" s="22">
        <f>INDEX(NoSettings!$C$2:$AG$6843,MATCH($E193,NoSettings!$A$2:$A$6843,0),MATCH(AB$187,NoSettings!$C$1:$AG$1,0))</f>
        <v>27000000000000</v>
      </c>
      <c r="AC193" s="22">
        <f>INDEX(NoSettings!$C$2:$AG$6843,MATCH($E193,NoSettings!$A$2:$A$6843,0),MATCH(AC$187,NoSettings!$C$1:$AG$1,0))</f>
        <v>27300000000000</v>
      </c>
      <c r="AD193" s="22">
        <f>INDEX(NoSettings!$C$2:$AG$6843,MATCH($E193,NoSettings!$A$2:$A$6843,0),MATCH(AD$187,NoSettings!$C$1:$AG$1,0))</f>
        <v>27600000000000</v>
      </c>
      <c r="AE193" s="22">
        <f>INDEX(NoSettings!$C$2:$AG$6843,MATCH($E193,NoSettings!$A$2:$A$6843,0),MATCH(AE$187,NoSettings!$C$1:$AG$1,0))</f>
        <v>27800000000000</v>
      </c>
      <c r="AF193" s="22">
        <f>INDEX(NoSettings!$C$2:$AG$6843,MATCH($E193,NoSettings!$A$2:$A$6843,0),MATCH(AF$187,NoSettings!$C$1:$AG$1,0))</f>
        <v>28100000000000</v>
      </c>
      <c r="AG193" s="22">
        <f>INDEX(NoSettings!$C$2:$AG$6843,MATCH($E193,NoSettings!$A$2:$A$6843,0),MATCH(AG$187,NoSettings!$C$1:$AG$1,0))</f>
        <v>28400000000000</v>
      </c>
      <c r="AH193" s="22">
        <f>INDEX(NoSettings!$C$2:$AG$6843,MATCH($E193,NoSettings!$A$2:$A$6843,0),MATCH(AH$187,NoSettings!$C$1:$AG$1,0))</f>
        <v>28700000000000</v>
      </c>
      <c r="AI193" s="22">
        <f>INDEX(NoSettings!$C$2:$AG$6843,MATCH($E193,NoSettings!$A$2:$A$6843,0),MATCH(AI$187,NoSettings!$C$1:$AG$1,0))</f>
        <v>28900000000000</v>
      </c>
      <c r="AJ193" s="22">
        <f>INDEX(NoSettings!$C$2:$AG$6843,MATCH($E193,NoSettings!$A$2:$A$6843,0),MATCH(AJ$187,NoSettings!$C$1:$AG$1,0))</f>
        <v>29200000000000</v>
      </c>
      <c r="AK193" s="4"/>
    </row>
    <row r="194" spans="3:37" hidden="1">
      <c r="C194" t="s">
        <v>7040</v>
      </c>
      <c r="D194" t="s">
        <v>41</v>
      </c>
      <c r="E194" s="21" t="s">
        <v>6943</v>
      </c>
      <c r="F194" s="22">
        <f>INDEX(NoSettings!$C$2:$AG$6843,MATCH($E194,NoSettings!$A$2:$A$6843,0),MATCH(F$187,NoSettings!$C$1:$AG$1,0))</f>
        <v>0</v>
      </c>
      <c r="G194" s="22">
        <f>INDEX(NoSettings!$C$2:$AG$6843,MATCH($E194,NoSettings!$A$2:$A$6843,0),MATCH(G$187,NoSettings!$C$1:$AG$1,0))</f>
        <v>0</v>
      </c>
      <c r="H194" s="22">
        <f>INDEX(NoSettings!$C$2:$AG$6843,MATCH($E194,NoSettings!$A$2:$A$6843,0),MATCH(H$187,NoSettings!$C$1:$AG$1,0))</f>
        <v>0</v>
      </c>
      <c r="I194" s="22">
        <f>INDEX(NoSettings!$C$2:$AG$6843,MATCH($E194,NoSettings!$A$2:$A$6843,0),MATCH(I$187,NoSettings!$C$1:$AG$1,0))</f>
        <v>0</v>
      </c>
      <c r="J194" s="22">
        <f>INDEX(NoSettings!$C$2:$AG$6843,MATCH($E194,NoSettings!$A$2:$A$6843,0),MATCH(J$187,NoSettings!$C$1:$AG$1,0))</f>
        <v>0</v>
      </c>
      <c r="K194" s="22">
        <f>INDEX(NoSettings!$C$2:$AG$6843,MATCH($E194,NoSettings!$A$2:$A$6843,0),MATCH(K$187,NoSettings!$C$1:$AG$1,0))</f>
        <v>0</v>
      </c>
      <c r="L194" s="22">
        <f>INDEX(NoSettings!$C$2:$AG$6843,MATCH($E194,NoSettings!$A$2:$A$6843,0),MATCH(L$187,NoSettings!$C$1:$AG$1,0))</f>
        <v>0</v>
      </c>
      <c r="M194" s="22">
        <f>INDEX(NoSettings!$C$2:$AG$6843,MATCH($E194,NoSettings!$A$2:$A$6843,0),MATCH(M$187,NoSettings!$C$1:$AG$1,0))</f>
        <v>0</v>
      </c>
      <c r="N194" s="22">
        <f>INDEX(NoSettings!$C$2:$AG$6843,MATCH($E194,NoSettings!$A$2:$A$6843,0),MATCH(N$187,NoSettings!$C$1:$AG$1,0))</f>
        <v>0</v>
      </c>
      <c r="O194" s="22">
        <f>INDEX(NoSettings!$C$2:$AG$6843,MATCH($E194,NoSettings!$A$2:$A$6843,0),MATCH(O$187,NoSettings!$C$1:$AG$1,0))</f>
        <v>0</v>
      </c>
      <c r="P194" s="22">
        <f>INDEX(NoSettings!$C$2:$AG$6843,MATCH($E194,NoSettings!$A$2:$A$6843,0),MATCH(P$187,NoSettings!$C$1:$AG$1,0))</f>
        <v>0</v>
      </c>
      <c r="Q194" s="22">
        <f>INDEX(NoSettings!$C$2:$AG$6843,MATCH($E194,NoSettings!$A$2:$A$6843,0),MATCH(Q$187,NoSettings!$C$1:$AG$1,0))</f>
        <v>0</v>
      </c>
      <c r="R194" s="22">
        <f>INDEX(NoSettings!$C$2:$AG$6843,MATCH($E194,NoSettings!$A$2:$A$6843,0),MATCH(R$187,NoSettings!$C$1:$AG$1,0))</f>
        <v>0</v>
      </c>
      <c r="S194" s="22">
        <f>INDEX(NoSettings!$C$2:$AG$6843,MATCH($E194,NoSettings!$A$2:$A$6843,0),MATCH(S$187,NoSettings!$C$1:$AG$1,0))</f>
        <v>0</v>
      </c>
      <c r="T194" s="22">
        <f>INDEX(NoSettings!$C$2:$AG$6843,MATCH($E194,NoSettings!$A$2:$A$6843,0),MATCH(T$187,NoSettings!$C$1:$AG$1,0))</f>
        <v>0</v>
      </c>
      <c r="U194" s="22">
        <f>INDEX(NoSettings!$C$2:$AG$6843,MATCH($E194,NoSettings!$A$2:$A$6843,0),MATCH(U$187,NoSettings!$C$1:$AG$1,0))</f>
        <v>0</v>
      </c>
      <c r="V194" s="22">
        <f>INDEX(NoSettings!$C$2:$AG$6843,MATCH($E194,NoSettings!$A$2:$A$6843,0),MATCH(V$187,NoSettings!$C$1:$AG$1,0))</f>
        <v>0</v>
      </c>
      <c r="W194" s="22">
        <f>INDEX(NoSettings!$C$2:$AG$6843,MATCH($E194,NoSettings!$A$2:$A$6843,0),MATCH(W$187,NoSettings!$C$1:$AG$1,0))</f>
        <v>0</v>
      </c>
      <c r="X194" s="22">
        <f>INDEX(NoSettings!$C$2:$AG$6843,MATCH($E194,NoSettings!$A$2:$A$6843,0),MATCH(X$187,NoSettings!$C$1:$AG$1,0))</f>
        <v>0</v>
      </c>
      <c r="Y194" s="22">
        <f>INDEX(NoSettings!$C$2:$AG$6843,MATCH($E194,NoSettings!$A$2:$A$6843,0),MATCH(Y$187,NoSettings!$C$1:$AG$1,0))</f>
        <v>0</v>
      </c>
      <c r="Z194" s="22">
        <f>INDEX(NoSettings!$C$2:$AG$6843,MATCH($E194,NoSettings!$A$2:$A$6843,0),MATCH(Z$187,NoSettings!$C$1:$AG$1,0))</f>
        <v>0</v>
      </c>
      <c r="AA194" s="22">
        <f>INDEX(NoSettings!$C$2:$AG$6843,MATCH($E194,NoSettings!$A$2:$A$6843,0),MATCH(AA$187,NoSettings!$C$1:$AG$1,0))</f>
        <v>0</v>
      </c>
      <c r="AB194" s="22">
        <f>INDEX(NoSettings!$C$2:$AG$6843,MATCH($E194,NoSettings!$A$2:$A$6843,0),MATCH(AB$187,NoSettings!$C$1:$AG$1,0))</f>
        <v>0</v>
      </c>
      <c r="AC194" s="22">
        <f>INDEX(NoSettings!$C$2:$AG$6843,MATCH($E194,NoSettings!$A$2:$A$6843,0),MATCH(AC$187,NoSettings!$C$1:$AG$1,0))</f>
        <v>0</v>
      </c>
      <c r="AD194" s="22">
        <f>INDEX(NoSettings!$C$2:$AG$6843,MATCH($E194,NoSettings!$A$2:$A$6843,0),MATCH(AD$187,NoSettings!$C$1:$AG$1,0))</f>
        <v>0</v>
      </c>
      <c r="AE194" s="22">
        <f>INDEX(NoSettings!$C$2:$AG$6843,MATCH($E194,NoSettings!$A$2:$A$6843,0),MATCH(AE$187,NoSettings!$C$1:$AG$1,0))</f>
        <v>0</v>
      </c>
      <c r="AF194" s="22">
        <f>INDEX(NoSettings!$C$2:$AG$6843,MATCH($E194,NoSettings!$A$2:$A$6843,0),MATCH(AF$187,NoSettings!$C$1:$AG$1,0))</f>
        <v>0</v>
      </c>
      <c r="AG194" s="22">
        <f>INDEX(NoSettings!$C$2:$AG$6843,MATCH($E194,NoSettings!$A$2:$A$6843,0),MATCH(AG$187,NoSettings!$C$1:$AG$1,0))</f>
        <v>0</v>
      </c>
      <c r="AH194" s="22">
        <f>INDEX(NoSettings!$C$2:$AG$6843,MATCH($E194,NoSettings!$A$2:$A$6843,0),MATCH(AH$187,NoSettings!$C$1:$AG$1,0))</f>
        <v>0</v>
      </c>
      <c r="AI194" s="22">
        <f>INDEX(NoSettings!$C$2:$AG$6843,MATCH($E194,NoSettings!$A$2:$A$6843,0),MATCH(AI$187,NoSettings!$C$1:$AG$1,0))</f>
        <v>0</v>
      </c>
      <c r="AJ194" s="22">
        <f>INDEX(NoSettings!$C$2:$AG$6843,MATCH($E194,NoSettings!$A$2:$A$6843,0),MATCH(AJ$187,NoSettings!$C$1:$AG$1,0))</f>
        <v>0</v>
      </c>
      <c r="AK194" s="4"/>
    </row>
    <row r="195" spans="3:37" hidden="1">
      <c r="C195" t="s">
        <v>7040</v>
      </c>
      <c r="D195" t="s">
        <v>42</v>
      </c>
      <c r="E195" s="21" t="s">
        <v>6942</v>
      </c>
      <c r="F195" s="22">
        <f>INDEX(NoSettings!$C$2:$AG$6843,MATCH($E195,NoSettings!$A$2:$A$6843,0),MATCH(F$187,NoSettings!$C$1:$AG$1,0))</f>
        <v>0</v>
      </c>
      <c r="G195" s="22">
        <f>INDEX(NoSettings!$C$2:$AG$6843,MATCH($E195,NoSettings!$A$2:$A$6843,0),MATCH(G$187,NoSettings!$C$1:$AG$1,0))</f>
        <v>0</v>
      </c>
      <c r="H195" s="22">
        <f>INDEX(NoSettings!$C$2:$AG$6843,MATCH($E195,NoSettings!$A$2:$A$6843,0),MATCH(H$187,NoSettings!$C$1:$AG$1,0))</f>
        <v>0</v>
      </c>
      <c r="I195" s="22">
        <f>INDEX(NoSettings!$C$2:$AG$6843,MATCH($E195,NoSettings!$A$2:$A$6843,0),MATCH(I$187,NoSettings!$C$1:$AG$1,0))</f>
        <v>0</v>
      </c>
      <c r="J195" s="22">
        <f>INDEX(NoSettings!$C$2:$AG$6843,MATCH($E195,NoSettings!$A$2:$A$6843,0),MATCH(J$187,NoSettings!$C$1:$AG$1,0))</f>
        <v>0</v>
      </c>
      <c r="K195" s="22">
        <f>INDEX(NoSettings!$C$2:$AG$6843,MATCH($E195,NoSettings!$A$2:$A$6843,0),MATCH(K$187,NoSettings!$C$1:$AG$1,0))</f>
        <v>0</v>
      </c>
      <c r="L195" s="22">
        <f>INDEX(NoSettings!$C$2:$AG$6843,MATCH($E195,NoSettings!$A$2:$A$6843,0),MATCH(L$187,NoSettings!$C$1:$AG$1,0))</f>
        <v>0</v>
      </c>
      <c r="M195" s="22">
        <f>INDEX(NoSettings!$C$2:$AG$6843,MATCH($E195,NoSettings!$A$2:$A$6843,0),MATCH(M$187,NoSettings!$C$1:$AG$1,0))</f>
        <v>0</v>
      </c>
      <c r="N195" s="22">
        <f>INDEX(NoSettings!$C$2:$AG$6843,MATCH($E195,NoSettings!$A$2:$A$6843,0),MATCH(N$187,NoSettings!$C$1:$AG$1,0))</f>
        <v>0</v>
      </c>
      <c r="O195" s="22">
        <f>INDEX(NoSettings!$C$2:$AG$6843,MATCH($E195,NoSettings!$A$2:$A$6843,0),MATCH(O$187,NoSettings!$C$1:$AG$1,0))</f>
        <v>0</v>
      </c>
      <c r="P195" s="22">
        <f>INDEX(NoSettings!$C$2:$AG$6843,MATCH($E195,NoSettings!$A$2:$A$6843,0),MATCH(P$187,NoSettings!$C$1:$AG$1,0))</f>
        <v>0</v>
      </c>
      <c r="Q195" s="22">
        <f>INDEX(NoSettings!$C$2:$AG$6843,MATCH($E195,NoSettings!$A$2:$A$6843,0),MATCH(Q$187,NoSettings!$C$1:$AG$1,0))</f>
        <v>0</v>
      </c>
      <c r="R195" s="22">
        <f>INDEX(NoSettings!$C$2:$AG$6843,MATCH($E195,NoSettings!$A$2:$A$6843,0),MATCH(R$187,NoSettings!$C$1:$AG$1,0))</f>
        <v>0</v>
      </c>
      <c r="S195" s="22">
        <f>INDEX(NoSettings!$C$2:$AG$6843,MATCH($E195,NoSettings!$A$2:$A$6843,0),MATCH(S$187,NoSettings!$C$1:$AG$1,0))</f>
        <v>0</v>
      </c>
      <c r="T195" s="22">
        <f>INDEX(NoSettings!$C$2:$AG$6843,MATCH($E195,NoSettings!$A$2:$A$6843,0),MATCH(T$187,NoSettings!$C$1:$AG$1,0))</f>
        <v>0</v>
      </c>
      <c r="U195" s="22">
        <f>INDEX(NoSettings!$C$2:$AG$6843,MATCH($E195,NoSettings!$A$2:$A$6843,0),MATCH(U$187,NoSettings!$C$1:$AG$1,0))</f>
        <v>0</v>
      </c>
      <c r="V195" s="22">
        <f>INDEX(NoSettings!$C$2:$AG$6843,MATCH($E195,NoSettings!$A$2:$A$6843,0),MATCH(V$187,NoSettings!$C$1:$AG$1,0))</f>
        <v>0</v>
      </c>
      <c r="W195" s="22">
        <f>INDEX(NoSettings!$C$2:$AG$6843,MATCH($E195,NoSettings!$A$2:$A$6843,0),MATCH(W$187,NoSettings!$C$1:$AG$1,0))</f>
        <v>0</v>
      </c>
      <c r="X195" s="22">
        <f>INDEX(NoSettings!$C$2:$AG$6843,MATCH($E195,NoSettings!$A$2:$A$6843,0),MATCH(X$187,NoSettings!$C$1:$AG$1,0))</f>
        <v>0</v>
      </c>
      <c r="Y195" s="22">
        <f>INDEX(NoSettings!$C$2:$AG$6843,MATCH($E195,NoSettings!$A$2:$A$6843,0),MATCH(Y$187,NoSettings!$C$1:$AG$1,0))</f>
        <v>0</v>
      </c>
      <c r="Z195" s="22">
        <f>INDEX(NoSettings!$C$2:$AG$6843,MATCH($E195,NoSettings!$A$2:$A$6843,0),MATCH(Z$187,NoSettings!$C$1:$AG$1,0))</f>
        <v>0</v>
      </c>
      <c r="AA195" s="22">
        <f>INDEX(NoSettings!$C$2:$AG$6843,MATCH($E195,NoSettings!$A$2:$A$6843,0),MATCH(AA$187,NoSettings!$C$1:$AG$1,0))</f>
        <v>0</v>
      </c>
      <c r="AB195" s="22">
        <f>INDEX(NoSettings!$C$2:$AG$6843,MATCH($E195,NoSettings!$A$2:$A$6843,0),MATCH(AB$187,NoSettings!$C$1:$AG$1,0))</f>
        <v>0</v>
      </c>
      <c r="AC195" s="22">
        <f>INDEX(NoSettings!$C$2:$AG$6843,MATCH($E195,NoSettings!$A$2:$A$6843,0),MATCH(AC$187,NoSettings!$C$1:$AG$1,0))</f>
        <v>0</v>
      </c>
      <c r="AD195" s="22">
        <f>INDEX(NoSettings!$C$2:$AG$6843,MATCH($E195,NoSettings!$A$2:$A$6843,0),MATCH(AD$187,NoSettings!$C$1:$AG$1,0))</f>
        <v>0</v>
      </c>
      <c r="AE195" s="22">
        <f>INDEX(NoSettings!$C$2:$AG$6843,MATCH($E195,NoSettings!$A$2:$A$6843,0),MATCH(AE$187,NoSettings!$C$1:$AG$1,0))</f>
        <v>0</v>
      </c>
      <c r="AF195" s="22">
        <f>INDEX(NoSettings!$C$2:$AG$6843,MATCH($E195,NoSettings!$A$2:$A$6843,0),MATCH(AF$187,NoSettings!$C$1:$AG$1,0))</f>
        <v>0</v>
      </c>
      <c r="AG195" s="22">
        <f>INDEX(NoSettings!$C$2:$AG$6843,MATCH($E195,NoSettings!$A$2:$A$6843,0),MATCH(AG$187,NoSettings!$C$1:$AG$1,0))</f>
        <v>0</v>
      </c>
      <c r="AH195" s="22">
        <f>INDEX(NoSettings!$C$2:$AG$6843,MATCH($E195,NoSettings!$A$2:$A$6843,0),MATCH(AH$187,NoSettings!$C$1:$AG$1,0))</f>
        <v>0</v>
      </c>
      <c r="AI195" s="22">
        <f>INDEX(NoSettings!$C$2:$AG$6843,MATCH($E195,NoSettings!$A$2:$A$6843,0),MATCH(AI$187,NoSettings!$C$1:$AG$1,0))</f>
        <v>0</v>
      </c>
      <c r="AJ195" s="22">
        <f>INDEX(NoSettings!$C$2:$AG$6843,MATCH($E195,NoSettings!$A$2:$A$6843,0),MATCH(AJ$187,NoSettings!$C$1:$AG$1,0))</f>
        <v>0</v>
      </c>
      <c r="AK195" s="4"/>
    </row>
    <row r="196" spans="3:37" hidden="1">
      <c r="C196" t="s">
        <v>7040</v>
      </c>
      <c r="D196" t="s">
        <v>43</v>
      </c>
      <c r="E196" s="21" t="s">
        <v>6941</v>
      </c>
      <c r="F196" s="22">
        <f>INDEX(NoSettings!$C$2:$AG$6843,MATCH($E196,NoSettings!$A$2:$A$6843,0),MATCH(F$187,NoSettings!$C$1:$AG$1,0))</f>
        <v>0</v>
      </c>
      <c r="G196" s="22">
        <f>INDEX(NoSettings!$C$2:$AG$6843,MATCH($E196,NoSettings!$A$2:$A$6843,0),MATCH(G$187,NoSettings!$C$1:$AG$1,0))</f>
        <v>0</v>
      </c>
      <c r="H196" s="22">
        <f>INDEX(NoSettings!$C$2:$AG$6843,MATCH($E196,NoSettings!$A$2:$A$6843,0),MATCH(H$187,NoSettings!$C$1:$AG$1,0))</f>
        <v>0</v>
      </c>
      <c r="I196" s="22">
        <f>INDEX(NoSettings!$C$2:$AG$6843,MATCH($E196,NoSettings!$A$2:$A$6843,0),MATCH(I$187,NoSettings!$C$1:$AG$1,0))</f>
        <v>0</v>
      </c>
      <c r="J196" s="22">
        <f>INDEX(NoSettings!$C$2:$AG$6843,MATCH($E196,NoSettings!$A$2:$A$6843,0),MATCH(J$187,NoSettings!$C$1:$AG$1,0))</f>
        <v>0</v>
      </c>
      <c r="K196" s="22">
        <f>INDEX(NoSettings!$C$2:$AG$6843,MATCH($E196,NoSettings!$A$2:$A$6843,0),MATCH(K$187,NoSettings!$C$1:$AG$1,0))</f>
        <v>0</v>
      </c>
      <c r="L196" s="22">
        <f>INDEX(NoSettings!$C$2:$AG$6843,MATCH($E196,NoSettings!$A$2:$A$6843,0),MATCH(L$187,NoSettings!$C$1:$AG$1,0))</f>
        <v>0</v>
      </c>
      <c r="M196" s="22">
        <f>INDEX(NoSettings!$C$2:$AG$6843,MATCH($E196,NoSettings!$A$2:$A$6843,0),MATCH(M$187,NoSettings!$C$1:$AG$1,0))</f>
        <v>0</v>
      </c>
      <c r="N196" s="22">
        <f>INDEX(NoSettings!$C$2:$AG$6843,MATCH($E196,NoSettings!$A$2:$A$6843,0),MATCH(N$187,NoSettings!$C$1:$AG$1,0))</f>
        <v>0</v>
      </c>
      <c r="O196" s="22">
        <f>INDEX(NoSettings!$C$2:$AG$6843,MATCH($E196,NoSettings!$A$2:$A$6843,0),MATCH(O$187,NoSettings!$C$1:$AG$1,0))</f>
        <v>0</v>
      </c>
      <c r="P196" s="22">
        <f>INDEX(NoSettings!$C$2:$AG$6843,MATCH($E196,NoSettings!$A$2:$A$6843,0),MATCH(P$187,NoSettings!$C$1:$AG$1,0))</f>
        <v>0</v>
      </c>
      <c r="Q196" s="22">
        <f>INDEX(NoSettings!$C$2:$AG$6843,MATCH($E196,NoSettings!$A$2:$A$6843,0),MATCH(Q$187,NoSettings!$C$1:$AG$1,0))</f>
        <v>0</v>
      </c>
      <c r="R196" s="22">
        <f>INDEX(NoSettings!$C$2:$AG$6843,MATCH($E196,NoSettings!$A$2:$A$6843,0),MATCH(R$187,NoSettings!$C$1:$AG$1,0))</f>
        <v>0</v>
      </c>
      <c r="S196" s="22">
        <f>INDEX(NoSettings!$C$2:$AG$6843,MATCH($E196,NoSettings!$A$2:$A$6843,0),MATCH(S$187,NoSettings!$C$1:$AG$1,0))</f>
        <v>0</v>
      </c>
      <c r="T196" s="22">
        <f>INDEX(NoSettings!$C$2:$AG$6843,MATCH($E196,NoSettings!$A$2:$A$6843,0),MATCH(T$187,NoSettings!$C$1:$AG$1,0))</f>
        <v>0</v>
      </c>
      <c r="U196" s="22">
        <f>INDEX(NoSettings!$C$2:$AG$6843,MATCH($E196,NoSettings!$A$2:$A$6843,0),MATCH(U$187,NoSettings!$C$1:$AG$1,0))</f>
        <v>0</v>
      </c>
      <c r="V196" s="22">
        <f>INDEX(NoSettings!$C$2:$AG$6843,MATCH($E196,NoSettings!$A$2:$A$6843,0),MATCH(V$187,NoSettings!$C$1:$AG$1,0))</f>
        <v>0</v>
      </c>
      <c r="W196" s="22">
        <f>INDEX(NoSettings!$C$2:$AG$6843,MATCH($E196,NoSettings!$A$2:$A$6843,0),MATCH(W$187,NoSettings!$C$1:$AG$1,0))</f>
        <v>0</v>
      </c>
      <c r="X196" s="22">
        <f>INDEX(NoSettings!$C$2:$AG$6843,MATCH($E196,NoSettings!$A$2:$A$6843,0),MATCH(X$187,NoSettings!$C$1:$AG$1,0))</f>
        <v>0</v>
      </c>
      <c r="Y196" s="22">
        <f>INDEX(NoSettings!$C$2:$AG$6843,MATCH($E196,NoSettings!$A$2:$A$6843,0),MATCH(Y$187,NoSettings!$C$1:$AG$1,0))</f>
        <v>0</v>
      </c>
      <c r="Z196" s="22">
        <f>INDEX(NoSettings!$C$2:$AG$6843,MATCH($E196,NoSettings!$A$2:$A$6843,0),MATCH(Z$187,NoSettings!$C$1:$AG$1,0))</f>
        <v>0</v>
      </c>
      <c r="AA196" s="22">
        <f>INDEX(NoSettings!$C$2:$AG$6843,MATCH($E196,NoSettings!$A$2:$A$6843,0),MATCH(AA$187,NoSettings!$C$1:$AG$1,0))</f>
        <v>0</v>
      </c>
      <c r="AB196" s="22">
        <f>INDEX(NoSettings!$C$2:$AG$6843,MATCH($E196,NoSettings!$A$2:$A$6843,0),MATCH(AB$187,NoSettings!$C$1:$AG$1,0))</f>
        <v>0</v>
      </c>
      <c r="AC196" s="22">
        <f>INDEX(NoSettings!$C$2:$AG$6843,MATCH($E196,NoSettings!$A$2:$A$6843,0),MATCH(AC$187,NoSettings!$C$1:$AG$1,0))</f>
        <v>0</v>
      </c>
      <c r="AD196" s="22">
        <f>INDEX(NoSettings!$C$2:$AG$6843,MATCH($E196,NoSettings!$A$2:$A$6843,0),MATCH(AD$187,NoSettings!$C$1:$AG$1,0))</f>
        <v>0</v>
      </c>
      <c r="AE196" s="22">
        <f>INDEX(NoSettings!$C$2:$AG$6843,MATCH($E196,NoSettings!$A$2:$A$6843,0),MATCH(AE$187,NoSettings!$C$1:$AG$1,0))</f>
        <v>0</v>
      </c>
      <c r="AF196" s="22">
        <f>INDEX(NoSettings!$C$2:$AG$6843,MATCH($E196,NoSettings!$A$2:$A$6843,0),MATCH(AF$187,NoSettings!$C$1:$AG$1,0))</f>
        <v>0</v>
      </c>
      <c r="AG196" s="22">
        <f>INDEX(NoSettings!$C$2:$AG$6843,MATCH($E196,NoSettings!$A$2:$A$6843,0),MATCH(AG$187,NoSettings!$C$1:$AG$1,0))</f>
        <v>0</v>
      </c>
      <c r="AH196" s="22">
        <f>INDEX(NoSettings!$C$2:$AG$6843,MATCH($E196,NoSettings!$A$2:$A$6843,0),MATCH(AH$187,NoSettings!$C$1:$AG$1,0))</f>
        <v>0</v>
      </c>
      <c r="AI196" s="22">
        <f>INDEX(NoSettings!$C$2:$AG$6843,MATCH($E196,NoSettings!$A$2:$A$6843,0),MATCH(AI$187,NoSettings!$C$1:$AG$1,0))</f>
        <v>0</v>
      </c>
      <c r="AJ196" s="22">
        <f>INDEX(NoSettings!$C$2:$AG$6843,MATCH($E196,NoSettings!$A$2:$A$6843,0),MATCH(AJ$187,NoSettings!$C$1:$AG$1,0))</f>
        <v>0</v>
      </c>
      <c r="AK196" s="4"/>
    </row>
    <row r="197" spans="3:37" hidden="1">
      <c r="C197" t="s">
        <v>7040</v>
      </c>
      <c r="D197" t="s">
        <v>44</v>
      </c>
      <c r="E197" s="21" t="s">
        <v>6940</v>
      </c>
      <c r="F197" s="22">
        <f>INDEX(NoSettings!$C$2:$AG$6843,MATCH($E197,NoSettings!$A$2:$A$6843,0),MATCH(F$187,NoSettings!$C$1:$AG$1,0))</f>
        <v>3640000000000</v>
      </c>
      <c r="G197" s="22">
        <f>INDEX(NoSettings!$C$2:$AG$6843,MATCH($E197,NoSettings!$A$2:$A$6843,0),MATCH(G$187,NoSettings!$C$1:$AG$1,0))</f>
        <v>3830000000000</v>
      </c>
      <c r="H197" s="22">
        <f>INDEX(NoSettings!$C$2:$AG$6843,MATCH($E197,NoSettings!$A$2:$A$6843,0),MATCH(H$187,NoSettings!$C$1:$AG$1,0))</f>
        <v>4020000000000</v>
      </c>
      <c r="I197" s="22">
        <f>INDEX(NoSettings!$C$2:$AG$6843,MATCH($E197,NoSettings!$A$2:$A$6843,0),MATCH(I$187,NoSettings!$C$1:$AG$1,0))</f>
        <v>4210000000000</v>
      </c>
      <c r="J197" s="22">
        <f>INDEX(NoSettings!$C$2:$AG$6843,MATCH($E197,NoSettings!$A$2:$A$6843,0),MATCH(J$187,NoSettings!$C$1:$AG$1,0))</f>
        <v>4390000000000</v>
      </c>
      <c r="K197" s="22">
        <f>INDEX(NoSettings!$C$2:$AG$6843,MATCH($E197,NoSettings!$A$2:$A$6843,0),MATCH(K$187,NoSettings!$C$1:$AG$1,0))</f>
        <v>4580000000000</v>
      </c>
      <c r="L197" s="22">
        <f>INDEX(NoSettings!$C$2:$AG$6843,MATCH($E197,NoSettings!$A$2:$A$6843,0),MATCH(L$187,NoSettings!$C$1:$AG$1,0))</f>
        <v>4670000000000</v>
      </c>
      <c r="M197" s="22">
        <f>INDEX(NoSettings!$C$2:$AG$6843,MATCH($E197,NoSettings!$A$2:$A$6843,0),MATCH(M$187,NoSettings!$C$1:$AG$1,0))</f>
        <v>4770000000000</v>
      </c>
      <c r="N197" s="22">
        <f>INDEX(NoSettings!$C$2:$AG$6843,MATCH($E197,NoSettings!$A$2:$A$6843,0),MATCH(N$187,NoSettings!$C$1:$AG$1,0))</f>
        <v>4860000000000</v>
      </c>
      <c r="O197" s="22">
        <f>INDEX(NoSettings!$C$2:$AG$6843,MATCH($E197,NoSettings!$A$2:$A$6843,0),MATCH(O$187,NoSettings!$C$1:$AG$1,0))</f>
        <v>4950000000000</v>
      </c>
      <c r="P197" s="22">
        <f>INDEX(NoSettings!$C$2:$AG$6843,MATCH($E197,NoSettings!$A$2:$A$6843,0),MATCH(P$187,NoSettings!$C$1:$AG$1,0))</f>
        <v>5040000000000</v>
      </c>
      <c r="Q197" s="22">
        <f>INDEX(NoSettings!$C$2:$AG$6843,MATCH($E197,NoSettings!$A$2:$A$6843,0),MATCH(Q$187,NoSettings!$C$1:$AG$1,0))</f>
        <v>5090000000000</v>
      </c>
      <c r="R197" s="22">
        <f>INDEX(NoSettings!$C$2:$AG$6843,MATCH($E197,NoSettings!$A$2:$A$6843,0),MATCH(R$187,NoSettings!$C$1:$AG$1,0))</f>
        <v>5130000000000</v>
      </c>
      <c r="S197" s="22">
        <f>INDEX(NoSettings!$C$2:$AG$6843,MATCH($E197,NoSettings!$A$2:$A$6843,0),MATCH(S$187,NoSettings!$C$1:$AG$1,0))</f>
        <v>5180000000000</v>
      </c>
      <c r="T197" s="22">
        <f>INDEX(NoSettings!$C$2:$AG$6843,MATCH($E197,NoSettings!$A$2:$A$6843,0),MATCH(T$187,NoSettings!$C$1:$AG$1,0))</f>
        <v>5220000000000</v>
      </c>
      <c r="U197" s="22">
        <f>INDEX(NoSettings!$C$2:$AG$6843,MATCH($E197,NoSettings!$A$2:$A$6843,0),MATCH(U$187,NoSettings!$C$1:$AG$1,0))</f>
        <v>5270000000000</v>
      </c>
      <c r="V197" s="22">
        <f>INDEX(NoSettings!$C$2:$AG$6843,MATCH($E197,NoSettings!$A$2:$A$6843,0),MATCH(V$187,NoSettings!$C$1:$AG$1,0))</f>
        <v>5280000000000</v>
      </c>
      <c r="W197" s="22">
        <f>INDEX(NoSettings!$C$2:$AG$6843,MATCH($E197,NoSettings!$A$2:$A$6843,0),MATCH(W$187,NoSettings!$C$1:$AG$1,0))</f>
        <v>5300000000000</v>
      </c>
      <c r="X197" s="22">
        <f>INDEX(NoSettings!$C$2:$AG$6843,MATCH($E197,NoSettings!$A$2:$A$6843,0),MATCH(X$187,NoSettings!$C$1:$AG$1,0))</f>
        <v>5310000000000</v>
      </c>
      <c r="Y197" s="22">
        <f>INDEX(NoSettings!$C$2:$AG$6843,MATCH($E197,NoSettings!$A$2:$A$6843,0),MATCH(Y$187,NoSettings!$C$1:$AG$1,0))</f>
        <v>5330000000000</v>
      </c>
      <c r="Z197" s="22">
        <f>INDEX(NoSettings!$C$2:$AG$6843,MATCH($E197,NoSettings!$A$2:$A$6843,0),MATCH(Z$187,NoSettings!$C$1:$AG$1,0))</f>
        <v>5340000000000</v>
      </c>
      <c r="AA197" s="22">
        <f>INDEX(NoSettings!$C$2:$AG$6843,MATCH($E197,NoSettings!$A$2:$A$6843,0),MATCH(AA$187,NoSettings!$C$1:$AG$1,0))</f>
        <v>5400000000000</v>
      </c>
      <c r="AB197" s="22">
        <f>INDEX(NoSettings!$C$2:$AG$6843,MATCH($E197,NoSettings!$A$2:$A$6843,0),MATCH(AB$187,NoSettings!$C$1:$AG$1,0))</f>
        <v>5420000000000</v>
      </c>
      <c r="AC197" s="22">
        <f>INDEX(NoSettings!$C$2:$AG$6843,MATCH($E197,NoSettings!$A$2:$A$6843,0),MATCH(AC$187,NoSettings!$C$1:$AG$1,0))</f>
        <v>5450000000000</v>
      </c>
      <c r="AD197" s="22">
        <f>INDEX(NoSettings!$C$2:$AG$6843,MATCH($E197,NoSettings!$A$2:$A$6843,0),MATCH(AD$187,NoSettings!$C$1:$AG$1,0))</f>
        <v>5480000000000</v>
      </c>
      <c r="AE197" s="22">
        <f>INDEX(NoSettings!$C$2:$AG$6843,MATCH($E197,NoSettings!$A$2:$A$6843,0),MATCH(AE$187,NoSettings!$C$1:$AG$1,0))</f>
        <v>5510000000000</v>
      </c>
      <c r="AF197" s="22">
        <f>INDEX(NoSettings!$C$2:$AG$6843,MATCH($E197,NoSettings!$A$2:$A$6843,0),MATCH(AF$187,NoSettings!$C$1:$AG$1,0))</f>
        <v>5530000000000</v>
      </c>
      <c r="AG197" s="22">
        <f>INDEX(NoSettings!$C$2:$AG$6843,MATCH($E197,NoSettings!$A$2:$A$6843,0),MATCH(AG$187,NoSettings!$C$1:$AG$1,0))</f>
        <v>5560000000000</v>
      </c>
      <c r="AH197" s="22">
        <f>INDEX(NoSettings!$C$2:$AG$6843,MATCH($E197,NoSettings!$A$2:$A$6843,0),MATCH(AH$187,NoSettings!$C$1:$AG$1,0))</f>
        <v>5590000000000</v>
      </c>
      <c r="AI197" s="22">
        <f>INDEX(NoSettings!$C$2:$AG$6843,MATCH($E197,NoSettings!$A$2:$A$6843,0),MATCH(AI$187,NoSettings!$C$1:$AG$1,0))</f>
        <v>5620000000000</v>
      </c>
      <c r="AJ197" s="22">
        <f>INDEX(NoSettings!$C$2:$AG$6843,MATCH($E197,NoSettings!$A$2:$A$6843,0),MATCH(AJ$187,NoSettings!$C$1:$AG$1,0))</f>
        <v>5640000000000</v>
      </c>
      <c r="AK197" s="4"/>
    </row>
    <row r="198" spans="3:37" hidden="1">
      <c r="C198" t="s">
        <v>7040</v>
      </c>
      <c r="D198" t="s">
        <v>45</v>
      </c>
      <c r="E198" s="21" t="s">
        <v>6939</v>
      </c>
      <c r="F198" s="22">
        <f>INDEX(NoSettings!$C$2:$AG$6843,MATCH($E198,NoSettings!$A$2:$A$6843,0),MATCH(F$187,NoSettings!$C$1:$AG$1,0))</f>
        <v>4550000000000</v>
      </c>
      <c r="G198" s="22">
        <f>INDEX(NoSettings!$C$2:$AG$6843,MATCH($E198,NoSettings!$A$2:$A$6843,0),MATCH(G$187,NoSettings!$C$1:$AG$1,0))</f>
        <v>4790000000000</v>
      </c>
      <c r="H198" s="22">
        <f>INDEX(NoSettings!$C$2:$AG$6843,MATCH($E198,NoSettings!$A$2:$A$6843,0),MATCH(H$187,NoSettings!$C$1:$AG$1,0))</f>
        <v>5020000000000</v>
      </c>
      <c r="I198" s="22">
        <f>INDEX(NoSettings!$C$2:$AG$6843,MATCH($E198,NoSettings!$A$2:$A$6843,0),MATCH(I$187,NoSettings!$C$1:$AG$1,0))</f>
        <v>5260000000000</v>
      </c>
      <c r="J198" s="22">
        <f>INDEX(NoSettings!$C$2:$AG$6843,MATCH($E198,NoSettings!$A$2:$A$6843,0),MATCH(J$187,NoSettings!$C$1:$AG$1,0))</f>
        <v>5490000000000</v>
      </c>
      <c r="K198" s="22">
        <f>INDEX(NoSettings!$C$2:$AG$6843,MATCH($E198,NoSettings!$A$2:$A$6843,0),MATCH(K$187,NoSettings!$C$1:$AG$1,0))</f>
        <v>5730000000000</v>
      </c>
      <c r="L198" s="22">
        <f>INDEX(NoSettings!$C$2:$AG$6843,MATCH($E198,NoSettings!$A$2:$A$6843,0),MATCH(L$187,NoSettings!$C$1:$AG$1,0))</f>
        <v>5840000000000</v>
      </c>
      <c r="M198" s="22">
        <f>INDEX(NoSettings!$C$2:$AG$6843,MATCH($E198,NoSettings!$A$2:$A$6843,0),MATCH(M$187,NoSettings!$C$1:$AG$1,0))</f>
        <v>5960000000000</v>
      </c>
      <c r="N198" s="22">
        <f>INDEX(NoSettings!$C$2:$AG$6843,MATCH($E198,NoSettings!$A$2:$A$6843,0),MATCH(N$187,NoSettings!$C$1:$AG$1,0))</f>
        <v>6070000000000</v>
      </c>
      <c r="O198" s="22">
        <f>INDEX(NoSettings!$C$2:$AG$6843,MATCH($E198,NoSettings!$A$2:$A$6843,0),MATCH(O$187,NoSettings!$C$1:$AG$1,0))</f>
        <v>6190000000000</v>
      </c>
      <c r="P198" s="22">
        <f>INDEX(NoSettings!$C$2:$AG$6843,MATCH($E198,NoSettings!$A$2:$A$6843,0),MATCH(P$187,NoSettings!$C$1:$AG$1,0))</f>
        <v>6300000000000</v>
      </c>
      <c r="Q198" s="22">
        <f>INDEX(NoSettings!$C$2:$AG$6843,MATCH($E198,NoSettings!$A$2:$A$6843,0),MATCH(Q$187,NoSettings!$C$1:$AG$1,0))</f>
        <v>6360000000000</v>
      </c>
      <c r="R198" s="22">
        <f>INDEX(NoSettings!$C$2:$AG$6843,MATCH($E198,NoSettings!$A$2:$A$6843,0),MATCH(R$187,NoSettings!$C$1:$AG$1,0))</f>
        <v>6420000000000</v>
      </c>
      <c r="S198" s="22">
        <f>INDEX(NoSettings!$C$2:$AG$6843,MATCH($E198,NoSettings!$A$2:$A$6843,0),MATCH(S$187,NoSettings!$C$1:$AG$1,0))</f>
        <v>6470000000000</v>
      </c>
      <c r="T198" s="22">
        <f>INDEX(NoSettings!$C$2:$AG$6843,MATCH($E198,NoSettings!$A$2:$A$6843,0),MATCH(T$187,NoSettings!$C$1:$AG$1,0))</f>
        <v>6530000000000</v>
      </c>
      <c r="U198" s="22">
        <f>INDEX(NoSettings!$C$2:$AG$6843,MATCH($E198,NoSettings!$A$2:$A$6843,0),MATCH(U$187,NoSettings!$C$1:$AG$1,0))</f>
        <v>6590000000000</v>
      </c>
      <c r="V198" s="22">
        <f>INDEX(NoSettings!$C$2:$AG$6843,MATCH($E198,NoSettings!$A$2:$A$6843,0),MATCH(V$187,NoSettings!$C$1:$AG$1,0))</f>
        <v>6610000000000</v>
      </c>
      <c r="W198" s="22">
        <f>INDEX(NoSettings!$C$2:$AG$6843,MATCH($E198,NoSettings!$A$2:$A$6843,0),MATCH(W$187,NoSettings!$C$1:$AG$1,0))</f>
        <v>6620000000000</v>
      </c>
      <c r="X198" s="22">
        <f>INDEX(NoSettings!$C$2:$AG$6843,MATCH($E198,NoSettings!$A$2:$A$6843,0),MATCH(X$187,NoSettings!$C$1:$AG$1,0))</f>
        <v>6640000000000</v>
      </c>
      <c r="Y198" s="22">
        <f>INDEX(NoSettings!$C$2:$AG$6843,MATCH($E198,NoSettings!$A$2:$A$6843,0),MATCH(Y$187,NoSettings!$C$1:$AG$1,0))</f>
        <v>6660000000000</v>
      </c>
      <c r="Z198" s="22">
        <f>INDEX(NoSettings!$C$2:$AG$6843,MATCH($E198,NoSettings!$A$2:$A$6843,0),MATCH(Z$187,NoSettings!$C$1:$AG$1,0))</f>
        <v>6680000000000</v>
      </c>
      <c r="AA198" s="22">
        <f>INDEX(NoSettings!$C$2:$AG$6843,MATCH($E198,NoSettings!$A$2:$A$6843,0),MATCH(AA$187,NoSettings!$C$1:$AG$1,0))</f>
        <v>6750000000000</v>
      </c>
      <c r="AB198" s="22">
        <f>INDEX(NoSettings!$C$2:$AG$6843,MATCH($E198,NoSettings!$A$2:$A$6843,0),MATCH(AB$187,NoSettings!$C$1:$AG$1,0))</f>
        <v>6780000000000</v>
      </c>
      <c r="AC198" s="22">
        <f>INDEX(NoSettings!$C$2:$AG$6843,MATCH($E198,NoSettings!$A$2:$A$6843,0),MATCH(AC$187,NoSettings!$C$1:$AG$1,0))</f>
        <v>6820000000000</v>
      </c>
      <c r="AD198" s="22">
        <f>INDEX(NoSettings!$C$2:$AG$6843,MATCH($E198,NoSettings!$A$2:$A$6843,0),MATCH(AD$187,NoSettings!$C$1:$AG$1,0))</f>
        <v>6850000000000</v>
      </c>
      <c r="AE198" s="22">
        <f>INDEX(NoSettings!$C$2:$AG$6843,MATCH($E198,NoSettings!$A$2:$A$6843,0),MATCH(AE$187,NoSettings!$C$1:$AG$1,0))</f>
        <v>6880000000000</v>
      </c>
      <c r="AF198" s="22">
        <f>INDEX(NoSettings!$C$2:$AG$6843,MATCH($E198,NoSettings!$A$2:$A$6843,0),MATCH(AF$187,NoSettings!$C$1:$AG$1,0))</f>
        <v>6920000000000</v>
      </c>
      <c r="AG198" s="22">
        <f>INDEX(NoSettings!$C$2:$AG$6843,MATCH($E198,NoSettings!$A$2:$A$6843,0),MATCH(AG$187,NoSettings!$C$1:$AG$1,0))</f>
        <v>6950000000000</v>
      </c>
      <c r="AH198" s="22">
        <f>INDEX(NoSettings!$C$2:$AG$6843,MATCH($E198,NoSettings!$A$2:$A$6843,0),MATCH(AH$187,NoSettings!$C$1:$AG$1,0))</f>
        <v>6990000000000</v>
      </c>
      <c r="AI198" s="22">
        <f>INDEX(NoSettings!$C$2:$AG$6843,MATCH($E198,NoSettings!$A$2:$A$6843,0),MATCH(AI$187,NoSettings!$C$1:$AG$1,0))</f>
        <v>7020000000000</v>
      </c>
      <c r="AJ198" s="22">
        <f>INDEX(NoSettings!$C$2:$AG$6843,MATCH($E198,NoSettings!$A$2:$A$6843,0),MATCH(AJ$187,NoSettings!$C$1:$AG$1,0))</f>
        <v>7060000000000</v>
      </c>
      <c r="AK198" s="4"/>
    </row>
    <row r="199" spans="3:37" hidden="1">
      <c r="C199" t="s">
        <v>7040</v>
      </c>
      <c r="D199" t="s">
        <v>46</v>
      </c>
      <c r="E199" s="21" t="s">
        <v>6938</v>
      </c>
      <c r="F199" s="22">
        <f>INDEX(NoSettings!$C$2:$AG$6843,MATCH($E199,NoSettings!$A$2:$A$6843,0),MATCH(F$187,NoSettings!$C$1:$AG$1,0))</f>
        <v>0</v>
      </c>
      <c r="G199" s="22">
        <f>INDEX(NoSettings!$C$2:$AG$6843,MATCH($E199,NoSettings!$A$2:$A$6843,0),MATCH(G$187,NoSettings!$C$1:$AG$1,0))</f>
        <v>0</v>
      </c>
      <c r="H199" s="22">
        <f>INDEX(NoSettings!$C$2:$AG$6843,MATCH($E199,NoSettings!$A$2:$A$6843,0),MATCH(H$187,NoSettings!$C$1:$AG$1,0))</f>
        <v>0</v>
      </c>
      <c r="I199" s="22">
        <f>INDEX(NoSettings!$C$2:$AG$6843,MATCH($E199,NoSettings!$A$2:$A$6843,0),MATCH(I$187,NoSettings!$C$1:$AG$1,0))</f>
        <v>0</v>
      </c>
      <c r="J199" s="22">
        <f>INDEX(NoSettings!$C$2:$AG$6843,MATCH($E199,NoSettings!$A$2:$A$6843,0),MATCH(J$187,NoSettings!$C$1:$AG$1,0))</f>
        <v>0</v>
      </c>
      <c r="K199" s="22">
        <f>INDEX(NoSettings!$C$2:$AG$6843,MATCH($E199,NoSettings!$A$2:$A$6843,0),MATCH(K$187,NoSettings!$C$1:$AG$1,0))</f>
        <v>0</v>
      </c>
      <c r="L199" s="22">
        <f>INDEX(NoSettings!$C$2:$AG$6843,MATCH($E199,NoSettings!$A$2:$A$6843,0),MATCH(L$187,NoSettings!$C$1:$AG$1,0))</f>
        <v>0</v>
      </c>
      <c r="M199" s="22">
        <f>INDEX(NoSettings!$C$2:$AG$6843,MATCH($E199,NoSettings!$A$2:$A$6843,0),MATCH(M$187,NoSettings!$C$1:$AG$1,0))</f>
        <v>0</v>
      </c>
      <c r="N199" s="22">
        <f>INDEX(NoSettings!$C$2:$AG$6843,MATCH($E199,NoSettings!$A$2:$A$6843,0),MATCH(N$187,NoSettings!$C$1:$AG$1,0))</f>
        <v>0</v>
      </c>
      <c r="O199" s="22">
        <f>INDEX(NoSettings!$C$2:$AG$6843,MATCH($E199,NoSettings!$A$2:$A$6843,0),MATCH(O$187,NoSettings!$C$1:$AG$1,0))</f>
        <v>0</v>
      </c>
      <c r="P199" s="22">
        <f>INDEX(NoSettings!$C$2:$AG$6843,MATCH($E199,NoSettings!$A$2:$A$6843,0),MATCH(P$187,NoSettings!$C$1:$AG$1,0))</f>
        <v>0</v>
      </c>
      <c r="Q199" s="22">
        <f>INDEX(NoSettings!$C$2:$AG$6843,MATCH($E199,NoSettings!$A$2:$A$6843,0),MATCH(Q$187,NoSettings!$C$1:$AG$1,0))</f>
        <v>0</v>
      </c>
      <c r="R199" s="22">
        <f>INDEX(NoSettings!$C$2:$AG$6843,MATCH($E199,NoSettings!$A$2:$A$6843,0),MATCH(R$187,NoSettings!$C$1:$AG$1,0))</f>
        <v>0</v>
      </c>
      <c r="S199" s="22">
        <f>INDEX(NoSettings!$C$2:$AG$6843,MATCH($E199,NoSettings!$A$2:$A$6843,0),MATCH(S$187,NoSettings!$C$1:$AG$1,0))</f>
        <v>0</v>
      </c>
      <c r="T199" s="22">
        <f>INDEX(NoSettings!$C$2:$AG$6843,MATCH($E199,NoSettings!$A$2:$A$6843,0),MATCH(T$187,NoSettings!$C$1:$AG$1,0))</f>
        <v>0</v>
      </c>
      <c r="U199" s="22">
        <f>INDEX(NoSettings!$C$2:$AG$6843,MATCH($E199,NoSettings!$A$2:$A$6843,0),MATCH(U$187,NoSettings!$C$1:$AG$1,0))</f>
        <v>0</v>
      </c>
      <c r="V199" s="22">
        <f>INDEX(NoSettings!$C$2:$AG$6843,MATCH($E199,NoSettings!$A$2:$A$6843,0),MATCH(V$187,NoSettings!$C$1:$AG$1,0))</f>
        <v>0</v>
      </c>
      <c r="W199" s="22">
        <f>INDEX(NoSettings!$C$2:$AG$6843,MATCH($E199,NoSettings!$A$2:$A$6843,0),MATCH(W$187,NoSettings!$C$1:$AG$1,0))</f>
        <v>0</v>
      </c>
      <c r="X199" s="22">
        <f>INDEX(NoSettings!$C$2:$AG$6843,MATCH($E199,NoSettings!$A$2:$A$6843,0),MATCH(X$187,NoSettings!$C$1:$AG$1,0))</f>
        <v>0</v>
      </c>
      <c r="Y199" s="22">
        <f>INDEX(NoSettings!$C$2:$AG$6843,MATCH($E199,NoSettings!$A$2:$A$6843,0),MATCH(Y$187,NoSettings!$C$1:$AG$1,0))</f>
        <v>0</v>
      </c>
      <c r="Z199" s="22">
        <f>INDEX(NoSettings!$C$2:$AG$6843,MATCH($E199,NoSettings!$A$2:$A$6843,0),MATCH(Z$187,NoSettings!$C$1:$AG$1,0))</f>
        <v>0</v>
      </c>
      <c r="AA199" s="22">
        <f>INDEX(NoSettings!$C$2:$AG$6843,MATCH($E199,NoSettings!$A$2:$A$6843,0),MATCH(AA$187,NoSettings!$C$1:$AG$1,0))</f>
        <v>0</v>
      </c>
      <c r="AB199" s="22">
        <f>INDEX(NoSettings!$C$2:$AG$6843,MATCH($E199,NoSettings!$A$2:$A$6843,0),MATCH(AB$187,NoSettings!$C$1:$AG$1,0))</f>
        <v>0</v>
      </c>
      <c r="AC199" s="22">
        <f>INDEX(NoSettings!$C$2:$AG$6843,MATCH($E199,NoSettings!$A$2:$A$6843,0),MATCH(AC$187,NoSettings!$C$1:$AG$1,0))</f>
        <v>0</v>
      </c>
      <c r="AD199" s="22">
        <f>INDEX(NoSettings!$C$2:$AG$6843,MATCH($E199,NoSettings!$A$2:$A$6843,0),MATCH(AD$187,NoSettings!$C$1:$AG$1,0))</f>
        <v>0</v>
      </c>
      <c r="AE199" s="22">
        <f>INDEX(NoSettings!$C$2:$AG$6843,MATCH($E199,NoSettings!$A$2:$A$6843,0),MATCH(AE$187,NoSettings!$C$1:$AG$1,0))</f>
        <v>0</v>
      </c>
      <c r="AF199" s="22">
        <f>INDEX(NoSettings!$C$2:$AG$6843,MATCH($E199,NoSettings!$A$2:$A$6843,0),MATCH(AF$187,NoSettings!$C$1:$AG$1,0))</f>
        <v>0</v>
      </c>
      <c r="AG199" s="22">
        <f>INDEX(NoSettings!$C$2:$AG$6843,MATCH($E199,NoSettings!$A$2:$A$6843,0),MATCH(AG$187,NoSettings!$C$1:$AG$1,0))</f>
        <v>0</v>
      </c>
      <c r="AH199" s="22">
        <f>INDEX(NoSettings!$C$2:$AG$6843,MATCH($E199,NoSettings!$A$2:$A$6843,0),MATCH(AH$187,NoSettings!$C$1:$AG$1,0))</f>
        <v>0</v>
      </c>
      <c r="AI199" s="22">
        <f>INDEX(NoSettings!$C$2:$AG$6843,MATCH($E199,NoSettings!$A$2:$A$6843,0),MATCH(AI$187,NoSettings!$C$1:$AG$1,0))</f>
        <v>0</v>
      </c>
      <c r="AJ199" s="22">
        <f>INDEX(NoSettings!$C$2:$AG$6843,MATCH($E199,NoSettings!$A$2:$A$6843,0),MATCH(AJ$187,NoSettings!$C$1:$AG$1,0))</f>
        <v>0</v>
      </c>
      <c r="AK199" s="4"/>
    </row>
    <row r="200" spans="3:37" hidden="1">
      <c r="C200" t="s">
        <v>7040</v>
      </c>
      <c r="D200" t="s">
        <v>47</v>
      </c>
      <c r="E200" s="21" t="s">
        <v>6937</v>
      </c>
      <c r="F200" s="22">
        <f>INDEX(NoSettings!$C$2:$AG$6843,MATCH($E200,NoSettings!$A$2:$A$6843,0),MATCH(F$187,NoSettings!$C$1:$AG$1,0))</f>
        <v>72100000000000</v>
      </c>
      <c r="G200" s="22">
        <f>INDEX(NoSettings!$C$2:$AG$6843,MATCH($E200,NoSettings!$A$2:$A$6843,0),MATCH(G$187,NoSettings!$C$1:$AG$1,0))</f>
        <v>79000000000000</v>
      </c>
      <c r="H200" s="22">
        <f>INDEX(NoSettings!$C$2:$AG$6843,MATCH($E200,NoSettings!$A$2:$A$6843,0),MATCH(H$187,NoSettings!$C$1:$AG$1,0))</f>
        <v>85900000000000</v>
      </c>
      <c r="I200" s="22">
        <f>INDEX(NoSettings!$C$2:$AG$6843,MATCH($E200,NoSettings!$A$2:$A$6843,0),MATCH(I$187,NoSettings!$C$1:$AG$1,0))</f>
        <v>92900000000000</v>
      </c>
      <c r="J200" s="22">
        <f>INDEX(NoSettings!$C$2:$AG$6843,MATCH($E200,NoSettings!$A$2:$A$6843,0),MATCH(J$187,NoSettings!$C$1:$AG$1,0))</f>
        <v>99800000000000</v>
      </c>
      <c r="K200" s="22">
        <f>INDEX(NoSettings!$C$2:$AG$6843,MATCH($E200,NoSettings!$A$2:$A$6843,0),MATCH(K$187,NoSettings!$C$1:$AG$1,0))</f>
        <v>107000000000000</v>
      </c>
      <c r="L200" s="22">
        <f>INDEX(NoSettings!$C$2:$AG$6843,MATCH($E200,NoSettings!$A$2:$A$6843,0),MATCH(L$187,NoSettings!$C$1:$AG$1,0))</f>
        <v>109000000000000</v>
      </c>
      <c r="M200" s="22">
        <f>INDEX(NoSettings!$C$2:$AG$6843,MATCH($E200,NoSettings!$A$2:$A$6843,0),MATCH(M$187,NoSettings!$C$1:$AG$1,0))</f>
        <v>112000000000000</v>
      </c>
      <c r="N200" s="22">
        <f>INDEX(NoSettings!$C$2:$AG$6843,MATCH($E200,NoSettings!$A$2:$A$6843,0),MATCH(N$187,NoSettings!$C$1:$AG$1,0))</f>
        <v>114000000000000</v>
      </c>
      <c r="O200" s="22">
        <f>INDEX(NoSettings!$C$2:$AG$6843,MATCH($E200,NoSettings!$A$2:$A$6843,0),MATCH(O$187,NoSettings!$C$1:$AG$1,0))</f>
        <v>117000000000000</v>
      </c>
      <c r="P200" s="22">
        <f>INDEX(NoSettings!$C$2:$AG$6843,MATCH($E200,NoSettings!$A$2:$A$6843,0),MATCH(P$187,NoSettings!$C$1:$AG$1,0))</f>
        <v>119000000000000</v>
      </c>
      <c r="Q200" s="22">
        <f>INDEX(NoSettings!$C$2:$AG$6843,MATCH($E200,NoSettings!$A$2:$A$6843,0),MATCH(Q$187,NoSettings!$C$1:$AG$1,0))</f>
        <v>121000000000000</v>
      </c>
      <c r="R200" s="22">
        <f>INDEX(NoSettings!$C$2:$AG$6843,MATCH($E200,NoSettings!$A$2:$A$6843,0),MATCH(R$187,NoSettings!$C$1:$AG$1,0))</f>
        <v>123000000000000</v>
      </c>
      <c r="S200" s="22">
        <f>INDEX(NoSettings!$C$2:$AG$6843,MATCH($E200,NoSettings!$A$2:$A$6843,0),MATCH(S$187,NoSettings!$C$1:$AG$1,0))</f>
        <v>124000000000000</v>
      </c>
      <c r="T200" s="22">
        <f>INDEX(NoSettings!$C$2:$AG$6843,MATCH($E200,NoSettings!$A$2:$A$6843,0),MATCH(T$187,NoSettings!$C$1:$AG$1,0))</f>
        <v>126000000000000</v>
      </c>
      <c r="U200" s="22">
        <f>INDEX(NoSettings!$C$2:$AG$6843,MATCH($E200,NoSettings!$A$2:$A$6843,0),MATCH(U$187,NoSettings!$C$1:$AG$1,0))</f>
        <v>128000000000000</v>
      </c>
      <c r="V200" s="22">
        <f>INDEX(NoSettings!$C$2:$AG$6843,MATCH($E200,NoSettings!$A$2:$A$6843,0),MATCH(V$187,NoSettings!$C$1:$AG$1,0))</f>
        <v>129000000000000</v>
      </c>
      <c r="W200" s="22">
        <f>INDEX(NoSettings!$C$2:$AG$6843,MATCH($E200,NoSettings!$A$2:$A$6843,0),MATCH(W$187,NoSettings!$C$1:$AG$1,0))</f>
        <v>130000000000000</v>
      </c>
      <c r="X200" s="22">
        <f>INDEX(NoSettings!$C$2:$AG$6843,MATCH($E200,NoSettings!$A$2:$A$6843,0),MATCH(X$187,NoSettings!$C$1:$AG$1,0))</f>
        <v>131000000000000</v>
      </c>
      <c r="Y200" s="22">
        <f>INDEX(NoSettings!$C$2:$AG$6843,MATCH($E200,NoSettings!$A$2:$A$6843,0),MATCH(Y$187,NoSettings!$C$1:$AG$1,0))</f>
        <v>132000000000000</v>
      </c>
      <c r="Z200" s="22">
        <f>INDEX(NoSettings!$C$2:$AG$6843,MATCH($E200,NoSettings!$A$2:$A$6843,0),MATCH(Z$187,NoSettings!$C$1:$AG$1,0))</f>
        <v>134000000000000</v>
      </c>
      <c r="AA200" s="22">
        <f>INDEX(NoSettings!$C$2:$AG$6843,MATCH($E200,NoSettings!$A$2:$A$6843,0),MATCH(AA$187,NoSettings!$C$1:$AG$1,0))</f>
        <v>136000000000000</v>
      </c>
      <c r="AB200" s="22">
        <f>INDEX(NoSettings!$C$2:$AG$6843,MATCH($E200,NoSettings!$A$2:$A$6843,0),MATCH(AB$187,NoSettings!$C$1:$AG$1,0))</f>
        <v>137000000000000</v>
      </c>
      <c r="AC200" s="22">
        <f>INDEX(NoSettings!$C$2:$AG$6843,MATCH($E200,NoSettings!$A$2:$A$6843,0),MATCH(AC$187,NoSettings!$C$1:$AG$1,0))</f>
        <v>138000000000000</v>
      </c>
      <c r="AD200" s="22">
        <f>INDEX(NoSettings!$C$2:$AG$6843,MATCH($E200,NoSettings!$A$2:$A$6843,0),MATCH(AD$187,NoSettings!$C$1:$AG$1,0))</f>
        <v>140000000000000</v>
      </c>
      <c r="AE200" s="22">
        <f>INDEX(NoSettings!$C$2:$AG$6843,MATCH($E200,NoSettings!$A$2:$A$6843,0),MATCH(AE$187,NoSettings!$C$1:$AG$1,0))</f>
        <v>141000000000000</v>
      </c>
      <c r="AF200" s="22">
        <f>INDEX(NoSettings!$C$2:$AG$6843,MATCH($E200,NoSettings!$A$2:$A$6843,0),MATCH(AF$187,NoSettings!$C$1:$AG$1,0))</f>
        <v>142000000000000</v>
      </c>
      <c r="AG200" s="22">
        <f>INDEX(NoSettings!$C$2:$AG$6843,MATCH($E200,NoSettings!$A$2:$A$6843,0),MATCH(AG$187,NoSettings!$C$1:$AG$1,0))</f>
        <v>144000000000000</v>
      </c>
      <c r="AH200" s="22">
        <f>INDEX(NoSettings!$C$2:$AG$6843,MATCH($E200,NoSettings!$A$2:$A$6843,0),MATCH(AH$187,NoSettings!$C$1:$AG$1,0))</f>
        <v>145000000000000</v>
      </c>
      <c r="AI200" s="22">
        <f>INDEX(NoSettings!$C$2:$AG$6843,MATCH($E200,NoSettings!$A$2:$A$6843,0),MATCH(AI$187,NoSettings!$C$1:$AG$1,0))</f>
        <v>147000000000000</v>
      </c>
      <c r="AJ200" s="22">
        <f>INDEX(NoSettings!$C$2:$AG$6843,MATCH($E200,NoSettings!$A$2:$A$6843,0),MATCH(AJ$187,NoSettings!$C$1:$AG$1,0))</f>
        <v>148000000000000</v>
      </c>
      <c r="AK200" s="4"/>
    </row>
    <row r="201" spans="3:37" hidden="1">
      <c r="C201" t="s">
        <v>7040</v>
      </c>
      <c r="D201" t="s">
        <v>48</v>
      </c>
      <c r="E201" s="21" t="s">
        <v>6936</v>
      </c>
      <c r="F201" s="22">
        <f>INDEX(NoSettings!$C$2:$AG$6843,MATCH($E201,NoSettings!$A$2:$A$6843,0),MATCH(F$187,NoSettings!$C$1:$AG$1,0))</f>
        <v>65029700000000</v>
      </c>
      <c r="G201" s="22">
        <f>INDEX(NoSettings!$C$2:$AG$6843,MATCH($E201,NoSettings!$A$2:$A$6843,0),MATCH(G$187,NoSettings!$C$1:$AG$1,0))</f>
        <v>67798400000000</v>
      </c>
      <c r="H201" s="22">
        <f>INDEX(NoSettings!$C$2:$AG$6843,MATCH($E201,NoSettings!$A$2:$A$6843,0),MATCH(H$187,NoSettings!$C$1:$AG$1,0))</f>
        <v>73635000000000</v>
      </c>
      <c r="I201" s="22">
        <f>INDEX(NoSettings!$C$2:$AG$6843,MATCH($E201,NoSettings!$A$2:$A$6843,0),MATCH(I$187,NoSettings!$C$1:$AG$1,0))</f>
        <v>62390500000000</v>
      </c>
      <c r="J201" s="22">
        <f>INDEX(NoSettings!$C$2:$AG$6843,MATCH($E201,NoSettings!$A$2:$A$6843,0),MATCH(J$187,NoSettings!$C$1:$AG$1,0))</f>
        <v>67114100000000</v>
      </c>
      <c r="K201" s="22">
        <f>INDEX(NoSettings!$C$2:$AG$6843,MATCH($E201,NoSettings!$A$2:$A$6843,0),MATCH(K$187,NoSettings!$C$1:$AG$1,0))</f>
        <v>74617600000000</v>
      </c>
      <c r="L201" s="22">
        <f>INDEX(NoSettings!$C$2:$AG$6843,MATCH($E201,NoSettings!$A$2:$A$6843,0),MATCH(L$187,NoSettings!$C$1:$AG$1,0))</f>
        <v>77160400000000</v>
      </c>
      <c r="M201" s="22">
        <f>INDEX(NoSettings!$C$2:$AG$6843,MATCH($E201,NoSettings!$A$2:$A$6843,0),MATCH(M$187,NoSettings!$C$1:$AG$1,0))</f>
        <v>79431200000000</v>
      </c>
      <c r="N201" s="22">
        <f>INDEX(NoSettings!$C$2:$AG$6843,MATCH($E201,NoSettings!$A$2:$A$6843,0),MATCH(N$187,NoSettings!$C$1:$AG$1,0))</f>
        <v>81920900000000</v>
      </c>
      <c r="O201" s="22">
        <f>INDEX(NoSettings!$C$2:$AG$6843,MATCH($E201,NoSettings!$A$2:$A$6843,0),MATCH(O$187,NoSettings!$C$1:$AG$1,0))</f>
        <v>84973600000000</v>
      </c>
      <c r="P201" s="22">
        <f>INDEX(NoSettings!$C$2:$AG$6843,MATCH($E201,NoSettings!$A$2:$A$6843,0),MATCH(P$187,NoSettings!$C$1:$AG$1,0))</f>
        <v>86087600000000</v>
      </c>
      <c r="Q201" s="22">
        <f>INDEX(NoSettings!$C$2:$AG$6843,MATCH($E201,NoSettings!$A$2:$A$6843,0),MATCH(Q$187,NoSettings!$C$1:$AG$1,0))</f>
        <v>85769700000000</v>
      </c>
      <c r="R201" s="22">
        <f>INDEX(NoSettings!$C$2:$AG$6843,MATCH($E201,NoSettings!$A$2:$A$6843,0),MATCH(R$187,NoSettings!$C$1:$AG$1,0))</f>
        <v>85531600000000</v>
      </c>
      <c r="S201" s="22">
        <f>INDEX(NoSettings!$C$2:$AG$6843,MATCH($E201,NoSettings!$A$2:$A$6843,0),MATCH(S$187,NoSettings!$C$1:$AG$1,0))</f>
        <v>85258600000000</v>
      </c>
      <c r="T201" s="22">
        <f>INDEX(NoSettings!$C$2:$AG$6843,MATCH($E201,NoSettings!$A$2:$A$6843,0),MATCH(T$187,NoSettings!$C$1:$AG$1,0))</f>
        <v>83202200000000</v>
      </c>
      <c r="U201" s="22">
        <f>INDEX(NoSettings!$C$2:$AG$6843,MATCH($E201,NoSettings!$A$2:$A$6843,0),MATCH(U$187,NoSettings!$C$1:$AG$1,0))</f>
        <v>81446700000000</v>
      </c>
      <c r="V201" s="22">
        <f>INDEX(NoSettings!$C$2:$AG$6843,MATCH($E201,NoSettings!$A$2:$A$6843,0),MATCH(V$187,NoSettings!$C$1:$AG$1,0))</f>
        <v>79632700000000</v>
      </c>
      <c r="W201" s="22">
        <f>INDEX(NoSettings!$C$2:$AG$6843,MATCH($E201,NoSettings!$A$2:$A$6843,0),MATCH(W$187,NoSettings!$C$1:$AG$1,0))</f>
        <v>77829000000000</v>
      </c>
      <c r="X201" s="22">
        <f>INDEX(NoSettings!$C$2:$AG$6843,MATCH($E201,NoSettings!$A$2:$A$6843,0),MATCH(X$187,NoSettings!$C$1:$AG$1,0))</f>
        <v>75867500000000</v>
      </c>
      <c r="Y201" s="22">
        <f>INDEX(NoSettings!$C$2:$AG$6843,MATCH($E201,NoSettings!$A$2:$A$6843,0),MATCH(Y$187,NoSettings!$C$1:$AG$1,0))</f>
        <v>74016700000000</v>
      </c>
      <c r="Z201" s="22">
        <f>INDEX(NoSettings!$C$2:$AG$6843,MATCH($E201,NoSettings!$A$2:$A$6843,0),MATCH(Z$187,NoSettings!$C$1:$AG$1,0))</f>
        <v>72242500000000</v>
      </c>
      <c r="AA201" s="22">
        <f>INDEX(NoSettings!$C$2:$AG$6843,MATCH($E201,NoSettings!$A$2:$A$6843,0),MATCH(AA$187,NoSettings!$C$1:$AG$1,0))</f>
        <v>70955700000000</v>
      </c>
      <c r="AB201" s="22">
        <f>INDEX(NoSettings!$C$2:$AG$6843,MATCH($E201,NoSettings!$A$2:$A$6843,0),MATCH(AB$187,NoSettings!$C$1:$AG$1,0))</f>
        <v>69414200000000</v>
      </c>
      <c r="AC201" s="22">
        <f>INDEX(NoSettings!$C$2:$AG$6843,MATCH($E201,NoSettings!$A$2:$A$6843,0),MATCH(AC$187,NoSettings!$C$1:$AG$1,0))</f>
        <v>67941100000000</v>
      </c>
      <c r="AD201" s="22">
        <f>INDEX(NoSettings!$C$2:$AG$6843,MATCH($E201,NoSettings!$A$2:$A$6843,0),MATCH(AD$187,NoSettings!$C$1:$AG$1,0))</f>
        <v>66603700000000</v>
      </c>
      <c r="AE201" s="22">
        <f>INDEX(NoSettings!$C$2:$AG$6843,MATCH($E201,NoSettings!$A$2:$A$6843,0),MATCH(AE$187,NoSettings!$C$1:$AG$1,0))</f>
        <v>65217200000000</v>
      </c>
      <c r="AF201" s="22">
        <f>INDEX(NoSettings!$C$2:$AG$6843,MATCH($E201,NoSettings!$A$2:$A$6843,0),MATCH(AF$187,NoSettings!$C$1:$AG$1,0))</f>
        <v>63838500000000</v>
      </c>
      <c r="AG201" s="22">
        <f>INDEX(NoSettings!$C$2:$AG$6843,MATCH($E201,NoSettings!$A$2:$A$6843,0),MATCH(AG$187,NoSettings!$C$1:$AG$1,0))</f>
        <v>62391700000000</v>
      </c>
      <c r="AH201" s="22">
        <f>INDEX(NoSettings!$C$2:$AG$6843,MATCH($E201,NoSettings!$A$2:$A$6843,0),MATCH(AH$187,NoSettings!$C$1:$AG$1,0))</f>
        <v>60976300000000</v>
      </c>
      <c r="AI201" s="22">
        <f>INDEX(NoSettings!$C$2:$AG$6843,MATCH($E201,NoSettings!$A$2:$A$6843,0),MATCH(AI$187,NoSettings!$C$1:$AG$1,0))</f>
        <v>59633900000000</v>
      </c>
      <c r="AJ201" s="22">
        <f>INDEX(NoSettings!$C$2:$AG$6843,MATCH($E201,NoSettings!$A$2:$A$6843,0),MATCH(AJ$187,NoSettings!$C$1:$AG$1,0))</f>
        <v>58232700000000</v>
      </c>
      <c r="AK201" s="4"/>
    </row>
    <row r="202" spans="3:37" hidden="1">
      <c r="C202" t="s">
        <v>7040</v>
      </c>
      <c r="D202" t="s">
        <v>49</v>
      </c>
      <c r="E202" s="21" t="s">
        <v>6935</v>
      </c>
      <c r="F202" s="22">
        <f>INDEX(NoSettings!$C$2:$AG$6843,MATCH($E202,NoSettings!$A$2:$A$6843,0),MATCH(F$187,NoSettings!$C$1:$AG$1,0))</f>
        <v>79700000000000</v>
      </c>
      <c r="G202" s="22">
        <f>INDEX(NoSettings!$C$2:$AG$6843,MATCH($E202,NoSettings!$A$2:$A$6843,0),MATCH(G$187,NoSettings!$C$1:$AG$1,0))</f>
        <v>80400000000000</v>
      </c>
      <c r="H202" s="22">
        <f>INDEX(NoSettings!$C$2:$AG$6843,MATCH($E202,NoSettings!$A$2:$A$6843,0),MATCH(H$187,NoSettings!$C$1:$AG$1,0))</f>
        <v>81100000000000</v>
      </c>
      <c r="I202" s="22">
        <f>INDEX(NoSettings!$C$2:$AG$6843,MATCH($E202,NoSettings!$A$2:$A$6843,0),MATCH(I$187,NoSettings!$C$1:$AG$1,0))</f>
        <v>81800000000000</v>
      </c>
      <c r="J202" s="22">
        <f>INDEX(NoSettings!$C$2:$AG$6843,MATCH($E202,NoSettings!$A$2:$A$6843,0),MATCH(J$187,NoSettings!$C$1:$AG$1,0))</f>
        <v>82500000000000</v>
      </c>
      <c r="K202" s="22">
        <f>INDEX(NoSettings!$C$2:$AG$6843,MATCH($E202,NoSettings!$A$2:$A$6843,0),MATCH(K$187,NoSettings!$C$1:$AG$1,0))</f>
        <v>83300000000000</v>
      </c>
      <c r="L202" s="22">
        <f>INDEX(NoSettings!$C$2:$AG$6843,MATCH($E202,NoSettings!$A$2:$A$6843,0),MATCH(L$187,NoSettings!$C$1:$AG$1,0))</f>
        <v>82600000000000</v>
      </c>
      <c r="M202" s="22">
        <f>INDEX(NoSettings!$C$2:$AG$6843,MATCH($E202,NoSettings!$A$2:$A$6843,0),MATCH(M$187,NoSettings!$C$1:$AG$1,0))</f>
        <v>82000000000000</v>
      </c>
      <c r="N202" s="22">
        <f>INDEX(NoSettings!$C$2:$AG$6843,MATCH($E202,NoSettings!$A$2:$A$6843,0),MATCH(N$187,NoSettings!$C$1:$AG$1,0))</f>
        <v>81400000000000</v>
      </c>
      <c r="O202" s="22">
        <f>INDEX(NoSettings!$C$2:$AG$6843,MATCH($E202,NoSettings!$A$2:$A$6843,0),MATCH(O$187,NoSettings!$C$1:$AG$1,0))</f>
        <v>80700000000000</v>
      </c>
      <c r="P202" s="22">
        <f>INDEX(NoSettings!$C$2:$AG$6843,MATCH($E202,NoSettings!$A$2:$A$6843,0),MATCH(P$187,NoSettings!$C$1:$AG$1,0))</f>
        <v>80100000000000</v>
      </c>
      <c r="Q202" s="22">
        <f>INDEX(NoSettings!$C$2:$AG$6843,MATCH($E202,NoSettings!$A$2:$A$6843,0),MATCH(Q$187,NoSettings!$C$1:$AG$1,0))</f>
        <v>79400000000000</v>
      </c>
      <c r="R202" s="22">
        <f>INDEX(NoSettings!$C$2:$AG$6843,MATCH($E202,NoSettings!$A$2:$A$6843,0),MATCH(R$187,NoSettings!$C$1:$AG$1,0))</f>
        <v>78700000000000</v>
      </c>
      <c r="S202" s="22">
        <f>INDEX(NoSettings!$C$2:$AG$6843,MATCH($E202,NoSettings!$A$2:$A$6843,0),MATCH(S$187,NoSettings!$C$1:$AG$1,0))</f>
        <v>78000000000000</v>
      </c>
      <c r="T202" s="22">
        <f>INDEX(NoSettings!$C$2:$AG$6843,MATCH($E202,NoSettings!$A$2:$A$6843,0),MATCH(T$187,NoSettings!$C$1:$AG$1,0))</f>
        <v>77400000000000</v>
      </c>
      <c r="U202" s="22">
        <f>INDEX(NoSettings!$C$2:$AG$6843,MATCH($E202,NoSettings!$A$2:$A$6843,0),MATCH(U$187,NoSettings!$C$1:$AG$1,0))</f>
        <v>76700000000000</v>
      </c>
      <c r="V202" s="22">
        <f>INDEX(NoSettings!$C$2:$AG$6843,MATCH($E202,NoSettings!$A$2:$A$6843,0),MATCH(V$187,NoSettings!$C$1:$AG$1,0))</f>
        <v>76100000000000</v>
      </c>
      <c r="W202" s="22">
        <f>INDEX(NoSettings!$C$2:$AG$6843,MATCH($E202,NoSettings!$A$2:$A$6843,0),MATCH(W$187,NoSettings!$C$1:$AG$1,0))</f>
        <v>75600000000000</v>
      </c>
      <c r="X202" s="22">
        <f>INDEX(NoSettings!$C$2:$AG$6843,MATCH($E202,NoSettings!$A$2:$A$6843,0),MATCH(X$187,NoSettings!$C$1:$AG$1,0))</f>
        <v>75000000000000</v>
      </c>
      <c r="Y202" s="22">
        <f>INDEX(NoSettings!$C$2:$AG$6843,MATCH($E202,NoSettings!$A$2:$A$6843,0),MATCH(Y$187,NoSettings!$C$1:$AG$1,0))</f>
        <v>74400000000000</v>
      </c>
      <c r="Z202" s="22">
        <f>INDEX(NoSettings!$C$2:$AG$6843,MATCH($E202,NoSettings!$A$2:$A$6843,0),MATCH(Z$187,NoSettings!$C$1:$AG$1,0))</f>
        <v>73900000000000</v>
      </c>
      <c r="AA202" s="22">
        <f>INDEX(NoSettings!$C$2:$AG$6843,MATCH($E202,NoSettings!$A$2:$A$6843,0),MATCH(AA$187,NoSettings!$C$1:$AG$1,0))</f>
        <v>73200000000000</v>
      </c>
      <c r="AB202" s="22">
        <f>INDEX(NoSettings!$C$2:$AG$6843,MATCH($E202,NoSettings!$A$2:$A$6843,0),MATCH(AB$187,NoSettings!$C$1:$AG$1,0))</f>
        <v>72600000000000</v>
      </c>
      <c r="AC202" s="22">
        <f>INDEX(NoSettings!$C$2:$AG$6843,MATCH($E202,NoSettings!$A$2:$A$6843,0),MATCH(AC$187,NoSettings!$C$1:$AG$1,0))</f>
        <v>71900000000000</v>
      </c>
      <c r="AD202" s="22">
        <f>INDEX(NoSettings!$C$2:$AG$6843,MATCH($E202,NoSettings!$A$2:$A$6843,0),MATCH(AD$187,NoSettings!$C$1:$AG$1,0))</f>
        <v>71300000000000</v>
      </c>
      <c r="AE202" s="22">
        <f>INDEX(NoSettings!$C$2:$AG$6843,MATCH($E202,NoSettings!$A$2:$A$6843,0),MATCH(AE$187,NoSettings!$C$1:$AG$1,0))</f>
        <v>70700000000000</v>
      </c>
      <c r="AF202" s="22">
        <f>INDEX(NoSettings!$C$2:$AG$6843,MATCH($E202,NoSettings!$A$2:$A$6843,0),MATCH(AF$187,NoSettings!$C$1:$AG$1,0))</f>
        <v>70100000000000</v>
      </c>
      <c r="AG202" s="22">
        <f>INDEX(NoSettings!$C$2:$AG$6843,MATCH($E202,NoSettings!$A$2:$A$6843,0),MATCH(AG$187,NoSettings!$C$1:$AG$1,0))</f>
        <v>69500000000000</v>
      </c>
      <c r="AH202" s="22">
        <f>INDEX(NoSettings!$C$2:$AG$6843,MATCH($E202,NoSettings!$A$2:$A$6843,0),MATCH(AH$187,NoSettings!$C$1:$AG$1,0))</f>
        <v>68900000000000</v>
      </c>
      <c r="AI202" s="22">
        <f>INDEX(NoSettings!$C$2:$AG$6843,MATCH($E202,NoSettings!$A$2:$A$6843,0),MATCH(AI$187,NoSettings!$C$1:$AG$1,0))</f>
        <v>68300000000000</v>
      </c>
      <c r="AJ202" s="22">
        <f>INDEX(NoSettings!$C$2:$AG$6843,MATCH($E202,NoSettings!$A$2:$A$6843,0),MATCH(AJ$187,NoSettings!$C$1:$AG$1,0))</f>
        <v>67700000000000</v>
      </c>
      <c r="AK202" s="4"/>
    </row>
    <row r="203" spans="3:37" hidden="1">
      <c r="C203" t="s">
        <v>7040</v>
      </c>
      <c r="D203" t="s">
        <v>50</v>
      </c>
      <c r="E203" s="21" t="s">
        <v>6934</v>
      </c>
      <c r="F203" s="22">
        <f>INDEX(NoSettings!$C$2:$AG$6843,MATCH($E203,NoSettings!$A$2:$A$6843,0),MATCH(F$187,NoSettings!$C$1:$AG$1,0))</f>
        <v>2440000000000</v>
      </c>
      <c r="G203" s="22">
        <f>INDEX(NoSettings!$C$2:$AG$6843,MATCH($E203,NoSettings!$A$2:$A$6843,0),MATCH(G$187,NoSettings!$C$1:$AG$1,0))</f>
        <v>2460000000000</v>
      </c>
      <c r="H203" s="22">
        <f>INDEX(NoSettings!$C$2:$AG$6843,MATCH($E203,NoSettings!$A$2:$A$6843,0),MATCH(H$187,NoSettings!$C$1:$AG$1,0))</f>
        <v>2480000000000</v>
      </c>
      <c r="I203" s="22">
        <f>INDEX(NoSettings!$C$2:$AG$6843,MATCH($E203,NoSettings!$A$2:$A$6843,0),MATCH(I$187,NoSettings!$C$1:$AG$1,0))</f>
        <v>2510000000000</v>
      </c>
      <c r="J203" s="22">
        <f>INDEX(NoSettings!$C$2:$AG$6843,MATCH($E203,NoSettings!$A$2:$A$6843,0),MATCH(J$187,NoSettings!$C$1:$AG$1,0))</f>
        <v>2530000000000</v>
      </c>
      <c r="K203" s="22">
        <f>INDEX(NoSettings!$C$2:$AG$6843,MATCH($E203,NoSettings!$A$2:$A$6843,0),MATCH(K$187,NoSettings!$C$1:$AG$1,0))</f>
        <v>2550000000000</v>
      </c>
      <c r="L203" s="22">
        <f>INDEX(NoSettings!$C$2:$AG$6843,MATCH($E203,NoSettings!$A$2:$A$6843,0),MATCH(L$187,NoSettings!$C$1:$AG$1,0))</f>
        <v>2530000000000</v>
      </c>
      <c r="M203" s="22">
        <f>INDEX(NoSettings!$C$2:$AG$6843,MATCH($E203,NoSettings!$A$2:$A$6843,0),MATCH(M$187,NoSettings!$C$1:$AG$1,0))</f>
        <v>2510000000000</v>
      </c>
      <c r="N203" s="22">
        <f>INDEX(NoSettings!$C$2:$AG$6843,MATCH($E203,NoSettings!$A$2:$A$6843,0),MATCH(N$187,NoSettings!$C$1:$AG$1,0))</f>
        <v>2490000000000</v>
      </c>
      <c r="O203" s="22">
        <f>INDEX(NoSettings!$C$2:$AG$6843,MATCH($E203,NoSettings!$A$2:$A$6843,0),MATCH(O$187,NoSettings!$C$1:$AG$1,0))</f>
        <v>2470000000000</v>
      </c>
      <c r="P203" s="22">
        <f>INDEX(NoSettings!$C$2:$AG$6843,MATCH($E203,NoSettings!$A$2:$A$6843,0),MATCH(P$187,NoSettings!$C$1:$AG$1,0))</f>
        <v>2450000000000</v>
      </c>
      <c r="Q203" s="22">
        <f>INDEX(NoSettings!$C$2:$AG$6843,MATCH($E203,NoSettings!$A$2:$A$6843,0),MATCH(Q$187,NoSettings!$C$1:$AG$1,0))</f>
        <v>2430000000000</v>
      </c>
      <c r="R203" s="22">
        <f>INDEX(NoSettings!$C$2:$AG$6843,MATCH($E203,NoSettings!$A$2:$A$6843,0),MATCH(R$187,NoSettings!$C$1:$AG$1,0))</f>
        <v>2410000000000</v>
      </c>
      <c r="S203" s="22">
        <f>INDEX(NoSettings!$C$2:$AG$6843,MATCH($E203,NoSettings!$A$2:$A$6843,0),MATCH(S$187,NoSettings!$C$1:$AG$1,0))</f>
        <v>2390000000000</v>
      </c>
      <c r="T203" s="22">
        <f>INDEX(NoSettings!$C$2:$AG$6843,MATCH($E203,NoSettings!$A$2:$A$6843,0),MATCH(T$187,NoSettings!$C$1:$AG$1,0))</f>
        <v>2370000000000</v>
      </c>
      <c r="U203" s="22">
        <f>INDEX(NoSettings!$C$2:$AG$6843,MATCH($E203,NoSettings!$A$2:$A$6843,0),MATCH(U$187,NoSettings!$C$1:$AG$1,0))</f>
        <v>2350000000000</v>
      </c>
      <c r="V203" s="22">
        <f>INDEX(NoSettings!$C$2:$AG$6843,MATCH($E203,NoSettings!$A$2:$A$6843,0),MATCH(V$187,NoSettings!$C$1:$AG$1,0))</f>
        <v>2330000000000</v>
      </c>
      <c r="W203" s="22">
        <f>INDEX(NoSettings!$C$2:$AG$6843,MATCH($E203,NoSettings!$A$2:$A$6843,0),MATCH(W$187,NoSettings!$C$1:$AG$1,0))</f>
        <v>2310000000000</v>
      </c>
      <c r="X203" s="22">
        <f>INDEX(NoSettings!$C$2:$AG$6843,MATCH($E203,NoSettings!$A$2:$A$6843,0),MATCH(X$187,NoSettings!$C$1:$AG$1,0))</f>
        <v>2300000000000</v>
      </c>
      <c r="Y203" s="22">
        <f>INDEX(NoSettings!$C$2:$AG$6843,MATCH($E203,NoSettings!$A$2:$A$6843,0),MATCH(Y$187,NoSettings!$C$1:$AG$1,0))</f>
        <v>2280000000000</v>
      </c>
      <c r="Z203" s="22">
        <f>INDEX(NoSettings!$C$2:$AG$6843,MATCH($E203,NoSettings!$A$2:$A$6843,0),MATCH(Z$187,NoSettings!$C$1:$AG$1,0))</f>
        <v>2260000000000</v>
      </c>
      <c r="AA203" s="22">
        <f>INDEX(NoSettings!$C$2:$AG$6843,MATCH($E203,NoSettings!$A$2:$A$6843,0),MATCH(AA$187,NoSettings!$C$1:$AG$1,0))</f>
        <v>2240000000000</v>
      </c>
      <c r="AB203" s="22">
        <f>INDEX(NoSettings!$C$2:$AG$6843,MATCH($E203,NoSettings!$A$2:$A$6843,0),MATCH(AB$187,NoSettings!$C$1:$AG$1,0))</f>
        <v>2220000000000</v>
      </c>
      <c r="AC203" s="22">
        <f>INDEX(NoSettings!$C$2:$AG$6843,MATCH($E203,NoSettings!$A$2:$A$6843,0),MATCH(AC$187,NoSettings!$C$1:$AG$1,0))</f>
        <v>2200000000000</v>
      </c>
      <c r="AD203" s="22">
        <f>INDEX(NoSettings!$C$2:$AG$6843,MATCH($E203,NoSettings!$A$2:$A$6843,0),MATCH(AD$187,NoSettings!$C$1:$AG$1,0))</f>
        <v>2180000000000</v>
      </c>
      <c r="AE203" s="22">
        <f>INDEX(NoSettings!$C$2:$AG$6843,MATCH($E203,NoSettings!$A$2:$A$6843,0),MATCH(AE$187,NoSettings!$C$1:$AG$1,0))</f>
        <v>2160000000000</v>
      </c>
      <c r="AF203" s="22">
        <f>INDEX(NoSettings!$C$2:$AG$6843,MATCH($E203,NoSettings!$A$2:$A$6843,0),MATCH(AF$187,NoSettings!$C$1:$AG$1,0))</f>
        <v>2150000000000</v>
      </c>
      <c r="AG203" s="22">
        <f>INDEX(NoSettings!$C$2:$AG$6843,MATCH($E203,NoSettings!$A$2:$A$6843,0),MATCH(AG$187,NoSettings!$C$1:$AG$1,0))</f>
        <v>2130000000000</v>
      </c>
      <c r="AH203" s="22">
        <f>INDEX(NoSettings!$C$2:$AG$6843,MATCH($E203,NoSettings!$A$2:$A$6843,0),MATCH(AH$187,NoSettings!$C$1:$AG$1,0))</f>
        <v>2110000000000</v>
      </c>
      <c r="AI203" s="22">
        <f>INDEX(NoSettings!$C$2:$AG$6843,MATCH($E203,NoSettings!$A$2:$A$6843,0),MATCH(AI$187,NoSettings!$C$1:$AG$1,0))</f>
        <v>2090000000000</v>
      </c>
      <c r="AJ203" s="22">
        <f>INDEX(NoSettings!$C$2:$AG$6843,MATCH($E203,NoSettings!$A$2:$A$6843,0),MATCH(AJ$187,NoSettings!$C$1:$AG$1,0))</f>
        <v>2070000000000</v>
      </c>
      <c r="AK203" s="4"/>
    </row>
    <row r="204" spans="3:37" hidden="1">
      <c r="C204" t="s">
        <v>7040</v>
      </c>
      <c r="D204" t="s">
        <v>51</v>
      </c>
      <c r="E204" s="21" t="s">
        <v>6933</v>
      </c>
      <c r="F204" s="22">
        <f>INDEX(NoSettings!$C$2:$AG$6843,MATCH($E204,NoSettings!$A$2:$A$6843,0),MATCH(F$187,NoSettings!$C$1:$AG$1,0))</f>
        <v>0</v>
      </c>
      <c r="G204" s="22">
        <f>INDEX(NoSettings!$C$2:$AG$6843,MATCH($E204,NoSettings!$A$2:$A$6843,0),MATCH(G$187,NoSettings!$C$1:$AG$1,0))</f>
        <v>0</v>
      </c>
      <c r="H204" s="22">
        <f>INDEX(NoSettings!$C$2:$AG$6843,MATCH($E204,NoSettings!$A$2:$A$6843,0),MATCH(H$187,NoSettings!$C$1:$AG$1,0))</f>
        <v>0</v>
      </c>
      <c r="I204" s="22">
        <f>INDEX(NoSettings!$C$2:$AG$6843,MATCH($E204,NoSettings!$A$2:$A$6843,0),MATCH(I$187,NoSettings!$C$1:$AG$1,0))</f>
        <v>0</v>
      </c>
      <c r="J204" s="22">
        <f>INDEX(NoSettings!$C$2:$AG$6843,MATCH($E204,NoSettings!$A$2:$A$6843,0),MATCH(J$187,NoSettings!$C$1:$AG$1,0))</f>
        <v>0</v>
      </c>
      <c r="K204" s="22">
        <f>INDEX(NoSettings!$C$2:$AG$6843,MATCH($E204,NoSettings!$A$2:$A$6843,0),MATCH(K$187,NoSettings!$C$1:$AG$1,0))</f>
        <v>0</v>
      </c>
      <c r="L204" s="22">
        <f>INDEX(NoSettings!$C$2:$AG$6843,MATCH($E204,NoSettings!$A$2:$A$6843,0),MATCH(L$187,NoSettings!$C$1:$AG$1,0))</f>
        <v>0</v>
      </c>
      <c r="M204" s="22">
        <f>INDEX(NoSettings!$C$2:$AG$6843,MATCH($E204,NoSettings!$A$2:$A$6843,0),MATCH(M$187,NoSettings!$C$1:$AG$1,0))</f>
        <v>0</v>
      </c>
      <c r="N204" s="22">
        <f>INDEX(NoSettings!$C$2:$AG$6843,MATCH($E204,NoSettings!$A$2:$A$6843,0),MATCH(N$187,NoSettings!$C$1:$AG$1,0))</f>
        <v>0</v>
      </c>
      <c r="O204" s="22">
        <f>INDEX(NoSettings!$C$2:$AG$6843,MATCH($E204,NoSettings!$A$2:$A$6843,0),MATCH(O$187,NoSettings!$C$1:$AG$1,0))</f>
        <v>0</v>
      </c>
      <c r="P204" s="22">
        <f>INDEX(NoSettings!$C$2:$AG$6843,MATCH($E204,NoSettings!$A$2:$A$6843,0),MATCH(P$187,NoSettings!$C$1:$AG$1,0))</f>
        <v>0</v>
      </c>
      <c r="Q204" s="22">
        <f>INDEX(NoSettings!$C$2:$AG$6843,MATCH($E204,NoSettings!$A$2:$A$6843,0),MATCH(Q$187,NoSettings!$C$1:$AG$1,0))</f>
        <v>0</v>
      </c>
      <c r="R204" s="22">
        <f>INDEX(NoSettings!$C$2:$AG$6843,MATCH($E204,NoSettings!$A$2:$A$6843,0),MATCH(R$187,NoSettings!$C$1:$AG$1,0))</f>
        <v>0</v>
      </c>
      <c r="S204" s="22">
        <f>INDEX(NoSettings!$C$2:$AG$6843,MATCH($E204,NoSettings!$A$2:$A$6843,0),MATCH(S$187,NoSettings!$C$1:$AG$1,0))</f>
        <v>0</v>
      </c>
      <c r="T204" s="22">
        <f>INDEX(NoSettings!$C$2:$AG$6843,MATCH($E204,NoSettings!$A$2:$A$6843,0),MATCH(T$187,NoSettings!$C$1:$AG$1,0))</f>
        <v>0</v>
      </c>
      <c r="U204" s="22">
        <f>INDEX(NoSettings!$C$2:$AG$6843,MATCH($E204,NoSettings!$A$2:$A$6843,0),MATCH(U$187,NoSettings!$C$1:$AG$1,0))</f>
        <v>0</v>
      </c>
      <c r="V204" s="22">
        <f>INDEX(NoSettings!$C$2:$AG$6843,MATCH($E204,NoSettings!$A$2:$A$6843,0),MATCH(V$187,NoSettings!$C$1:$AG$1,0))</f>
        <v>0</v>
      </c>
      <c r="W204" s="22">
        <f>INDEX(NoSettings!$C$2:$AG$6843,MATCH($E204,NoSettings!$A$2:$A$6843,0),MATCH(W$187,NoSettings!$C$1:$AG$1,0))</f>
        <v>0</v>
      </c>
      <c r="X204" s="22">
        <f>INDEX(NoSettings!$C$2:$AG$6843,MATCH($E204,NoSettings!$A$2:$A$6843,0),MATCH(X$187,NoSettings!$C$1:$AG$1,0))</f>
        <v>0</v>
      </c>
      <c r="Y204" s="22">
        <f>INDEX(NoSettings!$C$2:$AG$6843,MATCH($E204,NoSettings!$A$2:$A$6843,0),MATCH(Y$187,NoSettings!$C$1:$AG$1,0))</f>
        <v>0</v>
      </c>
      <c r="Z204" s="22">
        <f>INDEX(NoSettings!$C$2:$AG$6843,MATCH($E204,NoSettings!$A$2:$A$6843,0),MATCH(Z$187,NoSettings!$C$1:$AG$1,0))</f>
        <v>0</v>
      </c>
      <c r="AA204" s="22">
        <f>INDEX(NoSettings!$C$2:$AG$6843,MATCH($E204,NoSettings!$A$2:$A$6843,0),MATCH(AA$187,NoSettings!$C$1:$AG$1,0))</f>
        <v>0</v>
      </c>
      <c r="AB204" s="22">
        <f>INDEX(NoSettings!$C$2:$AG$6843,MATCH($E204,NoSettings!$A$2:$A$6843,0),MATCH(AB$187,NoSettings!$C$1:$AG$1,0))</f>
        <v>0</v>
      </c>
      <c r="AC204" s="22">
        <f>INDEX(NoSettings!$C$2:$AG$6843,MATCH($E204,NoSettings!$A$2:$A$6843,0),MATCH(AC$187,NoSettings!$C$1:$AG$1,0))</f>
        <v>0</v>
      </c>
      <c r="AD204" s="22">
        <f>INDEX(NoSettings!$C$2:$AG$6843,MATCH($E204,NoSettings!$A$2:$A$6843,0),MATCH(AD$187,NoSettings!$C$1:$AG$1,0))</f>
        <v>0</v>
      </c>
      <c r="AE204" s="22">
        <f>INDEX(NoSettings!$C$2:$AG$6843,MATCH($E204,NoSettings!$A$2:$A$6843,0),MATCH(AE$187,NoSettings!$C$1:$AG$1,0))</f>
        <v>0</v>
      </c>
      <c r="AF204" s="22">
        <f>INDEX(NoSettings!$C$2:$AG$6843,MATCH($E204,NoSettings!$A$2:$A$6843,0),MATCH(AF$187,NoSettings!$C$1:$AG$1,0))</f>
        <v>0</v>
      </c>
      <c r="AG204" s="22">
        <f>INDEX(NoSettings!$C$2:$AG$6843,MATCH($E204,NoSettings!$A$2:$A$6843,0),MATCH(AG$187,NoSettings!$C$1:$AG$1,0))</f>
        <v>0</v>
      </c>
      <c r="AH204" s="22">
        <f>INDEX(NoSettings!$C$2:$AG$6843,MATCH($E204,NoSettings!$A$2:$A$6843,0),MATCH(AH$187,NoSettings!$C$1:$AG$1,0))</f>
        <v>0</v>
      </c>
      <c r="AI204" s="22">
        <f>INDEX(NoSettings!$C$2:$AG$6843,MATCH($E204,NoSettings!$A$2:$A$6843,0),MATCH(AI$187,NoSettings!$C$1:$AG$1,0))</f>
        <v>0</v>
      </c>
      <c r="AJ204" s="22">
        <f>INDEX(NoSettings!$C$2:$AG$6843,MATCH($E204,NoSettings!$A$2:$A$6843,0),MATCH(AJ$187,NoSettings!$C$1:$AG$1,0))</f>
        <v>0</v>
      </c>
      <c r="AK204" s="4"/>
    </row>
    <row r="205" spans="3:37" hidden="1">
      <c r="C205" t="s">
        <v>7040</v>
      </c>
      <c r="D205" t="s">
        <v>52</v>
      </c>
      <c r="E205" s="21" t="s">
        <v>6932</v>
      </c>
      <c r="F205" s="22">
        <f>INDEX(NoSettings!$C$2:$AG$6843,MATCH($E205,NoSettings!$A$2:$A$6843,0),MATCH(F$187,NoSettings!$C$1:$AG$1,0))</f>
        <v>0</v>
      </c>
      <c r="G205" s="22">
        <f>INDEX(NoSettings!$C$2:$AG$6843,MATCH($E205,NoSettings!$A$2:$A$6843,0),MATCH(G$187,NoSettings!$C$1:$AG$1,0))</f>
        <v>0</v>
      </c>
      <c r="H205" s="22">
        <f>INDEX(NoSettings!$C$2:$AG$6843,MATCH($E205,NoSettings!$A$2:$A$6843,0),MATCH(H$187,NoSettings!$C$1:$AG$1,0))</f>
        <v>0</v>
      </c>
      <c r="I205" s="22">
        <f>INDEX(NoSettings!$C$2:$AG$6843,MATCH($E205,NoSettings!$A$2:$A$6843,0),MATCH(I$187,NoSettings!$C$1:$AG$1,0))</f>
        <v>0</v>
      </c>
      <c r="J205" s="22">
        <f>INDEX(NoSettings!$C$2:$AG$6843,MATCH($E205,NoSettings!$A$2:$A$6843,0),MATCH(J$187,NoSettings!$C$1:$AG$1,0))</f>
        <v>0</v>
      </c>
      <c r="K205" s="22">
        <f>INDEX(NoSettings!$C$2:$AG$6843,MATCH($E205,NoSettings!$A$2:$A$6843,0),MATCH(K$187,NoSettings!$C$1:$AG$1,0))</f>
        <v>0</v>
      </c>
      <c r="L205" s="22">
        <f>INDEX(NoSettings!$C$2:$AG$6843,MATCH($E205,NoSettings!$A$2:$A$6843,0),MATCH(L$187,NoSettings!$C$1:$AG$1,0))</f>
        <v>0</v>
      </c>
      <c r="M205" s="22">
        <f>INDEX(NoSettings!$C$2:$AG$6843,MATCH($E205,NoSettings!$A$2:$A$6843,0),MATCH(M$187,NoSettings!$C$1:$AG$1,0))</f>
        <v>0</v>
      </c>
      <c r="N205" s="22">
        <f>INDEX(NoSettings!$C$2:$AG$6843,MATCH($E205,NoSettings!$A$2:$A$6843,0),MATCH(N$187,NoSettings!$C$1:$AG$1,0))</f>
        <v>0</v>
      </c>
      <c r="O205" s="22">
        <f>INDEX(NoSettings!$C$2:$AG$6843,MATCH($E205,NoSettings!$A$2:$A$6843,0),MATCH(O$187,NoSettings!$C$1:$AG$1,0))</f>
        <v>0</v>
      </c>
      <c r="P205" s="22">
        <f>INDEX(NoSettings!$C$2:$AG$6843,MATCH($E205,NoSettings!$A$2:$A$6843,0),MATCH(P$187,NoSettings!$C$1:$AG$1,0))</f>
        <v>0</v>
      </c>
      <c r="Q205" s="22">
        <f>INDEX(NoSettings!$C$2:$AG$6843,MATCH($E205,NoSettings!$A$2:$A$6843,0),MATCH(Q$187,NoSettings!$C$1:$AG$1,0))</f>
        <v>0</v>
      </c>
      <c r="R205" s="22">
        <f>INDEX(NoSettings!$C$2:$AG$6843,MATCH($E205,NoSettings!$A$2:$A$6843,0),MATCH(R$187,NoSettings!$C$1:$AG$1,0))</f>
        <v>0</v>
      </c>
      <c r="S205" s="22">
        <f>INDEX(NoSettings!$C$2:$AG$6843,MATCH($E205,NoSettings!$A$2:$A$6843,0),MATCH(S$187,NoSettings!$C$1:$AG$1,0))</f>
        <v>0</v>
      </c>
      <c r="T205" s="22">
        <f>INDEX(NoSettings!$C$2:$AG$6843,MATCH($E205,NoSettings!$A$2:$A$6843,0),MATCH(T$187,NoSettings!$C$1:$AG$1,0))</f>
        <v>0</v>
      </c>
      <c r="U205" s="22">
        <f>INDEX(NoSettings!$C$2:$AG$6843,MATCH($E205,NoSettings!$A$2:$A$6843,0),MATCH(U$187,NoSettings!$C$1:$AG$1,0))</f>
        <v>0</v>
      </c>
      <c r="V205" s="22">
        <f>INDEX(NoSettings!$C$2:$AG$6843,MATCH($E205,NoSettings!$A$2:$A$6843,0),MATCH(V$187,NoSettings!$C$1:$AG$1,0))</f>
        <v>0</v>
      </c>
      <c r="W205" s="22">
        <f>INDEX(NoSettings!$C$2:$AG$6843,MATCH($E205,NoSettings!$A$2:$A$6843,0),MATCH(W$187,NoSettings!$C$1:$AG$1,0))</f>
        <v>0</v>
      </c>
      <c r="X205" s="22">
        <f>INDEX(NoSettings!$C$2:$AG$6843,MATCH($E205,NoSettings!$A$2:$A$6843,0),MATCH(X$187,NoSettings!$C$1:$AG$1,0))</f>
        <v>0</v>
      </c>
      <c r="Y205" s="22">
        <f>INDEX(NoSettings!$C$2:$AG$6843,MATCH($E205,NoSettings!$A$2:$A$6843,0),MATCH(Y$187,NoSettings!$C$1:$AG$1,0))</f>
        <v>0</v>
      </c>
      <c r="Z205" s="22">
        <f>INDEX(NoSettings!$C$2:$AG$6843,MATCH($E205,NoSettings!$A$2:$A$6843,0),MATCH(Z$187,NoSettings!$C$1:$AG$1,0))</f>
        <v>0</v>
      </c>
      <c r="AA205" s="22">
        <f>INDEX(NoSettings!$C$2:$AG$6843,MATCH($E205,NoSettings!$A$2:$A$6843,0),MATCH(AA$187,NoSettings!$C$1:$AG$1,0))</f>
        <v>0</v>
      </c>
      <c r="AB205" s="22">
        <f>INDEX(NoSettings!$C$2:$AG$6843,MATCH($E205,NoSettings!$A$2:$A$6843,0),MATCH(AB$187,NoSettings!$C$1:$AG$1,0))</f>
        <v>0</v>
      </c>
      <c r="AC205" s="22">
        <f>INDEX(NoSettings!$C$2:$AG$6843,MATCH($E205,NoSettings!$A$2:$A$6843,0),MATCH(AC$187,NoSettings!$C$1:$AG$1,0))</f>
        <v>0</v>
      </c>
      <c r="AD205" s="22">
        <f>INDEX(NoSettings!$C$2:$AG$6843,MATCH($E205,NoSettings!$A$2:$A$6843,0),MATCH(AD$187,NoSettings!$C$1:$AG$1,0))</f>
        <v>0</v>
      </c>
      <c r="AE205" s="22">
        <f>INDEX(NoSettings!$C$2:$AG$6843,MATCH($E205,NoSettings!$A$2:$A$6843,0),MATCH(AE$187,NoSettings!$C$1:$AG$1,0))</f>
        <v>0</v>
      </c>
      <c r="AF205" s="22">
        <f>INDEX(NoSettings!$C$2:$AG$6843,MATCH($E205,NoSettings!$A$2:$A$6843,0),MATCH(AF$187,NoSettings!$C$1:$AG$1,0))</f>
        <v>0</v>
      </c>
      <c r="AG205" s="22">
        <f>INDEX(NoSettings!$C$2:$AG$6843,MATCH($E205,NoSettings!$A$2:$A$6843,0),MATCH(AG$187,NoSettings!$C$1:$AG$1,0))</f>
        <v>0</v>
      </c>
      <c r="AH205" s="22">
        <f>INDEX(NoSettings!$C$2:$AG$6843,MATCH($E205,NoSettings!$A$2:$A$6843,0),MATCH(AH$187,NoSettings!$C$1:$AG$1,0))</f>
        <v>0</v>
      </c>
      <c r="AI205" s="22">
        <f>INDEX(NoSettings!$C$2:$AG$6843,MATCH($E205,NoSettings!$A$2:$A$6843,0),MATCH(AI$187,NoSettings!$C$1:$AG$1,0))</f>
        <v>0</v>
      </c>
      <c r="AJ205" s="22">
        <f>INDEX(NoSettings!$C$2:$AG$6843,MATCH($E205,NoSettings!$A$2:$A$6843,0),MATCH(AJ$187,NoSettings!$C$1:$AG$1,0))</f>
        <v>0</v>
      </c>
      <c r="AK205" s="4"/>
    </row>
    <row r="206" spans="3:37" hidden="1">
      <c r="C206" t="s">
        <v>7040</v>
      </c>
      <c r="D206" t="s">
        <v>53</v>
      </c>
      <c r="E206" s="21" t="s">
        <v>6931</v>
      </c>
      <c r="F206" s="22">
        <f>INDEX(NoSettings!$C$2:$AG$6843,MATCH($E206,NoSettings!$A$2:$A$6843,0),MATCH(F$187,NoSettings!$C$1:$AG$1,0))</f>
        <v>0</v>
      </c>
      <c r="G206" s="22">
        <f>INDEX(NoSettings!$C$2:$AG$6843,MATCH($E206,NoSettings!$A$2:$A$6843,0),MATCH(G$187,NoSettings!$C$1:$AG$1,0))</f>
        <v>0</v>
      </c>
      <c r="H206" s="22">
        <f>INDEX(NoSettings!$C$2:$AG$6843,MATCH($E206,NoSettings!$A$2:$A$6843,0),MATCH(H$187,NoSettings!$C$1:$AG$1,0))</f>
        <v>0</v>
      </c>
      <c r="I206" s="22">
        <f>INDEX(NoSettings!$C$2:$AG$6843,MATCH($E206,NoSettings!$A$2:$A$6843,0),MATCH(I$187,NoSettings!$C$1:$AG$1,0))</f>
        <v>0</v>
      </c>
      <c r="J206" s="22">
        <f>INDEX(NoSettings!$C$2:$AG$6843,MATCH($E206,NoSettings!$A$2:$A$6843,0),MATCH(J$187,NoSettings!$C$1:$AG$1,0))</f>
        <v>0</v>
      </c>
      <c r="K206" s="22">
        <f>INDEX(NoSettings!$C$2:$AG$6843,MATCH($E206,NoSettings!$A$2:$A$6843,0),MATCH(K$187,NoSettings!$C$1:$AG$1,0))</f>
        <v>0</v>
      </c>
      <c r="L206" s="22">
        <f>INDEX(NoSettings!$C$2:$AG$6843,MATCH($E206,NoSettings!$A$2:$A$6843,0),MATCH(L$187,NoSettings!$C$1:$AG$1,0))</f>
        <v>0</v>
      </c>
      <c r="M206" s="22">
        <f>INDEX(NoSettings!$C$2:$AG$6843,MATCH($E206,NoSettings!$A$2:$A$6843,0),MATCH(M$187,NoSettings!$C$1:$AG$1,0))</f>
        <v>0</v>
      </c>
      <c r="N206" s="22">
        <f>INDEX(NoSettings!$C$2:$AG$6843,MATCH($E206,NoSettings!$A$2:$A$6843,0),MATCH(N$187,NoSettings!$C$1:$AG$1,0))</f>
        <v>0</v>
      </c>
      <c r="O206" s="22">
        <f>INDEX(NoSettings!$C$2:$AG$6843,MATCH($E206,NoSettings!$A$2:$A$6843,0),MATCH(O$187,NoSettings!$C$1:$AG$1,0))</f>
        <v>0</v>
      </c>
      <c r="P206" s="22">
        <f>INDEX(NoSettings!$C$2:$AG$6843,MATCH($E206,NoSettings!$A$2:$A$6843,0),MATCH(P$187,NoSettings!$C$1:$AG$1,0))</f>
        <v>0</v>
      </c>
      <c r="Q206" s="22">
        <f>INDEX(NoSettings!$C$2:$AG$6843,MATCH($E206,NoSettings!$A$2:$A$6843,0),MATCH(Q$187,NoSettings!$C$1:$AG$1,0))</f>
        <v>0</v>
      </c>
      <c r="R206" s="22">
        <f>INDEX(NoSettings!$C$2:$AG$6843,MATCH($E206,NoSettings!$A$2:$A$6843,0),MATCH(R$187,NoSettings!$C$1:$AG$1,0))</f>
        <v>0</v>
      </c>
      <c r="S206" s="22">
        <f>INDEX(NoSettings!$C$2:$AG$6843,MATCH($E206,NoSettings!$A$2:$A$6843,0),MATCH(S$187,NoSettings!$C$1:$AG$1,0))</f>
        <v>0</v>
      </c>
      <c r="T206" s="22">
        <f>INDEX(NoSettings!$C$2:$AG$6843,MATCH($E206,NoSettings!$A$2:$A$6843,0),MATCH(T$187,NoSettings!$C$1:$AG$1,0))</f>
        <v>0</v>
      </c>
      <c r="U206" s="22">
        <f>INDEX(NoSettings!$C$2:$AG$6843,MATCH($E206,NoSettings!$A$2:$A$6843,0),MATCH(U$187,NoSettings!$C$1:$AG$1,0))</f>
        <v>0</v>
      </c>
      <c r="V206" s="22">
        <f>INDEX(NoSettings!$C$2:$AG$6843,MATCH($E206,NoSettings!$A$2:$A$6843,0),MATCH(V$187,NoSettings!$C$1:$AG$1,0))</f>
        <v>0</v>
      </c>
      <c r="W206" s="22">
        <f>INDEX(NoSettings!$C$2:$AG$6843,MATCH($E206,NoSettings!$A$2:$A$6843,0),MATCH(W$187,NoSettings!$C$1:$AG$1,0))</f>
        <v>0</v>
      </c>
      <c r="X206" s="22">
        <f>INDEX(NoSettings!$C$2:$AG$6843,MATCH($E206,NoSettings!$A$2:$A$6843,0),MATCH(X$187,NoSettings!$C$1:$AG$1,0))</f>
        <v>0</v>
      </c>
      <c r="Y206" s="22">
        <f>INDEX(NoSettings!$C$2:$AG$6843,MATCH($E206,NoSettings!$A$2:$A$6843,0),MATCH(Y$187,NoSettings!$C$1:$AG$1,0))</f>
        <v>0</v>
      </c>
      <c r="Z206" s="22">
        <f>INDEX(NoSettings!$C$2:$AG$6843,MATCH($E206,NoSettings!$A$2:$A$6843,0),MATCH(Z$187,NoSettings!$C$1:$AG$1,0))</f>
        <v>0</v>
      </c>
      <c r="AA206" s="22">
        <f>INDEX(NoSettings!$C$2:$AG$6843,MATCH($E206,NoSettings!$A$2:$A$6843,0),MATCH(AA$187,NoSettings!$C$1:$AG$1,0))</f>
        <v>0</v>
      </c>
      <c r="AB206" s="22">
        <f>INDEX(NoSettings!$C$2:$AG$6843,MATCH($E206,NoSettings!$A$2:$A$6843,0),MATCH(AB$187,NoSettings!$C$1:$AG$1,0))</f>
        <v>0</v>
      </c>
      <c r="AC206" s="22">
        <f>INDEX(NoSettings!$C$2:$AG$6843,MATCH($E206,NoSettings!$A$2:$A$6843,0),MATCH(AC$187,NoSettings!$C$1:$AG$1,0))</f>
        <v>0</v>
      </c>
      <c r="AD206" s="22">
        <f>INDEX(NoSettings!$C$2:$AG$6843,MATCH($E206,NoSettings!$A$2:$A$6843,0),MATCH(AD$187,NoSettings!$C$1:$AG$1,0))</f>
        <v>0</v>
      </c>
      <c r="AE206" s="22">
        <f>INDEX(NoSettings!$C$2:$AG$6843,MATCH($E206,NoSettings!$A$2:$A$6843,0),MATCH(AE$187,NoSettings!$C$1:$AG$1,0))</f>
        <v>0</v>
      </c>
      <c r="AF206" s="22">
        <f>INDEX(NoSettings!$C$2:$AG$6843,MATCH($E206,NoSettings!$A$2:$A$6843,0),MATCH(AF$187,NoSettings!$C$1:$AG$1,0))</f>
        <v>0</v>
      </c>
      <c r="AG206" s="22">
        <f>INDEX(NoSettings!$C$2:$AG$6843,MATCH($E206,NoSettings!$A$2:$A$6843,0),MATCH(AG$187,NoSettings!$C$1:$AG$1,0))</f>
        <v>0</v>
      </c>
      <c r="AH206" s="22">
        <f>INDEX(NoSettings!$C$2:$AG$6843,MATCH($E206,NoSettings!$A$2:$A$6843,0),MATCH(AH$187,NoSettings!$C$1:$AG$1,0))</f>
        <v>0</v>
      </c>
      <c r="AI206" s="22">
        <f>INDEX(NoSettings!$C$2:$AG$6843,MATCH($E206,NoSettings!$A$2:$A$6843,0),MATCH(AI$187,NoSettings!$C$1:$AG$1,0))</f>
        <v>0</v>
      </c>
      <c r="AJ206" s="22">
        <f>INDEX(NoSettings!$C$2:$AG$6843,MATCH($E206,NoSettings!$A$2:$A$6843,0),MATCH(AJ$187,NoSettings!$C$1:$AG$1,0))</f>
        <v>0</v>
      </c>
      <c r="AK206" s="4"/>
    </row>
    <row r="207" spans="3:37" hidden="1">
      <c r="C207" t="s">
        <v>7040</v>
      </c>
      <c r="D207" t="s">
        <v>54</v>
      </c>
      <c r="E207" s="21" t="s">
        <v>6930</v>
      </c>
      <c r="F207" s="22">
        <f>INDEX(NoSettings!$C$2:$AG$6843,MATCH($E207,NoSettings!$A$2:$A$6843,0),MATCH(F$187,NoSettings!$C$1:$AG$1,0))</f>
        <v>0</v>
      </c>
      <c r="G207" s="22">
        <f>INDEX(NoSettings!$C$2:$AG$6843,MATCH($E207,NoSettings!$A$2:$A$6843,0),MATCH(G$187,NoSettings!$C$1:$AG$1,0))</f>
        <v>0</v>
      </c>
      <c r="H207" s="22">
        <f>INDEX(NoSettings!$C$2:$AG$6843,MATCH($E207,NoSettings!$A$2:$A$6843,0),MATCH(H$187,NoSettings!$C$1:$AG$1,0))</f>
        <v>0</v>
      </c>
      <c r="I207" s="22">
        <f>INDEX(NoSettings!$C$2:$AG$6843,MATCH($E207,NoSettings!$A$2:$A$6843,0),MATCH(I$187,NoSettings!$C$1:$AG$1,0))</f>
        <v>0</v>
      </c>
      <c r="J207" s="22">
        <f>INDEX(NoSettings!$C$2:$AG$6843,MATCH($E207,NoSettings!$A$2:$A$6843,0),MATCH(J$187,NoSettings!$C$1:$AG$1,0))</f>
        <v>0</v>
      </c>
      <c r="K207" s="22">
        <f>INDEX(NoSettings!$C$2:$AG$6843,MATCH($E207,NoSettings!$A$2:$A$6843,0),MATCH(K$187,NoSettings!$C$1:$AG$1,0))</f>
        <v>0</v>
      </c>
      <c r="L207" s="22">
        <f>INDEX(NoSettings!$C$2:$AG$6843,MATCH($E207,NoSettings!$A$2:$A$6843,0),MATCH(L$187,NoSettings!$C$1:$AG$1,0))</f>
        <v>0</v>
      </c>
      <c r="M207" s="22">
        <f>INDEX(NoSettings!$C$2:$AG$6843,MATCH($E207,NoSettings!$A$2:$A$6843,0),MATCH(M$187,NoSettings!$C$1:$AG$1,0))</f>
        <v>0</v>
      </c>
      <c r="N207" s="22">
        <f>INDEX(NoSettings!$C$2:$AG$6843,MATCH($E207,NoSettings!$A$2:$A$6843,0),MATCH(N$187,NoSettings!$C$1:$AG$1,0))</f>
        <v>0</v>
      </c>
      <c r="O207" s="22">
        <f>INDEX(NoSettings!$C$2:$AG$6843,MATCH($E207,NoSettings!$A$2:$A$6843,0),MATCH(O$187,NoSettings!$C$1:$AG$1,0))</f>
        <v>0</v>
      </c>
      <c r="P207" s="22">
        <f>INDEX(NoSettings!$C$2:$AG$6843,MATCH($E207,NoSettings!$A$2:$A$6843,0),MATCH(P$187,NoSettings!$C$1:$AG$1,0))</f>
        <v>0</v>
      </c>
      <c r="Q207" s="22">
        <f>INDEX(NoSettings!$C$2:$AG$6843,MATCH($E207,NoSettings!$A$2:$A$6843,0),MATCH(Q$187,NoSettings!$C$1:$AG$1,0))</f>
        <v>0</v>
      </c>
      <c r="R207" s="22">
        <f>INDEX(NoSettings!$C$2:$AG$6843,MATCH($E207,NoSettings!$A$2:$A$6843,0),MATCH(R$187,NoSettings!$C$1:$AG$1,0))</f>
        <v>0</v>
      </c>
      <c r="S207" s="22">
        <f>INDEX(NoSettings!$C$2:$AG$6843,MATCH($E207,NoSettings!$A$2:$A$6843,0),MATCH(S$187,NoSettings!$C$1:$AG$1,0))</f>
        <v>0</v>
      </c>
      <c r="T207" s="22">
        <f>INDEX(NoSettings!$C$2:$AG$6843,MATCH($E207,NoSettings!$A$2:$A$6843,0),MATCH(T$187,NoSettings!$C$1:$AG$1,0))</f>
        <v>0</v>
      </c>
      <c r="U207" s="22">
        <f>INDEX(NoSettings!$C$2:$AG$6843,MATCH($E207,NoSettings!$A$2:$A$6843,0),MATCH(U$187,NoSettings!$C$1:$AG$1,0))</f>
        <v>0</v>
      </c>
      <c r="V207" s="22">
        <f>INDEX(NoSettings!$C$2:$AG$6843,MATCH($E207,NoSettings!$A$2:$A$6843,0),MATCH(V$187,NoSettings!$C$1:$AG$1,0))</f>
        <v>0</v>
      </c>
      <c r="W207" s="22">
        <f>INDEX(NoSettings!$C$2:$AG$6843,MATCH($E207,NoSettings!$A$2:$A$6843,0),MATCH(W$187,NoSettings!$C$1:$AG$1,0))</f>
        <v>0</v>
      </c>
      <c r="X207" s="22">
        <f>INDEX(NoSettings!$C$2:$AG$6843,MATCH($E207,NoSettings!$A$2:$A$6843,0),MATCH(X$187,NoSettings!$C$1:$AG$1,0))</f>
        <v>0</v>
      </c>
      <c r="Y207" s="22">
        <f>INDEX(NoSettings!$C$2:$AG$6843,MATCH($E207,NoSettings!$A$2:$A$6843,0),MATCH(Y$187,NoSettings!$C$1:$AG$1,0))</f>
        <v>0</v>
      </c>
      <c r="Z207" s="22">
        <f>INDEX(NoSettings!$C$2:$AG$6843,MATCH($E207,NoSettings!$A$2:$A$6843,0),MATCH(Z$187,NoSettings!$C$1:$AG$1,0))</f>
        <v>0</v>
      </c>
      <c r="AA207" s="22">
        <f>INDEX(NoSettings!$C$2:$AG$6843,MATCH($E207,NoSettings!$A$2:$A$6843,0),MATCH(AA$187,NoSettings!$C$1:$AG$1,0))</f>
        <v>0</v>
      </c>
      <c r="AB207" s="22">
        <f>INDEX(NoSettings!$C$2:$AG$6843,MATCH($E207,NoSettings!$A$2:$A$6843,0),MATCH(AB$187,NoSettings!$C$1:$AG$1,0))</f>
        <v>0</v>
      </c>
      <c r="AC207" s="22">
        <f>INDEX(NoSettings!$C$2:$AG$6843,MATCH($E207,NoSettings!$A$2:$A$6843,0),MATCH(AC$187,NoSettings!$C$1:$AG$1,0))</f>
        <v>0</v>
      </c>
      <c r="AD207" s="22">
        <f>INDEX(NoSettings!$C$2:$AG$6843,MATCH($E207,NoSettings!$A$2:$A$6843,0),MATCH(AD$187,NoSettings!$C$1:$AG$1,0))</f>
        <v>0</v>
      </c>
      <c r="AE207" s="22">
        <f>INDEX(NoSettings!$C$2:$AG$6843,MATCH($E207,NoSettings!$A$2:$A$6843,0),MATCH(AE$187,NoSettings!$C$1:$AG$1,0))</f>
        <v>0</v>
      </c>
      <c r="AF207" s="22">
        <f>INDEX(NoSettings!$C$2:$AG$6843,MATCH($E207,NoSettings!$A$2:$A$6843,0),MATCH(AF$187,NoSettings!$C$1:$AG$1,0))</f>
        <v>0</v>
      </c>
      <c r="AG207" s="22">
        <f>INDEX(NoSettings!$C$2:$AG$6843,MATCH($E207,NoSettings!$A$2:$A$6843,0),MATCH(AG$187,NoSettings!$C$1:$AG$1,0))</f>
        <v>0</v>
      </c>
      <c r="AH207" s="22">
        <f>INDEX(NoSettings!$C$2:$AG$6843,MATCH($E207,NoSettings!$A$2:$A$6843,0),MATCH(AH$187,NoSettings!$C$1:$AG$1,0))</f>
        <v>0</v>
      </c>
      <c r="AI207" s="22">
        <f>INDEX(NoSettings!$C$2:$AG$6843,MATCH($E207,NoSettings!$A$2:$A$6843,0),MATCH(AI$187,NoSettings!$C$1:$AG$1,0))</f>
        <v>0</v>
      </c>
      <c r="AJ207" s="22">
        <f>INDEX(NoSettings!$C$2:$AG$6843,MATCH($E207,NoSettings!$A$2:$A$6843,0),MATCH(AJ$187,NoSettings!$C$1:$AG$1,0))</f>
        <v>0</v>
      </c>
      <c r="AK207" s="4"/>
    </row>
    <row r="208" spans="3:37" hidden="1">
      <c r="C208" t="s">
        <v>7040</v>
      </c>
      <c r="D208" t="s">
        <v>55</v>
      </c>
      <c r="E208" s="21" t="s">
        <v>6929</v>
      </c>
      <c r="F208" s="22">
        <f>INDEX(NoSettings!$C$2:$AG$6843,MATCH($E208,NoSettings!$A$2:$A$6843,0),MATCH(F$187,NoSettings!$C$1:$AG$1,0))</f>
        <v>0</v>
      </c>
      <c r="G208" s="22">
        <f>INDEX(NoSettings!$C$2:$AG$6843,MATCH($E208,NoSettings!$A$2:$A$6843,0),MATCH(G$187,NoSettings!$C$1:$AG$1,0))</f>
        <v>0</v>
      </c>
      <c r="H208" s="22">
        <f>INDEX(NoSettings!$C$2:$AG$6843,MATCH($E208,NoSettings!$A$2:$A$6843,0),MATCH(H$187,NoSettings!$C$1:$AG$1,0))</f>
        <v>0</v>
      </c>
      <c r="I208" s="22">
        <f>INDEX(NoSettings!$C$2:$AG$6843,MATCH($E208,NoSettings!$A$2:$A$6843,0),MATCH(I$187,NoSettings!$C$1:$AG$1,0))</f>
        <v>0</v>
      </c>
      <c r="J208" s="22">
        <f>INDEX(NoSettings!$C$2:$AG$6843,MATCH($E208,NoSettings!$A$2:$A$6843,0),MATCH(J$187,NoSettings!$C$1:$AG$1,0))</f>
        <v>0</v>
      </c>
      <c r="K208" s="22">
        <f>INDEX(NoSettings!$C$2:$AG$6843,MATCH($E208,NoSettings!$A$2:$A$6843,0),MATCH(K$187,NoSettings!$C$1:$AG$1,0))</f>
        <v>0</v>
      </c>
      <c r="L208" s="22">
        <f>INDEX(NoSettings!$C$2:$AG$6843,MATCH($E208,NoSettings!$A$2:$A$6843,0),MATCH(L$187,NoSettings!$C$1:$AG$1,0))</f>
        <v>0</v>
      </c>
      <c r="M208" s="22">
        <f>INDEX(NoSettings!$C$2:$AG$6843,MATCH($E208,NoSettings!$A$2:$A$6843,0),MATCH(M$187,NoSettings!$C$1:$AG$1,0))</f>
        <v>0</v>
      </c>
      <c r="N208" s="22">
        <f>INDEX(NoSettings!$C$2:$AG$6843,MATCH($E208,NoSettings!$A$2:$A$6843,0),MATCH(N$187,NoSettings!$C$1:$AG$1,0))</f>
        <v>0</v>
      </c>
      <c r="O208" s="22">
        <f>INDEX(NoSettings!$C$2:$AG$6843,MATCH($E208,NoSettings!$A$2:$A$6843,0),MATCH(O$187,NoSettings!$C$1:$AG$1,0))</f>
        <v>0</v>
      </c>
      <c r="P208" s="22">
        <f>INDEX(NoSettings!$C$2:$AG$6843,MATCH($E208,NoSettings!$A$2:$A$6843,0),MATCH(P$187,NoSettings!$C$1:$AG$1,0))</f>
        <v>0</v>
      </c>
      <c r="Q208" s="22">
        <f>INDEX(NoSettings!$C$2:$AG$6843,MATCH($E208,NoSettings!$A$2:$A$6843,0),MATCH(Q$187,NoSettings!$C$1:$AG$1,0))</f>
        <v>0</v>
      </c>
      <c r="R208" s="22">
        <f>INDEX(NoSettings!$C$2:$AG$6843,MATCH($E208,NoSettings!$A$2:$A$6843,0),MATCH(R$187,NoSettings!$C$1:$AG$1,0))</f>
        <v>0</v>
      </c>
      <c r="S208" s="22">
        <f>INDEX(NoSettings!$C$2:$AG$6843,MATCH($E208,NoSettings!$A$2:$A$6843,0),MATCH(S$187,NoSettings!$C$1:$AG$1,0))</f>
        <v>0</v>
      </c>
      <c r="T208" s="22">
        <f>INDEX(NoSettings!$C$2:$AG$6843,MATCH($E208,NoSettings!$A$2:$A$6843,0),MATCH(T$187,NoSettings!$C$1:$AG$1,0))</f>
        <v>0</v>
      </c>
      <c r="U208" s="22">
        <f>INDEX(NoSettings!$C$2:$AG$6843,MATCH($E208,NoSettings!$A$2:$A$6843,0),MATCH(U$187,NoSettings!$C$1:$AG$1,0))</f>
        <v>0</v>
      </c>
      <c r="V208" s="22">
        <f>INDEX(NoSettings!$C$2:$AG$6843,MATCH($E208,NoSettings!$A$2:$A$6843,0),MATCH(V$187,NoSettings!$C$1:$AG$1,0))</f>
        <v>0</v>
      </c>
      <c r="W208" s="22">
        <f>INDEX(NoSettings!$C$2:$AG$6843,MATCH($E208,NoSettings!$A$2:$A$6843,0),MATCH(W$187,NoSettings!$C$1:$AG$1,0))</f>
        <v>0</v>
      </c>
      <c r="X208" s="22">
        <f>INDEX(NoSettings!$C$2:$AG$6843,MATCH($E208,NoSettings!$A$2:$A$6843,0),MATCH(X$187,NoSettings!$C$1:$AG$1,0))</f>
        <v>0</v>
      </c>
      <c r="Y208" s="22">
        <f>INDEX(NoSettings!$C$2:$AG$6843,MATCH($E208,NoSettings!$A$2:$A$6843,0),MATCH(Y$187,NoSettings!$C$1:$AG$1,0))</f>
        <v>0</v>
      </c>
      <c r="Z208" s="22">
        <f>INDEX(NoSettings!$C$2:$AG$6843,MATCH($E208,NoSettings!$A$2:$A$6843,0),MATCH(Z$187,NoSettings!$C$1:$AG$1,0))</f>
        <v>0</v>
      </c>
      <c r="AA208" s="22">
        <f>INDEX(NoSettings!$C$2:$AG$6843,MATCH($E208,NoSettings!$A$2:$A$6843,0),MATCH(AA$187,NoSettings!$C$1:$AG$1,0))</f>
        <v>0</v>
      </c>
      <c r="AB208" s="22">
        <f>INDEX(NoSettings!$C$2:$AG$6843,MATCH($E208,NoSettings!$A$2:$A$6843,0),MATCH(AB$187,NoSettings!$C$1:$AG$1,0))</f>
        <v>0</v>
      </c>
      <c r="AC208" s="22">
        <f>INDEX(NoSettings!$C$2:$AG$6843,MATCH($E208,NoSettings!$A$2:$A$6843,0),MATCH(AC$187,NoSettings!$C$1:$AG$1,0))</f>
        <v>0</v>
      </c>
      <c r="AD208" s="22">
        <f>INDEX(NoSettings!$C$2:$AG$6843,MATCH($E208,NoSettings!$A$2:$A$6843,0),MATCH(AD$187,NoSettings!$C$1:$AG$1,0))</f>
        <v>0</v>
      </c>
      <c r="AE208" s="22">
        <f>INDEX(NoSettings!$C$2:$AG$6843,MATCH($E208,NoSettings!$A$2:$A$6843,0),MATCH(AE$187,NoSettings!$C$1:$AG$1,0))</f>
        <v>0</v>
      </c>
      <c r="AF208" s="22">
        <f>INDEX(NoSettings!$C$2:$AG$6843,MATCH($E208,NoSettings!$A$2:$A$6843,0),MATCH(AF$187,NoSettings!$C$1:$AG$1,0))</f>
        <v>0</v>
      </c>
      <c r="AG208" s="22">
        <f>INDEX(NoSettings!$C$2:$AG$6843,MATCH($E208,NoSettings!$A$2:$A$6843,0),MATCH(AG$187,NoSettings!$C$1:$AG$1,0))</f>
        <v>0</v>
      </c>
      <c r="AH208" s="22">
        <f>INDEX(NoSettings!$C$2:$AG$6843,MATCH($E208,NoSettings!$A$2:$A$6843,0),MATCH(AH$187,NoSettings!$C$1:$AG$1,0))</f>
        <v>0</v>
      </c>
      <c r="AI208" s="22">
        <f>INDEX(NoSettings!$C$2:$AG$6843,MATCH($E208,NoSettings!$A$2:$A$6843,0),MATCH(AI$187,NoSettings!$C$1:$AG$1,0))</f>
        <v>0</v>
      </c>
      <c r="AJ208" s="22">
        <f>INDEX(NoSettings!$C$2:$AG$6843,MATCH($E208,NoSettings!$A$2:$A$6843,0),MATCH(AJ$187,NoSettings!$C$1:$AG$1,0))</f>
        <v>0</v>
      </c>
      <c r="AK208" s="4"/>
    </row>
    <row r="209" spans="3:37" hidden="1">
      <c r="C209" t="s">
        <v>7040</v>
      </c>
      <c r="D209" t="s">
        <v>56</v>
      </c>
      <c r="E209" s="21" t="s">
        <v>6928</v>
      </c>
      <c r="F209" s="22">
        <f>INDEX(NoSettings!$C$2:$AG$6843,MATCH($E209,NoSettings!$A$2:$A$6843,0),MATCH(F$187,NoSettings!$C$1:$AG$1,0))</f>
        <v>62100000000000</v>
      </c>
      <c r="G209" s="22">
        <f>INDEX(NoSettings!$C$2:$AG$6843,MATCH($E209,NoSettings!$A$2:$A$6843,0),MATCH(G$187,NoSettings!$C$1:$AG$1,0))</f>
        <v>68100000000000</v>
      </c>
      <c r="H209" s="22">
        <f>INDEX(NoSettings!$C$2:$AG$6843,MATCH($E209,NoSettings!$A$2:$A$6843,0),MATCH(H$187,NoSettings!$C$1:$AG$1,0))</f>
        <v>74100000000000</v>
      </c>
      <c r="I209" s="22">
        <f>INDEX(NoSettings!$C$2:$AG$6843,MATCH($E209,NoSettings!$A$2:$A$6843,0),MATCH(I$187,NoSettings!$C$1:$AG$1,0))</f>
        <v>80100000000000</v>
      </c>
      <c r="J209" s="22">
        <f>INDEX(NoSettings!$C$2:$AG$6843,MATCH($E209,NoSettings!$A$2:$A$6843,0),MATCH(J$187,NoSettings!$C$1:$AG$1,0))</f>
        <v>86100000000000</v>
      </c>
      <c r="K209" s="22">
        <f>INDEX(NoSettings!$C$2:$AG$6843,MATCH($E209,NoSettings!$A$2:$A$6843,0),MATCH(K$187,NoSettings!$C$1:$AG$1,0))</f>
        <v>92000000000000</v>
      </c>
      <c r="L209" s="22">
        <f>INDEX(NoSettings!$C$2:$AG$6843,MATCH($E209,NoSettings!$A$2:$A$6843,0),MATCH(L$187,NoSettings!$C$1:$AG$1,0))</f>
        <v>94200000000000</v>
      </c>
      <c r="M209" s="22">
        <f>INDEX(NoSettings!$C$2:$AG$6843,MATCH($E209,NoSettings!$A$2:$A$6843,0),MATCH(M$187,NoSettings!$C$1:$AG$1,0))</f>
        <v>96400000000000</v>
      </c>
      <c r="N209" s="22">
        <f>INDEX(NoSettings!$C$2:$AG$6843,MATCH($E209,NoSettings!$A$2:$A$6843,0),MATCH(N$187,NoSettings!$C$1:$AG$1,0))</f>
        <v>98500000000000</v>
      </c>
      <c r="O209" s="22">
        <f>INDEX(NoSettings!$C$2:$AG$6843,MATCH($E209,NoSettings!$A$2:$A$6843,0),MATCH(O$187,NoSettings!$C$1:$AG$1,0))</f>
        <v>101000000000000</v>
      </c>
      <c r="P209" s="22">
        <f>INDEX(NoSettings!$C$2:$AG$6843,MATCH($E209,NoSettings!$A$2:$A$6843,0),MATCH(P$187,NoSettings!$C$1:$AG$1,0))</f>
        <v>103000000000000</v>
      </c>
      <c r="Q209" s="22">
        <f>INDEX(NoSettings!$C$2:$AG$6843,MATCH($E209,NoSettings!$A$2:$A$6843,0),MATCH(Q$187,NoSettings!$C$1:$AG$1,0))</f>
        <v>104000000000000</v>
      </c>
      <c r="R209" s="22">
        <f>INDEX(NoSettings!$C$2:$AG$6843,MATCH($E209,NoSettings!$A$2:$A$6843,0),MATCH(R$187,NoSettings!$C$1:$AG$1,0))</f>
        <v>106000000000000</v>
      </c>
      <c r="S209" s="22">
        <f>INDEX(NoSettings!$C$2:$AG$6843,MATCH($E209,NoSettings!$A$2:$A$6843,0),MATCH(S$187,NoSettings!$C$1:$AG$1,0))</f>
        <v>107000000000000</v>
      </c>
      <c r="T209" s="22">
        <f>INDEX(NoSettings!$C$2:$AG$6843,MATCH($E209,NoSettings!$A$2:$A$6843,0),MATCH(T$187,NoSettings!$C$1:$AG$1,0))</f>
        <v>109000000000000</v>
      </c>
      <c r="U209" s="22">
        <f>INDEX(NoSettings!$C$2:$AG$6843,MATCH($E209,NoSettings!$A$2:$A$6843,0),MATCH(U$187,NoSettings!$C$1:$AG$1,0))</f>
        <v>110000000000000</v>
      </c>
      <c r="V209" s="22">
        <f>INDEX(NoSettings!$C$2:$AG$6843,MATCH($E209,NoSettings!$A$2:$A$6843,0),MATCH(V$187,NoSettings!$C$1:$AG$1,0))</f>
        <v>111000000000000</v>
      </c>
      <c r="W209" s="22">
        <f>INDEX(NoSettings!$C$2:$AG$6843,MATCH($E209,NoSettings!$A$2:$A$6843,0),MATCH(W$187,NoSettings!$C$1:$AG$1,0))</f>
        <v>112000000000000</v>
      </c>
      <c r="X209" s="22">
        <f>INDEX(NoSettings!$C$2:$AG$6843,MATCH($E209,NoSettings!$A$2:$A$6843,0),MATCH(X$187,NoSettings!$C$1:$AG$1,0))</f>
        <v>113000000000000</v>
      </c>
      <c r="Y209" s="22">
        <f>INDEX(NoSettings!$C$2:$AG$6843,MATCH($E209,NoSettings!$A$2:$A$6843,0),MATCH(Y$187,NoSettings!$C$1:$AG$1,0))</f>
        <v>114000000000000</v>
      </c>
      <c r="Z209" s="22">
        <f>INDEX(NoSettings!$C$2:$AG$6843,MATCH($E209,NoSettings!$A$2:$A$6843,0),MATCH(Z$187,NoSettings!$C$1:$AG$1,0))</f>
        <v>115000000000000</v>
      </c>
      <c r="AA209" s="22">
        <f>INDEX(NoSettings!$C$2:$AG$6843,MATCH($E209,NoSettings!$A$2:$A$6843,0),MATCH(AA$187,NoSettings!$C$1:$AG$1,0))</f>
        <v>117000000000000</v>
      </c>
      <c r="AB209" s="22">
        <f>INDEX(NoSettings!$C$2:$AG$6843,MATCH($E209,NoSettings!$A$2:$A$6843,0),MATCH(AB$187,NoSettings!$C$1:$AG$1,0))</f>
        <v>118000000000000</v>
      </c>
      <c r="AC209" s="22">
        <f>INDEX(NoSettings!$C$2:$AG$6843,MATCH($E209,NoSettings!$A$2:$A$6843,0),MATCH(AC$187,NoSettings!$C$1:$AG$1,0))</f>
        <v>119000000000000</v>
      </c>
      <c r="AD209" s="22">
        <f>INDEX(NoSettings!$C$2:$AG$6843,MATCH($E209,NoSettings!$A$2:$A$6843,0),MATCH(AD$187,NoSettings!$C$1:$AG$1,0))</f>
        <v>120000000000000</v>
      </c>
      <c r="AE209" s="22">
        <f>INDEX(NoSettings!$C$2:$AG$6843,MATCH($E209,NoSettings!$A$2:$A$6843,0),MATCH(AE$187,NoSettings!$C$1:$AG$1,0))</f>
        <v>122000000000000</v>
      </c>
      <c r="AF209" s="22">
        <f>INDEX(NoSettings!$C$2:$AG$6843,MATCH($E209,NoSettings!$A$2:$A$6843,0),MATCH(AF$187,NoSettings!$C$1:$AG$1,0))</f>
        <v>123000000000000</v>
      </c>
      <c r="AG209" s="22">
        <f>INDEX(NoSettings!$C$2:$AG$6843,MATCH($E209,NoSettings!$A$2:$A$6843,0),MATCH(AG$187,NoSettings!$C$1:$AG$1,0))</f>
        <v>124000000000000</v>
      </c>
      <c r="AH209" s="22">
        <f>INDEX(NoSettings!$C$2:$AG$6843,MATCH($E209,NoSettings!$A$2:$A$6843,0),MATCH(AH$187,NoSettings!$C$1:$AG$1,0))</f>
        <v>125000000000000</v>
      </c>
      <c r="AI209" s="22">
        <f>INDEX(NoSettings!$C$2:$AG$6843,MATCH($E209,NoSettings!$A$2:$A$6843,0),MATCH(AI$187,NoSettings!$C$1:$AG$1,0))</f>
        <v>126000000000000</v>
      </c>
      <c r="AJ209" s="22">
        <f>INDEX(NoSettings!$C$2:$AG$6843,MATCH($E209,NoSettings!$A$2:$A$6843,0),MATCH(AJ$187,NoSettings!$C$1:$AG$1,0))</f>
        <v>128000000000000</v>
      </c>
      <c r="AK209" s="4"/>
    </row>
    <row r="210" spans="3:37" hidden="1">
      <c r="C210" t="s">
        <v>7040</v>
      </c>
      <c r="D210" t="s">
        <v>57</v>
      </c>
      <c r="E210" s="21" t="s">
        <v>6927</v>
      </c>
      <c r="F210" s="22">
        <f>INDEX(NoSettings!$C$2:$AG$6843,MATCH($E210,NoSettings!$A$2:$A$6843,0),MATCH(F$187,NoSettings!$C$1:$AG$1,0))</f>
        <v>0</v>
      </c>
      <c r="G210" s="22">
        <f>INDEX(NoSettings!$C$2:$AG$6843,MATCH($E210,NoSettings!$A$2:$A$6843,0),MATCH(G$187,NoSettings!$C$1:$AG$1,0))</f>
        <v>0</v>
      </c>
      <c r="H210" s="22">
        <f>INDEX(NoSettings!$C$2:$AG$6843,MATCH($E210,NoSettings!$A$2:$A$6843,0),MATCH(H$187,NoSettings!$C$1:$AG$1,0))</f>
        <v>0</v>
      </c>
      <c r="I210" s="22">
        <f>INDEX(NoSettings!$C$2:$AG$6843,MATCH($E210,NoSettings!$A$2:$A$6843,0),MATCH(I$187,NoSettings!$C$1:$AG$1,0))</f>
        <v>0</v>
      </c>
      <c r="J210" s="22">
        <f>INDEX(NoSettings!$C$2:$AG$6843,MATCH($E210,NoSettings!$A$2:$A$6843,0),MATCH(J$187,NoSettings!$C$1:$AG$1,0))</f>
        <v>0</v>
      </c>
      <c r="K210" s="22">
        <f>INDEX(NoSettings!$C$2:$AG$6843,MATCH($E210,NoSettings!$A$2:$A$6843,0),MATCH(K$187,NoSettings!$C$1:$AG$1,0))</f>
        <v>0</v>
      </c>
      <c r="L210" s="22">
        <f>INDEX(NoSettings!$C$2:$AG$6843,MATCH($E210,NoSettings!$A$2:$A$6843,0),MATCH(L$187,NoSettings!$C$1:$AG$1,0))</f>
        <v>0</v>
      </c>
      <c r="M210" s="22">
        <f>INDEX(NoSettings!$C$2:$AG$6843,MATCH($E210,NoSettings!$A$2:$A$6843,0),MATCH(M$187,NoSettings!$C$1:$AG$1,0))</f>
        <v>0</v>
      </c>
      <c r="N210" s="22">
        <f>INDEX(NoSettings!$C$2:$AG$6843,MATCH($E210,NoSettings!$A$2:$A$6843,0),MATCH(N$187,NoSettings!$C$1:$AG$1,0))</f>
        <v>0</v>
      </c>
      <c r="O210" s="22">
        <f>INDEX(NoSettings!$C$2:$AG$6843,MATCH($E210,NoSettings!$A$2:$A$6843,0),MATCH(O$187,NoSettings!$C$1:$AG$1,0))</f>
        <v>0</v>
      </c>
      <c r="P210" s="22">
        <f>INDEX(NoSettings!$C$2:$AG$6843,MATCH($E210,NoSettings!$A$2:$A$6843,0),MATCH(P$187,NoSettings!$C$1:$AG$1,0))</f>
        <v>0</v>
      </c>
      <c r="Q210" s="22">
        <f>INDEX(NoSettings!$C$2:$AG$6843,MATCH($E210,NoSettings!$A$2:$A$6843,0),MATCH(Q$187,NoSettings!$C$1:$AG$1,0))</f>
        <v>0</v>
      </c>
      <c r="R210" s="22">
        <f>INDEX(NoSettings!$C$2:$AG$6843,MATCH($E210,NoSettings!$A$2:$A$6843,0),MATCH(R$187,NoSettings!$C$1:$AG$1,0))</f>
        <v>0</v>
      </c>
      <c r="S210" s="22">
        <f>INDEX(NoSettings!$C$2:$AG$6843,MATCH($E210,NoSettings!$A$2:$A$6843,0),MATCH(S$187,NoSettings!$C$1:$AG$1,0))</f>
        <v>0</v>
      </c>
      <c r="T210" s="22">
        <f>INDEX(NoSettings!$C$2:$AG$6843,MATCH($E210,NoSettings!$A$2:$A$6843,0),MATCH(T$187,NoSettings!$C$1:$AG$1,0))</f>
        <v>0</v>
      </c>
      <c r="U210" s="22">
        <f>INDEX(NoSettings!$C$2:$AG$6843,MATCH($E210,NoSettings!$A$2:$A$6843,0),MATCH(U$187,NoSettings!$C$1:$AG$1,0))</f>
        <v>0</v>
      </c>
      <c r="V210" s="22">
        <f>INDEX(NoSettings!$C$2:$AG$6843,MATCH($E210,NoSettings!$A$2:$A$6843,0),MATCH(V$187,NoSettings!$C$1:$AG$1,0))</f>
        <v>0</v>
      </c>
      <c r="W210" s="22">
        <f>INDEX(NoSettings!$C$2:$AG$6843,MATCH($E210,NoSettings!$A$2:$A$6843,0),MATCH(W$187,NoSettings!$C$1:$AG$1,0))</f>
        <v>0</v>
      </c>
      <c r="X210" s="22">
        <f>INDEX(NoSettings!$C$2:$AG$6843,MATCH($E210,NoSettings!$A$2:$A$6843,0),MATCH(X$187,NoSettings!$C$1:$AG$1,0))</f>
        <v>0</v>
      </c>
      <c r="Y210" s="22">
        <f>INDEX(NoSettings!$C$2:$AG$6843,MATCH($E210,NoSettings!$A$2:$A$6843,0),MATCH(Y$187,NoSettings!$C$1:$AG$1,0))</f>
        <v>0</v>
      </c>
      <c r="Z210" s="22">
        <f>INDEX(NoSettings!$C$2:$AG$6843,MATCH($E210,NoSettings!$A$2:$A$6843,0),MATCH(Z$187,NoSettings!$C$1:$AG$1,0))</f>
        <v>0</v>
      </c>
      <c r="AA210" s="22">
        <f>INDEX(NoSettings!$C$2:$AG$6843,MATCH($E210,NoSettings!$A$2:$A$6843,0),MATCH(AA$187,NoSettings!$C$1:$AG$1,0))</f>
        <v>0</v>
      </c>
      <c r="AB210" s="22">
        <f>INDEX(NoSettings!$C$2:$AG$6843,MATCH($E210,NoSettings!$A$2:$A$6843,0),MATCH(AB$187,NoSettings!$C$1:$AG$1,0))</f>
        <v>0</v>
      </c>
      <c r="AC210" s="22">
        <f>INDEX(NoSettings!$C$2:$AG$6843,MATCH($E210,NoSettings!$A$2:$A$6843,0),MATCH(AC$187,NoSettings!$C$1:$AG$1,0))</f>
        <v>0</v>
      </c>
      <c r="AD210" s="22">
        <f>INDEX(NoSettings!$C$2:$AG$6843,MATCH($E210,NoSettings!$A$2:$A$6843,0),MATCH(AD$187,NoSettings!$C$1:$AG$1,0))</f>
        <v>0</v>
      </c>
      <c r="AE210" s="22">
        <f>INDEX(NoSettings!$C$2:$AG$6843,MATCH($E210,NoSettings!$A$2:$A$6843,0),MATCH(AE$187,NoSettings!$C$1:$AG$1,0))</f>
        <v>0</v>
      </c>
      <c r="AF210" s="22">
        <f>INDEX(NoSettings!$C$2:$AG$6843,MATCH($E210,NoSettings!$A$2:$A$6843,0),MATCH(AF$187,NoSettings!$C$1:$AG$1,0))</f>
        <v>0</v>
      </c>
      <c r="AG210" s="22">
        <f>INDEX(NoSettings!$C$2:$AG$6843,MATCH($E210,NoSettings!$A$2:$A$6843,0),MATCH(AG$187,NoSettings!$C$1:$AG$1,0))</f>
        <v>0</v>
      </c>
      <c r="AH210" s="22">
        <f>INDEX(NoSettings!$C$2:$AG$6843,MATCH($E210,NoSettings!$A$2:$A$6843,0),MATCH(AH$187,NoSettings!$C$1:$AG$1,0))</f>
        <v>0</v>
      </c>
      <c r="AI210" s="22">
        <f>INDEX(NoSettings!$C$2:$AG$6843,MATCH($E210,NoSettings!$A$2:$A$6843,0),MATCH(AI$187,NoSettings!$C$1:$AG$1,0))</f>
        <v>0</v>
      </c>
      <c r="AJ210" s="22">
        <f>INDEX(NoSettings!$C$2:$AG$6843,MATCH($E210,NoSettings!$A$2:$A$6843,0),MATCH(AJ$187,NoSettings!$C$1:$AG$1,0))</f>
        <v>0</v>
      </c>
      <c r="AK210" s="4"/>
    </row>
    <row r="211" spans="3:37" hidden="1">
      <c r="C211" t="s">
        <v>7040</v>
      </c>
      <c r="D211" t="s">
        <v>58</v>
      </c>
      <c r="E211" s="21" t="s">
        <v>6926</v>
      </c>
      <c r="F211" s="22">
        <f>INDEX(NoSettings!$C$2:$AG$6843,MATCH($E211,NoSettings!$A$2:$A$6843,0),MATCH(F$187,NoSettings!$C$1:$AG$1,0))</f>
        <v>0</v>
      </c>
      <c r="G211" s="22">
        <f>INDEX(NoSettings!$C$2:$AG$6843,MATCH($E211,NoSettings!$A$2:$A$6843,0),MATCH(G$187,NoSettings!$C$1:$AG$1,0))</f>
        <v>0</v>
      </c>
      <c r="H211" s="22">
        <f>INDEX(NoSettings!$C$2:$AG$6843,MATCH($E211,NoSettings!$A$2:$A$6843,0),MATCH(H$187,NoSettings!$C$1:$AG$1,0))</f>
        <v>0</v>
      </c>
      <c r="I211" s="22">
        <f>INDEX(NoSettings!$C$2:$AG$6843,MATCH($E211,NoSettings!$A$2:$A$6843,0),MATCH(I$187,NoSettings!$C$1:$AG$1,0))</f>
        <v>0</v>
      </c>
      <c r="J211" s="22">
        <f>INDEX(NoSettings!$C$2:$AG$6843,MATCH($E211,NoSettings!$A$2:$A$6843,0),MATCH(J$187,NoSettings!$C$1:$AG$1,0))</f>
        <v>0</v>
      </c>
      <c r="K211" s="22">
        <f>INDEX(NoSettings!$C$2:$AG$6843,MATCH($E211,NoSettings!$A$2:$A$6843,0),MATCH(K$187,NoSettings!$C$1:$AG$1,0))</f>
        <v>0</v>
      </c>
      <c r="L211" s="22">
        <f>INDEX(NoSettings!$C$2:$AG$6843,MATCH($E211,NoSettings!$A$2:$A$6843,0),MATCH(L$187,NoSettings!$C$1:$AG$1,0))</f>
        <v>0</v>
      </c>
      <c r="M211" s="22">
        <f>INDEX(NoSettings!$C$2:$AG$6843,MATCH($E211,NoSettings!$A$2:$A$6843,0),MATCH(M$187,NoSettings!$C$1:$AG$1,0))</f>
        <v>0</v>
      </c>
      <c r="N211" s="22">
        <f>INDEX(NoSettings!$C$2:$AG$6843,MATCH($E211,NoSettings!$A$2:$A$6843,0),MATCH(N$187,NoSettings!$C$1:$AG$1,0))</f>
        <v>0</v>
      </c>
      <c r="O211" s="22">
        <f>INDEX(NoSettings!$C$2:$AG$6843,MATCH($E211,NoSettings!$A$2:$A$6843,0),MATCH(O$187,NoSettings!$C$1:$AG$1,0))</f>
        <v>0</v>
      </c>
      <c r="P211" s="22">
        <f>INDEX(NoSettings!$C$2:$AG$6843,MATCH($E211,NoSettings!$A$2:$A$6843,0),MATCH(P$187,NoSettings!$C$1:$AG$1,0))</f>
        <v>0</v>
      </c>
      <c r="Q211" s="22">
        <f>INDEX(NoSettings!$C$2:$AG$6843,MATCH($E211,NoSettings!$A$2:$A$6843,0),MATCH(Q$187,NoSettings!$C$1:$AG$1,0))</f>
        <v>0</v>
      </c>
      <c r="R211" s="22">
        <f>INDEX(NoSettings!$C$2:$AG$6843,MATCH($E211,NoSettings!$A$2:$A$6843,0),MATCH(R$187,NoSettings!$C$1:$AG$1,0))</f>
        <v>0</v>
      </c>
      <c r="S211" s="22">
        <f>INDEX(NoSettings!$C$2:$AG$6843,MATCH($E211,NoSettings!$A$2:$A$6843,0),MATCH(S$187,NoSettings!$C$1:$AG$1,0))</f>
        <v>0</v>
      </c>
      <c r="T211" s="22">
        <f>INDEX(NoSettings!$C$2:$AG$6843,MATCH($E211,NoSettings!$A$2:$A$6843,0),MATCH(T$187,NoSettings!$C$1:$AG$1,0))</f>
        <v>0</v>
      </c>
      <c r="U211" s="22">
        <f>INDEX(NoSettings!$C$2:$AG$6843,MATCH($E211,NoSettings!$A$2:$A$6843,0),MATCH(U$187,NoSettings!$C$1:$AG$1,0))</f>
        <v>0</v>
      </c>
      <c r="V211" s="22">
        <f>INDEX(NoSettings!$C$2:$AG$6843,MATCH($E211,NoSettings!$A$2:$A$6843,0),MATCH(V$187,NoSettings!$C$1:$AG$1,0))</f>
        <v>0</v>
      </c>
      <c r="W211" s="22">
        <f>INDEX(NoSettings!$C$2:$AG$6843,MATCH($E211,NoSettings!$A$2:$A$6843,0),MATCH(W$187,NoSettings!$C$1:$AG$1,0))</f>
        <v>0</v>
      </c>
      <c r="X211" s="22">
        <f>INDEX(NoSettings!$C$2:$AG$6843,MATCH($E211,NoSettings!$A$2:$A$6843,0),MATCH(X$187,NoSettings!$C$1:$AG$1,0))</f>
        <v>0</v>
      </c>
      <c r="Y211" s="22">
        <f>INDEX(NoSettings!$C$2:$AG$6843,MATCH($E211,NoSettings!$A$2:$A$6843,0),MATCH(Y$187,NoSettings!$C$1:$AG$1,0))</f>
        <v>0</v>
      </c>
      <c r="Z211" s="22">
        <f>INDEX(NoSettings!$C$2:$AG$6843,MATCH($E211,NoSettings!$A$2:$A$6843,0),MATCH(Z$187,NoSettings!$C$1:$AG$1,0))</f>
        <v>0</v>
      </c>
      <c r="AA211" s="22">
        <f>INDEX(NoSettings!$C$2:$AG$6843,MATCH($E211,NoSettings!$A$2:$A$6843,0),MATCH(AA$187,NoSettings!$C$1:$AG$1,0))</f>
        <v>0</v>
      </c>
      <c r="AB211" s="22">
        <f>INDEX(NoSettings!$C$2:$AG$6843,MATCH($E211,NoSettings!$A$2:$A$6843,0),MATCH(AB$187,NoSettings!$C$1:$AG$1,0))</f>
        <v>0</v>
      </c>
      <c r="AC211" s="22">
        <f>INDEX(NoSettings!$C$2:$AG$6843,MATCH($E211,NoSettings!$A$2:$A$6843,0),MATCH(AC$187,NoSettings!$C$1:$AG$1,0))</f>
        <v>0</v>
      </c>
      <c r="AD211" s="22">
        <f>INDEX(NoSettings!$C$2:$AG$6843,MATCH($E211,NoSettings!$A$2:$A$6843,0),MATCH(AD$187,NoSettings!$C$1:$AG$1,0))</f>
        <v>0</v>
      </c>
      <c r="AE211" s="22">
        <f>INDEX(NoSettings!$C$2:$AG$6843,MATCH($E211,NoSettings!$A$2:$A$6843,0),MATCH(AE$187,NoSettings!$C$1:$AG$1,0))</f>
        <v>0</v>
      </c>
      <c r="AF211" s="22">
        <f>INDEX(NoSettings!$C$2:$AG$6843,MATCH($E211,NoSettings!$A$2:$A$6843,0),MATCH(AF$187,NoSettings!$C$1:$AG$1,0))</f>
        <v>0</v>
      </c>
      <c r="AG211" s="22">
        <f>INDEX(NoSettings!$C$2:$AG$6843,MATCH($E211,NoSettings!$A$2:$A$6843,0),MATCH(AG$187,NoSettings!$C$1:$AG$1,0))</f>
        <v>0</v>
      </c>
      <c r="AH211" s="22">
        <f>INDEX(NoSettings!$C$2:$AG$6843,MATCH($E211,NoSettings!$A$2:$A$6843,0),MATCH(AH$187,NoSettings!$C$1:$AG$1,0))</f>
        <v>0</v>
      </c>
      <c r="AI211" s="22">
        <f>INDEX(NoSettings!$C$2:$AG$6843,MATCH($E211,NoSettings!$A$2:$A$6843,0),MATCH(AI$187,NoSettings!$C$1:$AG$1,0))</f>
        <v>0</v>
      </c>
      <c r="AJ211" s="22">
        <f>INDEX(NoSettings!$C$2:$AG$6843,MATCH($E211,NoSettings!$A$2:$A$6843,0),MATCH(AJ$187,NoSettings!$C$1:$AG$1,0))</f>
        <v>0</v>
      </c>
      <c r="AK211" s="4"/>
    </row>
    <row r="212" spans="3:37" hidden="1">
      <c r="C212" t="s">
        <v>7040</v>
      </c>
      <c r="D212" t="s">
        <v>59</v>
      </c>
      <c r="E212" s="21" t="s">
        <v>6925</v>
      </c>
      <c r="F212" s="22">
        <f>INDEX(NoSettings!$C$2:$AG$6843,MATCH($E212,NoSettings!$A$2:$A$6843,0),MATCH(F$187,NoSettings!$C$1:$AG$1,0))</f>
        <v>17600000000</v>
      </c>
      <c r="G212" s="22">
        <f>INDEX(NoSettings!$C$2:$AG$6843,MATCH($E212,NoSettings!$A$2:$A$6843,0),MATCH(G$187,NoSettings!$C$1:$AG$1,0))</f>
        <v>19300000000</v>
      </c>
      <c r="H212" s="22">
        <f>INDEX(NoSettings!$C$2:$AG$6843,MATCH($E212,NoSettings!$A$2:$A$6843,0),MATCH(H$187,NoSettings!$C$1:$AG$1,0))</f>
        <v>21000000000</v>
      </c>
      <c r="I212" s="22">
        <f>INDEX(NoSettings!$C$2:$AG$6843,MATCH($E212,NoSettings!$A$2:$A$6843,0),MATCH(I$187,NoSettings!$C$1:$AG$1,0))</f>
        <v>22700000000</v>
      </c>
      <c r="J212" s="22">
        <f>INDEX(NoSettings!$C$2:$AG$6843,MATCH($E212,NoSettings!$A$2:$A$6843,0),MATCH(J$187,NoSettings!$C$1:$AG$1,0))</f>
        <v>24400000000</v>
      </c>
      <c r="K212" s="22">
        <f>INDEX(NoSettings!$C$2:$AG$6843,MATCH($E212,NoSettings!$A$2:$A$6843,0),MATCH(K$187,NoSettings!$C$1:$AG$1,0))</f>
        <v>26100000000</v>
      </c>
      <c r="L212" s="22">
        <f>INDEX(NoSettings!$C$2:$AG$6843,MATCH($E212,NoSettings!$A$2:$A$6843,0),MATCH(L$187,NoSettings!$C$1:$AG$1,0))</f>
        <v>26700000000</v>
      </c>
      <c r="M212" s="22">
        <f>INDEX(NoSettings!$C$2:$AG$6843,MATCH($E212,NoSettings!$A$2:$A$6843,0),MATCH(M$187,NoSettings!$C$1:$AG$1,0))</f>
        <v>27300000000</v>
      </c>
      <c r="N212" s="22">
        <f>INDEX(NoSettings!$C$2:$AG$6843,MATCH($E212,NoSettings!$A$2:$A$6843,0),MATCH(N$187,NoSettings!$C$1:$AG$1,0))</f>
        <v>27900000000</v>
      </c>
      <c r="O212" s="22">
        <f>INDEX(NoSettings!$C$2:$AG$6843,MATCH($E212,NoSettings!$A$2:$A$6843,0),MATCH(O$187,NoSettings!$C$1:$AG$1,0))</f>
        <v>28500000000</v>
      </c>
      <c r="P212" s="22">
        <f>INDEX(NoSettings!$C$2:$AG$6843,MATCH($E212,NoSettings!$A$2:$A$6843,0),MATCH(P$187,NoSettings!$C$1:$AG$1,0))</f>
        <v>29100000000</v>
      </c>
      <c r="Q212" s="22">
        <f>INDEX(NoSettings!$C$2:$AG$6843,MATCH($E212,NoSettings!$A$2:$A$6843,0),MATCH(Q$187,NoSettings!$C$1:$AG$1,0))</f>
        <v>29600000000</v>
      </c>
      <c r="R212" s="22">
        <f>INDEX(NoSettings!$C$2:$AG$6843,MATCH($E212,NoSettings!$A$2:$A$6843,0),MATCH(R$187,NoSettings!$C$1:$AG$1,0))</f>
        <v>30000000000</v>
      </c>
      <c r="S212" s="22">
        <f>INDEX(NoSettings!$C$2:$AG$6843,MATCH($E212,NoSettings!$A$2:$A$6843,0),MATCH(S$187,NoSettings!$C$1:$AG$1,0))</f>
        <v>30400000000</v>
      </c>
      <c r="T212" s="22">
        <f>INDEX(NoSettings!$C$2:$AG$6843,MATCH($E212,NoSettings!$A$2:$A$6843,0),MATCH(T$187,NoSettings!$C$1:$AG$1,0))</f>
        <v>30800000000</v>
      </c>
      <c r="U212" s="22">
        <f>INDEX(NoSettings!$C$2:$AG$6843,MATCH($E212,NoSettings!$A$2:$A$6843,0),MATCH(U$187,NoSettings!$C$1:$AG$1,0))</f>
        <v>31300000000</v>
      </c>
      <c r="V212" s="22">
        <f>INDEX(NoSettings!$C$2:$AG$6843,MATCH($E212,NoSettings!$A$2:$A$6843,0),MATCH(V$187,NoSettings!$C$1:$AG$1,0))</f>
        <v>31500000000</v>
      </c>
      <c r="W212" s="22">
        <f>INDEX(NoSettings!$C$2:$AG$6843,MATCH($E212,NoSettings!$A$2:$A$6843,0),MATCH(W$187,NoSettings!$C$1:$AG$1,0))</f>
        <v>31800000000</v>
      </c>
      <c r="X212" s="22">
        <f>INDEX(NoSettings!$C$2:$AG$6843,MATCH($E212,NoSettings!$A$2:$A$6843,0),MATCH(X$187,NoSettings!$C$1:$AG$1,0))</f>
        <v>32100000000</v>
      </c>
      <c r="Y212" s="22">
        <f>INDEX(NoSettings!$C$2:$AG$6843,MATCH($E212,NoSettings!$A$2:$A$6843,0),MATCH(Y$187,NoSettings!$C$1:$AG$1,0))</f>
        <v>32400000000</v>
      </c>
      <c r="Z212" s="22">
        <f>INDEX(NoSettings!$C$2:$AG$6843,MATCH($E212,NoSettings!$A$2:$A$6843,0),MATCH(Z$187,NoSettings!$C$1:$AG$1,0))</f>
        <v>32600000000</v>
      </c>
      <c r="AA212" s="22">
        <f>INDEX(NoSettings!$C$2:$AG$6843,MATCH($E212,NoSettings!$A$2:$A$6843,0),MATCH(AA$187,NoSettings!$C$1:$AG$1,0))</f>
        <v>33100000000</v>
      </c>
      <c r="AB212" s="22">
        <f>INDEX(NoSettings!$C$2:$AG$6843,MATCH($E212,NoSettings!$A$2:$A$6843,0),MATCH(AB$187,NoSettings!$C$1:$AG$1,0))</f>
        <v>33500000000</v>
      </c>
      <c r="AC212" s="22">
        <f>INDEX(NoSettings!$C$2:$AG$6843,MATCH($E212,NoSettings!$A$2:$A$6843,0),MATCH(AC$187,NoSettings!$C$1:$AG$1,0))</f>
        <v>33800000000</v>
      </c>
      <c r="AD212" s="22">
        <f>INDEX(NoSettings!$C$2:$AG$6843,MATCH($E212,NoSettings!$A$2:$A$6843,0),MATCH(AD$187,NoSettings!$C$1:$AG$1,0))</f>
        <v>34100000000</v>
      </c>
      <c r="AE212" s="22">
        <f>INDEX(NoSettings!$C$2:$AG$6843,MATCH($E212,NoSettings!$A$2:$A$6843,0),MATCH(AE$187,NoSettings!$C$1:$AG$1,0))</f>
        <v>34500000000</v>
      </c>
      <c r="AF212" s="22">
        <f>INDEX(NoSettings!$C$2:$AG$6843,MATCH($E212,NoSettings!$A$2:$A$6843,0),MATCH(AF$187,NoSettings!$C$1:$AG$1,0))</f>
        <v>34800000000</v>
      </c>
      <c r="AG212" s="22">
        <f>INDEX(NoSettings!$C$2:$AG$6843,MATCH($E212,NoSettings!$A$2:$A$6843,0),MATCH(AG$187,NoSettings!$C$1:$AG$1,0))</f>
        <v>35100000000</v>
      </c>
      <c r="AH212" s="22">
        <f>INDEX(NoSettings!$C$2:$AG$6843,MATCH($E212,NoSettings!$A$2:$A$6843,0),MATCH(AH$187,NoSettings!$C$1:$AG$1,0))</f>
        <v>35500000000</v>
      </c>
      <c r="AI212" s="22">
        <f>INDEX(NoSettings!$C$2:$AG$6843,MATCH($E212,NoSettings!$A$2:$A$6843,0),MATCH(AI$187,NoSettings!$C$1:$AG$1,0))</f>
        <v>35800000000</v>
      </c>
      <c r="AJ212" s="22">
        <f>INDEX(NoSettings!$C$2:$AG$6843,MATCH($E212,NoSettings!$A$2:$A$6843,0),MATCH(AJ$187,NoSettings!$C$1:$AG$1,0))</f>
        <v>36200000000</v>
      </c>
      <c r="AK212" s="4"/>
    </row>
    <row r="213" spans="3:37" hidden="1">
      <c r="C213" t="s">
        <v>7041</v>
      </c>
      <c r="D213" t="s">
        <v>35</v>
      </c>
      <c r="E213" s="21" t="s">
        <v>6924</v>
      </c>
      <c r="F213" s="22">
        <f>INDEX(NoSettings!$C$2:$AG$6843,MATCH($E213,NoSettings!$A$2:$A$6843,0),MATCH(F$187,NoSettings!$C$1:$AG$1,0))</f>
        <v>2520000000</v>
      </c>
      <c r="G213" s="22">
        <f>INDEX(NoSettings!$C$2:$AG$6843,MATCH($E213,NoSettings!$A$2:$A$6843,0),MATCH(G$187,NoSettings!$C$1:$AG$1,0))</f>
        <v>2330000000</v>
      </c>
      <c r="H213" s="22">
        <f>INDEX(NoSettings!$C$2:$AG$6843,MATCH($E213,NoSettings!$A$2:$A$6843,0),MATCH(H$187,NoSettings!$C$1:$AG$1,0))</f>
        <v>2150000000</v>
      </c>
      <c r="I213" s="22">
        <f>INDEX(NoSettings!$C$2:$AG$6843,MATCH($E213,NoSettings!$A$2:$A$6843,0),MATCH(I$187,NoSettings!$C$1:$AG$1,0))</f>
        <v>1960000000</v>
      </c>
      <c r="J213" s="22">
        <f>INDEX(NoSettings!$C$2:$AG$6843,MATCH($E213,NoSettings!$A$2:$A$6843,0),MATCH(J$187,NoSettings!$C$1:$AG$1,0))</f>
        <v>1780000000</v>
      </c>
      <c r="K213" s="22">
        <f>INDEX(NoSettings!$C$2:$AG$6843,MATCH($E213,NoSettings!$A$2:$A$6843,0),MATCH(K$187,NoSettings!$C$1:$AG$1,0))</f>
        <v>1590000000</v>
      </c>
      <c r="L213" s="22">
        <f>INDEX(NoSettings!$C$2:$AG$6843,MATCH($E213,NoSettings!$A$2:$A$6843,0),MATCH(L$187,NoSettings!$C$1:$AG$1,0))</f>
        <v>1620000000</v>
      </c>
      <c r="M213" s="22">
        <f>INDEX(NoSettings!$C$2:$AG$6843,MATCH($E213,NoSettings!$A$2:$A$6843,0),MATCH(M$187,NoSettings!$C$1:$AG$1,0))</f>
        <v>1640000000</v>
      </c>
      <c r="N213" s="22">
        <f>INDEX(NoSettings!$C$2:$AG$6843,MATCH($E213,NoSettings!$A$2:$A$6843,0),MATCH(N$187,NoSettings!$C$1:$AG$1,0))</f>
        <v>1670000000</v>
      </c>
      <c r="O213" s="22">
        <f>INDEX(NoSettings!$C$2:$AG$6843,MATCH($E213,NoSettings!$A$2:$A$6843,0),MATCH(O$187,NoSettings!$C$1:$AG$1,0))</f>
        <v>1700000000</v>
      </c>
      <c r="P213" s="22">
        <f>INDEX(NoSettings!$C$2:$AG$6843,MATCH($E213,NoSettings!$A$2:$A$6843,0),MATCH(P$187,NoSettings!$C$1:$AG$1,0))</f>
        <v>1720000000</v>
      </c>
      <c r="Q213" s="22">
        <f>INDEX(NoSettings!$C$2:$AG$6843,MATCH($E213,NoSettings!$A$2:$A$6843,0),MATCH(Q$187,NoSettings!$C$1:$AG$1,0))</f>
        <v>1750000000</v>
      </c>
      <c r="R213" s="22">
        <f>INDEX(NoSettings!$C$2:$AG$6843,MATCH($E213,NoSettings!$A$2:$A$6843,0),MATCH(R$187,NoSettings!$C$1:$AG$1,0))</f>
        <v>1780000000</v>
      </c>
      <c r="S213" s="22">
        <f>INDEX(NoSettings!$C$2:$AG$6843,MATCH($E213,NoSettings!$A$2:$A$6843,0),MATCH(S$187,NoSettings!$C$1:$AG$1,0))</f>
        <v>1810000000</v>
      </c>
      <c r="T213" s="22">
        <f>INDEX(NoSettings!$C$2:$AG$6843,MATCH($E213,NoSettings!$A$2:$A$6843,0),MATCH(T$187,NoSettings!$C$1:$AG$1,0))</f>
        <v>1840000000</v>
      </c>
      <c r="U213" s="22">
        <f>INDEX(NoSettings!$C$2:$AG$6843,MATCH($E213,NoSettings!$A$2:$A$6843,0),MATCH(U$187,NoSettings!$C$1:$AG$1,0))</f>
        <v>1870000000</v>
      </c>
      <c r="V213" s="22">
        <f>INDEX(NoSettings!$C$2:$AG$6843,MATCH($E213,NoSettings!$A$2:$A$6843,0),MATCH(V$187,NoSettings!$C$1:$AG$1,0))</f>
        <v>1900000000</v>
      </c>
      <c r="W213" s="22">
        <f>INDEX(NoSettings!$C$2:$AG$6843,MATCH($E213,NoSettings!$A$2:$A$6843,0),MATCH(W$187,NoSettings!$C$1:$AG$1,0))</f>
        <v>1930000000</v>
      </c>
      <c r="X213" s="22">
        <f>INDEX(NoSettings!$C$2:$AG$6843,MATCH($E213,NoSettings!$A$2:$A$6843,0),MATCH(X$187,NoSettings!$C$1:$AG$1,0))</f>
        <v>1960000000</v>
      </c>
      <c r="Y213" s="22">
        <f>INDEX(NoSettings!$C$2:$AG$6843,MATCH($E213,NoSettings!$A$2:$A$6843,0),MATCH(Y$187,NoSettings!$C$1:$AG$1,0))</f>
        <v>1990000000</v>
      </c>
      <c r="Z213" s="22">
        <f>INDEX(NoSettings!$C$2:$AG$6843,MATCH($E213,NoSettings!$A$2:$A$6843,0),MATCH(Z$187,NoSettings!$C$1:$AG$1,0))</f>
        <v>2030000000</v>
      </c>
      <c r="AA213" s="22">
        <f>INDEX(NoSettings!$C$2:$AG$6843,MATCH($E213,NoSettings!$A$2:$A$6843,0),MATCH(AA$187,NoSettings!$C$1:$AG$1,0))</f>
        <v>2050000000</v>
      </c>
      <c r="AB213" s="22">
        <f>INDEX(NoSettings!$C$2:$AG$6843,MATCH($E213,NoSettings!$A$2:$A$6843,0),MATCH(AB$187,NoSettings!$C$1:$AG$1,0))</f>
        <v>2080000000</v>
      </c>
      <c r="AC213" s="22">
        <f>INDEX(NoSettings!$C$2:$AG$6843,MATCH($E213,NoSettings!$A$2:$A$6843,0),MATCH(AC$187,NoSettings!$C$1:$AG$1,0))</f>
        <v>2110000000</v>
      </c>
      <c r="AD213" s="22">
        <f>INDEX(NoSettings!$C$2:$AG$6843,MATCH($E213,NoSettings!$A$2:$A$6843,0),MATCH(AD$187,NoSettings!$C$1:$AG$1,0))</f>
        <v>2140000000</v>
      </c>
      <c r="AE213" s="22">
        <f>INDEX(NoSettings!$C$2:$AG$6843,MATCH($E213,NoSettings!$A$2:$A$6843,0),MATCH(AE$187,NoSettings!$C$1:$AG$1,0))</f>
        <v>2170000000</v>
      </c>
      <c r="AF213" s="22">
        <f>INDEX(NoSettings!$C$2:$AG$6843,MATCH($E213,NoSettings!$A$2:$A$6843,0),MATCH(AF$187,NoSettings!$C$1:$AG$1,0))</f>
        <v>2210000000</v>
      </c>
      <c r="AG213" s="22">
        <f>INDEX(NoSettings!$C$2:$AG$6843,MATCH($E213,NoSettings!$A$2:$A$6843,0),MATCH(AG$187,NoSettings!$C$1:$AG$1,0))</f>
        <v>2240000000</v>
      </c>
      <c r="AH213" s="22">
        <f>INDEX(NoSettings!$C$2:$AG$6843,MATCH($E213,NoSettings!$A$2:$A$6843,0),MATCH(AH$187,NoSettings!$C$1:$AG$1,0))</f>
        <v>2270000000</v>
      </c>
      <c r="AI213" s="22">
        <f>INDEX(NoSettings!$C$2:$AG$6843,MATCH($E213,NoSettings!$A$2:$A$6843,0),MATCH(AI$187,NoSettings!$C$1:$AG$1,0))</f>
        <v>2300000000</v>
      </c>
      <c r="AJ213" s="22">
        <f>INDEX(NoSettings!$C$2:$AG$6843,MATCH($E213,NoSettings!$A$2:$A$6843,0),MATCH(AJ$187,NoSettings!$C$1:$AG$1,0))</f>
        <v>2330000000</v>
      </c>
      <c r="AK213" s="4"/>
    </row>
    <row r="214" spans="3:37" hidden="1">
      <c r="C214" t="s">
        <v>7041</v>
      </c>
      <c r="D214" t="s">
        <v>36</v>
      </c>
      <c r="E214" s="21" t="s">
        <v>6923</v>
      </c>
      <c r="F214" s="22">
        <f>INDEX(NoSettings!$C$2:$AG$6843,MATCH($E214,NoSettings!$A$2:$A$6843,0),MATCH(F$187,NoSettings!$C$1:$AG$1,0))</f>
        <v>0</v>
      </c>
      <c r="G214" s="22">
        <f>INDEX(NoSettings!$C$2:$AG$6843,MATCH($E214,NoSettings!$A$2:$A$6843,0),MATCH(G$187,NoSettings!$C$1:$AG$1,0))</f>
        <v>0</v>
      </c>
      <c r="H214" s="22">
        <f>INDEX(NoSettings!$C$2:$AG$6843,MATCH($E214,NoSettings!$A$2:$A$6843,0),MATCH(H$187,NoSettings!$C$1:$AG$1,0))</f>
        <v>0</v>
      </c>
      <c r="I214" s="22">
        <f>INDEX(NoSettings!$C$2:$AG$6843,MATCH($E214,NoSettings!$A$2:$A$6843,0),MATCH(I$187,NoSettings!$C$1:$AG$1,0))</f>
        <v>0</v>
      </c>
      <c r="J214" s="22">
        <f>INDEX(NoSettings!$C$2:$AG$6843,MATCH($E214,NoSettings!$A$2:$A$6843,0),MATCH(J$187,NoSettings!$C$1:$AG$1,0))</f>
        <v>0</v>
      </c>
      <c r="K214" s="22">
        <f>INDEX(NoSettings!$C$2:$AG$6843,MATCH($E214,NoSettings!$A$2:$A$6843,0),MATCH(K$187,NoSettings!$C$1:$AG$1,0))</f>
        <v>0</v>
      </c>
      <c r="L214" s="22">
        <f>INDEX(NoSettings!$C$2:$AG$6843,MATCH($E214,NoSettings!$A$2:$A$6843,0),MATCH(L$187,NoSettings!$C$1:$AG$1,0))</f>
        <v>0</v>
      </c>
      <c r="M214" s="22">
        <f>INDEX(NoSettings!$C$2:$AG$6843,MATCH($E214,NoSettings!$A$2:$A$6843,0),MATCH(M$187,NoSettings!$C$1:$AG$1,0))</f>
        <v>0</v>
      </c>
      <c r="N214" s="22">
        <f>INDEX(NoSettings!$C$2:$AG$6843,MATCH($E214,NoSettings!$A$2:$A$6843,0),MATCH(N$187,NoSettings!$C$1:$AG$1,0))</f>
        <v>0</v>
      </c>
      <c r="O214" s="22">
        <f>INDEX(NoSettings!$C$2:$AG$6843,MATCH($E214,NoSettings!$A$2:$A$6843,0),MATCH(O$187,NoSettings!$C$1:$AG$1,0))</f>
        <v>0</v>
      </c>
      <c r="P214" s="22">
        <f>INDEX(NoSettings!$C$2:$AG$6843,MATCH($E214,NoSettings!$A$2:$A$6843,0),MATCH(P$187,NoSettings!$C$1:$AG$1,0))</f>
        <v>0</v>
      </c>
      <c r="Q214" s="22">
        <f>INDEX(NoSettings!$C$2:$AG$6843,MATCH($E214,NoSettings!$A$2:$A$6843,0),MATCH(Q$187,NoSettings!$C$1:$AG$1,0))</f>
        <v>0</v>
      </c>
      <c r="R214" s="22">
        <f>INDEX(NoSettings!$C$2:$AG$6843,MATCH($E214,NoSettings!$A$2:$A$6843,0),MATCH(R$187,NoSettings!$C$1:$AG$1,0))</f>
        <v>0</v>
      </c>
      <c r="S214" s="22">
        <f>INDEX(NoSettings!$C$2:$AG$6843,MATCH($E214,NoSettings!$A$2:$A$6843,0),MATCH(S$187,NoSettings!$C$1:$AG$1,0))</f>
        <v>0</v>
      </c>
      <c r="T214" s="22">
        <f>INDEX(NoSettings!$C$2:$AG$6843,MATCH($E214,NoSettings!$A$2:$A$6843,0),MATCH(T$187,NoSettings!$C$1:$AG$1,0))</f>
        <v>0</v>
      </c>
      <c r="U214" s="22">
        <f>INDEX(NoSettings!$C$2:$AG$6843,MATCH($E214,NoSettings!$A$2:$A$6843,0),MATCH(U$187,NoSettings!$C$1:$AG$1,0))</f>
        <v>0</v>
      </c>
      <c r="V214" s="22">
        <f>INDEX(NoSettings!$C$2:$AG$6843,MATCH($E214,NoSettings!$A$2:$A$6843,0),MATCH(V$187,NoSettings!$C$1:$AG$1,0))</f>
        <v>0</v>
      </c>
      <c r="W214" s="22">
        <f>INDEX(NoSettings!$C$2:$AG$6843,MATCH($E214,NoSettings!$A$2:$A$6843,0),MATCH(W$187,NoSettings!$C$1:$AG$1,0))</f>
        <v>0</v>
      </c>
      <c r="X214" s="22">
        <f>INDEX(NoSettings!$C$2:$AG$6843,MATCH($E214,NoSettings!$A$2:$A$6843,0),MATCH(X$187,NoSettings!$C$1:$AG$1,0))</f>
        <v>0</v>
      </c>
      <c r="Y214" s="22">
        <f>INDEX(NoSettings!$C$2:$AG$6843,MATCH($E214,NoSettings!$A$2:$A$6843,0),MATCH(Y$187,NoSettings!$C$1:$AG$1,0))</f>
        <v>0</v>
      </c>
      <c r="Z214" s="22">
        <f>INDEX(NoSettings!$C$2:$AG$6843,MATCH($E214,NoSettings!$A$2:$A$6843,0),MATCH(Z$187,NoSettings!$C$1:$AG$1,0))</f>
        <v>0</v>
      </c>
      <c r="AA214" s="22">
        <f>INDEX(NoSettings!$C$2:$AG$6843,MATCH($E214,NoSettings!$A$2:$A$6843,0),MATCH(AA$187,NoSettings!$C$1:$AG$1,0))</f>
        <v>0</v>
      </c>
      <c r="AB214" s="22">
        <f>INDEX(NoSettings!$C$2:$AG$6843,MATCH($E214,NoSettings!$A$2:$A$6843,0),MATCH(AB$187,NoSettings!$C$1:$AG$1,0))</f>
        <v>0</v>
      </c>
      <c r="AC214" s="22">
        <f>INDEX(NoSettings!$C$2:$AG$6843,MATCH($E214,NoSettings!$A$2:$A$6843,0),MATCH(AC$187,NoSettings!$C$1:$AG$1,0))</f>
        <v>0</v>
      </c>
      <c r="AD214" s="22">
        <f>INDEX(NoSettings!$C$2:$AG$6843,MATCH($E214,NoSettings!$A$2:$A$6843,0),MATCH(AD$187,NoSettings!$C$1:$AG$1,0))</f>
        <v>0</v>
      </c>
      <c r="AE214" s="22">
        <f>INDEX(NoSettings!$C$2:$AG$6843,MATCH($E214,NoSettings!$A$2:$A$6843,0),MATCH(AE$187,NoSettings!$C$1:$AG$1,0))</f>
        <v>0</v>
      </c>
      <c r="AF214" s="22">
        <f>INDEX(NoSettings!$C$2:$AG$6843,MATCH($E214,NoSettings!$A$2:$A$6843,0),MATCH(AF$187,NoSettings!$C$1:$AG$1,0))</f>
        <v>0</v>
      </c>
      <c r="AG214" s="22">
        <f>INDEX(NoSettings!$C$2:$AG$6843,MATCH($E214,NoSettings!$A$2:$A$6843,0),MATCH(AG$187,NoSettings!$C$1:$AG$1,0))</f>
        <v>0</v>
      </c>
      <c r="AH214" s="22">
        <f>INDEX(NoSettings!$C$2:$AG$6843,MATCH($E214,NoSettings!$A$2:$A$6843,0),MATCH(AH$187,NoSettings!$C$1:$AG$1,0))</f>
        <v>0</v>
      </c>
      <c r="AI214" s="22">
        <f>INDEX(NoSettings!$C$2:$AG$6843,MATCH($E214,NoSettings!$A$2:$A$6843,0),MATCH(AI$187,NoSettings!$C$1:$AG$1,0))</f>
        <v>0</v>
      </c>
      <c r="AJ214" s="22">
        <f>INDEX(NoSettings!$C$2:$AG$6843,MATCH($E214,NoSettings!$A$2:$A$6843,0),MATCH(AJ$187,NoSettings!$C$1:$AG$1,0))</f>
        <v>0</v>
      </c>
      <c r="AK214" s="4"/>
    </row>
    <row r="215" spans="3:37" hidden="1">
      <c r="C215" t="s">
        <v>7041</v>
      </c>
      <c r="D215" t="s">
        <v>37</v>
      </c>
      <c r="E215" s="21" t="s">
        <v>6922</v>
      </c>
      <c r="F215" s="22">
        <f>INDEX(NoSettings!$C$2:$AG$6843,MATCH($E215,NoSettings!$A$2:$A$6843,0),MATCH(F$187,NoSettings!$C$1:$AG$1,0))</f>
        <v>0</v>
      </c>
      <c r="G215" s="22">
        <f>INDEX(NoSettings!$C$2:$AG$6843,MATCH($E215,NoSettings!$A$2:$A$6843,0),MATCH(G$187,NoSettings!$C$1:$AG$1,0))</f>
        <v>0</v>
      </c>
      <c r="H215" s="22">
        <f>INDEX(NoSettings!$C$2:$AG$6843,MATCH($E215,NoSettings!$A$2:$A$6843,0),MATCH(H$187,NoSettings!$C$1:$AG$1,0))</f>
        <v>0</v>
      </c>
      <c r="I215" s="22">
        <f>INDEX(NoSettings!$C$2:$AG$6843,MATCH($E215,NoSettings!$A$2:$A$6843,0),MATCH(I$187,NoSettings!$C$1:$AG$1,0))</f>
        <v>0</v>
      </c>
      <c r="J215" s="22">
        <f>INDEX(NoSettings!$C$2:$AG$6843,MATCH($E215,NoSettings!$A$2:$A$6843,0),MATCH(J$187,NoSettings!$C$1:$AG$1,0))</f>
        <v>0</v>
      </c>
      <c r="K215" s="22">
        <f>INDEX(NoSettings!$C$2:$AG$6843,MATCH($E215,NoSettings!$A$2:$A$6843,0),MATCH(K$187,NoSettings!$C$1:$AG$1,0))</f>
        <v>0</v>
      </c>
      <c r="L215" s="22">
        <f>INDEX(NoSettings!$C$2:$AG$6843,MATCH($E215,NoSettings!$A$2:$A$6843,0),MATCH(L$187,NoSettings!$C$1:$AG$1,0))</f>
        <v>0</v>
      </c>
      <c r="M215" s="22">
        <f>INDEX(NoSettings!$C$2:$AG$6843,MATCH($E215,NoSettings!$A$2:$A$6843,0),MATCH(M$187,NoSettings!$C$1:$AG$1,0))</f>
        <v>0</v>
      </c>
      <c r="N215" s="22">
        <f>INDEX(NoSettings!$C$2:$AG$6843,MATCH($E215,NoSettings!$A$2:$A$6843,0),MATCH(N$187,NoSettings!$C$1:$AG$1,0))</f>
        <v>0</v>
      </c>
      <c r="O215" s="22">
        <f>INDEX(NoSettings!$C$2:$AG$6843,MATCH($E215,NoSettings!$A$2:$A$6843,0),MATCH(O$187,NoSettings!$C$1:$AG$1,0))</f>
        <v>0</v>
      </c>
      <c r="P215" s="22">
        <f>INDEX(NoSettings!$C$2:$AG$6843,MATCH($E215,NoSettings!$A$2:$A$6843,0),MATCH(P$187,NoSettings!$C$1:$AG$1,0))</f>
        <v>0</v>
      </c>
      <c r="Q215" s="22">
        <f>INDEX(NoSettings!$C$2:$AG$6843,MATCH($E215,NoSettings!$A$2:$A$6843,0),MATCH(Q$187,NoSettings!$C$1:$AG$1,0))</f>
        <v>0</v>
      </c>
      <c r="R215" s="22">
        <f>INDEX(NoSettings!$C$2:$AG$6843,MATCH($E215,NoSettings!$A$2:$A$6843,0),MATCH(R$187,NoSettings!$C$1:$AG$1,0))</f>
        <v>0</v>
      </c>
      <c r="S215" s="22">
        <f>INDEX(NoSettings!$C$2:$AG$6843,MATCH($E215,NoSettings!$A$2:$A$6843,0),MATCH(S$187,NoSettings!$C$1:$AG$1,0))</f>
        <v>0</v>
      </c>
      <c r="T215" s="22">
        <f>INDEX(NoSettings!$C$2:$AG$6843,MATCH($E215,NoSettings!$A$2:$A$6843,0),MATCH(T$187,NoSettings!$C$1:$AG$1,0))</f>
        <v>0</v>
      </c>
      <c r="U215" s="22">
        <f>INDEX(NoSettings!$C$2:$AG$6843,MATCH($E215,NoSettings!$A$2:$A$6843,0),MATCH(U$187,NoSettings!$C$1:$AG$1,0))</f>
        <v>0</v>
      </c>
      <c r="V215" s="22">
        <f>INDEX(NoSettings!$C$2:$AG$6843,MATCH($E215,NoSettings!$A$2:$A$6843,0),MATCH(V$187,NoSettings!$C$1:$AG$1,0))</f>
        <v>0</v>
      </c>
      <c r="W215" s="22">
        <f>INDEX(NoSettings!$C$2:$AG$6843,MATCH($E215,NoSettings!$A$2:$A$6843,0),MATCH(W$187,NoSettings!$C$1:$AG$1,0))</f>
        <v>0</v>
      </c>
      <c r="X215" s="22">
        <f>INDEX(NoSettings!$C$2:$AG$6843,MATCH($E215,NoSettings!$A$2:$A$6843,0),MATCH(X$187,NoSettings!$C$1:$AG$1,0))</f>
        <v>0</v>
      </c>
      <c r="Y215" s="22">
        <f>INDEX(NoSettings!$C$2:$AG$6843,MATCH($E215,NoSettings!$A$2:$A$6843,0),MATCH(Y$187,NoSettings!$C$1:$AG$1,0))</f>
        <v>0</v>
      </c>
      <c r="Z215" s="22">
        <f>INDEX(NoSettings!$C$2:$AG$6843,MATCH($E215,NoSettings!$A$2:$A$6843,0),MATCH(Z$187,NoSettings!$C$1:$AG$1,0))</f>
        <v>0</v>
      </c>
      <c r="AA215" s="22">
        <f>INDEX(NoSettings!$C$2:$AG$6843,MATCH($E215,NoSettings!$A$2:$A$6843,0),MATCH(AA$187,NoSettings!$C$1:$AG$1,0))</f>
        <v>0</v>
      </c>
      <c r="AB215" s="22">
        <f>INDEX(NoSettings!$C$2:$AG$6843,MATCH($E215,NoSettings!$A$2:$A$6843,0),MATCH(AB$187,NoSettings!$C$1:$AG$1,0))</f>
        <v>0</v>
      </c>
      <c r="AC215" s="22">
        <f>INDEX(NoSettings!$C$2:$AG$6843,MATCH($E215,NoSettings!$A$2:$A$6843,0),MATCH(AC$187,NoSettings!$C$1:$AG$1,0))</f>
        <v>0</v>
      </c>
      <c r="AD215" s="22">
        <f>INDEX(NoSettings!$C$2:$AG$6843,MATCH($E215,NoSettings!$A$2:$A$6843,0),MATCH(AD$187,NoSettings!$C$1:$AG$1,0))</f>
        <v>0</v>
      </c>
      <c r="AE215" s="22">
        <f>INDEX(NoSettings!$C$2:$AG$6843,MATCH($E215,NoSettings!$A$2:$A$6843,0),MATCH(AE$187,NoSettings!$C$1:$AG$1,0))</f>
        <v>0</v>
      </c>
      <c r="AF215" s="22">
        <f>INDEX(NoSettings!$C$2:$AG$6843,MATCH($E215,NoSettings!$A$2:$A$6843,0),MATCH(AF$187,NoSettings!$C$1:$AG$1,0))</f>
        <v>0</v>
      </c>
      <c r="AG215" s="22">
        <f>INDEX(NoSettings!$C$2:$AG$6843,MATCH($E215,NoSettings!$A$2:$A$6843,0),MATCH(AG$187,NoSettings!$C$1:$AG$1,0))</f>
        <v>0</v>
      </c>
      <c r="AH215" s="22">
        <f>INDEX(NoSettings!$C$2:$AG$6843,MATCH($E215,NoSettings!$A$2:$A$6843,0),MATCH(AH$187,NoSettings!$C$1:$AG$1,0))</f>
        <v>0</v>
      </c>
      <c r="AI215" s="22">
        <f>INDEX(NoSettings!$C$2:$AG$6843,MATCH($E215,NoSettings!$A$2:$A$6843,0),MATCH(AI$187,NoSettings!$C$1:$AG$1,0))</f>
        <v>0</v>
      </c>
      <c r="AJ215" s="22">
        <f>INDEX(NoSettings!$C$2:$AG$6843,MATCH($E215,NoSettings!$A$2:$A$6843,0),MATCH(AJ$187,NoSettings!$C$1:$AG$1,0))</f>
        <v>0</v>
      </c>
      <c r="AK215" s="4"/>
    </row>
    <row r="216" spans="3:37" hidden="1">
      <c r="C216" t="s">
        <v>7041</v>
      </c>
      <c r="D216" t="s">
        <v>38</v>
      </c>
      <c r="E216" s="21" t="s">
        <v>6921</v>
      </c>
      <c r="F216" s="22">
        <f>INDEX(NoSettings!$C$2:$AG$6843,MATCH($E216,NoSettings!$A$2:$A$6843,0),MATCH(F$187,NoSettings!$C$1:$AG$1,0))</f>
        <v>0</v>
      </c>
      <c r="G216" s="22">
        <f>INDEX(NoSettings!$C$2:$AG$6843,MATCH($E216,NoSettings!$A$2:$A$6843,0),MATCH(G$187,NoSettings!$C$1:$AG$1,0))</f>
        <v>0</v>
      </c>
      <c r="H216" s="22">
        <f>INDEX(NoSettings!$C$2:$AG$6843,MATCH($E216,NoSettings!$A$2:$A$6843,0),MATCH(H$187,NoSettings!$C$1:$AG$1,0))</f>
        <v>0</v>
      </c>
      <c r="I216" s="22">
        <f>INDEX(NoSettings!$C$2:$AG$6843,MATCH($E216,NoSettings!$A$2:$A$6843,0),MATCH(I$187,NoSettings!$C$1:$AG$1,0))</f>
        <v>0</v>
      </c>
      <c r="J216" s="22">
        <f>INDEX(NoSettings!$C$2:$AG$6843,MATCH($E216,NoSettings!$A$2:$A$6843,0),MATCH(J$187,NoSettings!$C$1:$AG$1,0))</f>
        <v>0</v>
      </c>
      <c r="K216" s="22">
        <f>INDEX(NoSettings!$C$2:$AG$6843,MATCH($E216,NoSettings!$A$2:$A$6843,0),MATCH(K$187,NoSettings!$C$1:$AG$1,0))</f>
        <v>0</v>
      </c>
      <c r="L216" s="22">
        <f>INDEX(NoSettings!$C$2:$AG$6843,MATCH($E216,NoSettings!$A$2:$A$6843,0),MATCH(L$187,NoSettings!$C$1:$AG$1,0))</f>
        <v>0</v>
      </c>
      <c r="M216" s="22">
        <f>INDEX(NoSettings!$C$2:$AG$6843,MATCH($E216,NoSettings!$A$2:$A$6843,0),MATCH(M$187,NoSettings!$C$1:$AG$1,0))</f>
        <v>0</v>
      </c>
      <c r="N216" s="22">
        <f>INDEX(NoSettings!$C$2:$AG$6843,MATCH($E216,NoSettings!$A$2:$A$6843,0),MATCH(N$187,NoSettings!$C$1:$AG$1,0))</f>
        <v>0</v>
      </c>
      <c r="O216" s="22">
        <f>INDEX(NoSettings!$C$2:$AG$6843,MATCH($E216,NoSettings!$A$2:$A$6843,0),MATCH(O$187,NoSettings!$C$1:$AG$1,0))</f>
        <v>0</v>
      </c>
      <c r="P216" s="22">
        <f>INDEX(NoSettings!$C$2:$AG$6843,MATCH($E216,NoSettings!$A$2:$A$6843,0),MATCH(P$187,NoSettings!$C$1:$AG$1,0))</f>
        <v>0</v>
      </c>
      <c r="Q216" s="22">
        <f>INDEX(NoSettings!$C$2:$AG$6843,MATCH($E216,NoSettings!$A$2:$A$6843,0),MATCH(Q$187,NoSettings!$C$1:$AG$1,0))</f>
        <v>0</v>
      </c>
      <c r="R216" s="22">
        <f>INDEX(NoSettings!$C$2:$AG$6843,MATCH($E216,NoSettings!$A$2:$A$6843,0),MATCH(R$187,NoSettings!$C$1:$AG$1,0))</f>
        <v>0</v>
      </c>
      <c r="S216" s="22">
        <f>INDEX(NoSettings!$C$2:$AG$6843,MATCH($E216,NoSettings!$A$2:$A$6843,0),MATCH(S$187,NoSettings!$C$1:$AG$1,0))</f>
        <v>0</v>
      </c>
      <c r="T216" s="22">
        <f>INDEX(NoSettings!$C$2:$AG$6843,MATCH($E216,NoSettings!$A$2:$A$6843,0),MATCH(T$187,NoSettings!$C$1:$AG$1,0))</f>
        <v>0</v>
      </c>
      <c r="U216" s="22">
        <f>INDEX(NoSettings!$C$2:$AG$6843,MATCH($E216,NoSettings!$A$2:$A$6843,0),MATCH(U$187,NoSettings!$C$1:$AG$1,0))</f>
        <v>0</v>
      </c>
      <c r="V216" s="22">
        <f>INDEX(NoSettings!$C$2:$AG$6843,MATCH($E216,NoSettings!$A$2:$A$6843,0),MATCH(V$187,NoSettings!$C$1:$AG$1,0))</f>
        <v>0</v>
      </c>
      <c r="W216" s="22">
        <f>INDEX(NoSettings!$C$2:$AG$6843,MATCH($E216,NoSettings!$A$2:$A$6843,0),MATCH(W$187,NoSettings!$C$1:$AG$1,0))</f>
        <v>0</v>
      </c>
      <c r="X216" s="22">
        <f>INDEX(NoSettings!$C$2:$AG$6843,MATCH($E216,NoSettings!$A$2:$A$6843,0),MATCH(X$187,NoSettings!$C$1:$AG$1,0))</f>
        <v>0</v>
      </c>
      <c r="Y216" s="22">
        <f>INDEX(NoSettings!$C$2:$AG$6843,MATCH($E216,NoSettings!$A$2:$A$6843,0),MATCH(Y$187,NoSettings!$C$1:$AG$1,0))</f>
        <v>0</v>
      </c>
      <c r="Z216" s="22">
        <f>INDEX(NoSettings!$C$2:$AG$6843,MATCH($E216,NoSettings!$A$2:$A$6843,0),MATCH(Z$187,NoSettings!$C$1:$AG$1,0))</f>
        <v>0</v>
      </c>
      <c r="AA216" s="22">
        <f>INDEX(NoSettings!$C$2:$AG$6843,MATCH($E216,NoSettings!$A$2:$A$6843,0),MATCH(AA$187,NoSettings!$C$1:$AG$1,0))</f>
        <v>0</v>
      </c>
      <c r="AB216" s="22">
        <f>INDEX(NoSettings!$C$2:$AG$6843,MATCH($E216,NoSettings!$A$2:$A$6843,0),MATCH(AB$187,NoSettings!$C$1:$AG$1,0))</f>
        <v>0</v>
      </c>
      <c r="AC216" s="22">
        <f>INDEX(NoSettings!$C$2:$AG$6843,MATCH($E216,NoSettings!$A$2:$A$6843,0),MATCH(AC$187,NoSettings!$C$1:$AG$1,0))</f>
        <v>0</v>
      </c>
      <c r="AD216" s="22">
        <f>INDEX(NoSettings!$C$2:$AG$6843,MATCH($E216,NoSettings!$A$2:$A$6843,0),MATCH(AD$187,NoSettings!$C$1:$AG$1,0))</f>
        <v>0</v>
      </c>
      <c r="AE216" s="22">
        <f>INDEX(NoSettings!$C$2:$AG$6843,MATCH($E216,NoSettings!$A$2:$A$6843,0),MATCH(AE$187,NoSettings!$C$1:$AG$1,0))</f>
        <v>0</v>
      </c>
      <c r="AF216" s="22">
        <f>INDEX(NoSettings!$C$2:$AG$6843,MATCH($E216,NoSettings!$A$2:$A$6843,0),MATCH(AF$187,NoSettings!$C$1:$AG$1,0))</f>
        <v>0</v>
      </c>
      <c r="AG216" s="22">
        <f>INDEX(NoSettings!$C$2:$AG$6843,MATCH($E216,NoSettings!$A$2:$A$6843,0),MATCH(AG$187,NoSettings!$C$1:$AG$1,0))</f>
        <v>0</v>
      </c>
      <c r="AH216" s="22">
        <f>INDEX(NoSettings!$C$2:$AG$6843,MATCH($E216,NoSettings!$A$2:$A$6843,0),MATCH(AH$187,NoSettings!$C$1:$AG$1,0))</f>
        <v>0</v>
      </c>
      <c r="AI216" s="22">
        <f>INDEX(NoSettings!$C$2:$AG$6843,MATCH($E216,NoSettings!$A$2:$A$6843,0),MATCH(AI$187,NoSettings!$C$1:$AG$1,0))</f>
        <v>0</v>
      </c>
      <c r="AJ216" s="22">
        <f>INDEX(NoSettings!$C$2:$AG$6843,MATCH($E216,NoSettings!$A$2:$A$6843,0),MATCH(AJ$187,NoSettings!$C$1:$AG$1,0))</f>
        <v>0</v>
      </c>
      <c r="AK216" s="4"/>
    </row>
    <row r="217" spans="3:37" hidden="1">
      <c r="C217" t="s">
        <v>7041</v>
      </c>
      <c r="D217" t="s">
        <v>39</v>
      </c>
      <c r="E217" s="21" t="s">
        <v>6920</v>
      </c>
      <c r="F217" s="22">
        <f>INDEX(NoSettings!$C$2:$AG$6843,MATCH($E217,NoSettings!$A$2:$A$6843,0),MATCH(F$187,NoSettings!$C$1:$AG$1,0))</f>
        <v>49900000000000</v>
      </c>
      <c r="G217" s="22">
        <f>INDEX(NoSettings!$C$2:$AG$6843,MATCH($E217,NoSettings!$A$2:$A$6843,0),MATCH(G$187,NoSettings!$C$1:$AG$1,0))</f>
        <v>46200000000000</v>
      </c>
      <c r="H217" s="22">
        <f>INDEX(NoSettings!$C$2:$AG$6843,MATCH($E217,NoSettings!$A$2:$A$6843,0),MATCH(H$187,NoSettings!$C$1:$AG$1,0))</f>
        <v>42600000000000</v>
      </c>
      <c r="I217" s="22">
        <f>INDEX(NoSettings!$C$2:$AG$6843,MATCH($E217,NoSettings!$A$2:$A$6843,0),MATCH(I$187,NoSettings!$C$1:$AG$1,0))</f>
        <v>38900000000000</v>
      </c>
      <c r="J217" s="22">
        <f>INDEX(NoSettings!$C$2:$AG$6843,MATCH($E217,NoSettings!$A$2:$A$6843,0),MATCH(J$187,NoSettings!$C$1:$AG$1,0))</f>
        <v>35200000000000</v>
      </c>
      <c r="K217" s="22">
        <f>INDEX(NoSettings!$C$2:$AG$6843,MATCH($E217,NoSettings!$A$2:$A$6843,0),MATCH(K$187,NoSettings!$C$1:$AG$1,0))</f>
        <v>31500000000000</v>
      </c>
      <c r="L217" s="22">
        <f>INDEX(NoSettings!$C$2:$AG$6843,MATCH($E217,NoSettings!$A$2:$A$6843,0),MATCH(L$187,NoSettings!$C$1:$AG$1,0))</f>
        <v>32000000000000</v>
      </c>
      <c r="M217" s="22">
        <f>INDEX(NoSettings!$C$2:$AG$6843,MATCH($E217,NoSettings!$A$2:$A$6843,0),MATCH(M$187,NoSettings!$C$1:$AG$1,0))</f>
        <v>32600000000000</v>
      </c>
      <c r="N217" s="22">
        <f>INDEX(NoSettings!$C$2:$AG$6843,MATCH($E217,NoSettings!$A$2:$A$6843,0),MATCH(N$187,NoSettings!$C$1:$AG$1,0))</f>
        <v>33100000000000</v>
      </c>
      <c r="O217" s="22">
        <f>INDEX(NoSettings!$C$2:$AG$6843,MATCH($E217,NoSettings!$A$2:$A$6843,0),MATCH(O$187,NoSettings!$C$1:$AG$1,0))</f>
        <v>33600000000000</v>
      </c>
      <c r="P217" s="22">
        <f>INDEX(NoSettings!$C$2:$AG$6843,MATCH($E217,NoSettings!$A$2:$A$6843,0),MATCH(P$187,NoSettings!$C$1:$AG$1,0))</f>
        <v>34200000000000</v>
      </c>
      <c r="Q217" s="22">
        <f>INDEX(NoSettings!$C$2:$AG$6843,MATCH($E217,NoSettings!$A$2:$A$6843,0),MATCH(Q$187,NoSettings!$C$1:$AG$1,0))</f>
        <v>34700000000000</v>
      </c>
      <c r="R217" s="22">
        <f>INDEX(NoSettings!$C$2:$AG$6843,MATCH($E217,NoSettings!$A$2:$A$6843,0),MATCH(R$187,NoSettings!$C$1:$AG$1,0))</f>
        <v>35300000000000</v>
      </c>
      <c r="S217" s="22">
        <f>INDEX(NoSettings!$C$2:$AG$6843,MATCH($E217,NoSettings!$A$2:$A$6843,0),MATCH(S$187,NoSettings!$C$1:$AG$1,0))</f>
        <v>35900000000000</v>
      </c>
      <c r="T217" s="22">
        <f>INDEX(NoSettings!$C$2:$AG$6843,MATCH($E217,NoSettings!$A$2:$A$6843,0),MATCH(T$187,NoSettings!$C$1:$AG$1,0))</f>
        <v>36400000000000</v>
      </c>
      <c r="U217" s="22">
        <f>INDEX(NoSettings!$C$2:$AG$6843,MATCH($E217,NoSettings!$A$2:$A$6843,0),MATCH(U$187,NoSettings!$C$1:$AG$1,0))</f>
        <v>37000000000000</v>
      </c>
      <c r="V217" s="22">
        <f>INDEX(NoSettings!$C$2:$AG$6843,MATCH($E217,NoSettings!$A$2:$A$6843,0),MATCH(V$187,NoSettings!$C$1:$AG$1,0))</f>
        <v>37600000000000</v>
      </c>
      <c r="W217" s="22">
        <f>INDEX(NoSettings!$C$2:$AG$6843,MATCH($E217,NoSettings!$A$2:$A$6843,0),MATCH(W$187,NoSettings!$C$1:$AG$1,0))</f>
        <v>38200000000000</v>
      </c>
      <c r="X217" s="22">
        <f>INDEX(NoSettings!$C$2:$AG$6843,MATCH($E217,NoSettings!$A$2:$A$6843,0),MATCH(X$187,NoSettings!$C$1:$AG$1,0))</f>
        <v>38900000000000</v>
      </c>
      <c r="Y217" s="22">
        <f>INDEX(NoSettings!$C$2:$AG$6843,MATCH($E217,NoSettings!$A$2:$A$6843,0),MATCH(Y$187,NoSettings!$C$1:$AG$1,0))</f>
        <v>39500000000000</v>
      </c>
      <c r="Z217" s="22">
        <f>INDEX(NoSettings!$C$2:$AG$6843,MATCH($E217,NoSettings!$A$2:$A$6843,0),MATCH(Z$187,NoSettings!$C$1:$AG$1,0))</f>
        <v>40100000000000</v>
      </c>
      <c r="AA217" s="22">
        <f>INDEX(NoSettings!$C$2:$AG$6843,MATCH($E217,NoSettings!$A$2:$A$6843,0),MATCH(AA$187,NoSettings!$C$1:$AG$1,0))</f>
        <v>40700000000000</v>
      </c>
      <c r="AB217" s="22">
        <f>INDEX(NoSettings!$C$2:$AG$6843,MATCH($E217,NoSettings!$A$2:$A$6843,0),MATCH(AB$187,NoSettings!$C$1:$AG$1,0))</f>
        <v>41300000000000</v>
      </c>
      <c r="AC217" s="22">
        <f>INDEX(NoSettings!$C$2:$AG$6843,MATCH($E217,NoSettings!$A$2:$A$6843,0),MATCH(AC$187,NoSettings!$C$1:$AG$1,0))</f>
        <v>41900000000000</v>
      </c>
      <c r="AD217" s="22">
        <f>INDEX(NoSettings!$C$2:$AG$6843,MATCH($E217,NoSettings!$A$2:$A$6843,0),MATCH(AD$187,NoSettings!$C$1:$AG$1,0))</f>
        <v>42500000000000</v>
      </c>
      <c r="AE217" s="22">
        <f>INDEX(NoSettings!$C$2:$AG$6843,MATCH($E217,NoSettings!$A$2:$A$6843,0),MATCH(AE$187,NoSettings!$C$1:$AG$1,0))</f>
        <v>43100000000000</v>
      </c>
      <c r="AF217" s="22">
        <f>INDEX(NoSettings!$C$2:$AG$6843,MATCH($E217,NoSettings!$A$2:$A$6843,0),MATCH(AF$187,NoSettings!$C$1:$AG$1,0))</f>
        <v>43700000000000</v>
      </c>
      <c r="AG217" s="22">
        <f>INDEX(NoSettings!$C$2:$AG$6843,MATCH($E217,NoSettings!$A$2:$A$6843,0),MATCH(AG$187,NoSettings!$C$1:$AG$1,0))</f>
        <v>44300000000000</v>
      </c>
      <c r="AH217" s="22">
        <f>INDEX(NoSettings!$C$2:$AG$6843,MATCH($E217,NoSettings!$A$2:$A$6843,0),MATCH(AH$187,NoSettings!$C$1:$AG$1,0))</f>
        <v>44900000000000</v>
      </c>
      <c r="AI217" s="22">
        <f>INDEX(NoSettings!$C$2:$AG$6843,MATCH($E217,NoSettings!$A$2:$A$6843,0),MATCH(AI$187,NoSettings!$C$1:$AG$1,0))</f>
        <v>45500000000000</v>
      </c>
      <c r="AJ217" s="22">
        <f>INDEX(NoSettings!$C$2:$AG$6843,MATCH($E217,NoSettings!$A$2:$A$6843,0),MATCH(AJ$187,NoSettings!$C$1:$AG$1,0))</f>
        <v>46100000000000</v>
      </c>
      <c r="AK217" s="4"/>
    </row>
    <row r="218" spans="3:37" hidden="1">
      <c r="C218" t="s">
        <v>7041</v>
      </c>
      <c r="D218" t="s">
        <v>40</v>
      </c>
      <c r="E218" s="21" t="s">
        <v>6919</v>
      </c>
      <c r="F218" s="22">
        <f>INDEX(NoSettings!$C$2:$AG$6843,MATCH($E218,NoSettings!$A$2:$A$6843,0),MATCH(F$187,NoSettings!$C$1:$AG$1,0))</f>
        <v>16000000000000</v>
      </c>
      <c r="G218" s="22">
        <f>INDEX(NoSettings!$C$2:$AG$6843,MATCH($E218,NoSettings!$A$2:$A$6843,0),MATCH(G$187,NoSettings!$C$1:$AG$1,0))</f>
        <v>14900000000000</v>
      </c>
      <c r="H218" s="22">
        <f>INDEX(NoSettings!$C$2:$AG$6843,MATCH($E218,NoSettings!$A$2:$A$6843,0),MATCH(H$187,NoSettings!$C$1:$AG$1,0))</f>
        <v>13700000000000</v>
      </c>
      <c r="I218" s="22">
        <f>INDEX(NoSettings!$C$2:$AG$6843,MATCH($E218,NoSettings!$A$2:$A$6843,0),MATCH(I$187,NoSettings!$C$1:$AG$1,0))</f>
        <v>12500000000000</v>
      </c>
      <c r="J218" s="22">
        <f>INDEX(NoSettings!$C$2:$AG$6843,MATCH($E218,NoSettings!$A$2:$A$6843,0),MATCH(J$187,NoSettings!$C$1:$AG$1,0))</f>
        <v>11300000000000</v>
      </c>
      <c r="K218" s="22">
        <f>INDEX(NoSettings!$C$2:$AG$6843,MATCH($E218,NoSettings!$A$2:$A$6843,0),MATCH(K$187,NoSettings!$C$1:$AG$1,0))</f>
        <v>10100000000000</v>
      </c>
      <c r="L218" s="22">
        <f>INDEX(NoSettings!$C$2:$AG$6843,MATCH($E218,NoSettings!$A$2:$A$6843,0),MATCH(L$187,NoSettings!$C$1:$AG$1,0))</f>
        <v>10300000000000</v>
      </c>
      <c r="M218" s="22">
        <f>INDEX(NoSettings!$C$2:$AG$6843,MATCH($E218,NoSettings!$A$2:$A$6843,0),MATCH(M$187,NoSettings!$C$1:$AG$1,0))</f>
        <v>10500000000000</v>
      </c>
      <c r="N218" s="22">
        <f>INDEX(NoSettings!$C$2:$AG$6843,MATCH($E218,NoSettings!$A$2:$A$6843,0),MATCH(N$187,NoSettings!$C$1:$AG$1,0))</f>
        <v>10600000000000</v>
      </c>
      <c r="O218" s="22">
        <f>INDEX(NoSettings!$C$2:$AG$6843,MATCH($E218,NoSettings!$A$2:$A$6843,0),MATCH(O$187,NoSettings!$C$1:$AG$1,0))</f>
        <v>10800000000000</v>
      </c>
      <c r="P218" s="22">
        <f>INDEX(NoSettings!$C$2:$AG$6843,MATCH($E218,NoSettings!$A$2:$A$6843,0),MATCH(P$187,NoSettings!$C$1:$AG$1,0))</f>
        <v>11000000000000</v>
      </c>
      <c r="Q218" s="22">
        <f>INDEX(NoSettings!$C$2:$AG$6843,MATCH($E218,NoSettings!$A$2:$A$6843,0),MATCH(Q$187,NoSettings!$C$1:$AG$1,0))</f>
        <v>11200000000000</v>
      </c>
      <c r="R218" s="22">
        <f>INDEX(NoSettings!$C$2:$AG$6843,MATCH($E218,NoSettings!$A$2:$A$6843,0),MATCH(R$187,NoSettings!$C$1:$AG$1,0))</f>
        <v>11300000000000</v>
      </c>
      <c r="S218" s="22">
        <f>INDEX(NoSettings!$C$2:$AG$6843,MATCH($E218,NoSettings!$A$2:$A$6843,0),MATCH(S$187,NoSettings!$C$1:$AG$1,0))</f>
        <v>11500000000000</v>
      </c>
      <c r="T218" s="22">
        <f>INDEX(NoSettings!$C$2:$AG$6843,MATCH($E218,NoSettings!$A$2:$A$6843,0),MATCH(T$187,NoSettings!$C$1:$AG$1,0))</f>
        <v>11700000000000</v>
      </c>
      <c r="U218" s="22">
        <f>INDEX(NoSettings!$C$2:$AG$6843,MATCH($E218,NoSettings!$A$2:$A$6843,0),MATCH(U$187,NoSettings!$C$1:$AG$1,0))</f>
        <v>11900000000000</v>
      </c>
      <c r="V218" s="22">
        <f>INDEX(NoSettings!$C$2:$AG$6843,MATCH($E218,NoSettings!$A$2:$A$6843,0),MATCH(V$187,NoSettings!$C$1:$AG$1,0))</f>
        <v>12100000000000</v>
      </c>
      <c r="W218" s="22">
        <f>INDEX(NoSettings!$C$2:$AG$6843,MATCH($E218,NoSettings!$A$2:$A$6843,0),MATCH(W$187,NoSettings!$C$1:$AG$1,0))</f>
        <v>12300000000000</v>
      </c>
      <c r="X218" s="22">
        <f>INDEX(NoSettings!$C$2:$AG$6843,MATCH($E218,NoSettings!$A$2:$A$6843,0),MATCH(X$187,NoSettings!$C$1:$AG$1,0))</f>
        <v>12500000000000</v>
      </c>
      <c r="Y218" s="22">
        <f>INDEX(NoSettings!$C$2:$AG$6843,MATCH($E218,NoSettings!$A$2:$A$6843,0),MATCH(Y$187,NoSettings!$C$1:$AG$1,0))</f>
        <v>12700000000000</v>
      </c>
      <c r="Z218" s="22">
        <f>INDEX(NoSettings!$C$2:$AG$6843,MATCH($E218,NoSettings!$A$2:$A$6843,0),MATCH(Z$187,NoSettings!$C$1:$AG$1,0))</f>
        <v>12900000000000</v>
      </c>
      <c r="AA218" s="22">
        <f>INDEX(NoSettings!$C$2:$AG$6843,MATCH($E218,NoSettings!$A$2:$A$6843,0),MATCH(AA$187,NoSettings!$C$1:$AG$1,0))</f>
        <v>13100000000000</v>
      </c>
      <c r="AB218" s="22">
        <f>INDEX(NoSettings!$C$2:$AG$6843,MATCH($E218,NoSettings!$A$2:$A$6843,0),MATCH(AB$187,NoSettings!$C$1:$AG$1,0))</f>
        <v>13300000000000</v>
      </c>
      <c r="AC218" s="22">
        <f>INDEX(NoSettings!$C$2:$AG$6843,MATCH($E218,NoSettings!$A$2:$A$6843,0),MATCH(AC$187,NoSettings!$C$1:$AG$1,0))</f>
        <v>13500000000000</v>
      </c>
      <c r="AD218" s="22">
        <f>INDEX(NoSettings!$C$2:$AG$6843,MATCH($E218,NoSettings!$A$2:$A$6843,0),MATCH(AD$187,NoSettings!$C$1:$AG$1,0))</f>
        <v>13600000000000</v>
      </c>
      <c r="AE218" s="22">
        <f>INDEX(NoSettings!$C$2:$AG$6843,MATCH($E218,NoSettings!$A$2:$A$6843,0),MATCH(AE$187,NoSettings!$C$1:$AG$1,0))</f>
        <v>13800000000000</v>
      </c>
      <c r="AF218" s="22">
        <f>INDEX(NoSettings!$C$2:$AG$6843,MATCH($E218,NoSettings!$A$2:$A$6843,0),MATCH(AF$187,NoSettings!$C$1:$AG$1,0))</f>
        <v>14000000000000</v>
      </c>
      <c r="AG218" s="22">
        <f>INDEX(NoSettings!$C$2:$AG$6843,MATCH($E218,NoSettings!$A$2:$A$6843,0),MATCH(AG$187,NoSettings!$C$1:$AG$1,0))</f>
        <v>14200000000000</v>
      </c>
      <c r="AH218" s="22">
        <f>INDEX(NoSettings!$C$2:$AG$6843,MATCH($E218,NoSettings!$A$2:$A$6843,0),MATCH(AH$187,NoSettings!$C$1:$AG$1,0))</f>
        <v>14400000000000</v>
      </c>
      <c r="AI218" s="22">
        <f>INDEX(NoSettings!$C$2:$AG$6843,MATCH($E218,NoSettings!$A$2:$A$6843,0),MATCH(AI$187,NoSettings!$C$1:$AG$1,0))</f>
        <v>14600000000000</v>
      </c>
      <c r="AJ218" s="22">
        <f>INDEX(NoSettings!$C$2:$AG$6843,MATCH($E218,NoSettings!$A$2:$A$6843,0),MATCH(AJ$187,NoSettings!$C$1:$AG$1,0))</f>
        <v>14800000000000</v>
      </c>
      <c r="AK218" s="4"/>
    </row>
    <row r="219" spans="3:37" hidden="1">
      <c r="C219" t="s">
        <v>7041</v>
      </c>
      <c r="D219" t="s">
        <v>41</v>
      </c>
      <c r="E219" s="21" t="s">
        <v>6918</v>
      </c>
      <c r="F219" s="22">
        <f>INDEX(NoSettings!$C$2:$AG$6843,MATCH($E219,NoSettings!$A$2:$A$6843,0),MATCH(F$187,NoSettings!$C$1:$AG$1,0))</f>
        <v>1660000000000</v>
      </c>
      <c r="G219" s="22">
        <f>INDEX(NoSettings!$C$2:$AG$6843,MATCH($E219,NoSettings!$A$2:$A$6843,0),MATCH(G$187,NoSettings!$C$1:$AG$1,0))</f>
        <v>1540000000000</v>
      </c>
      <c r="H219" s="22">
        <f>INDEX(NoSettings!$C$2:$AG$6843,MATCH($E219,NoSettings!$A$2:$A$6843,0),MATCH(H$187,NoSettings!$C$1:$AG$1,0))</f>
        <v>1410000000000</v>
      </c>
      <c r="I219" s="22">
        <f>INDEX(NoSettings!$C$2:$AG$6843,MATCH($E219,NoSettings!$A$2:$A$6843,0),MATCH(I$187,NoSettings!$C$1:$AG$1,0))</f>
        <v>1290000000000</v>
      </c>
      <c r="J219" s="22">
        <f>INDEX(NoSettings!$C$2:$AG$6843,MATCH($E219,NoSettings!$A$2:$A$6843,0),MATCH(J$187,NoSettings!$C$1:$AG$1,0))</f>
        <v>1170000000000</v>
      </c>
      <c r="K219" s="22">
        <f>INDEX(NoSettings!$C$2:$AG$6843,MATCH($E219,NoSettings!$A$2:$A$6843,0),MATCH(K$187,NoSettings!$C$1:$AG$1,0))</f>
        <v>1050000000000</v>
      </c>
      <c r="L219" s="22">
        <f>INDEX(NoSettings!$C$2:$AG$6843,MATCH($E219,NoSettings!$A$2:$A$6843,0),MATCH(L$187,NoSettings!$C$1:$AG$1,0))</f>
        <v>1060000000000</v>
      </c>
      <c r="M219" s="22">
        <f>INDEX(NoSettings!$C$2:$AG$6843,MATCH($E219,NoSettings!$A$2:$A$6843,0),MATCH(M$187,NoSettings!$C$1:$AG$1,0))</f>
        <v>1080000000000</v>
      </c>
      <c r="N219" s="22">
        <f>INDEX(NoSettings!$C$2:$AG$6843,MATCH($E219,NoSettings!$A$2:$A$6843,0),MATCH(N$187,NoSettings!$C$1:$AG$1,0))</f>
        <v>1100000000000</v>
      </c>
      <c r="O219" s="22">
        <f>INDEX(NoSettings!$C$2:$AG$6843,MATCH($E219,NoSettings!$A$2:$A$6843,0),MATCH(O$187,NoSettings!$C$1:$AG$1,0))</f>
        <v>1120000000000</v>
      </c>
      <c r="P219" s="22">
        <f>INDEX(NoSettings!$C$2:$AG$6843,MATCH($E219,NoSettings!$A$2:$A$6843,0),MATCH(P$187,NoSettings!$C$1:$AG$1,0))</f>
        <v>1140000000000</v>
      </c>
      <c r="Q219" s="22">
        <f>INDEX(NoSettings!$C$2:$AG$6843,MATCH($E219,NoSettings!$A$2:$A$6843,0),MATCH(Q$187,NoSettings!$C$1:$AG$1,0))</f>
        <v>1150000000000</v>
      </c>
      <c r="R219" s="22">
        <f>INDEX(NoSettings!$C$2:$AG$6843,MATCH($E219,NoSettings!$A$2:$A$6843,0),MATCH(R$187,NoSettings!$C$1:$AG$1,0))</f>
        <v>1170000000000</v>
      </c>
      <c r="S219" s="22">
        <f>INDEX(NoSettings!$C$2:$AG$6843,MATCH($E219,NoSettings!$A$2:$A$6843,0),MATCH(S$187,NoSettings!$C$1:$AG$1,0))</f>
        <v>1190000000000</v>
      </c>
      <c r="T219" s="22">
        <f>INDEX(NoSettings!$C$2:$AG$6843,MATCH($E219,NoSettings!$A$2:$A$6843,0),MATCH(T$187,NoSettings!$C$1:$AG$1,0))</f>
        <v>1210000000000</v>
      </c>
      <c r="U219" s="22">
        <f>INDEX(NoSettings!$C$2:$AG$6843,MATCH($E219,NoSettings!$A$2:$A$6843,0),MATCH(U$187,NoSettings!$C$1:$AG$1,0))</f>
        <v>1230000000000</v>
      </c>
      <c r="V219" s="22">
        <f>INDEX(NoSettings!$C$2:$AG$6843,MATCH($E219,NoSettings!$A$2:$A$6843,0),MATCH(V$187,NoSettings!$C$1:$AG$1,0))</f>
        <v>1250000000000</v>
      </c>
      <c r="W219" s="22">
        <f>INDEX(NoSettings!$C$2:$AG$6843,MATCH($E219,NoSettings!$A$2:$A$6843,0),MATCH(W$187,NoSettings!$C$1:$AG$1,0))</f>
        <v>1270000000000</v>
      </c>
      <c r="X219" s="22">
        <f>INDEX(NoSettings!$C$2:$AG$6843,MATCH($E219,NoSettings!$A$2:$A$6843,0),MATCH(X$187,NoSettings!$C$1:$AG$1,0))</f>
        <v>1290000000000</v>
      </c>
      <c r="Y219" s="22">
        <f>INDEX(NoSettings!$C$2:$AG$6843,MATCH($E219,NoSettings!$A$2:$A$6843,0),MATCH(Y$187,NoSettings!$C$1:$AG$1,0))</f>
        <v>1310000000000</v>
      </c>
      <c r="Z219" s="22">
        <f>INDEX(NoSettings!$C$2:$AG$6843,MATCH($E219,NoSettings!$A$2:$A$6843,0),MATCH(Z$187,NoSettings!$C$1:$AG$1,0))</f>
        <v>1330000000000</v>
      </c>
      <c r="AA219" s="22">
        <f>INDEX(NoSettings!$C$2:$AG$6843,MATCH($E219,NoSettings!$A$2:$A$6843,0),MATCH(AA$187,NoSettings!$C$1:$AG$1,0))</f>
        <v>1350000000000</v>
      </c>
      <c r="AB219" s="22">
        <f>INDEX(NoSettings!$C$2:$AG$6843,MATCH($E219,NoSettings!$A$2:$A$6843,0),MATCH(AB$187,NoSettings!$C$1:$AG$1,0))</f>
        <v>1370000000000</v>
      </c>
      <c r="AC219" s="22">
        <f>INDEX(NoSettings!$C$2:$AG$6843,MATCH($E219,NoSettings!$A$2:$A$6843,0),MATCH(AC$187,NoSettings!$C$1:$AG$1,0))</f>
        <v>1390000000000</v>
      </c>
      <c r="AD219" s="22">
        <f>INDEX(NoSettings!$C$2:$AG$6843,MATCH($E219,NoSettings!$A$2:$A$6843,0),MATCH(AD$187,NoSettings!$C$1:$AG$1,0))</f>
        <v>1410000000000</v>
      </c>
      <c r="AE219" s="22">
        <f>INDEX(NoSettings!$C$2:$AG$6843,MATCH($E219,NoSettings!$A$2:$A$6843,0),MATCH(AE$187,NoSettings!$C$1:$AG$1,0))</f>
        <v>1430000000000</v>
      </c>
      <c r="AF219" s="22">
        <f>INDEX(NoSettings!$C$2:$AG$6843,MATCH($E219,NoSettings!$A$2:$A$6843,0),MATCH(AF$187,NoSettings!$C$1:$AG$1,0))</f>
        <v>1450000000000</v>
      </c>
      <c r="AG219" s="22">
        <f>INDEX(NoSettings!$C$2:$AG$6843,MATCH($E219,NoSettings!$A$2:$A$6843,0),MATCH(AG$187,NoSettings!$C$1:$AG$1,0))</f>
        <v>1470000000000</v>
      </c>
      <c r="AH219" s="22">
        <f>INDEX(NoSettings!$C$2:$AG$6843,MATCH($E219,NoSettings!$A$2:$A$6843,0),MATCH(AH$187,NoSettings!$C$1:$AG$1,0))</f>
        <v>1490000000000</v>
      </c>
      <c r="AI219" s="22">
        <f>INDEX(NoSettings!$C$2:$AG$6843,MATCH($E219,NoSettings!$A$2:$A$6843,0),MATCH(AI$187,NoSettings!$C$1:$AG$1,0))</f>
        <v>1510000000000</v>
      </c>
      <c r="AJ219" s="22">
        <f>INDEX(NoSettings!$C$2:$AG$6843,MATCH($E219,NoSettings!$A$2:$A$6843,0),MATCH(AJ$187,NoSettings!$C$1:$AG$1,0))</f>
        <v>1530000000000</v>
      </c>
      <c r="AK219" s="4"/>
    </row>
    <row r="220" spans="3:37" hidden="1">
      <c r="C220" t="s">
        <v>7041</v>
      </c>
      <c r="D220" t="s">
        <v>42</v>
      </c>
      <c r="E220" s="21" t="s">
        <v>6917</v>
      </c>
      <c r="F220" s="22">
        <f>INDEX(NoSettings!$C$2:$AG$6843,MATCH($E220,NoSettings!$A$2:$A$6843,0),MATCH(F$187,NoSettings!$C$1:$AG$1,0))</f>
        <v>18000000000000</v>
      </c>
      <c r="G220" s="22">
        <f>INDEX(NoSettings!$C$2:$AG$6843,MATCH($E220,NoSettings!$A$2:$A$6843,0),MATCH(G$187,NoSettings!$C$1:$AG$1,0))</f>
        <v>16700000000000</v>
      </c>
      <c r="H220" s="22">
        <f>INDEX(NoSettings!$C$2:$AG$6843,MATCH($E220,NoSettings!$A$2:$A$6843,0),MATCH(H$187,NoSettings!$C$1:$AG$1,0))</f>
        <v>15300000000000</v>
      </c>
      <c r="I220" s="22">
        <f>INDEX(NoSettings!$C$2:$AG$6843,MATCH($E220,NoSettings!$A$2:$A$6843,0),MATCH(I$187,NoSettings!$C$1:$AG$1,0))</f>
        <v>14000000000000</v>
      </c>
      <c r="J220" s="22">
        <f>INDEX(NoSettings!$C$2:$AG$6843,MATCH($E220,NoSettings!$A$2:$A$6843,0),MATCH(J$187,NoSettings!$C$1:$AG$1,0))</f>
        <v>12700000000000</v>
      </c>
      <c r="K220" s="22">
        <f>INDEX(NoSettings!$C$2:$AG$6843,MATCH($E220,NoSettings!$A$2:$A$6843,0),MATCH(K$187,NoSettings!$C$1:$AG$1,0))</f>
        <v>11300000000000</v>
      </c>
      <c r="L220" s="22">
        <f>INDEX(NoSettings!$C$2:$AG$6843,MATCH($E220,NoSettings!$A$2:$A$6843,0),MATCH(L$187,NoSettings!$C$1:$AG$1,0))</f>
        <v>11500000000000</v>
      </c>
      <c r="M220" s="22">
        <f>INDEX(NoSettings!$C$2:$AG$6843,MATCH($E220,NoSettings!$A$2:$A$6843,0),MATCH(M$187,NoSettings!$C$1:$AG$1,0))</f>
        <v>11700000000000</v>
      </c>
      <c r="N220" s="22">
        <f>INDEX(NoSettings!$C$2:$AG$6843,MATCH($E220,NoSettings!$A$2:$A$6843,0),MATCH(N$187,NoSettings!$C$1:$AG$1,0))</f>
        <v>11900000000000</v>
      </c>
      <c r="O220" s="22">
        <f>INDEX(NoSettings!$C$2:$AG$6843,MATCH($E220,NoSettings!$A$2:$A$6843,0),MATCH(O$187,NoSettings!$C$1:$AG$1,0))</f>
        <v>12100000000000</v>
      </c>
      <c r="P220" s="22">
        <f>INDEX(NoSettings!$C$2:$AG$6843,MATCH($E220,NoSettings!$A$2:$A$6843,0),MATCH(P$187,NoSettings!$C$1:$AG$1,0))</f>
        <v>12300000000000</v>
      </c>
      <c r="Q220" s="22">
        <f>INDEX(NoSettings!$C$2:$AG$6843,MATCH($E220,NoSettings!$A$2:$A$6843,0),MATCH(Q$187,NoSettings!$C$1:$AG$1,0))</f>
        <v>12500000000000</v>
      </c>
      <c r="R220" s="22">
        <f>INDEX(NoSettings!$C$2:$AG$6843,MATCH($E220,NoSettings!$A$2:$A$6843,0),MATCH(R$187,NoSettings!$C$1:$AG$1,0))</f>
        <v>12700000000000</v>
      </c>
      <c r="S220" s="22">
        <f>INDEX(NoSettings!$C$2:$AG$6843,MATCH($E220,NoSettings!$A$2:$A$6843,0),MATCH(S$187,NoSettings!$C$1:$AG$1,0))</f>
        <v>12900000000000</v>
      </c>
      <c r="T220" s="22">
        <f>INDEX(NoSettings!$C$2:$AG$6843,MATCH($E220,NoSettings!$A$2:$A$6843,0),MATCH(T$187,NoSettings!$C$1:$AG$1,0))</f>
        <v>13100000000000</v>
      </c>
      <c r="U220" s="22">
        <f>INDEX(NoSettings!$C$2:$AG$6843,MATCH($E220,NoSettings!$A$2:$A$6843,0),MATCH(U$187,NoSettings!$C$1:$AG$1,0))</f>
        <v>13300000000000</v>
      </c>
      <c r="V220" s="22">
        <f>INDEX(NoSettings!$C$2:$AG$6843,MATCH($E220,NoSettings!$A$2:$A$6843,0),MATCH(V$187,NoSettings!$C$1:$AG$1,0))</f>
        <v>13500000000000</v>
      </c>
      <c r="W220" s="22">
        <f>INDEX(NoSettings!$C$2:$AG$6843,MATCH($E220,NoSettings!$A$2:$A$6843,0),MATCH(W$187,NoSettings!$C$1:$AG$1,0))</f>
        <v>13800000000000</v>
      </c>
      <c r="X220" s="22">
        <f>INDEX(NoSettings!$C$2:$AG$6843,MATCH($E220,NoSettings!$A$2:$A$6843,0),MATCH(X$187,NoSettings!$C$1:$AG$1,0))</f>
        <v>14000000000000</v>
      </c>
      <c r="Y220" s="22">
        <f>INDEX(NoSettings!$C$2:$AG$6843,MATCH($E220,NoSettings!$A$2:$A$6843,0),MATCH(Y$187,NoSettings!$C$1:$AG$1,0))</f>
        <v>14200000000000</v>
      </c>
      <c r="Z220" s="22">
        <f>INDEX(NoSettings!$C$2:$AG$6843,MATCH($E220,NoSettings!$A$2:$A$6843,0),MATCH(Z$187,NoSettings!$C$1:$AG$1,0))</f>
        <v>14500000000000</v>
      </c>
      <c r="AA220" s="22">
        <f>INDEX(NoSettings!$C$2:$AG$6843,MATCH($E220,NoSettings!$A$2:$A$6843,0),MATCH(AA$187,NoSettings!$C$1:$AG$1,0))</f>
        <v>14700000000000</v>
      </c>
      <c r="AB220" s="22">
        <f>INDEX(NoSettings!$C$2:$AG$6843,MATCH($E220,NoSettings!$A$2:$A$6843,0),MATCH(AB$187,NoSettings!$C$1:$AG$1,0))</f>
        <v>14900000000000</v>
      </c>
      <c r="AC220" s="22">
        <f>INDEX(NoSettings!$C$2:$AG$6843,MATCH($E220,NoSettings!$A$2:$A$6843,0),MATCH(AC$187,NoSettings!$C$1:$AG$1,0))</f>
        <v>15100000000000</v>
      </c>
      <c r="AD220" s="22">
        <f>INDEX(NoSettings!$C$2:$AG$6843,MATCH($E220,NoSettings!$A$2:$A$6843,0),MATCH(AD$187,NoSettings!$C$1:$AG$1,0))</f>
        <v>15300000000000</v>
      </c>
      <c r="AE220" s="22">
        <f>INDEX(NoSettings!$C$2:$AG$6843,MATCH($E220,NoSettings!$A$2:$A$6843,0),MATCH(AE$187,NoSettings!$C$1:$AG$1,0))</f>
        <v>15500000000000</v>
      </c>
      <c r="AF220" s="22">
        <f>INDEX(NoSettings!$C$2:$AG$6843,MATCH($E220,NoSettings!$A$2:$A$6843,0),MATCH(AF$187,NoSettings!$C$1:$AG$1,0))</f>
        <v>15700000000000</v>
      </c>
      <c r="AG220" s="22">
        <f>INDEX(NoSettings!$C$2:$AG$6843,MATCH($E220,NoSettings!$A$2:$A$6843,0),MATCH(AG$187,NoSettings!$C$1:$AG$1,0))</f>
        <v>16000000000000</v>
      </c>
      <c r="AH220" s="22">
        <f>INDEX(NoSettings!$C$2:$AG$6843,MATCH($E220,NoSettings!$A$2:$A$6843,0),MATCH(AH$187,NoSettings!$C$1:$AG$1,0))</f>
        <v>16200000000000</v>
      </c>
      <c r="AI220" s="22">
        <f>INDEX(NoSettings!$C$2:$AG$6843,MATCH($E220,NoSettings!$A$2:$A$6843,0),MATCH(AI$187,NoSettings!$C$1:$AG$1,0))</f>
        <v>16400000000000</v>
      </c>
      <c r="AJ220" s="22">
        <f>INDEX(NoSettings!$C$2:$AG$6843,MATCH($E220,NoSettings!$A$2:$A$6843,0),MATCH(AJ$187,NoSettings!$C$1:$AG$1,0))</f>
        <v>16600000000000</v>
      </c>
      <c r="AK220" s="4"/>
    </row>
    <row r="221" spans="3:37" hidden="1">
      <c r="C221" t="s">
        <v>7041</v>
      </c>
      <c r="D221" t="s">
        <v>43</v>
      </c>
      <c r="E221" s="21" t="s">
        <v>6916</v>
      </c>
      <c r="F221" s="22">
        <f>INDEX(NoSettings!$C$2:$AG$6843,MATCH($E221,NoSettings!$A$2:$A$6843,0),MATCH(F$187,NoSettings!$C$1:$AG$1,0))</f>
        <v>0</v>
      </c>
      <c r="G221" s="22">
        <f>INDEX(NoSettings!$C$2:$AG$6843,MATCH($E221,NoSettings!$A$2:$A$6843,0),MATCH(G$187,NoSettings!$C$1:$AG$1,0))</f>
        <v>0</v>
      </c>
      <c r="H221" s="22">
        <f>INDEX(NoSettings!$C$2:$AG$6843,MATCH($E221,NoSettings!$A$2:$A$6843,0),MATCH(H$187,NoSettings!$C$1:$AG$1,0))</f>
        <v>0</v>
      </c>
      <c r="I221" s="22">
        <f>INDEX(NoSettings!$C$2:$AG$6843,MATCH($E221,NoSettings!$A$2:$A$6843,0),MATCH(I$187,NoSettings!$C$1:$AG$1,0))</f>
        <v>0</v>
      </c>
      <c r="J221" s="22">
        <f>INDEX(NoSettings!$C$2:$AG$6843,MATCH($E221,NoSettings!$A$2:$A$6843,0),MATCH(J$187,NoSettings!$C$1:$AG$1,0))</f>
        <v>0</v>
      </c>
      <c r="K221" s="22">
        <f>INDEX(NoSettings!$C$2:$AG$6843,MATCH($E221,NoSettings!$A$2:$A$6843,0),MATCH(K$187,NoSettings!$C$1:$AG$1,0))</f>
        <v>0</v>
      </c>
      <c r="L221" s="22">
        <f>INDEX(NoSettings!$C$2:$AG$6843,MATCH($E221,NoSettings!$A$2:$A$6843,0),MATCH(L$187,NoSettings!$C$1:$AG$1,0))</f>
        <v>0</v>
      </c>
      <c r="M221" s="22">
        <f>INDEX(NoSettings!$C$2:$AG$6843,MATCH($E221,NoSettings!$A$2:$A$6843,0),MATCH(M$187,NoSettings!$C$1:$AG$1,0))</f>
        <v>0</v>
      </c>
      <c r="N221" s="22">
        <f>INDEX(NoSettings!$C$2:$AG$6843,MATCH($E221,NoSettings!$A$2:$A$6843,0),MATCH(N$187,NoSettings!$C$1:$AG$1,0))</f>
        <v>0</v>
      </c>
      <c r="O221" s="22">
        <f>INDEX(NoSettings!$C$2:$AG$6843,MATCH($E221,NoSettings!$A$2:$A$6843,0),MATCH(O$187,NoSettings!$C$1:$AG$1,0))</f>
        <v>0</v>
      </c>
      <c r="P221" s="22">
        <f>INDEX(NoSettings!$C$2:$AG$6843,MATCH($E221,NoSettings!$A$2:$A$6843,0),MATCH(P$187,NoSettings!$C$1:$AG$1,0))</f>
        <v>0</v>
      </c>
      <c r="Q221" s="22">
        <f>INDEX(NoSettings!$C$2:$AG$6843,MATCH($E221,NoSettings!$A$2:$A$6843,0),MATCH(Q$187,NoSettings!$C$1:$AG$1,0))</f>
        <v>0</v>
      </c>
      <c r="R221" s="22">
        <f>INDEX(NoSettings!$C$2:$AG$6843,MATCH($E221,NoSettings!$A$2:$A$6843,0),MATCH(R$187,NoSettings!$C$1:$AG$1,0))</f>
        <v>0</v>
      </c>
      <c r="S221" s="22">
        <f>INDEX(NoSettings!$C$2:$AG$6843,MATCH($E221,NoSettings!$A$2:$A$6843,0),MATCH(S$187,NoSettings!$C$1:$AG$1,0))</f>
        <v>0</v>
      </c>
      <c r="T221" s="22">
        <f>INDEX(NoSettings!$C$2:$AG$6843,MATCH($E221,NoSettings!$A$2:$A$6843,0),MATCH(T$187,NoSettings!$C$1:$AG$1,0))</f>
        <v>0</v>
      </c>
      <c r="U221" s="22">
        <f>INDEX(NoSettings!$C$2:$AG$6843,MATCH($E221,NoSettings!$A$2:$A$6843,0),MATCH(U$187,NoSettings!$C$1:$AG$1,0))</f>
        <v>0</v>
      </c>
      <c r="V221" s="22">
        <f>INDEX(NoSettings!$C$2:$AG$6843,MATCH($E221,NoSettings!$A$2:$A$6843,0),MATCH(V$187,NoSettings!$C$1:$AG$1,0))</f>
        <v>0</v>
      </c>
      <c r="W221" s="22">
        <f>INDEX(NoSettings!$C$2:$AG$6843,MATCH($E221,NoSettings!$A$2:$A$6843,0),MATCH(W$187,NoSettings!$C$1:$AG$1,0))</f>
        <v>0</v>
      </c>
      <c r="X221" s="22">
        <f>INDEX(NoSettings!$C$2:$AG$6843,MATCH($E221,NoSettings!$A$2:$A$6843,0),MATCH(X$187,NoSettings!$C$1:$AG$1,0))</f>
        <v>0</v>
      </c>
      <c r="Y221" s="22">
        <f>INDEX(NoSettings!$C$2:$AG$6843,MATCH($E221,NoSettings!$A$2:$A$6843,0),MATCH(Y$187,NoSettings!$C$1:$AG$1,0))</f>
        <v>0</v>
      </c>
      <c r="Z221" s="22">
        <f>INDEX(NoSettings!$C$2:$AG$6843,MATCH($E221,NoSettings!$A$2:$A$6843,0),MATCH(Z$187,NoSettings!$C$1:$AG$1,0))</f>
        <v>0</v>
      </c>
      <c r="AA221" s="22">
        <f>INDEX(NoSettings!$C$2:$AG$6843,MATCH($E221,NoSettings!$A$2:$A$6843,0),MATCH(AA$187,NoSettings!$C$1:$AG$1,0))</f>
        <v>0</v>
      </c>
      <c r="AB221" s="22">
        <f>INDEX(NoSettings!$C$2:$AG$6843,MATCH($E221,NoSettings!$A$2:$A$6843,0),MATCH(AB$187,NoSettings!$C$1:$AG$1,0))</f>
        <v>0</v>
      </c>
      <c r="AC221" s="22">
        <f>INDEX(NoSettings!$C$2:$AG$6843,MATCH($E221,NoSettings!$A$2:$A$6843,0),MATCH(AC$187,NoSettings!$C$1:$AG$1,0))</f>
        <v>0</v>
      </c>
      <c r="AD221" s="22">
        <f>INDEX(NoSettings!$C$2:$AG$6843,MATCH($E221,NoSettings!$A$2:$A$6843,0),MATCH(AD$187,NoSettings!$C$1:$AG$1,0))</f>
        <v>0</v>
      </c>
      <c r="AE221" s="22">
        <f>INDEX(NoSettings!$C$2:$AG$6843,MATCH($E221,NoSettings!$A$2:$A$6843,0),MATCH(AE$187,NoSettings!$C$1:$AG$1,0))</f>
        <v>0</v>
      </c>
      <c r="AF221" s="22">
        <f>INDEX(NoSettings!$C$2:$AG$6843,MATCH($E221,NoSettings!$A$2:$A$6843,0),MATCH(AF$187,NoSettings!$C$1:$AG$1,0))</f>
        <v>0</v>
      </c>
      <c r="AG221" s="22">
        <f>INDEX(NoSettings!$C$2:$AG$6843,MATCH($E221,NoSettings!$A$2:$A$6843,0),MATCH(AG$187,NoSettings!$C$1:$AG$1,0))</f>
        <v>0</v>
      </c>
      <c r="AH221" s="22">
        <f>INDEX(NoSettings!$C$2:$AG$6843,MATCH($E221,NoSettings!$A$2:$A$6843,0),MATCH(AH$187,NoSettings!$C$1:$AG$1,0))</f>
        <v>0</v>
      </c>
      <c r="AI221" s="22">
        <f>INDEX(NoSettings!$C$2:$AG$6843,MATCH($E221,NoSettings!$A$2:$A$6843,0),MATCH(AI$187,NoSettings!$C$1:$AG$1,0))</f>
        <v>0</v>
      </c>
      <c r="AJ221" s="22">
        <f>INDEX(NoSettings!$C$2:$AG$6843,MATCH($E221,NoSettings!$A$2:$A$6843,0),MATCH(AJ$187,NoSettings!$C$1:$AG$1,0))</f>
        <v>0</v>
      </c>
      <c r="AK221" s="4"/>
    </row>
    <row r="222" spans="3:37" hidden="1">
      <c r="C222" t="s">
        <v>7041</v>
      </c>
      <c r="D222" t="s">
        <v>44</v>
      </c>
      <c r="E222" s="21" t="s">
        <v>6915</v>
      </c>
      <c r="F222" s="22">
        <f>INDEX(NoSettings!$C$2:$AG$6843,MATCH($E222,NoSettings!$A$2:$A$6843,0),MATCH(F$187,NoSettings!$C$1:$AG$1,0))</f>
        <v>101153000000000</v>
      </c>
      <c r="G222" s="22">
        <f>INDEX(NoSettings!$C$2:$AG$6843,MATCH($E222,NoSettings!$A$2:$A$6843,0),MATCH(G$187,NoSettings!$C$1:$AG$1,0))</f>
        <v>93399300000000</v>
      </c>
      <c r="H222" s="22">
        <f>INDEX(NoSettings!$C$2:$AG$6843,MATCH($E222,NoSettings!$A$2:$A$6843,0),MATCH(H$187,NoSettings!$C$1:$AG$1,0))</f>
        <v>87767700000000</v>
      </c>
      <c r="I222" s="22">
        <f>INDEX(NoSettings!$C$2:$AG$6843,MATCH($E222,NoSettings!$A$2:$A$6843,0),MATCH(I$187,NoSettings!$C$1:$AG$1,0))</f>
        <v>82813600000000</v>
      </c>
      <c r="J222" s="22">
        <f>INDEX(NoSettings!$C$2:$AG$6843,MATCH($E222,NoSettings!$A$2:$A$6843,0),MATCH(J$187,NoSettings!$C$1:$AG$1,0))</f>
        <v>77677400000000</v>
      </c>
      <c r="K222" s="22">
        <f>INDEX(NoSettings!$C$2:$AG$6843,MATCH($E222,NoSettings!$A$2:$A$6843,0),MATCH(K$187,NoSettings!$C$1:$AG$1,0))</f>
        <v>72232000000000</v>
      </c>
      <c r="L222" s="22">
        <f>INDEX(NoSettings!$C$2:$AG$6843,MATCH($E222,NoSettings!$A$2:$A$6843,0),MATCH(L$187,NoSettings!$C$1:$AG$1,0))</f>
        <v>74016800000000</v>
      </c>
      <c r="M222" s="22">
        <f>INDEX(NoSettings!$C$2:$AG$6843,MATCH($E222,NoSettings!$A$2:$A$6843,0),MATCH(M$187,NoSettings!$C$1:$AG$1,0))</f>
        <v>75636700000000</v>
      </c>
      <c r="N222" s="22">
        <f>INDEX(NoSettings!$C$2:$AG$6843,MATCH($E222,NoSettings!$A$2:$A$6843,0),MATCH(N$187,NoSettings!$C$1:$AG$1,0))</f>
        <v>77254100000000</v>
      </c>
      <c r="O222" s="22">
        <f>INDEX(NoSettings!$C$2:$AG$6843,MATCH($E222,NoSettings!$A$2:$A$6843,0),MATCH(O$187,NoSettings!$C$1:$AG$1,0))</f>
        <v>78771700000000</v>
      </c>
      <c r="P222" s="22">
        <f>INDEX(NoSettings!$C$2:$AG$6843,MATCH($E222,NoSettings!$A$2:$A$6843,0),MATCH(P$187,NoSettings!$C$1:$AG$1,0))</f>
        <v>80392100000000</v>
      </c>
      <c r="Q222" s="22">
        <f>INDEX(NoSettings!$C$2:$AG$6843,MATCH($E222,NoSettings!$A$2:$A$6843,0),MATCH(Q$187,NoSettings!$C$1:$AG$1,0))</f>
        <v>81121000000000</v>
      </c>
      <c r="R222" s="22">
        <f>INDEX(NoSettings!$C$2:$AG$6843,MATCH($E222,NoSettings!$A$2:$A$6843,0),MATCH(R$187,NoSettings!$C$1:$AG$1,0))</f>
        <v>81503800000000</v>
      </c>
      <c r="S222" s="22">
        <f>INDEX(NoSettings!$C$2:$AG$6843,MATCH($E222,NoSettings!$A$2:$A$6843,0),MATCH(S$187,NoSettings!$C$1:$AG$1,0))</f>
        <v>82320200000000</v>
      </c>
      <c r="T222" s="22">
        <f>INDEX(NoSettings!$C$2:$AG$6843,MATCH($E222,NoSettings!$A$2:$A$6843,0),MATCH(T$187,NoSettings!$C$1:$AG$1,0))</f>
        <v>83279800000000</v>
      </c>
      <c r="U222" s="22">
        <f>INDEX(NoSettings!$C$2:$AG$6843,MATCH($E222,NoSettings!$A$2:$A$6843,0),MATCH(U$187,NoSettings!$C$1:$AG$1,0))</f>
        <v>84171200000000</v>
      </c>
      <c r="V222" s="22">
        <f>INDEX(NoSettings!$C$2:$AG$6843,MATCH($E222,NoSettings!$A$2:$A$6843,0),MATCH(V$187,NoSettings!$C$1:$AG$1,0))</f>
        <v>84223100000000</v>
      </c>
      <c r="W222" s="22">
        <f>INDEX(NoSettings!$C$2:$AG$6843,MATCH($E222,NoSettings!$A$2:$A$6843,0),MATCH(W$187,NoSettings!$C$1:$AG$1,0))</f>
        <v>85153300000000</v>
      </c>
      <c r="X222" s="22">
        <f>INDEX(NoSettings!$C$2:$AG$6843,MATCH($E222,NoSettings!$A$2:$A$6843,0),MATCH(X$187,NoSettings!$C$1:$AG$1,0))</f>
        <v>85233800000000</v>
      </c>
      <c r="Y222" s="22">
        <f>INDEX(NoSettings!$C$2:$AG$6843,MATCH($E222,NoSettings!$A$2:$A$6843,0),MATCH(Y$187,NoSettings!$C$1:$AG$1,0))</f>
        <v>85285000000000</v>
      </c>
      <c r="Z222" s="22">
        <f>INDEX(NoSettings!$C$2:$AG$6843,MATCH($E222,NoSettings!$A$2:$A$6843,0),MATCH(Z$187,NoSettings!$C$1:$AG$1,0))</f>
        <v>86251300000000</v>
      </c>
      <c r="AA222" s="22">
        <f>INDEX(NoSettings!$C$2:$AG$6843,MATCH($E222,NoSettings!$A$2:$A$6843,0),MATCH(AA$187,NoSettings!$C$1:$AG$1,0))</f>
        <v>87170800000000</v>
      </c>
      <c r="AB222" s="22">
        <f>INDEX(NoSettings!$C$2:$AG$6843,MATCH($E222,NoSettings!$A$2:$A$6843,0),MATCH(AB$187,NoSettings!$C$1:$AG$1,0))</f>
        <v>87287800000000</v>
      </c>
      <c r="AC222" s="22">
        <f>INDEX(NoSettings!$C$2:$AG$6843,MATCH($E222,NoSettings!$A$2:$A$6843,0),MATCH(AC$187,NoSettings!$C$1:$AG$1,0))</f>
        <v>88227900000000</v>
      </c>
      <c r="AD222" s="22">
        <f>INDEX(NoSettings!$C$2:$AG$6843,MATCH($E222,NoSettings!$A$2:$A$6843,0),MATCH(AD$187,NoSettings!$C$1:$AG$1,0))</f>
        <v>88369000000000</v>
      </c>
      <c r="AE222" s="22">
        <f>INDEX(NoSettings!$C$2:$AG$6843,MATCH($E222,NoSettings!$A$2:$A$6843,0),MATCH(AE$187,NoSettings!$C$1:$AG$1,0))</f>
        <v>89368200000000</v>
      </c>
      <c r="AF222" s="22">
        <f>INDEX(NoSettings!$C$2:$AG$6843,MATCH($E222,NoSettings!$A$2:$A$6843,0),MATCH(AF$187,NoSettings!$C$1:$AG$1,0))</f>
        <v>89545300000000</v>
      </c>
      <c r="AG222" s="22">
        <f>INDEX(NoSettings!$C$2:$AG$6843,MATCH($E222,NoSettings!$A$2:$A$6843,0),MATCH(AG$187,NoSettings!$C$1:$AG$1,0))</f>
        <v>90531100000000</v>
      </c>
      <c r="AH222" s="22">
        <f>INDEX(NoSettings!$C$2:$AG$6843,MATCH($E222,NoSettings!$A$2:$A$6843,0),MATCH(AH$187,NoSettings!$C$1:$AG$1,0))</f>
        <v>91573800000000</v>
      </c>
      <c r="AI222" s="22">
        <f>INDEX(NoSettings!$C$2:$AG$6843,MATCH($E222,NoSettings!$A$2:$A$6843,0),MATCH(AI$187,NoSettings!$C$1:$AG$1,0))</f>
        <v>91811400000000</v>
      </c>
      <c r="AJ222" s="22">
        <f>INDEX(NoSettings!$C$2:$AG$6843,MATCH($E222,NoSettings!$A$2:$A$6843,0),MATCH(AJ$187,NoSettings!$C$1:$AG$1,0))</f>
        <v>92854800000000</v>
      </c>
      <c r="AK222" s="4"/>
    </row>
    <row r="223" spans="3:37" hidden="1">
      <c r="C223" t="s">
        <v>7041</v>
      </c>
      <c r="D223" t="s">
        <v>45</v>
      </c>
      <c r="E223" s="21" t="s">
        <v>6914</v>
      </c>
      <c r="F223" s="22">
        <f>INDEX(NoSettings!$C$2:$AG$6843,MATCH($E223,NoSettings!$A$2:$A$6843,0),MATCH(F$187,NoSettings!$C$1:$AG$1,0))</f>
        <v>131000000000000</v>
      </c>
      <c r="G223" s="22">
        <f>INDEX(NoSettings!$C$2:$AG$6843,MATCH($E223,NoSettings!$A$2:$A$6843,0),MATCH(G$187,NoSettings!$C$1:$AG$1,0))</f>
        <v>124000000000000</v>
      </c>
      <c r="H223" s="22">
        <f>INDEX(NoSettings!$C$2:$AG$6843,MATCH($E223,NoSettings!$A$2:$A$6843,0),MATCH(H$187,NoSettings!$C$1:$AG$1,0))</f>
        <v>116000000000000</v>
      </c>
      <c r="I223" s="22">
        <f>INDEX(NoSettings!$C$2:$AG$6843,MATCH($E223,NoSettings!$A$2:$A$6843,0),MATCH(I$187,NoSettings!$C$1:$AG$1,0))</f>
        <v>109000000000000</v>
      </c>
      <c r="J223" s="22">
        <f>INDEX(NoSettings!$C$2:$AG$6843,MATCH($E223,NoSettings!$A$2:$A$6843,0),MATCH(J$187,NoSettings!$C$1:$AG$1,0))</f>
        <v>101000000000000</v>
      </c>
      <c r="K223" s="22">
        <f>INDEX(NoSettings!$C$2:$AG$6843,MATCH($E223,NoSettings!$A$2:$A$6843,0),MATCH(K$187,NoSettings!$C$1:$AG$1,0))</f>
        <v>93500000000000</v>
      </c>
      <c r="L223" s="22">
        <f>INDEX(NoSettings!$C$2:$AG$6843,MATCH($E223,NoSettings!$A$2:$A$6843,0),MATCH(L$187,NoSettings!$C$1:$AG$1,0))</f>
        <v>95600000000000</v>
      </c>
      <c r="M223" s="22">
        <f>INDEX(NoSettings!$C$2:$AG$6843,MATCH($E223,NoSettings!$A$2:$A$6843,0),MATCH(M$187,NoSettings!$C$1:$AG$1,0))</f>
        <v>97600000000000</v>
      </c>
      <c r="N223" s="22">
        <f>INDEX(NoSettings!$C$2:$AG$6843,MATCH($E223,NoSettings!$A$2:$A$6843,0),MATCH(N$187,NoSettings!$C$1:$AG$1,0))</f>
        <v>99700000000000</v>
      </c>
      <c r="O223" s="22">
        <f>INDEX(NoSettings!$C$2:$AG$6843,MATCH($E223,NoSettings!$A$2:$A$6843,0),MATCH(O$187,NoSettings!$C$1:$AG$1,0))</f>
        <v>102000000000000</v>
      </c>
      <c r="P223" s="22">
        <f>INDEX(NoSettings!$C$2:$AG$6843,MATCH($E223,NoSettings!$A$2:$A$6843,0),MATCH(P$187,NoSettings!$C$1:$AG$1,0))</f>
        <v>104000000000000</v>
      </c>
      <c r="Q223" s="22">
        <f>INDEX(NoSettings!$C$2:$AG$6843,MATCH($E223,NoSettings!$A$2:$A$6843,0),MATCH(Q$187,NoSettings!$C$1:$AG$1,0))</f>
        <v>105000000000000</v>
      </c>
      <c r="R223" s="22">
        <f>INDEX(NoSettings!$C$2:$AG$6843,MATCH($E223,NoSettings!$A$2:$A$6843,0),MATCH(R$187,NoSettings!$C$1:$AG$1,0))</f>
        <v>106000000000000</v>
      </c>
      <c r="S223" s="22">
        <f>INDEX(NoSettings!$C$2:$AG$6843,MATCH($E223,NoSettings!$A$2:$A$6843,0),MATCH(S$187,NoSettings!$C$1:$AG$1,0))</f>
        <v>107000000000000</v>
      </c>
      <c r="T223" s="22">
        <f>INDEX(NoSettings!$C$2:$AG$6843,MATCH($E223,NoSettings!$A$2:$A$6843,0),MATCH(T$187,NoSettings!$C$1:$AG$1,0))</f>
        <v>108000000000000</v>
      </c>
      <c r="U223" s="22">
        <f>INDEX(NoSettings!$C$2:$AG$6843,MATCH($E223,NoSettings!$A$2:$A$6843,0),MATCH(U$187,NoSettings!$C$1:$AG$1,0))</f>
        <v>109000000000000</v>
      </c>
      <c r="V223" s="22">
        <f>INDEX(NoSettings!$C$2:$AG$6843,MATCH($E223,NoSettings!$A$2:$A$6843,0),MATCH(V$187,NoSettings!$C$1:$AG$1,0))</f>
        <v>109000000000000</v>
      </c>
      <c r="W223" s="22">
        <f>INDEX(NoSettings!$C$2:$AG$6843,MATCH($E223,NoSettings!$A$2:$A$6843,0),MATCH(W$187,NoSettings!$C$1:$AG$1,0))</f>
        <v>109000000000000</v>
      </c>
      <c r="X223" s="22">
        <f>INDEX(NoSettings!$C$2:$AG$6843,MATCH($E223,NoSettings!$A$2:$A$6843,0),MATCH(X$187,NoSettings!$C$1:$AG$1,0))</f>
        <v>110000000000000</v>
      </c>
      <c r="Y223" s="22">
        <f>INDEX(NoSettings!$C$2:$AG$6843,MATCH($E223,NoSettings!$A$2:$A$6843,0),MATCH(Y$187,NoSettings!$C$1:$AG$1,0))</f>
        <v>110000000000000</v>
      </c>
      <c r="Z223" s="22">
        <f>INDEX(NoSettings!$C$2:$AG$6843,MATCH($E223,NoSettings!$A$2:$A$6843,0),MATCH(Z$187,NoSettings!$C$1:$AG$1,0))</f>
        <v>110000000000000</v>
      </c>
      <c r="AA223" s="22">
        <f>INDEX(NoSettings!$C$2:$AG$6843,MATCH($E223,NoSettings!$A$2:$A$6843,0),MATCH(AA$187,NoSettings!$C$1:$AG$1,0))</f>
        <v>111000000000000</v>
      </c>
      <c r="AB223" s="22">
        <f>INDEX(NoSettings!$C$2:$AG$6843,MATCH($E223,NoSettings!$A$2:$A$6843,0),MATCH(AB$187,NoSettings!$C$1:$AG$1,0))</f>
        <v>112000000000000</v>
      </c>
      <c r="AC223" s="22">
        <f>INDEX(NoSettings!$C$2:$AG$6843,MATCH($E223,NoSettings!$A$2:$A$6843,0),MATCH(AC$187,NoSettings!$C$1:$AG$1,0))</f>
        <v>113000000000000</v>
      </c>
      <c r="AD223" s="22">
        <f>INDEX(NoSettings!$C$2:$AG$6843,MATCH($E223,NoSettings!$A$2:$A$6843,0),MATCH(AD$187,NoSettings!$C$1:$AG$1,0))</f>
        <v>113000000000000</v>
      </c>
      <c r="AE223" s="22">
        <f>INDEX(NoSettings!$C$2:$AG$6843,MATCH($E223,NoSettings!$A$2:$A$6843,0),MATCH(AE$187,NoSettings!$C$1:$AG$1,0))</f>
        <v>114000000000000</v>
      </c>
      <c r="AF223" s="22">
        <f>INDEX(NoSettings!$C$2:$AG$6843,MATCH($E223,NoSettings!$A$2:$A$6843,0),MATCH(AF$187,NoSettings!$C$1:$AG$1,0))</f>
        <v>114000000000000</v>
      </c>
      <c r="AG223" s="22">
        <f>INDEX(NoSettings!$C$2:$AG$6843,MATCH($E223,NoSettings!$A$2:$A$6843,0),MATCH(AG$187,NoSettings!$C$1:$AG$1,0))</f>
        <v>115000000000000</v>
      </c>
      <c r="AH223" s="22">
        <f>INDEX(NoSettings!$C$2:$AG$6843,MATCH($E223,NoSettings!$A$2:$A$6843,0),MATCH(AH$187,NoSettings!$C$1:$AG$1,0))</f>
        <v>115000000000000</v>
      </c>
      <c r="AI223" s="22">
        <f>INDEX(NoSettings!$C$2:$AG$6843,MATCH($E223,NoSettings!$A$2:$A$6843,0),MATCH(AI$187,NoSettings!$C$1:$AG$1,0))</f>
        <v>116000000000000</v>
      </c>
      <c r="AJ223" s="22">
        <f>INDEX(NoSettings!$C$2:$AG$6843,MATCH($E223,NoSettings!$A$2:$A$6843,0),MATCH(AJ$187,NoSettings!$C$1:$AG$1,0))</f>
        <v>117000000000000</v>
      </c>
      <c r="AK223" s="4"/>
    </row>
    <row r="224" spans="3:37" hidden="1">
      <c r="C224" t="s">
        <v>7041</v>
      </c>
      <c r="D224" t="s">
        <v>46</v>
      </c>
      <c r="E224" s="21" t="s">
        <v>6913</v>
      </c>
      <c r="F224" s="22">
        <f>INDEX(NoSettings!$C$2:$AG$6843,MATCH($E224,NoSettings!$A$2:$A$6843,0),MATCH(F$187,NoSettings!$C$1:$AG$1,0))</f>
        <v>14400000000000</v>
      </c>
      <c r="G224" s="22">
        <f>INDEX(NoSettings!$C$2:$AG$6843,MATCH($E224,NoSettings!$A$2:$A$6843,0),MATCH(G$187,NoSettings!$C$1:$AG$1,0))</f>
        <v>13300000000000</v>
      </c>
      <c r="H224" s="22">
        <f>INDEX(NoSettings!$C$2:$AG$6843,MATCH($E224,NoSettings!$A$2:$A$6843,0),MATCH(H$187,NoSettings!$C$1:$AG$1,0))</f>
        <v>12300000000000</v>
      </c>
      <c r="I224" s="22">
        <f>INDEX(NoSettings!$C$2:$AG$6843,MATCH($E224,NoSettings!$A$2:$A$6843,0),MATCH(I$187,NoSettings!$C$1:$AG$1,0))</f>
        <v>11200000000000</v>
      </c>
      <c r="J224" s="22">
        <f>INDEX(NoSettings!$C$2:$AG$6843,MATCH($E224,NoSettings!$A$2:$A$6843,0),MATCH(J$187,NoSettings!$C$1:$AG$1,0))</f>
        <v>10100000000000</v>
      </c>
      <c r="K224" s="22">
        <f>INDEX(NoSettings!$C$2:$AG$6843,MATCH($E224,NoSettings!$A$2:$A$6843,0),MATCH(K$187,NoSettings!$C$1:$AG$1,0))</f>
        <v>9080000000000</v>
      </c>
      <c r="L224" s="22">
        <f>INDEX(NoSettings!$C$2:$AG$6843,MATCH($E224,NoSettings!$A$2:$A$6843,0),MATCH(L$187,NoSettings!$C$1:$AG$1,0))</f>
        <v>9240000000000</v>
      </c>
      <c r="M224" s="22">
        <f>INDEX(NoSettings!$C$2:$AG$6843,MATCH($E224,NoSettings!$A$2:$A$6843,0),MATCH(M$187,NoSettings!$C$1:$AG$1,0))</f>
        <v>9390000000000</v>
      </c>
      <c r="N224" s="22">
        <f>INDEX(NoSettings!$C$2:$AG$6843,MATCH($E224,NoSettings!$A$2:$A$6843,0),MATCH(N$187,NoSettings!$C$1:$AG$1,0))</f>
        <v>9550000000000</v>
      </c>
      <c r="O224" s="22">
        <f>INDEX(NoSettings!$C$2:$AG$6843,MATCH($E224,NoSettings!$A$2:$A$6843,0),MATCH(O$187,NoSettings!$C$1:$AG$1,0))</f>
        <v>9700000000000</v>
      </c>
      <c r="P224" s="22">
        <f>INDEX(NoSettings!$C$2:$AG$6843,MATCH($E224,NoSettings!$A$2:$A$6843,0),MATCH(P$187,NoSettings!$C$1:$AG$1,0))</f>
        <v>9860000000000</v>
      </c>
      <c r="Q224" s="22">
        <f>INDEX(NoSettings!$C$2:$AG$6843,MATCH($E224,NoSettings!$A$2:$A$6843,0),MATCH(Q$187,NoSettings!$C$1:$AG$1,0))</f>
        <v>10000000000000</v>
      </c>
      <c r="R224" s="22">
        <f>INDEX(NoSettings!$C$2:$AG$6843,MATCH($E224,NoSettings!$A$2:$A$6843,0),MATCH(R$187,NoSettings!$C$1:$AG$1,0))</f>
        <v>10200000000000</v>
      </c>
      <c r="S224" s="22">
        <f>INDEX(NoSettings!$C$2:$AG$6843,MATCH($E224,NoSettings!$A$2:$A$6843,0),MATCH(S$187,NoSettings!$C$1:$AG$1,0))</f>
        <v>10300000000000</v>
      </c>
      <c r="T224" s="22">
        <f>INDEX(NoSettings!$C$2:$AG$6843,MATCH($E224,NoSettings!$A$2:$A$6843,0),MATCH(T$187,NoSettings!$C$1:$AG$1,0))</f>
        <v>10500000000000</v>
      </c>
      <c r="U224" s="22">
        <f>INDEX(NoSettings!$C$2:$AG$6843,MATCH($E224,NoSettings!$A$2:$A$6843,0),MATCH(U$187,NoSettings!$C$1:$AG$1,0))</f>
        <v>10700000000000</v>
      </c>
      <c r="V224" s="22">
        <f>INDEX(NoSettings!$C$2:$AG$6843,MATCH($E224,NoSettings!$A$2:$A$6843,0),MATCH(V$187,NoSettings!$C$1:$AG$1,0))</f>
        <v>10800000000000</v>
      </c>
      <c r="W224" s="22">
        <f>INDEX(NoSettings!$C$2:$AG$6843,MATCH($E224,NoSettings!$A$2:$A$6843,0),MATCH(W$187,NoSettings!$C$1:$AG$1,0))</f>
        <v>11000000000000</v>
      </c>
      <c r="X224" s="22">
        <f>INDEX(NoSettings!$C$2:$AG$6843,MATCH($E224,NoSettings!$A$2:$A$6843,0),MATCH(X$187,NoSettings!$C$1:$AG$1,0))</f>
        <v>11200000000000</v>
      </c>
      <c r="Y224" s="22">
        <f>INDEX(NoSettings!$C$2:$AG$6843,MATCH($E224,NoSettings!$A$2:$A$6843,0),MATCH(Y$187,NoSettings!$C$1:$AG$1,0))</f>
        <v>11400000000000</v>
      </c>
      <c r="Z224" s="22">
        <f>INDEX(NoSettings!$C$2:$AG$6843,MATCH($E224,NoSettings!$A$2:$A$6843,0),MATCH(Z$187,NoSettings!$C$1:$AG$1,0))</f>
        <v>11600000000000</v>
      </c>
      <c r="AA224" s="22">
        <f>INDEX(NoSettings!$C$2:$AG$6843,MATCH($E224,NoSettings!$A$2:$A$6843,0),MATCH(AA$187,NoSettings!$C$1:$AG$1,0))</f>
        <v>11700000000000</v>
      </c>
      <c r="AB224" s="22">
        <f>INDEX(NoSettings!$C$2:$AG$6843,MATCH($E224,NoSettings!$A$2:$A$6843,0),MATCH(AB$187,NoSettings!$C$1:$AG$1,0))</f>
        <v>11900000000000</v>
      </c>
      <c r="AC224" s="22">
        <f>INDEX(NoSettings!$C$2:$AG$6843,MATCH($E224,NoSettings!$A$2:$A$6843,0),MATCH(AC$187,NoSettings!$C$1:$AG$1,0))</f>
        <v>12100000000000</v>
      </c>
      <c r="AD224" s="22">
        <f>INDEX(NoSettings!$C$2:$AG$6843,MATCH($E224,NoSettings!$A$2:$A$6843,0),MATCH(AD$187,NoSettings!$C$1:$AG$1,0))</f>
        <v>12300000000000</v>
      </c>
      <c r="AE224" s="22">
        <f>INDEX(NoSettings!$C$2:$AG$6843,MATCH($E224,NoSettings!$A$2:$A$6843,0),MATCH(AE$187,NoSettings!$C$1:$AG$1,0))</f>
        <v>12400000000000</v>
      </c>
      <c r="AF224" s="22">
        <f>INDEX(NoSettings!$C$2:$AG$6843,MATCH($E224,NoSettings!$A$2:$A$6843,0),MATCH(AF$187,NoSettings!$C$1:$AG$1,0))</f>
        <v>12600000000000</v>
      </c>
      <c r="AG224" s="22">
        <f>INDEX(NoSettings!$C$2:$AG$6843,MATCH($E224,NoSettings!$A$2:$A$6843,0),MATCH(AG$187,NoSettings!$C$1:$AG$1,0))</f>
        <v>12800000000000</v>
      </c>
      <c r="AH224" s="22">
        <f>INDEX(NoSettings!$C$2:$AG$6843,MATCH($E224,NoSettings!$A$2:$A$6843,0),MATCH(AH$187,NoSettings!$C$1:$AG$1,0))</f>
        <v>12900000000000</v>
      </c>
      <c r="AI224" s="22">
        <f>INDEX(NoSettings!$C$2:$AG$6843,MATCH($E224,NoSettings!$A$2:$A$6843,0),MATCH(AI$187,NoSettings!$C$1:$AG$1,0))</f>
        <v>13100000000000</v>
      </c>
      <c r="AJ224" s="22">
        <f>INDEX(NoSettings!$C$2:$AG$6843,MATCH($E224,NoSettings!$A$2:$A$6843,0),MATCH(AJ$187,NoSettings!$C$1:$AG$1,0))</f>
        <v>13300000000000</v>
      </c>
      <c r="AK224" s="4"/>
    </row>
    <row r="225" spans="3:37" hidden="1">
      <c r="C225" t="s">
        <v>7041</v>
      </c>
      <c r="D225" t="s">
        <v>47</v>
      </c>
      <c r="E225" s="21" t="s">
        <v>6912</v>
      </c>
      <c r="F225" s="22">
        <f>INDEX(NoSettings!$C$2:$AG$6843,MATCH($E225,NoSettings!$A$2:$A$6843,0),MATCH(F$187,NoSettings!$C$1:$AG$1,0))</f>
        <v>22400000000000</v>
      </c>
      <c r="G225" s="22">
        <f>INDEX(NoSettings!$C$2:$AG$6843,MATCH($E225,NoSettings!$A$2:$A$6843,0),MATCH(G$187,NoSettings!$C$1:$AG$1,0))</f>
        <v>20700000000000</v>
      </c>
      <c r="H225" s="22">
        <f>INDEX(NoSettings!$C$2:$AG$6843,MATCH($E225,NoSettings!$A$2:$A$6843,0),MATCH(H$187,NoSettings!$C$1:$AG$1,0))</f>
        <v>19100000000000</v>
      </c>
      <c r="I225" s="22">
        <f>INDEX(NoSettings!$C$2:$AG$6843,MATCH($E225,NoSettings!$A$2:$A$6843,0),MATCH(I$187,NoSettings!$C$1:$AG$1,0))</f>
        <v>17400000000000</v>
      </c>
      <c r="J225" s="22">
        <f>INDEX(NoSettings!$C$2:$AG$6843,MATCH($E225,NoSettings!$A$2:$A$6843,0),MATCH(J$187,NoSettings!$C$1:$AG$1,0))</f>
        <v>15800000000000</v>
      </c>
      <c r="K225" s="22">
        <f>INDEX(NoSettings!$C$2:$AG$6843,MATCH($E225,NoSettings!$A$2:$A$6843,0),MATCH(K$187,NoSettings!$C$1:$AG$1,0))</f>
        <v>14100000000000</v>
      </c>
      <c r="L225" s="22">
        <f>INDEX(NoSettings!$C$2:$AG$6843,MATCH($E225,NoSettings!$A$2:$A$6843,0),MATCH(L$187,NoSettings!$C$1:$AG$1,0))</f>
        <v>14400000000000</v>
      </c>
      <c r="M225" s="22">
        <f>INDEX(NoSettings!$C$2:$AG$6843,MATCH($E225,NoSettings!$A$2:$A$6843,0),MATCH(M$187,NoSettings!$C$1:$AG$1,0))</f>
        <v>14600000000000</v>
      </c>
      <c r="N225" s="22">
        <f>INDEX(NoSettings!$C$2:$AG$6843,MATCH($E225,NoSettings!$A$2:$A$6843,0),MATCH(N$187,NoSettings!$C$1:$AG$1,0))</f>
        <v>14800000000000</v>
      </c>
      <c r="O225" s="22">
        <f>INDEX(NoSettings!$C$2:$AG$6843,MATCH($E225,NoSettings!$A$2:$A$6843,0),MATCH(O$187,NoSettings!$C$1:$AG$1,0))</f>
        <v>15100000000000</v>
      </c>
      <c r="P225" s="22">
        <f>INDEX(NoSettings!$C$2:$AG$6843,MATCH($E225,NoSettings!$A$2:$A$6843,0),MATCH(P$187,NoSettings!$C$1:$AG$1,0))</f>
        <v>15300000000000</v>
      </c>
      <c r="Q225" s="22">
        <f>INDEX(NoSettings!$C$2:$AG$6843,MATCH($E225,NoSettings!$A$2:$A$6843,0),MATCH(Q$187,NoSettings!$C$1:$AG$1,0))</f>
        <v>15600000000000</v>
      </c>
      <c r="R225" s="22">
        <f>INDEX(NoSettings!$C$2:$AG$6843,MATCH($E225,NoSettings!$A$2:$A$6843,0),MATCH(R$187,NoSettings!$C$1:$AG$1,0))</f>
        <v>15800000000000</v>
      </c>
      <c r="S225" s="22">
        <f>INDEX(NoSettings!$C$2:$AG$6843,MATCH($E225,NoSettings!$A$2:$A$6843,0),MATCH(S$187,NoSettings!$C$1:$AG$1,0))</f>
        <v>16100000000000</v>
      </c>
      <c r="T225" s="22">
        <f>INDEX(NoSettings!$C$2:$AG$6843,MATCH($E225,NoSettings!$A$2:$A$6843,0),MATCH(T$187,NoSettings!$C$1:$AG$1,0))</f>
        <v>16300000000000</v>
      </c>
      <c r="U225" s="22">
        <f>INDEX(NoSettings!$C$2:$AG$6843,MATCH($E225,NoSettings!$A$2:$A$6843,0),MATCH(U$187,NoSettings!$C$1:$AG$1,0))</f>
        <v>16600000000000</v>
      </c>
      <c r="V225" s="22">
        <f>INDEX(NoSettings!$C$2:$AG$6843,MATCH($E225,NoSettings!$A$2:$A$6843,0),MATCH(V$187,NoSettings!$C$1:$AG$1,0))</f>
        <v>16800000000000</v>
      </c>
      <c r="W225" s="22">
        <f>INDEX(NoSettings!$C$2:$AG$6843,MATCH($E225,NoSettings!$A$2:$A$6843,0),MATCH(W$187,NoSettings!$C$1:$AG$1,0))</f>
        <v>17100000000000</v>
      </c>
      <c r="X225" s="22">
        <f>INDEX(NoSettings!$C$2:$AG$6843,MATCH($E225,NoSettings!$A$2:$A$6843,0),MATCH(X$187,NoSettings!$C$1:$AG$1,0))</f>
        <v>17400000000000</v>
      </c>
      <c r="Y225" s="22">
        <f>INDEX(NoSettings!$C$2:$AG$6843,MATCH($E225,NoSettings!$A$2:$A$6843,0),MATCH(Y$187,NoSettings!$C$1:$AG$1,0))</f>
        <v>17700000000000</v>
      </c>
      <c r="Z225" s="22">
        <f>INDEX(NoSettings!$C$2:$AG$6843,MATCH($E225,NoSettings!$A$2:$A$6843,0),MATCH(Z$187,NoSettings!$C$1:$AG$1,0))</f>
        <v>18000000000000</v>
      </c>
      <c r="AA225" s="22">
        <f>INDEX(NoSettings!$C$2:$AG$6843,MATCH($E225,NoSettings!$A$2:$A$6843,0),MATCH(AA$187,NoSettings!$C$1:$AG$1,0))</f>
        <v>18200000000000</v>
      </c>
      <c r="AB225" s="22">
        <f>INDEX(NoSettings!$C$2:$AG$6843,MATCH($E225,NoSettings!$A$2:$A$6843,0),MATCH(AB$187,NoSettings!$C$1:$AG$1,0))</f>
        <v>18500000000000</v>
      </c>
      <c r="AC225" s="22">
        <f>INDEX(NoSettings!$C$2:$AG$6843,MATCH($E225,NoSettings!$A$2:$A$6843,0),MATCH(AC$187,NoSettings!$C$1:$AG$1,0))</f>
        <v>18800000000000</v>
      </c>
      <c r="AD225" s="22">
        <f>INDEX(NoSettings!$C$2:$AG$6843,MATCH($E225,NoSettings!$A$2:$A$6843,0),MATCH(AD$187,NoSettings!$C$1:$AG$1,0))</f>
        <v>19000000000000</v>
      </c>
      <c r="AE225" s="22">
        <f>INDEX(NoSettings!$C$2:$AG$6843,MATCH($E225,NoSettings!$A$2:$A$6843,0),MATCH(AE$187,NoSettings!$C$1:$AG$1,0))</f>
        <v>19300000000000</v>
      </c>
      <c r="AF225" s="22">
        <f>INDEX(NoSettings!$C$2:$AG$6843,MATCH($E225,NoSettings!$A$2:$A$6843,0),MATCH(AF$187,NoSettings!$C$1:$AG$1,0))</f>
        <v>19600000000000</v>
      </c>
      <c r="AG225" s="22">
        <f>INDEX(NoSettings!$C$2:$AG$6843,MATCH($E225,NoSettings!$A$2:$A$6843,0),MATCH(AG$187,NoSettings!$C$1:$AG$1,0))</f>
        <v>19800000000000</v>
      </c>
      <c r="AH225" s="22">
        <f>INDEX(NoSettings!$C$2:$AG$6843,MATCH($E225,NoSettings!$A$2:$A$6843,0),MATCH(AH$187,NoSettings!$C$1:$AG$1,0))</f>
        <v>20100000000000</v>
      </c>
      <c r="AI225" s="22">
        <f>INDEX(NoSettings!$C$2:$AG$6843,MATCH($E225,NoSettings!$A$2:$A$6843,0),MATCH(AI$187,NoSettings!$C$1:$AG$1,0))</f>
        <v>20400000000000</v>
      </c>
      <c r="AJ225" s="22">
        <f>INDEX(NoSettings!$C$2:$AG$6843,MATCH($E225,NoSettings!$A$2:$A$6843,0),MATCH(AJ$187,NoSettings!$C$1:$AG$1,0))</f>
        <v>20700000000000</v>
      </c>
      <c r="AK225" s="4"/>
    </row>
    <row r="226" spans="3:37" hidden="1">
      <c r="C226" t="s">
        <v>7041</v>
      </c>
      <c r="D226" t="s">
        <v>48</v>
      </c>
      <c r="E226" s="21" t="s">
        <v>6911</v>
      </c>
      <c r="F226" s="22">
        <f>INDEX(NoSettings!$C$2:$AG$6843,MATCH($E226,NoSettings!$A$2:$A$6843,0),MATCH(F$187,NoSettings!$C$1:$AG$1,0))</f>
        <v>100000000000000</v>
      </c>
      <c r="G226" s="22">
        <f>INDEX(NoSettings!$C$2:$AG$6843,MATCH($E226,NoSettings!$A$2:$A$6843,0),MATCH(G$187,NoSettings!$C$1:$AG$1,0))</f>
        <v>106954000000000</v>
      </c>
      <c r="H226" s="22">
        <f>INDEX(NoSettings!$C$2:$AG$6843,MATCH($E226,NoSettings!$A$2:$A$6843,0),MATCH(H$187,NoSettings!$C$1:$AG$1,0))</f>
        <v>97922000000000</v>
      </c>
      <c r="I226" s="22">
        <f>INDEX(NoSettings!$C$2:$AG$6843,MATCH($E226,NoSettings!$A$2:$A$6843,0),MATCH(I$187,NoSettings!$C$1:$AG$1,0))</f>
        <v>88890300000000</v>
      </c>
      <c r="J226" s="22">
        <f>INDEX(NoSettings!$C$2:$AG$6843,MATCH($E226,NoSettings!$A$2:$A$6843,0),MATCH(J$187,NoSettings!$C$1:$AG$1,0))</f>
        <v>79858500000000</v>
      </c>
      <c r="K226" s="22">
        <f>INDEX(NoSettings!$C$2:$AG$6843,MATCH($E226,NoSettings!$A$2:$A$6843,0),MATCH(K$187,NoSettings!$C$1:$AG$1,0))</f>
        <v>70826800000000</v>
      </c>
      <c r="L226" s="22">
        <f>INDEX(NoSettings!$C$2:$AG$6843,MATCH($E226,NoSettings!$A$2:$A$6843,0),MATCH(L$187,NoSettings!$C$1:$AG$1,0))</f>
        <v>71366100000000</v>
      </c>
      <c r="M226" s="22">
        <f>INDEX(NoSettings!$C$2:$AG$6843,MATCH($E226,NoSettings!$A$2:$A$6843,0),MATCH(M$187,NoSettings!$C$1:$AG$1,0))</f>
        <v>71905500000000</v>
      </c>
      <c r="N226" s="22">
        <f>INDEX(NoSettings!$C$2:$AG$6843,MATCH($E226,NoSettings!$A$2:$A$6843,0),MATCH(N$187,NoSettings!$C$1:$AG$1,0))</f>
        <v>72444800000000</v>
      </c>
      <c r="O226" s="22">
        <f>INDEX(NoSettings!$C$2:$AG$6843,MATCH($E226,NoSettings!$A$2:$A$6843,0),MATCH(O$187,NoSettings!$C$1:$AG$1,0))</f>
        <v>72984100000000</v>
      </c>
      <c r="P226" s="22">
        <f>INDEX(NoSettings!$C$2:$AG$6843,MATCH($E226,NoSettings!$A$2:$A$6843,0),MATCH(P$187,NoSettings!$C$1:$AG$1,0))</f>
        <v>73523500000000</v>
      </c>
      <c r="Q226" s="22">
        <f>INDEX(NoSettings!$C$2:$AG$6843,MATCH($E226,NoSettings!$A$2:$A$6843,0),MATCH(Q$187,NoSettings!$C$1:$AG$1,0))</f>
        <v>74150000000000</v>
      </c>
      <c r="R226" s="22">
        <f>INDEX(NoSettings!$C$2:$AG$6843,MATCH($E226,NoSettings!$A$2:$A$6843,0),MATCH(R$187,NoSettings!$C$1:$AG$1,0))</f>
        <v>74776600000000</v>
      </c>
      <c r="S226" s="22">
        <f>INDEX(NoSettings!$C$2:$AG$6843,MATCH($E226,NoSettings!$A$2:$A$6843,0),MATCH(S$187,NoSettings!$C$1:$AG$1,0))</f>
        <v>75403200000000</v>
      </c>
      <c r="T226" s="22">
        <f>INDEX(NoSettings!$C$2:$AG$6843,MATCH($E226,NoSettings!$A$2:$A$6843,0),MATCH(T$187,NoSettings!$C$1:$AG$1,0))</f>
        <v>76029800000000</v>
      </c>
      <c r="U226" s="22">
        <f>INDEX(NoSettings!$C$2:$AG$6843,MATCH($E226,NoSettings!$A$2:$A$6843,0),MATCH(U$187,NoSettings!$C$1:$AG$1,0))</f>
        <v>76656300000000</v>
      </c>
      <c r="V226" s="22">
        <f>INDEX(NoSettings!$C$2:$AG$6843,MATCH($E226,NoSettings!$A$2:$A$6843,0),MATCH(V$187,NoSettings!$C$1:$AG$1,0))</f>
        <v>77171900000000</v>
      </c>
      <c r="W226" s="22">
        <f>INDEX(NoSettings!$C$2:$AG$6843,MATCH($E226,NoSettings!$A$2:$A$6843,0),MATCH(W$187,NoSettings!$C$1:$AG$1,0))</f>
        <v>77687400000000</v>
      </c>
      <c r="X226" s="22">
        <f>INDEX(NoSettings!$C$2:$AG$6843,MATCH($E226,NoSettings!$A$2:$A$6843,0),MATCH(X$187,NoSettings!$C$1:$AG$1,0))</f>
        <v>78202900000000</v>
      </c>
      <c r="Y226" s="22">
        <f>INDEX(NoSettings!$C$2:$AG$6843,MATCH($E226,NoSettings!$A$2:$A$6843,0),MATCH(Y$187,NoSettings!$C$1:$AG$1,0))</f>
        <v>78718500000000</v>
      </c>
      <c r="Z226" s="22">
        <f>INDEX(NoSettings!$C$2:$AG$6843,MATCH($E226,NoSettings!$A$2:$A$6843,0),MATCH(Z$187,NoSettings!$C$1:$AG$1,0))</f>
        <v>79234000000000</v>
      </c>
      <c r="AA226" s="22">
        <f>INDEX(NoSettings!$C$2:$AG$6843,MATCH($E226,NoSettings!$A$2:$A$6843,0),MATCH(AA$187,NoSettings!$C$1:$AG$1,0))</f>
        <v>79897600000000</v>
      </c>
      <c r="AB226" s="22">
        <f>INDEX(NoSettings!$C$2:$AG$6843,MATCH($E226,NoSettings!$A$2:$A$6843,0),MATCH(AB$187,NoSettings!$C$1:$AG$1,0))</f>
        <v>80460300000000</v>
      </c>
      <c r="AC226" s="22">
        <f>INDEX(NoSettings!$C$2:$AG$6843,MATCH($E226,NoSettings!$A$2:$A$6843,0),MATCH(AC$187,NoSettings!$C$1:$AG$1,0))</f>
        <v>81022900000000</v>
      </c>
      <c r="AD226" s="22">
        <f>INDEX(NoSettings!$C$2:$AG$6843,MATCH($E226,NoSettings!$A$2:$A$6843,0),MATCH(AD$187,NoSettings!$C$1:$AG$1,0))</f>
        <v>81585500000000</v>
      </c>
      <c r="AE226" s="22">
        <f>INDEX(NoSettings!$C$2:$AG$6843,MATCH($E226,NoSettings!$A$2:$A$6843,0),MATCH(AE$187,NoSettings!$C$1:$AG$1,0))</f>
        <v>82148200000000</v>
      </c>
      <c r="AF226" s="22">
        <f>INDEX(NoSettings!$C$2:$AG$6843,MATCH($E226,NoSettings!$A$2:$A$6843,0),MATCH(AF$187,NoSettings!$C$1:$AG$1,0))</f>
        <v>82710800000000</v>
      </c>
      <c r="AG226" s="22">
        <f>INDEX(NoSettings!$C$2:$AG$6843,MATCH($E226,NoSettings!$A$2:$A$6843,0),MATCH(AG$187,NoSettings!$C$1:$AG$1,0))</f>
        <v>83273500000000</v>
      </c>
      <c r="AH226" s="22">
        <f>INDEX(NoSettings!$C$2:$AG$6843,MATCH($E226,NoSettings!$A$2:$A$6843,0),MATCH(AH$187,NoSettings!$C$1:$AG$1,0))</f>
        <v>83836100000000</v>
      </c>
      <c r="AI226" s="22">
        <f>INDEX(NoSettings!$C$2:$AG$6843,MATCH($E226,NoSettings!$A$2:$A$6843,0),MATCH(AI$187,NoSettings!$C$1:$AG$1,0))</f>
        <v>84398800000000</v>
      </c>
      <c r="AJ226" s="22">
        <f>INDEX(NoSettings!$C$2:$AG$6843,MATCH($E226,NoSettings!$A$2:$A$6843,0),MATCH(AJ$187,NoSettings!$C$1:$AG$1,0))</f>
        <v>84961400000000</v>
      </c>
      <c r="AK226" s="4"/>
    </row>
    <row r="227" spans="3:37" hidden="1">
      <c r="C227" t="s">
        <v>7041</v>
      </c>
      <c r="D227" t="s">
        <v>49</v>
      </c>
      <c r="E227" s="21" t="s">
        <v>6910</v>
      </c>
      <c r="F227" s="22">
        <f>INDEX(NoSettings!$C$2:$AG$6843,MATCH($E227,NoSettings!$A$2:$A$6843,0),MATCH(F$187,NoSettings!$C$1:$AG$1,0))</f>
        <v>15700000000000</v>
      </c>
      <c r="G227" s="22">
        <f>INDEX(NoSettings!$C$2:$AG$6843,MATCH($E227,NoSettings!$A$2:$A$6843,0),MATCH(G$187,NoSettings!$C$1:$AG$1,0))</f>
        <v>14600000000000</v>
      </c>
      <c r="H227" s="22">
        <f>INDEX(NoSettings!$C$2:$AG$6843,MATCH($E227,NoSettings!$A$2:$A$6843,0),MATCH(H$187,NoSettings!$C$1:$AG$1,0))</f>
        <v>13500000000000</v>
      </c>
      <c r="I227" s="22">
        <f>INDEX(NoSettings!$C$2:$AG$6843,MATCH($E227,NoSettings!$A$2:$A$6843,0),MATCH(I$187,NoSettings!$C$1:$AG$1,0))</f>
        <v>12400000000000</v>
      </c>
      <c r="J227" s="22">
        <f>INDEX(NoSettings!$C$2:$AG$6843,MATCH($E227,NoSettings!$A$2:$A$6843,0),MATCH(J$187,NoSettings!$C$1:$AG$1,0))</f>
        <v>11400000000000</v>
      </c>
      <c r="K227" s="22">
        <f>INDEX(NoSettings!$C$2:$AG$6843,MATCH($E227,NoSettings!$A$2:$A$6843,0),MATCH(K$187,NoSettings!$C$1:$AG$1,0))</f>
        <v>10300000000000</v>
      </c>
      <c r="L227" s="22">
        <f>INDEX(NoSettings!$C$2:$AG$6843,MATCH($E227,NoSettings!$A$2:$A$6843,0),MATCH(L$187,NoSettings!$C$1:$AG$1,0))</f>
        <v>10400000000000</v>
      </c>
      <c r="M227" s="22">
        <f>INDEX(NoSettings!$C$2:$AG$6843,MATCH($E227,NoSettings!$A$2:$A$6843,0),MATCH(M$187,NoSettings!$C$1:$AG$1,0))</f>
        <v>10500000000000</v>
      </c>
      <c r="N227" s="22">
        <f>INDEX(NoSettings!$C$2:$AG$6843,MATCH($E227,NoSettings!$A$2:$A$6843,0),MATCH(N$187,NoSettings!$C$1:$AG$1,0))</f>
        <v>10600000000000</v>
      </c>
      <c r="O227" s="22">
        <f>INDEX(NoSettings!$C$2:$AG$6843,MATCH($E227,NoSettings!$A$2:$A$6843,0),MATCH(O$187,NoSettings!$C$1:$AG$1,0))</f>
        <v>10700000000000</v>
      </c>
      <c r="P227" s="22">
        <f>INDEX(NoSettings!$C$2:$AG$6843,MATCH($E227,NoSettings!$A$2:$A$6843,0),MATCH(P$187,NoSettings!$C$1:$AG$1,0))</f>
        <v>10800000000000</v>
      </c>
      <c r="Q227" s="22">
        <f>INDEX(NoSettings!$C$2:$AG$6843,MATCH($E227,NoSettings!$A$2:$A$6843,0),MATCH(Q$187,NoSettings!$C$1:$AG$1,0))</f>
        <v>10900000000000</v>
      </c>
      <c r="R227" s="22">
        <f>INDEX(NoSettings!$C$2:$AG$6843,MATCH($E227,NoSettings!$A$2:$A$6843,0),MATCH(R$187,NoSettings!$C$1:$AG$1,0))</f>
        <v>10900000000000</v>
      </c>
      <c r="S227" s="22">
        <f>INDEX(NoSettings!$C$2:$AG$6843,MATCH($E227,NoSettings!$A$2:$A$6843,0),MATCH(S$187,NoSettings!$C$1:$AG$1,0))</f>
        <v>11000000000000</v>
      </c>
      <c r="T227" s="22">
        <f>INDEX(NoSettings!$C$2:$AG$6843,MATCH($E227,NoSettings!$A$2:$A$6843,0),MATCH(T$187,NoSettings!$C$1:$AG$1,0))</f>
        <v>11000000000000</v>
      </c>
      <c r="U227" s="22">
        <f>INDEX(NoSettings!$C$2:$AG$6843,MATCH($E227,NoSettings!$A$2:$A$6843,0),MATCH(U$187,NoSettings!$C$1:$AG$1,0))</f>
        <v>11100000000000</v>
      </c>
      <c r="V227" s="22">
        <f>INDEX(NoSettings!$C$2:$AG$6843,MATCH($E227,NoSettings!$A$2:$A$6843,0),MATCH(V$187,NoSettings!$C$1:$AG$1,0))</f>
        <v>11100000000000</v>
      </c>
      <c r="W227" s="22">
        <f>INDEX(NoSettings!$C$2:$AG$6843,MATCH($E227,NoSettings!$A$2:$A$6843,0),MATCH(W$187,NoSettings!$C$1:$AG$1,0))</f>
        <v>11100000000000</v>
      </c>
      <c r="X227" s="22">
        <f>INDEX(NoSettings!$C$2:$AG$6843,MATCH($E227,NoSettings!$A$2:$A$6843,0),MATCH(X$187,NoSettings!$C$1:$AG$1,0))</f>
        <v>11200000000000</v>
      </c>
      <c r="Y227" s="22">
        <f>INDEX(NoSettings!$C$2:$AG$6843,MATCH($E227,NoSettings!$A$2:$A$6843,0),MATCH(Y$187,NoSettings!$C$1:$AG$1,0))</f>
        <v>11200000000000</v>
      </c>
      <c r="Z227" s="22">
        <f>INDEX(NoSettings!$C$2:$AG$6843,MATCH($E227,NoSettings!$A$2:$A$6843,0),MATCH(Z$187,NoSettings!$C$1:$AG$1,0))</f>
        <v>11200000000000</v>
      </c>
      <c r="AA227" s="22">
        <f>INDEX(NoSettings!$C$2:$AG$6843,MATCH($E227,NoSettings!$A$2:$A$6843,0),MATCH(AA$187,NoSettings!$C$1:$AG$1,0))</f>
        <v>11300000000000</v>
      </c>
      <c r="AB227" s="22">
        <f>INDEX(NoSettings!$C$2:$AG$6843,MATCH($E227,NoSettings!$A$2:$A$6843,0),MATCH(AB$187,NoSettings!$C$1:$AG$1,0))</f>
        <v>11300000000000</v>
      </c>
      <c r="AC227" s="22">
        <f>INDEX(NoSettings!$C$2:$AG$6843,MATCH($E227,NoSettings!$A$2:$A$6843,0),MATCH(AC$187,NoSettings!$C$1:$AG$1,0))</f>
        <v>11400000000000</v>
      </c>
      <c r="AD227" s="22">
        <f>INDEX(NoSettings!$C$2:$AG$6843,MATCH($E227,NoSettings!$A$2:$A$6843,0),MATCH(AD$187,NoSettings!$C$1:$AG$1,0))</f>
        <v>11400000000000</v>
      </c>
      <c r="AE227" s="22">
        <f>INDEX(NoSettings!$C$2:$AG$6843,MATCH($E227,NoSettings!$A$2:$A$6843,0),MATCH(AE$187,NoSettings!$C$1:$AG$1,0))</f>
        <v>11400000000000</v>
      </c>
      <c r="AF227" s="22">
        <f>INDEX(NoSettings!$C$2:$AG$6843,MATCH($E227,NoSettings!$A$2:$A$6843,0),MATCH(AF$187,NoSettings!$C$1:$AG$1,0))</f>
        <v>11500000000000</v>
      </c>
      <c r="AG227" s="22">
        <f>INDEX(NoSettings!$C$2:$AG$6843,MATCH($E227,NoSettings!$A$2:$A$6843,0),MATCH(AG$187,NoSettings!$C$1:$AG$1,0))</f>
        <v>11500000000000</v>
      </c>
      <c r="AH227" s="22">
        <f>INDEX(NoSettings!$C$2:$AG$6843,MATCH($E227,NoSettings!$A$2:$A$6843,0),MATCH(AH$187,NoSettings!$C$1:$AG$1,0))</f>
        <v>11600000000000</v>
      </c>
      <c r="AI227" s="22">
        <f>INDEX(NoSettings!$C$2:$AG$6843,MATCH($E227,NoSettings!$A$2:$A$6843,0),MATCH(AI$187,NoSettings!$C$1:$AG$1,0))</f>
        <v>11600000000000</v>
      </c>
      <c r="AJ227" s="22">
        <f>INDEX(NoSettings!$C$2:$AG$6843,MATCH($E227,NoSettings!$A$2:$A$6843,0),MATCH(AJ$187,NoSettings!$C$1:$AG$1,0))</f>
        <v>11600000000000</v>
      </c>
      <c r="AK227" s="4"/>
    </row>
    <row r="228" spans="3:37" hidden="1">
      <c r="C228" t="s">
        <v>7041</v>
      </c>
      <c r="D228" t="s">
        <v>50</v>
      </c>
      <c r="E228" s="21" t="s">
        <v>6909</v>
      </c>
      <c r="F228" s="22">
        <f>INDEX(NoSettings!$C$2:$AG$6843,MATCH($E228,NoSettings!$A$2:$A$6843,0),MATCH(F$187,NoSettings!$C$1:$AG$1,0))</f>
        <v>22600000000000</v>
      </c>
      <c r="G228" s="22">
        <f>INDEX(NoSettings!$C$2:$AG$6843,MATCH($E228,NoSettings!$A$2:$A$6843,0),MATCH(G$187,NoSettings!$C$1:$AG$1,0))</f>
        <v>21100000000000</v>
      </c>
      <c r="H228" s="22">
        <f>INDEX(NoSettings!$C$2:$AG$6843,MATCH($E228,NoSettings!$A$2:$A$6843,0),MATCH(H$187,NoSettings!$C$1:$AG$1,0))</f>
        <v>19500000000000</v>
      </c>
      <c r="I228" s="22">
        <f>INDEX(NoSettings!$C$2:$AG$6843,MATCH($E228,NoSettings!$A$2:$A$6843,0),MATCH(I$187,NoSettings!$C$1:$AG$1,0))</f>
        <v>18000000000000</v>
      </c>
      <c r="J228" s="22">
        <f>INDEX(NoSettings!$C$2:$AG$6843,MATCH($E228,NoSettings!$A$2:$A$6843,0),MATCH(J$187,NoSettings!$C$1:$AG$1,0))</f>
        <v>16400000000000</v>
      </c>
      <c r="K228" s="22">
        <f>INDEX(NoSettings!$C$2:$AG$6843,MATCH($E228,NoSettings!$A$2:$A$6843,0),MATCH(K$187,NoSettings!$C$1:$AG$1,0))</f>
        <v>14800000000000</v>
      </c>
      <c r="L228" s="22">
        <f>INDEX(NoSettings!$C$2:$AG$6843,MATCH($E228,NoSettings!$A$2:$A$6843,0),MATCH(L$187,NoSettings!$C$1:$AG$1,0))</f>
        <v>15000000000000</v>
      </c>
      <c r="M228" s="22">
        <f>INDEX(NoSettings!$C$2:$AG$6843,MATCH($E228,NoSettings!$A$2:$A$6843,0),MATCH(M$187,NoSettings!$C$1:$AG$1,0))</f>
        <v>15100000000000</v>
      </c>
      <c r="N228" s="22">
        <f>INDEX(NoSettings!$C$2:$AG$6843,MATCH($E228,NoSettings!$A$2:$A$6843,0),MATCH(N$187,NoSettings!$C$1:$AG$1,0))</f>
        <v>15300000000000</v>
      </c>
      <c r="O228" s="22">
        <f>INDEX(NoSettings!$C$2:$AG$6843,MATCH($E228,NoSettings!$A$2:$A$6843,0),MATCH(O$187,NoSettings!$C$1:$AG$1,0))</f>
        <v>15400000000000</v>
      </c>
      <c r="P228" s="22">
        <f>INDEX(NoSettings!$C$2:$AG$6843,MATCH($E228,NoSettings!$A$2:$A$6843,0),MATCH(P$187,NoSettings!$C$1:$AG$1,0))</f>
        <v>15600000000000</v>
      </c>
      <c r="Q228" s="22">
        <f>INDEX(NoSettings!$C$2:$AG$6843,MATCH($E228,NoSettings!$A$2:$A$6843,0),MATCH(Q$187,NoSettings!$C$1:$AG$1,0))</f>
        <v>15700000000000</v>
      </c>
      <c r="R228" s="22">
        <f>INDEX(NoSettings!$C$2:$AG$6843,MATCH($E228,NoSettings!$A$2:$A$6843,0),MATCH(R$187,NoSettings!$C$1:$AG$1,0))</f>
        <v>15700000000000</v>
      </c>
      <c r="S228" s="22">
        <f>INDEX(NoSettings!$C$2:$AG$6843,MATCH($E228,NoSettings!$A$2:$A$6843,0),MATCH(S$187,NoSettings!$C$1:$AG$1,0))</f>
        <v>15800000000000</v>
      </c>
      <c r="T228" s="22">
        <f>INDEX(NoSettings!$C$2:$AG$6843,MATCH($E228,NoSettings!$A$2:$A$6843,0),MATCH(T$187,NoSettings!$C$1:$AG$1,0))</f>
        <v>15900000000000</v>
      </c>
      <c r="U228" s="22">
        <f>INDEX(NoSettings!$C$2:$AG$6843,MATCH($E228,NoSettings!$A$2:$A$6843,0),MATCH(U$187,NoSettings!$C$1:$AG$1,0))</f>
        <v>16000000000000</v>
      </c>
      <c r="V228" s="22">
        <f>INDEX(NoSettings!$C$2:$AG$6843,MATCH($E228,NoSettings!$A$2:$A$6843,0),MATCH(V$187,NoSettings!$C$1:$AG$1,0))</f>
        <v>16000000000000</v>
      </c>
      <c r="W228" s="22">
        <f>INDEX(NoSettings!$C$2:$AG$6843,MATCH($E228,NoSettings!$A$2:$A$6843,0),MATCH(W$187,NoSettings!$C$1:$AG$1,0))</f>
        <v>16100000000000</v>
      </c>
      <c r="X228" s="22">
        <f>INDEX(NoSettings!$C$2:$AG$6843,MATCH($E228,NoSettings!$A$2:$A$6843,0),MATCH(X$187,NoSettings!$C$1:$AG$1,0))</f>
        <v>16100000000000</v>
      </c>
      <c r="Y228" s="22">
        <f>INDEX(NoSettings!$C$2:$AG$6843,MATCH($E228,NoSettings!$A$2:$A$6843,0),MATCH(Y$187,NoSettings!$C$1:$AG$1,0))</f>
        <v>16100000000000</v>
      </c>
      <c r="Z228" s="22">
        <f>INDEX(NoSettings!$C$2:$AG$6843,MATCH($E228,NoSettings!$A$2:$A$6843,0),MATCH(Z$187,NoSettings!$C$1:$AG$1,0))</f>
        <v>16200000000000</v>
      </c>
      <c r="AA228" s="22">
        <f>INDEX(NoSettings!$C$2:$AG$6843,MATCH($E228,NoSettings!$A$2:$A$6843,0),MATCH(AA$187,NoSettings!$C$1:$AG$1,0))</f>
        <v>16300000000000</v>
      </c>
      <c r="AB228" s="22">
        <f>INDEX(NoSettings!$C$2:$AG$6843,MATCH($E228,NoSettings!$A$2:$A$6843,0),MATCH(AB$187,NoSettings!$C$1:$AG$1,0))</f>
        <v>16300000000000</v>
      </c>
      <c r="AC228" s="22">
        <f>INDEX(NoSettings!$C$2:$AG$6843,MATCH($E228,NoSettings!$A$2:$A$6843,0),MATCH(AC$187,NoSettings!$C$1:$AG$1,0))</f>
        <v>16400000000000</v>
      </c>
      <c r="AD228" s="22">
        <f>INDEX(NoSettings!$C$2:$AG$6843,MATCH($E228,NoSettings!$A$2:$A$6843,0),MATCH(AD$187,NoSettings!$C$1:$AG$1,0))</f>
        <v>16500000000000</v>
      </c>
      <c r="AE228" s="22">
        <f>INDEX(NoSettings!$C$2:$AG$6843,MATCH($E228,NoSettings!$A$2:$A$6843,0),MATCH(AE$187,NoSettings!$C$1:$AG$1,0))</f>
        <v>16500000000000</v>
      </c>
      <c r="AF228" s="22">
        <f>INDEX(NoSettings!$C$2:$AG$6843,MATCH($E228,NoSettings!$A$2:$A$6843,0),MATCH(AF$187,NoSettings!$C$1:$AG$1,0))</f>
        <v>16600000000000</v>
      </c>
      <c r="AG228" s="22">
        <f>INDEX(NoSettings!$C$2:$AG$6843,MATCH($E228,NoSettings!$A$2:$A$6843,0),MATCH(AG$187,NoSettings!$C$1:$AG$1,0))</f>
        <v>16600000000000</v>
      </c>
      <c r="AH228" s="22">
        <f>INDEX(NoSettings!$C$2:$AG$6843,MATCH($E228,NoSettings!$A$2:$A$6843,0),MATCH(AH$187,NoSettings!$C$1:$AG$1,0))</f>
        <v>16700000000000</v>
      </c>
      <c r="AI228" s="22">
        <f>INDEX(NoSettings!$C$2:$AG$6843,MATCH($E228,NoSettings!$A$2:$A$6843,0),MATCH(AI$187,NoSettings!$C$1:$AG$1,0))</f>
        <v>16700000000000</v>
      </c>
      <c r="AJ228" s="22">
        <f>INDEX(NoSettings!$C$2:$AG$6843,MATCH($E228,NoSettings!$A$2:$A$6843,0),MATCH(AJ$187,NoSettings!$C$1:$AG$1,0))</f>
        <v>16800000000000</v>
      </c>
      <c r="AK228" s="4"/>
    </row>
    <row r="229" spans="3:37" hidden="1">
      <c r="C229" t="s">
        <v>7041</v>
      </c>
      <c r="D229" t="s">
        <v>51</v>
      </c>
      <c r="E229" s="21" t="s">
        <v>6908</v>
      </c>
      <c r="F229" s="22">
        <f>INDEX(NoSettings!$C$2:$AG$6843,MATCH($E229,NoSettings!$A$2:$A$6843,0),MATCH(F$187,NoSettings!$C$1:$AG$1,0))</f>
        <v>70800000000000</v>
      </c>
      <c r="G229" s="22">
        <f>INDEX(NoSettings!$C$2:$AG$6843,MATCH($E229,NoSettings!$A$2:$A$6843,0),MATCH(G$187,NoSettings!$C$1:$AG$1,0))</f>
        <v>65200000000000</v>
      </c>
      <c r="H229" s="22">
        <f>INDEX(NoSettings!$C$2:$AG$6843,MATCH($E229,NoSettings!$A$2:$A$6843,0),MATCH(H$187,NoSettings!$C$1:$AG$1,0))</f>
        <v>59700000000000</v>
      </c>
      <c r="I229" s="22">
        <f>INDEX(NoSettings!$C$2:$AG$6843,MATCH($E229,NoSettings!$A$2:$A$6843,0),MATCH(I$187,NoSettings!$C$1:$AG$1,0))</f>
        <v>54100000000000</v>
      </c>
      <c r="J229" s="22">
        <f>INDEX(NoSettings!$C$2:$AG$6843,MATCH($E229,NoSettings!$A$2:$A$6843,0),MATCH(J$187,NoSettings!$C$1:$AG$1,0))</f>
        <v>48500000000000</v>
      </c>
      <c r="K229" s="22">
        <f>INDEX(NoSettings!$C$2:$AG$6843,MATCH($E229,NoSettings!$A$2:$A$6843,0),MATCH(K$187,NoSettings!$C$1:$AG$1,0))</f>
        <v>42900000000000</v>
      </c>
      <c r="L229" s="22">
        <f>INDEX(NoSettings!$C$2:$AG$6843,MATCH($E229,NoSettings!$A$2:$A$6843,0),MATCH(L$187,NoSettings!$C$1:$AG$1,0))</f>
        <v>43800000000000</v>
      </c>
      <c r="M229" s="22">
        <f>INDEX(NoSettings!$C$2:$AG$6843,MATCH($E229,NoSettings!$A$2:$A$6843,0),MATCH(M$187,NoSettings!$C$1:$AG$1,0))</f>
        <v>44700000000000</v>
      </c>
      <c r="N229" s="22">
        <f>INDEX(NoSettings!$C$2:$AG$6843,MATCH($E229,NoSettings!$A$2:$A$6843,0),MATCH(N$187,NoSettings!$C$1:$AG$1,0))</f>
        <v>45600000000000</v>
      </c>
      <c r="O229" s="22">
        <f>INDEX(NoSettings!$C$2:$AG$6843,MATCH($E229,NoSettings!$A$2:$A$6843,0),MATCH(O$187,NoSettings!$C$1:$AG$1,0))</f>
        <v>46500000000000</v>
      </c>
      <c r="P229" s="22">
        <f>INDEX(NoSettings!$C$2:$AG$6843,MATCH($E229,NoSettings!$A$2:$A$6843,0),MATCH(P$187,NoSettings!$C$1:$AG$1,0))</f>
        <v>47400000000000</v>
      </c>
      <c r="Q229" s="22">
        <f>INDEX(NoSettings!$C$2:$AG$6843,MATCH($E229,NoSettings!$A$2:$A$6843,0),MATCH(Q$187,NoSettings!$C$1:$AG$1,0))</f>
        <v>48200000000000</v>
      </c>
      <c r="R229" s="22">
        <f>INDEX(NoSettings!$C$2:$AG$6843,MATCH($E229,NoSettings!$A$2:$A$6843,0),MATCH(R$187,NoSettings!$C$1:$AG$1,0))</f>
        <v>49000000000000</v>
      </c>
      <c r="S229" s="22">
        <f>INDEX(NoSettings!$C$2:$AG$6843,MATCH($E229,NoSettings!$A$2:$A$6843,0),MATCH(S$187,NoSettings!$C$1:$AG$1,0))</f>
        <v>49800000000000</v>
      </c>
      <c r="T229" s="22">
        <f>INDEX(NoSettings!$C$2:$AG$6843,MATCH($E229,NoSettings!$A$2:$A$6843,0),MATCH(T$187,NoSettings!$C$1:$AG$1,0))</f>
        <v>50600000000000</v>
      </c>
      <c r="U229" s="22">
        <f>INDEX(NoSettings!$C$2:$AG$6843,MATCH($E229,NoSettings!$A$2:$A$6843,0),MATCH(U$187,NoSettings!$C$1:$AG$1,0))</f>
        <v>51400000000000</v>
      </c>
      <c r="V229" s="22">
        <f>INDEX(NoSettings!$C$2:$AG$6843,MATCH($E229,NoSettings!$A$2:$A$6843,0),MATCH(V$187,NoSettings!$C$1:$AG$1,0))</f>
        <v>52300000000000</v>
      </c>
      <c r="W229" s="22">
        <f>INDEX(NoSettings!$C$2:$AG$6843,MATCH($E229,NoSettings!$A$2:$A$6843,0),MATCH(W$187,NoSettings!$C$1:$AG$1,0))</f>
        <v>53100000000000</v>
      </c>
      <c r="X229" s="22">
        <f>INDEX(NoSettings!$C$2:$AG$6843,MATCH($E229,NoSettings!$A$2:$A$6843,0),MATCH(X$187,NoSettings!$C$1:$AG$1,0))</f>
        <v>54000000000000</v>
      </c>
      <c r="Y229" s="22">
        <f>INDEX(NoSettings!$C$2:$AG$6843,MATCH($E229,NoSettings!$A$2:$A$6843,0),MATCH(Y$187,NoSettings!$C$1:$AG$1,0))</f>
        <v>54800000000000</v>
      </c>
      <c r="Z229" s="22">
        <f>INDEX(NoSettings!$C$2:$AG$6843,MATCH($E229,NoSettings!$A$2:$A$6843,0),MATCH(Z$187,NoSettings!$C$1:$AG$1,0))</f>
        <v>55700000000000</v>
      </c>
      <c r="AA229" s="22">
        <f>INDEX(NoSettings!$C$2:$AG$6843,MATCH($E229,NoSettings!$A$2:$A$6843,0),MATCH(AA$187,NoSettings!$C$1:$AG$1,0))</f>
        <v>56500000000000</v>
      </c>
      <c r="AB229" s="22">
        <f>INDEX(NoSettings!$C$2:$AG$6843,MATCH($E229,NoSettings!$A$2:$A$6843,0),MATCH(AB$187,NoSettings!$C$1:$AG$1,0))</f>
        <v>57300000000000</v>
      </c>
      <c r="AC229" s="22">
        <f>INDEX(NoSettings!$C$2:$AG$6843,MATCH($E229,NoSettings!$A$2:$A$6843,0),MATCH(AC$187,NoSettings!$C$1:$AG$1,0))</f>
        <v>58100000000000</v>
      </c>
      <c r="AD229" s="22">
        <f>INDEX(NoSettings!$C$2:$AG$6843,MATCH($E229,NoSettings!$A$2:$A$6843,0),MATCH(AD$187,NoSettings!$C$1:$AG$1,0))</f>
        <v>59000000000000</v>
      </c>
      <c r="AE229" s="22">
        <f>INDEX(NoSettings!$C$2:$AG$6843,MATCH($E229,NoSettings!$A$2:$A$6843,0),MATCH(AE$187,NoSettings!$C$1:$AG$1,0))</f>
        <v>59800000000000</v>
      </c>
      <c r="AF229" s="22">
        <f>INDEX(NoSettings!$C$2:$AG$6843,MATCH($E229,NoSettings!$A$2:$A$6843,0),MATCH(AF$187,NoSettings!$C$1:$AG$1,0))</f>
        <v>60600000000000</v>
      </c>
      <c r="AG229" s="22">
        <f>INDEX(NoSettings!$C$2:$AG$6843,MATCH($E229,NoSettings!$A$2:$A$6843,0),MATCH(AG$187,NoSettings!$C$1:$AG$1,0))</f>
        <v>61500000000000</v>
      </c>
      <c r="AH229" s="22">
        <f>INDEX(NoSettings!$C$2:$AG$6843,MATCH($E229,NoSettings!$A$2:$A$6843,0),MATCH(AH$187,NoSettings!$C$1:$AG$1,0))</f>
        <v>62300000000000</v>
      </c>
      <c r="AI229" s="22">
        <f>INDEX(NoSettings!$C$2:$AG$6843,MATCH($E229,NoSettings!$A$2:$A$6843,0),MATCH(AI$187,NoSettings!$C$1:$AG$1,0))</f>
        <v>63100000000000</v>
      </c>
      <c r="AJ229" s="22">
        <f>INDEX(NoSettings!$C$2:$AG$6843,MATCH($E229,NoSettings!$A$2:$A$6843,0),MATCH(AJ$187,NoSettings!$C$1:$AG$1,0))</f>
        <v>64000000000000</v>
      </c>
      <c r="AK229" s="4"/>
    </row>
    <row r="230" spans="3:37" hidden="1">
      <c r="C230" t="s">
        <v>7041</v>
      </c>
      <c r="D230" t="s">
        <v>52</v>
      </c>
      <c r="E230" s="21" t="s">
        <v>6907</v>
      </c>
      <c r="F230" s="22">
        <f>INDEX(NoSettings!$C$2:$AG$6843,MATCH($E230,NoSettings!$A$2:$A$6843,0),MATCH(F$187,NoSettings!$C$1:$AG$1,0))</f>
        <v>10400000000000</v>
      </c>
      <c r="G230" s="22">
        <f>INDEX(NoSettings!$C$2:$AG$6843,MATCH($E230,NoSettings!$A$2:$A$6843,0),MATCH(G$187,NoSettings!$C$1:$AG$1,0))</f>
        <v>9600000000000</v>
      </c>
      <c r="H230" s="22">
        <f>INDEX(NoSettings!$C$2:$AG$6843,MATCH($E230,NoSettings!$A$2:$A$6843,0),MATCH(H$187,NoSettings!$C$1:$AG$1,0))</f>
        <v>8780000000000</v>
      </c>
      <c r="I230" s="22">
        <f>INDEX(NoSettings!$C$2:$AG$6843,MATCH($E230,NoSettings!$A$2:$A$6843,0),MATCH(I$187,NoSettings!$C$1:$AG$1,0))</f>
        <v>7960000000000</v>
      </c>
      <c r="J230" s="22">
        <f>INDEX(NoSettings!$C$2:$AG$6843,MATCH($E230,NoSettings!$A$2:$A$6843,0),MATCH(J$187,NoSettings!$C$1:$AG$1,0))</f>
        <v>7140000000000</v>
      </c>
      <c r="K230" s="22">
        <f>INDEX(NoSettings!$C$2:$AG$6843,MATCH($E230,NoSettings!$A$2:$A$6843,0),MATCH(K$187,NoSettings!$C$1:$AG$1,0))</f>
        <v>6320000000000</v>
      </c>
      <c r="L230" s="22">
        <f>INDEX(NoSettings!$C$2:$AG$6843,MATCH($E230,NoSettings!$A$2:$A$6843,0),MATCH(L$187,NoSettings!$C$1:$AG$1,0))</f>
        <v>6450000000000</v>
      </c>
      <c r="M230" s="22">
        <f>INDEX(NoSettings!$C$2:$AG$6843,MATCH($E230,NoSettings!$A$2:$A$6843,0),MATCH(M$187,NoSettings!$C$1:$AG$1,0))</f>
        <v>6580000000000</v>
      </c>
      <c r="N230" s="22">
        <f>INDEX(NoSettings!$C$2:$AG$6843,MATCH($E230,NoSettings!$A$2:$A$6843,0),MATCH(N$187,NoSettings!$C$1:$AG$1,0))</f>
        <v>6710000000000</v>
      </c>
      <c r="O230" s="22">
        <f>INDEX(NoSettings!$C$2:$AG$6843,MATCH($E230,NoSettings!$A$2:$A$6843,0),MATCH(O$187,NoSettings!$C$1:$AG$1,0))</f>
        <v>6840000000000</v>
      </c>
      <c r="P230" s="22">
        <f>INDEX(NoSettings!$C$2:$AG$6843,MATCH($E230,NoSettings!$A$2:$A$6843,0),MATCH(P$187,NoSettings!$C$1:$AG$1,0))</f>
        <v>6970000000000</v>
      </c>
      <c r="Q230" s="22">
        <f>INDEX(NoSettings!$C$2:$AG$6843,MATCH($E230,NoSettings!$A$2:$A$6843,0),MATCH(Q$187,NoSettings!$C$1:$AG$1,0))</f>
        <v>7090000000000</v>
      </c>
      <c r="R230" s="22">
        <f>INDEX(NoSettings!$C$2:$AG$6843,MATCH($E230,NoSettings!$A$2:$A$6843,0),MATCH(R$187,NoSettings!$C$1:$AG$1,0))</f>
        <v>7210000000000</v>
      </c>
      <c r="S230" s="22">
        <f>INDEX(NoSettings!$C$2:$AG$6843,MATCH($E230,NoSettings!$A$2:$A$6843,0),MATCH(S$187,NoSettings!$C$1:$AG$1,0))</f>
        <v>7330000000000</v>
      </c>
      <c r="T230" s="22">
        <f>INDEX(NoSettings!$C$2:$AG$6843,MATCH($E230,NoSettings!$A$2:$A$6843,0),MATCH(T$187,NoSettings!$C$1:$AG$1,0))</f>
        <v>7450000000000</v>
      </c>
      <c r="U230" s="22">
        <f>INDEX(NoSettings!$C$2:$AG$6843,MATCH($E230,NoSettings!$A$2:$A$6843,0),MATCH(U$187,NoSettings!$C$1:$AG$1,0))</f>
        <v>7570000000000</v>
      </c>
      <c r="V230" s="22">
        <f>INDEX(NoSettings!$C$2:$AG$6843,MATCH($E230,NoSettings!$A$2:$A$6843,0),MATCH(V$187,NoSettings!$C$1:$AG$1,0))</f>
        <v>7690000000000</v>
      </c>
      <c r="W230" s="22">
        <f>INDEX(NoSettings!$C$2:$AG$6843,MATCH($E230,NoSettings!$A$2:$A$6843,0),MATCH(W$187,NoSettings!$C$1:$AG$1,0))</f>
        <v>7820000000000</v>
      </c>
      <c r="X230" s="22">
        <f>INDEX(NoSettings!$C$2:$AG$6843,MATCH($E230,NoSettings!$A$2:$A$6843,0),MATCH(X$187,NoSettings!$C$1:$AG$1,0))</f>
        <v>7940000000000</v>
      </c>
      <c r="Y230" s="22">
        <f>INDEX(NoSettings!$C$2:$AG$6843,MATCH($E230,NoSettings!$A$2:$A$6843,0),MATCH(Y$187,NoSettings!$C$1:$AG$1,0))</f>
        <v>8070000000000</v>
      </c>
      <c r="Z230" s="22">
        <f>INDEX(NoSettings!$C$2:$AG$6843,MATCH($E230,NoSettings!$A$2:$A$6843,0),MATCH(Z$187,NoSettings!$C$1:$AG$1,0))</f>
        <v>8190000000000</v>
      </c>
      <c r="AA230" s="22">
        <f>INDEX(NoSettings!$C$2:$AG$6843,MATCH($E230,NoSettings!$A$2:$A$6843,0),MATCH(AA$187,NoSettings!$C$1:$AG$1,0))</f>
        <v>8310000000000</v>
      </c>
      <c r="AB230" s="22">
        <f>INDEX(NoSettings!$C$2:$AG$6843,MATCH($E230,NoSettings!$A$2:$A$6843,0),MATCH(AB$187,NoSettings!$C$1:$AG$1,0))</f>
        <v>8430000000000</v>
      </c>
      <c r="AC230" s="22">
        <f>INDEX(NoSettings!$C$2:$AG$6843,MATCH($E230,NoSettings!$A$2:$A$6843,0),MATCH(AC$187,NoSettings!$C$1:$AG$1,0))</f>
        <v>8550000000000</v>
      </c>
      <c r="AD230" s="22">
        <f>INDEX(NoSettings!$C$2:$AG$6843,MATCH($E230,NoSettings!$A$2:$A$6843,0),MATCH(AD$187,NoSettings!$C$1:$AG$1,0))</f>
        <v>8680000000000</v>
      </c>
      <c r="AE230" s="22">
        <f>INDEX(NoSettings!$C$2:$AG$6843,MATCH($E230,NoSettings!$A$2:$A$6843,0),MATCH(AE$187,NoSettings!$C$1:$AG$1,0))</f>
        <v>8800000000000</v>
      </c>
      <c r="AF230" s="22">
        <f>INDEX(NoSettings!$C$2:$AG$6843,MATCH($E230,NoSettings!$A$2:$A$6843,0),MATCH(AF$187,NoSettings!$C$1:$AG$1,0))</f>
        <v>8920000000000</v>
      </c>
      <c r="AG230" s="22">
        <f>INDEX(NoSettings!$C$2:$AG$6843,MATCH($E230,NoSettings!$A$2:$A$6843,0),MATCH(AG$187,NoSettings!$C$1:$AG$1,0))</f>
        <v>9050000000000</v>
      </c>
      <c r="AH230" s="22">
        <f>INDEX(NoSettings!$C$2:$AG$6843,MATCH($E230,NoSettings!$A$2:$A$6843,0),MATCH(AH$187,NoSettings!$C$1:$AG$1,0))</f>
        <v>9170000000000</v>
      </c>
      <c r="AI230" s="22">
        <f>INDEX(NoSettings!$C$2:$AG$6843,MATCH($E230,NoSettings!$A$2:$A$6843,0),MATCH(AI$187,NoSettings!$C$1:$AG$1,0))</f>
        <v>9290000000000</v>
      </c>
      <c r="AJ230" s="22">
        <f>INDEX(NoSettings!$C$2:$AG$6843,MATCH($E230,NoSettings!$A$2:$A$6843,0),MATCH(AJ$187,NoSettings!$C$1:$AG$1,0))</f>
        <v>9410000000000</v>
      </c>
      <c r="AK230" s="4"/>
    </row>
    <row r="231" spans="3:37" hidden="1">
      <c r="C231" t="s">
        <v>7041</v>
      </c>
      <c r="D231" t="s">
        <v>53</v>
      </c>
      <c r="E231" s="21" t="s">
        <v>6906</v>
      </c>
      <c r="F231" s="22">
        <f>INDEX(NoSettings!$C$2:$AG$6843,MATCH($E231,NoSettings!$A$2:$A$6843,0),MATCH(F$187,NoSettings!$C$1:$AG$1,0))</f>
        <v>8280000000000</v>
      </c>
      <c r="G231" s="22">
        <f>INDEX(NoSettings!$C$2:$AG$6843,MATCH($E231,NoSettings!$A$2:$A$6843,0),MATCH(G$187,NoSettings!$C$1:$AG$1,0))</f>
        <v>7630000000000</v>
      </c>
      <c r="H231" s="22">
        <f>INDEX(NoSettings!$C$2:$AG$6843,MATCH($E231,NoSettings!$A$2:$A$6843,0),MATCH(H$187,NoSettings!$C$1:$AG$1,0))</f>
        <v>6970000000000</v>
      </c>
      <c r="I231" s="22">
        <f>INDEX(NoSettings!$C$2:$AG$6843,MATCH($E231,NoSettings!$A$2:$A$6843,0),MATCH(I$187,NoSettings!$C$1:$AG$1,0))</f>
        <v>6320000000000</v>
      </c>
      <c r="J231" s="22">
        <f>INDEX(NoSettings!$C$2:$AG$6843,MATCH($E231,NoSettings!$A$2:$A$6843,0),MATCH(J$187,NoSettings!$C$1:$AG$1,0))</f>
        <v>5670000000000</v>
      </c>
      <c r="K231" s="22">
        <f>INDEX(NoSettings!$C$2:$AG$6843,MATCH($E231,NoSettings!$A$2:$A$6843,0),MATCH(K$187,NoSettings!$C$1:$AG$1,0))</f>
        <v>5020000000000</v>
      </c>
      <c r="L231" s="22">
        <f>INDEX(NoSettings!$C$2:$AG$6843,MATCH($E231,NoSettings!$A$2:$A$6843,0),MATCH(L$187,NoSettings!$C$1:$AG$1,0))</f>
        <v>5120000000000</v>
      </c>
      <c r="M231" s="22">
        <f>INDEX(NoSettings!$C$2:$AG$6843,MATCH($E231,NoSettings!$A$2:$A$6843,0),MATCH(M$187,NoSettings!$C$1:$AG$1,0))</f>
        <v>5230000000000</v>
      </c>
      <c r="N231" s="22">
        <f>INDEX(NoSettings!$C$2:$AG$6843,MATCH($E231,NoSettings!$A$2:$A$6843,0),MATCH(N$187,NoSettings!$C$1:$AG$1,0))</f>
        <v>5330000000000</v>
      </c>
      <c r="O231" s="22">
        <f>INDEX(NoSettings!$C$2:$AG$6843,MATCH($E231,NoSettings!$A$2:$A$6843,0),MATCH(O$187,NoSettings!$C$1:$AG$1,0))</f>
        <v>5430000000000</v>
      </c>
      <c r="P231" s="22">
        <f>INDEX(NoSettings!$C$2:$AG$6843,MATCH($E231,NoSettings!$A$2:$A$6843,0),MATCH(P$187,NoSettings!$C$1:$AG$1,0))</f>
        <v>5540000000000</v>
      </c>
      <c r="Q231" s="22">
        <f>INDEX(NoSettings!$C$2:$AG$6843,MATCH($E231,NoSettings!$A$2:$A$6843,0),MATCH(Q$187,NoSettings!$C$1:$AG$1,0))</f>
        <v>5630000000000</v>
      </c>
      <c r="R231" s="22">
        <f>INDEX(NoSettings!$C$2:$AG$6843,MATCH($E231,NoSettings!$A$2:$A$6843,0),MATCH(R$187,NoSettings!$C$1:$AG$1,0))</f>
        <v>5730000000000</v>
      </c>
      <c r="S231" s="22">
        <f>INDEX(NoSettings!$C$2:$AG$6843,MATCH($E231,NoSettings!$A$2:$A$6843,0),MATCH(S$187,NoSettings!$C$1:$AG$1,0))</f>
        <v>5820000000000</v>
      </c>
      <c r="T231" s="22">
        <f>INDEX(NoSettings!$C$2:$AG$6843,MATCH($E231,NoSettings!$A$2:$A$6843,0),MATCH(T$187,NoSettings!$C$1:$AG$1,0))</f>
        <v>5920000000000</v>
      </c>
      <c r="U231" s="22">
        <f>INDEX(NoSettings!$C$2:$AG$6843,MATCH($E231,NoSettings!$A$2:$A$6843,0),MATCH(U$187,NoSettings!$C$1:$AG$1,0))</f>
        <v>6010000000000</v>
      </c>
      <c r="V231" s="22">
        <f>INDEX(NoSettings!$C$2:$AG$6843,MATCH($E231,NoSettings!$A$2:$A$6843,0),MATCH(V$187,NoSettings!$C$1:$AG$1,0))</f>
        <v>6110000000000</v>
      </c>
      <c r="W231" s="22">
        <f>INDEX(NoSettings!$C$2:$AG$6843,MATCH($E231,NoSettings!$A$2:$A$6843,0),MATCH(W$187,NoSettings!$C$1:$AG$1,0))</f>
        <v>6210000000000</v>
      </c>
      <c r="X231" s="22">
        <f>INDEX(NoSettings!$C$2:$AG$6843,MATCH($E231,NoSettings!$A$2:$A$6843,0),MATCH(X$187,NoSettings!$C$1:$AG$1,0))</f>
        <v>6310000000000</v>
      </c>
      <c r="Y231" s="22">
        <f>INDEX(NoSettings!$C$2:$AG$6843,MATCH($E231,NoSettings!$A$2:$A$6843,0),MATCH(Y$187,NoSettings!$C$1:$AG$1,0))</f>
        <v>6410000000000</v>
      </c>
      <c r="Z231" s="22">
        <f>INDEX(NoSettings!$C$2:$AG$6843,MATCH($E231,NoSettings!$A$2:$A$6843,0),MATCH(Z$187,NoSettings!$C$1:$AG$1,0))</f>
        <v>6510000000000</v>
      </c>
      <c r="AA231" s="22">
        <f>INDEX(NoSettings!$C$2:$AG$6843,MATCH($E231,NoSettings!$A$2:$A$6843,0),MATCH(AA$187,NoSettings!$C$1:$AG$1,0))</f>
        <v>6600000000000</v>
      </c>
      <c r="AB231" s="22">
        <f>INDEX(NoSettings!$C$2:$AG$6843,MATCH($E231,NoSettings!$A$2:$A$6843,0),MATCH(AB$187,NoSettings!$C$1:$AG$1,0))</f>
        <v>6700000000000</v>
      </c>
      <c r="AC231" s="22">
        <f>INDEX(NoSettings!$C$2:$AG$6843,MATCH($E231,NoSettings!$A$2:$A$6843,0),MATCH(AC$187,NoSettings!$C$1:$AG$1,0))</f>
        <v>6800000000000</v>
      </c>
      <c r="AD231" s="22">
        <f>INDEX(NoSettings!$C$2:$AG$6843,MATCH($E231,NoSettings!$A$2:$A$6843,0),MATCH(AD$187,NoSettings!$C$1:$AG$1,0))</f>
        <v>6900000000000</v>
      </c>
      <c r="AE231" s="22">
        <f>INDEX(NoSettings!$C$2:$AG$6843,MATCH($E231,NoSettings!$A$2:$A$6843,0),MATCH(AE$187,NoSettings!$C$1:$AG$1,0))</f>
        <v>6990000000000</v>
      </c>
      <c r="AF231" s="22">
        <f>INDEX(NoSettings!$C$2:$AG$6843,MATCH($E231,NoSettings!$A$2:$A$6843,0),MATCH(AF$187,NoSettings!$C$1:$AG$1,0))</f>
        <v>7090000000000</v>
      </c>
      <c r="AG231" s="22">
        <f>INDEX(NoSettings!$C$2:$AG$6843,MATCH($E231,NoSettings!$A$2:$A$6843,0),MATCH(AG$187,NoSettings!$C$1:$AG$1,0))</f>
        <v>7190000000000</v>
      </c>
      <c r="AH231" s="22">
        <f>INDEX(NoSettings!$C$2:$AG$6843,MATCH($E231,NoSettings!$A$2:$A$6843,0),MATCH(AH$187,NoSettings!$C$1:$AG$1,0))</f>
        <v>7290000000000</v>
      </c>
      <c r="AI231" s="22">
        <f>INDEX(NoSettings!$C$2:$AG$6843,MATCH($E231,NoSettings!$A$2:$A$6843,0),MATCH(AI$187,NoSettings!$C$1:$AG$1,0))</f>
        <v>7380000000000</v>
      </c>
      <c r="AJ231" s="22">
        <f>INDEX(NoSettings!$C$2:$AG$6843,MATCH($E231,NoSettings!$A$2:$A$6843,0),MATCH(AJ$187,NoSettings!$C$1:$AG$1,0))</f>
        <v>7480000000000</v>
      </c>
      <c r="AK231" s="4"/>
    </row>
    <row r="232" spans="3:37" hidden="1">
      <c r="C232" t="s">
        <v>7041</v>
      </c>
      <c r="D232" t="s">
        <v>54</v>
      </c>
      <c r="E232" s="21" t="s">
        <v>6905</v>
      </c>
      <c r="F232" s="22">
        <f>INDEX(NoSettings!$C$2:$AG$6843,MATCH($E232,NoSettings!$A$2:$A$6843,0),MATCH(F$187,NoSettings!$C$1:$AG$1,0))</f>
        <v>43500000000000</v>
      </c>
      <c r="G232" s="22">
        <f>INDEX(NoSettings!$C$2:$AG$6843,MATCH($E232,NoSettings!$A$2:$A$6843,0),MATCH(G$187,NoSettings!$C$1:$AG$1,0))</f>
        <v>40100000000000</v>
      </c>
      <c r="H232" s="22">
        <f>INDEX(NoSettings!$C$2:$AG$6843,MATCH($E232,NoSettings!$A$2:$A$6843,0),MATCH(H$187,NoSettings!$C$1:$AG$1,0))</f>
        <v>36600000000000</v>
      </c>
      <c r="I232" s="22">
        <f>INDEX(NoSettings!$C$2:$AG$6843,MATCH($E232,NoSettings!$A$2:$A$6843,0),MATCH(I$187,NoSettings!$C$1:$AG$1,0))</f>
        <v>33200000000000</v>
      </c>
      <c r="J232" s="22">
        <f>INDEX(NoSettings!$C$2:$AG$6843,MATCH($E232,NoSettings!$A$2:$A$6843,0),MATCH(J$187,NoSettings!$C$1:$AG$1,0))</f>
        <v>29800000000000</v>
      </c>
      <c r="K232" s="22">
        <f>INDEX(NoSettings!$C$2:$AG$6843,MATCH($E232,NoSettings!$A$2:$A$6843,0),MATCH(K$187,NoSettings!$C$1:$AG$1,0))</f>
        <v>26400000000000</v>
      </c>
      <c r="L232" s="22">
        <f>INDEX(NoSettings!$C$2:$AG$6843,MATCH($E232,NoSettings!$A$2:$A$6843,0),MATCH(L$187,NoSettings!$C$1:$AG$1,0))</f>
        <v>26900000000000</v>
      </c>
      <c r="M232" s="22">
        <f>INDEX(NoSettings!$C$2:$AG$6843,MATCH($E232,NoSettings!$A$2:$A$6843,0),MATCH(M$187,NoSettings!$C$1:$AG$1,0))</f>
        <v>27500000000000</v>
      </c>
      <c r="N232" s="22">
        <f>INDEX(NoSettings!$C$2:$AG$6843,MATCH($E232,NoSettings!$A$2:$A$6843,0),MATCH(N$187,NoSettings!$C$1:$AG$1,0))</f>
        <v>28000000000000</v>
      </c>
      <c r="O232" s="22">
        <f>INDEX(NoSettings!$C$2:$AG$6843,MATCH($E232,NoSettings!$A$2:$A$6843,0),MATCH(O$187,NoSettings!$C$1:$AG$1,0))</f>
        <v>28600000000000</v>
      </c>
      <c r="P232" s="22">
        <f>INDEX(NoSettings!$C$2:$AG$6843,MATCH($E232,NoSettings!$A$2:$A$6843,0),MATCH(P$187,NoSettings!$C$1:$AG$1,0))</f>
        <v>29100000000000</v>
      </c>
      <c r="Q232" s="22">
        <f>INDEX(NoSettings!$C$2:$AG$6843,MATCH($E232,NoSettings!$A$2:$A$6843,0),MATCH(Q$187,NoSettings!$C$1:$AG$1,0))</f>
        <v>29600000000000</v>
      </c>
      <c r="R232" s="22">
        <f>INDEX(NoSettings!$C$2:$AG$6843,MATCH($E232,NoSettings!$A$2:$A$6843,0),MATCH(R$187,NoSettings!$C$1:$AG$1,0))</f>
        <v>30100000000000</v>
      </c>
      <c r="S232" s="22">
        <f>INDEX(NoSettings!$C$2:$AG$6843,MATCH($E232,NoSettings!$A$2:$A$6843,0),MATCH(S$187,NoSettings!$C$1:$AG$1,0))</f>
        <v>30600000000000</v>
      </c>
      <c r="T232" s="22">
        <f>INDEX(NoSettings!$C$2:$AG$6843,MATCH($E232,NoSettings!$A$2:$A$6843,0),MATCH(T$187,NoSettings!$C$1:$AG$1,0))</f>
        <v>31100000000000</v>
      </c>
      <c r="U232" s="22">
        <f>INDEX(NoSettings!$C$2:$AG$6843,MATCH($E232,NoSettings!$A$2:$A$6843,0),MATCH(U$187,NoSettings!$C$1:$AG$1,0))</f>
        <v>31600000000000</v>
      </c>
      <c r="V232" s="22">
        <f>INDEX(NoSettings!$C$2:$AG$6843,MATCH($E232,NoSettings!$A$2:$A$6843,0),MATCH(V$187,NoSettings!$C$1:$AG$1,0))</f>
        <v>32100000000000</v>
      </c>
      <c r="W232" s="22">
        <f>INDEX(NoSettings!$C$2:$AG$6843,MATCH($E232,NoSettings!$A$2:$A$6843,0),MATCH(W$187,NoSettings!$C$1:$AG$1,0))</f>
        <v>32600000000000</v>
      </c>
      <c r="X232" s="22">
        <f>INDEX(NoSettings!$C$2:$AG$6843,MATCH($E232,NoSettings!$A$2:$A$6843,0),MATCH(X$187,NoSettings!$C$1:$AG$1,0))</f>
        <v>33200000000000</v>
      </c>
      <c r="Y232" s="22">
        <f>INDEX(NoSettings!$C$2:$AG$6843,MATCH($E232,NoSettings!$A$2:$A$6843,0),MATCH(Y$187,NoSettings!$C$1:$AG$1,0))</f>
        <v>33700000000000</v>
      </c>
      <c r="Z232" s="22">
        <f>INDEX(NoSettings!$C$2:$AG$6843,MATCH($E232,NoSettings!$A$2:$A$6843,0),MATCH(Z$187,NoSettings!$C$1:$AG$1,0))</f>
        <v>34200000000000</v>
      </c>
      <c r="AA232" s="22">
        <f>INDEX(NoSettings!$C$2:$AG$6843,MATCH($E232,NoSettings!$A$2:$A$6843,0),MATCH(AA$187,NoSettings!$C$1:$AG$1,0))</f>
        <v>34700000000000</v>
      </c>
      <c r="AB232" s="22">
        <f>INDEX(NoSettings!$C$2:$AG$6843,MATCH($E232,NoSettings!$A$2:$A$6843,0),MATCH(AB$187,NoSettings!$C$1:$AG$1,0))</f>
        <v>35200000000000</v>
      </c>
      <c r="AC232" s="22">
        <f>INDEX(NoSettings!$C$2:$AG$6843,MATCH($E232,NoSettings!$A$2:$A$6843,0),MATCH(AC$187,NoSettings!$C$1:$AG$1,0))</f>
        <v>35700000000000</v>
      </c>
      <c r="AD232" s="22">
        <f>INDEX(NoSettings!$C$2:$AG$6843,MATCH($E232,NoSettings!$A$2:$A$6843,0),MATCH(AD$187,NoSettings!$C$1:$AG$1,0))</f>
        <v>36200000000000</v>
      </c>
      <c r="AE232" s="22">
        <f>INDEX(NoSettings!$C$2:$AG$6843,MATCH($E232,NoSettings!$A$2:$A$6843,0),MATCH(AE$187,NoSettings!$C$1:$AG$1,0))</f>
        <v>36700000000000</v>
      </c>
      <c r="AF232" s="22">
        <f>INDEX(NoSettings!$C$2:$AG$6843,MATCH($E232,NoSettings!$A$2:$A$6843,0),MATCH(AF$187,NoSettings!$C$1:$AG$1,0))</f>
        <v>37300000000000</v>
      </c>
      <c r="AG232" s="22">
        <f>INDEX(NoSettings!$C$2:$AG$6843,MATCH($E232,NoSettings!$A$2:$A$6843,0),MATCH(AG$187,NoSettings!$C$1:$AG$1,0))</f>
        <v>37800000000000</v>
      </c>
      <c r="AH232" s="22">
        <f>INDEX(NoSettings!$C$2:$AG$6843,MATCH($E232,NoSettings!$A$2:$A$6843,0),MATCH(AH$187,NoSettings!$C$1:$AG$1,0))</f>
        <v>38300000000000</v>
      </c>
      <c r="AI232" s="22">
        <f>INDEX(NoSettings!$C$2:$AG$6843,MATCH($E232,NoSettings!$A$2:$A$6843,0),MATCH(AI$187,NoSettings!$C$1:$AG$1,0))</f>
        <v>38800000000000</v>
      </c>
      <c r="AJ232" s="22">
        <f>INDEX(NoSettings!$C$2:$AG$6843,MATCH($E232,NoSettings!$A$2:$A$6843,0),MATCH(AJ$187,NoSettings!$C$1:$AG$1,0))</f>
        <v>39300000000000</v>
      </c>
      <c r="AK232" s="4"/>
    </row>
    <row r="233" spans="3:37" hidden="1">
      <c r="C233" t="s">
        <v>7041</v>
      </c>
      <c r="D233" t="s">
        <v>55</v>
      </c>
      <c r="E233" s="21" t="s">
        <v>6904</v>
      </c>
      <c r="F233" s="22">
        <f>INDEX(NoSettings!$C$2:$AG$6843,MATCH($E233,NoSettings!$A$2:$A$6843,0),MATCH(F$187,NoSettings!$C$1:$AG$1,0))</f>
        <v>4840000000000</v>
      </c>
      <c r="G233" s="22">
        <f>INDEX(NoSettings!$C$2:$AG$6843,MATCH($E233,NoSettings!$A$2:$A$6843,0),MATCH(G$187,NoSettings!$C$1:$AG$1,0))</f>
        <v>4460000000000</v>
      </c>
      <c r="H233" s="22">
        <f>INDEX(NoSettings!$C$2:$AG$6843,MATCH($E233,NoSettings!$A$2:$A$6843,0),MATCH(H$187,NoSettings!$C$1:$AG$1,0))</f>
        <v>4080000000000</v>
      </c>
      <c r="I233" s="22">
        <f>INDEX(NoSettings!$C$2:$AG$6843,MATCH($E233,NoSettings!$A$2:$A$6843,0),MATCH(I$187,NoSettings!$C$1:$AG$1,0))</f>
        <v>3700000000000</v>
      </c>
      <c r="J233" s="22">
        <f>INDEX(NoSettings!$C$2:$AG$6843,MATCH($E233,NoSettings!$A$2:$A$6843,0),MATCH(J$187,NoSettings!$C$1:$AG$1,0))</f>
        <v>3320000000000</v>
      </c>
      <c r="K233" s="22">
        <f>INDEX(NoSettings!$C$2:$AG$6843,MATCH($E233,NoSettings!$A$2:$A$6843,0),MATCH(K$187,NoSettings!$C$1:$AG$1,0))</f>
        <v>2940000000000</v>
      </c>
      <c r="L233" s="22">
        <f>INDEX(NoSettings!$C$2:$AG$6843,MATCH($E233,NoSettings!$A$2:$A$6843,0),MATCH(L$187,NoSettings!$C$1:$AG$1,0))</f>
        <v>3000000000000</v>
      </c>
      <c r="M233" s="22">
        <f>INDEX(NoSettings!$C$2:$AG$6843,MATCH($E233,NoSettings!$A$2:$A$6843,0),MATCH(M$187,NoSettings!$C$1:$AG$1,0))</f>
        <v>3060000000000</v>
      </c>
      <c r="N233" s="22">
        <f>INDEX(NoSettings!$C$2:$AG$6843,MATCH($E233,NoSettings!$A$2:$A$6843,0),MATCH(N$187,NoSettings!$C$1:$AG$1,0))</f>
        <v>3120000000000</v>
      </c>
      <c r="O233" s="22">
        <f>INDEX(NoSettings!$C$2:$AG$6843,MATCH($E233,NoSettings!$A$2:$A$6843,0),MATCH(O$187,NoSettings!$C$1:$AG$1,0))</f>
        <v>3180000000000</v>
      </c>
      <c r="P233" s="22">
        <f>INDEX(NoSettings!$C$2:$AG$6843,MATCH($E233,NoSettings!$A$2:$A$6843,0),MATCH(P$187,NoSettings!$C$1:$AG$1,0))</f>
        <v>3240000000000</v>
      </c>
      <c r="Q233" s="22">
        <f>INDEX(NoSettings!$C$2:$AG$6843,MATCH($E233,NoSettings!$A$2:$A$6843,0),MATCH(Q$187,NoSettings!$C$1:$AG$1,0))</f>
        <v>3300000000000</v>
      </c>
      <c r="R233" s="22">
        <f>INDEX(NoSettings!$C$2:$AG$6843,MATCH($E233,NoSettings!$A$2:$A$6843,0),MATCH(R$187,NoSettings!$C$1:$AG$1,0))</f>
        <v>3350000000000</v>
      </c>
      <c r="S233" s="22">
        <f>INDEX(NoSettings!$C$2:$AG$6843,MATCH($E233,NoSettings!$A$2:$A$6843,0),MATCH(S$187,NoSettings!$C$1:$AG$1,0))</f>
        <v>3410000000000</v>
      </c>
      <c r="T233" s="22">
        <f>INDEX(NoSettings!$C$2:$AG$6843,MATCH($E233,NoSettings!$A$2:$A$6843,0),MATCH(T$187,NoSettings!$C$1:$AG$1,0))</f>
        <v>3460000000000</v>
      </c>
      <c r="U233" s="22">
        <f>INDEX(NoSettings!$C$2:$AG$6843,MATCH($E233,NoSettings!$A$2:$A$6843,0),MATCH(U$187,NoSettings!$C$1:$AG$1,0))</f>
        <v>3520000000000</v>
      </c>
      <c r="V233" s="22">
        <f>INDEX(NoSettings!$C$2:$AG$6843,MATCH($E233,NoSettings!$A$2:$A$6843,0),MATCH(V$187,NoSettings!$C$1:$AG$1,0))</f>
        <v>3580000000000</v>
      </c>
      <c r="W233" s="22">
        <f>INDEX(NoSettings!$C$2:$AG$6843,MATCH($E233,NoSettings!$A$2:$A$6843,0),MATCH(W$187,NoSettings!$C$1:$AG$1,0))</f>
        <v>3630000000000</v>
      </c>
      <c r="X233" s="22">
        <f>INDEX(NoSettings!$C$2:$AG$6843,MATCH($E233,NoSettings!$A$2:$A$6843,0),MATCH(X$187,NoSettings!$C$1:$AG$1,0))</f>
        <v>3690000000000</v>
      </c>
      <c r="Y233" s="22">
        <f>INDEX(NoSettings!$C$2:$AG$6843,MATCH($E233,NoSettings!$A$2:$A$6843,0),MATCH(Y$187,NoSettings!$C$1:$AG$1,0))</f>
        <v>3750000000000</v>
      </c>
      <c r="Z233" s="22">
        <f>INDEX(NoSettings!$C$2:$AG$6843,MATCH($E233,NoSettings!$A$2:$A$6843,0),MATCH(Z$187,NoSettings!$C$1:$AG$1,0))</f>
        <v>3810000000000</v>
      </c>
      <c r="AA233" s="22">
        <f>INDEX(NoSettings!$C$2:$AG$6843,MATCH($E233,NoSettings!$A$2:$A$6843,0),MATCH(AA$187,NoSettings!$C$1:$AG$1,0))</f>
        <v>3860000000000</v>
      </c>
      <c r="AB233" s="22">
        <f>INDEX(NoSettings!$C$2:$AG$6843,MATCH($E233,NoSettings!$A$2:$A$6843,0),MATCH(AB$187,NoSettings!$C$1:$AG$1,0))</f>
        <v>3920000000000</v>
      </c>
      <c r="AC233" s="22">
        <f>INDEX(NoSettings!$C$2:$AG$6843,MATCH($E233,NoSettings!$A$2:$A$6843,0),MATCH(AC$187,NoSettings!$C$1:$AG$1,0))</f>
        <v>3980000000000</v>
      </c>
      <c r="AD233" s="22">
        <f>INDEX(NoSettings!$C$2:$AG$6843,MATCH($E233,NoSettings!$A$2:$A$6843,0),MATCH(AD$187,NoSettings!$C$1:$AG$1,0))</f>
        <v>4030000000000</v>
      </c>
      <c r="AE233" s="22">
        <f>INDEX(NoSettings!$C$2:$AG$6843,MATCH($E233,NoSettings!$A$2:$A$6843,0),MATCH(AE$187,NoSettings!$C$1:$AG$1,0))</f>
        <v>4090000000000</v>
      </c>
      <c r="AF233" s="22">
        <f>INDEX(NoSettings!$C$2:$AG$6843,MATCH($E233,NoSettings!$A$2:$A$6843,0),MATCH(AF$187,NoSettings!$C$1:$AG$1,0))</f>
        <v>4150000000000</v>
      </c>
      <c r="AG233" s="22">
        <f>INDEX(NoSettings!$C$2:$AG$6843,MATCH($E233,NoSettings!$A$2:$A$6843,0),MATCH(AG$187,NoSettings!$C$1:$AG$1,0))</f>
        <v>4210000000000</v>
      </c>
      <c r="AH233" s="22">
        <f>INDEX(NoSettings!$C$2:$AG$6843,MATCH($E233,NoSettings!$A$2:$A$6843,0),MATCH(AH$187,NoSettings!$C$1:$AG$1,0))</f>
        <v>4260000000000</v>
      </c>
      <c r="AI233" s="22">
        <f>INDEX(NoSettings!$C$2:$AG$6843,MATCH($E233,NoSettings!$A$2:$A$6843,0),MATCH(AI$187,NoSettings!$C$1:$AG$1,0))</f>
        <v>4320000000000</v>
      </c>
      <c r="AJ233" s="22">
        <f>INDEX(NoSettings!$C$2:$AG$6843,MATCH($E233,NoSettings!$A$2:$A$6843,0),MATCH(AJ$187,NoSettings!$C$1:$AG$1,0))</f>
        <v>4380000000000</v>
      </c>
      <c r="AK233" s="4"/>
    </row>
    <row r="234" spans="3:37" hidden="1">
      <c r="C234" t="s">
        <v>7041</v>
      </c>
      <c r="D234" t="s">
        <v>56</v>
      </c>
      <c r="E234" s="21" t="s">
        <v>6903</v>
      </c>
      <c r="F234" s="22">
        <f>INDEX(NoSettings!$C$2:$AG$6843,MATCH($E234,NoSettings!$A$2:$A$6843,0),MATCH(F$187,NoSettings!$C$1:$AG$1,0))</f>
        <v>23500000000000</v>
      </c>
      <c r="G234" s="22">
        <f>INDEX(NoSettings!$C$2:$AG$6843,MATCH($E234,NoSettings!$A$2:$A$6843,0),MATCH(G$187,NoSettings!$C$1:$AG$1,0))</f>
        <v>21800000000000</v>
      </c>
      <c r="H234" s="22">
        <f>INDEX(NoSettings!$C$2:$AG$6843,MATCH($E234,NoSettings!$A$2:$A$6843,0),MATCH(H$187,NoSettings!$C$1:$AG$1,0))</f>
        <v>20000000000000</v>
      </c>
      <c r="I234" s="22">
        <f>INDEX(NoSettings!$C$2:$AG$6843,MATCH($E234,NoSettings!$A$2:$A$6843,0),MATCH(I$187,NoSettings!$C$1:$AG$1,0))</f>
        <v>18300000000000</v>
      </c>
      <c r="J234" s="22">
        <f>INDEX(NoSettings!$C$2:$AG$6843,MATCH($E234,NoSettings!$A$2:$A$6843,0),MATCH(J$187,NoSettings!$C$1:$AG$1,0))</f>
        <v>16600000000000</v>
      </c>
      <c r="K234" s="22">
        <f>INDEX(NoSettings!$C$2:$AG$6843,MATCH($E234,NoSettings!$A$2:$A$6843,0),MATCH(K$187,NoSettings!$C$1:$AG$1,0))</f>
        <v>14800000000000</v>
      </c>
      <c r="L234" s="22">
        <f>INDEX(NoSettings!$C$2:$AG$6843,MATCH($E234,NoSettings!$A$2:$A$6843,0),MATCH(L$187,NoSettings!$C$1:$AG$1,0))</f>
        <v>15100000000000</v>
      </c>
      <c r="M234" s="22">
        <f>INDEX(NoSettings!$C$2:$AG$6843,MATCH($E234,NoSettings!$A$2:$A$6843,0),MATCH(M$187,NoSettings!$C$1:$AG$1,0))</f>
        <v>15300000000000</v>
      </c>
      <c r="N234" s="22">
        <f>INDEX(NoSettings!$C$2:$AG$6843,MATCH($E234,NoSettings!$A$2:$A$6843,0),MATCH(N$187,NoSettings!$C$1:$AG$1,0))</f>
        <v>15600000000000</v>
      </c>
      <c r="O234" s="22">
        <f>INDEX(NoSettings!$C$2:$AG$6843,MATCH($E234,NoSettings!$A$2:$A$6843,0),MATCH(O$187,NoSettings!$C$1:$AG$1,0))</f>
        <v>15800000000000</v>
      </c>
      <c r="P234" s="22">
        <f>INDEX(NoSettings!$C$2:$AG$6843,MATCH($E234,NoSettings!$A$2:$A$6843,0),MATCH(P$187,NoSettings!$C$1:$AG$1,0))</f>
        <v>16100000000000</v>
      </c>
      <c r="Q234" s="22">
        <f>INDEX(NoSettings!$C$2:$AG$6843,MATCH($E234,NoSettings!$A$2:$A$6843,0),MATCH(Q$187,NoSettings!$C$1:$AG$1,0))</f>
        <v>16300000000000</v>
      </c>
      <c r="R234" s="22">
        <f>INDEX(NoSettings!$C$2:$AG$6843,MATCH($E234,NoSettings!$A$2:$A$6843,0),MATCH(R$187,NoSettings!$C$1:$AG$1,0))</f>
        <v>16600000000000</v>
      </c>
      <c r="S234" s="22">
        <f>INDEX(NoSettings!$C$2:$AG$6843,MATCH($E234,NoSettings!$A$2:$A$6843,0),MATCH(S$187,NoSettings!$C$1:$AG$1,0))</f>
        <v>16900000000000</v>
      </c>
      <c r="T234" s="22">
        <f>INDEX(NoSettings!$C$2:$AG$6843,MATCH($E234,NoSettings!$A$2:$A$6843,0),MATCH(T$187,NoSettings!$C$1:$AG$1,0))</f>
        <v>17100000000000</v>
      </c>
      <c r="U234" s="22">
        <f>INDEX(NoSettings!$C$2:$AG$6843,MATCH($E234,NoSettings!$A$2:$A$6843,0),MATCH(U$187,NoSettings!$C$1:$AG$1,0))</f>
        <v>17400000000000</v>
      </c>
      <c r="V234" s="22">
        <f>INDEX(NoSettings!$C$2:$AG$6843,MATCH($E234,NoSettings!$A$2:$A$6843,0),MATCH(V$187,NoSettings!$C$1:$AG$1,0))</f>
        <v>17700000000000</v>
      </c>
      <c r="W234" s="22">
        <f>INDEX(NoSettings!$C$2:$AG$6843,MATCH($E234,NoSettings!$A$2:$A$6843,0),MATCH(W$187,NoSettings!$C$1:$AG$1,0))</f>
        <v>18000000000000</v>
      </c>
      <c r="X234" s="22">
        <f>INDEX(NoSettings!$C$2:$AG$6843,MATCH($E234,NoSettings!$A$2:$A$6843,0),MATCH(X$187,NoSettings!$C$1:$AG$1,0))</f>
        <v>18300000000000</v>
      </c>
      <c r="Y234" s="22">
        <f>INDEX(NoSettings!$C$2:$AG$6843,MATCH($E234,NoSettings!$A$2:$A$6843,0),MATCH(Y$187,NoSettings!$C$1:$AG$1,0))</f>
        <v>18600000000000</v>
      </c>
      <c r="Z234" s="22">
        <f>INDEX(NoSettings!$C$2:$AG$6843,MATCH($E234,NoSettings!$A$2:$A$6843,0),MATCH(Z$187,NoSettings!$C$1:$AG$1,0))</f>
        <v>18900000000000</v>
      </c>
      <c r="AA234" s="22">
        <f>INDEX(NoSettings!$C$2:$AG$6843,MATCH($E234,NoSettings!$A$2:$A$6843,0),MATCH(AA$187,NoSettings!$C$1:$AG$1,0))</f>
        <v>19100000000000</v>
      </c>
      <c r="AB234" s="22">
        <f>INDEX(NoSettings!$C$2:$AG$6843,MATCH($E234,NoSettings!$A$2:$A$6843,0),MATCH(AB$187,NoSettings!$C$1:$AG$1,0))</f>
        <v>19400000000000</v>
      </c>
      <c r="AC234" s="22">
        <f>INDEX(NoSettings!$C$2:$AG$6843,MATCH($E234,NoSettings!$A$2:$A$6843,0),MATCH(AC$187,NoSettings!$C$1:$AG$1,0))</f>
        <v>19700000000000</v>
      </c>
      <c r="AD234" s="22">
        <f>INDEX(NoSettings!$C$2:$AG$6843,MATCH($E234,NoSettings!$A$2:$A$6843,0),MATCH(AD$187,NoSettings!$C$1:$AG$1,0))</f>
        <v>20000000000000</v>
      </c>
      <c r="AE234" s="22">
        <f>INDEX(NoSettings!$C$2:$AG$6843,MATCH($E234,NoSettings!$A$2:$A$6843,0),MATCH(AE$187,NoSettings!$C$1:$AG$1,0))</f>
        <v>20300000000000</v>
      </c>
      <c r="AF234" s="22">
        <f>INDEX(NoSettings!$C$2:$AG$6843,MATCH($E234,NoSettings!$A$2:$A$6843,0),MATCH(AF$187,NoSettings!$C$1:$AG$1,0))</f>
        <v>20600000000000</v>
      </c>
      <c r="AG234" s="22">
        <f>INDEX(NoSettings!$C$2:$AG$6843,MATCH($E234,NoSettings!$A$2:$A$6843,0),MATCH(AG$187,NoSettings!$C$1:$AG$1,0))</f>
        <v>20800000000000</v>
      </c>
      <c r="AH234" s="22">
        <f>INDEX(NoSettings!$C$2:$AG$6843,MATCH($E234,NoSettings!$A$2:$A$6843,0),MATCH(AH$187,NoSettings!$C$1:$AG$1,0))</f>
        <v>21100000000000</v>
      </c>
      <c r="AI234" s="22">
        <f>INDEX(NoSettings!$C$2:$AG$6843,MATCH($E234,NoSettings!$A$2:$A$6843,0),MATCH(AI$187,NoSettings!$C$1:$AG$1,0))</f>
        <v>21400000000000</v>
      </c>
      <c r="AJ234" s="22">
        <f>INDEX(NoSettings!$C$2:$AG$6843,MATCH($E234,NoSettings!$A$2:$A$6843,0),MATCH(AJ$187,NoSettings!$C$1:$AG$1,0))</f>
        <v>21700000000000</v>
      </c>
      <c r="AK234" s="4"/>
    </row>
    <row r="235" spans="3:37" hidden="1">
      <c r="C235" t="s">
        <v>7041</v>
      </c>
      <c r="D235" t="s">
        <v>57</v>
      </c>
      <c r="E235" s="21" t="s">
        <v>6902</v>
      </c>
      <c r="F235" s="22">
        <f>INDEX(NoSettings!$C$2:$AG$6843,MATCH($E235,NoSettings!$A$2:$A$6843,0),MATCH(F$187,NoSettings!$C$1:$AG$1,0))</f>
        <v>5000000000000</v>
      </c>
      <c r="G235" s="22">
        <f>INDEX(NoSettings!$C$2:$AG$6843,MATCH($E235,NoSettings!$A$2:$A$6843,0),MATCH(G$187,NoSettings!$C$1:$AG$1,0))</f>
        <v>5000000000000</v>
      </c>
      <c r="H235" s="22">
        <f>INDEX(NoSettings!$C$2:$AG$6843,MATCH($E235,NoSettings!$A$2:$A$6843,0),MATCH(H$187,NoSettings!$C$1:$AG$1,0))</f>
        <v>5000000000000</v>
      </c>
      <c r="I235" s="22">
        <f>INDEX(NoSettings!$C$2:$AG$6843,MATCH($E235,NoSettings!$A$2:$A$6843,0),MATCH(I$187,NoSettings!$C$1:$AG$1,0))</f>
        <v>5000000000000</v>
      </c>
      <c r="J235" s="22">
        <f>INDEX(NoSettings!$C$2:$AG$6843,MATCH($E235,NoSettings!$A$2:$A$6843,0),MATCH(J$187,NoSettings!$C$1:$AG$1,0))</f>
        <v>5000000000000</v>
      </c>
      <c r="K235" s="22">
        <f>INDEX(NoSettings!$C$2:$AG$6843,MATCH($E235,NoSettings!$A$2:$A$6843,0),MATCH(K$187,NoSettings!$C$1:$AG$1,0))</f>
        <v>5000000000000</v>
      </c>
      <c r="L235" s="22">
        <f>INDEX(NoSettings!$C$2:$AG$6843,MATCH($E235,NoSettings!$A$2:$A$6843,0),MATCH(L$187,NoSettings!$C$1:$AG$1,0))</f>
        <v>5000000000000</v>
      </c>
      <c r="M235" s="22">
        <f>INDEX(NoSettings!$C$2:$AG$6843,MATCH($E235,NoSettings!$A$2:$A$6843,0),MATCH(M$187,NoSettings!$C$1:$AG$1,0))</f>
        <v>5000000000000</v>
      </c>
      <c r="N235" s="22">
        <f>INDEX(NoSettings!$C$2:$AG$6843,MATCH($E235,NoSettings!$A$2:$A$6843,0),MATCH(N$187,NoSettings!$C$1:$AG$1,0))</f>
        <v>5000000000000</v>
      </c>
      <c r="O235" s="22">
        <f>INDEX(NoSettings!$C$2:$AG$6843,MATCH($E235,NoSettings!$A$2:$A$6843,0),MATCH(O$187,NoSettings!$C$1:$AG$1,0))</f>
        <v>5000000000000</v>
      </c>
      <c r="P235" s="22">
        <f>INDEX(NoSettings!$C$2:$AG$6843,MATCH($E235,NoSettings!$A$2:$A$6843,0),MATCH(P$187,NoSettings!$C$1:$AG$1,0))</f>
        <v>5000000000000</v>
      </c>
      <c r="Q235" s="22">
        <f>INDEX(NoSettings!$C$2:$AG$6843,MATCH($E235,NoSettings!$A$2:$A$6843,0),MATCH(Q$187,NoSettings!$C$1:$AG$1,0))</f>
        <v>5000000000000</v>
      </c>
      <c r="R235" s="22">
        <f>INDEX(NoSettings!$C$2:$AG$6843,MATCH($E235,NoSettings!$A$2:$A$6843,0),MATCH(R$187,NoSettings!$C$1:$AG$1,0))</f>
        <v>5000000000000</v>
      </c>
      <c r="S235" s="22">
        <f>INDEX(NoSettings!$C$2:$AG$6843,MATCH($E235,NoSettings!$A$2:$A$6843,0),MATCH(S$187,NoSettings!$C$1:$AG$1,0))</f>
        <v>5000000000000</v>
      </c>
      <c r="T235" s="22">
        <f>INDEX(NoSettings!$C$2:$AG$6843,MATCH($E235,NoSettings!$A$2:$A$6843,0),MATCH(T$187,NoSettings!$C$1:$AG$1,0))</f>
        <v>5000000000000</v>
      </c>
      <c r="U235" s="22">
        <f>INDEX(NoSettings!$C$2:$AG$6843,MATCH($E235,NoSettings!$A$2:$A$6843,0),MATCH(U$187,NoSettings!$C$1:$AG$1,0))</f>
        <v>6000000000000</v>
      </c>
      <c r="V235" s="22">
        <f>INDEX(NoSettings!$C$2:$AG$6843,MATCH($E235,NoSettings!$A$2:$A$6843,0),MATCH(V$187,NoSettings!$C$1:$AG$1,0))</f>
        <v>6000000000000</v>
      </c>
      <c r="W235" s="22">
        <f>INDEX(NoSettings!$C$2:$AG$6843,MATCH($E235,NoSettings!$A$2:$A$6843,0),MATCH(W$187,NoSettings!$C$1:$AG$1,0))</f>
        <v>6000000000000</v>
      </c>
      <c r="X235" s="22">
        <f>INDEX(NoSettings!$C$2:$AG$6843,MATCH($E235,NoSettings!$A$2:$A$6843,0),MATCH(X$187,NoSettings!$C$1:$AG$1,0))</f>
        <v>6000000000000</v>
      </c>
      <c r="Y235" s="22">
        <f>INDEX(NoSettings!$C$2:$AG$6843,MATCH($E235,NoSettings!$A$2:$A$6843,0),MATCH(Y$187,NoSettings!$C$1:$AG$1,0))</f>
        <v>6000000000000</v>
      </c>
      <c r="Z235" s="22">
        <f>INDEX(NoSettings!$C$2:$AG$6843,MATCH($E235,NoSettings!$A$2:$A$6843,0),MATCH(Z$187,NoSettings!$C$1:$AG$1,0))</f>
        <v>6000000000000</v>
      </c>
      <c r="AA235" s="22">
        <f>INDEX(NoSettings!$C$2:$AG$6843,MATCH($E235,NoSettings!$A$2:$A$6843,0),MATCH(AA$187,NoSettings!$C$1:$AG$1,0))</f>
        <v>6000000000000</v>
      </c>
      <c r="AB235" s="22">
        <f>INDEX(NoSettings!$C$2:$AG$6843,MATCH($E235,NoSettings!$A$2:$A$6843,0),MATCH(AB$187,NoSettings!$C$1:$AG$1,0))</f>
        <v>6000000000000</v>
      </c>
      <c r="AC235" s="22">
        <f>INDEX(NoSettings!$C$2:$AG$6843,MATCH($E235,NoSettings!$A$2:$A$6843,0),MATCH(AC$187,NoSettings!$C$1:$AG$1,0))</f>
        <v>6000000000000</v>
      </c>
      <c r="AD235" s="22">
        <f>INDEX(NoSettings!$C$2:$AG$6843,MATCH($E235,NoSettings!$A$2:$A$6843,0),MATCH(AD$187,NoSettings!$C$1:$AG$1,0))</f>
        <v>6000000000000</v>
      </c>
      <c r="AE235" s="22">
        <f>INDEX(NoSettings!$C$2:$AG$6843,MATCH($E235,NoSettings!$A$2:$A$6843,0),MATCH(AE$187,NoSettings!$C$1:$AG$1,0))</f>
        <v>6000000000000</v>
      </c>
      <c r="AF235" s="22">
        <f>INDEX(NoSettings!$C$2:$AG$6843,MATCH($E235,NoSettings!$A$2:$A$6843,0),MATCH(AF$187,NoSettings!$C$1:$AG$1,0))</f>
        <v>7000000000000</v>
      </c>
      <c r="AG235" s="22">
        <f>INDEX(NoSettings!$C$2:$AG$6843,MATCH($E235,NoSettings!$A$2:$A$6843,0),MATCH(AG$187,NoSettings!$C$1:$AG$1,0))</f>
        <v>7000000000000</v>
      </c>
      <c r="AH235" s="22">
        <f>INDEX(NoSettings!$C$2:$AG$6843,MATCH($E235,NoSettings!$A$2:$A$6843,0),MATCH(AH$187,NoSettings!$C$1:$AG$1,0))</f>
        <v>7000000000000</v>
      </c>
      <c r="AI235" s="22">
        <f>INDEX(NoSettings!$C$2:$AG$6843,MATCH($E235,NoSettings!$A$2:$A$6843,0),MATCH(AI$187,NoSettings!$C$1:$AG$1,0))</f>
        <v>7000000000000</v>
      </c>
      <c r="AJ235" s="22">
        <f>INDEX(NoSettings!$C$2:$AG$6843,MATCH($E235,NoSettings!$A$2:$A$6843,0),MATCH(AJ$187,NoSettings!$C$1:$AG$1,0))</f>
        <v>7000000000000</v>
      </c>
      <c r="AK235" s="4"/>
    </row>
    <row r="236" spans="3:37" hidden="1">
      <c r="C236" t="s">
        <v>7041</v>
      </c>
      <c r="D236" t="s">
        <v>58</v>
      </c>
      <c r="E236" s="21" t="s">
        <v>6901</v>
      </c>
      <c r="F236" s="22">
        <f>INDEX(NoSettings!$C$2:$AG$6843,MATCH($E236,NoSettings!$A$2:$A$6843,0),MATCH(F$187,NoSettings!$C$1:$AG$1,0))</f>
        <v>6000000000000</v>
      </c>
      <c r="G236" s="22">
        <f>INDEX(NoSettings!$C$2:$AG$6843,MATCH($E236,NoSettings!$A$2:$A$6843,0),MATCH(G$187,NoSettings!$C$1:$AG$1,0))</f>
        <v>6000000000000</v>
      </c>
      <c r="H236" s="22">
        <f>INDEX(NoSettings!$C$2:$AG$6843,MATCH($E236,NoSettings!$A$2:$A$6843,0),MATCH(H$187,NoSettings!$C$1:$AG$1,0))</f>
        <v>6000000000000</v>
      </c>
      <c r="I236" s="22">
        <f>INDEX(NoSettings!$C$2:$AG$6843,MATCH($E236,NoSettings!$A$2:$A$6843,0),MATCH(I$187,NoSettings!$C$1:$AG$1,0))</f>
        <v>6000000000000</v>
      </c>
      <c r="J236" s="22">
        <f>INDEX(NoSettings!$C$2:$AG$6843,MATCH($E236,NoSettings!$A$2:$A$6843,0),MATCH(J$187,NoSettings!$C$1:$AG$1,0))</f>
        <v>6000000000000</v>
      </c>
      <c r="K236" s="22">
        <f>INDEX(NoSettings!$C$2:$AG$6843,MATCH($E236,NoSettings!$A$2:$A$6843,0),MATCH(K$187,NoSettings!$C$1:$AG$1,0))</f>
        <v>6000000000000</v>
      </c>
      <c r="L236" s="22">
        <f>INDEX(NoSettings!$C$2:$AG$6843,MATCH($E236,NoSettings!$A$2:$A$6843,0),MATCH(L$187,NoSettings!$C$1:$AG$1,0))</f>
        <v>6000000000000</v>
      </c>
      <c r="M236" s="22">
        <f>INDEX(NoSettings!$C$2:$AG$6843,MATCH($E236,NoSettings!$A$2:$A$6843,0),MATCH(M$187,NoSettings!$C$1:$AG$1,0))</f>
        <v>6000000000000</v>
      </c>
      <c r="N236" s="22">
        <f>INDEX(NoSettings!$C$2:$AG$6843,MATCH($E236,NoSettings!$A$2:$A$6843,0),MATCH(N$187,NoSettings!$C$1:$AG$1,0))</f>
        <v>6000000000000</v>
      </c>
      <c r="O236" s="22">
        <f>INDEX(NoSettings!$C$2:$AG$6843,MATCH($E236,NoSettings!$A$2:$A$6843,0),MATCH(O$187,NoSettings!$C$1:$AG$1,0))</f>
        <v>6000000000000</v>
      </c>
      <c r="P236" s="22">
        <f>INDEX(NoSettings!$C$2:$AG$6843,MATCH($E236,NoSettings!$A$2:$A$6843,0),MATCH(P$187,NoSettings!$C$1:$AG$1,0))</f>
        <v>6000000000000</v>
      </c>
      <c r="Q236" s="22">
        <f>INDEX(NoSettings!$C$2:$AG$6843,MATCH($E236,NoSettings!$A$2:$A$6843,0),MATCH(Q$187,NoSettings!$C$1:$AG$1,0))</f>
        <v>6000000000000</v>
      </c>
      <c r="R236" s="22">
        <f>INDEX(NoSettings!$C$2:$AG$6843,MATCH($E236,NoSettings!$A$2:$A$6843,0),MATCH(R$187,NoSettings!$C$1:$AG$1,0))</f>
        <v>6000000000000</v>
      </c>
      <c r="S236" s="22">
        <f>INDEX(NoSettings!$C$2:$AG$6843,MATCH($E236,NoSettings!$A$2:$A$6843,0),MATCH(S$187,NoSettings!$C$1:$AG$1,0))</f>
        <v>6000000000000</v>
      </c>
      <c r="T236" s="22">
        <f>INDEX(NoSettings!$C$2:$AG$6843,MATCH($E236,NoSettings!$A$2:$A$6843,0),MATCH(T$187,NoSettings!$C$1:$AG$1,0))</f>
        <v>6000000000000</v>
      </c>
      <c r="U236" s="22">
        <f>INDEX(NoSettings!$C$2:$AG$6843,MATCH($E236,NoSettings!$A$2:$A$6843,0),MATCH(U$187,NoSettings!$C$1:$AG$1,0))</f>
        <v>6000000000000</v>
      </c>
      <c r="V236" s="22">
        <f>INDEX(NoSettings!$C$2:$AG$6843,MATCH($E236,NoSettings!$A$2:$A$6843,0),MATCH(V$187,NoSettings!$C$1:$AG$1,0))</f>
        <v>6000000000000</v>
      </c>
      <c r="W236" s="22">
        <f>INDEX(NoSettings!$C$2:$AG$6843,MATCH($E236,NoSettings!$A$2:$A$6843,0),MATCH(W$187,NoSettings!$C$1:$AG$1,0))</f>
        <v>6000000000000</v>
      </c>
      <c r="X236" s="22">
        <f>INDEX(NoSettings!$C$2:$AG$6843,MATCH($E236,NoSettings!$A$2:$A$6843,0),MATCH(X$187,NoSettings!$C$1:$AG$1,0))</f>
        <v>6000000000000</v>
      </c>
      <c r="Y236" s="22">
        <f>INDEX(NoSettings!$C$2:$AG$6843,MATCH($E236,NoSettings!$A$2:$A$6843,0),MATCH(Y$187,NoSettings!$C$1:$AG$1,0))</f>
        <v>6000000000000</v>
      </c>
      <c r="Z236" s="22">
        <f>INDEX(NoSettings!$C$2:$AG$6843,MATCH($E236,NoSettings!$A$2:$A$6843,0),MATCH(Z$187,NoSettings!$C$1:$AG$1,0))</f>
        <v>6000000000000</v>
      </c>
      <c r="AA236" s="22">
        <f>INDEX(NoSettings!$C$2:$AG$6843,MATCH($E236,NoSettings!$A$2:$A$6843,0),MATCH(AA$187,NoSettings!$C$1:$AG$1,0))</f>
        <v>6000000000000</v>
      </c>
      <c r="AB236" s="22">
        <f>INDEX(NoSettings!$C$2:$AG$6843,MATCH($E236,NoSettings!$A$2:$A$6843,0),MATCH(AB$187,NoSettings!$C$1:$AG$1,0))</f>
        <v>6000000000000</v>
      </c>
      <c r="AC236" s="22">
        <f>INDEX(NoSettings!$C$2:$AG$6843,MATCH($E236,NoSettings!$A$2:$A$6843,0),MATCH(AC$187,NoSettings!$C$1:$AG$1,0))</f>
        <v>6000000000000</v>
      </c>
      <c r="AD236" s="22">
        <f>INDEX(NoSettings!$C$2:$AG$6843,MATCH($E236,NoSettings!$A$2:$A$6843,0),MATCH(AD$187,NoSettings!$C$1:$AG$1,0))</f>
        <v>6000000000000</v>
      </c>
      <c r="AE236" s="22">
        <f>INDEX(NoSettings!$C$2:$AG$6843,MATCH($E236,NoSettings!$A$2:$A$6843,0),MATCH(AE$187,NoSettings!$C$1:$AG$1,0))</f>
        <v>5000000000000</v>
      </c>
      <c r="AF236" s="22">
        <f>INDEX(NoSettings!$C$2:$AG$6843,MATCH($E236,NoSettings!$A$2:$A$6843,0),MATCH(AF$187,NoSettings!$C$1:$AG$1,0))</f>
        <v>5000000000000</v>
      </c>
      <c r="AG236" s="22">
        <f>INDEX(NoSettings!$C$2:$AG$6843,MATCH($E236,NoSettings!$A$2:$A$6843,0),MATCH(AG$187,NoSettings!$C$1:$AG$1,0))</f>
        <v>5000000000000</v>
      </c>
      <c r="AH236" s="22">
        <f>INDEX(NoSettings!$C$2:$AG$6843,MATCH($E236,NoSettings!$A$2:$A$6843,0),MATCH(AH$187,NoSettings!$C$1:$AG$1,0))</f>
        <v>5000000000000</v>
      </c>
      <c r="AI236" s="22">
        <f>INDEX(NoSettings!$C$2:$AG$6843,MATCH($E236,NoSettings!$A$2:$A$6843,0),MATCH(AI$187,NoSettings!$C$1:$AG$1,0))</f>
        <v>5000000000000</v>
      </c>
      <c r="AJ236" s="22">
        <f>INDEX(NoSettings!$C$2:$AG$6843,MATCH($E236,NoSettings!$A$2:$A$6843,0),MATCH(AJ$187,NoSettings!$C$1:$AG$1,0))</f>
        <v>5000000000000</v>
      </c>
      <c r="AK236" s="4"/>
    </row>
    <row r="237" spans="3:37" hidden="1">
      <c r="C237" t="s">
        <v>7041</v>
      </c>
      <c r="D237" t="s">
        <v>59</v>
      </c>
      <c r="E237" s="21" t="s">
        <v>6900</v>
      </c>
      <c r="F237" s="22">
        <f>INDEX(NoSettings!$C$2:$AG$6843,MATCH($E237,NoSettings!$A$2:$A$6843,0),MATCH(F$187,NoSettings!$C$1:$AG$1,0))</f>
        <v>7990000000</v>
      </c>
      <c r="G237" s="22">
        <f>INDEX(NoSettings!$C$2:$AG$6843,MATCH($E237,NoSettings!$A$2:$A$6843,0),MATCH(G$187,NoSettings!$C$1:$AG$1,0))</f>
        <v>7400000000</v>
      </c>
      <c r="H237" s="22">
        <f>INDEX(NoSettings!$C$2:$AG$6843,MATCH($E237,NoSettings!$A$2:$A$6843,0),MATCH(H$187,NoSettings!$C$1:$AG$1,0))</f>
        <v>6810000000</v>
      </c>
      <c r="I237" s="22">
        <f>INDEX(NoSettings!$C$2:$AG$6843,MATCH($E237,NoSettings!$A$2:$A$6843,0),MATCH(I$187,NoSettings!$C$1:$AG$1,0))</f>
        <v>6220000000</v>
      </c>
      <c r="J237" s="22">
        <f>INDEX(NoSettings!$C$2:$AG$6843,MATCH($E237,NoSettings!$A$2:$A$6843,0),MATCH(J$187,NoSettings!$C$1:$AG$1,0))</f>
        <v>5630000000</v>
      </c>
      <c r="K237" s="22">
        <f>INDEX(NoSettings!$C$2:$AG$6843,MATCH($E237,NoSettings!$A$2:$A$6843,0),MATCH(K$187,NoSettings!$C$1:$AG$1,0))</f>
        <v>5040000000</v>
      </c>
      <c r="L237" s="22">
        <f>INDEX(NoSettings!$C$2:$AG$6843,MATCH($E237,NoSettings!$A$2:$A$6843,0),MATCH(L$187,NoSettings!$C$1:$AG$1,0))</f>
        <v>5130000000</v>
      </c>
      <c r="M237" s="22">
        <f>INDEX(NoSettings!$C$2:$AG$6843,MATCH($E237,NoSettings!$A$2:$A$6843,0),MATCH(M$187,NoSettings!$C$1:$AG$1,0))</f>
        <v>5210000000</v>
      </c>
      <c r="N237" s="22">
        <f>INDEX(NoSettings!$C$2:$AG$6843,MATCH($E237,NoSettings!$A$2:$A$6843,0),MATCH(N$187,NoSettings!$C$1:$AG$1,0))</f>
        <v>5300000000</v>
      </c>
      <c r="O237" s="22">
        <f>INDEX(NoSettings!$C$2:$AG$6843,MATCH($E237,NoSettings!$A$2:$A$6843,0),MATCH(O$187,NoSettings!$C$1:$AG$1,0))</f>
        <v>5380000000</v>
      </c>
      <c r="P237" s="22">
        <f>INDEX(NoSettings!$C$2:$AG$6843,MATCH($E237,NoSettings!$A$2:$A$6843,0),MATCH(P$187,NoSettings!$C$1:$AG$1,0))</f>
        <v>5470000000</v>
      </c>
      <c r="Q237" s="22">
        <f>INDEX(NoSettings!$C$2:$AG$6843,MATCH($E237,NoSettings!$A$2:$A$6843,0),MATCH(Q$187,NoSettings!$C$1:$AG$1,0))</f>
        <v>5560000000</v>
      </c>
      <c r="R237" s="22">
        <f>INDEX(NoSettings!$C$2:$AG$6843,MATCH($E237,NoSettings!$A$2:$A$6843,0),MATCH(R$187,NoSettings!$C$1:$AG$1,0))</f>
        <v>5650000000</v>
      </c>
      <c r="S237" s="22">
        <f>INDEX(NoSettings!$C$2:$AG$6843,MATCH($E237,NoSettings!$A$2:$A$6843,0),MATCH(S$187,NoSettings!$C$1:$AG$1,0))</f>
        <v>5740000000</v>
      </c>
      <c r="T237" s="22">
        <f>INDEX(NoSettings!$C$2:$AG$6843,MATCH($E237,NoSettings!$A$2:$A$6843,0),MATCH(T$187,NoSettings!$C$1:$AG$1,0))</f>
        <v>5830000000</v>
      </c>
      <c r="U237" s="22">
        <f>INDEX(NoSettings!$C$2:$AG$6843,MATCH($E237,NoSettings!$A$2:$A$6843,0),MATCH(U$187,NoSettings!$C$1:$AG$1,0))</f>
        <v>5920000000</v>
      </c>
      <c r="V237" s="22">
        <f>INDEX(NoSettings!$C$2:$AG$6843,MATCH($E237,NoSettings!$A$2:$A$6843,0),MATCH(V$187,NoSettings!$C$1:$AG$1,0))</f>
        <v>6020000000</v>
      </c>
      <c r="W237" s="22">
        <f>INDEX(NoSettings!$C$2:$AG$6843,MATCH($E237,NoSettings!$A$2:$A$6843,0),MATCH(W$187,NoSettings!$C$1:$AG$1,0))</f>
        <v>6120000000</v>
      </c>
      <c r="X237" s="22">
        <f>INDEX(NoSettings!$C$2:$AG$6843,MATCH($E237,NoSettings!$A$2:$A$6843,0),MATCH(X$187,NoSettings!$C$1:$AG$1,0))</f>
        <v>6220000000</v>
      </c>
      <c r="Y237" s="22">
        <f>INDEX(NoSettings!$C$2:$AG$6843,MATCH($E237,NoSettings!$A$2:$A$6843,0),MATCH(Y$187,NoSettings!$C$1:$AG$1,0))</f>
        <v>6320000000</v>
      </c>
      <c r="Z237" s="22">
        <f>INDEX(NoSettings!$C$2:$AG$6843,MATCH($E237,NoSettings!$A$2:$A$6843,0),MATCH(Z$187,NoSettings!$C$1:$AG$1,0))</f>
        <v>6420000000</v>
      </c>
      <c r="AA237" s="22">
        <f>INDEX(NoSettings!$C$2:$AG$6843,MATCH($E237,NoSettings!$A$2:$A$6843,0),MATCH(AA$187,NoSettings!$C$1:$AG$1,0))</f>
        <v>6510000000</v>
      </c>
      <c r="AB237" s="22">
        <f>INDEX(NoSettings!$C$2:$AG$6843,MATCH($E237,NoSettings!$A$2:$A$6843,0),MATCH(AB$187,NoSettings!$C$1:$AG$1,0))</f>
        <v>6610000000</v>
      </c>
      <c r="AC237" s="22">
        <f>INDEX(NoSettings!$C$2:$AG$6843,MATCH($E237,NoSettings!$A$2:$A$6843,0),MATCH(AC$187,NoSettings!$C$1:$AG$1,0))</f>
        <v>6700000000</v>
      </c>
      <c r="AD237" s="22">
        <f>INDEX(NoSettings!$C$2:$AG$6843,MATCH($E237,NoSettings!$A$2:$A$6843,0),MATCH(AD$187,NoSettings!$C$1:$AG$1,0))</f>
        <v>6800000000</v>
      </c>
      <c r="AE237" s="22">
        <f>INDEX(NoSettings!$C$2:$AG$6843,MATCH($E237,NoSettings!$A$2:$A$6843,0),MATCH(AE$187,NoSettings!$C$1:$AG$1,0))</f>
        <v>6900000000</v>
      </c>
      <c r="AF237" s="22">
        <f>INDEX(NoSettings!$C$2:$AG$6843,MATCH($E237,NoSettings!$A$2:$A$6843,0),MATCH(AF$187,NoSettings!$C$1:$AG$1,0))</f>
        <v>6990000000</v>
      </c>
      <c r="AG237" s="22">
        <f>INDEX(NoSettings!$C$2:$AG$6843,MATCH($E237,NoSettings!$A$2:$A$6843,0),MATCH(AG$187,NoSettings!$C$1:$AG$1,0))</f>
        <v>7090000000</v>
      </c>
      <c r="AH237" s="22">
        <f>INDEX(NoSettings!$C$2:$AG$6843,MATCH($E237,NoSettings!$A$2:$A$6843,0),MATCH(AH$187,NoSettings!$C$1:$AG$1,0))</f>
        <v>7180000000</v>
      </c>
      <c r="AI237" s="22">
        <f>INDEX(NoSettings!$C$2:$AG$6843,MATCH($E237,NoSettings!$A$2:$A$6843,0),MATCH(AI$187,NoSettings!$C$1:$AG$1,0))</f>
        <v>7280000000</v>
      </c>
      <c r="AJ237" s="22">
        <f>INDEX(NoSettings!$C$2:$AG$6843,MATCH($E237,NoSettings!$A$2:$A$6843,0),MATCH(AJ$187,NoSettings!$C$1:$AG$1,0))</f>
        <v>7380000000</v>
      </c>
      <c r="AK237" s="4"/>
    </row>
    <row r="238" spans="3:37" hidden="1">
      <c r="C238" t="s">
        <v>7042</v>
      </c>
      <c r="D238" t="s">
        <v>35</v>
      </c>
      <c r="E238" s="21" t="s">
        <v>6899</v>
      </c>
      <c r="F238" s="22">
        <f>INDEX(NoSettings!$C$2:$AG$6843,MATCH($E238,NoSettings!$A$2:$A$6843,0),MATCH(F$187,NoSettings!$C$1:$AG$1,0))</f>
        <v>24500000000000</v>
      </c>
      <c r="G238" s="22">
        <f>INDEX(NoSettings!$C$2:$AG$6843,MATCH($E238,NoSettings!$A$2:$A$6843,0),MATCH(G$187,NoSettings!$C$1:$AG$1,0))</f>
        <v>25500000000000</v>
      </c>
      <c r="H238" s="22">
        <f>INDEX(NoSettings!$C$2:$AG$6843,MATCH($E238,NoSettings!$A$2:$A$6843,0),MATCH(H$187,NoSettings!$C$1:$AG$1,0))</f>
        <v>26600000000000</v>
      </c>
      <c r="I238" s="22">
        <f>INDEX(NoSettings!$C$2:$AG$6843,MATCH($E238,NoSettings!$A$2:$A$6843,0),MATCH(I$187,NoSettings!$C$1:$AG$1,0))</f>
        <v>27700000000000</v>
      </c>
      <c r="J238" s="22">
        <f>INDEX(NoSettings!$C$2:$AG$6843,MATCH($E238,NoSettings!$A$2:$A$6843,0),MATCH(J$187,NoSettings!$C$1:$AG$1,0))</f>
        <v>28800000000000</v>
      </c>
      <c r="K238" s="22">
        <f>INDEX(NoSettings!$C$2:$AG$6843,MATCH($E238,NoSettings!$A$2:$A$6843,0),MATCH(K$187,NoSettings!$C$1:$AG$1,0))</f>
        <v>29900000000000</v>
      </c>
      <c r="L238" s="22">
        <f>INDEX(NoSettings!$C$2:$AG$6843,MATCH($E238,NoSettings!$A$2:$A$6843,0),MATCH(L$187,NoSettings!$C$1:$AG$1,0))</f>
        <v>30700000000000</v>
      </c>
      <c r="M238" s="22">
        <f>INDEX(NoSettings!$C$2:$AG$6843,MATCH($E238,NoSettings!$A$2:$A$6843,0),MATCH(M$187,NoSettings!$C$1:$AG$1,0))</f>
        <v>31500000000000</v>
      </c>
      <c r="N238" s="22">
        <f>INDEX(NoSettings!$C$2:$AG$6843,MATCH($E238,NoSettings!$A$2:$A$6843,0),MATCH(N$187,NoSettings!$C$1:$AG$1,0))</f>
        <v>32300000000000</v>
      </c>
      <c r="O238" s="22">
        <f>INDEX(NoSettings!$C$2:$AG$6843,MATCH($E238,NoSettings!$A$2:$A$6843,0),MATCH(O$187,NoSettings!$C$1:$AG$1,0))</f>
        <v>33100000000000</v>
      </c>
      <c r="P238" s="22">
        <f>INDEX(NoSettings!$C$2:$AG$6843,MATCH($E238,NoSettings!$A$2:$A$6843,0),MATCH(P$187,NoSettings!$C$1:$AG$1,0))</f>
        <v>33900000000000</v>
      </c>
      <c r="Q238" s="22">
        <f>INDEX(NoSettings!$C$2:$AG$6843,MATCH($E238,NoSettings!$A$2:$A$6843,0),MATCH(Q$187,NoSettings!$C$1:$AG$1,0))</f>
        <v>34600000000000</v>
      </c>
      <c r="R238" s="22">
        <f>INDEX(NoSettings!$C$2:$AG$6843,MATCH($E238,NoSettings!$A$2:$A$6843,0),MATCH(R$187,NoSettings!$C$1:$AG$1,0))</f>
        <v>35300000000000</v>
      </c>
      <c r="S238" s="22">
        <f>INDEX(NoSettings!$C$2:$AG$6843,MATCH($E238,NoSettings!$A$2:$A$6843,0),MATCH(S$187,NoSettings!$C$1:$AG$1,0))</f>
        <v>36100000000000</v>
      </c>
      <c r="T238" s="22">
        <f>INDEX(NoSettings!$C$2:$AG$6843,MATCH($E238,NoSettings!$A$2:$A$6843,0),MATCH(T$187,NoSettings!$C$1:$AG$1,0))</f>
        <v>36800000000000</v>
      </c>
      <c r="U238" s="22">
        <f>INDEX(NoSettings!$C$2:$AG$6843,MATCH($E238,NoSettings!$A$2:$A$6843,0),MATCH(U$187,NoSettings!$C$1:$AG$1,0))</f>
        <v>37500000000000</v>
      </c>
      <c r="V238" s="22">
        <f>INDEX(NoSettings!$C$2:$AG$6843,MATCH($E238,NoSettings!$A$2:$A$6843,0),MATCH(V$187,NoSettings!$C$1:$AG$1,0))</f>
        <v>38200000000000</v>
      </c>
      <c r="W238" s="22">
        <f>INDEX(NoSettings!$C$2:$AG$6843,MATCH($E238,NoSettings!$A$2:$A$6843,0),MATCH(W$187,NoSettings!$C$1:$AG$1,0))</f>
        <v>39000000000000</v>
      </c>
      <c r="X238" s="22">
        <f>INDEX(NoSettings!$C$2:$AG$6843,MATCH($E238,NoSettings!$A$2:$A$6843,0),MATCH(X$187,NoSettings!$C$1:$AG$1,0))</f>
        <v>39700000000000</v>
      </c>
      <c r="Y238" s="22">
        <f>INDEX(NoSettings!$C$2:$AG$6843,MATCH($E238,NoSettings!$A$2:$A$6843,0),MATCH(Y$187,NoSettings!$C$1:$AG$1,0))</f>
        <v>40400000000000</v>
      </c>
      <c r="Z238" s="22">
        <f>INDEX(NoSettings!$C$2:$AG$6843,MATCH($E238,NoSettings!$A$2:$A$6843,0),MATCH(Z$187,NoSettings!$C$1:$AG$1,0))</f>
        <v>41200000000000</v>
      </c>
      <c r="AA238" s="22">
        <f>INDEX(NoSettings!$C$2:$AG$6843,MATCH($E238,NoSettings!$A$2:$A$6843,0),MATCH(AA$187,NoSettings!$C$1:$AG$1,0))</f>
        <v>41900000000000</v>
      </c>
      <c r="AB238" s="22">
        <f>INDEX(NoSettings!$C$2:$AG$6843,MATCH($E238,NoSettings!$A$2:$A$6843,0),MATCH(AB$187,NoSettings!$C$1:$AG$1,0))</f>
        <v>42600000000000</v>
      </c>
      <c r="AC238" s="22">
        <f>INDEX(NoSettings!$C$2:$AG$6843,MATCH($E238,NoSettings!$A$2:$A$6843,0),MATCH(AC$187,NoSettings!$C$1:$AG$1,0))</f>
        <v>43300000000000</v>
      </c>
      <c r="AD238" s="22">
        <f>INDEX(NoSettings!$C$2:$AG$6843,MATCH($E238,NoSettings!$A$2:$A$6843,0),MATCH(AD$187,NoSettings!$C$1:$AG$1,0))</f>
        <v>44100000000000</v>
      </c>
      <c r="AE238" s="22">
        <f>INDEX(NoSettings!$C$2:$AG$6843,MATCH($E238,NoSettings!$A$2:$A$6843,0),MATCH(AE$187,NoSettings!$C$1:$AG$1,0))</f>
        <v>44800000000000</v>
      </c>
      <c r="AF238" s="22">
        <f>INDEX(NoSettings!$C$2:$AG$6843,MATCH($E238,NoSettings!$A$2:$A$6843,0),MATCH(AF$187,NoSettings!$C$1:$AG$1,0))</f>
        <v>45500000000000</v>
      </c>
      <c r="AG238" s="22">
        <f>INDEX(NoSettings!$C$2:$AG$6843,MATCH($E238,NoSettings!$A$2:$A$6843,0),MATCH(AG$187,NoSettings!$C$1:$AG$1,0))</f>
        <v>46200000000000</v>
      </c>
      <c r="AH238" s="22">
        <f>INDEX(NoSettings!$C$2:$AG$6843,MATCH($E238,NoSettings!$A$2:$A$6843,0),MATCH(AH$187,NoSettings!$C$1:$AG$1,0))</f>
        <v>47000000000000</v>
      </c>
      <c r="AI238" s="22">
        <f>INDEX(NoSettings!$C$2:$AG$6843,MATCH($E238,NoSettings!$A$2:$A$6843,0),MATCH(AI$187,NoSettings!$C$1:$AG$1,0))</f>
        <v>47700000000000</v>
      </c>
      <c r="AJ238" s="22">
        <f>INDEX(NoSettings!$C$2:$AG$6843,MATCH($E238,NoSettings!$A$2:$A$6843,0),MATCH(AJ$187,NoSettings!$C$1:$AG$1,0))</f>
        <v>48400000000000</v>
      </c>
      <c r="AK238" s="4"/>
    </row>
    <row r="239" spans="3:37" hidden="1">
      <c r="C239" t="s">
        <v>7042</v>
      </c>
      <c r="D239" t="s">
        <v>36</v>
      </c>
      <c r="E239" s="21" t="s">
        <v>6898</v>
      </c>
      <c r="F239" s="22">
        <f>INDEX(NoSettings!$C$2:$AG$6843,MATCH($E239,NoSettings!$A$2:$A$6843,0),MATCH(F$187,NoSettings!$C$1:$AG$1,0))</f>
        <v>0</v>
      </c>
      <c r="G239" s="22">
        <f>INDEX(NoSettings!$C$2:$AG$6843,MATCH($E239,NoSettings!$A$2:$A$6843,0),MATCH(G$187,NoSettings!$C$1:$AG$1,0))</f>
        <v>0</v>
      </c>
      <c r="H239" s="22">
        <f>INDEX(NoSettings!$C$2:$AG$6843,MATCH($E239,NoSettings!$A$2:$A$6843,0),MATCH(H$187,NoSettings!$C$1:$AG$1,0))</f>
        <v>0</v>
      </c>
      <c r="I239" s="22">
        <f>INDEX(NoSettings!$C$2:$AG$6843,MATCH($E239,NoSettings!$A$2:$A$6843,0),MATCH(I$187,NoSettings!$C$1:$AG$1,0))</f>
        <v>0</v>
      </c>
      <c r="J239" s="22">
        <f>INDEX(NoSettings!$C$2:$AG$6843,MATCH($E239,NoSettings!$A$2:$A$6843,0),MATCH(J$187,NoSettings!$C$1:$AG$1,0))</f>
        <v>0</v>
      </c>
      <c r="K239" s="22">
        <f>INDEX(NoSettings!$C$2:$AG$6843,MATCH($E239,NoSettings!$A$2:$A$6843,0),MATCH(K$187,NoSettings!$C$1:$AG$1,0))</f>
        <v>0</v>
      </c>
      <c r="L239" s="22">
        <f>INDEX(NoSettings!$C$2:$AG$6843,MATCH($E239,NoSettings!$A$2:$A$6843,0),MATCH(L$187,NoSettings!$C$1:$AG$1,0))</f>
        <v>0</v>
      </c>
      <c r="M239" s="22">
        <f>INDEX(NoSettings!$C$2:$AG$6843,MATCH($E239,NoSettings!$A$2:$A$6843,0),MATCH(M$187,NoSettings!$C$1:$AG$1,0))</f>
        <v>0</v>
      </c>
      <c r="N239" s="22">
        <f>INDEX(NoSettings!$C$2:$AG$6843,MATCH($E239,NoSettings!$A$2:$A$6843,0),MATCH(N$187,NoSettings!$C$1:$AG$1,0))</f>
        <v>0</v>
      </c>
      <c r="O239" s="22">
        <f>INDEX(NoSettings!$C$2:$AG$6843,MATCH($E239,NoSettings!$A$2:$A$6843,0),MATCH(O$187,NoSettings!$C$1:$AG$1,0))</f>
        <v>0</v>
      </c>
      <c r="P239" s="22">
        <f>INDEX(NoSettings!$C$2:$AG$6843,MATCH($E239,NoSettings!$A$2:$A$6843,0),MATCH(P$187,NoSettings!$C$1:$AG$1,0))</f>
        <v>0</v>
      </c>
      <c r="Q239" s="22">
        <f>INDEX(NoSettings!$C$2:$AG$6843,MATCH($E239,NoSettings!$A$2:$A$6843,0),MATCH(Q$187,NoSettings!$C$1:$AG$1,0))</f>
        <v>0</v>
      </c>
      <c r="R239" s="22">
        <f>INDEX(NoSettings!$C$2:$AG$6843,MATCH($E239,NoSettings!$A$2:$A$6843,0),MATCH(R$187,NoSettings!$C$1:$AG$1,0))</f>
        <v>0</v>
      </c>
      <c r="S239" s="22">
        <f>INDEX(NoSettings!$C$2:$AG$6843,MATCH($E239,NoSettings!$A$2:$A$6843,0),MATCH(S$187,NoSettings!$C$1:$AG$1,0))</f>
        <v>0</v>
      </c>
      <c r="T239" s="22">
        <f>INDEX(NoSettings!$C$2:$AG$6843,MATCH($E239,NoSettings!$A$2:$A$6843,0),MATCH(T$187,NoSettings!$C$1:$AG$1,0))</f>
        <v>0</v>
      </c>
      <c r="U239" s="22">
        <f>INDEX(NoSettings!$C$2:$AG$6843,MATCH($E239,NoSettings!$A$2:$A$6843,0),MATCH(U$187,NoSettings!$C$1:$AG$1,0))</f>
        <v>0</v>
      </c>
      <c r="V239" s="22">
        <f>INDEX(NoSettings!$C$2:$AG$6843,MATCH($E239,NoSettings!$A$2:$A$6843,0),MATCH(V$187,NoSettings!$C$1:$AG$1,0))</f>
        <v>0</v>
      </c>
      <c r="W239" s="22">
        <f>INDEX(NoSettings!$C$2:$AG$6843,MATCH($E239,NoSettings!$A$2:$A$6843,0),MATCH(W$187,NoSettings!$C$1:$AG$1,0))</f>
        <v>0</v>
      </c>
      <c r="X239" s="22">
        <f>INDEX(NoSettings!$C$2:$AG$6843,MATCH($E239,NoSettings!$A$2:$A$6843,0),MATCH(X$187,NoSettings!$C$1:$AG$1,0))</f>
        <v>0</v>
      </c>
      <c r="Y239" s="22">
        <f>INDEX(NoSettings!$C$2:$AG$6843,MATCH($E239,NoSettings!$A$2:$A$6843,0),MATCH(Y$187,NoSettings!$C$1:$AG$1,0))</f>
        <v>0</v>
      </c>
      <c r="Z239" s="22">
        <f>INDEX(NoSettings!$C$2:$AG$6843,MATCH($E239,NoSettings!$A$2:$A$6843,0),MATCH(Z$187,NoSettings!$C$1:$AG$1,0))</f>
        <v>0</v>
      </c>
      <c r="AA239" s="22">
        <f>INDEX(NoSettings!$C$2:$AG$6843,MATCH($E239,NoSettings!$A$2:$A$6843,0),MATCH(AA$187,NoSettings!$C$1:$AG$1,0))</f>
        <v>0</v>
      </c>
      <c r="AB239" s="22">
        <f>INDEX(NoSettings!$C$2:$AG$6843,MATCH($E239,NoSettings!$A$2:$A$6843,0),MATCH(AB$187,NoSettings!$C$1:$AG$1,0))</f>
        <v>0</v>
      </c>
      <c r="AC239" s="22">
        <f>INDEX(NoSettings!$C$2:$AG$6843,MATCH($E239,NoSettings!$A$2:$A$6843,0),MATCH(AC$187,NoSettings!$C$1:$AG$1,0))</f>
        <v>0</v>
      </c>
      <c r="AD239" s="22">
        <f>INDEX(NoSettings!$C$2:$AG$6843,MATCH($E239,NoSettings!$A$2:$A$6843,0),MATCH(AD$187,NoSettings!$C$1:$AG$1,0))</f>
        <v>0</v>
      </c>
      <c r="AE239" s="22">
        <f>INDEX(NoSettings!$C$2:$AG$6843,MATCH($E239,NoSettings!$A$2:$A$6843,0),MATCH(AE$187,NoSettings!$C$1:$AG$1,0))</f>
        <v>0</v>
      </c>
      <c r="AF239" s="22">
        <f>INDEX(NoSettings!$C$2:$AG$6843,MATCH($E239,NoSettings!$A$2:$A$6843,0),MATCH(AF$187,NoSettings!$C$1:$AG$1,0))</f>
        <v>0</v>
      </c>
      <c r="AG239" s="22">
        <f>INDEX(NoSettings!$C$2:$AG$6843,MATCH($E239,NoSettings!$A$2:$A$6843,0),MATCH(AG$187,NoSettings!$C$1:$AG$1,0))</f>
        <v>0</v>
      </c>
      <c r="AH239" s="22">
        <f>INDEX(NoSettings!$C$2:$AG$6843,MATCH($E239,NoSettings!$A$2:$A$6843,0),MATCH(AH$187,NoSettings!$C$1:$AG$1,0))</f>
        <v>0</v>
      </c>
      <c r="AI239" s="22">
        <f>INDEX(NoSettings!$C$2:$AG$6843,MATCH($E239,NoSettings!$A$2:$A$6843,0),MATCH(AI$187,NoSettings!$C$1:$AG$1,0))</f>
        <v>0</v>
      </c>
      <c r="AJ239" s="22">
        <f>INDEX(NoSettings!$C$2:$AG$6843,MATCH($E239,NoSettings!$A$2:$A$6843,0),MATCH(AJ$187,NoSettings!$C$1:$AG$1,0))</f>
        <v>0</v>
      </c>
      <c r="AK239" s="4"/>
    </row>
    <row r="240" spans="3:37" hidden="1">
      <c r="C240" t="s">
        <v>7042</v>
      </c>
      <c r="D240" t="s">
        <v>37</v>
      </c>
      <c r="E240" s="21" t="s">
        <v>6897</v>
      </c>
      <c r="F240" s="22">
        <f>INDEX(NoSettings!$C$2:$AG$6843,MATCH($E240,NoSettings!$A$2:$A$6843,0),MATCH(F$187,NoSettings!$C$1:$AG$1,0))</f>
        <v>0</v>
      </c>
      <c r="G240" s="22">
        <f>INDEX(NoSettings!$C$2:$AG$6843,MATCH($E240,NoSettings!$A$2:$A$6843,0),MATCH(G$187,NoSettings!$C$1:$AG$1,0))</f>
        <v>0</v>
      </c>
      <c r="H240" s="22">
        <f>INDEX(NoSettings!$C$2:$AG$6843,MATCH($E240,NoSettings!$A$2:$A$6843,0),MATCH(H$187,NoSettings!$C$1:$AG$1,0))</f>
        <v>0</v>
      </c>
      <c r="I240" s="22">
        <f>INDEX(NoSettings!$C$2:$AG$6843,MATCH($E240,NoSettings!$A$2:$A$6843,0),MATCH(I$187,NoSettings!$C$1:$AG$1,0))</f>
        <v>0</v>
      </c>
      <c r="J240" s="22">
        <f>INDEX(NoSettings!$C$2:$AG$6843,MATCH($E240,NoSettings!$A$2:$A$6843,0),MATCH(J$187,NoSettings!$C$1:$AG$1,0))</f>
        <v>0</v>
      </c>
      <c r="K240" s="22">
        <f>INDEX(NoSettings!$C$2:$AG$6843,MATCH($E240,NoSettings!$A$2:$A$6843,0),MATCH(K$187,NoSettings!$C$1:$AG$1,0))</f>
        <v>0</v>
      </c>
      <c r="L240" s="22">
        <f>INDEX(NoSettings!$C$2:$AG$6843,MATCH($E240,NoSettings!$A$2:$A$6843,0),MATCH(L$187,NoSettings!$C$1:$AG$1,0))</f>
        <v>0</v>
      </c>
      <c r="M240" s="22">
        <f>INDEX(NoSettings!$C$2:$AG$6843,MATCH($E240,NoSettings!$A$2:$A$6843,0),MATCH(M$187,NoSettings!$C$1:$AG$1,0))</f>
        <v>0</v>
      </c>
      <c r="N240" s="22">
        <f>INDEX(NoSettings!$C$2:$AG$6843,MATCH($E240,NoSettings!$A$2:$A$6843,0),MATCH(N$187,NoSettings!$C$1:$AG$1,0))</f>
        <v>0</v>
      </c>
      <c r="O240" s="22">
        <f>INDEX(NoSettings!$C$2:$AG$6843,MATCH($E240,NoSettings!$A$2:$A$6843,0),MATCH(O$187,NoSettings!$C$1:$AG$1,0))</f>
        <v>0</v>
      </c>
      <c r="P240" s="22">
        <f>INDEX(NoSettings!$C$2:$AG$6843,MATCH($E240,NoSettings!$A$2:$A$6843,0),MATCH(P$187,NoSettings!$C$1:$AG$1,0))</f>
        <v>0</v>
      </c>
      <c r="Q240" s="22">
        <f>INDEX(NoSettings!$C$2:$AG$6843,MATCH($E240,NoSettings!$A$2:$A$6843,0),MATCH(Q$187,NoSettings!$C$1:$AG$1,0))</f>
        <v>0</v>
      </c>
      <c r="R240" s="22">
        <f>INDEX(NoSettings!$C$2:$AG$6843,MATCH($E240,NoSettings!$A$2:$A$6843,0),MATCH(R$187,NoSettings!$C$1:$AG$1,0))</f>
        <v>0</v>
      </c>
      <c r="S240" s="22">
        <f>INDEX(NoSettings!$C$2:$AG$6843,MATCH($E240,NoSettings!$A$2:$A$6843,0),MATCH(S$187,NoSettings!$C$1:$AG$1,0))</f>
        <v>0</v>
      </c>
      <c r="T240" s="22">
        <f>INDEX(NoSettings!$C$2:$AG$6843,MATCH($E240,NoSettings!$A$2:$A$6843,0),MATCH(T$187,NoSettings!$C$1:$AG$1,0))</f>
        <v>0</v>
      </c>
      <c r="U240" s="22">
        <f>INDEX(NoSettings!$C$2:$AG$6843,MATCH($E240,NoSettings!$A$2:$A$6843,0),MATCH(U$187,NoSettings!$C$1:$AG$1,0))</f>
        <v>0</v>
      </c>
      <c r="V240" s="22">
        <f>INDEX(NoSettings!$C$2:$AG$6843,MATCH($E240,NoSettings!$A$2:$A$6843,0),MATCH(V$187,NoSettings!$C$1:$AG$1,0))</f>
        <v>0</v>
      </c>
      <c r="W240" s="22">
        <f>INDEX(NoSettings!$C$2:$AG$6843,MATCH($E240,NoSettings!$A$2:$A$6843,0),MATCH(W$187,NoSettings!$C$1:$AG$1,0))</f>
        <v>0</v>
      </c>
      <c r="X240" s="22">
        <f>INDEX(NoSettings!$C$2:$AG$6843,MATCH($E240,NoSettings!$A$2:$A$6843,0),MATCH(X$187,NoSettings!$C$1:$AG$1,0))</f>
        <v>0</v>
      </c>
      <c r="Y240" s="22">
        <f>INDEX(NoSettings!$C$2:$AG$6843,MATCH($E240,NoSettings!$A$2:$A$6843,0),MATCH(Y$187,NoSettings!$C$1:$AG$1,0))</f>
        <v>0</v>
      </c>
      <c r="Z240" s="22">
        <f>INDEX(NoSettings!$C$2:$AG$6843,MATCH($E240,NoSettings!$A$2:$A$6843,0),MATCH(Z$187,NoSettings!$C$1:$AG$1,0))</f>
        <v>0</v>
      </c>
      <c r="AA240" s="22">
        <f>INDEX(NoSettings!$C$2:$AG$6843,MATCH($E240,NoSettings!$A$2:$A$6843,0),MATCH(AA$187,NoSettings!$C$1:$AG$1,0))</f>
        <v>0</v>
      </c>
      <c r="AB240" s="22">
        <f>INDEX(NoSettings!$C$2:$AG$6843,MATCH($E240,NoSettings!$A$2:$A$6843,0),MATCH(AB$187,NoSettings!$C$1:$AG$1,0))</f>
        <v>0</v>
      </c>
      <c r="AC240" s="22">
        <f>INDEX(NoSettings!$C$2:$AG$6843,MATCH($E240,NoSettings!$A$2:$A$6843,0),MATCH(AC$187,NoSettings!$C$1:$AG$1,0))</f>
        <v>0</v>
      </c>
      <c r="AD240" s="22">
        <f>INDEX(NoSettings!$C$2:$AG$6843,MATCH($E240,NoSettings!$A$2:$A$6843,0),MATCH(AD$187,NoSettings!$C$1:$AG$1,0))</f>
        <v>0</v>
      </c>
      <c r="AE240" s="22">
        <f>INDEX(NoSettings!$C$2:$AG$6843,MATCH($E240,NoSettings!$A$2:$A$6843,0),MATCH(AE$187,NoSettings!$C$1:$AG$1,0))</f>
        <v>0</v>
      </c>
      <c r="AF240" s="22">
        <f>INDEX(NoSettings!$C$2:$AG$6843,MATCH($E240,NoSettings!$A$2:$A$6843,0),MATCH(AF$187,NoSettings!$C$1:$AG$1,0))</f>
        <v>0</v>
      </c>
      <c r="AG240" s="22">
        <f>INDEX(NoSettings!$C$2:$AG$6843,MATCH($E240,NoSettings!$A$2:$A$6843,0),MATCH(AG$187,NoSettings!$C$1:$AG$1,0))</f>
        <v>0</v>
      </c>
      <c r="AH240" s="22">
        <f>INDEX(NoSettings!$C$2:$AG$6843,MATCH($E240,NoSettings!$A$2:$A$6843,0),MATCH(AH$187,NoSettings!$C$1:$AG$1,0))</f>
        <v>0</v>
      </c>
      <c r="AI240" s="22">
        <f>INDEX(NoSettings!$C$2:$AG$6843,MATCH($E240,NoSettings!$A$2:$A$6843,0),MATCH(AI$187,NoSettings!$C$1:$AG$1,0))</f>
        <v>0</v>
      </c>
      <c r="AJ240" s="22">
        <f>INDEX(NoSettings!$C$2:$AG$6843,MATCH($E240,NoSettings!$A$2:$A$6843,0),MATCH(AJ$187,NoSettings!$C$1:$AG$1,0))</f>
        <v>0</v>
      </c>
      <c r="AK240" s="4"/>
    </row>
    <row r="241" spans="3:37" hidden="1">
      <c r="C241" t="s">
        <v>7042</v>
      </c>
      <c r="D241" t="s">
        <v>38</v>
      </c>
      <c r="E241" s="21" t="s">
        <v>6896</v>
      </c>
      <c r="F241" s="22">
        <f>INDEX(NoSettings!$C$2:$AG$6843,MATCH($E241,NoSettings!$A$2:$A$6843,0),MATCH(F$187,NoSettings!$C$1:$AG$1,0))</f>
        <v>10900000000</v>
      </c>
      <c r="G241" s="22">
        <f>INDEX(NoSettings!$C$2:$AG$6843,MATCH($E241,NoSettings!$A$2:$A$6843,0),MATCH(G$187,NoSettings!$C$1:$AG$1,0))</f>
        <v>11400000000</v>
      </c>
      <c r="H241" s="22">
        <f>INDEX(NoSettings!$C$2:$AG$6843,MATCH($E241,NoSettings!$A$2:$A$6843,0),MATCH(H$187,NoSettings!$C$1:$AG$1,0))</f>
        <v>11900000000</v>
      </c>
      <c r="I241" s="22">
        <f>INDEX(NoSettings!$C$2:$AG$6843,MATCH($E241,NoSettings!$A$2:$A$6843,0),MATCH(I$187,NoSettings!$C$1:$AG$1,0))</f>
        <v>12400000000</v>
      </c>
      <c r="J241" s="22">
        <f>INDEX(NoSettings!$C$2:$AG$6843,MATCH($E241,NoSettings!$A$2:$A$6843,0),MATCH(J$187,NoSettings!$C$1:$AG$1,0))</f>
        <v>12900000000</v>
      </c>
      <c r="K241" s="22">
        <f>INDEX(NoSettings!$C$2:$AG$6843,MATCH($E241,NoSettings!$A$2:$A$6843,0),MATCH(K$187,NoSettings!$C$1:$AG$1,0))</f>
        <v>13300000000</v>
      </c>
      <c r="L241" s="22">
        <f>INDEX(NoSettings!$C$2:$AG$6843,MATCH($E241,NoSettings!$A$2:$A$6843,0),MATCH(L$187,NoSettings!$C$1:$AG$1,0))</f>
        <v>13700000000</v>
      </c>
      <c r="M241" s="22">
        <f>INDEX(NoSettings!$C$2:$AG$6843,MATCH($E241,NoSettings!$A$2:$A$6843,0),MATCH(M$187,NoSettings!$C$1:$AG$1,0))</f>
        <v>14100000000</v>
      </c>
      <c r="N241" s="22">
        <f>INDEX(NoSettings!$C$2:$AG$6843,MATCH($E241,NoSettings!$A$2:$A$6843,0),MATCH(N$187,NoSettings!$C$1:$AG$1,0))</f>
        <v>14400000000</v>
      </c>
      <c r="O241" s="22">
        <f>INDEX(NoSettings!$C$2:$AG$6843,MATCH($E241,NoSettings!$A$2:$A$6843,0),MATCH(O$187,NoSettings!$C$1:$AG$1,0))</f>
        <v>14800000000</v>
      </c>
      <c r="P241" s="22">
        <f>INDEX(NoSettings!$C$2:$AG$6843,MATCH($E241,NoSettings!$A$2:$A$6843,0),MATCH(P$187,NoSettings!$C$1:$AG$1,0))</f>
        <v>15100000000</v>
      </c>
      <c r="Q241" s="22">
        <f>INDEX(NoSettings!$C$2:$AG$6843,MATCH($E241,NoSettings!$A$2:$A$6843,0),MATCH(Q$187,NoSettings!$C$1:$AG$1,0))</f>
        <v>15500000000</v>
      </c>
      <c r="R241" s="22">
        <f>INDEX(NoSettings!$C$2:$AG$6843,MATCH($E241,NoSettings!$A$2:$A$6843,0),MATCH(R$187,NoSettings!$C$1:$AG$1,0))</f>
        <v>15800000000</v>
      </c>
      <c r="S241" s="22">
        <f>INDEX(NoSettings!$C$2:$AG$6843,MATCH($E241,NoSettings!$A$2:$A$6843,0),MATCH(S$187,NoSettings!$C$1:$AG$1,0))</f>
        <v>16100000000</v>
      </c>
      <c r="T241" s="22">
        <f>INDEX(NoSettings!$C$2:$AG$6843,MATCH($E241,NoSettings!$A$2:$A$6843,0),MATCH(T$187,NoSettings!$C$1:$AG$1,0))</f>
        <v>16400000000</v>
      </c>
      <c r="U241" s="22">
        <f>INDEX(NoSettings!$C$2:$AG$6843,MATCH($E241,NoSettings!$A$2:$A$6843,0),MATCH(U$187,NoSettings!$C$1:$AG$1,0))</f>
        <v>16700000000</v>
      </c>
      <c r="V241" s="22">
        <f>INDEX(NoSettings!$C$2:$AG$6843,MATCH($E241,NoSettings!$A$2:$A$6843,0),MATCH(V$187,NoSettings!$C$1:$AG$1,0))</f>
        <v>17100000000</v>
      </c>
      <c r="W241" s="22">
        <f>INDEX(NoSettings!$C$2:$AG$6843,MATCH($E241,NoSettings!$A$2:$A$6843,0),MATCH(W$187,NoSettings!$C$1:$AG$1,0))</f>
        <v>17400000000</v>
      </c>
      <c r="X241" s="22">
        <f>INDEX(NoSettings!$C$2:$AG$6843,MATCH($E241,NoSettings!$A$2:$A$6843,0),MATCH(X$187,NoSettings!$C$1:$AG$1,0))</f>
        <v>17700000000</v>
      </c>
      <c r="Y241" s="22">
        <f>INDEX(NoSettings!$C$2:$AG$6843,MATCH($E241,NoSettings!$A$2:$A$6843,0),MATCH(Y$187,NoSettings!$C$1:$AG$1,0))</f>
        <v>18000000000</v>
      </c>
      <c r="Z241" s="22">
        <f>INDEX(NoSettings!$C$2:$AG$6843,MATCH($E241,NoSettings!$A$2:$A$6843,0),MATCH(Z$187,NoSettings!$C$1:$AG$1,0))</f>
        <v>18400000000</v>
      </c>
      <c r="AA241" s="22">
        <f>INDEX(NoSettings!$C$2:$AG$6843,MATCH($E241,NoSettings!$A$2:$A$6843,0),MATCH(AA$187,NoSettings!$C$1:$AG$1,0))</f>
        <v>18700000000</v>
      </c>
      <c r="AB241" s="22">
        <f>INDEX(NoSettings!$C$2:$AG$6843,MATCH($E241,NoSettings!$A$2:$A$6843,0),MATCH(AB$187,NoSettings!$C$1:$AG$1,0))</f>
        <v>19000000000</v>
      </c>
      <c r="AC241" s="22">
        <f>INDEX(NoSettings!$C$2:$AG$6843,MATCH($E241,NoSettings!$A$2:$A$6843,0),MATCH(AC$187,NoSettings!$C$1:$AG$1,0))</f>
        <v>19300000000</v>
      </c>
      <c r="AD241" s="22">
        <f>INDEX(NoSettings!$C$2:$AG$6843,MATCH($E241,NoSettings!$A$2:$A$6843,0),MATCH(AD$187,NoSettings!$C$1:$AG$1,0))</f>
        <v>19700000000</v>
      </c>
      <c r="AE241" s="22">
        <f>INDEX(NoSettings!$C$2:$AG$6843,MATCH($E241,NoSettings!$A$2:$A$6843,0),MATCH(AE$187,NoSettings!$C$1:$AG$1,0))</f>
        <v>20000000000</v>
      </c>
      <c r="AF241" s="22">
        <f>INDEX(NoSettings!$C$2:$AG$6843,MATCH($E241,NoSettings!$A$2:$A$6843,0),MATCH(AF$187,NoSettings!$C$1:$AG$1,0))</f>
        <v>20300000000</v>
      </c>
      <c r="AG241" s="22">
        <f>INDEX(NoSettings!$C$2:$AG$6843,MATCH($E241,NoSettings!$A$2:$A$6843,0),MATCH(AG$187,NoSettings!$C$1:$AG$1,0))</f>
        <v>20600000000</v>
      </c>
      <c r="AH241" s="22">
        <f>INDEX(NoSettings!$C$2:$AG$6843,MATCH($E241,NoSettings!$A$2:$A$6843,0),MATCH(AH$187,NoSettings!$C$1:$AG$1,0))</f>
        <v>21000000000</v>
      </c>
      <c r="AI241" s="22">
        <f>INDEX(NoSettings!$C$2:$AG$6843,MATCH($E241,NoSettings!$A$2:$A$6843,0),MATCH(AI$187,NoSettings!$C$1:$AG$1,0))</f>
        <v>21300000000</v>
      </c>
      <c r="AJ241" s="22">
        <f>INDEX(NoSettings!$C$2:$AG$6843,MATCH($E241,NoSettings!$A$2:$A$6843,0),MATCH(AJ$187,NoSettings!$C$1:$AG$1,0))</f>
        <v>21600000000</v>
      </c>
      <c r="AK241" s="4"/>
    </row>
    <row r="242" spans="3:37" hidden="1">
      <c r="C242" t="s">
        <v>7042</v>
      </c>
      <c r="D242" t="s">
        <v>39</v>
      </c>
      <c r="E242" s="21" t="s">
        <v>6895</v>
      </c>
      <c r="F242" s="22">
        <f>INDEX(NoSettings!$C$2:$AG$6843,MATCH($E242,NoSettings!$A$2:$A$6843,0),MATCH(F$187,NoSettings!$C$1:$AG$1,0))</f>
        <v>9240000000000</v>
      </c>
      <c r="G242" s="22">
        <f>INDEX(NoSettings!$C$2:$AG$6843,MATCH($E242,NoSettings!$A$2:$A$6843,0),MATCH(G$187,NoSettings!$C$1:$AG$1,0))</f>
        <v>9650000000000</v>
      </c>
      <c r="H242" s="22">
        <f>INDEX(NoSettings!$C$2:$AG$6843,MATCH($E242,NoSettings!$A$2:$A$6843,0),MATCH(H$187,NoSettings!$C$1:$AG$1,0))</f>
        <v>10100000000000</v>
      </c>
      <c r="I242" s="22">
        <f>INDEX(NoSettings!$C$2:$AG$6843,MATCH($E242,NoSettings!$A$2:$A$6843,0),MATCH(I$187,NoSettings!$C$1:$AG$1,0))</f>
        <v>10500000000000</v>
      </c>
      <c r="J242" s="22">
        <f>INDEX(NoSettings!$C$2:$AG$6843,MATCH($E242,NoSettings!$A$2:$A$6843,0),MATCH(J$187,NoSettings!$C$1:$AG$1,0))</f>
        <v>10900000000000</v>
      </c>
      <c r="K242" s="22">
        <f>INDEX(NoSettings!$C$2:$AG$6843,MATCH($E242,NoSettings!$A$2:$A$6843,0),MATCH(K$187,NoSettings!$C$1:$AG$1,0))</f>
        <v>11300000000000</v>
      </c>
      <c r="L242" s="22">
        <f>INDEX(NoSettings!$C$2:$AG$6843,MATCH($E242,NoSettings!$A$2:$A$6843,0),MATCH(L$187,NoSettings!$C$1:$AG$1,0))</f>
        <v>11600000000000</v>
      </c>
      <c r="M242" s="22">
        <f>INDEX(NoSettings!$C$2:$AG$6843,MATCH($E242,NoSettings!$A$2:$A$6843,0),MATCH(M$187,NoSettings!$C$1:$AG$1,0))</f>
        <v>11900000000000</v>
      </c>
      <c r="N242" s="22">
        <f>INDEX(NoSettings!$C$2:$AG$6843,MATCH($E242,NoSettings!$A$2:$A$6843,0),MATCH(N$187,NoSettings!$C$1:$AG$1,0))</f>
        <v>12200000000000</v>
      </c>
      <c r="O242" s="22">
        <f>INDEX(NoSettings!$C$2:$AG$6843,MATCH($E242,NoSettings!$A$2:$A$6843,0),MATCH(O$187,NoSettings!$C$1:$AG$1,0))</f>
        <v>12500000000000</v>
      </c>
      <c r="P242" s="22">
        <f>INDEX(NoSettings!$C$2:$AG$6843,MATCH($E242,NoSettings!$A$2:$A$6843,0),MATCH(P$187,NoSettings!$C$1:$AG$1,0))</f>
        <v>12800000000000</v>
      </c>
      <c r="Q242" s="22">
        <f>INDEX(NoSettings!$C$2:$AG$6843,MATCH($E242,NoSettings!$A$2:$A$6843,0),MATCH(Q$187,NoSettings!$C$1:$AG$1,0))</f>
        <v>13100000000000</v>
      </c>
      <c r="R242" s="22">
        <f>INDEX(NoSettings!$C$2:$AG$6843,MATCH($E242,NoSettings!$A$2:$A$6843,0),MATCH(R$187,NoSettings!$C$1:$AG$1,0))</f>
        <v>13400000000000</v>
      </c>
      <c r="S242" s="22">
        <f>INDEX(NoSettings!$C$2:$AG$6843,MATCH($E242,NoSettings!$A$2:$A$6843,0),MATCH(S$187,NoSettings!$C$1:$AG$1,0))</f>
        <v>13600000000000</v>
      </c>
      <c r="T242" s="22">
        <f>INDEX(NoSettings!$C$2:$AG$6843,MATCH($E242,NoSettings!$A$2:$A$6843,0),MATCH(T$187,NoSettings!$C$1:$AG$1,0))</f>
        <v>13900000000000</v>
      </c>
      <c r="U242" s="22">
        <f>INDEX(NoSettings!$C$2:$AG$6843,MATCH($E242,NoSettings!$A$2:$A$6843,0),MATCH(U$187,NoSettings!$C$1:$AG$1,0))</f>
        <v>14200000000000</v>
      </c>
      <c r="V242" s="22">
        <f>INDEX(NoSettings!$C$2:$AG$6843,MATCH($E242,NoSettings!$A$2:$A$6843,0),MATCH(V$187,NoSettings!$C$1:$AG$1,0))</f>
        <v>14400000000000</v>
      </c>
      <c r="W242" s="22">
        <f>INDEX(NoSettings!$C$2:$AG$6843,MATCH($E242,NoSettings!$A$2:$A$6843,0),MATCH(W$187,NoSettings!$C$1:$AG$1,0))</f>
        <v>14700000000000</v>
      </c>
      <c r="X242" s="22">
        <f>INDEX(NoSettings!$C$2:$AG$6843,MATCH($E242,NoSettings!$A$2:$A$6843,0),MATCH(X$187,NoSettings!$C$1:$AG$1,0))</f>
        <v>15000000000000</v>
      </c>
      <c r="Y242" s="22">
        <f>INDEX(NoSettings!$C$2:$AG$6843,MATCH($E242,NoSettings!$A$2:$A$6843,0),MATCH(Y$187,NoSettings!$C$1:$AG$1,0))</f>
        <v>15300000000000</v>
      </c>
      <c r="Z242" s="22">
        <f>INDEX(NoSettings!$C$2:$AG$6843,MATCH($E242,NoSettings!$A$2:$A$6843,0),MATCH(Z$187,NoSettings!$C$1:$AG$1,0))</f>
        <v>15600000000000</v>
      </c>
      <c r="AA242" s="22">
        <f>INDEX(NoSettings!$C$2:$AG$6843,MATCH($E242,NoSettings!$A$2:$A$6843,0),MATCH(AA$187,NoSettings!$C$1:$AG$1,0))</f>
        <v>15800000000000</v>
      </c>
      <c r="AB242" s="22">
        <f>INDEX(NoSettings!$C$2:$AG$6843,MATCH($E242,NoSettings!$A$2:$A$6843,0),MATCH(AB$187,NoSettings!$C$1:$AG$1,0))</f>
        <v>16100000000000</v>
      </c>
      <c r="AC242" s="22">
        <f>INDEX(NoSettings!$C$2:$AG$6843,MATCH($E242,NoSettings!$A$2:$A$6843,0),MATCH(AC$187,NoSettings!$C$1:$AG$1,0))</f>
        <v>16400000000000</v>
      </c>
      <c r="AD242" s="22">
        <f>INDEX(NoSettings!$C$2:$AG$6843,MATCH($E242,NoSettings!$A$2:$A$6843,0),MATCH(AD$187,NoSettings!$C$1:$AG$1,0))</f>
        <v>16600000000000</v>
      </c>
      <c r="AE242" s="22">
        <f>INDEX(NoSettings!$C$2:$AG$6843,MATCH($E242,NoSettings!$A$2:$A$6843,0),MATCH(AE$187,NoSettings!$C$1:$AG$1,0))</f>
        <v>16900000000000</v>
      </c>
      <c r="AF242" s="22">
        <f>INDEX(NoSettings!$C$2:$AG$6843,MATCH($E242,NoSettings!$A$2:$A$6843,0),MATCH(AF$187,NoSettings!$C$1:$AG$1,0))</f>
        <v>17200000000000</v>
      </c>
      <c r="AG242" s="22">
        <f>INDEX(NoSettings!$C$2:$AG$6843,MATCH($E242,NoSettings!$A$2:$A$6843,0),MATCH(AG$187,NoSettings!$C$1:$AG$1,0))</f>
        <v>17500000000000</v>
      </c>
      <c r="AH242" s="22">
        <f>INDEX(NoSettings!$C$2:$AG$6843,MATCH($E242,NoSettings!$A$2:$A$6843,0),MATCH(AH$187,NoSettings!$C$1:$AG$1,0))</f>
        <v>17700000000000</v>
      </c>
      <c r="AI242" s="22">
        <f>INDEX(NoSettings!$C$2:$AG$6843,MATCH($E242,NoSettings!$A$2:$A$6843,0),MATCH(AI$187,NoSettings!$C$1:$AG$1,0))</f>
        <v>18000000000000</v>
      </c>
      <c r="AJ242" s="22">
        <f>INDEX(NoSettings!$C$2:$AG$6843,MATCH($E242,NoSettings!$A$2:$A$6843,0),MATCH(AJ$187,NoSettings!$C$1:$AG$1,0))</f>
        <v>18300000000000</v>
      </c>
      <c r="AK242" s="4"/>
    </row>
    <row r="243" spans="3:37" hidden="1">
      <c r="C243" t="s">
        <v>7042</v>
      </c>
      <c r="D243" t="s">
        <v>40</v>
      </c>
      <c r="E243" s="21" t="s">
        <v>6894</v>
      </c>
      <c r="F243" s="22">
        <f>INDEX(NoSettings!$C$2:$AG$6843,MATCH($E243,NoSettings!$A$2:$A$6843,0),MATCH(F$187,NoSettings!$C$1:$AG$1,0))</f>
        <v>19900000000000</v>
      </c>
      <c r="G243" s="22">
        <f>INDEX(NoSettings!$C$2:$AG$6843,MATCH($E243,NoSettings!$A$2:$A$6843,0),MATCH(G$187,NoSettings!$C$1:$AG$1,0))</f>
        <v>20800000000000</v>
      </c>
      <c r="H243" s="22">
        <f>INDEX(NoSettings!$C$2:$AG$6843,MATCH($E243,NoSettings!$A$2:$A$6843,0),MATCH(H$187,NoSettings!$C$1:$AG$1,0))</f>
        <v>21700000000000</v>
      </c>
      <c r="I243" s="22">
        <f>INDEX(NoSettings!$C$2:$AG$6843,MATCH($E243,NoSettings!$A$2:$A$6843,0),MATCH(I$187,NoSettings!$C$1:$AG$1,0))</f>
        <v>22600000000000</v>
      </c>
      <c r="J243" s="22">
        <f>INDEX(NoSettings!$C$2:$AG$6843,MATCH($E243,NoSettings!$A$2:$A$6843,0),MATCH(J$187,NoSettings!$C$1:$AG$1,0))</f>
        <v>23500000000000</v>
      </c>
      <c r="K243" s="22">
        <f>INDEX(NoSettings!$C$2:$AG$6843,MATCH($E243,NoSettings!$A$2:$A$6843,0),MATCH(K$187,NoSettings!$C$1:$AG$1,0))</f>
        <v>24400000000000</v>
      </c>
      <c r="L243" s="22">
        <f>INDEX(NoSettings!$C$2:$AG$6843,MATCH($E243,NoSettings!$A$2:$A$6843,0),MATCH(L$187,NoSettings!$C$1:$AG$1,0))</f>
        <v>25000000000000</v>
      </c>
      <c r="M243" s="22">
        <f>INDEX(NoSettings!$C$2:$AG$6843,MATCH($E243,NoSettings!$A$2:$A$6843,0),MATCH(M$187,NoSettings!$C$1:$AG$1,0))</f>
        <v>25700000000000</v>
      </c>
      <c r="N243" s="22">
        <f>INDEX(NoSettings!$C$2:$AG$6843,MATCH($E243,NoSettings!$A$2:$A$6843,0),MATCH(N$187,NoSettings!$C$1:$AG$1,0))</f>
        <v>26300000000000</v>
      </c>
      <c r="O243" s="22">
        <f>INDEX(NoSettings!$C$2:$AG$6843,MATCH($E243,NoSettings!$A$2:$A$6843,0),MATCH(O$187,NoSettings!$C$1:$AG$1,0))</f>
        <v>27000000000000</v>
      </c>
      <c r="P243" s="22">
        <f>INDEX(NoSettings!$C$2:$AG$6843,MATCH($E243,NoSettings!$A$2:$A$6843,0),MATCH(P$187,NoSettings!$C$1:$AG$1,0))</f>
        <v>27600000000000</v>
      </c>
      <c r="Q243" s="22">
        <f>INDEX(NoSettings!$C$2:$AG$6843,MATCH($E243,NoSettings!$A$2:$A$6843,0),MATCH(Q$187,NoSettings!$C$1:$AG$1,0))</f>
        <v>28200000000000</v>
      </c>
      <c r="R243" s="22">
        <f>INDEX(NoSettings!$C$2:$AG$6843,MATCH($E243,NoSettings!$A$2:$A$6843,0),MATCH(R$187,NoSettings!$C$1:$AG$1,0))</f>
        <v>28800000000000</v>
      </c>
      <c r="S243" s="22">
        <f>INDEX(NoSettings!$C$2:$AG$6843,MATCH($E243,NoSettings!$A$2:$A$6843,0),MATCH(S$187,NoSettings!$C$1:$AG$1,0))</f>
        <v>29400000000000</v>
      </c>
      <c r="T243" s="22">
        <f>INDEX(NoSettings!$C$2:$AG$6843,MATCH($E243,NoSettings!$A$2:$A$6843,0),MATCH(T$187,NoSettings!$C$1:$AG$1,0))</f>
        <v>30000000000000</v>
      </c>
      <c r="U243" s="22">
        <f>INDEX(NoSettings!$C$2:$AG$6843,MATCH($E243,NoSettings!$A$2:$A$6843,0),MATCH(U$187,NoSettings!$C$1:$AG$1,0))</f>
        <v>30600000000000</v>
      </c>
      <c r="V243" s="22">
        <f>INDEX(NoSettings!$C$2:$AG$6843,MATCH($E243,NoSettings!$A$2:$A$6843,0),MATCH(V$187,NoSettings!$C$1:$AG$1,0))</f>
        <v>31200000000000</v>
      </c>
      <c r="W243" s="22">
        <f>INDEX(NoSettings!$C$2:$AG$6843,MATCH($E243,NoSettings!$A$2:$A$6843,0),MATCH(W$187,NoSettings!$C$1:$AG$1,0))</f>
        <v>31800000000000</v>
      </c>
      <c r="X243" s="22">
        <f>INDEX(NoSettings!$C$2:$AG$6843,MATCH($E243,NoSettings!$A$2:$A$6843,0),MATCH(X$187,NoSettings!$C$1:$AG$1,0))</f>
        <v>32400000000000</v>
      </c>
      <c r="Y243" s="22">
        <f>INDEX(NoSettings!$C$2:$AG$6843,MATCH($E243,NoSettings!$A$2:$A$6843,0),MATCH(Y$187,NoSettings!$C$1:$AG$1,0))</f>
        <v>33000000000000</v>
      </c>
      <c r="Z243" s="22">
        <f>INDEX(NoSettings!$C$2:$AG$6843,MATCH($E243,NoSettings!$A$2:$A$6843,0),MATCH(Z$187,NoSettings!$C$1:$AG$1,0))</f>
        <v>33600000000000</v>
      </c>
      <c r="AA243" s="22">
        <f>INDEX(NoSettings!$C$2:$AG$6843,MATCH($E243,NoSettings!$A$2:$A$6843,0),MATCH(AA$187,NoSettings!$C$1:$AG$1,0))</f>
        <v>34100000000000</v>
      </c>
      <c r="AB243" s="22">
        <f>INDEX(NoSettings!$C$2:$AG$6843,MATCH($E243,NoSettings!$A$2:$A$6843,0),MATCH(AB$187,NoSettings!$C$1:$AG$1,0))</f>
        <v>34700000000000</v>
      </c>
      <c r="AC243" s="22">
        <f>INDEX(NoSettings!$C$2:$AG$6843,MATCH($E243,NoSettings!$A$2:$A$6843,0),MATCH(AC$187,NoSettings!$C$1:$AG$1,0))</f>
        <v>35300000000000</v>
      </c>
      <c r="AD243" s="22">
        <f>INDEX(NoSettings!$C$2:$AG$6843,MATCH($E243,NoSettings!$A$2:$A$6843,0),MATCH(AD$187,NoSettings!$C$1:$AG$1,0))</f>
        <v>35900000000000</v>
      </c>
      <c r="AE243" s="22">
        <f>INDEX(NoSettings!$C$2:$AG$6843,MATCH($E243,NoSettings!$A$2:$A$6843,0),MATCH(AE$187,NoSettings!$C$1:$AG$1,0))</f>
        <v>36500000000000</v>
      </c>
      <c r="AF243" s="22">
        <f>INDEX(NoSettings!$C$2:$AG$6843,MATCH($E243,NoSettings!$A$2:$A$6843,0),MATCH(AF$187,NoSettings!$C$1:$AG$1,0))</f>
        <v>37100000000000</v>
      </c>
      <c r="AG243" s="22">
        <f>INDEX(NoSettings!$C$2:$AG$6843,MATCH($E243,NoSettings!$A$2:$A$6843,0),MATCH(AG$187,NoSettings!$C$1:$AG$1,0))</f>
        <v>37700000000000</v>
      </c>
      <c r="AH243" s="22">
        <f>INDEX(NoSettings!$C$2:$AG$6843,MATCH($E243,NoSettings!$A$2:$A$6843,0),MATCH(AH$187,NoSettings!$C$1:$AG$1,0))</f>
        <v>38300000000000</v>
      </c>
      <c r="AI243" s="22">
        <f>INDEX(NoSettings!$C$2:$AG$6843,MATCH($E243,NoSettings!$A$2:$A$6843,0),MATCH(AI$187,NoSettings!$C$1:$AG$1,0))</f>
        <v>38900000000000</v>
      </c>
      <c r="AJ243" s="22">
        <f>INDEX(NoSettings!$C$2:$AG$6843,MATCH($E243,NoSettings!$A$2:$A$6843,0),MATCH(AJ$187,NoSettings!$C$1:$AG$1,0))</f>
        <v>39500000000000</v>
      </c>
      <c r="AK243" s="4"/>
    </row>
    <row r="244" spans="3:37" hidden="1">
      <c r="C244" t="s">
        <v>7042</v>
      </c>
      <c r="D244" t="s">
        <v>41</v>
      </c>
      <c r="E244" s="21" t="s">
        <v>6893</v>
      </c>
      <c r="F244" s="22">
        <f>INDEX(NoSettings!$C$2:$AG$6843,MATCH($E244,NoSettings!$A$2:$A$6843,0),MATCH(F$187,NoSettings!$C$1:$AG$1,0))</f>
        <v>12300000000000</v>
      </c>
      <c r="G244" s="22">
        <f>INDEX(NoSettings!$C$2:$AG$6843,MATCH($E244,NoSettings!$A$2:$A$6843,0),MATCH(G$187,NoSettings!$C$1:$AG$1,0))</f>
        <v>12800000000000</v>
      </c>
      <c r="H244" s="22">
        <f>INDEX(NoSettings!$C$2:$AG$6843,MATCH($E244,NoSettings!$A$2:$A$6843,0),MATCH(H$187,NoSettings!$C$1:$AG$1,0))</f>
        <v>13400000000000</v>
      </c>
      <c r="I244" s="22">
        <f>INDEX(NoSettings!$C$2:$AG$6843,MATCH($E244,NoSettings!$A$2:$A$6843,0),MATCH(I$187,NoSettings!$C$1:$AG$1,0))</f>
        <v>13900000000000</v>
      </c>
      <c r="J244" s="22">
        <f>INDEX(NoSettings!$C$2:$AG$6843,MATCH($E244,NoSettings!$A$2:$A$6843,0),MATCH(J$187,NoSettings!$C$1:$AG$1,0))</f>
        <v>14500000000000</v>
      </c>
      <c r="K244" s="22">
        <f>INDEX(NoSettings!$C$2:$AG$6843,MATCH($E244,NoSettings!$A$2:$A$6843,0),MATCH(K$187,NoSettings!$C$1:$AG$1,0))</f>
        <v>15000000000000</v>
      </c>
      <c r="L244" s="22">
        <f>INDEX(NoSettings!$C$2:$AG$6843,MATCH($E244,NoSettings!$A$2:$A$6843,0),MATCH(L$187,NoSettings!$C$1:$AG$1,0))</f>
        <v>15400000000000</v>
      </c>
      <c r="M244" s="22">
        <f>INDEX(NoSettings!$C$2:$AG$6843,MATCH($E244,NoSettings!$A$2:$A$6843,0),MATCH(M$187,NoSettings!$C$1:$AG$1,0))</f>
        <v>15800000000000</v>
      </c>
      <c r="N244" s="22">
        <f>INDEX(NoSettings!$C$2:$AG$6843,MATCH($E244,NoSettings!$A$2:$A$6843,0),MATCH(N$187,NoSettings!$C$1:$AG$1,0))</f>
        <v>16200000000000</v>
      </c>
      <c r="O244" s="22">
        <f>INDEX(NoSettings!$C$2:$AG$6843,MATCH($E244,NoSettings!$A$2:$A$6843,0),MATCH(O$187,NoSettings!$C$1:$AG$1,0))</f>
        <v>16600000000000</v>
      </c>
      <c r="P244" s="22">
        <f>INDEX(NoSettings!$C$2:$AG$6843,MATCH($E244,NoSettings!$A$2:$A$6843,0),MATCH(P$187,NoSettings!$C$1:$AG$1,0))</f>
        <v>17100000000000</v>
      </c>
      <c r="Q244" s="22">
        <f>INDEX(NoSettings!$C$2:$AG$6843,MATCH($E244,NoSettings!$A$2:$A$6843,0),MATCH(Q$187,NoSettings!$C$1:$AG$1,0))</f>
        <v>17400000000000</v>
      </c>
      <c r="R244" s="22">
        <f>INDEX(NoSettings!$C$2:$AG$6843,MATCH($E244,NoSettings!$A$2:$A$6843,0),MATCH(R$187,NoSettings!$C$1:$AG$1,0))</f>
        <v>17800000000000</v>
      </c>
      <c r="S244" s="22">
        <f>INDEX(NoSettings!$C$2:$AG$6843,MATCH($E244,NoSettings!$A$2:$A$6843,0),MATCH(S$187,NoSettings!$C$1:$AG$1,0))</f>
        <v>18100000000000</v>
      </c>
      <c r="T244" s="22">
        <f>INDEX(NoSettings!$C$2:$AG$6843,MATCH($E244,NoSettings!$A$2:$A$6843,0),MATCH(T$187,NoSettings!$C$1:$AG$1,0))</f>
        <v>18500000000000</v>
      </c>
      <c r="U244" s="22">
        <f>INDEX(NoSettings!$C$2:$AG$6843,MATCH($E244,NoSettings!$A$2:$A$6843,0),MATCH(U$187,NoSettings!$C$1:$AG$1,0))</f>
        <v>18900000000000</v>
      </c>
      <c r="V244" s="22">
        <f>INDEX(NoSettings!$C$2:$AG$6843,MATCH($E244,NoSettings!$A$2:$A$6843,0),MATCH(V$187,NoSettings!$C$1:$AG$1,0))</f>
        <v>19200000000000</v>
      </c>
      <c r="W244" s="22">
        <f>INDEX(NoSettings!$C$2:$AG$6843,MATCH($E244,NoSettings!$A$2:$A$6843,0),MATCH(W$187,NoSettings!$C$1:$AG$1,0))</f>
        <v>19600000000000</v>
      </c>
      <c r="X244" s="22">
        <f>INDEX(NoSettings!$C$2:$AG$6843,MATCH($E244,NoSettings!$A$2:$A$6843,0),MATCH(X$187,NoSettings!$C$1:$AG$1,0))</f>
        <v>20000000000000</v>
      </c>
      <c r="Y244" s="22">
        <f>INDEX(NoSettings!$C$2:$AG$6843,MATCH($E244,NoSettings!$A$2:$A$6843,0),MATCH(Y$187,NoSettings!$C$1:$AG$1,0))</f>
        <v>20300000000000</v>
      </c>
      <c r="Z244" s="22">
        <f>INDEX(NoSettings!$C$2:$AG$6843,MATCH($E244,NoSettings!$A$2:$A$6843,0),MATCH(Z$187,NoSettings!$C$1:$AG$1,0))</f>
        <v>20700000000000</v>
      </c>
      <c r="AA244" s="22">
        <f>INDEX(NoSettings!$C$2:$AG$6843,MATCH($E244,NoSettings!$A$2:$A$6843,0),MATCH(AA$187,NoSettings!$C$1:$AG$1,0))</f>
        <v>21100000000000</v>
      </c>
      <c r="AB244" s="22">
        <f>INDEX(NoSettings!$C$2:$AG$6843,MATCH($E244,NoSettings!$A$2:$A$6843,0),MATCH(AB$187,NoSettings!$C$1:$AG$1,0))</f>
        <v>21400000000000</v>
      </c>
      <c r="AC244" s="22">
        <f>INDEX(NoSettings!$C$2:$AG$6843,MATCH($E244,NoSettings!$A$2:$A$6843,0),MATCH(AC$187,NoSettings!$C$1:$AG$1,0))</f>
        <v>21800000000000</v>
      </c>
      <c r="AD244" s="22">
        <f>INDEX(NoSettings!$C$2:$AG$6843,MATCH($E244,NoSettings!$A$2:$A$6843,0),MATCH(AD$187,NoSettings!$C$1:$AG$1,0))</f>
        <v>22200000000000</v>
      </c>
      <c r="AE244" s="22">
        <f>INDEX(NoSettings!$C$2:$AG$6843,MATCH($E244,NoSettings!$A$2:$A$6843,0),MATCH(AE$187,NoSettings!$C$1:$AG$1,0))</f>
        <v>22500000000000</v>
      </c>
      <c r="AF244" s="22">
        <f>INDEX(NoSettings!$C$2:$AG$6843,MATCH($E244,NoSettings!$A$2:$A$6843,0),MATCH(AF$187,NoSettings!$C$1:$AG$1,0))</f>
        <v>22900000000000</v>
      </c>
      <c r="AG244" s="22">
        <f>INDEX(NoSettings!$C$2:$AG$6843,MATCH($E244,NoSettings!$A$2:$A$6843,0),MATCH(AG$187,NoSettings!$C$1:$AG$1,0))</f>
        <v>23300000000000</v>
      </c>
      <c r="AH244" s="22">
        <f>INDEX(NoSettings!$C$2:$AG$6843,MATCH($E244,NoSettings!$A$2:$A$6843,0),MATCH(AH$187,NoSettings!$C$1:$AG$1,0))</f>
        <v>23600000000000</v>
      </c>
      <c r="AI244" s="22">
        <f>INDEX(NoSettings!$C$2:$AG$6843,MATCH($E244,NoSettings!$A$2:$A$6843,0),MATCH(AI$187,NoSettings!$C$1:$AG$1,0))</f>
        <v>24000000000000</v>
      </c>
      <c r="AJ244" s="22">
        <f>INDEX(NoSettings!$C$2:$AG$6843,MATCH($E244,NoSettings!$A$2:$A$6843,0),MATCH(AJ$187,NoSettings!$C$1:$AG$1,0))</f>
        <v>24300000000000</v>
      </c>
      <c r="AK244" s="4"/>
    </row>
    <row r="245" spans="3:37" hidden="1">
      <c r="C245" t="s">
        <v>7042</v>
      </c>
      <c r="D245" t="s">
        <v>42</v>
      </c>
      <c r="E245" s="21" t="s">
        <v>6892</v>
      </c>
      <c r="F245" s="22">
        <f>INDEX(NoSettings!$C$2:$AG$6843,MATCH($E245,NoSettings!$A$2:$A$6843,0),MATCH(F$187,NoSettings!$C$1:$AG$1,0))</f>
        <v>109000000000000</v>
      </c>
      <c r="G245" s="22">
        <f>INDEX(NoSettings!$C$2:$AG$6843,MATCH($E245,NoSettings!$A$2:$A$6843,0),MATCH(G$187,NoSettings!$C$1:$AG$1,0))</f>
        <v>114000000000000</v>
      </c>
      <c r="H245" s="22">
        <f>INDEX(NoSettings!$C$2:$AG$6843,MATCH($E245,NoSettings!$A$2:$A$6843,0),MATCH(H$187,NoSettings!$C$1:$AG$1,0))</f>
        <v>119000000000000</v>
      </c>
      <c r="I245" s="22">
        <f>INDEX(NoSettings!$C$2:$AG$6843,MATCH($E245,NoSettings!$A$2:$A$6843,0),MATCH(I$187,NoSettings!$C$1:$AG$1,0))</f>
        <v>124000000000000</v>
      </c>
      <c r="J245" s="22">
        <f>INDEX(NoSettings!$C$2:$AG$6843,MATCH($E245,NoSettings!$A$2:$A$6843,0),MATCH(J$187,NoSettings!$C$1:$AG$1,0))</f>
        <v>129000000000000</v>
      </c>
      <c r="K245" s="22">
        <f>INDEX(NoSettings!$C$2:$AG$6843,MATCH($E245,NoSettings!$A$2:$A$6843,0),MATCH(K$187,NoSettings!$C$1:$AG$1,0))</f>
        <v>133000000000000</v>
      </c>
      <c r="L245" s="22">
        <f>INDEX(NoSettings!$C$2:$AG$6843,MATCH($E245,NoSettings!$A$2:$A$6843,0),MATCH(L$187,NoSettings!$C$1:$AG$1,0))</f>
        <v>137000000000000</v>
      </c>
      <c r="M245" s="22">
        <f>INDEX(NoSettings!$C$2:$AG$6843,MATCH($E245,NoSettings!$A$2:$A$6843,0),MATCH(M$187,NoSettings!$C$1:$AG$1,0))</f>
        <v>141000000000000</v>
      </c>
      <c r="N245" s="22">
        <f>INDEX(NoSettings!$C$2:$AG$6843,MATCH($E245,NoSettings!$A$2:$A$6843,0),MATCH(N$187,NoSettings!$C$1:$AG$1,0))</f>
        <v>144000000000000</v>
      </c>
      <c r="O245" s="22">
        <f>INDEX(NoSettings!$C$2:$AG$6843,MATCH($E245,NoSettings!$A$2:$A$6843,0),MATCH(O$187,NoSettings!$C$1:$AG$1,0))</f>
        <v>148000000000000</v>
      </c>
      <c r="P245" s="22">
        <f>INDEX(NoSettings!$C$2:$AG$6843,MATCH($E245,NoSettings!$A$2:$A$6843,0),MATCH(P$187,NoSettings!$C$1:$AG$1,0))</f>
        <v>151000000000000</v>
      </c>
      <c r="Q245" s="22">
        <f>INDEX(NoSettings!$C$2:$AG$6843,MATCH($E245,NoSettings!$A$2:$A$6843,0),MATCH(Q$187,NoSettings!$C$1:$AG$1,0))</f>
        <v>155000000000000</v>
      </c>
      <c r="R245" s="22">
        <f>INDEX(NoSettings!$C$2:$AG$6843,MATCH($E245,NoSettings!$A$2:$A$6843,0),MATCH(R$187,NoSettings!$C$1:$AG$1,0))</f>
        <v>158000000000000</v>
      </c>
      <c r="S245" s="22">
        <f>INDEX(NoSettings!$C$2:$AG$6843,MATCH($E245,NoSettings!$A$2:$A$6843,0),MATCH(S$187,NoSettings!$C$1:$AG$1,0))</f>
        <v>161000000000000</v>
      </c>
      <c r="T245" s="22">
        <f>INDEX(NoSettings!$C$2:$AG$6843,MATCH($E245,NoSettings!$A$2:$A$6843,0),MATCH(T$187,NoSettings!$C$1:$AG$1,0))</f>
        <v>164000000000000</v>
      </c>
      <c r="U245" s="22">
        <f>INDEX(NoSettings!$C$2:$AG$6843,MATCH($E245,NoSettings!$A$2:$A$6843,0),MATCH(U$187,NoSettings!$C$1:$AG$1,0))</f>
        <v>167000000000000</v>
      </c>
      <c r="V245" s="22">
        <f>INDEX(NoSettings!$C$2:$AG$6843,MATCH($E245,NoSettings!$A$2:$A$6843,0),MATCH(V$187,NoSettings!$C$1:$AG$1,0))</f>
        <v>171000000000000</v>
      </c>
      <c r="W245" s="22">
        <f>INDEX(NoSettings!$C$2:$AG$6843,MATCH($E245,NoSettings!$A$2:$A$6843,0),MATCH(W$187,NoSettings!$C$1:$AG$1,0))</f>
        <v>174000000000000</v>
      </c>
      <c r="X245" s="22">
        <f>INDEX(NoSettings!$C$2:$AG$6843,MATCH($E245,NoSettings!$A$2:$A$6843,0),MATCH(X$187,NoSettings!$C$1:$AG$1,0))</f>
        <v>177000000000000</v>
      </c>
      <c r="Y245" s="22">
        <f>INDEX(NoSettings!$C$2:$AG$6843,MATCH($E245,NoSettings!$A$2:$A$6843,0),MATCH(Y$187,NoSettings!$C$1:$AG$1,0))</f>
        <v>180000000000000</v>
      </c>
      <c r="Z245" s="22">
        <f>INDEX(NoSettings!$C$2:$AG$6843,MATCH($E245,NoSettings!$A$2:$A$6843,0),MATCH(Z$187,NoSettings!$C$1:$AG$1,0))</f>
        <v>184000000000000</v>
      </c>
      <c r="AA245" s="22">
        <f>INDEX(NoSettings!$C$2:$AG$6843,MATCH($E245,NoSettings!$A$2:$A$6843,0),MATCH(AA$187,NoSettings!$C$1:$AG$1,0))</f>
        <v>187000000000000</v>
      </c>
      <c r="AB245" s="22">
        <f>INDEX(NoSettings!$C$2:$AG$6843,MATCH($E245,NoSettings!$A$2:$A$6843,0),MATCH(AB$187,NoSettings!$C$1:$AG$1,0))</f>
        <v>190000000000000</v>
      </c>
      <c r="AC245" s="22">
        <f>INDEX(NoSettings!$C$2:$AG$6843,MATCH($E245,NoSettings!$A$2:$A$6843,0),MATCH(AC$187,NoSettings!$C$1:$AG$1,0))</f>
        <v>193000000000000</v>
      </c>
      <c r="AD245" s="22">
        <f>INDEX(NoSettings!$C$2:$AG$6843,MATCH($E245,NoSettings!$A$2:$A$6843,0),MATCH(AD$187,NoSettings!$C$1:$AG$1,0))</f>
        <v>197000000000000</v>
      </c>
      <c r="AE245" s="22">
        <f>INDEX(NoSettings!$C$2:$AG$6843,MATCH($E245,NoSettings!$A$2:$A$6843,0),MATCH(AE$187,NoSettings!$C$1:$AG$1,0))</f>
        <v>200000000000000</v>
      </c>
      <c r="AF245" s="22">
        <f>INDEX(NoSettings!$C$2:$AG$6843,MATCH($E245,NoSettings!$A$2:$A$6843,0),MATCH(AF$187,NoSettings!$C$1:$AG$1,0))</f>
        <v>203000000000000</v>
      </c>
      <c r="AG245" s="22">
        <f>INDEX(NoSettings!$C$2:$AG$6843,MATCH($E245,NoSettings!$A$2:$A$6843,0),MATCH(AG$187,NoSettings!$C$1:$AG$1,0))</f>
        <v>206000000000000</v>
      </c>
      <c r="AH245" s="22">
        <f>INDEX(NoSettings!$C$2:$AG$6843,MATCH($E245,NoSettings!$A$2:$A$6843,0),MATCH(AH$187,NoSettings!$C$1:$AG$1,0))</f>
        <v>210000000000000</v>
      </c>
      <c r="AI245" s="22">
        <f>INDEX(NoSettings!$C$2:$AG$6843,MATCH($E245,NoSettings!$A$2:$A$6843,0),MATCH(AI$187,NoSettings!$C$1:$AG$1,0))</f>
        <v>213000000000000</v>
      </c>
      <c r="AJ245" s="22">
        <f>INDEX(NoSettings!$C$2:$AG$6843,MATCH($E245,NoSettings!$A$2:$A$6843,0),MATCH(AJ$187,NoSettings!$C$1:$AG$1,0))</f>
        <v>216000000000000</v>
      </c>
      <c r="AK245" s="4"/>
    </row>
    <row r="246" spans="3:37" hidden="1">
      <c r="C246" t="s">
        <v>7042</v>
      </c>
      <c r="D246" t="s">
        <v>43</v>
      </c>
      <c r="E246" s="21" t="s">
        <v>6891</v>
      </c>
      <c r="F246" s="22">
        <f>INDEX(NoSettings!$C$2:$AG$6843,MATCH($E246,NoSettings!$A$2:$A$6843,0),MATCH(F$187,NoSettings!$C$1:$AG$1,0))</f>
        <v>0</v>
      </c>
      <c r="G246" s="22">
        <f>INDEX(NoSettings!$C$2:$AG$6843,MATCH($E246,NoSettings!$A$2:$A$6843,0),MATCH(G$187,NoSettings!$C$1:$AG$1,0))</f>
        <v>0</v>
      </c>
      <c r="H246" s="22">
        <f>INDEX(NoSettings!$C$2:$AG$6843,MATCH($E246,NoSettings!$A$2:$A$6843,0),MATCH(H$187,NoSettings!$C$1:$AG$1,0))</f>
        <v>0</v>
      </c>
      <c r="I246" s="22">
        <f>INDEX(NoSettings!$C$2:$AG$6843,MATCH($E246,NoSettings!$A$2:$A$6843,0),MATCH(I$187,NoSettings!$C$1:$AG$1,0))</f>
        <v>0</v>
      </c>
      <c r="J246" s="22">
        <f>INDEX(NoSettings!$C$2:$AG$6843,MATCH($E246,NoSettings!$A$2:$A$6843,0),MATCH(J$187,NoSettings!$C$1:$AG$1,0))</f>
        <v>0</v>
      </c>
      <c r="K246" s="22">
        <f>INDEX(NoSettings!$C$2:$AG$6843,MATCH($E246,NoSettings!$A$2:$A$6843,0),MATCH(K$187,NoSettings!$C$1:$AG$1,0))</f>
        <v>0</v>
      </c>
      <c r="L246" s="22">
        <f>INDEX(NoSettings!$C$2:$AG$6843,MATCH($E246,NoSettings!$A$2:$A$6843,0),MATCH(L$187,NoSettings!$C$1:$AG$1,0))</f>
        <v>0</v>
      </c>
      <c r="M246" s="22">
        <f>INDEX(NoSettings!$C$2:$AG$6843,MATCH($E246,NoSettings!$A$2:$A$6843,0),MATCH(M$187,NoSettings!$C$1:$AG$1,0))</f>
        <v>0</v>
      </c>
      <c r="N246" s="22">
        <f>INDEX(NoSettings!$C$2:$AG$6843,MATCH($E246,NoSettings!$A$2:$A$6843,0),MATCH(N$187,NoSettings!$C$1:$AG$1,0))</f>
        <v>0</v>
      </c>
      <c r="O246" s="22">
        <f>INDEX(NoSettings!$C$2:$AG$6843,MATCH($E246,NoSettings!$A$2:$A$6843,0),MATCH(O$187,NoSettings!$C$1:$AG$1,0))</f>
        <v>0</v>
      </c>
      <c r="P246" s="22">
        <f>INDEX(NoSettings!$C$2:$AG$6843,MATCH($E246,NoSettings!$A$2:$A$6843,0),MATCH(P$187,NoSettings!$C$1:$AG$1,0))</f>
        <v>0</v>
      </c>
      <c r="Q246" s="22">
        <f>INDEX(NoSettings!$C$2:$AG$6843,MATCH($E246,NoSettings!$A$2:$A$6843,0),MATCH(Q$187,NoSettings!$C$1:$AG$1,0))</f>
        <v>0</v>
      </c>
      <c r="R246" s="22">
        <f>INDEX(NoSettings!$C$2:$AG$6843,MATCH($E246,NoSettings!$A$2:$A$6843,0),MATCH(R$187,NoSettings!$C$1:$AG$1,0))</f>
        <v>0</v>
      </c>
      <c r="S246" s="22">
        <f>INDEX(NoSettings!$C$2:$AG$6843,MATCH($E246,NoSettings!$A$2:$A$6843,0),MATCH(S$187,NoSettings!$C$1:$AG$1,0))</f>
        <v>0</v>
      </c>
      <c r="T246" s="22">
        <f>INDEX(NoSettings!$C$2:$AG$6843,MATCH($E246,NoSettings!$A$2:$A$6843,0),MATCH(T$187,NoSettings!$C$1:$AG$1,0))</f>
        <v>0</v>
      </c>
      <c r="U246" s="22">
        <f>INDEX(NoSettings!$C$2:$AG$6843,MATCH($E246,NoSettings!$A$2:$A$6843,0),MATCH(U$187,NoSettings!$C$1:$AG$1,0))</f>
        <v>0</v>
      </c>
      <c r="V246" s="22">
        <f>INDEX(NoSettings!$C$2:$AG$6843,MATCH($E246,NoSettings!$A$2:$A$6843,0),MATCH(V$187,NoSettings!$C$1:$AG$1,0))</f>
        <v>0</v>
      </c>
      <c r="W246" s="22">
        <f>INDEX(NoSettings!$C$2:$AG$6843,MATCH($E246,NoSettings!$A$2:$A$6843,0),MATCH(W$187,NoSettings!$C$1:$AG$1,0))</f>
        <v>0</v>
      </c>
      <c r="X246" s="22">
        <f>INDEX(NoSettings!$C$2:$AG$6843,MATCH($E246,NoSettings!$A$2:$A$6843,0),MATCH(X$187,NoSettings!$C$1:$AG$1,0))</f>
        <v>0</v>
      </c>
      <c r="Y246" s="22">
        <f>INDEX(NoSettings!$C$2:$AG$6843,MATCH($E246,NoSettings!$A$2:$A$6843,0),MATCH(Y$187,NoSettings!$C$1:$AG$1,0))</f>
        <v>0</v>
      </c>
      <c r="Z246" s="22">
        <f>INDEX(NoSettings!$C$2:$AG$6843,MATCH($E246,NoSettings!$A$2:$A$6843,0),MATCH(Z$187,NoSettings!$C$1:$AG$1,0))</f>
        <v>0</v>
      </c>
      <c r="AA246" s="22">
        <f>INDEX(NoSettings!$C$2:$AG$6843,MATCH($E246,NoSettings!$A$2:$A$6843,0),MATCH(AA$187,NoSettings!$C$1:$AG$1,0))</f>
        <v>0</v>
      </c>
      <c r="AB246" s="22">
        <f>INDEX(NoSettings!$C$2:$AG$6843,MATCH($E246,NoSettings!$A$2:$A$6843,0),MATCH(AB$187,NoSettings!$C$1:$AG$1,0))</f>
        <v>0</v>
      </c>
      <c r="AC246" s="22">
        <f>INDEX(NoSettings!$C$2:$AG$6843,MATCH($E246,NoSettings!$A$2:$A$6843,0),MATCH(AC$187,NoSettings!$C$1:$AG$1,0))</f>
        <v>0</v>
      </c>
      <c r="AD246" s="22">
        <f>INDEX(NoSettings!$C$2:$AG$6843,MATCH($E246,NoSettings!$A$2:$A$6843,0),MATCH(AD$187,NoSettings!$C$1:$AG$1,0))</f>
        <v>0</v>
      </c>
      <c r="AE246" s="22">
        <f>INDEX(NoSettings!$C$2:$AG$6843,MATCH($E246,NoSettings!$A$2:$A$6843,0),MATCH(AE$187,NoSettings!$C$1:$AG$1,0))</f>
        <v>0</v>
      </c>
      <c r="AF246" s="22">
        <f>INDEX(NoSettings!$C$2:$AG$6843,MATCH($E246,NoSettings!$A$2:$A$6843,0),MATCH(AF$187,NoSettings!$C$1:$AG$1,0))</f>
        <v>0</v>
      </c>
      <c r="AG246" s="22">
        <f>INDEX(NoSettings!$C$2:$AG$6843,MATCH($E246,NoSettings!$A$2:$A$6843,0),MATCH(AG$187,NoSettings!$C$1:$AG$1,0))</f>
        <v>0</v>
      </c>
      <c r="AH246" s="22">
        <f>INDEX(NoSettings!$C$2:$AG$6843,MATCH($E246,NoSettings!$A$2:$A$6843,0),MATCH(AH$187,NoSettings!$C$1:$AG$1,0))</f>
        <v>0</v>
      </c>
      <c r="AI246" s="22">
        <f>INDEX(NoSettings!$C$2:$AG$6843,MATCH($E246,NoSettings!$A$2:$A$6843,0),MATCH(AI$187,NoSettings!$C$1:$AG$1,0))</f>
        <v>0</v>
      </c>
      <c r="AJ246" s="22">
        <f>INDEX(NoSettings!$C$2:$AG$6843,MATCH($E246,NoSettings!$A$2:$A$6843,0),MATCH(AJ$187,NoSettings!$C$1:$AG$1,0))</f>
        <v>0</v>
      </c>
      <c r="AK246" s="4"/>
    </row>
    <row r="247" spans="3:37" hidden="1">
      <c r="C247" t="s">
        <v>7042</v>
      </c>
      <c r="D247" t="s">
        <v>44</v>
      </c>
      <c r="E247" s="21" t="s">
        <v>6890</v>
      </c>
      <c r="F247" s="22">
        <f>INDEX(NoSettings!$C$2:$AG$6843,MATCH($E247,NoSettings!$A$2:$A$6843,0),MATCH(F$187,NoSettings!$C$1:$AG$1,0))</f>
        <v>0</v>
      </c>
      <c r="G247" s="22">
        <f>INDEX(NoSettings!$C$2:$AG$6843,MATCH($E247,NoSettings!$A$2:$A$6843,0),MATCH(G$187,NoSettings!$C$1:$AG$1,0))</f>
        <v>0</v>
      </c>
      <c r="H247" s="22">
        <f>INDEX(NoSettings!$C$2:$AG$6843,MATCH($E247,NoSettings!$A$2:$A$6843,0),MATCH(H$187,NoSettings!$C$1:$AG$1,0))</f>
        <v>0</v>
      </c>
      <c r="I247" s="22">
        <f>INDEX(NoSettings!$C$2:$AG$6843,MATCH($E247,NoSettings!$A$2:$A$6843,0),MATCH(I$187,NoSettings!$C$1:$AG$1,0))</f>
        <v>0</v>
      </c>
      <c r="J247" s="22">
        <f>INDEX(NoSettings!$C$2:$AG$6843,MATCH($E247,NoSettings!$A$2:$A$6843,0),MATCH(J$187,NoSettings!$C$1:$AG$1,0))</f>
        <v>0</v>
      </c>
      <c r="K247" s="22">
        <f>INDEX(NoSettings!$C$2:$AG$6843,MATCH($E247,NoSettings!$A$2:$A$6843,0),MATCH(K$187,NoSettings!$C$1:$AG$1,0))</f>
        <v>0</v>
      </c>
      <c r="L247" s="22">
        <f>INDEX(NoSettings!$C$2:$AG$6843,MATCH($E247,NoSettings!$A$2:$A$6843,0),MATCH(L$187,NoSettings!$C$1:$AG$1,0))</f>
        <v>0</v>
      </c>
      <c r="M247" s="22">
        <f>INDEX(NoSettings!$C$2:$AG$6843,MATCH($E247,NoSettings!$A$2:$A$6843,0),MATCH(M$187,NoSettings!$C$1:$AG$1,0))</f>
        <v>0</v>
      </c>
      <c r="N247" s="22">
        <f>INDEX(NoSettings!$C$2:$AG$6843,MATCH($E247,NoSettings!$A$2:$A$6843,0),MATCH(N$187,NoSettings!$C$1:$AG$1,0))</f>
        <v>0</v>
      </c>
      <c r="O247" s="22">
        <f>INDEX(NoSettings!$C$2:$AG$6843,MATCH($E247,NoSettings!$A$2:$A$6843,0),MATCH(O$187,NoSettings!$C$1:$AG$1,0))</f>
        <v>0</v>
      </c>
      <c r="P247" s="22">
        <f>INDEX(NoSettings!$C$2:$AG$6843,MATCH($E247,NoSettings!$A$2:$A$6843,0),MATCH(P$187,NoSettings!$C$1:$AG$1,0))</f>
        <v>0</v>
      </c>
      <c r="Q247" s="22">
        <f>INDEX(NoSettings!$C$2:$AG$6843,MATCH($E247,NoSettings!$A$2:$A$6843,0),MATCH(Q$187,NoSettings!$C$1:$AG$1,0))</f>
        <v>0</v>
      </c>
      <c r="R247" s="22">
        <f>INDEX(NoSettings!$C$2:$AG$6843,MATCH($E247,NoSettings!$A$2:$A$6843,0),MATCH(R$187,NoSettings!$C$1:$AG$1,0))</f>
        <v>0</v>
      </c>
      <c r="S247" s="22">
        <f>INDEX(NoSettings!$C$2:$AG$6843,MATCH($E247,NoSettings!$A$2:$A$6843,0),MATCH(S$187,NoSettings!$C$1:$AG$1,0))</f>
        <v>0</v>
      </c>
      <c r="T247" s="22">
        <f>INDEX(NoSettings!$C$2:$AG$6843,MATCH($E247,NoSettings!$A$2:$A$6843,0),MATCH(T$187,NoSettings!$C$1:$AG$1,0))</f>
        <v>0</v>
      </c>
      <c r="U247" s="22">
        <f>INDEX(NoSettings!$C$2:$AG$6843,MATCH($E247,NoSettings!$A$2:$A$6843,0),MATCH(U$187,NoSettings!$C$1:$AG$1,0))</f>
        <v>0</v>
      </c>
      <c r="V247" s="22">
        <f>INDEX(NoSettings!$C$2:$AG$6843,MATCH($E247,NoSettings!$A$2:$A$6843,0),MATCH(V$187,NoSettings!$C$1:$AG$1,0))</f>
        <v>0</v>
      </c>
      <c r="W247" s="22">
        <f>INDEX(NoSettings!$C$2:$AG$6843,MATCH($E247,NoSettings!$A$2:$A$6843,0),MATCH(W$187,NoSettings!$C$1:$AG$1,0))</f>
        <v>0</v>
      </c>
      <c r="X247" s="22">
        <f>INDEX(NoSettings!$C$2:$AG$6843,MATCH($E247,NoSettings!$A$2:$A$6843,0),MATCH(X$187,NoSettings!$C$1:$AG$1,0))</f>
        <v>0</v>
      </c>
      <c r="Y247" s="22">
        <f>INDEX(NoSettings!$C$2:$AG$6843,MATCH($E247,NoSettings!$A$2:$A$6843,0),MATCH(Y$187,NoSettings!$C$1:$AG$1,0))</f>
        <v>0</v>
      </c>
      <c r="Z247" s="22">
        <f>INDEX(NoSettings!$C$2:$AG$6843,MATCH($E247,NoSettings!$A$2:$A$6843,0),MATCH(Z$187,NoSettings!$C$1:$AG$1,0))</f>
        <v>0</v>
      </c>
      <c r="AA247" s="22">
        <f>INDEX(NoSettings!$C$2:$AG$6843,MATCH($E247,NoSettings!$A$2:$A$6843,0),MATCH(AA$187,NoSettings!$C$1:$AG$1,0))</f>
        <v>0</v>
      </c>
      <c r="AB247" s="22">
        <f>INDEX(NoSettings!$C$2:$AG$6843,MATCH($E247,NoSettings!$A$2:$A$6843,0),MATCH(AB$187,NoSettings!$C$1:$AG$1,0))</f>
        <v>0</v>
      </c>
      <c r="AC247" s="22">
        <f>INDEX(NoSettings!$C$2:$AG$6843,MATCH($E247,NoSettings!$A$2:$A$6843,0),MATCH(AC$187,NoSettings!$C$1:$AG$1,0))</f>
        <v>0</v>
      </c>
      <c r="AD247" s="22">
        <f>INDEX(NoSettings!$C$2:$AG$6843,MATCH($E247,NoSettings!$A$2:$A$6843,0),MATCH(AD$187,NoSettings!$C$1:$AG$1,0))</f>
        <v>0</v>
      </c>
      <c r="AE247" s="22">
        <f>INDEX(NoSettings!$C$2:$AG$6843,MATCH($E247,NoSettings!$A$2:$A$6843,0),MATCH(AE$187,NoSettings!$C$1:$AG$1,0))</f>
        <v>0</v>
      </c>
      <c r="AF247" s="22">
        <f>INDEX(NoSettings!$C$2:$AG$6843,MATCH($E247,NoSettings!$A$2:$A$6843,0),MATCH(AF$187,NoSettings!$C$1:$AG$1,0))</f>
        <v>0</v>
      </c>
      <c r="AG247" s="22">
        <f>INDEX(NoSettings!$C$2:$AG$6843,MATCH($E247,NoSettings!$A$2:$A$6843,0),MATCH(AG$187,NoSettings!$C$1:$AG$1,0))</f>
        <v>0</v>
      </c>
      <c r="AH247" s="22">
        <f>INDEX(NoSettings!$C$2:$AG$6843,MATCH($E247,NoSettings!$A$2:$A$6843,0),MATCH(AH$187,NoSettings!$C$1:$AG$1,0))</f>
        <v>0</v>
      </c>
      <c r="AI247" s="22">
        <f>INDEX(NoSettings!$C$2:$AG$6843,MATCH($E247,NoSettings!$A$2:$A$6843,0),MATCH(AI$187,NoSettings!$C$1:$AG$1,0))</f>
        <v>0</v>
      </c>
      <c r="AJ247" s="22">
        <f>INDEX(NoSettings!$C$2:$AG$6843,MATCH($E247,NoSettings!$A$2:$A$6843,0),MATCH(AJ$187,NoSettings!$C$1:$AG$1,0))</f>
        <v>0</v>
      </c>
      <c r="AK247" s="4"/>
    </row>
    <row r="248" spans="3:37" hidden="1">
      <c r="C248" t="s">
        <v>7042</v>
      </c>
      <c r="D248" t="s">
        <v>45</v>
      </c>
      <c r="E248" s="21" t="s">
        <v>6889</v>
      </c>
      <c r="F248" s="22">
        <f>INDEX(NoSettings!$C$2:$AG$6843,MATCH($E248,NoSettings!$A$2:$A$6843,0),MATCH(F$187,NoSettings!$C$1:$AG$1,0))</f>
        <v>0</v>
      </c>
      <c r="G248" s="22">
        <f>INDEX(NoSettings!$C$2:$AG$6843,MATCH($E248,NoSettings!$A$2:$A$6843,0),MATCH(G$187,NoSettings!$C$1:$AG$1,0))</f>
        <v>0</v>
      </c>
      <c r="H248" s="22">
        <f>INDEX(NoSettings!$C$2:$AG$6843,MATCH($E248,NoSettings!$A$2:$A$6843,0),MATCH(H$187,NoSettings!$C$1:$AG$1,0))</f>
        <v>0</v>
      </c>
      <c r="I248" s="22">
        <f>INDEX(NoSettings!$C$2:$AG$6843,MATCH($E248,NoSettings!$A$2:$A$6843,0),MATCH(I$187,NoSettings!$C$1:$AG$1,0))</f>
        <v>0</v>
      </c>
      <c r="J248" s="22">
        <f>INDEX(NoSettings!$C$2:$AG$6843,MATCH($E248,NoSettings!$A$2:$A$6843,0),MATCH(J$187,NoSettings!$C$1:$AG$1,0))</f>
        <v>0</v>
      </c>
      <c r="K248" s="22">
        <f>INDEX(NoSettings!$C$2:$AG$6843,MATCH($E248,NoSettings!$A$2:$A$6843,0),MATCH(K$187,NoSettings!$C$1:$AG$1,0))</f>
        <v>0</v>
      </c>
      <c r="L248" s="22">
        <f>INDEX(NoSettings!$C$2:$AG$6843,MATCH($E248,NoSettings!$A$2:$A$6843,0),MATCH(L$187,NoSettings!$C$1:$AG$1,0))</f>
        <v>0</v>
      </c>
      <c r="M248" s="22">
        <f>INDEX(NoSettings!$C$2:$AG$6843,MATCH($E248,NoSettings!$A$2:$A$6843,0),MATCH(M$187,NoSettings!$C$1:$AG$1,0))</f>
        <v>0</v>
      </c>
      <c r="N248" s="22">
        <f>INDEX(NoSettings!$C$2:$AG$6843,MATCH($E248,NoSettings!$A$2:$A$6843,0),MATCH(N$187,NoSettings!$C$1:$AG$1,0))</f>
        <v>0</v>
      </c>
      <c r="O248" s="22">
        <f>INDEX(NoSettings!$C$2:$AG$6843,MATCH($E248,NoSettings!$A$2:$A$6843,0),MATCH(O$187,NoSettings!$C$1:$AG$1,0))</f>
        <v>0</v>
      </c>
      <c r="P248" s="22">
        <f>INDEX(NoSettings!$C$2:$AG$6843,MATCH($E248,NoSettings!$A$2:$A$6843,0),MATCH(P$187,NoSettings!$C$1:$AG$1,0))</f>
        <v>0</v>
      </c>
      <c r="Q248" s="22">
        <f>INDEX(NoSettings!$C$2:$AG$6843,MATCH($E248,NoSettings!$A$2:$A$6843,0),MATCH(Q$187,NoSettings!$C$1:$AG$1,0))</f>
        <v>0</v>
      </c>
      <c r="R248" s="22">
        <f>INDEX(NoSettings!$C$2:$AG$6843,MATCH($E248,NoSettings!$A$2:$A$6843,0),MATCH(R$187,NoSettings!$C$1:$AG$1,0))</f>
        <v>0</v>
      </c>
      <c r="S248" s="22">
        <f>INDEX(NoSettings!$C$2:$AG$6843,MATCH($E248,NoSettings!$A$2:$A$6843,0),MATCH(S$187,NoSettings!$C$1:$AG$1,0))</f>
        <v>0</v>
      </c>
      <c r="T248" s="22">
        <f>INDEX(NoSettings!$C$2:$AG$6843,MATCH($E248,NoSettings!$A$2:$A$6843,0),MATCH(T$187,NoSettings!$C$1:$AG$1,0))</f>
        <v>0</v>
      </c>
      <c r="U248" s="22">
        <f>INDEX(NoSettings!$C$2:$AG$6843,MATCH($E248,NoSettings!$A$2:$A$6843,0),MATCH(U$187,NoSettings!$C$1:$AG$1,0))</f>
        <v>0</v>
      </c>
      <c r="V248" s="22">
        <f>INDEX(NoSettings!$C$2:$AG$6843,MATCH($E248,NoSettings!$A$2:$A$6843,0),MATCH(V$187,NoSettings!$C$1:$AG$1,0))</f>
        <v>0</v>
      </c>
      <c r="W248" s="22">
        <f>INDEX(NoSettings!$C$2:$AG$6843,MATCH($E248,NoSettings!$A$2:$A$6843,0),MATCH(W$187,NoSettings!$C$1:$AG$1,0))</f>
        <v>0</v>
      </c>
      <c r="X248" s="22">
        <f>INDEX(NoSettings!$C$2:$AG$6843,MATCH($E248,NoSettings!$A$2:$A$6843,0),MATCH(X$187,NoSettings!$C$1:$AG$1,0))</f>
        <v>0</v>
      </c>
      <c r="Y248" s="22">
        <f>INDEX(NoSettings!$C$2:$AG$6843,MATCH($E248,NoSettings!$A$2:$A$6843,0),MATCH(Y$187,NoSettings!$C$1:$AG$1,0))</f>
        <v>0</v>
      </c>
      <c r="Z248" s="22">
        <f>INDEX(NoSettings!$C$2:$AG$6843,MATCH($E248,NoSettings!$A$2:$A$6843,0),MATCH(Z$187,NoSettings!$C$1:$AG$1,0))</f>
        <v>0</v>
      </c>
      <c r="AA248" s="22">
        <f>INDEX(NoSettings!$C$2:$AG$6843,MATCH($E248,NoSettings!$A$2:$A$6843,0),MATCH(AA$187,NoSettings!$C$1:$AG$1,0))</f>
        <v>0</v>
      </c>
      <c r="AB248" s="22">
        <f>INDEX(NoSettings!$C$2:$AG$6843,MATCH($E248,NoSettings!$A$2:$A$6843,0),MATCH(AB$187,NoSettings!$C$1:$AG$1,0))</f>
        <v>0</v>
      </c>
      <c r="AC248" s="22">
        <f>INDEX(NoSettings!$C$2:$AG$6843,MATCH($E248,NoSettings!$A$2:$A$6843,0),MATCH(AC$187,NoSettings!$C$1:$AG$1,0))</f>
        <v>0</v>
      </c>
      <c r="AD248" s="22">
        <f>INDEX(NoSettings!$C$2:$AG$6843,MATCH($E248,NoSettings!$A$2:$A$6843,0),MATCH(AD$187,NoSettings!$C$1:$AG$1,0))</f>
        <v>0</v>
      </c>
      <c r="AE248" s="22">
        <f>INDEX(NoSettings!$C$2:$AG$6843,MATCH($E248,NoSettings!$A$2:$A$6843,0),MATCH(AE$187,NoSettings!$C$1:$AG$1,0))</f>
        <v>0</v>
      </c>
      <c r="AF248" s="22">
        <f>INDEX(NoSettings!$C$2:$AG$6843,MATCH($E248,NoSettings!$A$2:$A$6843,0),MATCH(AF$187,NoSettings!$C$1:$AG$1,0))</f>
        <v>0</v>
      </c>
      <c r="AG248" s="22">
        <f>INDEX(NoSettings!$C$2:$AG$6843,MATCH($E248,NoSettings!$A$2:$A$6843,0),MATCH(AG$187,NoSettings!$C$1:$AG$1,0))</f>
        <v>0</v>
      </c>
      <c r="AH248" s="22">
        <f>INDEX(NoSettings!$C$2:$AG$6843,MATCH($E248,NoSettings!$A$2:$A$6843,0),MATCH(AH$187,NoSettings!$C$1:$AG$1,0))</f>
        <v>0</v>
      </c>
      <c r="AI248" s="22">
        <f>INDEX(NoSettings!$C$2:$AG$6843,MATCH($E248,NoSettings!$A$2:$A$6843,0),MATCH(AI$187,NoSettings!$C$1:$AG$1,0))</f>
        <v>0</v>
      </c>
      <c r="AJ248" s="22">
        <f>INDEX(NoSettings!$C$2:$AG$6843,MATCH($E248,NoSettings!$A$2:$A$6843,0),MATCH(AJ$187,NoSettings!$C$1:$AG$1,0))</f>
        <v>0</v>
      </c>
      <c r="AK248" s="4"/>
    </row>
    <row r="249" spans="3:37" hidden="1">
      <c r="C249" t="s">
        <v>7042</v>
      </c>
      <c r="D249" t="s">
        <v>46</v>
      </c>
      <c r="E249" s="21" t="s">
        <v>6888</v>
      </c>
      <c r="F249" s="22">
        <f>INDEX(NoSettings!$C$2:$AG$6843,MATCH($E249,NoSettings!$A$2:$A$6843,0),MATCH(F$187,NoSettings!$C$1:$AG$1,0))</f>
        <v>0</v>
      </c>
      <c r="G249" s="22">
        <f>INDEX(NoSettings!$C$2:$AG$6843,MATCH($E249,NoSettings!$A$2:$A$6843,0),MATCH(G$187,NoSettings!$C$1:$AG$1,0))</f>
        <v>0</v>
      </c>
      <c r="H249" s="22">
        <f>INDEX(NoSettings!$C$2:$AG$6843,MATCH($E249,NoSettings!$A$2:$A$6843,0),MATCH(H$187,NoSettings!$C$1:$AG$1,0))</f>
        <v>0</v>
      </c>
      <c r="I249" s="22">
        <f>INDEX(NoSettings!$C$2:$AG$6843,MATCH($E249,NoSettings!$A$2:$A$6843,0),MATCH(I$187,NoSettings!$C$1:$AG$1,0))</f>
        <v>0</v>
      </c>
      <c r="J249" s="22">
        <f>INDEX(NoSettings!$C$2:$AG$6843,MATCH($E249,NoSettings!$A$2:$A$6843,0),MATCH(J$187,NoSettings!$C$1:$AG$1,0))</f>
        <v>0</v>
      </c>
      <c r="K249" s="22">
        <f>INDEX(NoSettings!$C$2:$AG$6843,MATCH($E249,NoSettings!$A$2:$A$6843,0),MATCH(K$187,NoSettings!$C$1:$AG$1,0))</f>
        <v>0</v>
      </c>
      <c r="L249" s="22">
        <f>INDEX(NoSettings!$C$2:$AG$6843,MATCH($E249,NoSettings!$A$2:$A$6843,0),MATCH(L$187,NoSettings!$C$1:$AG$1,0))</f>
        <v>0</v>
      </c>
      <c r="M249" s="22">
        <f>INDEX(NoSettings!$C$2:$AG$6843,MATCH($E249,NoSettings!$A$2:$A$6843,0),MATCH(M$187,NoSettings!$C$1:$AG$1,0))</f>
        <v>0</v>
      </c>
      <c r="N249" s="22">
        <f>INDEX(NoSettings!$C$2:$AG$6843,MATCH($E249,NoSettings!$A$2:$A$6843,0),MATCH(N$187,NoSettings!$C$1:$AG$1,0))</f>
        <v>0</v>
      </c>
      <c r="O249" s="22">
        <f>INDEX(NoSettings!$C$2:$AG$6843,MATCH($E249,NoSettings!$A$2:$A$6843,0),MATCH(O$187,NoSettings!$C$1:$AG$1,0))</f>
        <v>0</v>
      </c>
      <c r="P249" s="22">
        <f>INDEX(NoSettings!$C$2:$AG$6843,MATCH($E249,NoSettings!$A$2:$A$6843,0),MATCH(P$187,NoSettings!$C$1:$AG$1,0))</f>
        <v>0</v>
      </c>
      <c r="Q249" s="22">
        <f>INDEX(NoSettings!$C$2:$AG$6843,MATCH($E249,NoSettings!$A$2:$A$6843,0),MATCH(Q$187,NoSettings!$C$1:$AG$1,0))</f>
        <v>0</v>
      </c>
      <c r="R249" s="22">
        <f>INDEX(NoSettings!$C$2:$AG$6843,MATCH($E249,NoSettings!$A$2:$A$6843,0),MATCH(R$187,NoSettings!$C$1:$AG$1,0))</f>
        <v>0</v>
      </c>
      <c r="S249" s="22">
        <f>INDEX(NoSettings!$C$2:$AG$6843,MATCH($E249,NoSettings!$A$2:$A$6843,0),MATCH(S$187,NoSettings!$C$1:$AG$1,0))</f>
        <v>0</v>
      </c>
      <c r="T249" s="22">
        <f>INDEX(NoSettings!$C$2:$AG$6843,MATCH($E249,NoSettings!$A$2:$A$6843,0),MATCH(T$187,NoSettings!$C$1:$AG$1,0))</f>
        <v>0</v>
      </c>
      <c r="U249" s="22">
        <f>INDEX(NoSettings!$C$2:$AG$6843,MATCH($E249,NoSettings!$A$2:$A$6843,0),MATCH(U$187,NoSettings!$C$1:$AG$1,0))</f>
        <v>0</v>
      </c>
      <c r="V249" s="22">
        <f>INDEX(NoSettings!$C$2:$AG$6843,MATCH($E249,NoSettings!$A$2:$A$6843,0),MATCH(V$187,NoSettings!$C$1:$AG$1,0))</f>
        <v>0</v>
      </c>
      <c r="W249" s="22">
        <f>INDEX(NoSettings!$C$2:$AG$6843,MATCH($E249,NoSettings!$A$2:$A$6843,0),MATCH(W$187,NoSettings!$C$1:$AG$1,0))</f>
        <v>0</v>
      </c>
      <c r="X249" s="22">
        <f>INDEX(NoSettings!$C$2:$AG$6843,MATCH($E249,NoSettings!$A$2:$A$6843,0),MATCH(X$187,NoSettings!$C$1:$AG$1,0))</f>
        <v>0</v>
      </c>
      <c r="Y249" s="22">
        <f>INDEX(NoSettings!$C$2:$AG$6843,MATCH($E249,NoSettings!$A$2:$A$6843,0),MATCH(Y$187,NoSettings!$C$1:$AG$1,0))</f>
        <v>0</v>
      </c>
      <c r="Z249" s="22">
        <f>INDEX(NoSettings!$C$2:$AG$6843,MATCH($E249,NoSettings!$A$2:$A$6843,0),MATCH(Z$187,NoSettings!$C$1:$AG$1,0))</f>
        <v>0</v>
      </c>
      <c r="AA249" s="22">
        <f>INDEX(NoSettings!$C$2:$AG$6843,MATCH($E249,NoSettings!$A$2:$A$6843,0),MATCH(AA$187,NoSettings!$C$1:$AG$1,0))</f>
        <v>0</v>
      </c>
      <c r="AB249" s="22">
        <f>INDEX(NoSettings!$C$2:$AG$6843,MATCH($E249,NoSettings!$A$2:$A$6843,0),MATCH(AB$187,NoSettings!$C$1:$AG$1,0))</f>
        <v>0</v>
      </c>
      <c r="AC249" s="22">
        <f>INDEX(NoSettings!$C$2:$AG$6843,MATCH($E249,NoSettings!$A$2:$A$6843,0),MATCH(AC$187,NoSettings!$C$1:$AG$1,0))</f>
        <v>0</v>
      </c>
      <c r="AD249" s="22">
        <f>INDEX(NoSettings!$C$2:$AG$6843,MATCH($E249,NoSettings!$A$2:$A$6843,0),MATCH(AD$187,NoSettings!$C$1:$AG$1,0))</f>
        <v>0</v>
      </c>
      <c r="AE249" s="22">
        <f>INDEX(NoSettings!$C$2:$AG$6843,MATCH($E249,NoSettings!$A$2:$A$6843,0),MATCH(AE$187,NoSettings!$C$1:$AG$1,0))</f>
        <v>0</v>
      </c>
      <c r="AF249" s="22">
        <f>INDEX(NoSettings!$C$2:$AG$6843,MATCH($E249,NoSettings!$A$2:$A$6843,0),MATCH(AF$187,NoSettings!$C$1:$AG$1,0))</f>
        <v>0</v>
      </c>
      <c r="AG249" s="22">
        <f>INDEX(NoSettings!$C$2:$AG$6843,MATCH($E249,NoSettings!$A$2:$A$6843,0),MATCH(AG$187,NoSettings!$C$1:$AG$1,0))</f>
        <v>0</v>
      </c>
      <c r="AH249" s="22">
        <f>INDEX(NoSettings!$C$2:$AG$6843,MATCH($E249,NoSettings!$A$2:$A$6843,0),MATCH(AH$187,NoSettings!$C$1:$AG$1,0))</f>
        <v>0</v>
      </c>
      <c r="AI249" s="22">
        <f>INDEX(NoSettings!$C$2:$AG$6843,MATCH($E249,NoSettings!$A$2:$A$6843,0),MATCH(AI$187,NoSettings!$C$1:$AG$1,0))</f>
        <v>0</v>
      </c>
      <c r="AJ249" s="22">
        <f>INDEX(NoSettings!$C$2:$AG$6843,MATCH($E249,NoSettings!$A$2:$A$6843,0),MATCH(AJ$187,NoSettings!$C$1:$AG$1,0))</f>
        <v>0</v>
      </c>
      <c r="AK249" s="4"/>
    </row>
    <row r="250" spans="3:37" hidden="1">
      <c r="C250" t="s">
        <v>7042</v>
      </c>
      <c r="D250" t="s">
        <v>47</v>
      </c>
      <c r="E250" s="21" t="s">
        <v>6887</v>
      </c>
      <c r="F250" s="22">
        <f>INDEX(NoSettings!$C$2:$AG$6843,MATCH($E250,NoSettings!$A$2:$A$6843,0),MATCH(F$187,NoSettings!$C$1:$AG$1,0))</f>
        <v>127000000000000</v>
      </c>
      <c r="G250" s="22">
        <f>INDEX(NoSettings!$C$2:$AG$6843,MATCH($E250,NoSettings!$A$2:$A$6843,0),MATCH(G$187,NoSettings!$C$1:$AG$1,0))</f>
        <v>133000000000000</v>
      </c>
      <c r="H250" s="22">
        <f>INDEX(NoSettings!$C$2:$AG$6843,MATCH($E250,NoSettings!$A$2:$A$6843,0),MATCH(H$187,NoSettings!$C$1:$AG$1,0))</f>
        <v>139000000000000</v>
      </c>
      <c r="I250" s="22">
        <f>INDEX(NoSettings!$C$2:$AG$6843,MATCH($E250,NoSettings!$A$2:$A$6843,0),MATCH(I$187,NoSettings!$C$1:$AG$1,0))</f>
        <v>144000000000000</v>
      </c>
      <c r="J250" s="22">
        <f>INDEX(NoSettings!$C$2:$AG$6843,MATCH($E250,NoSettings!$A$2:$A$6843,0),MATCH(J$187,NoSettings!$C$1:$AG$1,0))</f>
        <v>150000000000000</v>
      </c>
      <c r="K250" s="22">
        <f>INDEX(NoSettings!$C$2:$AG$6843,MATCH($E250,NoSettings!$A$2:$A$6843,0),MATCH(K$187,NoSettings!$C$1:$AG$1,0))</f>
        <v>156000000000000</v>
      </c>
      <c r="L250" s="22">
        <f>INDEX(NoSettings!$C$2:$AG$6843,MATCH($E250,NoSettings!$A$2:$A$6843,0),MATCH(L$187,NoSettings!$C$1:$AG$1,0))</f>
        <v>160000000000000</v>
      </c>
      <c r="M250" s="22">
        <f>INDEX(NoSettings!$C$2:$AG$6843,MATCH($E250,NoSettings!$A$2:$A$6843,0),MATCH(M$187,NoSettings!$C$1:$AG$1,0))</f>
        <v>164000000000000</v>
      </c>
      <c r="N250" s="22">
        <f>INDEX(NoSettings!$C$2:$AG$6843,MATCH($E250,NoSettings!$A$2:$A$6843,0),MATCH(N$187,NoSettings!$C$1:$AG$1,0))</f>
        <v>168000000000000</v>
      </c>
      <c r="O250" s="22">
        <f>INDEX(NoSettings!$C$2:$AG$6843,MATCH($E250,NoSettings!$A$2:$A$6843,0),MATCH(O$187,NoSettings!$C$1:$AG$1,0))</f>
        <v>172000000000000</v>
      </c>
      <c r="P250" s="22">
        <f>INDEX(NoSettings!$C$2:$AG$6843,MATCH($E250,NoSettings!$A$2:$A$6843,0),MATCH(P$187,NoSettings!$C$1:$AG$1,0))</f>
        <v>176000000000000</v>
      </c>
      <c r="Q250" s="22">
        <f>INDEX(NoSettings!$C$2:$AG$6843,MATCH($E250,NoSettings!$A$2:$A$6843,0),MATCH(Q$187,NoSettings!$C$1:$AG$1,0))</f>
        <v>180000000000000</v>
      </c>
      <c r="R250" s="22">
        <f>INDEX(NoSettings!$C$2:$AG$6843,MATCH($E250,NoSettings!$A$2:$A$6843,0),MATCH(R$187,NoSettings!$C$1:$AG$1,0))</f>
        <v>184000000000000</v>
      </c>
      <c r="S250" s="22">
        <f>INDEX(NoSettings!$C$2:$AG$6843,MATCH($E250,NoSettings!$A$2:$A$6843,0),MATCH(S$187,NoSettings!$C$1:$AG$1,0))</f>
        <v>188000000000000</v>
      </c>
      <c r="T250" s="22">
        <f>INDEX(NoSettings!$C$2:$AG$6843,MATCH($E250,NoSettings!$A$2:$A$6843,0),MATCH(T$187,NoSettings!$C$1:$AG$1,0))</f>
        <v>191000000000000</v>
      </c>
      <c r="U250" s="22">
        <f>INDEX(NoSettings!$C$2:$AG$6843,MATCH($E250,NoSettings!$A$2:$A$6843,0),MATCH(U$187,NoSettings!$C$1:$AG$1,0))</f>
        <v>195000000000000</v>
      </c>
      <c r="V250" s="22">
        <f>INDEX(NoSettings!$C$2:$AG$6843,MATCH($E250,NoSettings!$A$2:$A$6843,0),MATCH(V$187,NoSettings!$C$1:$AG$1,0))</f>
        <v>199000000000000</v>
      </c>
      <c r="W250" s="22">
        <f>INDEX(NoSettings!$C$2:$AG$6843,MATCH($E250,NoSettings!$A$2:$A$6843,0),MATCH(W$187,NoSettings!$C$1:$AG$1,0))</f>
        <v>203000000000000</v>
      </c>
      <c r="X250" s="22">
        <f>INDEX(NoSettings!$C$2:$AG$6843,MATCH($E250,NoSettings!$A$2:$A$6843,0),MATCH(X$187,NoSettings!$C$1:$AG$1,0))</f>
        <v>207000000000000</v>
      </c>
      <c r="Y250" s="22">
        <f>INDEX(NoSettings!$C$2:$AG$6843,MATCH($E250,NoSettings!$A$2:$A$6843,0),MATCH(Y$187,NoSettings!$C$1:$AG$1,0))</f>
        <v>210000000000000</v>
      </c>
      <c r="Z250" s="22">
        <f>INDEX(NoSettings!$C$2:$AG$6843,MATCH($E250,NoSettings!$A$2:$A$6843,0),MATCH(Z$187,NoSettings!$C$1:$AG$1,0))</f>
        <v>214000000000000</v>
      </c>
      <c r="AA250" s="22">
        <f>INDEX(NoSettings!$C$2:$AG$6843,MATCH($E250,NoSettings!$A$2:$A$6843,0),MATCH(AA$187,NoSettings!$C$1:$AG$1,0))</f>
        <v>218000000000000</v>
      </c>
      <c r="AB250" s="22">
        <f>INDEX(NoSettings!$C$2:$AG$6843,MATCH($E250,NoSettings!$A$2:$A$6843,0),MATCH(AB$187,NoSettings!$C$1:$AG$1,0))</f>
        <v>222000000000000</v>
      </c>
      <c r="AC250" s="22">
        <f>INDEX(NoSettings!$C$2:$AG$6843,MATCH($E250,NoSettings!$A$2:$A$6843,0),MATCH(AC$187,NoSettings!$C$1:$AG$1,0))</f>
        <v>225000000000000</v>
      </c>
      <c r="AD250" s="22">
        <f>INDEX(NoSettings!$C$2:$AG$6843,MATCH($E250,NoSettings!$A$2:$A$6843,0),MATCH(AD$187,NoSettings!$C$1:$AG$1,0))</f>
        <v>229000000000000</v>
      </c>
      <c r="AE250" s="22">
        <f>INDEX(NoSettings!$C$2:$AG$6843,MATCH($E250,NoSettings!$A$2:$A$6843,0),MATCH(AE$187,NoSettings!$C$1:$AG$1,0))</f>
        <v>233000000000000</v>
      </c>
      <c r="AF250" s="22">
        <f>INDEX(NoSettings!$C$2:$AG$6843,MATCH($E250,NoSettings!$A$2:$A$6843,0),MATCH(AF$187,NoSettings!$C$1:$AG$1,0))</f>
        <v>237000000000000</v>
      </c>
      <c r="AG250" s="22">
        <f>INDEX(NoSettings!$C$2:$AG$6843,MATCH($E250,NoSettings!$A$2:$A$6843,0),MATCH(AG$187,NoSettings!$C$1:$AG$1,0))</f>
        <v>241000000000000</v>
      </c>
      <c r="AH250" s="22">
        <f>INDEX(NoSettings!$C$2:$AG$6843,MATCH($E250,NoSettings!$A$2:$A$6843,0),MATCH(AH$187,NoSettings!$C$1:$AG$1,0))</f>
        <v>244000000000000</v>
      </c>
      <c r="AI250" s="22">
        <f>INDEX(NoSettings!$C$2:$AG$6843,MATCH($E250,NoSettings!$A$2:$A$6843,0),MATCH(AI$187,NoSettings!$C$1:$AG$1,0))</f>
        <v>248000000000000</v>
      </c>
      <c r="AJ250" s="22">
        <f>INDEX(NoSettings!$C$2:$AG$6843,MATCH($E250,NoSettings!$A$2:$A$6843,0),MATCH(AJ$187,NoSettings!$C$1:$AG$1,0))</f>
        <v>252000000000000</v>
      </c>
      <c r="AK250" s="4"/>
    </row>
    <row r="251" spans="3:37" hidden="1">
      <c r="C251" t="s">
        <v>7042</v>
      </c>
      <c r="D251" t="s">
        <v>48</v>
      </c>
      <c r="E251" s="21" t="s">
        <v>6886</v>
      </c>
      <c r="F251" s="22">
        <f>INDEX(NoSettings!$C$2:$AG$6843,MATCH($E251,NoSettings!$A$2:$A$6843,0),MATCH(F$187,NoSettings!$C$1:$AG$1,0))</f>
        <v>0</v>
      </c>
      <c r="G251" s="22">
        <f>INDEX(NoSettings!$C$2:$AG$6843,MATCH($E251,NoSettings!$A$2:$A$6843,0),MATCH(G$187,NoSettings!$C$1:$AG$1,0))</f>
        <v>0</v>
      </c>
      <c r="H251" s="22">
        <f>INDEX(NoSettings!$C$2:$AG$6843,MATCH($E251,NoSettings!$A$2:$A$6843,0),MATCH(H$187,NoSettings!$C$1:$AG$1,0))</f>
        <v>0</v>
      </c>
      <c r="I251" s="22">
        <f>INDEX(NoSettings!$C$2:$AG$6843,MATCH($E251,NoSettings!$A$2:$A$6843,0),MATCH(I$187,NoSettings!$C$1:$AG$1,0))</f>
        <v>0</v>
      </c>
      <c r="J251" s="22">
        <f>INDEX(NoSettings!$C$2:$AG$6843,MATCH($E251,NoSettings!$A$2:$A$6843,0),MATCH(J$187,NoSettings!$C$1:$AG$1,0))</f>
        <v>0</v>
      </c>
      <c r="K251" s="22">
        <f>INDEX(NoSettings!$C$2:$AG$6843,MATCH($E251,NoSettings!$A$2:$A$6843,0),MATCH(K$187,NoSettings!$C$1:$AG$1,0))</f>
        <v>0</v>
      </c>
      <c r="L251" s="22">
        <f>INDEX(NoSettings!$C$2:$AG$6843,MATCH($E251,NoSettings!$A$2:$A$6843,0),MATCH(L$187,NoSettings!$C$1:$AG$1,0))</f>
        <v>0</v>
      </c>
      <c r="M251" s="22">
        <f>INDEX(NoSettings!$C$2:$AG$6843,MATCH($E251,NoSettings!$A$2:$A$6843,0),MATCH(M$187,NoSettings!$C$1:$AG$1,0))</f>
        <v>0</v>
      </c>
      <c r="N251" s="22">
        <f>INDEX(NoSettings!$C$2:$AG$6843,MATCH($E251,NoSettings!$A$2:$A$6843,0),MATCH(N$187,NoSettings!$C$1:$AG$1,0))</f>
        <v>0</v>
      </c>
      <c r="O251" s="22">
        <f>INDEX(NoSettings!$C$2:$AG$6843,MATCH($E251,NoSettings!$A$2:$A$6843,0),MATCH(O$187,NoSettings!$C$1:$AG$1,0))</f>
        <v>0</v>
      </c>
      <c r="P251" s="22">
        <f>INDEX(NoSettings!$C$2:$AG$6843,MATCH($E251,NoSettings!$A$2:$A$6843,0),MATCH(P$187,NoSettings!$C$1:$AG$1,0))</f>
        <v>0</v>
      </c>
      <c r="Q251" s="22">
        <f>INDEX(NoSettings!$C$2:$AG$6843,MATCH($E251,NoSettings!$A$2:$A$6843,0),MATCH(Q$187,NoSettings!$C$1:$AG$1,0))</f>
        <v>0</v>
      </c>
      <c r="R251" s="22">
        <f>INDEX(NoSettings!$C$2:$AG$6843,MATCH($E251,NoSettings!$A$2:$A$6843,0),MATCH(R$187,NoSettings!$C$1:$AG$1,0))</f>
        <v>0</v>
      </c>
      <c r="S251" s="22">
        <f>INDEX(NoSettings!$C$2:$AG$6843,MATCH($E251,NoSettings!$A$2:$A$6843,0),MATCH(S$187,NoSettings!$C$1:$AG$1,0))</f>
        <v>0</v>
      </c>
      <c r="T251" s="22">
        <f>INDEX(NoSettings!$C$2:$AG$6843,MATCH($E251,NoSettings!$A$2:$A$6843,0),MATCH(T$187,NoSettings!$C$1:$AG$1,0))</f>
        <v>0</v>
      </c>
      <c r="U251" s="22">
        <f>INDEX(NoSettings!$C$2:$AG$6843,MATCH($E251,NoSettings!$A$2:$A$6843,0),MATCH(U$187,NoSettings!$C$1:$AG$1,0))</f>
        <v>0</v>
      </c>
      <c r="V251" s="22">
        <f>INDEX(NoSettings!$C$2:$AG$6843,MATCH($E251,NoSettings!$A$2:$A$6843,0),MATCH(V$187,NoSettings!$C$1:$AG$1,0))</f>
        <v>0</v>
      </c>
      <c r="W251" s="22">
        <f>INDEX(NoSettings!$C$2:$AG$6843,MATCH($E251,NoSettings!$A$2:$A$6843,0),MATCH(W$187,NoSettings!$C$1:$AG$1,0))</f>
        <v>0</v>
      </c>
      <c r="X251" s="22">
        <f>INDEX(NoSettings!$C$2:$AG$6843,MATCH($E251,NoSettings!$A$2:$A$6843,0),MATCH(X$187,NoSettings!$C$1:$AG$1,0))</f>
        <v>0</v>
      </c>
      <c r="Y251" s="22">
        <f>INDEX(NoSettings!$C$2:$AG$6843,MATCH($E251,NoSettings!$A$2:$A$6843,0),MATCH(Y$187,NoSettings!$C$1:$AG$1,0))</f>
        <v>0</v>
      </c>
      <c r="Z251" s="22">
        <f>INDEX(NoSettings!$C$2:$AG$6843,MATCH($E251,NoSettings!$A$2:$A$6843,0),MATCH(Z$187,NoSettings!$C$1:$AG$1,0))</f>
        <v>0</v>
      </c>
      <c r="AA251" s="22">
        <f>INDEX(NoSettings!$C$2:$AG$6843,MATCH($E251,NoSettings!$A$2:$A$6843,0),MATCH(AA$187,NoSettings!$C$1:$AG$1,0))</f>
        <v>0</v>
      </c>
      <c r="AB251" s="22">
        <f>INDEX(NoSettings!$C$2:$AG$6843,MATCH($E251,NoSettings!$A$2:$A$6843,0),MATCH(AB$187,NoSettings!$C$1:$AG$1,0))</f>
        <v>0</v>
      </c>
      <c r="AC251" s="22">
        <f>INDEX(NoSettings!$C$2:$AG$6843,MATCH($E251,NoSettings!$A$2:$A$6843,0),MATCH(AC$187,NoSettings!$C$1:$AG$1,0))</f>
        <v>0</v>
      </c>
      <c r="AD251" s="22">
        <f>INDEX(NoSettings!$C$2:$AG$6843,MATCH($E251,NoSettings!$A$2:$A$6843,0),MATCH(AD$187,NoSettings!$C$1:$AG$1,0))</f>
        <v>0</v>
      </c>
      <c r="AE251" s="22">
        <f>INDEX(NoSettings!$C$2:$AG$6843,MATCH($E251,NoSettings!$A$2:$A$6843,0),MATCH(AE$187,NoSettings!$C$1:$AG$1,0))</f>
        <v>0</v>
      </c>
      <c r="AF251" s="22">
        <f>INDEX(NoSettings!$C$2:$AG$6843,MATCH($E251,NoSettings!$A$2:$A$6843,0),MATCH(AF$187,NoSettings!$C$1:$AG$1,0))</f>
        <v>0</v>
      </c>
      <c r="AG251" s="22">
        <f>INDEX(NoSettings!$C$2:$AG$6843,MATCH($E251,NoSettings!$A$2:$A$6843,0),MATCH(AG$187,NoSettings!$C$1:$AG$1,0))</f>
        <v>0</v>
      </c>
      <c r="AH251" s="22">
        <f>INDEX(NoSettings!$C$2:$AG$6843,MATCH($E251,NoSettings!$A$2:$A$6843,0),MATCH(AH$187,NoSettings!$C$1:$AG$1,0))</f>
        <v>0</v>
      </c>
      <c r="AI251" s="22">
        <f>INDEX(NoSettings!$C$2:$AG$6843,MATCH($E251,NoSettings!$A$2:$A$6843,0),MATCH(AI$187,NoSettings!$C$1:$AG$1,0))</f>
        <v>0</v>
      </c>
      <c r="AJ251" s="22">
        <f>INDEX(NoSettings!$C$2:$AG$6843,MATCH($E251,NoSettings!$A$2:$A$6843,0),MATCH(AJ$187,NoSettings!$C$1:$AG$1,0))</f>
        <v>0</v>
      </c>
      <c r="AK251" s="4"/>
    </row>
    <row r="252" spans="3:37" hidden="1">
      <c r="C252" t="s">
        <v>7042</v>
      </c>
      <c r="D252" t="s">
        <v>49</v>
      </c>
      <c r="E252" s="21" t="s">
        <v>6885</v>
      </c>
      <c r="F252" s="22">
        <f>INDEX(NoSettings!$C$2:$AG$6843,MATCH($E252,NoSettings!$A$2:$A$6843,0),MATCH(F$187,NoSettings!$C$1:$AG$1,0))</f>
        <v>0</v>
      </c>
      <c r="G252" s="22">
        <f>INDEX(NoSettings!$C$2:$AG$6843,MATCH($E252,NoSettings!$A$2:$A$6843,0),MATCH(G$187,NoSettings!$C$1:$AG$1,0))</f>
        <v>0</v>
      </c>
      <c r="H252" s="22">
        <f>INDEX(NoSettings!$C$2:$AG$6843,MATCH($E252,NoSettings!$A$2:$A$6843,0),MATCH(H$187,NoSettings!$C$1:$AG$1,0))</f>
        <v>0</v>
      </c>
      <c r="I252" s="22">
        <f>INDEX(NoSettings!$C$2:$AG$6843,MATCH($E252,NoSettings!$A$2:$A$6843,0),MATCH(I$187,NoSettings!$C$1:$AG$1,0))</f>
        <v>0</v>
      </c>
      <c r="J252" s="22">
        <f>INDEX(NoSettings!$C$2:$AG$6843,MATCH($E252,NoSettings!$A$2:$A$6843,0),MATCH(J$187,NoSettings!$C$1:$AG$1,0))</f>
        <v>0</v>
      </c>
      <c r="K252" s="22">
        <f>INDEX(NoSettings!$C$2:$AG$6843,MATCH($E252,NoSettings!$A$2:$A$6843,0),MATCH(K$187,NoSettings!$C$1:$AG$1,0))</f>
        <v>0</v>
      </c>
      <c r="L252" s="22">
        <f>INDEX(NoSettings!$C$2:$AG$6843,MATCH($E252,NoSettings!$A$2:$A$6843,0),MATCH(L$187,NoSettings!$C$1:$AG$1,0))</f>
        <v>0</v>
      </c>
      <c r="M252" s="22">
        <f>INDEX(NoSettings!$C$2:$AG$6843,MATCH($E252,NoSettings!$A$2:$A$6843,0),MATCH(M$187,NoSettings!$C$1:$AG$1,0))</f>
        <v>0</v>
      </c>
      <c r="N252" s="22">
        <f>INDEX(NoSettings!$C$2:$AG$6843,MATCH($E252,NoSettings!$A$2:$A$6843,0),MATCH(N$187,NoSettings!$C$1:$AG$1,0))</f>
        <v>0</v>
      </c>
      <c r="O252" s="22">
        <f>INDEX(NoSettings!$C$2:$AG$6843,MATCH($E252,NoSettings!$A$2:$A$6843,0),MATCH(O$187,NoSettings!$C$1:$AG$1,0))</f>
        <v>0</v>
      </c>
      <c r="P252" s="22">
        <f>INDEX(NoSettings!$C$2:$AG$6843,MATCH($E252,NoSettings!$A$2:$A$6843,0),MATCH(P$187,NoSettings!$C$1:$AG$1,0))</f>
        <v>0</v>
      </c>
      <c r="Q252" s="22">
        <f>INDEX(NoSettings!$C$2:$AG$6843,MATCH($E252,NoSettings!$A$2:$A$6843,0),MATCH(Q$187,NoSettings!$C$1:$AG$1,0))</f>
        <v>0</v>
      </c>
      <c r="R252" s="22">
        <f>INDEX(NoSettings!$C$2:$AG$6843,MATCH($E252,NoSettings!$A$2:$A$6843,0),MATCH(R$187,NoSettings!$C$1:$AG$1,0))</f>
        <v>0</v>
      </c>
      <c r="S252" s="22">
        <f>INDEX(NoSettings!$C$2:$AG$6843,MATCH($E252,NoSettings!$A$2:$A$6843,0),MATCH(S$187,NoSettings!$C$1:$AG$1,0))</f>
        <v>0</v>
      </c>
      <c r="T252" s="22">
        <f>INDEX(NoSettings!$C$2:$AG$6843,MATCH($E252,NoSettings!$A$2:$A$6843,0),MATCH(T$187,NoSettings!$C$1:$AG$1,0))</f>
        <v>0</v>
      </c>
      <c r="U252" s="22">
        <f>INDEX(NoSettings!$C$2:$AG$6843,MATCH($E252,NoSettings!$A$2:$A$6843,0),MATCH(U$187,NoSettings!$C$1:$AG$1,0))</f>
        <v>0</v>
      </c>
      <c r="V252" s="22">
        <f>INDEX(NoSettings!$C$2:$AG$6843,MATCH($E252,NoSettings!$A$2:$A$6843,0),MATCH(V$187,NoSettings!$C$1:$AG$1,0))</f>
        <v>0</v>
      </c>
      <c r="W252" s="22">
        <f>INDEX(NoSettings!$C$2:$AG$6843,MATCH($E252,NoSettings!$A$2:$A$6843,0),MATCH(W$187,NoSettings!$C$1:$AG$1,0))</f>
        <v>0</v>
      </c>
      <c r="X252" s="22">
        <f>INDEX(NoSettings!$C$2:$AG$6843,MATCH($E252,NoSettings!$A$2:$A$6843,0),MATCH(X$187,NoSettings!$C$1:$AG$1,0))</f>
        <v>0</v>
      </c>
      <c r="Y252" s="22">
        <f>INDEX(NoSettings!$C$2:$AG$6843,MATCH($E252,NoSettings!$A$2:$A$6843,0),MATCH(Y$187,NoSettings!$C$1:$AG$1,0))</f>
        <v>0</v>
      </c>
      <c r="Z252" s="22">
        <f>INDEX(NoSettings!$C$2:$AG$6843,MATCH($E252,NoSettings!$A$2:$A$6843,0),MATCH(Z$187,NoSettings!$C$1:$AG$1,0))</f>
        <v>0</v>
      </c>
      <c r="AA252" s="22">
        <f>INDEX(NoSettings!$C$2:$AG$6843,MATCH($E252,NoSettings!$A$2:$A$6843,0),MATCH(AA$187,NoSettings!$C$1:$AG$1,0))</f>
        <v>0</v>
      </c>
      <c r="AB252" s="22">
        <f>INDEX(NoSettings!$C$2:$AG$6843,MATCH($E252,NoSettings!$A$2:$A$6843,0),MATCH(AB$187,NoSettings!$C$1:$AG$1,0))</f>
        <v>0</v>
      </c>
      <c r="AC252" s="22">
        <f>INDEX(NoSettings!$C$2:$AG$6843,MATCH($E252,NoSettings!$A$2:$A$6843,0),MATCH(AC$187,NoSettings!$C$1:$AG$1,0))</f>
        <v>0</v>
      </c>
      <c r="AD252" s="22">
        <f>INDEX(NoSettings!$C$2:$AG$6843,MATCH($E252,NoSettings!$A$2:$A$6843,0),MATCH(AD$187,NoSettings!$C$1:$AG$1,0))</f>
        <v>0</v>
      </c>
      <c r="AE252" s="22">
        <f>INDEX(NoSettings!$C$2:$AG$6843,MATCH($E252,NoSettings!$A$2:$A$6843,0),MATCH(AE$187,NoSettings!$C$1:$AG$1,0))</f>
        <v>0</v>
      </c>
      <c r="AF252" s="22">
        <f>INDEX(NoSettings!$C$2:$AG$6843,MATCH($E252,NoSettings!$A$2:$A$6843,0),MATCH(AF$187,NoSettings!$C$1:$AG$1,0))</f>
        <v>0</v>
      </c>
      <c r="AG252" s="22">
        <f>INDEX(NoSettings!$C$2:$AG$6843,MATCH($E252,NoSettings!$A$2:$A$6843,0),MATCH(AG$187,NoSettings!$C$1:$AG$1,0))</f>
        <v>0</v>
      </c>
      <c r="AH252" s="22">
        <f>INDEX(NoSettings!$C$2:$AG$6843,MATCH($E252,NoSettings!$A$2:$A$6843,0),MATCH(AH$187,NoSettings!$C$1:$AG$1,0))</f>
        <v>0</v>
      </c>
      <c r="AI252" s="22">
        <f>INDEX(NoSettings!$C$2:$AG$6843,MATCH($E252,NoSettings!$A$2:$A$6843,0),MATCH(AI$187,NoSettings!$C$1:$AG$1,0))</f>
        <v>0</v>
      </c>
      <c r="AJ252" s="22">
        <f>INDEX(NoSettings!$C$2:$AG$6843,MATCH($E252,NoSettings!$A$2:$A$6843,0),MATCH(AJ$187,NoSettings!$C$1:$AG$1,0))</f>
        <v>0</v>
      </c>
      <c r="AK252" s="4"/>
    </row>
    <row r="253" spans="3:37" hidden="1">
      <c r="C253" t="s">
        <v>7042</v>
      </c>
      <c r="D253" t="s">
        <v>50</v>
      </c>
      <c r="E253" s="21" t="s">
        <v>6884</v>
      </c>
      <c r="F253" s="22">
        <f>INDEX(NoSettings!$C$2:$AG$6843,MATCH($E253,NoSettings!$A$2:$A$6843,0),MATCH(F$187,NoSettings!$C$1:$AG$1,0))</f>
        <v>0</v>
      </c>
      <c r="G253" s="22">
        <f>INDEX(NoSettings!$C$2:$AG$6843,MATCH($E253,NoSettings!$A$2:$A$6843,0),MATCH(G$187,NoSettings!$C$1:$AG$1,0))</f>
        <v>0</v>
      </c>
      <c r="H253" s="22">
        <f>INDEX(NoSettings!$C$2:$AG$6843,MATCH($E253,NoSettings!$A$2:$A$6843,0),MATCH(H$187,NoSettings!$C$1:$AG$1,0))</f>
        <v>0</v>
      </c>
      <c r="I253" s="22">
        <f>INDEX(NoSettings!$C$2:$AG$6843,MATCH($E253,NoSettings!$A$2:$A$6843,0),MATCH(I$187,NoSettings!$C$1:$AG$1,0))</f>
        <v>0</v>
      </c>
      <c r="J253" s="22">
        <f>INDEX(NoSettings!$C$2:$AG$6843,MATCH($E253,NoSettings!$A$2:$A$6843,0),MATCH(J$187,NoSettings!$C$1:$AG$1,0))</f>
        <v>0</v>
      </c>
      <c r="K253" s="22">
        <f>INDEX(NoSettings!$C$2:$AG$6843,MATCH($E253,NoSettings!$A$2:$A$6843,0),MATCH(K$187,NoSettings!$C$1:$AG$1,0))</f>
        <v>0</v>
      </c>
      <c r="L253" s="22">
        <f>INDEX(NoSettings!$C$2:$AG$6843,MATCH($E253,NoSettings!$A$2:$A$6843,0),MATCH(L$187,NoSettings!$C$1:$AG$1,0))</f>
        <v>0</v>
      </c>
      <c r="M253" s="22">
        <f>INDEX(NoSettings!$C$2:$AG$6843,MATCH($E253,NoSettings!$A$2:$A$6843,0),MATCH(M$187,NoSettings!$C$1:$AG$1,0))</f>
        <v>0</v>
      </c>
      <c r="N253" s="22">
        <f>INDEX(NoSettings!$C$2:$AG$6843,MATCH($E253,NoSettings!$A$2:$A$6843,0),MATCH(N$187,NoSettings!$C$1:$AG$1,0))</f>
        <v>0</v>
      </c>
      <c r="O253" s="22">
        <f>INDEX(NoSettings!$C$2:$AG$6843,MATCH($E253,NoSettings!$A$2:$A$6843,0),MATCH(O$187,NoSettings!$C$1:$AG$1,0))</f>
        <v>0</v>
      </c>
      <c r="P253" s="22">
        <f>INDEX(NoSettings!$C$2:$AG$6843,MATCH($E253,NoSettings!$A$2:$A$6843,0),MATCH(P$187,NoSettings!$C$1:$AG$1,0))</f>
        <v>0</v>
      </c>
      <c r="Q253" s="22">
        <f>INDEX(NoSettings!$C$2:$AG$6843,MATCH($E253,NoSettings!$A$2:$A$6843,0),MATCH(Q$187,NoSettings!$C$1:$AG$1,0))</f>
        <v>0</v>
      </c>
      <c r="R253" s="22">
        <f>INDEX(NoSettings!$C$2:$AG$6843,MATCH($E253,NoSettings!$A$2:$A$6843,0),MATCH(R$187,NoSettings!$C$1:$AG$1,0))</f>
        <v>0</v>
      </c>
      <c r="S253" s="22">
        <f>INDEX(NoSettings!$C$2:$AG$6843,MATCH($E253,NoSettings!$A$2:$A$6843,0),MATCH(S$187,NoSettings!$C$1:$AG$1,0))</f>
        <v>0</v>
      </c>
      <c r="T253" s="22">
        <f>INDEX(NoSettings!$C$2:$AG$6843,MATCH($E253,NoSettings!$A$2:$A$6843,0),MATCH(T$187,NoSettings!$C$1:$AG$1,0))</f>
        <v>0</v>
      </c>
      <c r="U253" s="22">
        <f>INDEX(NoSettings!$C$2:$AG$6843,MATCH($E253,NoSettings!$A$2:$A$6843,0),MATCH(U$187,NoSettings!$C$1:$AG$1,0))</f>
        <v>0</v>
      </c>
      <c r="V253" s="22">
        <f>INDEX(NoSettings!$C$2:$AG$6843,MATCH($E253,NoSettings!$A$2:$A$6843,0),MATCH(V$187,NoSettings!$C$1:$AG$1,0))</f>
        <v>0</v>
      </c>
      <c r="W253" s="22">
        <f>INDEX(NoSettings!$C$2:$AG$6843,MATCH($E253,NoSettings!$A$2:$A$6843,0),MATCH(W$187,NoSettings!$C$1:$AG$1,0))</f>
        <v>0</v>
      </c>
      <c r="X253" s="22">
        <f>INDEX(NoSettings!$C$2:$AG$6843,MATCH($E253,NoSettings!$A$2:$A$6843,0),MATCH(X$187,NoSettings!$C$1:$AG$1,0))</f>
        <v>0</v>
      </c>
      <c r="Y253" s="22">
        <f>INDEX(NoSettings!$C$2:$AG$6843,MATCH($E253,NoSettings!$A$2:$A$6843,0),MATCH(Y$187,NoSettings!$C$1:$AG$1,0))</f>
        <v>0</v>
      </c>
      <c r="Z253" s="22">
        <f>INDEX(NoSettings!$C$2:$AG$6843,MATCH($E253,NoSettings!$A$2:$A$6843,0),MATCH(Z$187,NoSettings!$C$1:$AG$1,0))</f>
        <v>0</v>
      </c>
      <c r="AA253" s="22">
        <f>INDEX(NoSettings!$C$2:$AG$6843,MATCH($E253,NoSettings!$A$2:$A$6843,0),MATCH(AA$187,NoSettings!$C$1:$AG$1,0))</f>
        <v>0</v>
      </c>
      <c r="AB253" s="22">
        <f>INDEX(NoSettings!$C$2:$AG$6843,MATCH($E253,NoSettings!$A$2:$A$6843,0),MATCH(AB$187,NoSettings!$C$1:$AG$1,0))</f>
        <v>0</v>
      </c>
      <c r="AC253" s="22">
        <f>INDEX(NoSettings!$C$2:$AG$6843,MATCH($E253,NoSettings!$A$2:$A$6843,0),MATCH(AC$187,NoSettings!$C$1:$AG$1,0))</f>
        <v>0</v>
      </c>
      <c r="AD253" s="22">
        <f>INDEX(NoSettings!$C$2:$AG$6843,MATCH($E253,NoSettings!$A$2:$A$6843,0),MATCH(AD$187,NoSettings!$C$1:$AG$1,0))</f>
        <v>0</v>
      </c>
      <c r="AE253" s="22">
        <f>INDEX(NoSettings!$C$2:$AG$6843,MATCH($E253,NoSettings!$A$2:$A$6843,0),MATCH(AE$187,NoSettings!$C$1:$AG$1,0))</f>
        <v>0</v>
      </c>
      <c r="AF253" s="22">
        <f>INDEX(NoSettings!$C$2:$AG$6843,MATCH($E253,NoSettings!$A$2:$A$6843,0),MATCH(AF$187,NoSettings!$C$1:$AG$1,0))</f>
        <v>0</v>
      </c>
      <c r="AG253" s="22">
        <f>INDEX(NoSettings!$C$2:$AG$6843,MATCH($E253,NoSettings!$A$2:$A$6843,0),MATCH(AG$187,NoSettings!$C$1:$AG$1,0))</f>
        <v>0</v>
      </c>
      <c r="AH253" s="22">
        <f>INDEX(NoSettings!$C$2:$AG$6843,MATCH($E253,NoSettings!$A$2:$A$6843,0),MATCH(AH$187,NoSettings!$C$1:$AG$1,0))</f>
        <v>0</v>
      </c>
      <c r="AI253" s="22">
        <f>INDEX(NoSettings!$C$2:$AG$6843,MATCH($E253,NoSettings!$A$2:$A$6843,0),MATCH(AI$187,NoSettings!$C$1:$AG$1,0))</f>
        <v>0</v>
      </c>
      <c r="AJ253" s="22">
        <f>INDEX(NoSettings!$C$2:$AG$6843,MATCH($E253,NoSettings!$A$2:$A$6843,0),MATCH(AJ$187,NoSettings!$C$1:$AG$1,0))</f>
        <v>0</v>
      </c>
      <c r="AK253" s="4"/>
    </row>
    <row r="254" spans="3:37" hidden="1">
      <c r="C254" t="s">
        <v>7042</v>
      </c>
      <c r="D254" t="s">
        <v>51</v>
      </c>
      <c r="E254" s="21" t="s">
        <v>6883</v>
      </c>
      <c r="F254" s="22">
        <f>INDEX(NoSettings!$C$2:$AG$6843,MATCH($E254,NoSettings!$A$2:$A$6843,0),MATCH(F$187,NoSettings!$C$1:$AG$1,0))</f>
        <v>0</v>
      </c>
      <c r="G254" s="22">
        <f>INDEX(NoSettings!$C$2:$AG$6843,MATCH($E254,NoSettings!$A$2:$A$6843,0),MATCH(G$187,NoSettings!$C$1:$AG$1,0))</f>
        <v>0</v>
      </c>
      <c r="H254" s="22">
        <f>INDEX(NoSettings!$C$2:$AG$6843,MATCH($E254,NoSettings!$A$2:$A$6843,0),MATCH(H$187,NoSettings!$C$1:$AG$1,0))</f>
        <v>0</v>
      </c>
      <c r="I254" s="22">
        <f>INDEX(NoSettings!$C$2:$AG$6843,MATCH($E254,NoSettings!$A$2:$A$6843,0),MATCH(I$187,NoSettings!$C$1:$AG$1,0))</f>
        <v>0</v>
      </c>
      <c r="J254" s="22">
        <f>INDEX(NoSettings!$C$2:$AG$6843,MATCH($E254,NoSettings!$A$2:$A$6843,0),MATCH(J$187,NoSettings!$C$1:$AG$1,0))</f>
        <v>0</v>
      </c>
      <c r="K254" s="22">
        <f>INDEX(NoSettings!$C$2:$AG$6843,MATCH($E254,NoSettings!$A$2:$A$6843,0),MATCH(K$187,NoSettings!$C$1:$AG$1,0))</f>
        <v>0</v>
      </c>
      <c r="L254" s="22">
        <f>INDEX(NoSettings!$C$2:$AG$6843,MATCH($E254,NoSettings!$A$2:$A$6843,0),MATCH(L$187,NoSettings!$C$1:$AG$1,0))</f>
        <v>0</v>
      </c>
      <c r="M254" s="22">
        <f>INDEX(NoSettings!$C$2:$AG$6843,MATCH($E254,NoSettings!$A$2:$A$6843,0),MATCH(M$187,NoSettings!$C$1:$AG$1,0))</f>
        <v>0</v>
      </c>
      <c r="N254" s="22">
        <f>INDEX(NoSettings!$C$2:$AG$6843,MATCH($E254,NoSettings!$A$2:$A$6843,0),MATCH(N$187,NoSettings!$C$1:$AG$1,0))</f>
        <v>0</v>
      </c>
      <c r="O254" s="22">
        <f>INDEX(NoSettings!$C$2:$AG$6843,MATCH($E254,NoSettings!$A$2:$A$6843,0),MATCH(O$187,NoSettings!$C$1:$AG$1,0))</f>
        <v>0</v>
      </c>
      <c r="P254" s="22">
        <f>INDEX(NoSettings!$C$2:$AG$6843,MATCH($E254,NoSettings!$A$2:$A$6843,0),MATCH(P$187,NoSettings!$C$1:$AG$1,0))</f>
        <v>0</v>
      </c>
      <c r="Q254" s="22">
        <f>INDEX(NoSettings!$C$2:$AG$6843,MATCH($E254,NoSettings!$A$2:$A$6843,0),MATCH(Q$187,NoSettings!$C$1:$AG$1,0))</f>
        <v>0</v>
      </c>
      <c r="R254" s="22">
        <f>INDEX(NoSettings!$C$2:$AG$6843,MATCH($E254,NoSettings!$A$2:$A$6843,0),MATCH(R$187,NoSettings!$C$1:$AG$1,0))</f>
        <v>0</v>
      </c>
      <c r="S254" s="22">
        <f>INDEX(NoSettings!$C$2:$AG$6843,MATCH($E254,NoSettings!$A$2:$A$6843,0),MATCH(S$187,NoSettings!$C$1:$AG$1,0))</f>
        <v>0</v>
      </c>
      <c r="T254" s="22">
        <f>INDEX(NoSettings!$C$2:$AG$6843,MATCH($E254,NoSettings!$A$2:$A$6843,0),MATCH(T$187,NoSettings!$C$1:$AG$1,0))</f>
        <v>0</v>
      </c>
      <c r="U254" s="22">
        <f>INDEX(NoSettings!$C$2:$AG$6843,MATCH($E254,NoSettings!$A$2:$A$6843,0),MATCH(U$187,NoSettings!$C$1:$AG$1,0))</f>
        <v>0</v>
      </c>
      <c r="V254" s="22">
        <f>INDEX(NoSettings!$C$2:$AG$6843,MATCH($E254,NoSettings!$A$2:$A$6843,0),MATCH(V$187,NoSettings!$C$1:$AG$1,0))</f>
        <v>0</v>
      </c>
      <c r="W254" s="22">
        <f>INDEX(NoSettings!$C$2:$AG$6843,MATCH($E254,NoSettings!$A$2:$A$6843,0),MATCH(W$187,NoSettings!$C$1:$AG$1,0))</f>
        <v>0</v>
      </c>
      <c r="X254" s="22">
        <f>INDEX(NoSettings!$C$2:$AG$6843,MATCH($E254,NoSettings!$A$2:$A$6843,0),MATCH(X$187,NoSettings!$C$1:$AG$1,0))</f>
        <v>0</v>
      </c>
      <c r="Y254" s="22">
        <f>INDEX(NoSettings!$C$2:$AG$6843,MATCH($E254,NoSettings!$A$2:$A$6843,0),MATCH(Y$187,NoSettings!$C$1:$AG$1,0))</f>
        <v>0</v>
      </c>
      <c r="Z254" s="22">
        <f>INDEX(NoSettings!$C$2:$AG$6843,MATCH($E254,NoSettings!$A$2:$A$6843,0),MATCH(Z$187,NoSettings!$C$1:$AG$1,0))</f>
        <v>0</v>
      </c>
      <c r="AA254" s="22">
        <f>INDEX(NoSettings!$C$2:$AG$6843,MATCH($E254,NoSettings!$A$2:$A$6843,0),MATCH(AA$187,NoSettings!$C$1:$AG$1,0))</f>
        <v>0</v>
      </c>
      <c r="AB254" s="22">
        <f>INDEX(NoSettings!$C$2:$AG$6843,MATCH($E254,NoSettings!$A$2:$A$6843,0),MATCH(AB$187,NoSettings!$C$1:$AG$1,0))</f>
        <v>0</v>
      </c>
      <c r="AC254" s="22">
        <f>INDEX(NoSettings!$C$2:$AG$6843,MATCH($E254,NoSettings!$A$2:$A$6843,0),MATCH(AC$187,NoSettings!$C$1:$AG$1,0))</f>
        <v>0</v>
      </c>
      <c r="AD254" s="22">
        <f>INDEX(NoSettings!$C$2:$AG$6843,MATCH($E254,NoSettings!$A$2:$A$6843,0),MATCH(AD$187,NoSettings!$C$1:$AG$1,0))</f>
        <v>0</v>
      </c>
      <c r="AE254" s="22">
        <f>INDEX(NoSettings!$C$2:$AG$6843,MATCH($E254,NoSettings!$A$2:$A$6843,0),MATCH(AE$187,NoSettings!$C$1:$AG$1,0))</f>
        <v>0</v>
      </c>
      <c r="AF254" s="22">
        <f>INDEX(NoSettings!$C$2:$AG$6843,MATCH($E254,NoSettings!$A$2:$A$6843,0),MATCH(AF$187,NoSettings!$C$1:$AG$1,0))</f>
        <v>0</v>
      </c>
      <c r="AG254" s="22">
        <f>INDEX(NoSettings!$C$2:$AG$6843,MATCH($E254,NoSettings!$A$2:$A$6843,0),MATCH(AG$187,NoSettings!$C$1:$AG$1,0))</f>
        <v>0</v>
      </c>
      <c r="AH254" s="22">
        <f>INDEX(NoSettings!$C$2:$AG$6843,MATCH($E254,NoSettings!$A$2:$A$6843,0),MATCH(AH$187,NoSettings!$C$1:$AG$1,0))</f>
        <v>0</v>
      </c>
      <c r="AI254" s="22">
        <f>INDEX(NoSettings!$C$2:$AG$6843,MATCH($E254,NoSettings!$A$2:$A$6843,0),MATCH(AI$187,NoSettings!$C$1:$AG$1,0))</f>
        <v>0</v>
      </c>
      <c r="AJ254" s="22">
        <f>INDEX(NoSettings!$C$2:$AG$6843,MATCH($E254,NoSettings!$A$2:$A$6843,0),MATCH(AJ$187,NoSettings!$C$1:$AG$1,0))</f>
        <v>0</v>
      </c>
      <c r="AK254" s="4"/>
    </row>
    <row r="255" spans="3:37" hidden="1">
      <c r="C255" t="s">
        <v>7042</v>
      </c>
      <c r="D255" t="s">
        <v>52</v>
      </c>
      <c r="E255" s="21" t="s">
        <v>6882</v>
      </c>
      <c r="F255" s="22">
        <f>INDEX(NoSettings!$C$2:$AG$6843,MATCH($E255,NoSettings!$A$2:$A$6843,0),MATCH(F$187,NoSettings!$C$1:$AG$1,0))</f>
        <v>0</v>
      </c>
      <c r="G255" s="22">
        <f>INDEX(NoSettings!$C$2:$AG$6843,MATCH($E255,NoSettings!$A$2:$A$6843,0),MATCH(G$187,NoSettings!$C$1:$AG$1,0))</f>
        <v>0</v>
      </c>
      <c r="H255" s="22">
        <f>INDEX(NoSettings!$C$2:$AG$6843,MATCH($E255,NoSettings!$A$2:$A$6843,0),MATCH(H$187,NoSettings!$C$1:$AG$1,0))</f>
        <v>0</v>
      </c>
      <c r="I255" s="22">
        <f>INDEX(NoSettings!$C$2:$AG$6843,MATCH($E255,NoSettings!$A$2:$A$6843,0),MATCH(I$187,NoSettings!$C$1:$AG$1,0))</f>
        <v>0</v>
      </c>
      <c r="J255" s="22">
        <f>INDEX(NoSettings!$C$2:$AG$6843,MATCH($E255,NoSettings!$A$2:$A$6843,0),MATCH(J$187,NoSettings!$C$1:$AG$1,0))</f>
        <v>0</v>
      </c>
      <c r="K255" s="22">
        <f>INDEX(NoSettings!$C$2:$AG$6843,MATCH($E255,NoSettings!$A$2:$A$6843,0),MATCH(K$187,NoSettings!$C$1:$AG$1,0))</f>
        <v>0</v>
      </c>
      <c r="L255" s="22">
        <f>INDEX(NoSettings!$C$2:$AG$6843,MATCH($E255,NoSettings!$A$2:$A$6843,0),MATCH(L$187,NoSettings!$C$1:$AG$1,0))</f>
        <v>0</v>
      </c>
      <c r="M255" s="22">
        <f>INDEX(NoSettings!$C$2:$AG$6843,MATCH($E255,NoSettings!$A$2:$A$6843,0),MATCH(M$187,NoSettings!$C$1:$AG$1,0))</f>
        <v>0</v>
      </c>
      <c r="N255" s="22">
        <f>INDEX(NoSettings!$C$2:$AG$6843,MATCH($E255,NoSettings!$A$2:$A$6843,0),MATCH(N$187,NoSettings!$C$1:$AG$1,0))</f>
        <v>0</v>
      </c>
      <c r="O255" s="22">
        <f>INDEX(NoSettings!$C$2:$AG$6843,MATCH($E255,NoSettings!$A$2:$A$6843,0),MATCH(O$187,NoSettings!$C$1:$AG$1,0))</f>
        <v>0</v>
      </c>
      <c r="P255" s="22">
        <f>INDEX(NoSettings!$C$2:$AG$6843,MATCH($E255,NoSettings!$A$2:$A$6843,0),MATCH(P$187,NoSettings!$C$1:$AG$1,0))</f>
        <v>0</v>
      </c>
      <c r="Q255" s="22">
        <f>INDEX(NoSettings!$C$2:$AG$6843,MATCH($E255,NoSettings!$A$2:$A$6843,0),MATCH(Q$187,NoSettings!$C$1:$AG$1,0))</f>
        <v>0</v>
      </c>
      <c r="R255" s="22">
        <f>INDEX(NoSettings!$C$2:$AG$6843,MATCH($E255,NoSettings!$A$2:$A$6843,0),MATCH(R$187,NoSettings!$C$1:$AG$1,0))</f>
        <v>0</v>
      </c>
      <c r="S255" s="22">
        <f>INDEX(NoSettings!$C$2:$AG$6843,MATCH($E255,NoSettings!$A$2:$A$6843,0),MATCH(S$187,NoSettings!$C$1:$AG$1,0))</f>
        <v>0</v>
      </c>
      <c r="T255" s="22">
        <f>INDEX(NoSettings!$C$2:$AG$6843,MATCH($E255,NoSettings!$A$2:$A$6843,0),MATCH(T$187,NoSettings!$C$1:$AG$1,0))</f>
        <v>0</v>
      </c>
      <c r="U255" s="22">
        <f>INDEX(NoSettings!$C$2:$AG$6843,MATCH($E255,NoSettings!$A$2:$A$6843,0),MATCH(U$187,NoSettings!$C$1:$AG$1,0))</f>
        <v>0</v>
      </c>
      <c r="V255" s="22">
        <f>INDEX(NoSettings!$C$2:$AG$6843,MATCH($E255,NoSettings!$A$2:$A$6843,0),MATCH(V$187,NoSettings!$C$1:$AG$1,0))</f>
        <v>0</v>
      </c>
      <c r="W255" s="22">
        <f>INDEX(NoSettings!$C$2:$AG$6843,MATCH($E255,NoSettings!$A$2:$A$6843,0),MATCH(W$187,NoSettings!$C$1:$AG$1,0))</f>
        <v>0</v>
      </c>
      <c r="X255" s="22">
        <f>INDEX(NoSettings!$C$2:$AG$6843,MATCH($E255,NoSettings!$A$2:$A$6843,0),MATCH(X$187,NoSettings!$C$1:$AG$1,0))</f>
        <v>0</v>
      </c>
      <c r="Y255" s="22">
        <f>INDEX(NoSettings!$C$2:$AG$6843,MATCH($E255,NoSettings!$A$2:$A$6843,0),MATCH(Y$187,NoSettings!$C$1:$AG$1,0))</f>
        <v>0</v>
      </c>
      <c r="Z255" s="22">
        <f>INDEX(NoSettings!$C$2:$AG$6843,MATCH($E255,NoSettings!$A$2:$A$6843,0),MATCH(Z$187,NoSettings!$C$1:$AG$1,0))</f>
        <v>0</v>
      </c>
      <c r="AA255" s="22">
        <f>INDEX(NoSettings!$C$2:$AG$6843,MATCH($E255,NoSettings!$A$2:$A$6843,0),MATCH(AA$187,NoSettings!$C$1:$AG$1,0))</f>
        <v>0</v>
      </c>
      <c r="AB255" s="22">
        <f>INDEX(NoSettings!$C$2:$AG$6843,MATCH($E255,NoSettings!$A$2:$A$6843,0),MATCH(AB$187,NoSettings!$C$1:$AG$1,0))</f>
        <v>0</v>
      </c>
      <c r="AC255" s="22">
        <f>INDEX(NoSettings!$C$2:$AG$6843,MATCH($E255,NoSettings!$A$2:$A$6843,0),MATCH(AC$187,NoSettings!$C$1:$AG$1,0))</f>
        <v>0</v>
      </c>
      <c r="AD255" s="22">
        <f>INDEX(NoSettings!$C$2:$AG$6843,MATCH($E255,NoSettings!$A$2:$A$6843,0),MATCH(AD$187,NoSettings!$C$1:$AG$1,0))</f>
        <v>0</v>
      </c>
      <c r="AE255" s="22">
        <f>INDEX(NoSettings!$C$2:$AG$6843,MATCH($E255,NoSettings!$A$2:$A$6843,0),MATCH(AE$187,NoSettings!$C$1:$AG$1,0))</f>
        <v>0</v>
      </c>
      <c r="AF255" s="22">
        <f>INDEX(NoSettings!$C$2:$AG$6843,MATCH($E255,NoSettings!$A$2:$A$6843,0),MATCH(AF$187,NoSettings!$C$1:$AG$1,0))</f>
        <v>0</v>
      </c>
      <c r="AG255" s="22">
        <f>INDEX(NoSettings!$C$2:$AG$6843,MATCH($E255,NoSettings!$A$2:$A$6843,0),MATCH(AG$187,NoSettings!$C$1:$AG$1,0))</f>
        <v>0</v>
      </c>
      <c r="AH255" s="22">
        <f>INDEX(NoSettings!$C$2:$AG$6843,MATCH($E255,NoSettings!$A$2:$A$6843,0),MATCH(AH$187,NoSettings!$C$1:$AG$1,0))</f>
        <v>0</v>
      </c>
      <c r="AI255" s="22">
        <f>INDEX(NoSettings!$C$2:$AG$6843,MATCH($E255,NoSettings!$A$2:$A$6843,0),MATCH(AI$187,NoSettings!$C$1:$AG$1,0))</f>
        <v>0</v>
      </c>
      <c r="AJ255" s="22">
        <f>INDEX(NoSettings!$C$2:$AG$6843,MATCH($E255,NoSettings!$A$2:$A$6843,0),MATCH(AJ$187,NoSettings!$C$1:$AG$1,0))</f>
        <v>0</v>
      </c>
      <c r="AK255" s="4"/>
    </row>
    <row r="256" spans="3:37" hidden="1">
      <c r="C256" t="s">
        <v>7042</v>
      </c>
      <c r="D256" t="s">
        <v>53</v>
      </c>
      <c r="E256" s="21" t="s">
        <v>6881</v>
      </c>
      <c r="F256" s="22">
        <f>INDEX(NoSettings!$C$2:$AG$6843,MATCH($E256,NoSettings!$A$2:$A$6843,0),MATCH(F$187,NoSettings!$C$1:$AG$1,0))</f>
        <v>0</v>
      </c>
      <c r="G256" s="22">
        <f>INDEX(NoSettings!$C$2:$AG$6843,MATCH($E256,NoSettings!$A$2:$A$6843,0),MATCH(G$187,NoSettings!$C$1:$AG$1,0))</f>
        <v>0</v>
      </c>
      <c r="H256" s="22">
        <f>INDEX(NoSettings!$C$2:$AG$6843,MATCH($E256,NoSettings!$A$2:$A$6843,0),MATCH(H$187,NoSettings!$C$1:$AG$1,0))</f>
        <v>0</v>
      </c>
      <c r="I256" s="22">
        <f>INDEX(NoSettings!$C$2:$AG$6843,MATCH($E256,NoSettings!$A$2:$A$6843,0),MATCH(I$187,NoSettings!$C$1:$AG$1,0))</f>
        <v>0</v>
      </c>
      <c r="J256" s="22">
        <f>INDEX(NoSettings!$C$2:$AG$6843,MATCH($E256,NoSettings!$A$2:$A$6843,0),MATCH(J$187,NoSettings!$C$1:$AG$1,0))</f>
        <v>0</v>
      </c>
      <c r="K256" s="22">
        <f>INDEX(NoSettings!$C$2:$AG$6843,MATCH($E256,NoSettings!$A$2:$A$6843,0),MATCH(K$187,NoSettings!$C$1:$AG$1,0))</f>
        <v>0</v>
      </c>
      <c r="L256" s="22">
        <f>INDEX(NoSettings!$C$2:$AG$6843,MATCH($E256,NoSettings!$A$2:$A$6843,0),MATCH(L$187,NoSettings!$C$1:$AG$1,0))</f>
        <v>0</v>
      </c>
      <c r="M256" s="22">
        <f>INDEX(NoSettings!$C$2:$AG$6843,MATCH($E256,NoSettings!$A$2:$A$6843,0),MATCH(M$187,NoSettings!$C$1:$AG$1,0))</f>
        <v>0</v>
      </c>
      <c r="N256" s="22">
        <f>INDEX(NoSettings!$C$2:$AG$6843,MATCH($E256,NoSettings!$A$2:$A$6843,0),MATCH(N$187,NoSettings!$C$1:$AG$1,0))</f>
        <v>0</v>
      </c>
      <c r="O256" s="22">
        <f>INDEX(NoSettings!$C$2:$AG$6843,MATCH($E256,NoSettings!$A$2:$A$6843,0),MATCH(O$187,NoSettings!$C$1:$AG$1,0))</f>
        <v>0</v>
      </c>
      <c r="P256" s="22">
        <f>INDEX(NoSettings!$C$2:$AG$6843,MATCH($E256,NoSettings!$A$2:$A$6843,0),MATCH(P$187,NoSettings!$C$1:$AG$1,0))</f>
        <v>0</v>
      </c>
      <c r="Q256" s="22">
        <f>INDEX(NoSettings!$C$2:$AG$6843,MATCH($E256,NoSettings!$A$2:$A$6843,0),MATCH(Q$187,NoSettings!$C$1:$AG$1,0))</f>
        <v>0</v>
      </c>
      <c r="R256" s="22">
        <f>INDEX(NoSettings!$C$2:$AG$6843,MATCH($E256,NoSettings!$A$2:$A$6843,0),MATCH(R$187,NoSettings!$C$1:$AG$1,0))</f>
        <v>0</v>
      </c>
      <c r="S256" s="22">
        <f>INDEX(NoSettings!$C$2:$AG$6843,MATCH($E256,NoSettings!$A$2:$A$6843,0),MATCH(S$187,NoSettings!$C$1:$AG$1,0))</f>
        <v>0</v>
      </c>
      <c r="T256" s="22">
        <f>INDEX(NoSettings!$C$2:$AG$6843,MATCH($E256,NoSettings!$A$2:$A$6843,0),MATCH(T$187,NoSettings!$C$1:$AG$1,0))</f>
        <v>0</v>
      </c>
      <c r="U256" s="22">
        <f>INDEX(NoSettings!$C$2:$AG$6843,MATCH($E256,NoSettings!$A$2:$A$6843,0),MATCH(U$187,NoSettings!$C$1:$AG$1,0))</f>
        <v>0</v>
      </c>
      <c r="V256" s="22">
        <f>INDEX(NoSettings!$C$2:$AG$6843,MATCH($E256,NoSettings!$A$2:$A$6843,0),MATCH(V$187,NoSettings!$C$1:$AG$1,0))</f>
        <v>0</v>
      </c>
      <c r="W256" s="22">
        <f>INDEX(NoSettings!$C$2:$AG$6843,MATCH($E256,NoSettings!$A$2:$A$6843,0),MATCH(W$187,NoSettings!$C$1:$AG$1,0))</f>
        <v>0</v>
      </c>
      <c r="X256" s="22">
        <f>INDEX(NoSettings!$C$2:$AG$6843,MATCH($E256,NoSettings!$A$2:$A$6843,0),MATCH(X$187,NoSettings!$C$1:$AG$1,0))</f>
        <v>0</v>
      </c>
      <c r="Y256" s="22">
        <f>INDEX(NoSettings!$C$2:$AG$6843,MATCH($E256,NoSettings!$A$2:$A$6843,0),MATCH(Y$187,NoSettings!$C$1:$AG$1,0))</f>
        <v>0</v>
      </c>
      <c r="Z256" s="22">
        <f>INDEX(NoSettings!$C$2:$AG$6843,MATCH($E256,NoSettings!$A$2:$A$6843,0),MATCH(Z$187,NoSettings!$C$1:$AG$1,0))</f>
        <v>0</v>
      </c>
      <c r="AA256" s="22">
        <f>INDEX(NoSettings!$C$2:$AG$6843,MATCH($E256,NoSettings!$A$2:$A$6843,0),MATCH(AA$187,NoSettings!$C$1:$AG$1,0))</f>
        <v>0</v>
      </c>
      <c r="AB256" s="22">
        <f>INDEX(NoSettings!$C$2:$AG$6843,MATCH($E256,NoSettings!$A$2:$A$6843,0),MATCH(AB$187,NoSettings!$C$1:$AG$1,0))</f>
        <v>0</v>
      </c>
      <c r="AC256" s="22">
        <f>INDEX(NoSettings!$C$2:$AG$6843,MATCH($E256,NoSettings!$A$2:$A$6843,0),MATCH(AC$187,NoSettings!$C$1:$AG$1,0))</f>
        <v>0</v>
      </c>
      <c r="AD256" s="22">
        <f>INDEX(NoSettings!$C$2:$AG$6843,MATCH($E256,NoSettings!$A$2:$A$6843,0),MATCH(AD$187,NoSettings!$C$1:$AG$1,0))</f>
        <v>0</v>
      </c>
      <c r="AE256" s="22">
        <f>INDEX(NoSettings!$C$2:$AG$6843,MATCH($E256,NoSettings!$A$2:$A$6843,0),MATCH(AE$187,NoSettings!$C$1:$AG$1,0))</f>
        <v>0</v>
      </c>
      <c r="AF256" s="22">
        <f>INDEX(NoSettings!$C$2:$AG$6843,MATCH($E256,NoSettings!$A$2:$A$6843,0),MATCH(AF$187,NoSettings!$C$1:$AG$1,0))</f>
        <v>0</v>
      </c>
      <c r="AG256" s="22">
        <f>INDEX(NoSettings!$C$2:$AG$6843,MATCH($E256,NoSettings!$A$2:$A$6843,0),MATCH(AG$187,NoSettings!$C$1:$AG$1,0))</f>
        <v>0</v>
      </c>
      <c r="AH256" s="22">
        <f>INDEX(NoSettings!$C$2:$AG$6843,MATCH($E256,NoSettings!$A$2:$A$6843,0),MATCH(AH$187,NoSettings!$C$1:$AG$1,0))</f>
        <v>0</v>
      </c>
      <c r="AI256" s="22">
        <f>INDEX(NoSettings!$C$2:$AG$6843,MATCH($E256,NoSettings!$A$2:$A$6843,0),MATCH(AI$187,NoSettings!$C$1:$AG$1,0))</f>
        <v>0</v>
      </c>
      <c r="AJ256" s="22">
        <f>INDEX(NoSettings!$C$2:$AG$6843,MATCH($E256,NoSettings!$A$2:$A$6843,0),MATCH(AJ$187,NoSettings!$C$1:$AG$1,0))</f>
        <v>0</v>
      </c>
      <c r="AK256" s="4"/>
    </row>
    <row r="257" spans="3:37" hidden="1">
      <c r="C257" t="s">
        <v>7042</v>
      </c>
      <c r="D257" t="s">
        <v>54</v>
      </c>
      <c r="E257" s="21" t="s">
        <v>6880</v>
      </c>
      <c r="F257" s="22">
        <f>INDEX(NoSettings!$C$2:$AG$6843,MATCH($E257,NoSettings!$A$2:$A$6843,0),MATCH(F$187,NoSettings!$C$1:$AG$1,0))</f>
        <v>0</v>
      </c>
      <c r="G257" s="22">
        <f>INDEX(NoSettings!$C$2:$AG$6843,MATCH($E257,NoSettings!$A$2:$A$6843,0),MATCH(G$187,NoSettings!$C$1:$AG$1,0))</f>
        <v>0</v>
      </c>
      <c r="H257" s="22">
        <f>INDEX(NoSettings!$C$2:$AG$6843,MATCH($E257,NoSettings!$A$2:$A$6843,0),MATCH(H$187,NoSettings!$C$1:$AG$1,0))</f>
        <v>0</v>
      </c>
      <c r="I257" s="22">
        <f>INDEX(NoSettings!$C$2:$AG$6843,MATCH($E257,NoSettings!$A$2:$A$6843,0),MATCH(I$187,NoSettings!$C$1:$AG$1,0))</f>
        <v>0</v>
      </c>
      <c r="J257" s="22">
        <f>INDEX(NoSettings!$C$2:$AG$6843,MATCH($E257,NoSettings!$A$2:$A$6843,0),MATCH(J$187,NoSettings!$C$1:$AG$1,0))</f>
        <v>0</v>
      </c>
      <c r="K257" s="22">
        <f>INDEX(NoSettings!$C$2:$AG$6843,MATCH($E257,NoSettings!$A$2:$A$6843,0),MATCH(K$187,NoSettings!$C$1:$AG$1,0))</f>
        <v>0</v>
      </c>
      <c r="L257" s="22">
        <f>INDEX(NoSettings!$C$2:$AG$6843,MATCH($E257,NoSettings!$A$2:$A$6843,0),MATCH(L$187,NoSettings!$C$1:$AG$1,0))</f>
        <v>0</v>
      </c>
      <c r="M257" s="22">
        <f>INDEX(NoSettings!$C$2:$AG$6843,MATCH($E257,NoSettings!$A$2:$A$6843,0),MATCH(M$187,NoSettings!$C$1:$AG$1,0))</f>
        <v>0</v>
      </c>
      <c r="N257" s="22">
        <f>INDEX(NoSettings!$C$2:$AG$6843,MATCH($E257,NoSettings!$A$2:$A$6843,0),MATCH(N$187,NoSettings!$C$1:$AG$1,0))</f>
        <v>0</v>
      </c>
      <c r="O257" s="22">
        <f>INDEX(NoSettings!$C$2:$AG$6843,MATCH($E257,NoSettings!$A$2:$A$6843,0),MATCH(O$187,NoSettings!$C$1:$AG$1,0))</f>
        <v>0</v>
      </c>
      <c r="P257" s="22">
        <f>INDEX(NoSettings!$C$2:$AG$6843,MATCH($E257,NoSettings!$A$2:$A$6843,0),MATCH(P$187,NoSettings!$C$1:$AG$1,0))</f>
        <v>0</v>
      </c>
      <c r="Q257" s="22">
        <f>INDEX(NoSettings!$C$2:$AG$6843,MATCH($E257,NoSettings!$A$2:$A$6843,0),MATCH(Q$187,NoSettings!$C$1:$AG$1,0))</f>
        <v>0</v>
      </c>
      <c r="R257" s="22">
        <f>INDEX(NoSettings!$C$2:$AG$6843,MATCH($E257,NoSettings!$A$2:$A$6843,0),MATCH(R$187,NoSettings!$C$1:$AG$1,0))</f>
        <v>0</v>
      </c>
      <c r="S257" s="22">
        <f>INDEX(NoSettings!$C$2:$AG$6843,MATCH($E257,NoSettings!$A$2:$A$6843,0),MATCH(S$187,NoSettings!$C$1:$AG$1,0))</f>
        <v>0</v>
      </c>
      <c r="T257" s="22">
        <f>INDEX(NoSettings!$C$2:$AG$6843,MATCH($E257,NoSettings!$A$2:$A$6843,0),MATCH(T$187,NoSettings!$C$1:$AG$1,0))</f>
        <v>0</v>
      </c>
      <c r="U257" s="22">
        <f>INDEX(NoSettings!$C$2:$AG$6843,MATCH($E257,NoSettings!$A$2:$A$6843,0),MATCH(U$187,NoSettings!$C$1:$AG$1,0))</f>
        <v>0</v>
      </c>
      <c r="V257" s="22">
        <f>INDEX(NoSettings!$C$2:$AG$6843,MATCH($E257,NoSettings!$A$2:$A$6843,0),MATCH(V$187,NoSettings!$C$1:$AG$1,0))</f>
        <v>0</v>
      </c>
      <c r="W257" s="22">
        <f>INDEX(NoSettings!$C$2:$AG$6843,MATCH($E257,NoSettings!$A$2:$A$6843,0),MATCH(W$187,NoSettings!$C$1:$AG$1,0))</f>
        <v>0</v>
      </c>
      <c r="X257" s="22">
        <f>INDEX(NoSettings!$C$2:$AG$6843,MATCH($E257,NoSettings!$A$2:$A$6843,0),MATCH(X$187,NoSettings!$C$1:$AG$1,0))</f>
        <v>0</v>
      </c>
      <c r="Y257" s="22">
        <f>INDEX(NoSettings!$C$2:$AG$6843,MATCH($E257,NoSettings!$A$2:$A$6843,0),MATCH(Y$187,NoSettings!$C$1:$AG$1,0))</f>
        <v>0</v>
      </c>
      <c r="Z257" s="22">
        <f>INDEX(NoSettings!$C$2:$AG$6843,MATCH($E257,NoSettings!$A$2:$A$6843,0),MATCH(Z$187,NoSettings!$C$1:$AG$1,0))</f>
        <v>0</v>
      </c>
      <c r="AA257" s="22">
        <f>INDEX(NoSettings!$C$2:$AG$6843,MATCH($E257,NoSettings!$A$2:$A$6843,0),MATCH(AA$187,NoSettings!$C$1:$AG$1,0))</f>
        <v>0</v>
      </c>
      <c r="AB257" s="22">
        <f>INDEX(NoSettings!$C$2:$AG$6843,MATCH($E257,NoSettings!$A$2:$A$6843,0),MATCH(AB$187,NoSettings!$C$1:$AG$1,0))</f>
        <v>0</v>
      </c>
      <c r="AC257" s="22">
        <f>INDEX(NoSettings!$C$2:$AG$6843,MATCH($E257,NoSettings!$A$2:$A$6843,0),MATCH(AC$187,NoSettings!$C$1:$AG$1,0))</f>
        <v>0</v>
      </c>
      <c r="AD257" s="22">
        <f>INDEX(NoSettings!$C$2:$AG$6843,MATCH($E257,NoSettings!$A$2:$A$6843,0),MATCH(AD$187,NoSettings!$C$1:$AG$1,0))</f>
        <v>0</v>
      </c>
      <c r="AE257" s="22">
        <f>INDEX(NoSettings!$C$2:$AG$6843,MATCH($E257,NoSettings!$A$2:$A$6843,0),MATCH(AE$187,NoSettings!$C$1:$AG$1,0))</f>
        <v>0</v>
      </c>
      <c r="AF257" s="22">
        <f>INDEX(NoSettings!$C$2:$AG$6843,MATCH($E257,NoSettings!$A$2:$A$6843,0),MATCH(AF$187,NoSettings!$C$1:$AG$1,0))</f>
        <v>0</v>
      </c>
      <c r="AG257" s="22">
        <f>INDEX(NoSettings!$C$2:$AG$6843,MATCH($E257,NoSettings!$A$2:$A$6843,0),MATCH(AG$187,NoSettings!$C$1:$AG$1,0))</f>
        <v>0</v>
      </c>
      <c r="AH257" s="22">
        <f>INDEX(NoSettings!$C$2:$AG$6843,MATCH($E257,NoSettings!$A$2:$A$6843,0),MATCH(AH$187,NoSettings!$C$1:$AG$1,0))</f>
        <v>0</v>
      </c>
      <c r="AI257" s="22">
        <f>INDEX(NoSettings!$C$2:$AG$6843,MATCH($E257,NoSettings!$A$2:$A$6843,0),MATCH(AI$187,NoSettings!$C$1:$AG$1,0))</f>
        <v>0</v>
      </c>
      <c r="AJ257" s="22">
        <f>INDEX(NoSettings!$C$2:$AG$6843,MATCH($E257,NoSettings!$A$2:$A$6843,0),MATCH(AJ$187,NoSettings!$C$1:$AG$1,0))</f>
        <v>0</v>
      </c>
      <c r="AK257" s="4"/>
    </row>
    <row r="258" spans="3:37" hidden="1">
      <c r="C258" t="s">
        <v>7042</v>
      </c>
      <c r="D258" t="s">
        <v>55</v>
      </c>
      <c r="E258" s="21" t="s">
        <v>6879</v>
      </c>
      <c r="F258" s="22">
        <f>INDEX(NoSettings!$C$2:$AG$6843,MATCH($E258,NoSettings!$A$2:$A$6843,0),MATCH(F$187,NoSettings!$C$1:$AG$1,0))</f>
        <v>0</v>
      </c>
      <c r="G258" s="22">
        <f>INDEX(NoSettings!$C$2:$AG$6843,MATCH($E258,NoSettings!$A$2:$A$6843,0),MATCH(G$187,NoSettings!$C$1:$AG$1,0))</f>
        <v>0</v>
      </c>
      <c r="H258" s="22">
        <f>INDEX(NoSettings!$C$2:$AG$6843,MATCH($E258,NoSettings!$A$2:$A$6843,0),MATCH(H$187,NoSettings!$C$1:$AG$1,0))</f>
        <v>0</v>
      </c>
      <c r="I258" s="22">
        <f>INDEX(NoSettings!$C$2:$AG$6843,MATCH($E258,NoSettings!$A$2:$A$6843,0),MATCH(I$187,NoSettings!$C$1:$AG$1,0))</f>
        <v>0</v>
      </c>
      <c r="J258" s="22">
        <f>INDEX(NoSettings!$C$2:$AG$6843,MATCH($E258,NoSettings!$A$2:$A$6843,0),MATCH(J$187,NoSettings!$C$1:$AG$1,0))</f>
        <v>0</v>
      </c>
      <c r="K258" s="22">
        <f>INDEX(NoSettings!$C$2:$AG$6843,MATCH($E258,NoSettings!$A$2:$A$6843,0),MATCH(K$187,NoSettings!$C$1:$AG$1,0))</f>
        <v>0</v>
      </c>
      <c r="L258" s="22">
        <f>INDEX(NoSettings!$C$2:$AG$6843,MATCH($E258,NoSettings!$A$2:$A$6843,0),MATCH(L$187,NoSettings!$C$1:$AG$1,0))</f>
        <v>0</v>
      </c>
      <c r="M258" s="22">
        <f>INDEX(NoSettings!$C$2:$AG$6843,MATCH($E258,NoSettings!$A$2:$A$6843,0),MATCH(M$187,NoSettings!$C$1:$AG$1,0))</f>
        <v>0</v>
      </c>
      <c r="N258" s="22">
        <f>INDEX(NoSettings!$C$2:$AG$6843,MATCH($E258,NoSettings!$A$2:$A$6843,0),MATCH(N$187,NoSettings!$C$1:$AG$1,0))</f>
        <v>0</v>
      </c>
      <c r="O258" s="22">
        <f>INDEX(NoSettings!$C$2:$AG$6843,MATCH($E258,NoSettings!$A$2:$A$6843,0),MATCH(O$187,NoSettings!$C$1:$AG$1,0))</f>
        <v>0</v>
      </c>
      <c r="P258" s="22">
        <f>INDEX(NoSettings!$C$2:$AG$6843,MATCH($E258,NoSettings!$A$2:$A$6843,0),MATCH(P$187,NoSettings!$C$1:$AG$1,0))</f>
        <v>0</v>
      </c>
      <c r="Q258" s="22">
        <f>INDEX(NoSettings!$C$2:$AG$6843,MATCH($E258,NoSettings!$A$2:$A$6843,0),MATCH(Q$187,NoSettings!$C$1:$AG$1,0))</f>
        <v>0</v>
      </c>
      <c r="R258" s="22">
        <f>INDEX(NoSettings!$C$2:$AG$6843,MATCH($E258,NoSettings!$A$2:$A$6843,0),MATCH(R$187,NoSettings!$C$1:$AG$1,0))</f>
        <v>0</v>
      </c>
      <c r="S258" s="22">
        <f>INDEX(NoSettings!$C$2:$AG$6843,MATCH($E258,NoSettings!$A$2:$A$6843,0),MATCH(S$187,NoSettings!$C$1:$AG$1,0))</f>
        <v>0</v>
      </c>
      <c r="T258" s="22">
        <f>INDEX(NoSettings!$C$2:$AG$6843,MATCH($E258,NoSettings!$A$2:$A$6843,0),MATCH(T$187,NoSettings!$C$1:$AG$1,0))</f>
        <v>0</v>
      </c>
      <c r="U258" s="22">
        <f>INDEX(NoSettings!$C$2:$AG$6843,MATCH($E258,NoSettings!$A$2:$A$6843,0),MATCH(U$187,NoSettings!$C$1:$AG$1,0))</f>
        <v>0</v>
      </c>
      <c r="V258" s="22">
        <f>INDEX(NoSettings!$C$2:$AG$6843,MATCH($E258,NoSettings!$A$2:$A$6843,0),MATCH(V$187,NoSettings!$C$1:$AG$1,0))</f>
        <v>0</v>
      </c>
      <c r="W258" s="22">
        <f>INDEX(NoSettings!$C$2:$AG$6843,MATCH($E258,NoSettings!$A$2:$A$6843,0),MATCH(W$187,NoSettings!$C$1:$AG$1,0))</f>
        <v>0</v>
      </c>
      <c r="X258" s="22">
        <f>INDEX(NoSettings!$C$2:$AG$6843,MATCH($E258,NoSettings!$A$2:$A$6843,0),MATCH(X$187,NoSettings!$C$1:$AG$1,0))</f>
        <v>0</v>
      </c>
      <c r="Y258" s="22">
        <f>INDEX(NoSettings!$C$2:$AG$6843,MATCH($E258,NoSettings!$A$2:$A$6843,0),MATCH(Y$187,NoSettings!$C$1:$AG$1,0))</f>
        <v>0</v>
      </c>
      <c r="Z258" s="22">
        <f>INDEX(NoSettings!$C$2:$AG$6843,MATCH($E258,NoSettings!$A$2:$A$6843,0),MATCH(Z$187,NoSettings!$C$1:$AG$1,0))</f>
        <v>0</v>
      </c>
      <c r="AA258" s="22">
        <f>INDEX(NoSettings!$C$2:$AG$6843,MATCH($E258,NoSettings!$A$2:$A$6843,0),MATCH(AA$187,NoSettings!$C$1:$AG$1,0))</f>
        <v>0</v>
      </c>
      <c r="AB258" s="22">
        <f>INDEX(NoSettings!$C$2:$AG$6843,MATCH($E258,NoSettings!$A$2:$A$6843,0),MATCH(AB$187,NoSettings!$C$1:$AG$1,0))</f>
        <v>0</v>
      </c>
      <c r="AC258" s="22">
        <f>INDEX(NoSettings!$C$2:$AG$6843,MATCH($E258,NoSettings!$A$2:$A$6843,0),MATCH(AC$187,NoSettings!$C$1:$AG$1,0))</f>
        <v>0</v>
      </c>
      <c r="AD258" s="22">
        <f>INDEX(NoSettings!$C$2:$AG$6843,MATCH($E258,NoSettings!$A$2:$A$6843,0),MATCH(AD$187,NoSettings!$C$1:$AG$1,0))</f>
        <v>0</v>
      </c>
      <c r="AE258" s="22">
        <f>INDEX(NoSettings!$C$2:$AG$6843,MATCH($E258,NoSettings!$A$2:$A$6843,0),MATCH(AE$187,NoSettings!$C$1:$AG$1,0))</f>
        <v>0</v>
      </c>
      <c r="AF258" s="22">
        <f>INDEX(NoSettings!$C$2:$AG$6843,MATCH($E258,NoSettings!$A$2:$A$6843,0),MATCH(AF$187,NoSettings!$C$1:$AG$1,0))</f>
        <v>0</v>
      </c>
      <c r="AG258" s="22">
        <f>INDEX(NoSettings!$C$2:$AG$6843,MATCH($E258,NoSettings!$A$2:$A$6843,0),MATCH(AG$187,NoSettings!$C$1:$AG$1,0))</f>
        <v>0</v>
      </c>
      <c r="AH258" s="22">
        <f>INDEX(NoSettings!$C$2:$AG$6843,MATCH($E258,NoSettings!$A$2:$A$6843,0),MATCH(AH$187,NoSettings!$C$1:$AG$1,0))</f>
        <v>0</v>
      </c>
      <c r="AI258" s="22">
        <f>INDEX(NoSettings!$C$2:$AG$6843,MATCH($E258,NoSettings!$A$2:$A$6843,0),MATCH(AI$187,NoSettings!$C$1:$AG$1,0))</f>
        <v>0</v>
      </c>
      <c r="AJ258" s="22">
        <f>INDEX(NoSettings!$C$2:$AG$6843,MATCH($E258,NoSettings!$A$2:$A$6843,0),MATCH(AJ$187,NoSettings!$C$1:$AG$1,0))</f>
        <v>0</v>
      </c>
      <c r="AK258" s="4"/>
    </row>
    <row r="259" spans="3:37" hidden="1">
      <c r="C259" t="s">
        <v>7042</v>
      </c>
      <c r="D259" t="s">
        <v>56</v>
      </c>
      <c r="E259" s="21" t="s">
        <v>6878</v>
      </c>
      <c r="F259" s="22">
        <f>INDEX(NoSettings!$C$2:$AG$6843,MATCH($E259,NoSettings!$A$2:$A$6843,0),MATCH(F$187,NoSettings!$C$1:$AG$1,0))</f>
        <v>68500000000000</v>
      </c>
      <c r="G259" s="22">
        <f>INDEX(NoSettings!$C$2:$AG$6843,MATCH($E259,NoSettings!$A$2:$A$6843,0),MATCH(G$187,NoSettings!$C$1:$AG$1,0))</f>
        <v>71600000000000</v>
      </c>
      <c r="H259" s="22">
        <f>INDEX(NoSettings!$C$2:$AG$6843,MATCH($E259,NoSettings!$A$2:$A$6843,0),MATCH(H$187,NoSettings!$C$1:$AG$1,0))</f>
        <v>74600000000000</v>
      </c>
      <c r="I259" s="22">
        <f>INDEX(NoSettings!$C$2:$AG$6843,MATCH($E259,NoSettings!$A$2:$A$6843,0),MATCH(I$187,NoSettings!$C$1:$AG$1,0))</f>
        <v>77700000000000</v>
      </c>
      <c r="J259" s="22">
        <f>INDEX(NoSettings!$C$2:$AG$6843,MATCH($E259,NoSettings!$A$2:$A$6843,0),MATCH(J$187,NoSettings!$C$1:$AG$1,0))</f>
        <v>80700000000000</v>
      </c>
      <c r="K259" s="22">
        <f>INDEX(NoSettings!$C$2:$AG$6843,MATCH($E259,NoSettings!$A$2:$A$6843,0),MATCH(K$187,NoSettings!$C$1:$AG$1,0))</f>
        <v>83700000000000</v>
      </c>
      <c r="L259" s="22">
        <f>INDEX(NoSettings!$C$2:$AG$6843,MATCH($E259,NoSettings!$A$2:$A$6843,0),MATCH(L$187,NoSettings!$C$1:$AG$1,0))</f>
        <v>86000000000000</v>
      </c>
      <c r="M259" s="22">
        <f>INDEX(NoSettings!$C$2:$AG$6843,MATCH($E259,NoSettings!$A$2:$A$6843,0),MATCH(M$187,NoSettings!$C$1:$AG$1,0))</f>
        <v>88200000000000</v>
      </c>
      <c r="N259" s="22">
        <f>INDEX(NoSettings!$C$2:$AG$6843,MATCH($E259,NoSettings!$A$2:$A$6843,0),MATCH(N$187,NoSettings!$C$1:$AG$1,0))</f>
        <v>90500000000000</v>
      </c>
      <c r="O259" s="22">
        <f>INDEX(NoSettings!$C$2:$AG$6843,MATCH($E259,NoSettings!$A$2:$A$6843,0),MATCH(O$187,NoSettings!$C$1:$AG$1,0))</f>
        <v>92700000000000</v>
      </c>
      <c r="P259" s="22">
        <f>INDEX(NoSettings!$C$2:$AG$6843,MATCH($E259,NoSettings!$A$2:$A$6843,0),MATCH(P$187,NoSettings!$C$1:$AG$1,0))</f>
        <v>95000000000000</v>
      </c>
      <c r="Q259" s="22">
        <f>INDEX(NoSettings!$C$2:$AG$6843,MATCH($E259,NoSettings!$A$2:$A$6843,0),MATCH(Q$187,NoSettings!$C$1:$AG$1,0))</f>
        <v>97000000000000</v>
      </c>
      <c r="R259" s="22">
        <f>INDEX(NoSettings!$C$2:$AG$6843,MATCH($E259,NoSettings!$A$2:$A$6843,0),MATCH(R$187,NoSettings!$C$1:$AG$1,0))</f>
        <v>99000000000000</v>
      </c>
      <c r="S259" s="22">
        <f>INDEX(NoSettings!$C$2:$AG$6843,MATCH($E259,NoSettings!$A$2:$A$6843,0),MATCH(S$187,NoSettings!$C$1:$AG$1,0))</f>
        <v>101000000000000</v>
      </c>
      <c r="T259" s="22">
        <f>INDEX(NoSettings!$C$2:$AG$6843,MATCH($E259,NoSettings!$A$2:$A$6843,0),MATCH(T$187,NoSettings!$C$1:$AG$1,0))</f>
        <v>103000000000000</v>
      </c>
      <c r="U259" s="22">
        <f>INDEX(NoSettings!$C$2:$AG$6843,MATCH($E259,NoSettings!$A$2:$A$6843,0),MATCH(U$187,NoSettings!$C$1:$AG$1,0))</f>
        <v>105000000000000</v>
      </c>
      <c r="V259" s="22">
        <f>INDEX(NoSettings!$C$2:$AG$6843,MATCH($E259,NoSettings!$A$2:$A$6843,0),MATCH(V$187,NoSettings!$C$1:$AG$1,0))</f>
        <v>107000000000000</v>
      </c>
      <c r="W259" s="22">
        <f>INDEX(NoSettings!$C$2:$AG$6843,MATCH($E259,NoSettings!$A$2:$A$6843,0),MATCH(W$187,NoSettings!$C$1:$AG$1,0))</f>
        <v>109000000000000</v>
      </c>
      <c r="X259" s="22">
        <f>INDEX(NoSettings!$C$2:$AG$6843,MATCH($E259,NoSettings!$A$2:$A$6843,0),MATCH(X$187,NoSettings!$C$1:$AG$1,0))</f>
        <v>111000000000000</v>
      </c>
      <c r="Y259" s="22">
        <f>INDEX(NoSettings!$C$2:$AG$6843,MATCH($E259,NoSettings!$A$2:$A$6843,0),MATCH(Y$187,NoSettings!$C$1:$AG$1,0))</f>
        <v>113000000000000</v>
      </c>
      <c r="Z259" s="22">
        <f>INDEX(NoSettings!$C$2:$AG$6843,MATCH($E259,NoSettings!$A$2:$A$6843,0),MATCH(Z$187,NoSettings!$C$1:$AG$1,0))</f>
        <v>115000000000000</v>
      </c>
      <c r="AA259" s="22">
        <f>INDEX(NoSettings!$C$2:$AG$6843,MATCH($E259,NoSettings!$A$2:$A$6843,0),MATCH(AA$187,NoSettings!$C$1:$AG$1,0))</f>
        <v>117000000000000</v>
      </c>
      <c r="AB259" s="22">
        <f>INDEX(NoSettings!$C$2:$AG$6843,MATCH($E259,NoSettings!$A$2:$A$6843,0),MATCH(AB$187,NoSettings!$C$1:$AG$1,0))</f>
        <v>119000000000000</v>
      </c>
      <c r="AC259" s="22">
        <f>INDEX(NoSettings!$C$2:$AG$6843,MATCH($E259,NoSettings!$A$2:$A$6843,0),MATCH(AC$187,NoSettings!$C$1:$AG$1,0))</f>
        <v>121000000000000</v>
      </c>
      <c r="AD259" s="22">
        <f>INDEX(NoSettings!$C$2:$AG$6843,MATCH($E259,NoSettings!$A$2:$A$6843,0),MATCH(AD$187,NoSettings!$C$1:$AG$1,0))</f>
        <v>123000000000000</v>
      </c>
      <c r="AE259" s="22">
        <f>INDEX(NoSettings!$C$2:$AG$6843,MATCH($E259,NoSettings!$A$2:$A$6843,0),MATCH(AE$187,NoSettings!$C$1:$AG$1,0))</f>
        <v>125000000000000</v>
      </c>
      <c r="AF259" s="22">
        <f>INDEX(NoSettings!$C$2:$AG$6843,MATCH($E259,NoSettings!$A$2:$A$6843,0),MATCH(AF$187,NoSettings!$C$1:$AG$1,0))</f>
        <v>128000000000000</v>
      </c>
      <c r="AG259" s="22">
        <f>INDEX(NoSettings!$C$2:$AG$6843,MATCH($E259,NoSettings!$A$2:$A$6843,0),MATCH(AG$187,NoSettings!$C$1:$AG$1,0))</f>
        <v>130000000000000</v>
      </c>
      <c r="AH259" s="22">
        <f>INDEX(NoSettings!$C$2:$AG$6843,MATCH($E259,NoSettings!$A$2:$A$6843,0),MATCH(AH$187,NoSettings!$C$1:$AG$1,0))</f>
        <v>132000000000000</v>
      </c>
      <c r="AI259" s="22">
        <f>INDEX(NoSettings!$C$2:$AG$6843,MATCH($E259,NoSettings!$A$2:$A$6843,0),MATCH(AI$187,NoSettings!$C$1:$AG$1,0))</f>
        <v>134000000000000</v>
      </c>
      <c r="AJ259" s="22">
        <f>INDEX(NoSettings!$C$2:$AG$6843,MATCH($E259,NoSettings!$A$2:$A$6843,0),MATCH(AJ$187,NoSettings!$C$1:$AG$1,0))</f>
        <v>136000000000000</v>
      </c>
      <c r="AK259" s="4"/>
    </row>
    <row r="260" spans="3:37" hidden="1">
      <c r="C260" t="s">
        <v>7042</v>
      </c>
      <c r="D260" t="s">
        <v>57</v>
      </c>
      <c r="E260" s="21" t="s">
        <v>6877</v>
      </c>
      <c r="F260" s="22">
        <f>INDEX(NoSettings!$C$2:$AG$6843,MATCH($E260,NoSettings!$A$2:$A$6843,0),MATCH(F$187,NoSettings!$C$1:$AG$1,0))</f>
        <v>0</v>
      </c>
      <c r="G260" s="22">
        <f>INDEX(NoSettings!$C$2:$AG$6843,MATCH($E260,NoSettings!$A$2:$A$6843,0),MATCH(G$187,NoSettings!$C$1:$AG$1,0))</f>
        <v>0</v>
      </c>
      <c r="H260" s="22">
        <f>INDEX(NoSettings!$C$2:$AG$6843,MATCH($E260,NoSettings!$A$2:$A$6843,0),MATCH(H$187,NoSettings!$C$1:$AG$1,0))</f>
        <v>0</v>
      </c>
      <c r="I260" s="22">
        <f>INDEX(NoSettings!$C$2:$AG$6843,MATCH($E260,NoSettings!$A$2:$A$6843,0),MATCH(I$187,NoSettings!$C$1:$AG$1,0))</f>
        <v>0</v>
      </c>
      <c r="J260" s="22">
        <f>INDEX(NoSettings!$C$2:$AG$6843,MATCH($E260,NoSettings!$A$2:$A$6843,0),MATCH(J$187,NoSettings!$C$1:$AG$1,0))</f>
        <v>0</v>
      </c>
      <c r="K260" s="22">
        <f>INDEX(NoSettings!$C$2:$AG$6843,MATCH($E260,NoSettings!$A$2:$A$6843,0),MATCH(K$187,NoSettings!$C$1:$AG$1,0))</f>
        <v>0</v>
      </c>
      <c r="L260" s="22">
        <f>INDEX(NoSettings!$C$2:$AG$6843,MATCH($E260,NoSettings!$A$2:$A$6843,0),MATCH(L$187,NoSettings!$C$1:$AG$1,0))</f>
        <v>0</v>
      </c>
      <c r="M260" s="22">
        <f>INDEX(NoSettings!$C$2:$AG$6843,MATCH($E260,NoSettings!$A$2:$A$6843,0),MATCH(M$187,NoSettings!$C$1:$AG$1,0))</f>
        <v>0</v>
      </c>
      <c r="N260" s="22">
        <f>INDEX(NoSettings!$C$2:$AG$6843,MATCH($E260,NoSettings!$A$2:$A$6843,0),MATCH(N$187,NoSettings!$C$1:$AG$1,0))</f>
        <v>0</v>
      </c>
      <c r="O260" s="22">
        <f>INDEX(NoSettings!$C$2:$AG$6843,MATCH($E260,NoSettings!$A$2:$A$6843,0),MATCH(O$187,NoSettings!$C$1:$AG$1,0))</f>
        <v>0</v>
      </c>
      <c r="P260" s="22">
        <f>INDEX(NoSettings!$C$2:$AG$6843,MATCH($E260,NoSettings!$A$2:$A$6843,0),MATCH(P$187,NoSettings!$C$1:$AG$1,0))</f>
        <v>0</v>
      </c>
      <c r="Q260" s="22">
        <f>INDEX(NoSettings!$C$2:$AG$6843,MATCH($E260,NoSettings!$A$2:$A$6843,0),MATCH(Q$187,NoSettings!$C$1:$AG$1,0))</f>
        <v>0</v>
      </c>
      <c r="R260" s="22">
        <f>INDEX(NoSettings!$C$2:$AG$6843,MATCH($E260,NoSettings!$A$2:$A$6843,0),MATCH(R$187,NoSettings!$C$1:$AG$1,0))</f>
        <v>0</v>
      </c>
      <c r="S260" s="22">
        <f>INDEX(NoSettings!$C$2:$AG$6843,MATCH($E260,NoSettings!$A$2:$A$6843,0),MATCH(S$187,NoSettings!$C$1:$AG$1,0))</f>
        <v>0</v>
      </c>
      <c r="T260" s="22">
        <f>INDEX(NoSettings!$C$2:$AG$6843,MATCH($E260,NoSettings!$A$2:$A$6843,0),MATCH(T$187,NoSettings!$C$1:$AG$1,0))</f>
        <v>0</v>
      </c>
      <c r="U260" s="22">
        <f>INDEX(NoSettings!$C$2:$AG$6843,MATCH($E260,NoSettings!$A$2:$A$6843,0),MATCH(U$187,NoSettings!$C$1:$AG$1,0))</f>
        <v>0</v>
      </c>
      <c r="V260" s="22">
        <f>INDEX(NoSettings!$C$2:$AG$6843,MATCH($E260,NoSettings!$A$2:$A$6843,0),MATCH(V$187,NoSettings!$C$1:$AG$1,0))</f>
        <v>0</v>
      </c>
      <c r="W260" s="22">
        <f>INDEX(NoSettings!$C$2:$AG$6843,MATCH($E260,NoSettings!$A$2:$A$6843,0),MATCH(W$187,NoSettings!$C$1:$AG$1,0))</f>
        <v>0</v>
      </c>
      <c r="X260" s="22">
        <f>INDEX(NoSettings!$C$2:$AG$6843,MATCH($E260,NoSettings!$A$2:$A$6843,0),MATCH(X$187,NoSettings!$C$1:$AG$1,0))</f>
        <v>0</v>
      </c>
      <c r="Y260" s="22">
        <f>INDEX(NoSettings!$C$2:$AG$6843,MATCH($E260,NoSettings!$A$2:$A$6843,0),MATCH(Y$187,NoSettings!$C$1:$AG$1,0))</f>
        <v>0</v>
      </c>
      <c r="Z260" s="22">
        <f>INDEX(NoSettings!$C$2:$AG$6843,MATCH($E260,NoSettings!$A$2:$A$6843,0),MATCH(Z$187,NoSettings!$C$1:$AG$1,0))</f>
        <v>0</v>
      </c>
      <c r="AA260" s="22">
        <f>INDEX(NoSettings!$C$2:$AG$6843,MATCH($E260,NoSettings!$A$2:$A$6843,0),MATCH(AA$187,NoSettings!$C$1:$AG$1,0))</f>
        <v>0</v>
      </c>
      <c r="AB260" s="22">
        <f>INDEX(NoSettings!$C$2:$AG$6843,MATCH($E260,NoSettings!$A$2:$A$6843,0),MATCH(AB$187,NoSettings!$C$1:$AG$1,0))</f>
        <v>0</v>
      </c>
      <c r="AC260" s="22">
        <f>INDEX(NoSettings!$C$2:$AG$6843,MATCH($E260,NoSettings!$A$2:$A$6843,0),MATCH(AC$187,NoSettings!$C$1:$AG$1,0))</f>
        <v>0</v>
      </c>
      <c r="AD260" s="22">
        <f>INDEX(NoSettings!$C$2:$AG$6843,MATCH($E260,NoSettings!$A$2:$A$6843,0),MATCH(AD$187,NoSettings!$C$1:$AG$1,0))</f>
        <v>0</v>
      </c>
      <c r="AE260" s="22">
        <f>INDEX(NoSettings!$C$2:$AG$6843,MATCH($E260,NoSettings!$A$2:$A$6843,0),MATCH(AE$187,NoSettings!$C$1:$AG$1,0))</f>
        <v>0</v>
      </c>
      <c r="AF260" s="22">
        <f>INDEX(NoSettings!$C$2:$AG$6843,MATCH($E260,NoSettings!$A$2:$A$6843,0),MATCH(AF$187,NoSettings!$C$1:$AG$1,0))</f>
        <v>0</v>
      </c>
      <c r="AG260" s="22">
        <f>INDEX(NoSettings!$C$2:$AG$6843,MATCH($E260,NoSettings!$A$2:$A$6843,0),MATCH(AG$187,NoSettings!$C$1:$AG$1,0))</f>
        <v>0</v>
      </c>
      <c r="AH260" s="22">
        <f>INDEX(NoSettings!$C$2:$AG$6843,MATCH($E260,NoSettings!$A$2:$A$6843,0),MATCH(AH$187,NoSettings!$C$1:$AG$1,0))</f>
        <v>0</v>
      </c>
      <c r="AI260" s="22">
        <f>INDEX(NoSettings!$C$2:$AG$6843,MATCH($E260,NoSettings!$A$2:$A$6843,0),MATCH(AI$187,NoSettings!$C$1:$AG$1,0))</f>
        <v>0</v>
      </c>
      <c r="AJ260" s="22">
        <f>INDEX(NoSettings!$C$2:$AG$6843,MATCH($E260,NoSettings!$A$2:$A$6843,0),MATCH(AJ$187,NoSettings!$C$1:$AG$1,0))</f>
        <v>0</v>
      </c>
      <c r="AK260" s="4"/>
    </row>
    <row r="261" spans="3:37" hidden="1">
      <c r="C261" t="s">
        <v>7042</v>
      </c>
      <c r="D261" t="s">
        <v>58</v>
      </c>
      <c r="E261" s="21" t="s">
        <v>6876</v>
      </c>
      <c r="F261" s="22">
        <f>INDEX(NoSettings!$C$2:$AG$6843,MATCH($E261,NoSettings!$A$2:$A$6843,0),MATCH(F$187,NoSettings!$C$1:$AG$1,0))</f>
        <v>30000000000</v>
      </c>
      <c r="G261" s="22">
        <f>INDEX(NoSettings!$C$2:$AG$6843,MATCH($E261,NoSettings!$A$2:$A$6843,0),MATCH(G$187,NoSettings!$C$1:$AG$1,0))</f>
        <v>30000000000</v>
      </c>
      <c r="H261" s="22">
        <f>INDEX(NoSettings!$C$2:$AG$6843,MATCH($E261,NoSettings!$A$2:$A$6843,0),MATCH(H$187,NoSettings!$C$1:$AG$1,0))</f>
        <v>30000000000</v>
      </c>
      <c r="I261" s="22">
        <f>INDEX(NoSettings!$C$2:$AG$6843,MATCH($E261,NoSettings!$A$2:$A$6843,0),MATCH(I$187,NoSettings!$C$1:$AG$1,0))</f>
        <v>30000000000</v>
      </c>
      <c r="J261" s="22">
        <f>INDEX(NoSettings!$C$2:$AG$6843,MATCH($E261,NoSettings!$A$2:$A$6843,0),MATCH(J$187,NoSettings!$C$1:$AG$1,0))</f>
        <v>30000000000</v>
      </c>
      <c r="K261" s="22">
        <f>INDEX(NoSettings!$C$2:$AG$6843,MATCH($E261,NoSettings!$A$2:$A$6843,0),MATCH(K$187,NoSettings!$C$1:$AG$1,0))</f>
        <v>30000000000</v>
      </c>
      <c r="L261" s="22">
        <f>INDEX(NoSettings!$C$2:$AG$6843,MATCH($E261,NoSettings!$A$2:$A$6843,0),MATCH(L$187,NoSettings!$C$1:$AG$1,0))</f>
        <v>30000000000</v>
      </c>
      <c r="M261" s="22">
        <f>INDEX(NoSettings!$C$2:$AG$6843,MATCH($E261,NoSettings!$A$2:$A$6843,0),MATCH(M$187,NoSettings!$C$1:$AG$1,0))</f>
        <v>30000000000</v>
      </c>
      <c r="N261" s="22">
        <f>INDEX(NoSettings!$C$2:$AG$6843,MATCH($E261,NoSettings!$A$2:$A$6843,0),MATCH(N$187,NoSettings!$C$1:$AG$1,0))</f>
        <v>30000000000</v>
      </c>
      <c r="O261" s="22">
        <f>INDEX(NoSettings!$C$2:$AG$6843,MATCH($E261,NoSettings!$A$2:$A$6843,0),MATCH(O$187,NoSettings!$C$1:$AG$1,0))</f>
        <v>30000000000</v>
      </c>
      <c r="P261" s="22">
        <f>INDEX(NoSettings!$C$2:$AG$6843,MATCH($E261,NoSettings!$A$2:$A$6843,0),MATCH(P$187,NoSettings!$C$1:$AG$1,0))</f>
        <v>30000000000</v>
      </c>
      <c r="Q261" s="22">
        <f>INDEX(NoSettings!$C$2:$AG$6843,MATCH($E261,NoSettings!$A$2:$A$6843,0),MATCH(Q$187,NoSettings!$C$1:$AG$1,0))</f>
        <v>30000000000</v>
      </c>
      <c r="R261" s="22">
        <f>INDEX(NoSettings!$C$2:$AG$6843,MATCH($E261,NoSettings!$A$2:$A$6843,0),MATCH(R$187,NoSettings!$C$1:$AG$1,0))</f>
        <v>30000000000</v>
      </c>
      <c r="S261" s="22">
        <f>INDEX(NoSettings!$C$2:$AG$6843,MATCH($E261,NoSettings!$A$2:$A$6843,0),MATCH(S$187,NoSettings!$C$1:$AG$1,0))</f>
        <v>30000000000</v>
      </c>
      <c r="T261" s="22">
        <f>INDEX(NoSettings!$C$2:$AG$6843,MATCH($E261,NoSettings!$A$2:$A$6843,0),MATCH(T$187,NoSettings!$C$1:$AG$1,0))</f>
        <v>30000000000</v>
      </c>
      <c r="U261" s="22">
        <f>INDEX(NoSettings!$C$2:$AG$6843,MATCH($E261,NoSettings!$A$2:$A$6843,0),MATCH(U$187,NoSettings!$C$1:$AG$1,0))</f>
        <v>30000000000</v>
      </c>
      <c r="V261" s="22">
        <f>INDEX(NoSettings!$C$2:$AG$6843,MATCH($E261,NoSettings!$A$2:$A$6843,0),MATCH(V$187,NoSettings!$C$1:$AG$1,0))</f>
        <v>30000000000</v>
      </c>
      <c r="W261" s="22">
        <f>INDEX(NoSettings!$C$2:$AG$6843,MATCH($E261,NoSettings!$A$2:$A$6843,0),MATCH(W$187,NoSettings!$C$1:$AG$1,0))</f>
        <v>30000000000</v>
      </c>
      <c r="X261" s="22">
        <f>INDEX(NoSettings!$C$2:$AG$6843,MATCH($E261,NoSettings!$A$2:$A$6843,0),MATCH(X$187,NoSettings!$C$1:$AG$1,0))</f>
        <v>30000000000</v>
      </c>
      <c r="Y261" s="22">
        <f>INDEX(NoSettings!$C$2:$AG$6843,MATCH($E261,NoSettings!$A$2:$A$6843,0),MATCH(Y$187,NoSettings!$C$1:$AG$1,0))</f>
        <v>30000000000</v>
      </c>
      <c r="Z261" s="22">
        <f>INDEX(NoSettings!$C$2:$AG$6843,MATCH($E261,NoSettings!$A$2:$A$6843,0),MATCH(Z$187,NoSettings!$C$1:$AG$1,0))</f>
        <v>30000000000</v>
      </c>
      <c r="AA261" s="22">
        <f>INDEX(NoSettings!$C$2:$AG$6843,MATCH($E261,NoSettings!$A$2:$A$6843,0),MATCH(AA$187,NoSettings!$C$1:$AG$1,0))</f>
        <v>30000000000</v>
      </c>
      <c r="AB261" s="22">
        <f>INDEX(NoSettings!$C$2:$AG$6843,MATCH($E261,NoSettings!$A$2:$A$6843,0),MATCH(AB$187,NoSettings!$C$1:$AG$1,0))</f>
        <v>30000000000</v>
      </c>
      <c r="AC261" s="22">
        <f>INDEX(NoSettings!$C$2:$AG$6843,MATCH($E261,NoSettings!$A$2:$A$6843,0),MATCH(AC$187,NoSettings!$C$1:$AG$1,0))</f>
        <v>30000000000</v>
      </c>
      <c r="AD261" s="22">
        <f>INDEX(NoSettings!$C$2:$AG$6843,MATCH($E261,NoSettings!$A$2:$A$6843,0),MATCH(AD$187,NoSettings!$C$1:$AG$1,0))</f>
        <v>30000000000</v>
      </c>
      <c r="AE261" s="22">
        <f>INDEX(NoSettings!$C$2:$AG$6843,MATCH($E261,NoSettings!$A$2:$A$6843,0),MATCH(AE$187,NoSettings!$C$1:$AG$1,0))</f>
        <v>30000000000</v>
      </c>
      <c r="AF261" s="22">
        <f>INDEX(NoSettings!$C$2:$AG$6843,MATCH($E261,NoSettings!$A$2:$A$6843,0),MATCH(AF$187,NoSettings!$C$1:$AG$1,0))</f>
        <v>30000000000</v>
      </c>
      <c r="AG261" s="22">
        <f>INDEX(NoSettings!$C$2:$AG$6843,MATCH($E261,NoSettings!$A$2:$A$6843,0),MATCH(AG$187,NoSettings!$C$1:$AG$1,0))</f>
        <v>30000000000</v>
      </c>
      <c r="AH261" s="22">
        <f>INDEX(NoSettings!$C$2:$AG$6843,MATCH($E261,NoSettings!$A$2:$A$6843,0),MATCH(AH$187,NoSettings!$C$1:$AG$1,0))</f>
        <v>30000000000</v>
      </c>
      <c r="AI261" s="22">
        <f>INDEX(NoSettings!$C$2:$AG$6843,MATCH($E261,NoSettings!$A$2:$A$6843,0),MATCH(AI$187,NoSettings!$C$1:$AG$1,0))</f>
        <v>20000000000</v>
      </c>
      <c r="AJ261" s="22">
        <f>INDEX(NoSettings!$C$2:$AG$6843,MATCH($E261,NoSettings!$A$2:$A$6843,0),MATCH(AJ$187,NoSettings!$C$1:$AG$1,0))</f>
        <v>20000000000</v>
      </c>
      <c r="AK261" s="4"/>
    </row>
    <row r="262" spans="3:37" hidden="1">
      <c r="C262" t="s">
        <v>7042</v>
      </c>
      <c r="D262" t="s">
        <v>59</v>
      </c>
      <c r="E262" s="21" t="s">
        <v>6875</v>
      </c>
      <c r="F262" s="22">
        <f>INDEX(NoSettings!$C$2:$AG$6843,MATCH($E262,NoSettings!$A$2:$A$6843,0),MATCH(F$187,NoSettings!$C$1:$AG$1,0))</f>
        <v>6090000000000</v>
      </c>
      <c r="G262" s="22">
        <f>INDEX(NoSettings!$C$2:$AG$6843,MATCH($E262,NoSettings!$A$2:$A$6843,0),MATCH(G$187,NoSettings!$C$1:$AG$1,0))</f>
        <v>6360000000000</v>
      </c>
      <c r="H262" s="22">
        <f>INDEX(NoSettings!$C$2:$AG$6843,MATCH($E262,NoSettings!$A$2:$A$6843,0),MATCH(H$187,NoSettings!$C$1:$AG$1,0))</f>
        <v>6630000000000</v>
      </c>
      <c r="I262" s="22">
        <f>INDEX(NoSettings!$C$2:$AG$6843,MATCH($E262,NoSettings!$A$2:$A$6843,0),MATCH(I$187,NoSettings!$C$1:$AG$1,0))</f>
        <v>6900000000000</v>
      </c>
      <c r="J262" s="22">
        <f>INDEX(NoSettings!$C$2:$AG$6843,MATCH($E262,NoSettings!$A$2:$A$6843,0),MATCH(J$187,NoSettings!$C$1:$AG$1,0))</f>
        <v>7170000000000</v>
      </c>
      <c r="K262" s="22">
        <f>INDEX(NoSettings!$C$2:$AG$6843,MATCH($E262,NoSettings!$A$2:$A$6843,0),MATCH(K$187,NoSettings!$C$1:$AG$1,0))</f>
        <v>7440000000000</v>
      </c>
      <c r="L262" s="22">
        <f>INDEX(NoSettings!$C$2:$AG$6843,MATCH($E262,NoSettings!$A$2:$A$6843,0),MATCH(L$187,NoSettings!$C$1:$AG$1,0))</f>
        <v>7640000000000</v>
      </c>
      <c r="M262" s="22">
        <f>INDEX(NoSettings!$C$2:$AG$6843,MATCH($E262,NoSettings!$A$2:$A$6843,0),MATCH(M$187,NoSettings!$C$1:$AG$1,0))</f>
        <v>7840000000000</v>
      </c>
      <c r="N262" s="22">
        <f>INDEX(NoSettings!$C$2:$AG$6843,MATCH($E262,NoSettings!$A$2:$A$6843,0),MATCH(N$187,NoSettings!$C$1:$AG$1,0))</f>
        <v>8040000000000</v>
      </c>
      <c r="O262" s="22">
        <f>INDEX(NoSettings!$C$2:$AG$6843,MATCH($E262,NoSettings!$A$2:$A$6843,0),MATCH(O$187,NoSettings!$C$1:$AG$1,0))</f>
        <v>8240000000000</v>
      </c>
      <c r="P262" s="22">
        <f>INDEX(NoSettings!$C$2:$AG$6843,MATCH($E262,NoSettings!$A$2:$A$6843,0),MATCH(P$187,NoSettings!$C$1:$AG$1,0))</f>
        <v>8440000000000</v>
      </c>
      <c r="Q262" s="22">
        <f>INDEX(NoSettings!$C$2:$AG$6843,MATCH($E262,NoSettings!$A$2:$A$6843,0),MATCH(Q$187,NoSettings!$C$1:$AG$1,0))</f>
        <v>8620000000000</v>
      </c>
      <c r="R262" s="22">
        <f>INDEX(NoSettings!$C$2:$AG$6843,MATCH($E262,NoSettings!$A$2:$A$6843,0),MATCH(R$187,NoSettings!$C$1:$AG$1,0))</f>
        <v>8800000000000</v>
      </c>
      <c r="S262" s="22">
        <f>INDEX(NoSettings!$C$2:$AG$6843,MATCH($E262,NoSettings!$A$2:$A$6843,0),MATCH(S$187,NoSettings!$C$1:$AG$1,0))</f>
        <v>8980000000000</v>
      </c>
      <c r="T262" s="22">
        <f>INDEX(NoSettings!$C$2:$AG$6843,MATCH($E262,NoSettings!$A$2:$A$6843,0),MATCH(T$187,NoSettings!$C$1:$AG$1,0))</f>
        <v>9160000000000</v>
      </c>
      <c r="U262" s="22">
        <f>INDEX(NoSettings!$C$2:$AG$6843,MATCH($E262,NoSettings!$A$2:$A$6843,0),MATCH(U$187,NoSettings!$C$1:$AG$1,0))</f>
        <v>9330000000000</v>
      </c>
      <c r="V262" s="22">
        <f>INDEX(NoSettings!$C$2:$AG$6843,MATCH($E262,NoSettings!$A$2:$A$6843,0),MATCH(V$187,NoSettings!$C$1:$AG$1,0))</f>
        <v>9520000000000</v>
      </c>
      <c r="W262" s="22">
        <f>INDEX(NoSettings!$C$2:$AG$6843,MATCH($E262,NoSettings!$A$2:$A$6843,0),MATCH(W$187,NoSettings!$C$1:$AG$1,0))</f>
        <v>9700000000000</v>
      </c>
      <c r="X262" s="22">
        <f>INDEX(NoSettings!$C$2:$AG$6843,MATCH($E262,NoSettings!$A$2:$A$6843,0),MATCH(X$187,NoSettings!$C$1:$AG$1,0))</f>
        <v>9880000000000</v>
      </c>
      <c r="Y262" s="22">
        <f>INDEX(NoSettings!$C$2:$AG$6843,MATCH($E262,NoSettings!$A$2:$A$6843,0),MATCH(Y$187,NoSettings!$C$1:$AG$1,0))</f>
        <v>10100000000000</v>
      </c>
      <c r="Z262" s="22">
        <f>INDEX(NoSettings!$C$2:$AG$6843,MATCH($E262,NoSettings!$A$2:$A$6843,0),MATCH(Z$187,NoSettings!$C$1:$AG$1,0))</f>
        <v>10200000000000</v>
      </c>
      <c r="AA262" s="22">
        <f>INDEX(NoSettings!$C$2:$AG$6843,MATCH($E262,NoSettings!$A$2:$A$6843,0),MATCH(AA$187,NoSettings!$C$1:$AG$1,0))</f>
        <v>10400000000000</v>
      </c>
      <c r="AB262" s="22">
        <f>INDEX(NoSettings!$C$2:$AG$6843,MATCH($E262,NoSettings!$A$2:$A$6843,0),MATCH(AB$187,NoSettings!$C$1:$AG$1,0))</f>
        <v>10600000000000</v>
      </c>
      <c r="AC262" s="22">
        <f>INDEX(NoSettings!$C$2:$AG$6843,MATCH($E262,NoSettings!$A$2:$A$6843,0),MATCH(AC$187,NoSettings!$C$1:$AG$1,0))</f>
        <v>10800000000000</v>
      </c>
      <c r="AD262" s="22">
        <f>INDEX(NoSettings!$C$2:$AG$6843,MATCH($E262,NoSettings!$A$2:$A$6843,0),MATCH(AD$187,NoSettings!$C$1:$AG$1,0))</f>
        <v>11000000000000</v>
      </c>
      <c r="AE262" s="22">
        <f>INDEX(NoSettings!$C$2:$AG$6843,MATCH($E262,NoSettings!$A$2:$A$6843,0),MATCH(AE$187,NoSettings!$C$1:$AG$1,0))</f>
        <v>11100000000000</v>
      </c>
      <c r="AF262" s="22">
        <f>INDEX(NoSettings!$C$2:$AG$6843,MATCH($E262,NoSettings!$A$2:$A$6843,0),MATCH(AF$187,NoSettings!$C$1:$AG$1,0))</f>
        <v>11300000000000</v>
      </c>
      <c r="AG262" s="22">
        <f>INDEX(NoSettings!$C$2:$AG$6843,MATCH($E262,NoSettings!$A$2:$A$6843,0),MATCH(AG$187,NoSettings!$C$1:$AG$1,0))</f>
        <v>11500000000000</v>
      </c>
      <c r="AH262" s="22">
        <f>INDEX(NoSettings!$C$2:$AG$6843,MATCH($E262,NoSettings!$A$2:$A$6843,0),MATCH(AH$187,NoSettings!$C$1:$AG$1,0))</f>
        <v>11700000000000</v>
      </c>
      <c r="AI262" s="22">
        <f>INDEX(NoSettings!$C$2:$AG$6843,MATCH($E262,NoSettings!$A$2:$A$6843,0),MATCH(AI$187,NoSettings!$C$1:$AG$1,0))</f>
        <v>11900000000000</v>
      </c>
      <c r="AJ262" s="22">
        <f>INDEX(NoSettings!$C$2:$AG$6843,MATCH($E262,NoSettings!$A$2:$A$6843,0),MATCH(AJ$187,NoSettings!$C$1:$AG$1,0))</f>
        <v>12100000000000</v>
      </c>
      <c r="AK262" s="4"/>
    </row>
    <row r="263" spans="3:37" hidden="1">
      <c r="C263" t="s">
        <v>7043</v>
      </c>
      <c r="D263" t="s">
        <v>35</v>
      </c>
      <c r="E263" s="21" t="s">
        <v>6874</v>
      </c>
      <c r="F263" s="22">
        <f>INDEX(NoSettings!$C$2:$AG$6843,MATCH($E263,NoSettings!$A$2:$A$6843,0),MATCH(F$187,NoSettings!$C$1:$AG$1,0))</f>
        <v>80000000000000</v>
      </c>
      <c r="G263" s="22">
        <f>INDEX(NoSettings!$C$2:$AG$6843,MATCH($E263,NoSettings!$A$2:$A$6843,0),MATCH(G$187,NoSettings!$C$1:$AG$1,0))</f>
        <v>80000000000000</v>
      </c>
      <c r="H263" s="22">
        <f>INDEX(NoSettings!$C$2:$AG$6843,MATCH($E263,NoSettings!$A$2:$A$6843,0),MATCH(H$187,NoSettings!$C$1:$AG$1,0))</f>
        <v>80000000000000</v>
      </c>
      <c r="I263" s="22">
        <f>INDEX(NoSettings!$C$2:$AG$6843,MATCH($E263,NoSettings!$A$2:$A$6843,0),MATCH(I$187,NoSettings!$C$1:$AG$1,0))</f>
        <v>80000000000000</v>
      </c>
      <c r="J263" s="22">
        <f>INDEX(NoSettings!$C$2:$AG$6843,MATCH($E263,NoSettings!$A$2:$A$6843,0),MATCH(J$187,NoSettings!$C$1:$AG$1,0))</f>
        <v>80000000000000</v>
      </c>
      <c r="K263" s="22">
        <f>INDEX(NoSettings!$C$2:$AG$6843,MATCH($E263,NoSettings!$A$2:$A$6843,0),MATCH(K$187,NoSettings!$C$1:$AG$1,0))</f>
        <v>80000000000000</v>
      </c>
      <c r="L263" s="22">
        <f>INDEX(NoSettings!$C$2:$AG$6843,MATCH($E263,NoSettings!$A$2:$A$6843,0),MATCH(L$187,NoSettings!$C$1:$AG$1,0))</f>
        <v>90000000000000</v>
      </c>
      <c r="M263" s="22">
        <f>INDEX(NoSettings!$C$2:$AG$6843,MATCH($E263,NoSettings!$A$2:$A$6843,0),MATCH(M$187,NoSettings!$C$1:$AG$1,0))</f>
        <v>90000000000000</v>
      </c>
      <c r="N263" s="22">
        <f>INDEX(NoSettings!$C$2:$AG$6843,MATCH($E263,NoSettings!$A$2:$A$6843,0),MATCH(N$187,NoSettings!$C$1:$AG$1,0))</f>
        <v>90000000000000</v>
      </c>
      <c r="O263" s="22">
        <f>INDEX(NoSettings!$C$2:$AG$6843,MATCH($E263,NoSettings!$A$2:$A$6843,0),MATCH(O$187,NoSettings!$C$1:$AG$1,0))</f>
        <v>90000000000000</v>
      </c>
      <c r="P263" s="22">
        <f>INDEX(NoSettings!$C$2:$AG$6843,MATCH($E263,NoSettings!$A$2:$A$6843,0),MATCH(P$187,NoSettings!$C$1:$AG$1,0))</f>
        <v>90000000000000</v>
      </c>
      <c r="Q263" s="22">
        <f>INDEX(NoSettings!$C$2:$AG$6843,MATCH($E263,NoSettings!$A$2:$A$6843,0),MATCH(Q$187,NoSettings!$C$1:$AG$1,0))</f>
        <v>90000000000000</v>
      </c>
      <c r="R263" s="22">
        <f>INDEX(NoSettings!$C$2:$AG$6843,MATCH($E263,NoSettings!$A$2:$A$6843,0),MATCH(R$187,NoSettings!$C$1:$AG$1,0))</f>
        <v>90000000000000</v>
      </c>
      <c r="S263" s="22">
        <f>INDEX(NoSettings!$C$2:$AG$6843,MATCH($E263,NoSettings!$A$2:$A$6843,0),MATCH(S$187,NoSettings!$C$1:$AG$1,0))</f>
        <v>90000000000000</v>
      </c>
      <c r="T263" s="22">
        <f>INDEX(NoSettings!$C$2:$AG$6843,MATCH($E263,NoSettings!$A$2:$A$6843,0),MATCH(T$187,NoSettings!$C$1:$AG$1,0))</f>
        <v>90000000000000</v>
      </c>
      <c r="U263" s="22">
        <f>INDEX(NoSettings!$C$2:$AG$6843,MATCH($E263,NoSettings!$A$2:$A$6843,0),MATCH(U$187,NoSettings!$C$1:$AG$1,0))</f>
        <v>90000000000000</v>
      </c>
      <c r="V263" s="22">
        <f>INDEX(NoSettings!$C$2:$AG$6843,MATCH($E263,NoSettings!$A$2:$A$6843,0),MATCH(V$187,NoSettings!$C$1:$AG$1,0))</f>
        <v>90000000000000</v>
      </c>
      <c r="W263" s="22">
        <f>INDEX(NoSettings!$C$2:$AG$6843,MATCH($E263,NoSettings!$A$2:$A$6843,0),MATCH(W$187,NoSettings!$C$1:$AG$1,0))</f>
        <v>90000000000000</v>
      </c>
      <c r="X263" s="22">
        <f>INDEX(NoSettings!$C$2:$AG$6843,MATCH($E263,NoSettings!$A$2:$A$6843,0),MATCH(X$187,NoSettings!$C$1:$AG$1,0))</f>
        <v>90000000000000</v>
      </c>
      <c r="Y263" s="22">
        <f>INDEX(NoSettings!$C$2:$AG$6843,MATCH($E263,NoSettings!$A$2:$A$6843,0),MATCH(Y$187,NoSettings!$C$1:$AG$1,0))</f>
        <v>90000000000000</v>
      </c>
      <c r="Z263" s="22">
        <f>INDEX(NoSettings!$C$2:$AG$6843,MATCH($E263,NoSettings!$A$2:$A$6843,0),MATCH(Z$187,NoSettings!$C$1:$AG$1,0))</f>
        <v>90000000000000</v>
      </c>
      <c r="AA263" s="22">
        <f>INDEX(NoSettings!$C$2:$AG$6843,MATCH($E263,NoSettings!$A$2:$A$6843,0),MATCH(AA$187,NoSettings!$C$1:$AG$1,0))</f>
        <v>90000000000000</v>
      </c>
      <c r="AB263" s="22">
        <f>INDEX(NoSettings!$C$2:$AG$6843,MATCH($E263,NoSettings!$A$2:$A$6843,0),MATCH(AB$187,NoSettings!$C$1:$AG$1,0))</f>
        <v>90000000000000</v>
      </c>
      <c r="AC263" s="22">
        <f>INDEX(NoSettings!$C$2:$AG$6843,MATCH($E263,NoSettings!$A$2:$A$6843,0),MATCH(AC$187,NoSettings!$C$1:$AG$1,0))</f>
        <v>100000000000000</v>
      </c>
      <c r="AD263" s="22">
        <f>INDEX(NoSettings!$C$2:$AG$6843,MATCH($E263,NoSettings!$A$2:$A$6843,0),MATCH(AD$187,NoSettings!$C$1:$AG$1,0))</f>
        <v>100000000000000</v>
      </c>
      <c r="AE263" s="22">
        <f>INDEX(NoSettings!$C$2:$AG$6843,MATCH($E263,NoSettings!$A$2:$A$6843,0),MATCH(AE$187,NoSettings!$C$1:$AG$1,0))</f>
        <v>100000000000000</v>
      </c>
      <c r="AF263" s="22">
        <f>INDEX(NoSettings!$C$2:$AG$6843,MATCH($E263,NoSettings!$A$2:$A$6843,0),MATCH(AF$187,NoSettings!$C$1:$AG$1,0))</f>
        <v>100000000000000</v>
      </c>
      <c r="AG263" s="22">
        <f>INDEX(NoSettings!$C$2:$AG$6843,MATCH($E263,NoSettings!$A$2:$A$6843,0),MATCH(AG$187,NoSettings!$C$1:$AG$1,0))</f>
        <v>100000000000000</v>
      </c>
      <c r="AH263" s="22">
        <f>INDEX(NoSettings!$C$2:$AG$6843,MATCH($E263,NoSettings!$A$2:$A$6843,0),MATCH(AH$187,NoSettings!$C$1:$AG$1,0))</f>
        <v>100000000000000</v>
      </c>
      <c r="AI263" s="22">
        <f>INDEX(NoSettings!$C$2:$AG$6843,MATCH($E263,NoSettings!$A$2:$A$6843,0),MATCH(AI$187,NoSettings!$C$1:$AG$1,0))</f>
        <v>100000000000000</v>
      </c>
      <c r="AJ263" s="22">
        <f>INDEX(NoSettings!$C$2:$AG$6843,MATCH($E263,NoSettings!$A$2:$A$6843,0),MATCH(AJ$187,NoSettings!$C$1:$AG$1,0))</f>
        <v>100000000000000</v>
      </c>
      <c r="AK263" s="4"/>
    </row>
    <row r="264" spans="3:37" hidden="1">
      <c r="C264" t="s">
        <v>7043</v>
      </c>
      <c r="D264" t="s">
        <v>36</v>
      </c>
      <c r="E264" s="21" t="s">
        <v>6873</v>
      </c>
      <c r="F264" s="22">
        <f>INDEX(NoSettings!$C$2:$AG$6843,MATCH($E264,NoSettings!$A$2:$A$6843,0),MATCH(F$187,NoSettings!$C$1:$AG$1,0))</f>
        <v>400000000000</v>
      </c>
      <c r="G264" s="22">
        <f>INDEX(NoSettings!$C$2:$AG$6843,MATCH($E264,NoSettings!$A$2:$A$6843,0),MATCH(G$187,NoSettings!$C$1:$AG$1,0))</f>
        <v>400000000000</v>
      </c>
      <c r="H264" s="22">
        <f>INDEX(NoSettings!$C$2:$AG$6843,MATCH($E264,NoSettings!$A$2:$A$6843,0),MATCH(H$187,NoSettings!$C$1:$AG$1,0))</f>
        <v>400000000000</v>
      </c>
      <c r="I264" s="22">
        <f>INDEX(NoSettings!$C$2:$AG$6843,MATCH($E264,NoSettings!$A$2:$A$6843,0),MATCH(I$187,NoSettings!$C$1:$AG$1,0))</f>
        <v>400000000000</v>
      </c>
      <c r="J264" s="22">
        <f>INDEX(NoSettings!$C$2:$AG$6843,MATCH($E264,NoSettings!$A$2:$A$6843,0),MATCH(J$187,NoSettings!$C$1:$AG$1,0))</f>
        <v>400000000000</v>
      </c>
      <c r="K264" s="22">
        <f>INDEX(NoSettings!$C$2:$AG$6843,MATCH($E264,NoSettings!$A$2:$A$6843,0),MATCH(K$187,NoSettings!$C$1:$AG$1,0))</f>
        <v>400000000000</v>
      </c>
      <c r="L264" s="22">
        <f>INDEX(NoSettings!$C$2:$AG$6843,MATCH($E264,NoSettings!$A$2:$A$6843,0),MATCH(L$187,NoSettings!$C$1:$AG$1,0))</f>
        <v>400000000000</v>
      </c>
      <c r="M264" s="22">
        <f>INDEX(NoSettings!$C$2:$AG$6843,MATCH($E264,NoSettings!$A$2:$A$6843,0),MATCH(M$187,NoSettings!$C$1:$AG$1,0))</f>
        <v>400000000000</v>
      </c>
      <c r="N264" s="22">
        <f>INDEX(NoSettings!$C$2:$AG$6843,MATCH($E264,NoSettings!$A$2:$A$6843,0),MATCH(N$187,NoSettings!$C$1:$AG$1,0))</f>
        <v>400000000000</v>
      </c>
      <c r="O264" s="22">
        <f>INDEX(NoSettings!$C$2:$AG$6843,MATCH($E264,NoSettings!$A$2:$A$6843,0),MATCH(O$187,NoSettings!$C$1:$AG$1,0))</f>
        <v>400000000000</v>
      </c>
      <c r="P264" s="22">
        <f>INDEX(NoSettings!$C$2:$AG$6843,MATCH($E264,NoSettings!$A$2:$A$6843,0),MATCH(P$187,NoSettings!$C$1:$AG$1,0))</f>
        <v>400000000000</v>
      </c>
      <c r="Q264" s="22">
        <f>INDEX(NoSettings!$C$2:$AG$6843,MATCH($E264,NoSettings!$A$2:$A$6843,0),MATCH(Q$187,NoSettings!$C$1:$AG$1,0))</f>
        <v>400000000000</v>
      </c>
      <c r="R264" s="22">
        <f>INDEX(NoSettings!$C$2:$AG$6843,MATCH($E264,NoSettings!$A$2:$A$6843,0),MATCH(R$187,NoSettings!$C$1:$AG$1,0))</f>
        <v>400000000000</v>
      </c>
      <c r="S264" s="22">
        <f>INDEX(NoSettings!$C$2:$AG$6843,MATCH($E264,NoSettings!$A$2:$A$6843,0),MATCH(S$187,NoSettings!$C$1:$AG$1,0))</f>
        <v>400000000000</v>
      </c>
      <c r="T264" s="22">
        <f>INDEX(NoSettings!$C$2:$AG$6843,MATCH($E264,NoSettings!$A$2:$A$6843,0),MATCH(T$187,NoSettings!$C$1:$AG$1,0))</f>
        <v>400000000000</v>
      </c>
      <c r="U264" s="22">
        <f>INDEX(NoSettings!$C$2:$AG$6843,MATCH($E264,NoSettings!$A$2:$A$6843,0),MATCH(U$187,NoSettings!$C$1:$AG$1,0))</f>
        <v>400000000000</v>
      </c>
      <c r="V264" s="22">
        <f>INDEX(NoSettings!$C$2:$AG$6843,MATCH($E264,NoSettings!$A$2:$A$6843,0),MATCH(V$187,NoSettings!$C$1:$AG$1,0))</f>
        <v>400000000000</v>
      </c>
      <c r="W264" s="22">
        <f>INDEX(NoSettings!$C$2:$AG$6843,MATCH($E264,NoSettings!$A$2:$A$6843,0),MATCH(W$187,NoSettings!$C$1:$AG$1,0))</f>
        <v>400000000000</v>
      </c>
      <c r="X264" s="22">
        <f>INDEX(NoSettings!$C$2:$AG$6843,MATCH($E264,NoSettings!$A$2:$A$6843,0),MATCH(X$187,NoSettings!$C$1:$AG$1,0))</f>
        <v>400000000000</v>
      </c>
      <c r="Y264" s="22">
        <f>INDEX(NoSettings!$C$2:$AG$6843,MATCH($E264,NoSettings!$A$2:$A$6843,0),MATCH(Y$187,NoSettings!$C$1:$AG$1,0))</f>
        <v>400000000000</v>
      </c>
      <c r="Z264" s="22">
        <f>INDEX(NoSettings!$C$2:$AG$6843,MATCH($E264,NoSettings!$A$2:$A$6843,0),MATCH(Z$187,NoSettings!$C$1:$AG$1,0))</f>
        <v>300000000000</v>
      </c>
      <c r="AA264" s="22">
        <f>INDEX(NoSettings!$C$2:$AG$6843,MATCH($E264,NoSettings!$A$2:$A$6843,0),MATCH(AA$187,NoSettings!$C$1:$AG$1,0))</f>
        <v>400000000000</v>
      </c>
      <c r="AB264" s="22">
        <f>INDEX(NoSettings!$C$2:$AG$6843,MATCH($E264,NoSettings!$A$2:$A$6843,0),MATCH(AB$187,NoSettings!$C$1:$AG$1,0))</f>
        <v>300000000000</v>
      </c>
      <c r="AC264" s="22">
        <f>INDEX(NoSettings!$C$2:$AG$6843,MATCH($E264,NoSettings!$A$2:$A$6843,0),MATCH(AC$187,NoSettings!$C$1:$AG$1,0))</f>
        <v>300000000000</v>
      </c>
      <c r="AD264" s="22">
        <f>INDEX(NoSettings!$C$2:$AG$6843,MATCH($E264,NoSettings!$A$2:$A$6843,0),MATCH(AD$187,NoSettings!$C$1:$AG$1,0))</f>
        <v>300000000000</v>
      </c>
      <c r="AE264" s="22">
        <f>INDEX(NoSettings!$C$2:$AG$6843,MATCH($E264,NoSettings!$A$2:$A$6843,0),MATCH(AE$187,NoSettings!$C$1:$AG$1,0))</f>
        <v>300000000000</v>
      </c>
      <c r="AF264" s="22">
        <f>INDEX(NoSettings!$C$2:$AG$6843,MATCH($E264,NoSettings!$A$2:$A$6843,0),MATCH(AF$187,NoSettings!$C$1:$AG$1,0))</f>
        <v>300000000000</v>
      </c>
      <c r="AG264" s="22">
        <f>INDEX(NoSettings!$C$2:$AG$6843,MATCH($E264,NoSettings!$A$2:$A$6843,0),MATCH(AG$187,NoSettings!$C$1:$AG$1,0))</f>
        <v>300000000000</v>
      </c>
      <c r="AH264" s="22">
        <f>INDEX(NoSettings!$C$2:$AG$6843,MATCH($E264,NoSettings!$A$2:$A$6843,0),MATCH(AH$187,NoSettings!$C$1:$AG$1,0))</f>
        <v>300000000000</v>
      </c>
      <c r="AI264" s="22">
        <f>INDEX(NoSettings!$C$2:$AG$6843,MATCH($E264,NoSettings!$A$2:$A$6843,0),MATCH(AI$187,NoSettings!$C$1:$AG$1,0))</f>
        <v>300000000000</v>
      </c>
      <c r="AJ264" s="22">
        <f>INDEX(NoSettings!$C$2:$AG$6843,MATCH($E264,NoSettings!$A$2:$A$6843,0),MATCH(AJ$187,NoSettings!$C$1:$AG$1,0))</f>
        <v>300000000000</v>
      </c>
      <c r="AK264" s="4"/>
    </row>
    <row r="265" spans="3:37" hidden="1">
      <c r="C265" t="s">
        <v>7043</v>
      </c>
      <c r="D265" t="s">
        <v>37</v>
      </c>
      <c r="E265" s="21" t="s">
        <v>6872</v>
      </c>
      <c r="F265" s="22">
        <f>INDEX(NoSettings!$C$2:$AG$6843,MATCH($E265,NoSettings!$A$2:$A$6843,0),MATCH(F$187,NoSettings!$C$1:$AG$1,0))</f>
        <v>0</v>
      </c>
      <c r="G265" s="22">
        <f>INDEX(NoSettings!$C$2:$AG$6843,MATCH($E265,NoSettings!$A$2:$A$6843,0),MATCH(G$187,NoSettings!$C$1:$AG$1,0))</f>
        <v>0</v>
      </c>
      <c r="H265" s="22">
        <f>INDEX(NoSettings!$C$2:$AG$6843,MATCH($E265,NoSettings!$A$2:$A$6843,0),MATCH(H$187,NoSettings!$C$1:$AG$1,0))</f>
        <v>0</v>
      </c>
      <c r="I265" s="22">
        <f>INDEX(NoSettings!$C$2:$AG$6843,MATCH($E265,NoSettings!$A$2:$A$6843,0),MATCH(I$187,NoSettings!$C$1:$AG$1,0))</f>
        <v>0</v>
      </c>
      <c r="J265" s="22">
        <f>INDEX(NoSettings!$C$2:$AG$6843,MATCH($E265,NoSettings!$A$2:$A$6843,0),MATCH(J$187,NoSettings!$C$1:$AG$1,0))</f>
        <v>0</v>
      </c>
      <c r="K265" s="22">
        <f>INDEX(NoSettings!$C$2:$AG$6843,MATCH($E265,NoSettings!$A$2:$A$6843,0),MATCH(K$187,NoSettings!$C$1:$AG$1,0))</f>
        <v>0</v>
      </c>
      <c r="L265" s="22">
        <f>INDEX(NoSettings!$C$2:$AG$6843,MATCH($E265,NoSettings!$A$2:$A$6843,0),MATCH(L$187,NoSettings!$C$1:$AG$1,0))</f>
        <v>0</v>
      </c>
      <c r="M265" s="22">
        <f>INDEX(NoSettings!$C$2:$AG$6843,MATCH($E265,NoSettings!$A$2:$A$6843,0),MATCH(M$187,NoSettings!$C$1:$AG$1,0))</f>
        <v>0</v>
      </c>
      <c r="N265" s="22">
        <f>INDEX(NoSettings!$C$2:$AG$6843,MATCH($E265,NoSettings!$A$2:$A$6843,0),MATCH(N$187,NoSettings!$C$1:$AG$1,0))</f>
        <v>0</v>
      </c>
      <c r="O265" s="22">
        <f>INDEX(NoSettings!$C$2:$AG$6843,MATCH($E265,NoSettings!$A$2:$A$6843,0),MATCH(O$187,NoSettings!$C$1:$AG$1,0))</f>
        <v>0</v>
      </c>
      <c r="P265" s="22">
        <f>INDEX(NoSettings!$C$2:$AG$6843,MATCH($E265,NoSettings!$A$2:$A$6843,0),MATCH(P$187,NoSettings!$C$1:$AG$1,0))</f>
        <v>0</v>
      </c>
      <c r="Q265" s="22">
        <f>INDEX(NoSettings!$C$2:$AG$6843,MATCH($E265,NoSettings!$A$2:$A$6843,0),MATCH(Q$187,NoSettings!$C$1:$AG$1,0))</f>
        <v>0</v>
      </c>
      <c r="R265" s="22">
        <f>INDEX(NoSettings!$C$2:$AG$6843,MATCH($E265,NoSettings!$A$2:$A$6843,0),MATCH(R$187,NoSettings!$C$1:$AG$1,0))</f>
        <v>0</v>
      </c>
      <c r="S265" s="22">
        <f>INDEX(NoSettings!$C$2:$AG$6843,MATCH($E265,NoSettings!$A$2:$A$6843,0),MATCH(S$187,NoSettings!$C$1:$AG$1,0))</f>
        <v>0</v>
      </c>
      <c r="T265" s="22">
        <f>INDEX(NoSettings!$C$2:$AG$6843,MATCH($E265,NoSettings!$A$2:$A$6843,0),MATCH(T$187,NoSettings!$C$1:$AG$1,0))</f>
        <v>0</v>
      </c>
      <c r="U265" s="22">
        <f>INDEX(NoSettings!$C$2:$AG$6843,MATCH($E265,NoSettings!$A$2:$A$6843,0),MATCH(U$187,NoSettings!$C$1:$AG$1,0))</f>
        <v>0</v>
      </c>
      <c r="V265" s="22">
        <f>INDEX(NoSettings!$C$2:$AG$6843,MATCH($E265,NoSettings!$A$2:$A$6843,0),MATCH(V$187,NoSettings!$C$1:$AG$1,0))</f>
        <v>0</v>
      </c>
      <c r="W265" s="22">
        <f>INDEX(NoSettings!$C$2:$AG$6843,MATCH($E265,NoSettings!$A$2:$A$6843,0),MATCH(W$187,NoSettings!$C$1:$AG$1,0))</f>
        <v>0</v>
      </c>
      <c r="X265" s="22">
        <f>INDEX(NoSettings!$C$2:$AG$6843,MATCH($E265,NoSettings!$A$2:$A$6843,0),MATCH(X$187,NoSettings!$C$1:$AG$1,0))</f>
        <v>0</v>
      </c>
      <c r="Y265" s="22">
        <f>INDEX(NoSettings!$C$2:$AG$6843,MATCH($E265,NoSettings!$A$2:$A$6843,0),MATCH(Y$187,NoSettings!$C$1:$AG$1,0))</f>
        <v>0</v>
      </c>
      <c r="Z265" s="22">
        <f>INDEX(NoSettings!$C$2:$AG$6843,MATCH($E265,NoSettings!$A$2:$A$6843,0),MATCH(Z$187,NoSettings!$C$1:$AG$1,0))</f>
        <v>0</v>
      </c>
      <c r="AA265" s="22">
        <f>INDEX(NoSettings!$C$2:$AG$6843,MATCH($E265,NoSettings!$A$2:$A$6843,0),MATCH(AA$187,NoSettings!$C$1:$AG$1,0))</f>
        <v>0</v>
      </c>
      <c r="AB265" s="22">
        <f>INDEX(NoSettings!$C$2:$AG$6843,MATCH($E265,NoSettings!$A$2:$A$6843,0),MATCH(AB$187,NoSettings!$C$1:$AG$1,0))</f>
        <v>0</v>
      </c>
      <c r="AC265" s="22">
        <f>INDEX(NoSettings!$C$2:$AG$6843,MATCH($E265,NoSettings!$A$2:$A$6843,0),MATCH(AC$187,NoSettings!$C$1:$AG$1,0))</f>
        <v>0</v>
      </c>
      <c r="AD265" s="22">
        <f>INDEX(NoSettings!$C$2:$AG$6843,MATCH($E265,NoSettings!$A$2:$A$6843,0),MATCH(AD$187,NoSettings!$C$1:$AG$1,0))</f>
        <v>0</v>
      </c>
      <c r="AE265" s="22">
        <f>INDEX(NoSettings!$C$2:$AG$6843,MATCH($E265,NoSettings!$A$2:$A$6843,0),MATCH(AE$187,NoSettings!$C$1:$AG$1,0))</f>
        <v>0</v>
      </c>
      <c r="AF265" s="22">
        <f>INDEX(NoSettings!$C$2:$AG$6843,MATCH($E265,NoSettings!$A$2:$A$6843,0),MATCH(AF$187,NoSettings!$C$1:$AG$1,0))</f>
        <v>0</v>
      </c>
      <c r="AG265" s="22">
        <f>INDEX(NoSettings!$C$2:$AG$6843,MATCH($E265,NoSettings!$A$2:$A$6843,0),MATCH(AG$187,NoSettings!$C$1:$AG$1,0))</f>
        <v>0</v>
      </c>
      <c r="AH265" s="22">
        <f>INDEX(NoSettings!$C$2:$AG$6843,MATCH($E265,NoSettings!$A$2:$A$6843,0),MATCH(AH$187,NoSettings!$C$1:$AG$1,0))</f>
        <v>0</v>
      </c>
      <c r="AI265" s="22">
        <f>INDEX(NoSettings!$C$2:$AG$6843,MATCH($E265,NoSettings!$A$2:$A$6843,0),MATCH(AI$187,NoSettings!$C$1:$AG$1,0))</f>
        <v>0</v>
      </c>
      <c r="AJ265" s="22">
        <f>INDEX(NoSettings!$C$2:$AG$6843,MATCH($E265,NoSettings!$A$2:$A$6843,0),MATCH(AJ$187,NoSettings!$C$1:$AG$1,0))</f>
        <v>0</v>
      </c>
      <c r="AK265" s="4"/>
    </row>
    <row r="266" spans="3:37" hidden="1">
      <c r="C266" t="s">
        <v>7043</v>
      </c>
      <c r="D266" t="s">
        <v>38</v>
      </c>
      <c r="E266" s="21" t="s">
        <v>6871</v>
      </c>
      <c r="F266" s="22">
        <f>INDEX(NoSettings!$C$2:$AG$6843,MATCH($E266,NoSettings!$A$2:$A$6843,0),MATCH(F$187,NoSettings!$C$1:$AG$1,0))</f>
        <v>2000000000000</v>
      </c>
      <c r="G266" s="22">
        <f>INDEX(NoSettings!$C$2:$AG$6843,MATCH($E266,NoSettings!$A$2:$A$6843,0),MATCH(G$187,NoSettings!$C$1:$AG$1,0))</f>
        <v>2000000000000</v>
      </c>
      <c r="H266" s="22">
        <f>INDEX(NoSettings!$C$2:$AG$6843,MATCH($E266,NoSettings!$A$2:$A$6843,0),MATCH(H$187,NoSettings!$C$1:$AG$1,0))</f>
        <v>2000000000000</v>
      </c>
      <c r="I266" s="22">
        <f>INDEX(NoSettings!$C$2:$AG$6843,MATCH($E266,NoSettings!$A$2:$A$6843,0),MATCH(I$187,NoSettings!$C$1:$AG$1,0))</f>
        <v>2000000000000</v>
      </c>
      <c r="J266" s="22">
        <f>INDEX(NoSettings!$C$2:$AG$6843,MATCH($E266,NoSettings!$A$2:$A$6843,0),MATCH(J$187,NoSettings!$C$1:$AG$1,0))</f>
        <v>2000000000000</v>
      </c>
      <c r="K266" s="22">
        <f>INDEX(NoSettings!$C$2:$AG$6843,MATCH($E266,NoSettings!$A$2:$A$6843,0),MATCH(K$187,NoSettings!$C$1:$AG$1,0))</f>
        <v>2000000000000</v>
      </c>
      <c r="L266" s="22">
        <f>INDEX(NoSettings!$C$2:$AG$6843,MATCH($E266,NoSettings!$A$2:$A$6843,0),MATCH(L$187,NoSettings!$C$1:$AG$1,0))</f>
        <v>2000000000000</v>
      </c>
      <c r="M266" s="22">
        <f>INDEX(NoSettings!$C$2:$AG$6843,MATCH($E266,NoSettings!$A$2:$A$6843,0),MATCH(M$187,NoSettings!$C$1:$AG$1,0))</f>
        <v>2000000000000</v>
      </c>
      <c r="N266" s="22">
        <f>INDEX(NoSettings!$C$2:$AG$6843,MATCH($E266,NoSettings!$A$2:$A$6843,0),MATCH(N$187,NoSettings!$C$1:$AG$1,0))</f>
        <v>2000000000000</v>
      </c>
      <c r="O266" s="22">
        <f>INDEX(NoSettings!$C$2:$AG$6843,MATCH($E266,NoSettings!$A$2:$A$6843,0),MATCH(O$187,NoSettings!$C$1:$AG$1,0))</f>
        <v>2000000000000</v>
      </c>
      <c r="P266" s="22">
        <f>INDEX(NoSettings!$C$2:$AG$6843,MATCH($E266,NoSettings!$A$2:$A$6843,0),MATCH(P$187,NoSettings!$C$1:$AG$1,0))</f>
        <v>2000000000000</v>
      </c>
      <c r="Q266" s="22">
        <f>INDEX(NoSettings!$C$2:$AG$6843,MATCH($E266,NoSettings!$A$2:$A$6843,0),MATCH(Q$187,NoSettings!$C$1:$AG$1,0))</f>
        <v>2000000000000</v>
      </c>
      <c r="R266" s="22">
        <f>INDEX(NoSettings!$C$2:$AG$6843,MATCH($E266,NoSettings!$A$2:$A$6843,0),MATCH(R$187,NoSettings!$C$1:$AG$1,0))</f>
        <v>2000000000000</v>
      </c>
      <c r="S266" s="22">
        <f>INDEX(NoSettings!$C$2:$AG$6843,MATCH($E266,NoSettings!$A$2:$A$6843,0),MATCH(S$187,NoSettings!$C$1:$AG$1,0))</f>
        <v>2000000000000</v>
      </c>
      <c r="T266" s="22">
        <f>INDEX(NoSettings!$C$2:$AG$6843,MATCH($E266,NoSettings!$A$2:$A$6843,0),MATCH(T$187,NoSettings!$C$1:$AG$1,0))</f>
        <v>2000000000000</v>
      </c>
      <c r="U266" s="22">
        <f>INDEX(NoSettings!$C$2:$AG$6843,MATCH($E266,NoSettings!$A$2:$A$6843,0),MATCH(U$187,NoSettings!$C$1:$AG$1,0))</f>
        <v>2000000000000</v>
      </c>
      <c r="V266" s="22">
        <f>INDEX(NoSettings!$C$2:$AG$6843,MATCH($E266,NoSettings!$A$2:$A$6843,0),MATCH(V$187,NoSettings!$C$1:$AG$1,0))</f>
        <v>2000000000000</v>
      </c>
      <c r="W266" s="22">
        <f>INDEX(NoSettings!$C$2:$AG$6843,MATCH($E266,NoSettings!$A$2:$A$6843,0),MATCH(W$187,NoSettings!$C$1:$AG$1,0))</f>
        <v>2000000000000</v>
      </c>
      <c r="X266" s="22">
        <f>INDEX(NoSettings!$C$2:$AG$6843,MATCH($E266,NoSettings!$A$2:$A$6843,0),MATCH(X$187,NoSettings!$C$1:$AG$1,0))</f>
        <v>2000000000000</v>
      </c>
      <c r="Y266" s="22">
        <f>INDEX(NoSettings!$C$2:$AG$6843,MATCH($E266,NoSettings!$A$2:$A$6843,0),MATCH(Y$187,NoSettings!$C$1:$AG$1,0))</f>
        <v>2000000000000</v>
      </c>
      <c r="Z266" s="22">
        <f>INDEX(NoSettings!$C$2:$AG$6843,MATCH($E266,NoSettings!$A$2:$A$6843,0),MATCH(Z$187,NoSettings!$C$1:$AG$1,0))</f>
        <v>2000000000000</v>
      </c>
      <c r="AA266" s="22">
        <f>INDEX(NoSettings!$C$2:$AG$6843,MATCH($E266,NoSettings!$A$2:$A$6843,0),MATCH(AA$187,NoSettings!$C$1:$AG$1,0))</f>
        <v>2000000000000</v>
      </c>
      <c r="AB266" s="22">
        <f>INDEX(NoSettings!$C$2:$AG$6843,MATCH($E266,NoSettings!$A$2:$A$6843,0),MATCH(AB$187,NoSettings!$C$1:$AG$1,0))</f>
        <v>2000000000000</v>
      </c>
      <c r="AC266" s="22">
        <f>INDEX(NoSettings!$C$2:$AG$6843,MATCH($E266,NoSettings!$A$2:$A$6843,0),MATCH(AC$187,NoSettings!$C$1:$AG$1,0))</f>
        <v>2000000000000</v>
      </c>
      <c r="AD266" s="22">
        <f>INDEX(NoSettings!$C$2:$AG$6843,MATCH($E266,NoSettings!$A$2:$A$6843,0),MATCH(AD$187,NoSettings!$C$1:$AG$1,0))</f>
        <v>2000000000000</v>
      </c>
      <c r="AE266" s="22">
        <f>INDEX(NoSettings!$C$2:$AG$6843,MATCH($E266,NoSettings!$A$2:$A$6843,0),MATCH(AE$187,NoSettings!$C$1:$AG$1,0))</f>
        <v>2000000000000</v>
      </c>
      <c r="AF266" s="22">
        <f>INDEX(NoSettings!$C$2:$AG$6843,MATCH($E266,NoSettings!$A$2:$A$6843,0),MATCH(AF$187,NoSettings!$C$1:$AG$1,0))</f>
        <v>3000000000000</v>
      </c>
      <c r="AG266" s="22">
        <f>INDEX(NoSettings!$C$2:$AG$6843,MATCH($E266,NoSettings!$A$2:$A$6843,0),MATCH(AG$187,NoSettings!$C$1:$AG$1,0))</f>
        <v>3000000000000</v>
      </c>
      <c r="AH266" s="22">
        <f>INDEX(NoSettings!$C$2:$AG$6843,MATCH($E266,NoSettings!$A$2:$A$6843,0),MATCH(AH$187,NoSettings!$C$1:$AG$1,0))</f>
        <v>3000000000000</v>
      </c>
      <c r="AI266" s="22">
        <f>INDEX(NoSettings!$C$2:$AG$6843,MATCH($E266,NoSettings!$A$2:$A$6843,0),MATCH(AI$187,NoSettings!$C$1:$AG$1,0))</f>
        <v>3000000000000</v>
      </c>
      <c r="AJ266" s="22">
        <f>INDEX(NoSettings!$C$2:$AG$6843,MATCH($E266,NoSettings!$A$2:$A$6843,0),MATCH(AJ$187,NoSettings!$C$1:$AG$1,0))</f>
        <v>3000000000000</v>
      </c>
      <c r="AK266" s="4"/>
    </row>
    <row r="267" spans="3:37" hidden="1">
      <c r="C267" t="s">
        <v>7043</v>
      </c>
      <c r="D267" t="s">
        <v>39</v>
      </c>
      <c r="E267" s="21" t="s">
        <v>6870</v>
      </c>
      <c r="F267" s="22">
        <f>INDEX(NoSettings!$C$2:$AG$6843,MATCH($E267,NoSettings!$A$2:$A$6843,0),MATCH(F$187,NoSettings!$C$1:$AG$1,0))</f>
        <v>2000000000000</v>
      </c>
      <c r="G267" s="22">
        <f>INDEX(NoSettings!$C$2:$AG$6843,MATCH($E267,NoSettings!$A$2:$A$6843,0),MATCH(G$187,NoSettings!$C$1:$AG$1,0))</f>
        <v>2000000000000</v>
      </c>
      <c r="H267" s="22">
        <f>INDEX(NoSettings!$C$2:$AG$6843,MATCH($E267,NoSettings!$A$2:$A$6843,0),MATCH(H$187,NoSettings!$C$1:$AG$1,0))</f>
        <v>2000000000000</v>
      </c>
      <c r="I267" s="22">
        <f>INDEX(NoSettings!$C$2:$AG$6843,MATCH($E267,NoSettings!$A$2:$A$6843,0),MATCH(I$187,NoSettings!$C$1:$AG$1,0))</f>
        <v>2000000000000</v>
      </c>
      <c r="J267" s="22">
        <f>INDEX(NoSettings!$C$2:$AG$6843,MATCH($E267,NoSettings!$A$2:$A$6843,0),MATCH(J$187,NoSettings!$C$1:$AG$1,0))</f>
        <v>2000000000000</v>
      </c>
      <c r="K267" s="22">
        <f>INDEX(NoSettings!$C$2:$AG$6843,MATCH($E267,NoSettings!$A$2:$A$6843,0),MATCH(K$187,NoSettings!$C$1:$AG$1,0))</f>
        <v>3000000000000</v>
      </c>
      <c r="L267" s="22">
        <f>INDEX(NoSettings!$C$2:$AG$6843,MATCH($E267,NoSettings!$A$2:$A$6843,0),MATCH(L$187,NoSettings!$C$1:$AG$1,0))</f>
        <v>3000000000000</v>
      </c>
      <c r="M267" s="22">
        <f>INDEX(NoSettings!$C$2:$AG$6843,MATCH($E267,NoSettings!$A$2:$A$6843,0),MATCH(M$187,NoSettings!$C$1:$AG$1,0))</f>
        <v>3000000000000</v>
      </c>
      <c r="N267" s="22">
        <f>INDEX(NoSettings!$C$2:$AG$6843,MATCH($E267,NoSettings!$A$2:$A$6843,0),MATCH(N$187,NoSettings!$C$1:$AG$1,0))</f>
        <v>3000000000000</v>
      </c>
      <c r="O267" s="22">
        <f>INDEX(NoSettings!$C$2:$AG$6843,MATCH($E267,NoSettings!$A$2:$A$6843,0),MATCH(O$187,NoSettings!$C$1:$AG$1,0))</f>
        <v>3000000000000</v>
      </c>
      <c r="P267" s="22">
        <f>INDEX(NoSettings!$C$2:$AG$6843,MATCH($E267,NoSettings!$A$2:$A$6843,0),MATCH(P$187,NoSettings!$C$1:$AG$1,0))</f>
        <v>3000000000000</v>
      </c>
      <c r="Q267" s="22">
        <f>INDEX(NoSettings!$C$2:$AG$6843,MATCH($E267,NoSettings!$A$2:$A$6843,0),MATCH(Q$187,NoSettings!$C$1:$AG$1,0))</f>
        <v>3000000000000</v>
      </c>
      <c r="R267" s="22">
        <f>INDEX(NoSettings!$C$2:$AG$6843,MATCH($E267,NoSettings!$A$2:$A$6843,0),MATCH(R$187,NoSettings!$C$1:$AG$1,0))</f>
        <v>3000000000000</v>
      </c>
      <c r="S267" s="22">
        <f>INDEX(NoSettings!$C$2:$AG$6843,MATCH($E267,NoSettings!$A$2:$A$6843,0),MATCH(S$187,NoSettings!$C$1:$AG$1,0))</f>
        <v>3000000000000</v>
      </c>
      <c r="T267" s="22">
        <f>INDEX(NoSettings!$C$2:$AG$6843,MATCH($E267,NoSettings!$A$2:$A$6843,0),MATCH(T$187,NoSettings!$C$1:$AG$1,0))</f>
        <v>3000000000000</v>
      </c>
      <c r="U267" s="22">
        <f>INDEX(NoSettings!$C$2:$AG$6843,MATCH($E267,NoSettings!$A$2:$A$6843,0),MATCH(U$187,NoSettings!$C$1:$AG$1,0))</f>
        <v>3000000000000</v>
      </c>
      <c r="V267" s="22">
        <f>INDEX(NoSettings!$C$2:$AG$6843,MATCH($E267,NoSettings!$A$2:$A$6843,0),MATCH(V$187,NoSettings!$C$1:$AG$1,0))</f>
        <v>3000000000000</v>
      </c>
      <c r="W267" s="22">
        <f>INDEX(NoSettings!$C$2:$AG$6843,MATCH($E267,NoSettings!$A$2:$A$6843,0),MATCH(W$187,NoSettings!$C$1:$AG$1,0))</f>
        <v>3000000000000</v>
      </c>
      <c r="X267" s="22">
        <f>INDEX(NoSettings!$C$2:$AG$6843,MATCH($E267,NoSettings!$A$2:$A$6843,0),MATCH(X$187,NoSettings!$C$1:$AG$1,0))</f>
        <v>3000000000000</v>
      </c>
      <c r="Y267" s="22">
        <f>INDEX(NoSettings!$C$2:$AG$6843,MATCH($E267,NoSettings!$A$2:$A$6843,0),MATCH(Y$187,NoSettings!$C$1:$AG$1,0))</f>
        <v>3000000000000</v>
      </c>
      <c r="Z267" s="22">
        <f>INDEX(NoSettings!$C$2:$AG$6843,MATCH($E267,NoSettings!$A$2:$A$6843,0),MATCH(Z$187,NoSettings!$C$1:$AG$1,0))</f>
        <v>3000000000000</v>
      </c>
      <c r="AA267" s="22">
        <f>INDEX(NoSettings!$C$2:$AG$6843,MATCH($E267,NoSettings!$A$2:$A$6843,0),MATCH(AA$187,NoSettings!$C$1:$AG$1,0))</f>
        <v>3000000000000</v>
      </c>
      <c r="AB267" s="22">
        <f>INDEX(NoSettings!$C$2:$AG$6843,MATCH($E267,NoSettings!$A$2:$A$6843,0),MATCH(AB$187,NoSettings!$C$1:$AG$1,0))</f>
        <v>3000000000000</v>
      </c>
      <c r="AC267" s="22">
        <f>INDEX(NoSettings!$C$2:$AG$6843,MATCH($E267,NoSettings!$A$2:$A$6843,0),MATCH(AC$187,NoSettings!$C$1:$AG$1,0))</f>
        <v>3000000000000</v>
      </c>
      <c r="AD267" s="22">
        <f>INDEX(NoSettings!$C$2:$AG$6843,MATCH($E267,NoSettings!$A$2:$A$6843,0),MATCH(AD$187,NoSettings!$C$1:$AG$1,0))</f>
        <v>3000000000000</v>
      </c>
      <c r="AE267" s="22">
        <f>INDEX(NoSettings!$C$2:$AG$6843,MATCH($E267,NoSettings!$A$2:$A$6843,0),MATCH(AE$187,NoSettings!$C$1:$AG$1,0))</f>
        <v>3000000000000</v>
      </c>
      <c r="AF267" s="22">
        <f>INDEX(NoSettings!$C$2:$AG$6843,MATCH($E267,NoSettings!$A$2:$A$6843,0),MATCH(AF$187,NoSettings!$C$1:$AG$1,0))</f>
        <v>3000000000000</v>
      </c>
      <c r="AG267" s="22">
        <f>INDEX(NoSettings!$C$2:$AG$6843,MATCH($E267,NoSettings!$A$2:$A$6843,0),MATCH(AG$187,NoSettings!$C$1:$AG$1,0))</f>
        <v>3000000000000</v>
      </c>
      <c r="AH267" s="22">
        <f>INDEX(NoSettings!$C$2:$AG$6843,MATCH($E267,NoSettings!$A$2:$A$6843,0),MATCH(AH$187,NoSettings!$C$1:$AG$1,0))</f>
        <v>3000000000000</v>
      </c>
      <c r="AI267" s="22">
        <f>INDEX(NoSettings!$C$2:$AG$6843,MATCH($E267,NoSettings!$A$2:$A$6843,0),MATCH(AI$187,NoSettings!$C$1:$AG$1,0))</f>
        <v>3000000000000</v>
      </c>
      <c r="AJ267" s="22">
        <f>INDEX(NoSettings!$C$2:$AG$6843,MATCH($E267,NoSettings!$A$2:$A$6843,0),MATCH(AJ$187,NoSettings!$C$1:$AG$1,0))</f>
        <v>3000000000000</v>
      </c>
      <c r="AK267" s="4"/>
    </row>
    <row r="268" spans="3:37" hidden="1">
      <c r="C268" t="s">
        <v>7043</v>
      </c>
      <c r="D268" t="s">
        <v>40</v>
      </c>
      <c r="E268" s="21" t="s">
        <v>6869</v>
      </c>
      <c r="F268" s="22">
        <f>INDEX(NoSettings!$C$2:$AG$6843,MATCH($E268,NoSettings!$A$2:$A$6843,0),MATCH(F$187,NoSettings!$C$1:$AG$1,0))</f>
        <v>400000000000</v>
      </c>
      <c r="G268" s="22">
        <f>INDEX(NoSettings!$C$2:$AG$6843,MATCH($E268,NoSettings!$A$2:$A$6843,0),MATCH(G$187,NoSettings!$C$1:$AG$1,0))</f>
        <v>400000000000</v>
      </c>
      <c r="H268" s="22">
        <f>INDEX(NoSettings!$C$2:$AG$6843,MATCH($E268,NoSettings!$A$2:$A$6843,0),MATCH(H$187,NoSettings!$C$1:$AG$1,0))</f>
        <v>400000000000</v>
      </c>
      <c r="I268" s="22">
        <f>INDEX(NoSettings!$C$2:$AG$6843,MATCH($E268,NoSettings!$A$2:$A$6843,0),MATCH(I$187,NoSettings!$C$1:$AG$1,0))</f>
        <v>400000000000</v>
      </c>
      <c r="J268" s="22">
        <f>INDEX(NoSettings!$C$2:$AG$6843,MATCH($E268,NoSettings!$A$2:$A$6843,0),MATCH(J$187,NoSettings!$C$1:$AG$1,0))</f>
        <v>400000000000</v>
      </c>
      <c r="K268" s="22">
        <f>INDEX(NoSettings!$C$2:$AG$6843,MATCH($E268,NoSettings!$A$2:$A$6843,0),MATCH(K$187,NoSettings!$C$1:$AG$1,0))</f>
        <v>500000000000</v>
      </c>
      <c r="L268" s="22">
        <f>INDEX(NoSettings!$C$2:$AG$6843,MATCH($E268,NoSettings!$A$2:$A$6843,0),MATCH(L$187,NoSettings!$C$1:$AG$1,0))</f>
        <v>500000000000</v>
      </c>
      <c r="M268" s="22">
        <f>INDEX(NoSettings!$C$2:$AG$6843,MATCH($E268,NoSettings!$A$2:$A$6843,0),MATCH(M$187,NoSettings!$C$1:$AG$1,0))</f>
        <v>500000000000</v>
      </c>
      <c r="N268" s="22">
        <f>INDEX(NoSettings!$C$2:$AG$6843,MATCH($E268,NoSettings!$A$2:$A$6843,0),MATCH(N$187,NoSettings!$C$1:$AG$1,0))</f>
        <v>500000000000</v>
      </c>
      <c r="O268" s="22">
        <f>INDEX(NoSettings!$C$2:$AG$6843,MATCH($E268,NoSettings!$A$2:$A$6843,0),MATCH(O$187,NoSettings!$C$1:$AG$1,0))</f>
        <v>500000000000</v>
      </c>
      <c r="P268" s="22">
        <f>INDEX(NoSettings!$C$2:$AG$6843,MATCH($E268,NoSettings!$A$2:$A$6843,0),MATCH(P$187,NoSettings!$C$1:$AG$1,0))</f>
        <v>500000000000</v>
      </c>
      <c r="Q268" s="22">
        <f>INDEX(NoSettings!$C$2:$AG$6843,MATCH($E268,NoSettings!$A$2:$A$6843,0),MATCH(Q$187,NoSettings!$C$1:$AG$1,0))</f>
        <v>500000000000</v>
      </c>
      <c r="R268" s="22">
        <f>INDEX(NoSettings!$C$2:$AG$6843,MATCH($E268,NoSettings!$A$2:$A$6843,0),MATCH(R$187,NoSettings!$C$1:$AG$1,0))</f>
        <v>500000000000</v>
      </c>
      <c r="S268" s="22">
        <f>INDEX(NoSettings!$C$2:$AG$6843,MATCH($E268,NoSettings!$A$2:$A$6843,0),MATCH(S$187,NoSettings!$C$1:$AG$1,0))</f>
        <v>500000000000</v>
      </c>
      <c r="T268" s="22">
        <f>INDEX(NoSettings!$C$2:$AG$6843,MATCH($E268,NoSettings!$A$2:$A$6843,0),MATCH(T$187,NoSettings!$C$1:$AG$1,0))</f>
        <v>500000000000</v>
      </c>
      <c r="U268" s="22">
        <f>INDEX(NoSettings!$C$2:$AG$6843,MATCH($E268,NoSettings!$A$2:$A$6843,0),MATCH(U$187,NoSettings!$C$1:$AG$1,0))</f>
        <v>500000000000</v>
      </c>
      <c r="V268" s="22">
        <f>INDEX(NoSettings!$C$2:$AG$6843,MATCH($E268,NoSettings!$A$2:$A$6843,0),MATCH(V$187,NoSettings!$C$1:$AG$1,0))</f>
        <v>500000000000</v>
      </c>
      <c r="W268" s="22">
        <f>INDEX(NoSettings!$C$2:$AG$6843,MATCH($E268,NoSettings!$A$2:$A$6843,0),MATCH(W$187,NoSettings!$C$1:$AG$1,0))</f>
        <v>500000000000</v>
      </c>
      <c r="X268" s="22">
        <f>INDEX(NoSettings!$C$2:$AG$6843,MATCH($E268,NoSettings!$A$2:$A$6843,0),MATCH(X$187,NoSettings!$C$1:$AG$1,0))</f>
        <v>500000000000</v>
      </c>
      <c r="Y268" s="22">
        <f>INDEX(NoSettings!$C$2:$AG$6843,MATCH($E268,NoSettings!$A$2:$A$6843,0),MATCH(Y$187,NoSettings!$C$1:$AG$1,0))</f>
        <v>500000000000</v>
      </c>
      <c r="Z268" s="22">
        <f>INDEX(NoSettings!$C$2:$AG$6843,MATCH($E268,NoSettings!$A$2:$A$6843,0),MATCH(Z$187,NoSettings!$C$1:$AG$1,0))</f>
        <v>500000000000</v>
      </c>
      <c r="AA268" s="22">
        <f>INDEX(NoSettings!$C$2:$AG$6843,MATCH($E268,NoSettings!$A$2:$A$6843,0),MATCH(AA$187,NoSettings!$C$1:$AG$1,0))</f>
        <v>500000000000</v>
      </c>
      <c r="AB268" s="22">
        <f>INDEX(NoSettings!$C$2:$AG$6843,MATCH($E268,NoSettings!$A$2:$A$6843,0),MATCH(AB$187,NoSettings!$C$1:$AG$1,0))</f>
        <v>500000000000</v>
      </c>
      <c r="AC268" s="22">
        <f>INDEX(NoSettings!$C$2:$AG$6843,MATCH($E268,NoSettings!$A$2:$A$6843,0),MATCH(AC$187,NoSettings!$C$1:$AG$1,0))</f>
        <v>500000000000</v>
      </c>
      <c r="AD268" s="22">
        <f>INDEX(NoSettings!$C$2:$AG$6843,MATCH($E268,NoSettings!$A$2:$A$6843,0),MATCH(AD$187,NoSettings!$C$1:$AG$1,0))</f>
        <v>500000000000</v>
      </c>
      <c r="AE268" s="22">
        <f>INDEX(NoSettings!$C$2:$AG$6843,MATCH($E268,NoSettings!$A$2:$A$6843,0),MATCH(AE$187,NoSettings!$C$1:$AG$1,0))</f>
        <v>500000000000</v>
      </c>
      <c r="AF268" s="22">
        <f>INDEX(NoSettings!$C$2:$AG$6843,MATCH($E268,NoSettings!$A$2:$A$6843,0),MATCH(AF$187,NoSettings!$C$1:$AG$1,0))</f>
        <v>500000000000</v>
      </c>
      <c r="AG268" s="22">
        <f>INDEX(NoSettings!$C$2:$AG$6843,MATCH($E268,NoSettings!$A$2:$A$6843,0),MATCH(AG$187,NoSettings!$C$1:$AG$1,0))</f>
        <v>500000000000</v>
      </c>
      <c r="AH268" s="22">
        <f>INDEX(NoSettings!$C$2:$AG$6843,MATCH($E268,NoSettings!$A$2:$A$6843,0),MATCH(AH$187,NoSettings!$C$1:$AG$1,0))</f>
        <v>500000000000</v>
      </c>
      <c r="AI268" s="22">
        <f>INDEX(NoSettings!$C$2:$AG$6843,MATCH($E268,NoSettings!$A$2:$A$6843,0),MATCH(AI$187,NoSettings!$C$1:$AG$1,0))</f>
        <v>500000000000</v>
      </c>
      <c r="AJ268" s="22">
        <f>INDEX(NoSettings!$C$2:$AG$6843,MATCH($E268,NoSettings!$A$2:$A$6843,0),MATCH(AJ$187,NoSettings!$C$1:$AG$1,0))</f>
        <v>500000000000</v>
      </c>
      <c r="AK268" s="4"/>
    </row>
    <row r="269" spans="3:37" hidden="1">
      <c r="C269" t="s">
        <v>7043</v>
      </c>
      <c r="D269" t="s">
        <v>41</v>
      </c>
      <c r="E269" s="21" t="s">
        <v>6868</v>
      </c>
      <c r="F269" s="22">
        <f>INDEX(NoSettings!$C$2:$AG$6843,MATCH($E269,NoSettings!$A$2:$A$6843,0),MATCH(F$187,NoSettings!$C$1:$AG$1,0))</f>
        <v>60000000000</v>
      </c>
      <c r="G269" s="22">
        <f>INDEX(NoSettings!$C$2:$AG$6843,MATCH($E269,NoSettings!$A$2:$A$6843,0),MATCH(G$187,NoSettings!$C$1:$AG$1,0))</f>
        <v>70000000000</v>
      </c>
      <c r="H269" s="22">
        <f>INDEX(NoSettings!$C$2:$AG$6843,MATCH($E269,NoSettings!$A$2:$A$6843,0),MATCH(H$187,NoSettings!$C$1:$AG$1,0))</f>
        <v>70000000000</v>
      </c>
      <c r="I269" s="22">
        <f>INDEX(NoSettings!$C$2:$AG$6843,MATCH($E269,NoSettings!$A$2:$A$6843,0),MATCH(I$187,NoSettings!$C$1:$AG$1,0))</f>
        <v>70000000000</v>
      </c>
      <c r="J269" s="22">
        <f>INDEX(NoSettings!$C$2:$AG$6843,MATCH($E269,NoSettings!$A$2:$A$6843,0),MATCH(J$187,NoSettings!$C$1:$AG$1,0))</f>
        <v>70000000000</v>
      </c>
      <c r="K269" s="22">
        <f>INDEX(NoSettings!$C$2:$AG$6843,MATCH($E269,NoSettings!$A$2:$A$6843,0),MATCH(K$187,NoSettings!$C$1:$AG$1,0))</f>
        <v>70000000000</v>
      </c>
      <c r="L269" s="22">
        <f>INDEX(NoSettings!$C$2:$AG$6843,MATCH($E269,NoSettings!$A$2:$A$6843,0),MATCH(L$187,NoSettings!$C$1:$AG$1,0))</f>
        <v>70000000000</v>
      </c>
      <c r="M269" s="22">
        <f>INDEX(NoSettings!$C$2:$AG$6843,MATCH($E269,NoSettings!$A$2:$A$6843,0),MATCH(M$187,NoSettings!$C$1:$AG$1,0))</f>
        <v>70000000000</v>
      </c>
      <c r="N269" s="22">
        <f>INDEX(NoSettings!$C$2:$AG$6843,MATCH($E269,NoSettings!$A$2:$A$6843,0),MATCH(N$187,NoSettings!$C$1:$AG$1,0))</f>
        <v>70000000000</v>
      </c>
      <c r="O269" s="22">
        <f>INDEX(NoSettings!$C$2:$AG$6843,MATCH($E269,NoSettings!$A$2:$A$6843,0),MATCH(O$187,NoSettings!$C$1:$AG$1,0))</f>
        <v>70000000000</v>
      </c>
      <c r="P269" s="22">
        <f>INDEX(NoSettings!$C$2:$AG$6843,MATCH($E269,NoSettings!$A$2:$A$6843,0),MATCH(P$187,NoSettings!$C$1:$AG$1,0))</f>
        <v>80000000000</v>
      </c>
      <c r="Q269" s="22">
        <f>INDEX(NoSettings!$C$2:$AG$6843,MATCH($E269,NoSettings!$A$2:$A$6843,0),MATCH(Q$187,NoSettings!$C$1:$AG$1,0))</f>
        <v>80000000000</v>
      </c>
      <c r="R269" s="22">
        <f>INDEX(NoSettings!$C$2:$AG$6843,MATCH($E269,NoSettings!$A$2:$A$6843,0),MATCH(R$187,NoSettings!$C$1:$AG$1,0))</f>
        <v>80000000000</v>
      </c>
      <c r="S269" s="22">
        <f>INDEX(NoSettings!$C$2:$AG$6843,MATCH($E269,NoSettings!$A$2:$A$6843,0),MATCH(S$187,NoSettings!$C$1:$AG$1,0))</f>
        <v>80000000000</v>
      </c>
      <c r="T269" s="22">
        <f>INDEX(NoSettings!$C$2:$AG$6843,MATCH($E269,NoSettings!$A$2:$A$6843,0),MATCH(T$187,NoSettings!$C$1:$AG$1,0))</f>
        <v>80000000000</v>
      </c>
      <c r="U269" s="22">
        <f>INDEX(NoSettings!$C$2:$AG$6843,MATCH($E269,NoSettings!$A$2:$A$6843,0),MATCH(U$187,NoSettings!$C$1:$AG$1,0))</f>
        <v>80000000000</v>
      </c>
      <c r="V269" s="22">
        <f>INDEX(NoSettings!$C$2:$AG$6843,MATCH($E269,NoSettings!$A$2:$A$6843,0),MATCH(V$187,NoSettings!$C$1:$AG$1,0))</f>
        <v>80000000000</v>
      </c>
      <c r="W269" s="22">
        <f>INDEX(NoSettings!$C$2:$AG$6843,MATCH($E269,NoSettings!$A$2:$A$6843,0),MATCH(W$187,NoSettings!$C$1:$AG$1,0))</f>
        <v>80000000000</v>
      </c>
      <c r="X269" s="22">
        <f>INDEX(NoSettings!$C$2:$AG$6843,MATCH($E269,NoSettings!$A$2:$A$6843,0),MATCH(X$187,NoSettings!$C$1:$AG$1,0))</f>
        <v>80000000000</v>
      </c>
      <c r="Y269" s="22">
        <f>INDEX(NoSettings!$C$2:$AG$6843,MATCH($E269,NoSettings!$A$2:$A$6843,0),MATCH(Y$187,NoSettings!$C$1:$AG$1,0))</f>
        <v>80000000000</v>
      </c>
      <c r="Z269" s="22">
        <f>INDEX(NoSettings!$C$2:$AG$6843,MATCH($E269,NoSettings!$A$2:$A$6843,0),MATCH(Z$187,NoSettings!$C$1:$AG$1,0))</f>
        <v>80000000000</v>
      </c>
      <c r="AA269" s="22">
        <f>INDEX(NoSettings!$C$2:$AG$6843,MATCH($E269,NoSettings!$A$2:$A$6843,0),MATCH(AA$187,NoSettings!$C$1:$AG$1,0))</f>
        <v>80000000000</v>
      </c>
      <c r="AB269" s="22">
        <f>INDEX(NoSettings!$C$2:$AG$6843,MATCH($E269,NoSettings!$A$2:$A$6843,0),MATCH(AB$187,NoSettings!$C$1:$AG$1,0))</f>
        <v>80000000000</v>
      </c>
      <c r="AC269" s="22">
        <f>INDEX(NoSettings!$C$2:$AG$6843,MATCH($E269,NoSettings!$A$2:$A$6843,0),MATCH(AC$187,NoSettings!$C$1:$AG$1,0))</f>
        <v>80000000000</v>
      </c>
      <c r="AD269" s="22">
        <f>INDEX(NoSettings!$C$2:$AG$6843,MATCH($E269,NoSettings!$A$2:$A$6843,0),MATCH(AD$187,NoSettings!$C$1:$AG$1,0))</f>
        <v>80000000000</v>
      </c>
      <c r="AE269" s="22">
        <f>INDEX(NoSettings!$C$2:$AG$6843,MATCH($E269,NoSettings!$A$2:$A$6843,0),MATCH(AE$187,NoSettings!$C$1:$AG$1,0))</f>
        <v>80000000000</v>
      </c>
      <c r="AF269" s="22">
        <f>INDEX(NoSettings!$C$2:$AG$6843,MATCH($E269,NoSettings!$A$2:$A$6843,0),MATCH(AF$187,NoSettings!$C$1:$AG$1,0))</f>
        <v>80000000000</v>
      </c>
      <c r="AG269" s="22">
        <f>INDEX(NoSettings!$C$2:$AG$6843,MATCH($E269,NoSettings!$A$2:$A$6843,0),MATCH(AG$187,NoSettings!$C$1:$AG$1,0))</f>
        <v>80000000000</v>
      </c>
      <c r="AH269" s="22">
        <f>INDEX(NoSettings!$C$2:$AG$6843,MATCH($E269,NoSettings!$A$2:$A$6843,0),MATCH(AH$187,NoSettings!$C$1:$AG$1,0))</f>
        <v>80000000000</v>
      </c>
      <c r="AI269" s="22">
        <f>INDEX(NoSettings!$C$2:$AG$6843,MATCH($E269,NoSettings!$A$2:$A$6843,0),MATCH(AI$187,NoSettings!$C$1:$AG$1,0))</f>
        <v>80000000000</v>
      </c>
      <c r="AJ269" s="22">
        <f>INDEX(NoSettings!$C$2:$AG$6843,MATCH($E269,NoSettings!$A$2:$A$6843,0),MATCH(AJ$187,NoSettings!$C$1:$AG$1,0))</f>
        <v>80000000000</v>
      </c>
      <c r="AK269" s="4"/>
    </row>
    <row r="270" spans="3:37" hidden="1">
      <c r="C270" t="s">
        <v>7043</v>
      </c>
      <c r="D270" t="s">
        <v>42</v>
      </c>
      <c r="E270" s="21" t="s">
        <v>6867</v>
      </c>
      <c r="F270" s="22">
        <f>INDEX(NoSettings!$C$2:$AG$6843,MATCH($E270,NoSettings!$A$2:$A$6843,0),MATCH(F$187,NoSettings!$C$1:$AG$1,0))</f>
        <v>200000000000</v>
      </c>
      <c r="G270" s="22">
        <f>INDEX(NoSettings!$C$2:$AG$6843,MATCH($E270,NoSettings!$A$2:$A$6843,0),MATCH(G$187,NoSettings!$C$1:$AG$1,0))</f>
        <v>200000000000</v>
      </c>
      <c r="H270" s="22">
        <f>INDEX(NoSettings!$C$2:$AG$6843,MATCH($E270,NoSettings!$A$2:$A$6843,0),MATCH(H$187,NoSettings!$C$1:$AG$1,0))</f>
        <v>200000000000</v>
      </c>
      <c r="I270" s="22">
        <f>INDEX(NoSettings!$C$2:$AG$6843,MATCH($E270,NoSettings!$A$2:$A$6843,0),MATCH(I$187,NoSettings!$C$1:$AG$1,0))</f>
        <v>200000000000</v>
      </c>
      <c r="J270" s="22">
        <f>INDEX(NoSettings!$C$2:$AG$6843,MATCH($E270,NoSettings!$A$2:$A$6843,0),MATCH(J$187,NoSettings!$C$1:$AG$1,0))</f>
        <v>200000000000</v>
      </c>
      <c r="K270" s="22">
        <f>INDEX(NoSettings!$C$2:$AG$6843,MATCH($E270,NoSettings!$A$2:$A$6843,0),MATCH(K$187,NoSettings!$C$1:$AG$1,0))</f>
        <v>200000000000</v>
      </c>
      <c r="L270" s="22">
        <f>INDEX(NoSettings!$C$2:$AG$6843,MATCH($E270,NoSettings!$A$2:$A$6843,0),MATCH(L$187,NoSettings!$C$1:$AG$1,0))</f>
        <v>200000000000</v>
      </c>
      <c r="M270" s="22">
        <f>INDEX(NoSettings!$C$2:$AG$6843,MATCH($E270,NoSettings!$A$2:$A$6843,0),MATCH(M$187,NoSettings!$C$1:$AG$1,0))</f>
        <v>200000000000</v>
      </c>
      <c r="N270" s="22">
        <f>INDEX(NoSettings!$C$2:$AG$6843,MATCH($E270,NoSettings!$A$2:$A$6843,0),MATCH(N$187,NoSettings!$C$1:$AG$1,0))</f>
        <v>200000000000</v>
      </c>
      <c r="O270" s="22">
        <f>INDEX(NoSettings!$C$2:$AG$6843,MATCH($E270,NoSettings!$A$2:$A$6843,0),MATCH(O$187,NoSettings!$C$1:$AG$1,0))</f>
        <v>200000000000</v>
      </c>
      <c r="P270" s="22">
        <f>INDEX(NoSettings!$C$2:$AG$6843,MATCH($E270,NoSettings!$A$2:$A$6843,0),MATCH(P$187,NoSettings!$C$1:$AG$1,0))</f>
        <v>200000000000</v>
      </c>
      <c r="Q270" s="22">
        <f>INDEX(NoSettings!$C$2:$AG$6843,MATCH($E270,NoSettings!$A$2:$A$6843,0),MATCH(Q$187,NoSettings!$C$1:$AG$1,0))</f>
        <v>200000000000</v>
      </c>
      <c r="R270" s="22">
        <f>INDEX(NoSettings!$C$2:$AG$6843,MATCH($E270,NoSettings!$A$2:$A$6843,0),MATCH(R$187,NoSettings!$C$1:$AG$1,0))</f>
        <v>200000000000</v>
      </c>
      <c r="S270" s="22">
        <f>INDEX(NoSettings!$C$2:$AG$6843,MATCH($E270,NoSettings!$A$2:$A$6843,0),MATCH(S$187,NoSettings!$C$1:$AG$1,0))</f>
        <v>200000000000</v>
      </c>
      <c r="T270" s="22">
        <f>INDEX(NoSettings!$C$2:$AG$6843,MATCH($E270,NoSettings!$A$2:$A$6843,0),MATCH(T$187,NoSettings!$C$1:$AG$1,0))</f>
        <v>200000000000</v>
      </c>
      <c r="U270" s="22">
        <f>INDEX(NoSettings!$C$2:$AG$6843,MATCH($E270,NoSettings!$A$2:$A$6843,0),MATCH(U$187,NoSettings!$C$1:$AG$1,0))</f>
        <v>200000000000</v>
      </c>
      <c r="V270" s="22">
        <f>INDEX(NoSettings!$C$2:$AG$6843,MATCH($E270,NoSettings!$A$2:$A$6843,0),MATCH(V$187,NoSettings!$C$1:$AG$1,0))</f>
        <v>200000000000</v>
      </c>
      <c r="W270" s="22">
        <f>INDEX(NoSettings!$C$2:$AG$6843,MATCH($E270,NoSettings!$A$2:$A$6843,0),MATCH(W$187,NoSettings!$C$1:$AG$1,0))</f>
        <v>200000000000</v>
      </c>
      <c r="X270" s="22">
        <f>INDEX(NoSettings!$C$2:$AG$6843,MATCH($E270,NoSettings!$A$2:$A$6843,0),MATCH(X$187,NoSettings!$C$1:$AG$1,0))</f>
        <v>200000000000</v>
      </c>
      <c r="Y270" s="22">
        <f>INDEX(NoSettings!$C$2:$AG$6843,MATCH($E270,NoSettings!$A$2:$A$6843,0),MATCH(Y$187,NoSettings!$C$1:$AG$1,0))</f>
        <v>200000000000</v>
      </c>
      <c r="Z270" s="22">
        <f>INDEX(NoSettings!$C$2:$AG$6843,MATCH($E270,NoSettings!$A$2:$A$6843,0),MATCH(Z$187,NoSettings!$C$1:$AG$1,0))</f>
        <v>200000000000</v>
      </c>
      <c r="AA270" s="22">
        <f>INDEX(NoSettings!$C$2:$AG$6843,MATCH($E270,NoSettings!$A$2:$A$6843,0),MATCH(AA$187,NoSettings!$C$1:$AG$1,0))</f>
        <v>200000000000</v>
      </c>
      <c r="AB270" s="22">
        <f>INDEX(NoSettings!$C$2:$AG$6843,MATCH($E270,NoSettings!$A$2:$A$6843,0),MATCH(AB$187,NoSettings!$C$1:$AG$1,0))</f>
        <v>200000000000</v>
      </c>
      <c r="AC270" s="22">
        <f>INDEX(NoSettings!$C$2:$AG$6843,MATCH($E270,NoSettings!$A$2:$A$6843,0),MATCH(AC$187,NoSettings!$C$1:$AG$1,0))</f>
        <v>300000000000</v>
      </c>
      <c r="AD270" s="22">
        <f>INDEX(NoSettings!$C$2:$AG$6843,MATCH($E270,NoSettings!$A$2:$A$6843,0),MATCH(AD$187,NoSettings!$C$1:$AG$1,0))</f>
        <v>300000000000</v>
      </c>
      <c r="AE270" s="22">
        <f>INDEX(NoSettings!$C$2:$AG$6843,MATCH($E270,NoSettings!$A$2:$A$6843,0),MATCH(AE$187,NoSettings!$C$1:$AG$1,0))</f>
        <v>300000000000</v>
      </c>
      <c r="AF270" s="22">
        <f>INDEX(NoSettings!$C$2:$AG$6843,MATCH($E270,NoSettings!$A$2:$A$6843,0),MATCH(AF$187,NoSettings!$C$1:$AG$1,0))</f>
        <v>300000000000</v>
      </c>
      <c r="AG270" s="22">
        <f>INDEX(NoSettings!$C$2:$AG$6843,MATCH($E270,NoSettings!$A$2:$A$6843,0),MATCH(AG$187,NoSettings!$C$1:$AG$1,0))</f>
        <v>300000000000</v>
      </c>
      <c r="AH270" s="22">
        <f>INDEX(NoSettings!$C$2:$AG$6843,MATCH($E270,NoSettings!$A$2:$A$6843,0),MATCH(AH$187,NoSettings!$C$1:$AG$1,0))</f>
        <v>300000000000</v>
      </c>
      <c r="AI270" s="22">
        <f>INDEX(NoSettings!$C$2:$AG$6843,MATCH($E270,NoSettings!$A$2:$A$6843,0),MATCH(AI$187,NoSettings!$C$1:$AG$1,0))</f>
        <v>300000000000</v>
      </c>
      <c r="AJ270" s="22">
        <f>INDEX(NoSettings!$C$2:$AG$6843,MATCH($E270,NoSettings!$A$2:$A$6843,0),MATCH(AJ$187,NoSettings!$C$1:$AG$1,0))</f>
        <v>300000000000</v>
      </c>
      <c r="AK270" s="4"/>
    </row>
    <row r="271" spans="3:37" hidden="1">
      <c r="C271" t="s">
        <v>7043</v>
      </c>
      <c r="D271" t="s">
        <v>43</v>
      </c>
      <c r="E271" s="21" t="s">
        <v>6866</v>
      </c>
      <c r="F271" s="22">
        <f>INDEX(NoSettings!$C$2:$AG$6843,MATCH($E271,NoSettings!$A$2:$A$6843,0),MATCH(F$187,NoSettings!$C$1:$AG$1,0))</f>
        <v>0</v>
      </c>
      <c r="G271" s="22">
        <f>INDEX(NoSettings!$C$2:$AG$6843,MATCH($E271,NoSettings!$A$2:$A$6843,0),MATCH(G$187,NoSettings!$C$1:$AG$1,0))</f>
        <v>0</v>
      </c>
      <c r="H271" s="22">
        <f>INDEX(NoSettings!$C$2:$AG$6843,MATCH($E271,NoSettings!$A$2:$A$6843,0),MATCH(H$187,NoSettings!$C$1:$AG$1,0))</f>
        <v>0</v>
      </c>
      <c r="I271" s="22">
        <f>INDEX(NoSettings!$C$2:$AG$6843,MATCH($E271,NoSettings!$A$2:$A$6843,0),MATCH(I$187,NoSettings!$C$1:$AG$1,0))</f>
        <v>0</v>
      </c>
      <c r="J271" s="22">
        <f>INDEX(NoSettings!$C$2:$AG$6843,MATCH($E271,NoSettings!$A$2:$A$6843,0),MATCH(J$187,NoSettings!$C$1:$AG$1,0))</f>
        <v>0</v>
      </c>
      <c r="K271" s="22">
        <f>INDEX(NoSettings!$C$2:$AG$6843,MATCH($E271,NoSettings!$A$2:$A$6843,0),MATCH(K$187,NoSettings!$C$1:$AG$1,0))</f>
        <v>0</v>
      </c>
      <c r="L271" s="22">
        <f>INDEX(NoSettings!$C$2:$AG$6843,MATCH($E271,NoSettings!$A$2:$A$6843,0),MATCH(L$187,NoSettings!$C$1:$AG$1,0))</f>
        <v>0</v>
      </c>
      <c r="M271" s="22">
        <f>INDEX(NoSettings!$C$2:$AG$6843,MATCH($E271,NoSettings!$A$2:$A$6843,0),MATCH(M$187,NoSettings!$C$1:$AG$1,0))</f>
        <v>0</v>
      </c>
      <c r="N271" s="22">
        <f>INDEX(NoSettings!$C$2:$AG$6843,MATCH($E271,NoSettings!$A$2:$A$6843,0),MATCH(N$187,NoSettings!$C$1:$AG$1,0))</f>
        <v>0</v>
      </c>
      <c r="O271" s="22">
        <f>INDEX(NoSettings!$C$2:$AG$6843,MATCH($E271,NoSettings!$A$2:$A$6843,0),MATCH(O$187,NoSettings!$C$1:$AG$1,0))</f>
        <v>0</v>
      </c>
      <c r="P271" s="22">
        <f>INDEX(NoSettings!$C$2:$AG$6843,MATCH($E271,NoSettings!$A$2:$A$6843,0),MATCH(P$187,NoSettings!$C$1:$AG$1,0))</f>
        <v>0</v>
      </c>
      <c r="Q271" s="22">
        <f>INDEX(NoSettings!$C$2:$AG$6843,MATCH($E271,NoSettings!$A$2:$A$6843,0),MATCH(Q$187,NoSettings!$C$1:$AG$1,0))</f>
        <v>0</v>
      </c>
      <c r="R271" s="22">
        <f>INDEX(NoSettings!$C$2:$AG$6843,MATCH($E271,NoSettings!$A$2:$A$6843,0),MATCH(R$187,NoSettings!$C$1:$AG$1,0))</f>
        <v>0</v>
      </c>
      <c r="S271" s="22">
        <f>INDEX(NoSettings!$C$2:$AG$6843,MATCH($E271,NoSettings!$A$2:$A$6843,0),MATCH(S$187,NoSettings!$C$1:$AG$1,0))</f>
        <v>0</v>
      </c>
      <c r="T271" s="22">
        <f>INDEX(NoSettings!$C$2:$AG$6843,MATCH($E271,NoSettings!$A$2:$A$6843,0),MATCH(T$187,NoSettings!$C$1:$AG$1,0))</f>
        <v>0</v>
      </c>
      <c r="U271" s="22">
        <f>INDEX(NoSettings!$C$2:$AG$6843,MATCH($E271,NoSettings!$A$2:$A$6843,0),MATCH(U$187,NoSettings!$C$1:$AG$1,0))</f>
        <v>0</v>
      </c>
      <c r="V271" s="22">
        <f>INDEX(NoSettings!$C$2:$AG$6843,MATCH($E271,NoSettings!$A$2:$A$6843,0),MATCH(V$187,NoSettings!$C$1:$AG$1,0))</f>
        <v>0</v>
      </c>
      <c r="W271" s="22">
        <f>INDEX(NoSettings!$C$2:$AG$6843,MATCH($E271,NoSettings!$A$2:$A$6843,0),MATCH(W$187,NoSettings!$C$1:$AG$1,0))</f>
        <v>0</v>
      </c>
      <c r="X271" s="22">
        <f>INDEX(NoSettings!$C$2:$AG$6843,MATCH($E271,NoSettings!$A$2:$A$6843,0),MATCH(X$187,NoSettings!$C$1:$AG$1,0))</f>
        <v>0</v>
      </c>
      <c r="Y271" s="22">
        <f>INDEX(NoSettings!$C$2:$AG$6843,MATCH($E271,NoSettings!$A$2:$A$6843,0),MATCH(Y$187,NoSettings!$C$1:$AG$1,0))</f>
        <v>0</v>
      </c>
      <c r="Z271" s="22">
        <f>INDEX(NoSettings!$C$2:$AG$6843,MATCH($E271,NoSettings!$A$2:$A$6843,0),MATCH(Z$187,NoSettings!$C$1:$AG$1,0))</f>
        <v>0</v>
      </c>
      <c r="AA271" s="22">
        <f>INDEX(NoSettings!$C$2:$AG$6843,MATCH($E271,NoSettings!$A$2:$A$6843,0),MATCH(AA$187,NoSettings!$C$1:$AG$1,0))</f>
        <v>0</v>
      </c>
      <c r="AB271" s="22">
        <f>INDEX(NoSettings!$C$2:$AG$6843,MATCH($E271,NoSettings!$A$2:$A$6843,0),MATCH(AB$187,NoSettings!$C$1:$AG$1,0))</f>
        <v>0</v>
      </c>
      <c r="AC271" s="22">
        <f>INDEX(NoSettings!$C$2:$AG$6843,MATCH($E271,NoSettings!$A$2:$A$6843,0),MATCH(AC$187,NoSettings!$C$1:$AG$1,0))</f>
        <v>0</v>
      </c>
      <c r="AD271" s="22">
        <f>INDEX(NoSettings!$C$2:$AG$6843,MATCH($E271,NoSettings!$A$2:$A$6843,0),MATCH(AD$187,NoSettings!$C$1:$AG$1,0))</f>
        <v>0</v>
      </c>
      <c r="AE271" s="22">
        <f>INDEX(NoSettings!$C$2:$AG$6843,MATCH($E271,NoSettings!$A$2:$A$6843,0),MATCH(AE$187,NoSettings!$C$1:$AG$1,0))</f>
        <v>0</v>
      </c>
      <c r="AF271" s="22">
        <f>INDEX(NoSettings!$C$2:$AG$6843,MATCH($E271,NoSettings!$A$2:$A$6843,0),MATCH(AF$187,NoSettings!$C$1:$AG$1,0))</f>
        <v>0</v>
      </c>
      <c r="AG271" s="22">
        <f>INDEX(NoSettings!$C$2:$AG$6843,MATCH($E271,NoSettings!$A$2:$A$6843,0),MATCH(AG$187,NoSettings!$C$1:$AG$1,0))</f>
        <v>0</v>
      </c>
      <c r="AH271" s="22">
        <f>INDEX(NoSettings!$C$2:$AG$6843,MATCH($E271,NoSettings!$A$2:$A$6843,0),MATCH(AH$187,NoSettings!$C$1:$AG$1,0))</f>
        <v>0</v>
      </c>
      <c r="AI271" s="22">
        <f>INDEX(NoSettings!$C$2:$AG$6843,MATCH($E271,NoSettings!$A$2:$A$6843,0),MATCH(AI$187,NoSettings!$C$1:$AG$1,0))</f>
        <v>0</v>
      </c>
      <c r="AJ271" s="22">
        <f>INDEX(NoSettings!$C$2:$AG$6843,MATCH($E271,NoSettings!$A$2:$A$6843,0),MATCH(AJ$187,NoSettings!$C$1:$AG$1,0))</f>
        <v>0</v>
      </c>
      <c r="AK271" s="4"/>
    </row>
    <row r="272" spans="3:37" hidden="1">
      <c r="C272" t="s">
        <v>7043</v>
      </c>
      <c r="D272" t="s">
        <v>44</v>
      </c>
      <c r="E272" s="21" t="s">
        <v>6865</v>
      </c>
      <c r="F272" s="22">
        <f>INDEX(NoSettings!$C$2:$AG$6843,MATCH($E272,NoSettings!$A$2:$A$6843,0),MATCH(F$187,NoSettings!$C$1:$AG$1,0))</f>
        <v>80000000000000</v>
      </c>
      <c r="G272" s="22">
        <f>INDEX(NoSettings!$C$2:$AG$6843,MATCH($E272,NoSettings!$A$2:$A$6843,0),MATCH(G$187,NoSettings!$C$1:$AG$1,0))</f>
        <v>80000000000000</v>
      </c>
      <c r="H272" s="22">
        <f>INDEX(NoSettings!$C$2:$AG$6843,MATCH($E272,NoSettings!$A$2:$A$6843,0),MATCH(H$187,NoSettings!$C$1:$AG$1,0))</f>
        <v>80000000000000</v>
      </c>
      <c r="I272" s="22">
        <f>INDEX(NoSettings!$C$2:$AG$6843,MATCH($E272,NoSettings!$A$2:$A$6843,0),MATCH(I$187,NoSettings!$C$1:$AG$1,0))</f>
        <v>80000000000000</v>
      </c>
      <c r="J272" s="22">
        <f>INDEX(NoSettings!$C$2:$AG$6843,MATCH($E272,NoSettings!$A$2:$A$6843,0),MATCH(J$187,NoSettings!$C$1:$AG$1,0))</f>
        <v>90000000000000</v>
      </c>
      <c r="K272" s="22">
        <f>INDEX(NoSettings!$C$2:$AG$6843,MATCH($E272,NoSettings!$A$2:$A$6843,0),MATCH(K$187,NoSettings!$C$1:$AG$1,0))</f>
        <v>90000000000000</v>
      </c>
      <c r="L272" s="22">
        <f>INDEX(NoSettings!$C$2:$AG$6843,MATCH($E272,NoSettings!$A$2:$A$6843,0),MATCH(L$187,NoSettings!$C$1:$AG$1,0))</f>
        <v>90000000000000</v>
      </c>
      <c r="M272" s="22">
        <f>INDEX(NoSettings!$C$2:$AG$6843,MATCH($E272,NoSettings!$A$2:$A$6843,0),MATCH(M$187,NoSettings!$C$1:$AG$1,0))</f>
        <v>90000000000000</v>
      </c>
      <c r="N272" s="22">
        <f>INDEX(NoSettings!$C$2:$AG$6843,MATCH($E272,NoSettings!$A$2:$A$6843,0),MATCH(N$187,NoSettings!$C$1:$AG$1,0))</f>
        <v>90000000000000</v>
      </c>
      <c r="O272" s="22">
        <f>INDEX(NoSettings!$C$2:$AG$6843,MATCH($E272,NoSettings!$A$2:$A$6843,0),MATCH(O$187,NoSettings!$C$1:$AG$1,0))</f>
        <v>90000000000000</v>
      </c>
      <c r="P272" s="22">
        <f>INDEX(NoSettings!$C$2:$AG$6843,MATCH($E272,NoSettings!$A$2:$A$6843,0),MATCH(P$187,NoSettings!$C$1:$AG$1,0))</f>
        <v>90000000000000</v>
      </c>
      <c r="Q272" s="22">
        <f>INDEX(NoSettings!$C$2:$AG$6843,MATCH($E272,NoSettings!$A$2:$A$6843,0),MATCH(Q$187,NoSettings!$C$1:$AG$1,0))</f>
        <v>90000000000000</v>
      </c>
      <c r="R272" s="22">
        <f>INDEX(NoSettings!$C$2:$AG$6843,MATCH($E272,NoSettings!$A$2:$A$6843,0),MATCH(R$187,NoSettings!$C$1:$AG$1,0))</f>
        <v>90000000000000</v>
      </c>
      <c r="S272" s="22">
        <f>INDEX(NoSettings!$C$2:$AG$6843,MATCH($E272,NoSettings!$A$2:$A$6843,0),MATCH(S$187,NoSettings!$C$1:$AG$1,0))</f>
        <v>90000000000000</v>
      </c>
      <c r="T272" s="22">
        <f>INDEX(NoSettings!$C$2:$AG$6843,MATCH($E272,NoSettings!$A$2:$A$6843,0),MATCH(T$187,NoSettings!$C$1:$AG$1,0))</f>
        <v>90000000000000</v>
      </c>
      <c r="U272" s="22">
        <f>INDEX(NoSettings!$C$2:$AG$6843,MATCH($E272,NoSettings!$A$2:$A$6843,0),MATCH(U$187,NoSettings!$C$1:$AG$1,0))</f>
        <v>90000000000000</v>
      </c>
      <c r="V272" s="22">
        <f>INDEX(NoSettings!$C$2:$AG$6843,MATCH($E272,NoSettings!$A$2:$A$6843,0),MATCH(V$187,NoSettings!$C$1:$AG$1,0))</f>
        <v>90000000000000</v>
      </c>
      <c r="W272" s="22">
        <f>INDEX(NoSettings!$C$2:$AG$6843,MATCH($E272,NoSettings!$A$2:$A$6843,0),MATCH(W$187,NoSettings!$C$1:$AG$1,0))</f>
        <v>90000000000000</v>
      </c>
      <c r="X272" s="22">
        <f>INDEX(NoSettings!$C$2:$AG$6843,MATCH($E272,NoSettings!$A$2:$A$6843,0),MATCH(X$187,NoSettings!$C$1:$AG$1,0))</f>
        <v>90000000000000</v>
      </c>
      <c r="Y272" s="22">
        <f>INDEX(NoSettings!$C$2:$AG$6843,MATCH($E272,NoSettings!$A$2:$A$6843,0),MATCH(Y$187,NoSettings!$C$1:$AG$1,0))</f>
        <v>90000000000000</v>
      </c>
      <c r="Z272" s="22">
        <f>INDEX(NoSettings!$C$2:$AG$6843,MATCH($E272,NoSettings!$A$2:$A$6843,0),MATCH(Z$187,NoSettings!$C$1:$AG$1,0))</f>
        <v>90000000000000</v>
      </c>
      <c r="AA272" s="22">
        <f>INDEX(NoSettings!$C$2:$AG$6843,MATCH($E272,NoSettings!$A$2:$A$6843,0),MATCH(AA$187,NoSettings!$C$1:$AG$1,0))</f>
        <v>90000000000000</v>
      </c>
      <c r="AB272" s="22">
        <f>INDEX(NoSettings!$C$2:$AG$6843,MATCH($E272,NoSettings!$A$2:$A$6843,0),MATCH(AB$187,NoSettings!$C$1:$AG$1,0))</f>
        <v>90000000000000</v>
      </c>
      <c r="AC272" s="22">
        <f>INDEX(NoSettings!$C$2:$AG$6843,MATCH($E272,NoSettings!$A$2:$A$6843,0),MATCH(AC$187,NoSettings!$C$1:$AG$1,0))</f>
        <v>90000000000000</v>
      </c>
      <c r="AD272" s="22">
        <f>INDEX(NoSettings!$C$2:$AG$6843,MATCH($E272,NoSettings!$A$2:$A$6843,0),MATCH(AD$187,NoSettings!$C$1:$AG$1,0))</f>
        <v>90000000000000</v>
      </c>
      <c r="AE272" s="22">
        <f>INDEX(NoSettings!$C$2:$AG$6843,MATCH($E272,NoSettings!$A$2:$A$6843,0),MATCH(AE$187,NoSettings!$C$1:$AG$1,0))</f>
        <v>90000000000000</v>
      </c>
      <c r="AF272" s="22">
        <f>INDEX(NoSettings!$C$2:$AG$6843,MATCH($E272,NoSettings!$A$2:$A$6843,0),MATCH(AF$187,NoSettings!$C$1:$AG$1,0))</f>
        <v>90000000000000</v>
      </c>
      <c r="AG272" s="22">
        <f>INDEX(NoSettings!$C$2:$AG$6843,MATCH($E272,NoSettings!$A$2:$A$6843,0),MATCH(AG$187,NoSettings!$C$1:$AG$1,0))</f>
        <v>90000000000000</v>
      </c>
      <c r="AH272" s="22">
        <f>INDEX(NoSettings!$C$2:$AG$6843,MATCH($E272,NoSettings!$A$2:$A$6843,0),MATCH(AH$187,NoSettings!$C$1:$AG$1,0))</f>
        <v>90000000000000</v>
      </c>
      <c r="AI272" s="22">
        <f>INDEX(NoSettings!$C$2:$AG$6843,MATCH($E272,NoSettings!$A$2:$A$6843,0),MATCH(AI$187,NoSettings!$C$1:$AG$1,0))</f>
        <v>90000000000000</v>
      </c>
      <c r="AJ272" s="22">
        <f>INDEX(NoSettings!$C$2:$AG$6843,MATCH($E272,NoSettings!$A$2:$A$6843,0),MATCH(AJ$187,NoSettings!$C$1:$AG$1,0))</f>
        <v>90000000000000</v>
      </c>
      <c r="AK272" s="4"/>
    </row>
    <row r="273" spans="3:37" hidden="1">
      <c r="C273" t="s">
        <v>7043</v>
      </c>
      <c r="D273" t="s">
        <v>45</v>
      </c>
      <c r="E273" s="21" t="s">
        <v>6864</v>
      </c>
      <c r="F273" s="22">
        <f>INDEX(NoSettings!$C$2:$AG$6843,MATCH($E273,NoSettings!$A$2:$A$6843,0),MATCH(F$187,NoSettings!$C$1:$AG$1,0))</f>
        <v>40000000000000</v>
      </c>
      <c r="G273" s="22">
        <f>INDEX(NoSettings!$C$2:$AG$6843,MATCH($E273,NoSettings!$A$2:$A$6843,0),MATCH(G$187,NoSettings!$C$1:$AG$1,0))</f>
        <v>40000000000000</v>
      </c>
      <c r="H273" s="22">
        <f>INDEX(NoSettings!$C$2:$AG$6843,MATCH($E273,NoSettings!$A$2:$A$6843,0),MATCH(H$187,NoSettings!$C$1:$AG$1,0))</f>
        <v>40000000000000</v>
      </c>
      <c r="I273" s="22">
        <f>INDEX(NoSettings!$C$2:$AG$6843,MATCH($E273,NoSettings!$A$2:$A$6843,0),MATCH(I$187,NoSettings!$C$1:$AG$1,0))</f>
        <v>40000000000000</v>
      </c>
      <c r="J273" s="22">
        <f>INDEX(NoSettings!$C$2:$AG$6843,MATCH($E273,NoSettings!$A$2:$A$6843,0),MATCH(J$187,NoSettings!$C$1:$AG$1,0))</f>
        <v>40000000000000</v>
      </c>
      <c r="K273" s="22">
        <f>INDEX(NoSettings!$C$2:$AG$6843,MATCH($E273,NoSettings!$A$2:$A$6843,0),MATCH(K$187,NoSettings!$C$1:$AG$1,0))</f>
        <v>50000000000000</v>
      </c>
      <c r="L273" s="22">
        <f>INDEX(NoSettings!$C$2:$AG$6843,MATCH($E273,NoSettings!$A$2:$A$6843,0),MATCH(L$187,NoSettings!$C$1:$AG$1,0))</f>
        <v>50000000000000</v>
      </c>
      <c r="M273" s="22">
        <f>INDEX(NoSettings!$C$2:$AG$6843,MATCH($E273,NoSettings!$A$2:$A$6843,0),MATCH(M$187,NoSettings!$C$1:$AG$1,0))</f>
        <v>50000000000000</v>
      </c>
      <c r="N273" s="22">
        <f>INDEX(NoSettings!$C$2:$AG$6843,MATCH($E273,NoSettings!$A$2:$A$6843,0),MATCH(N$187,NoSettings!$C$1:$AG$1,0))</f>
        <v>50000000000000</v>
      </c>
      <c r="O273" s="22">
        <f>INDEX(NoSettings!$C$2:$AG$6843,MATCH($E273,NoSettings!$A$2:$A$6843,0),MATCH(O$187,NoSettings!$C$1:$AG$1,0))</f>
        <v>50000000000000</v>
      </c>
      <c r="P273" s="22">
        <f>INDEX(NoSettings!$C$2:$AG$6843,MATCH($E273,NoSettings!$A$2:$A$6843,0),MATCH(P$187,NoSettings!$C$1:$AG$1,0))</f>
        <v>50000000000000</v>
      </c>
      <c r="Q273" s="22">
        <f>INDEX(NoSettings!$C$2:$AG$6843,MATCH($E273,NoSettings!$A$2:$A$6843,0),MATCH(Q$187,NoSettings!$C$1:$AG$1,0))</f>
        <v>50000000000000</v>
      </c>
      <c r="R273" s="22">
        <f>INDEX(NoSettings!$C$2:$AG$6843,MATCH($E273,NoSettings!$A$2:$A$6843,0),MATCH(R$187,NoSettings!$C$1:$AG$1,0))</f>
        <v>50000000000000</v>
      </c>
      <c r="S273" s="22">
        <f>INDEX(NoSettings!$C$2:$AG$6843,MATCH($E273,NoSettings!$A$2:$A$6843,0),MATCH(S$187,NoSettings!$C$1:$AG$1,0))</f>
        <v>50000000000000</v>
      </c>
      <c r="T273" s="22">
        <f>INDEX(NoSettings!$C$2:$AG$6843,MATCH($E273,NoSettings!$A$2:$A$6843,0),MATCH(T$187,NoSettings!$C$1:$AG$1,0))</f>
        <v>50000000000000</v>
      </c>
      <c r="U273" s="22">
        <f>INDEX(NoSettings!$C$2:$AG$6843,MATCH($E273,NoSettings!$A$2:$A$6843,0),MATCH(U$187,NoSettings!$C$1:$AG$1,0))</f>
        <v>50000000000000</v>
      </c>
      <c r="V273" s="22">
        <f>INDEX(NoSettings!$C$2:$AG$6843,MATCH($E273,NoSettings!$A$2:$A$6843,0),MATCH(V$187,NoSettings!$C$1:$AG$1,0))</f>
        <v>50000000000000</v>
      </c>
      <c r="W273" s="22">
        <f>INDEX(NoSettings!$C$2:$AG$6843,MATCH($E273,NoSettings!$A$2:$A$6843,0),MATCH(W$187,NoSettings!$C$1:$AG$1,0))</f>
        <v>50000000000000</v>
      </c>
      <c r="X273" s="22">
        <f>INDEX(NoSettings!$C$2:$AG$6843,MATCH($E273,NoSettings!$A$2:$A$6843,0),MATCH(X$187,NoSettings!$C$1:$AG$1,0))</f>
        <v>50000000000000</v>
      </c>
      <c r="Y273" s="22">
        <f>INDEX(NoSettings!$C$2:$AG$6843,MATCH($E273,NoSettings!$A$2:$A$6843,0),MATCH(Y$187,NoSettings!$C$1:$AG$1,0))</f>
        <v>50000000000000</v>
      </c>
      <c r="Z273" s="22">
        <f>INDEX(NoSettings!$C$2:$AG$6843,MATCH($E273,NoSettings!$A$2:$A$6843,0),MATCH(Z$187,NoSettings!$C$1:$AG$1,0))</f>
        <v>50000000000000</v>
      </c>
      <c r="AA273" s="22">
        <f>INDEX(NoSettings!$C$2:$AG$6843,MATCH($E273,NoSettings!$A$2:$A$6843,0),MATCH(AA$187,NoSettings!$C$1:$AG$1,0))</f>
        <v>50000000000000</v>
      </c>
      <c r="AB273" s="22">
        <f>INDEX(NoSettings!$C$2:$AG$6843,MATCH($E273,NoSettings!$A$2:$A$6843,0),MATCH(AB$187,NoSettings!$C$1:$AG$1,0))</f>
        <v>50000000000000</v>
      </c>
      <c r="AC273" s="22">
        <f>INDEX(NoSettings!$C$2:$AG$6843,MATCH($E273,NoSettings!$A$2:$A$6843,0),MATCH(AC$187,NoSettings!$C$1:$AG$1,0))</f>
        <v>50000000000000</v>
      </c>
      <c r="AD273" s="22">
        <f>INDEX(NoSettings!$C$2:$AG$6843,MATCH($E273,NoSettings!$A$2:$A$6843,0),MATCH(AD$187,NoSettings!$C$1:$AG$1,0))</f>
        <v>50000000000000</v>
      </c>
      <c r="AE273" s="22">
        <f>INDEX(NoSettings!$C$2:$AG$6843,MATCH($E273,NoSettings!$A$2:$A$6843,0),MATCH(AE$187,NoSettings!$C$1:$AG$1,0))</f>
        <v>50000000000000</v>
      </c>
      <c r="AF273" s="22">
        <f>INDEX(NoSettings!$C$2:$AG$6843,MATCH($E273,NoSettings!$A$2:$A$6843,0),MATCH(AF$187,NoSettings!$C$1:$AG$1,0))</f>
        <v>50000000000000</v>
      </c>
      <c r="AG273" s="22">
        <f>INDEX(NoSettings!$C$2:$AG$6843,MATCH($E273,NoSettings!$A$2:$A$6843,0),MATCH(AG$187,NoSettings!$C$1:$AG$1,0))</f>
        <v>50000000000000</v>
      </c>
      <c r="AH273" s="22">
        <f>INDEX(NoSettings!$C$2:$AG$6843,MATCH($E273,NoSettings!$A$2:$A$6843,0),MATCH(AH$187,NoSettings!$C$1:$AG$1,0))</f>
        <v>50000000000000</v>
      </c>
      <c r="AI273" s="22">
        <f>INDEX(NoSettings!$C$2:$AG$6843,MATCH($E273,NoSettings!$A$2:$A$6843,0),MATCH(AI$187,NoSettings!$C$1:$AG$1,0))</f>
        <v>50000000000000</v>
      </c>
      <c r="AJ273" s="22">
        <f>INDEX(NoSettings!$C$2:$AG$6843,MATCH($E273,NoSettings!$A$2:$A$6843,0),MATCH(AJ$187,NoSettings!$C$1:$AG$1,0))</f>
        <v>50000000000000</v>
      </c>
      <c r="AK273" s="4"/>
    </row>
    <row r="274" spans="3:37" hidden="1">
      <c r="C274" t="s">
        <v>7043</v>
      </c>
      <c r="D274" t="s">
        <v>46</v>
      </c>
      <c r="E274" s="21" t="s">
        <v>6863</v>
      </c>
      <c r="F274" s="22">
        <f>INDEX(NoSettings!$C$2:$AG$6843,MATCH($E274,NoSettings!$A$2:$A$6843,0),MATCH(F$187,NoSettings!$C$1:$AG$1,0))</f>
        <v>70000000000</v>
      </c>
      <c r="G274" s="22">
        <f>INDEX(NoSettings!$C$2:$AG$6843,MATCH($E274,NoSettings!$A$2:$A$6843,0),MATCH(G$187,NoSettings!$C$1:$AG$1,0))</f>
        <v>70000000000</v>
      </c>
      <c r="H274" s="22">
        <f>INDEX(NoSettings!$C$2:$AG$6843,MATCH($E274,NoSettings!$A$2:$A$6843,0),MATCH(H$187,NoSettings!$C$1:$AG$1,0))</f>
        <v>70000000000</v>
      </c>
      <c r="I274" s="22">
        <f>INDEX(NoSettings!$C$2:$AG$6843,MATCH($E274,NoSettings!$A$2:$A$6843,0),MATCH(I$187,NoSettings!$C$1:$AG$1,0))</f>
        <v>80000000000</v>
      </c>
      <c r="J274" s="22">
        <f>INDEX(NoSettings!$C$2:$AG$6843,MATCH($E274,NoSettings!$A$2:$A$6843,0),MATCH(J$187,NoSettings!$C$1:$AG$1,0))</f>
        <v>80000000000</v>
      </c>
      <c r="K274" s="22">
        <f>INDEX(NoSettings!$C$2:$AG$6843,MATCH($E274,NoSettings!$A$2:$A$6843,0),MATCH(K$187,NoSettings!$C$1:$AG$1,0))</f>
        <v>80000000000</v>
      </c>
      <c r="L274" s="22">
        <f>INDEX(NoSettings!$C$2:$AG$6843,MATCH($E274,NoSettings!$A$2:$A$6843,0),MATCH(L$187,NoSettings!$C$1:$AG$1,0))</f>
        <v>80000000000</v>
      </c>
      <c r="M274" s="22">
        <f>INDEX(NoSettings!$C$2:$AG$6843,MATCH($E274,NoSettings!$A$2:$A$6843,0),MATCH(M$187,NoSettings!$C$1:$AG$1,0))</f>
        <v>80000000000</v>
      </c>
      <c r="N274" s="22">
        <f>INDEX(NoSettings!$C$2:$AG$6843,MATCH($E274,NoSettings!$A$2:$A$6843,0),MATCH(N$187,NoSettings!$C$1:$AG$1,0))</f>
        <v>80000000000</v>
      </c>
      <c r="O274" s="22">
        <f>INDEX(NoSettings!$C$2:$AG$6843,MATCH($E274,NoSettings!$A$2:$A$6843,0),MATCH(O$187,NoSettings!$C$1:$AG$1,0))</f>
        <v>80000000000</v>
      </c>
      <c r="P274" s="22">
        <f>INDEX(NoSettings!$C$2:$AG$6843,MATCH($E274,NoSettings!$A$2:$A$6843,0),MATCH(P$187,NoSettings!$C$1:$AG$1,0))</f>
        <v>80000000000</v>
      </c>
      <c r="Q274" s="22">
        <f>INDEX(NoSettings!$C$2:$AG$6843,MATCH($E274,NoSettings!$A$2:$A$6843,0),MATCH(Q$187,NoSettings!$C$1:$AG$1,0))</f>
        <v>80000000000</v>
      </c>
      <c r="R274" s="22">
        <f>INDEX(NoSettings!$C$2:$AG$6843,MATCH($E274,NoSettings!$A$2:$A$6843,0),MATCH(R$187,NoSettings!$C$1:$AG$1,0))</f>
        <v>80000000000</v>
      </c>
      <c r="S274" s="22">
        <f>INDEX(NoSettings!$C$2:$AG$6843,MATCH($E274,NoSettings!$A$2:$A$6843,0),MATCH(S$187,NoSettings!$C$1:$AG$1,0))</f>
        <v>80000000000</v>
      </c>
      <c r="T274" s="22">
        <f>INDEX(NoSettings!$C$2:$AG$6843,MATCH($E274,NoSettings!$A$2:$A$6843,0),MATCH(T$187,NoSettings!$C$1:$AG$1,0))</f>
        <v>80000000000</v>
      </c>
      <c r="U274" s="22">
        <f>INDEX(NoSettings!$C$2:$AG$6843,MATCH($E274,NoSettings!$A$2:$A$6843,0),MATCH(U$187,NoSettings!$C$1:$AG$1,0))</f>
        <v>90000000000</v>
      </c>
      <c r="V274" s="22">
        <f>INDEX(NoSettings!$C$2:$AG$6843,MATCH($E274,NoSettings!$A$2:$A$6843,0),MATCH(V$187,NoSettings!$C$1:$AG$1,0))</f>
        <v>90000000000</v>
      </c>
      <c r="W274" s="22">
        <f>INDEX(NoSettings!$C$2:$AG$6843,MATCH($E274,NoSettings!$A$2:$A$6843,0),MATCH(W$187,NoSettings!$C$1:$AG$1,0))</f>
        <v>90000000000</v>
      </c>
      <c r="X274" s="22">
        <f>INDEX(NoSettings!$C$2:$AG$6843,MATCH($E274,NoSettings!$A$2:$A$6843,0),MATCH(X$187,NoSettings!$C$1:$AG$1,0))</f>
        <v>90000000000</v>
      </c>
      <c r="Y274" s="22">
        <f>INDEX(NoSettings!$C$2:$AG$6843,MATCH($E274,NoSettings!$A$2:$A$6843,0),MATCH(Y$187,NoSettings!$C$1:$AG$1,0))</f>
        <v>90000000000</v>
      </c>
      <c r="Z274" s="22">
        <f>INDEX(NoSettings!$C$2:$AG$6843,MATCH($E274,NoSettings!$A$2:$A$6843,0),MATCH(Z$187,NoSettings!$C$1:$AG$1,0))</f>
        <v>90000000000</v>
      </c>
      <c r="AA274" s="22">
        <f>INDEX(NoSettings!$C$2:$AG$6843,MATCH($E274,NoSettings!$A$2:$A$6843,0),MATCH(AA$187,NoSettings!$C$1:$AG$1,0))</f>
        <v>90000000000</v>
      </c>
      <c r="AB274" s="22">
        <f>INDEX(NoSettings!$C$2:$AG$6843,MATCH($E274,NoSettings!$A$2:$A$6843,0),MATCH(AB$187,NoSettings!$C$1:$AG$1,0))</f>
        <v>90000000000</v>
      </c>
      <c r="AC274" s="22">
        <f>INDEX(NoSettings!$C$2:$AG$6843,MATCH($E274,NoSettings!$A$2:$A$6843,0),MATCH(AC$187,NoSettings!$C$1:$AG$1,0))</f>
        <v>90000000000</v>
      </c>
      <c r="AD274" s="22">
        <f>INDEX(NoSettings!$C$2:$AG$6843,MATCH($E274,NoSettings!$A$2:$A$6843,0),MATCH(AD$187,NoSettings!$C$1:$AG$1,0))</f>
        <v>90000000000</v>
      </c>
      <c r="AE274" s="22">
        <f>INDEX(NoSettings!$C$2:$AG$6843,MATCH($E274,NoSettings!$A$2:$A$6843,0),MATCH(AE$187,NoSettings!$C$1:$AG$1,0))</f>
        <v>90000000000</v>
      </c>
      <c r="AF274" s="22">
        <f>INDEX(NoSettings!$C$2:$AG$6843,MATCH($E274,NoSettings!$A$2:$A$6843,0),MATCH(AF$187,NoSettings!$C$1:$AG$1,0))</f>
        <v>90000000000</v>
      </c>
      <c r="AG274" s="22">
        <f>INDEX(NoSettings!$C$2:$AG$6843,MATCH($E274,NoSettings!$A$2:$A$6843,0),MATCH(AG$187,NoSettings!$C$1:$AG$1,0))</f>
        <v>90000000000</v>
      </c>
      <c r="AH274" s="22">
        <f>INDEX(NoSettings!$C$2:$AG$6843,MATCH($E274,NoSettings!$A$2:$A$6843,0),MATCH(AH$187,NoSettings!$C$1:$AG$1,0))</f>
        <v>90000000000</v>
      </c>
      <c r="AI274" s="22">
        <f>INDEX(NoSettings!$C$2:$AG$6843,MATCH($E274,NoSettings!$A$2:$A$6843,0),MATCH(AI$187,NoSettings!$C$1:$AG$1,0))</f>
        <v>90000000000</v>
      </c>
      <c r="AJ274" s="22">
        <f>INDEX(NoSettings!$C$2:$AG$6843,MATCH($E274,NoSettings!$A$2:$A$6843,0),MATCH(AJ$187,NoSettings!$C$1:$AG$1,0))</f>
        <v>90000000000</v>
      </c>
      <c r="AK274" s="4"/>
    </row>
    <row r="275" spans="3:37" hidden="1">
      <c r="C275" t="s">
        <v>7043</v>
      </c>
      <c r="D275" t="s">
        <v>47</v>
      </c>
      <c r="E275" s="21" t="s">
        <v>6862</v>
      </c>
      <c r="F275" s="22">
        <f>INDEX(NoSettings!$C$2:$AG$6843,MATCH($E275,NoSettings!$A$2:$A$6843,0),MATCH(F$187,NoSettings!$C$1:$AG$1,0))</f>
        <v>8000000000000</v>
      </c>
      <c r="G275" s="22">
        <f>INDEX(NoSettings!$C$2:$AG$6843,MATCH($E275,NoSettings!$A$2:$A$6843,0),MATCH(G$187,NoSettings!$C$1:$AG$1,0))</f>
        <v>8000000000000</v>
      </c>
      <c r="H275" s="22">
        <f>INDEX(NoSettings!$C$2:$AG$6843,MATCH($E275,NoSettings!$A$2:$A$6843,0),MATCH(H$187,NoSettings!$C$1:$AG$1,0))</f>
        <v>9000000000000</v>
      </c>
      <c r="I275" s="22">
        <f>INDEX(NoSettings!$C$2:$AG$6843,MATCH($E275,NoSettings!$A$2:$A$6843,0),MATCH(I$187,NoSettings!$C$1:$AG$1,0))</f>
        <v>9000000000000</v>
      </c>
      <c r="J275" s="22">
        <f>INDEX(NoSettings!$C$2:$AG$6843,MATCH($E275,NoSettings!$A$2:$A$6843,0),MATCH(J$187,NoSettings!$C$1:$AG$1,0))</f>
        <v>9000000000000</v>
      </c>
      <c r="K275" s="22">
        <f>INDEX(NoSettings!$C$2:$AG$6843,MATCH($E275,NoSettings!$A$2:$A$6843,0),MATCH(K$187,NoSettings!$C$1:$AG$1,0))</f>
        <v>9000000000000</v>
      </c>
      <c r="L275" s="22">
        <f>INDEX(NoSettings!$C$2:$AG$6843,MATCH($E275,NoSettings!$A$2:$A$6843,0),MATCH(L$187,NoSettings!$C$1:$AG$1,0))</f>
        <v>9000000000000</v>
      </c>
      <c r="M275" s="22">
        <f>INDEX(NoSettings!$C$2:$AG$6843,MATCH($E275,NoSettings!$A$2:$A$6843,0),MATCH(M$187,NoSettings!$C$1:$AG$1,0))</f>
        <v>9000000000000</v>
      </c>
      <c r="N275" s="22">
        <f>INDEX(NoSettings!$C$2:$AG$6843,MATCH($E275,NoSettings!$A$2:$A$6843,0),MATCH(N$187,NoSettings!$C$1:$AG$1,0))</f>
        <v>9000000000000</v>
      </c>
      <c r="O275" s="22">
        <f>INDEX(NoSettings!$C$2:$AG$6843,MATCH($E275,NoSettings!$A$2:$A$6843,0),MATCH(O$187,NoSettings!$C$1:$AG$1,0))</f>
        <v>9000000000000</v>
      </c>
      <c r="P275" s="22">
        <f>INDEX(NoSettings!$C$2:$AG$6843,MATCH($E275,NoSettings!$A$2:$A$6843,0),MATCH(P$187,NoSettings!$C$1:$AG$1,0))</f>
        <v>10000000000000</v>
      </c>
      <c r="Q275" s="22">
        <f>INDEX(NoSettings!$C$2:$AG$6843,MATCH($E275,NoSettings!$A$2:$A$6843,0),MATCH(Q$187,NoSettings!$C$1:$AG$1,0))</f>
        <v>10000000000000</v>
      </c>
      <c r="R275" s="22">
        <f>INDEX(NoSettings!$C$2:$AG$6843,MATCH($E275,NoSettings!$A$2:$A$6843,0),MATCH(R$187,NoSettings!$C$1:$AG$1,0))</f>
        <v>10000000000000</v>
      </c>
      <c r="S275" s="22">
        <f>INDEX(NoSettings!$C$2:$AG$6843,MATCH($E275,NoSettings!$A$2:$A$6843,0),MATCH(S$187,NoSettings!$C$1:$AG$1,0))</f>
        <v>10000000000000</v>
      </c>
      <c r="T275" s="22">
        <f>INDEX(NoSettings!$C$2:$AG$6843,MATCH($E275,NoSettings!$A$2:$A$6843,0),MATCH(T$187,NoSettings!$C$1:$AG$1,0))</f>
        <v>10000000000000</v>
      </c>
      <c r="U275" s="22">
        <f>INDEX(NoSettings!$C$2:$AG$6843,MATCH($E275,NoSettings!$A$2:$A$6843,0),MATCH(U$187,NoSettings!$C$1:$AG$1,0))</f>
        <v>10000000000000</v>
      </c>
      <c r="V275" s="22">
        <f>INDEX(NoSettings!$C$2:$AG$6843,MATCH($E275,NoSettings!$A$2:$A$6843,0),MATCH(V$187,NoSettings!$C$1:$AG$1,0))</f>
        <v>10000000000000</v>
      </c>
      <c r="W275" s="22">
        <f>INDEX(NoSettings!$C$2:$AG$6843,MATCH($E275,NoSettings!$A$2:$A$6843,0),MATCH(W$187,NoSettings!$C$1:$AG$1,0))</f>
        <v>10000000000000</v>
      </c>
      <c r="X275" s="22">
        <f>INDEX(NoSettings!$C$2:$AG$6843,MATCH($E275,NoSettings!$A$2:$A$6843,0),MATCH(X$187,NoSettings!$C$1:$AG$1,0))</f>
        <v>10000000000000</v>
      </c>
      <c r="Y275" s="22">
        <f>INDEX(NoSettings!$C$2:$AG$6843,MATCH($E275,NoSettings!$A$2:$A$6843,0),MATCH(Y$187,NoSettings!$C$1:$AG$1,0))</f>
        <v>10000000000000</v>
      </c>
      <c r="Z275" s="22">
        <f>INDEX(NoSettings!$C$2:$AG$6843,MATCH($E275,NoSettings!$A$2:$A$6843,0),MATCH(Z$187,NoSettings!$C$1:$AG$1,0))</f>
        <v>10000000000000</v>
      </c>
      <c r="AA275" s="22">
        <f>INDEX(NoSettings!$C$2:$AG$6843,MATCH($E275,NoSettings!$A$2:$A$6843,0),MATCH(AA$187,NoSettings!$C$1:$AG$1,0))</f>
        <v>10000000000000</v>
      </c>
      <c r="AB275" s="22">
        <f>INDEX(NoSettings!$C$2:$AG$6843,MATCH($E275,NoSettings!$A$2:$A$6843,0),MATCH(AB$187,NoSettings!$C$1:$AG$1,0))</f>
        <v>10000000000000</v>
      </c>
      <c r="AC275" s="22">
        <f>INDEX(NoSettings!$C$2:$AG$6843,MATCH($E275,NoSettings!$A$2:$A$6843,0),MATCH(AC$187,NoSettings!$C$1:$AG$1,0))</f>
        <v>10000000000000</v>
      </c>
      <c r="AD275" s="22">
        <f>INDEX(NoSettings!$C$2:$AG$6843,MATCH($E275,NoSettings!$A$2:$A$6843,0),MATCH(AD$187,NoSettings!$C$1:$AG$1,0))</f>
        <v>10000000000000</v>
      </c>
      <c r="AE275" s="22">
        <f>INDEX(NoSettings!$C$2:$AG$6843,MATCH($E275,NoSettings!$A$2:$A$6843,0),MATCH(AE$187,NoSettings!$C$1:$AG$1,0))</f>
        <v>10000000000000</v>
      </c>
      <c r="AF275" s="22">
        <f>INDEX(NoSettings!$C$2:$AG$6843,MATCH($E275,NoSettings!$A$2:$A$6843,0),MATCH(AF$187,NoSettings!$C$1:$AG$1,0))</f>
        <v>10000000000000</v>
      </c>
      <c r="AG275" s="22">
        <f>INDEX(NoSettings!$C$2:$AG$6843,MATCH($E275,NoSettings!$A$2:$A$6843,0),MATCH(AG$187,NoSettings!$C$1:$AG$1,0))</f>
        <v>10000000000000</v>
      </c>
      <c r="AH275" s="22">
        <f>INDEX(NoSettings!$C$2:$AG$6843,MATCH($E275,NoSettings!$A$2:$A$6843,0),MATCH(AH$187,NoSettings!$C$1:$AG$1,0))</f>
        <v>10000000000000</v>
      </c>
      <c r="AI275" s="22">
        <f>INDEX(NoSettings!$C$2:$AG$6843,MATCH($E275,NoSettings!$A$2:$A$6843,0),MATCH(AI$187,NoSettings!$C$1:$AG$1,0))</f>
        <v>10000000000000</v>
      </c>
      <c r="AJ275" s="22">
        <f>INDEX(NoSettings!$C$2:$AG$6843,MATCH($E275,NoSettings!$A$2:$A$6843,0),MATCH(AJ$187,NoSettings!$C$1:$AG$1,0))</f>
        <v>10000000000000</v>
      </c>
      <c r="AK275" s="4"/>
    </row>
    <row r="276" spans="3:37" hidden="1">
      <c r="C276" t="s">
        <v>7043</v>
      </c>
      <c r="D276" t="s">
        <v>48</v>
      </c>
      <c r="E276" s="21" t="s">
        <v>6861</v>
      </c>
      <c r="F276" s="22">
        <f>INDEX(NoSettings!$C$2:$AG$6843,MATCH($E276,NoSettings!$A$2:$A$6843,0),MATCH(F$187,NoSettings!$C$1:$AG$1,0))</f>
        <v>500000000000</v>
      </c>
      <c r="G276" s="22">
        <f>INDEX(NoSettings!$C$2:$AG$6843,MATCH($E276,NoSettings!$A$2:$A$6843,0),MATCH(G$187,NoSettings!$C$1:$AG$1,0))</f>
        <v>400000000000</v>
      </c>
      <c r="H276" s="22">
        <f>INDEX(NoSettings!$C$2:$AG$6843,MATCH($E276,NoSettings!$A$2:$A$6843,0),MATCH(H$187,NoSettings!$C$1:$AG$1,0))</f>
        <v>400000000000</v>
      </c>
      <c r="I276" s="22">
        <f>INDEX(NoSettings!$C$2:$AG$6843,MATCH($E276,NoSettings!$A$2:$A$6843,0),MATCH(I$187,NoSettings!$C$1:$AG$1,0))</f>
        <v>400000000000</v>
      </c>
      <c r="J276" s="22">
        <f>INDEX(NoSettings!$C$2:$AG$6843,MATCH($E276,NoSettings!$A$2:$A$6843,0),MATCH(J$187,NoSettings!$C$1:$AG$1,0))</f>
        <v>400000000000</v>
      </c>
      <c r="K276" s="22">
        <f>INDEX(NoSettings!$C$2:$AG$6843,MATCH($E276,NoSettings!$A$2:$A$6843,0),MATCH(K$187,NoSettings!$C$1:$AG$1,0))</f>
        <v>400000000000</v>
      </c>
      <c r="L276" s="22">
        <f>INDEX(NoSettings!$C$2:$AG$6843,MATCH($E276,NoSettings!$A$2:$A$6843,0),MATCH(L$187,NoSettings!$C$1:$AG$1,0))</f>
        <v>400000000000</v>
      </c>
      <c r="M276" s="22">
        <f>INDEX(NoSettings!$C$2:$AG$6843,MATCH($E276,NoSettings!$A$2:$A$6843,0),MATCH(M$187,NoSettings!$C$1:$AG$1,0))</f>
        <v>400000000000</v>
      </c>
      <c r="N276" s="22">
        <f>INDEX(NoSettings!$C$2:$AG$6843,MATCH($E276,NoSettings!$A$2:$A$6843,0),MATCH(N$187,NoSettings!$C$1:$AG$1,0))</f>
        <v>400000000000</v>
      </c>
      <c r="O276" s="22">
        <f>INDEX(NoSettings!$C$2:$AG$6843,MATCH($E276,NoSettings!$A$2:$A$6843,0),MATCH(O$187,NoSettings!$C$1:$AG$1,0))</f>
        <v>400000000000</v>
      </c>
      <c r="P276" s="22">
        <f>INDEX(NoSettings!$C$2:$AG$6843,MATCH($E276,NoSettings!$A$2:$A$6843,0),MATCH(P$187,NoSettings!$C$1:$AG$1,0))</f>
        <v>400000000000</v>
      </c>
      <c r="Q276" s="22">
        <f>INDEX(NoSettings!$C$2:$AG$6843,MATCH($E276,NoSettings!$A$2:$A$6843,0),MATCH(Q$187,NoSettings!$C$1:$AG$1,0))</f>
        <v>400000000000</v>
      </c>
      <c r="R276" s="22">
        <f>INDEX(NoSettings!$C$2:$AG$6843,MATCH($E276,NoSettings!$A$2:$A$6843,0),MATCH(R$187,NoSettings!$C$1:$AG$1,0))</f>
        <v>400000000000</v>
      </c>
      <c r="S276" s="22">
        <f>INDEX(NoSettings!$C$2:$AG$6843,MATCH($E276,NoSettings!$A$2:$A$6843,0),MATCH(S$187,NoSettings!$C$1:$AG$1,0))</f>
        <v>400000000000</v>
      </c>
      <c r="T276" s="22">
        <f>INDEX(NoSettings!$C$2:$AG$6843,MATCH($E276,NoSettings!$A$2:$A$6843,0),MATCH(T$187,NoSettings!$C$1:$AG$1,0))</f>
        <v>400000000000</v>
      </c>
      <c r="U276" s="22">
        <f>INDEX(NoSettings!$C$2:$AG$6843,MATCH($E276,NoSettings!$A$2:$A$6843,0),MATCH(U$187,NoSettings!$C$1:$AG$1,0))</f>
        <v>400000000000</v>
      </c>
      <c r="V276" s="22">
        <f>INDEX(NoSettings!$C$2:$AG$6843,MATCH($E276,NoSettings!$A$2:$A$6843,0),MATCH(V$187,NoSettings!$C$1:$AG$1,0))</f>
        <v>400000000000</v>
      </c>
      <c r="W276" s="22">
        <f>INDEX(NoSettings!$C$2:$AG$6843,MATCH($E276,NoSettings!$A$2:$A$6843,0),MATCH(W$187,NoSettings!$C$1:$AG$1,0))</f>
        <v>400000000000</v>
      </c>
      <c r="X276" s="22">
        <f>INDEX(NoSettings!$C$2:$AG$6843,MATCH($E276,NoSettings!$A$2:$A$6843,0),MATCH(X$187,NoSettings!$C$1:$AG$1,0))</f>
        <v>400000000000</v>
      </c>
      <c r="Y276" s="22">
        <f>INDEX(NoSettings!$C$2:$AG$6843,MATCH($E276,NoSettings!$A$2:$A$6843,0),MATCH(Y$187,NoSettings!$C$1:$AG$1,0))</f>
        <v>400000000000</v>
      </c>
      <c r="Z276" s="22">
        <f>INDEX(NoSettings!$C$2:$AG$6843,MATCH($E276,NoSettings!$A$2:$A$6843,0),MATCH(Z$187,NoSettings!$C$1:$AG$1,0))</f>
        <v>400000000000</v>
      </c>
      <c r="AA276" s="22">
        <f>INDEX(NoSettings!$C$2:$AG$6843,MATCH($E276,NoSettings!$A$2:$A$6843,0),MATCH(AA$187,NoSettings!$C$1:$AG$1,0))</f>
        <v>400000000000</v>
      </c>
      <c r="AB276" s="22">
        <f>INDEX(NoSettings!$C$2:$AG$6843,MATCH($E276,NoSettings!$A$2:$A$6843,0),MATCH(AB$187,NoSettings!$C$1:$AG$1,0))</f>
        <v>400000000000</v>
      </c>
      <c r="AC276" s="22">
        <f>INDEX(NoSettings!$C$2:$AG$6843,MATCH($E276,NoSettings!$A$2:$A$6843,0),MATCH(AC$187,NoSettings!$C$1:$AG$1,0))</f>
        <v>300000000000</v>
      </c>
      <c r="AD276" s="22">
        <f>INDEX(NoSettings!$C$2:$AG$6843,MATCH($E276,NoSettings!$A$2:$A$6843,0),MATCH(AD$187,NoSettings!$C$1:$AG$1,0))</f>
        <v>300000000000</v>
      </c>
      <c r="AE276" s="22">
        <f>INDEX(NoSettings!$C$2:$AG$6843,MATCH($E276,NoSettings!$A$2:$A$6843,0),MATCH(AE$187,NoSettings!$C$1:$AG$1,0))</f>
        <v>300000000000</v>
      </c>
      <c r="AF276" s="22">
        <f>INDEX(NoSettings!$C$2:$AG$6843,MATCH($E276,NoSettings!$A$2:$A$6843,0),MATCH(AF$187,NoSettings!$C$1:$AG$1,0))</f>
        <v>300000000000</v>
      </c>
      <c r="AG276" s="22">
        <f>INDEX(NoSettings!$C$2:$AG$6843,MATCH($E276,NoSettings!$A$2:$A$6843,0),MATCH(AG$187,NoSettings!$C$1:$AG$1,0))</f>
        <v>300000000000</v>
      </c>
      <c r="AH276" s="22">
        <f>INDEX(NoSettings!$C$2:$AG$6843,MATCH($E276,NoSettings!$A$2:$A$6843,0),MATCH(AH$187,NoSettings!$C$1:$AG$1,0))</f>
        <v>300000000000</v>
      </c>
      <c r="AI276" s="22">
        <f>INDEX(NoSettings!$C$2:$AG$6843,MATCH($E276,NoSettings!$A$2:$A$6843,0),MATCH(AI$187,NoSettings!$C$1:$AG$1,0))</f>
        <v>300000000000</v>
      </c>
      <c r="AJ276" s="22">
        <f>INDEX(NoSettings!$C$2:$AG$6843,MATCH($E276,NoSettings!$A$2:$A$6843,0),MATCH(AJ$187,NoSettings!$C$1:$AG$1,0))</f>
        <v>300000000000</v>
      </c>
      <c r="AK276" s="4"/>
    </row>
    <row r="277" spans="3:37" hidden="1">
      <c r="C277" t="s">
        <v>7043</v>
      </c>
      <c r="D277" t="s">
        <v>49</v>
      </c>
      <c r="E277" s="21" t="s">
        <v>6860</v>
      </c>
      <c r="F277" s="22">
        <f>INDEX(NoSettings!$C$2:$AG$6843,MATCH($E277,NoSettings!$A$2:$A$6843,0),MATCH(F$187,NoSettings!$C$1:$AG$1,0))</f>
        <v>252000000000</v>
      </c>
      <c r="G277" s="22">
        <f>INDEX(NoSettings!$C$2:$AG$6843,MATCH($E277,NoSettings!$A$2:$A$6843,0),MATCH(G$187,NoSettings!$C$1:$AG$1,0))</f>
        <v>255000000000</v>
      </c>
      <c r="H277" s="22">
        <f>INDEX(NoSettings!$C$2:$AG$6843,MATCH($E277,NoSettings!$A$2:$A$6843,0),MATCH(H$187,NoSettings!$C$1:$AG$1,0))</f>
        <v>259000000000</v>
      </c>
      <c r="I277" s="22">
        <f>INDEX(NoSettings!$C$2:$AG$6843,MATCH($E277,NoSettings!$A$2:$A$6843,0),MATCH(I$187,NoSettings!$C$1:$AG$1,0))</f>
        <v>262000000000</v>
      </c>
      <c r="J277" s="22">
        <f>INDEX(NoSettings!$C$2:$AG$6843,MATCH($E277,NoSettings!$A$2:$A$6843,0),MATCH(J$187,NoSettings!$C$1:$AG$1,0))</f>
        <v>266000000000</v>
      </c>
      <c r="K277" s="22">
        <f>INDEX(NoSettings!$C$2:$AG$6843,MATCH($E277,NoSettings!$A$2:$A$6843,0),MATCH(K$187,NoSettings!$C$1:$AG$1,0))</f>
        <v>270000000000</v>
      </c>
      <c r="L277" s="22">
        <f>INDEX(NoSettings!$C$2:$AG$6843,MATCH($E277,NoSettings!$A$2:$A$6843,0),MATCH(L$187,NoSettings!$C$1:$AG$1,0))</f>
        <v>270000000000</v>
      </c>
      <c r="M277" s="22">
        <f>INDEX(NoSettings!$C$2:$AG$6843,MATCH($E277,NoSettings!$A$2:$A$6843,0),MATCH(M$187,NoSettings!$C$1:$AG$1,0))</f>
        <v>269000000000</v>
      </c>
      <c r="N277" s="22">
        <f>INDEX(NoSettings!$C$2:$AG$6843,MATCH($E277,NoSettings!$A$2:$A$6843,0),MATCH(N$187,NoSettings!$C$1:$AG$1,0))</f>
        <v>269000000000</v>
      </c>
      <c r="O277" s="22">
        <f>INDEX(NoSettings!$C$2:$AG$6843,MATCH($E277,NoSettings!$A$2:$A$6843,0),MATCH(O$187,NoSettings!$C$1:$AG$1,0))</f>
        <v>269000000000</v>
      </c>
      <c r="P277" s="22">
        <f>INDEX(NoSettings!$C$2:$AG$6843,MATCH($E277,NoSettings!$A$2:$A$6843,0),MATCH(P$187,NoSettings!$C$1:$AG$1,0))</f>
        <v>269000000000</v>
      </c>
      <c r="Q277" s="22">
        <f>INDEX(NoSettings!$C$2:$AG$6843,MATCH($E277,NoSettings!$A$2:$A$6843,0),MATCH(Q$187,NoSettings!$C$1:$AG$1,0))</f>
        <v>269000000000</v>
      </c>
      <c r="R277" s="22">
        <f>INDEX(NoSettings!$C$2:$AG$6843,MATCH($E277,NoSettings!$A$2:$A$6843,0),MATCH(R$187,NoSettings!$C$1:$AG$1,0))</f>
        <v>268000000000</v>
      </c>
      <c r="S277" s="22">
        <f>INDEX(NoSettings!$C$2:$AG$6843,MATCH($E277,NoSettings!$A$2:$A$6843,0),MATCH(S$187,NoSettings!$C$1:$AG$1,0))</f>
        <v>267000000000</v>
      </c>
      <c r="T277" s="22">
        <f>INDEX(NoSettings!$C$2:$AG$6843,MATCH($E277,NoSettings!$A$2:$A$6843,0),MATCH(T$187,NoSettings!$C$1:$AG$1,0))</f>
        <v>267000000000</v>
      </c>
      <c r="U277" s="22">
        <f>INDEX(NoSettings!$C$2:$AG$6843,MATCH($E277,NoSettings!$A$2:$A$6843,0),MATCH(U$187,NoSettings!$C$1:$AG$1,0))</f>
        <v>266000000000</v>
      </c>
      <c r="V277" s="22">
        <f>INDEX(NoSettings!$C$2:$AG$6843,MATCH($E277,NoSettings!$A$2:$A$6843,0),MATCH(V$187,NoSettings!$C$1:$AG$1,0))</f>
        <v>266000000000</v>
      </c>
      <c r="W277" s="22">
        <f>INDEX(NoSettings!$C$2:$AG$6843,MATCH($E277,NoSettings!$A$2:$A$6843,0),MATCH(W$187,NoSettings!$C$1:$AG$1,0))</f>
        <v>266000000000</v>
      </c>
      <c r="X277" s="22">
        <f>INDEX(NoSettings!$C$2:$AG$6843,MATCH($E277,NoSettings!$A$2:$A$6843,0),MATCH(X$187,NoSettings!$C$1:$AG$1,0))</f>
        <v>266000000000</v>
      </c>
      <c r="Y277" s="22">
        <f>INDEX(NoSettings!$C$2:$AG$6843,MATCH($E277,NoSettings!$A$2:$A$6843,0),MATCH(Y$187,NoSettings!$C$1:$AG$1,0))</f>
        <v>266000000000</v>
      </c>
      <c r="Z277" s="22">
        <f>INDEX(NoSettings!$C$2:$AG$6843,MATCH($E277,NoSettings!$A$2:$A$6843,0),MATCH(Z$187,NoSettings!$C$1:$AG$1,0))</f>
        <v>266000000000</v>
      </c>
      <c r="AA277" s="22">
        <f>INDEX(NoSettings!$C$2:$AG$6843,MATCH($E277,NoSettings!$A$2:$A$6843,0),MATCH(AA$187,NoSettings!$C$1:$AG$1,0))</f>
        <v>265000000000</v>
      </c>
      <c r="AB277" s="22">
        <f>INDEX(NoSettings!$C$2:$AG$6843,MATCH($E277,NoSettings!$A$2:$A$6843,0),MATCH(AB$187,NoSettings!$C$1:$AG$1,0))</f>
        <v>265000000000</v>
      </c>
      <c r="AC277" s="22">
        <f>INDEX(NoSettings!$C$2:$AG$6843,MATCH($E277,NoSettings!$A$2:$A$6843,0),MATCH(AC$187,NoSettings!$C$1:$AG$1,0))</f>
        <v>265000000000</v>
      </c>
      <c r="AD277" s="22">
        <f>INDEX(NoSettings!$C$2:$AG$6843,MATCH($E277,NoSettings!$A$2:$A$6843,0),MATCH(AD$187,NoSettings!$C$1:$AG$1,0))</f>
        <v>265000000000</v>
      </c>
      <c r="AE277" s="22">
        <f>INDEX(NoSettings!$C$2:$AG$6843,MATCH($E277,NoSettings!$A$2:$A$6843,0),MATCH(AE$187,NoSettings!$C$1:$AG$1,0))</f>
        <v>264000000000</v>
      </c>
      <c r="AF277" s="22">
        <f>INDEX(NoSettings!$C$2:$AG$6843,MATCH($E277,NoSettings!$A$2:$A$6843,0),MATCH(AF$187,NoSettings!$C$1:$AG$1,0))</f>
        <v>264000000000</v>
      </c>
      <c r="AG277" s="22">
        <f>INDEX(NoSettings!$C$2:$AG$6843,MATCH($E277,NoSettings!$A$2:$A$6843,0),MATCH(AG$187,NoSettings!$C$1:$AG$1,0))</f>
        <v>264000000000</v>
      </c>
      <c r="AH277" s="22">
        <f>INDEX(NoSettings!$C$2:$AG$6843,MATCH($E277,NoSettings!$A$2:$A$6843,0),MATCH(AH$187,NoSettings!$C$1:$AG$1,0))</f>
        <v>264000000000</v>
      </c>
      <c r="AI277" s="22">
        <f>INDEX(NoSettings!$C$2:$AG$6843,MATCH($E277,NoSettings!$A$2:$A$6843,0),MATCH(AI$187,NoSettings!$C$1:$AG$1,0))</f>
        <v>263000000000</v>
      </c>
      <c r="AJ277" s="22">
        <f>INDEX(NoSettings!$C$2:$AG$6843,MATCH($E277,NoSettings!$A$2:$A$6843,0),MATCH(AJ$187,NoSettings!$C$1:$AG$1,0))</f>
        <v>263000000000</v>
      </c>
      <c r="AK277" s="4"/>
    </row>
    <row r="278" spans="3:37" hidden="1">
      <c r="C278" t="s">
        <v>7043</v>
      </c>
      <c r="D278" t="s">
        <v>50</v>
      </c>
      <c r="E278" s="21" t="s">
        <v>6859</v>
      </c>
      <c r="F278" s="22">
        <f>INDEX(NoSettings!$C$2:$AG$6843,MATCH($E278,NoSettings!$A$2:$A$6843,0),MATCH(F$187,NoSettings!$C$1:$AG$1,0))</f>
        <v>2140000000000</v>
      </c>
      <c r="G278" s="22">
        <f>INDEX(NoSettings!$C$2:$AG$6843,MATCH($E278,NoSettings!$A$2:$A$6843,0),MATCH(G$187,NoSettings!$C$1:$AG$1,0))</f>
        <v>2170000000000</v>
      </c>
      <c r="H278" s="22">
        <f>INDEX(NoSettings!$C$2:$AG$6843,MATCH($E278,NoSettings!$A$2:$A$6843,0),MATCH(H$187,NoSettings!$C$1:$AG$1,0))</f>
        <v>2200000000000</v>
      </c>
      <c r="I278" s="22">
        <f>INDEX(NoSettings!$C$2:$AG$6843,MATCH($E278,NoSettings!$A$2:$A$6843,0),MATCH(I$187,NoSettings!$C$1:$AG$1,0))</f>
        <v>2230000000000</v>
      </c>
      <c r="J278" s="22">
        <f>INDEX(NoSettings!$C$2:$AG$6843,MATCH($E278,NoSettings!$A$2:$A$6843,0),MATCH(J$187,NoSettings!$C$1:$AG$1,0))</f>
        <v>2260000000000</v>
      </c>
      <c r="K278" s="22">
        <f>INDEX(NoSettings!$C$2:$AG$6843,MATCH($E278,NoSettings!$A$2:$A$6843,0),MATCH(K$187,NoSettings!$C$1:$AG$1,0))</f>
        <v>2290000000000</v>
      </c>
      <c r="L278" s="22">
        <f>INDEX(NoSettings!$C$2:$AG$6843,MATCH($E278,NoSettings!$A$2:$A$6843,0),MATCH(L$187,NoSettings!$C$1:$AG$1,0))</f>
        <v>2290000000000</v>
      </c>
      <c r="M278" s="22">
        <f>INDEX(NoSettings!$C$2:$AG$6843,MATCH($E278,NoSettings!$A$2:$A$6843,0),MATCH(M$187,NoSettings!$C$1:$AG$1,0))</f>
        <v>2290000000000</v>
      </c>
      <c r="N278" s="22">
        <f>INDEX(NoSettings!$C$2:$AG$6843,MATCH($E278,NoSettings!$A$2:$A$6843,0),MATCH(N$187,NoSettings!$C$1:$AG$1,0))</f>
        <v>2290000000000</v>
      </c>
      <c r="O278" s="22">
        <f>INDEX(NoSettings!$C$2:$AG$6843,MATCH($E278,NoSettings!$A$2:$A$6843,0),MATCH(O$187,NoSettings!$C$1:$AG$1,0))</f>
        <v>2290000000000</v>
      </c>
      <c r="P278" s="22">
        <f>INDEX(NoSettings!$C$2:$AG$6843,MATCH($E278,NoSettings!$A$2:$A$6843,0),MATCH(P$187,NoSettings!$C$1:$AG$1,0))</f>
        <v>2290000000000</v>
      </c>
      <c r="Q278" s="22">
        <f>INDEX(NoSettings!$C$2:$AG$6843,MATCH($E278,NoSettings!$A$2:$A$6843,0),MATCH(Q$187,NoSettings!$C$1:$AG$1,0))</f>
        <v>2280000000000</v>
      </c>
      <c r="R278" s="22">
        <f>INDEX(NoSettings!$C$2:$AG$6843,MATCH($E278,NoSettings!$A$2:$A$6843,0),MATCH(R$187,NoSettings!$C$1:$AG$1,0))</f>
        <v>2280000000000</v>
      </c>
      <c r="S278" s="22">
        <f>INDEX(NoSettings!$C$2:$AG$6843,MATCH($E278,NoSettings!$A$2:$A$6843,0),MATCH(S$187,NoSettings!$C$1:$AG$1,0))</f>
        <v>2270000000000</v>
      </c>
      <c r="T278" s="22">
        <f>INDEX(NoSettings!$C$2:$AG$6843,MATCH($E278,NoSettings!$A$2:$A$6843,0),MATCH(T$187,NoSettings!$C$1:$AG$1,0))</f>
        <v>2270000000000</v>
      </c>
      <c r="U278" s="22">
        <f>INDEX(NoSettings!$C$2:$AG$6843,MATCH($E278,NoSettings!$A$2:$A$6843,0),MATCH(U$187,NoSettings!$C$1:$AG$1,0))</f>
        <v>2260000000000</v>
      </c>
      <c r="V278" s="22">
        <f>INDEX(NoSettings!$C$2:$AG$6843,MATCH($E278,NoSettings!$A$2:$A$6843,0),MATCH(V$187,NoSettings!$C$1:$AG$1,0))</f>
        <v>2260000000000</v>
      </c>
      <c r="W278" s="22">
        <f>INDEX(NoSettings!$C$2:$AG$6843,MATCH($E278,NoSettings!$A$2:$A$6843,0),MATCH(W$187,NoSettings!$C$1:$AG$1,0))</f>
        <v>2260000000000</v>
      </c>
      <c r="X278" s="22">
        <f>INDEX(NoSettings!$C$2:$AG$6843,MATCH($E278,NoSettings!$A$2:$A$6843,0),MATCH(X$187,NoSettings!$C$1:$AG$1,0))</f>
        <v>2260000000000</v>
      </c>
      <c r="Y278" s="22">
        <f>INDEX(NoSettings!$C$2:$AG$6843,MATCH($E278,NoSettings!$A$2:$A$6843,0),MATCH(Y$187,NoSettings!$C$1:$AG$1,0))</f>
        <v>2260000000000</v>
      </c>
      <c r="Z278" s="22">
        <f>INDEX(NoSettings!$C$2:$AG$6843,MATCH($E278,NoSettings!$A$2:$A$6843,0),MATCH(Z$187,NoSettings!$C$1:$AG$1,0))</f>
        <v>2260000000000</v>
      </c>
      <c r="AA278" s="22">
        <f>INDEX(NoSettings!$C$2:$AG$6843,MATCH($E278,NoSettings!$A$2:$A$6843,0),MATCH(AA$187,NoSettings!$C$1:$AG$1,0))</f>
        <v>2260000000000</v>
      </c>
      <c r="AB278" s="22">
        <f>INDEX(NoSettings!$C$2:$AG$6843,MATCH($E278,NoSettings!$A$2:$A$6843,0),MATCH(AB$187,NoSettings!$C$1:$AG$1,0))</f>
        <v>2250000000000</v>
      </c>
      <c r="AC278" s="22">
        <f>INDEX(NoSettings!$C$2:$AG$6843,MATCH($E278,NoSettings!$A$2:$A$6843,0),MATCH(AC$187,NoSettings!$C$1:$AG$1,0))</f>
        <v>2250000000000</v>
      </c>
      <c r="AD278" s="22">
        <f>INDEX(NoSettings!$C$2:$AG$6843,MATCH($E278,NoSettings!$A$2:$A$6843,0),MATCH(AD$187,NoSettings!$C$1:$AG$1,0))</f>
        <v>2250000000000</v>
      </c>
      <c r="AE278" s="22">
        <f>INDEX(NoSettings!$C$2:$AG$6843,MATCH($E278,NoSettings!$A$2:$A$6843,0),MATCH(AE$187,NoSettings!$C$1:$AG$1,0))</f>
        <v>2250000000000</v>
      </c>
      <c r="AF278" s="22">
        <f>INDEX(NoSettings!$C$2:$AG$6843,MATCH($E278,NoSettings!$A$2:$A$6843,0),MATCH(AF$187,NoSettings!$C$1:$AG$1,0))</f>
        <v>2250000000000</v>
      </c>
      <c r="AG278" s="22">
        <f>INDEX(NoSettings!$C$2:$AG$6843,MATCH($E278,NoSettings!$A$2:$A$6843,0),MATCH(AG$187,NoSettings!$C$1:$AG$1,0))</f>
        <v>2240000000000</v>
      </c>
      <c r="AH278" s="22">
        <f>INDEX(NoSettings!$C$2:$AG$6843,MATCH($E278,NoSettings!$A$2:$A$6843,0),MATCH(AH$187,NoSettings!$C$1:$AG$1,0))</f>
        <v>2240000000000</v>
      </c>
      <c r="AI278" s="22">
        <f>INDEX(NoSettings!$C$2:$AG$6843,MATCH($E278,NoSettings!$A$2:$A$6843,0),MATCH(AI$187,NoSettings!$C$1:$AG$1,0))</f>
        <v>2240000000000</v>
      </c>
      <c r="AJ278" s="22">
        <f>INDEX(NoSettings!$C$2:$AG$6843,MATCH($E278,NoSettings!$A$2:$A$6843,0),MATCH(AJ$187,NoSettings!$C$1:$AG$1,0))</f>
        <v>2240000000000</v>
      </c>
      <c r="AK278" s="4"/>
    </row>
    <row r="279" spans="3:37" hidden="1">
      <c r="C279" t="s">
        <v>7043</v>
      </c>
      <c r="D279" t="s">
        <v>51</v>
      </c>
      <c r="E279" s="21" t="s">
        <v>6858</v>
      </c>
      <c r="F279" s="22">
        <f>INDEX(NoSettings!$C$2:$AG$6843,MATCH($E279,NoSettings!$A$2:$A$6843,0),MATCH(F$187,NoSettings!$C$1:$AG$1,0))</f>
        <v>0</v>
      </c>
      <c r="G279" s="22">
        <f>INDEX(NoSettings!$C$2:$AG$6843,MATCH($E279,NoSettings!$A$2:$A$6843,0),MATCH(G$187,NoSettings!$C$1:$AG$1,0))</f>
        <v>0</v>
      </c>
      <c r="H279" s="22">
        <f>INDEX(NoSettings!$C$2:$AG$6843,MATCH($E279,NoSettings!$A$2:$A$6843,0),MATCH(H$187,NoSettings!$C$1:$AG$1,0))</f>
        <v>0</v>
      </c>
      <c r="I279" s="22">
        <f>INDEX(NoSettings!$C$2:$AG$6843,MATCH($E279,NoSettings!$A$2:$A$6843,0),MATCH(I$187,NoSettings!$C$1:$AG$1,0))</f>
        <v>0</v>
      </c>
      <c r="J279" s="22">
        <f>INDEX(NoSettings!$C$2:$AG$6843,MATCH($E279,NoSettings!$A$2:$A$6843,0),MATCH(J$187,NoSettings!$C$1:$AG$1,0))</f>
        <v>0</v>
      </c>
      <c r="K279" s="22">
        <f>INDEX(NoSettings!$C$2:$AG$6843,MATCH($E279,NoSettings!$A$2:$A$6843,0),MATCH(K$187,NoSettings!$C$1:$AG$1,0))</f>
        <v>0</v>
      </c>
      <c r="L279" s="22">
        <f>INDEX(NoSettings!$C$2:$AG$6843,MATCH($E279,NoSettings!$A$2:$A$6843,0),MATCH(L$187,NoSettings!$C$1:$AG$1,0))</f>
        <v>0</v>
      </c>
      <c r="M279" s="22">
        <f>INDEX(NoSettings!$C$2:$AG$6843,MATCH($E279,NoSettings!$A$2:$A$6843,0),MATCH(M$187,NoSettings!$C$1:$AG$1,0))</f>
        <v>0</v>
      </c>
      <c r="N279" s="22">
        <f>INDEX(NoSettings!$C$2:$AG$6843,MATCH($E279,NoSettings!$A$2:$A$6843,0),MATCH(N$187,NoSettings!$C$1:$AG$1,0))</f>
        <v>0</v>
      </c>
      <c r="O279" s="22">
        <f>INDEX(NoSettings!$C$2:$AG$6843,MATCH($E279,NoSettings!$A$2:$A$6843,0),MATCH(O$187,NoSettings!$C$1:$AG$1,0))</f>
        <v>0</v>
      </c>
      <c r="P279" s="22">
        <f>INDEX(NoSettings!$C$2:$AG$6843,MATCH($E279,NoSettings!$A$2:$A$6843,0),MATCH(P$187,NoSettings!$C$1:$AG$1,0))</f>
        <v>0</v>
      </c>
      <c r="Q279" s="22">
        <f>INDEX(NoSettings!$C$2:$AG$6843,MATCH($E279,NoSettings!$A$2:$A$6843,0),MATCH(Q$187,NoSettings!$C$1:$AG$1,0))</f>
        <v>0</v>
      </c>
      <c r="R279" s="22">
        <f>INDEX(NoSettings!$C$2:$AG$6843,MATCH($E279,NoSettings!$A$2:$A$6843,0),MATCH(R$187,NoSettings!$C$1:$AG$1,0))</f>
        <v>0</v>
      </c>
      <c r="S279" s="22">
        <f>INDEX(NoSettings!$C$2:$AG$6843,MATCH($E279,NoSettings!$A$2:$A$6843,0),MATCH(S$187,NoSettings!$C$1:$AG$1,0))</f>
        <v>0</v>
      </c>
      <c r="T279" s="22">
        <f>INDEX(NoSettings!$C$2:$AG$6843,MATCH($E279,NoSettings!$A$2:$A$6843,0),MATCH(T$187,NoSettings!$C$1:$AG$1,0))</f>
        <v>0</v>
      </c>
      <c r="U279" s="22">
        <f>INDEX(NoSettings!$C$2:$AG$6843,MATCH($E279,NoSettings!$A$2:$A$6843,0),MATCH(U$187,NoSettings!$C$1:$AG$1,0))</f>
        <v>0</v>
      </c>
      <c r="V279" s="22">
        <f>INDEX(NoSettings!$C$2:$AG$6843,MATCH($E279,NoSettings!$A$2:$A$6843,0),MATCH(V$187,NoSettings!$C$1:$AG$1,0))</f>
        <v>0</v>
      </c>
      <c r="W279" s="22">
        <f>INDEX(NoSettings!$C$2:$AG$6843,MATCH($E279,NoSettings!$A$2:$A$6843,0),MATCH(W$187,NoSettings!$C$1:$AG$1,0))</f>
        <v>0</v>
      </c>
      <c r="X279" s="22">
        <f>INDEX(NoSettings!$C$2:$AG$6843,MATCH($E279,NoSettings!$A$2:$A$6843,0),MATCH(X$187,NoSettings!$C$1:$AG$1,0))</f>
        <v>0</v>
      </c>
      <c r="Y279" s="22">
        <f>INDEX(NoSettings!$C$2:$AG$6843,MATCH($E279,NoSettings!$A$2:$A$6843,0),MATCH(Y$187,NoSettings!$C$1:$AG$1,0))</f>
        <v>0</v>
      </c>
      <c r="Z279" s="22">
        <f>INDEX(NoSettings!$C$2:$AG$6843,MATCH($E279,NoSettings!$A$2:$A$6843,0),MATCH(Z$187,NoSettings!$C$1:$AG$1,0))</f>
        <v>0</v>
      </c>
      <c r="AA279" s="22">
        <f>INDEX(NoSettings!$C$2:$AG$6843,MATCH($E279,NoSettings!$A$2:$A$6843,0),MATCH(AA$187,NoSettings!$C$1:$AG$1,0))</f>
        <v>0</v>
      </c>
      <c r="AB279" s="22">
        <f>INDEX(NoSettings!$C$2:$AG$6843,MATCH($E279,NoSettings!$A$2:$A$6843,0),MATCH(AB$187,NoSettings!$C$1:$AG$1,0))</f>
        <v>0</v>
      </c>
      <c r="AC279" s="22">
        <f>INDEX(NoSettings!$C$2:$AG$6843,MATCH($E279,NoSettings!$A$2:$A$6843,0),MATCH(AC$187,NoSettings!$C$1:$AG$1,0))</f>
        <v>0</v>
      </c>
      <c r="AD279" s="22">
        <f>INDEX(NoSettings!$C$2:$AG$6843,MATCH($E279,NoSettings!$A$2:$A$6843,0),MATCH(AD$187,NoSettings!$C$1:$AG$1,0))</f>
        <v>0</v>
      </c>
      <c r="AE279" s="22">
        <f>INDEX(NoSettings!$C$2:$AG$6843,MATCH($E279,NoSettings!$A$2:$A$6843,0),MATCH(AE$187,NoSettings!$C$1:$AG$1,0))</f>
        <v>0</v>
      </c>
      <c r="AF279" s="22">
        <f>INDEX(NoSettings!$C$2:$AG$6843,MATCH($E279,NoSettings!$A$2:$A$6843,0),MATCH(AF$187,NoSettings!$C$1:$AG$1,0))</f>
        <v>0</v>
      </c>
      <c r="AG279" s="22">
        <f>INDEX(NoSettings!$C$2:$AG$6843,MATCH($E279,NoSettings!$A$2:$A$6843,0),MATCH(AG$187,NoSettings!$C$1:$AG$1,0))</f>
        <v>0</v>
      </c>
      <c r="AH279" s="22">
        <f>INDEX(NoSettings!$C$2:$AG$6843,MATCH($E279,NoSettings!$A$2:$A$6843,0),MATCH(AH$187,NoSettings!$C$1:$AG$1,0))</f>
        <v>0</v>
      </c>
      <c r="AI279" s="22">
        <f>INDEX(NoSettings!$C$2:$AG$6843,MATCH($E279,NoSettings!$A$2:$A$6843,0),MATCH(AI$187,NoSettings!$C$1:$AG$1,0))</f>
        <v>0</v>
      </c>
      <c r="AJ279" s="22">
        <f>INDEX(NoSettings!$C$2:$AG$6843,MATCH($E279,NoSettings!$A$2:$A$6843,0),MATCH(AJ$187,NoSettings!$C$1:$AG$1,0))</f>
        <v>0</v>
      </c>
      <c r="AK279" s="4"/>
    </row>
    <row r="280" spans="3:37" hidden="1">
      <c r="C280" t="s">
        <v>7043</v>
      </c>
      <c r="D280" t="s">
        <v>52</v>
      </c>
      <c r="E280" s="21" t="s">
        <v>6857</v>
      </c>
      <c r="F280" s="22">
        <f>INDEX(NoSettings!$C$2:$AG$6843,MATCH($E280,NoSettings!$A$2:$A$6843,0),MATCH(F$187,NoSettings!$C$1:$AG$1,0))</f>
        <v>0</v>
      </c>
      <c r="G280" s="22">
        <f>INDEX(NoSettings!$C$2:$AG$6843,MATCH($E280,NoSettings!$A$2:$A$6843,0),MATCH(G$187,NoSettings!$C$1:$AG$1,0))</f>
        <v>0</v>
      </c>
      <c r="H280" s="22">
        <f>INDEX(NoSettings!$C$2:$AG$6843,MATCH($E280,NoSettings!$A$2:$A$6843,0),MATCH(H$187,NoSettings!$C$1:$AG$1,0))</f>
        <v>0</v>
      </c>
      <c r="I280" s="22">
        <f>INDEX(NoSettings!$C$2:$AG$6843,MATCH($E280,NoSettings!$A$2:$A$6843,0),MATCH(I$187,NoSettings!$C$1:$AG$1,0))</f>
        <v>0</v>
      </c>
      <c r="J280" s="22">
        <f>INDEX(NoSettings!$C$2:$AG$6843,MATCH($E280,NoSettings!$A$2:$A$6843,0),MATCH(J$187,NoSettings!$C$1:$AG$1,0))</f>
        <v>0</v>
      </c>
      <c r="K280" s="22">
        <f>INDEX(NoSettings!$C$2:$AG$6843,MATCH($E280,NoSettings!$A$2:$A$6843,0),MATCH(K$187,NoSettings!$C$1:$AG$1,0))</f>
        <v>0</v>
      </c>
      <c r="L280" s="22">
        <f>INDEX(NoSettings!$C$2:$AG$6843,MATCH($E280,NoSettings!$A$2:$A$6843,0),MATCH(L$187,NoSettings!$C$1:$AG$1,0))</f>
        <v>0</v>
      </c>
      <c r="M280" s="22">
        <f>INDEX(NoSettings!$C$2:$AG$6843,MATCH($E280,NoSettings!$A$2:$A$6843,0),MATCH(M$187,NoSettings!$C$1:$AG$1,0))</f>
        <v>0</v>
      </c>
      <c r="N280" s="22">
        <f>INDEX(NoSettings!$C$2:$AG$6843,MATCH($E280,NoSettings!$A$2:$A$6843,0),MATCH(N$187,NoSettings!$C$1:$AG$1,0))</f>
        <v>0</v>
      </c>
      <c r="O280" s="22">
        <f>INDEX(NoSettings!$C$2:$AG$6843,MATCH($E280,NoSettings!$A$2:$A$6843,0),MATCH(O$187,NoSettings!$C$1:$AG$1,0))</f>
        <v>0</v>
      </c>
      <c r="P280" s="22">
        <f>INDEX(NoSettings!$C$2:$AG$6843,MATCH($E280,NoSettings!$A$2:$A$6843,0),MATCH(P$187,NoSettings!$C$1:$AG$1,0))</f>
        <v>0</v>
      </c>
      <c r="Q280" s="22">
        <f>INDEX(NoSettings!$C$2:$AG$6843,MATCH($E280,NoSettings!$A$2:$A$6843,0),MATCH(Q$187,NoSettings!$C$1:$AG$1,0))</f>
        <v>0</v>
      </c>
      <c r="R280" s="22">
        <f>INDEX(NoSettings!$C$2:$AG$6843,MATCH($E280,NoSettings!$A$2:$A$6843,0),MATCH(R$187,NoSettings!$C$1:$AG$1,0))</f>
        <v>0</v>
      </c>
      <c r="S280" s="22">
        <f>INDEX(NoSettings!$C$2:$AG$6843,MATCH($E280,NoSettings!$A$2:$A$6843,0),MATCH(S$187,NoSettings!$C$1:$AG$1,0))</f>
        <v>0</v>
      </c>
      <c r="T280" s="22">
        <f>INDEX(NoSettings!$C$2:$AG$6843,MATCH($E280,NoSettings!$A$2:$A$6843,0),MATCH(T$187,NoSettings!$C$1:$AG$1,0))</f>
        <v>0</v>
      </c>
      <c r="U280" s="22">
        <f>INDEX(NoSettings!$C$2:$AG$6843,MATCH($E280,NoSettings!$A$2:$A$6843,0),MATCH(U$187,NoSettings!$C$1:$AG$1,0))</f>
        <v>0</v>
      </c>
      <c r="V280" s="22">
        <f>INDEX(NoSettings!$C$2:$AG$6843,MATCH($E280,NoSettings!$A$2:$A$6843,0),MATCH(V$187,NoSettings!$C$1:$AG$1,0))</f>
        <v>0</v>
      </c>
      <c r="W280" s="22">
        <f>INDEX(NoSettings!$C$2:$AG$6843,MATCH($E280,NoSettings!$A$2:$A$6843,0),MATCH(W$187,NoSettings!$C$1:$AG$1,0))</f>
        <v>0</v>
      </c>
      <c r="X280" s="22">
        <f>INDEX(NoSettings!$C$2:$AG$6843,MATCH($E280,NoSettings!$A$2:$A$6843,0),MATCH(X$187,NoSettings!$C$1:$AG$1,0))</f>
        <v>0</v>
      </c>
      <c r="Y280" s="22">
        <f>INDEX(NoSettings!$C$2:$AG$6843,MATCH($E280,NoSettings!$A$2:$A$6843,0),MATCH(Y$187,NoSettings!$C$1:$AG$1,0))</f>
        <v>0</v>
      </c>
      <c r="Z280" s="22">
        <f>INDEX(NoSettings!$C$2:$AG$6843,MATCH($E280,NoSettings!$A$2:$A$6843,0),MATCH(Z$187,NoSettings!$C$1:$AG$1,0))</f>
        <v>0</v>
      </c>
      <c r="AA280" s="22">
        <f>INDEX(NoSettings!$C$2:$AG$6843,MATCH($E280,NoSettings!$A$2:$A$6843,0),MATCH(AA$187,NoSettings!$C$1:$AG$1,0))</f>
        <v>0</v>
      </c>
      <c r="AB280" s="22">
        <f>INDEX(NoSettings!$C$2:$AG$6843,MATCH($E280,NoSettings!$A$2:$A$6843,0),MATCH(AB$187,NoSettings!$C$1:$AG$1,0))</f>
        <v>0</v>
      </c>
      <c r="AC280" s="22">
        <f>INDEX(NoSettings!$C$2:$AG$6843,MATCH($E280,NoSettings!$A$2:$A$6843,0),MATCH(AC$187,NoSettings!$C$1:$AG$1,0))</f>
        <v>0</v>
      </c>
      <c r="AD280" s="22">
        <f>INDEX(NoSettings!$C$2:$AG$6843,MATCH($E280,NoSettings!$A$2:$A$6843,0),MATCH(AD$187,NoSettings!$C$1:$AG$1,0))</f>
        <v>0</v>
      </c>
      <c r="AE280" s="22">
        <f>INDEX(NoSettings!$C$2:$AG$6843,MATCH($E280,NoSettings!$A$2:$A$6843,0),MATCH(AE$187,NoSettings!$C$1:$AG$1,0))</f>
        <v>0</v>
      </c>
      <c r="AF280" s="22">
        <f>INDEX(NoSettings!$C$2:$AG$6843,MATCH($E280,NoSettings!$A$2:$A$6843,0),MATCH(AF$187,NoSettings!$C$1:$AG$1,0))</f>
        <v>0</v>
      </c>
      <c r="AG280" s="22">
        <f>INDEX(NoSettings!$C$2:$AG$6843,MATCH($E280,NoSettings!$A$2:$A$6843,0),MATCH(AG$187,NoSettings!$C$1:$AG$1,0))</f>
        <v>0</v>
      </c>
      <c r="AH280" s="22">
        <f>INDEX(NoSettings!$C$2:$AG$6843,MATCH($E280,NoSettings!$A$2:$A$6843,0),MATCH(AH$187,NoSettings!$C$1:$AG$1,0))</f>
        <v>0</v>
      </c>
      <c r="AI280" s="22">
        <f>INDEX(NoSettings!$C$2:$AG$6843,MATCH($E280,NoSettings!$A$2:$A$6843,0),MATCH(AI$187,NoSettings!$C$1:$AG$1,0))</f>
        <v>0</v>
      </c>
      <c r="AJ280" s="22">
        <f>INDEX(NoSettings!$C$2:$AG$6843,MATCH($E280,NoSettings!$A$2:$A$6843,0),MATCH(AJ$187,NoSettings!$C$1:$AG$1,0))</f>
        <v>0</v>
      </c>
      <c r="AK280" s="4"/>
    </row>
    <row r="281" spans="3:37" hidden="1">
      <c r="C281" t="s">
        <v>7043</v>
      </c>
      <c r="D281" t="s">
        <v>53</v>
      </c>
      <c r="E281" s="21" t="s">
        <v>6856</v>
      </c>
      <c r="F281" s="22">
        <f>INDEX(NoSettings!$C$2:$AG$6843,MATCH($E281,NoSettings!$A$2:$A$6843,0),MATCH(F$187,NoSettings!$C$1:$AG$1,0))</f>
        <v>0</v>
      </c>
      <c r="G281" s="22">
        <f>INDEX(NoSettings!$C$2:$AG$6843,MATCH($E281,NoSettings!$A$2:$A$6843,0),MATCH(G$187,NoSettings!$C$1:$AG$1,0))</f>
        <v>0</v>
      </c>
      <c r="H281" s="22">
        <f>INDEX(NoSettings!$C$2:$AG$6843,MATCH($E281,NoSettings!$A$2:$A$6843,0),MATCH(H$187,NoSettings!$C$1:$AG$1,0))</f>
        <v>0</v>
      </c>
      <c r="I281" s="22">
        <f>INDEX(NoSettings!$C$2:$AG$6843,MATCH($E281,NoSettings!$A$2:$A$6843,0),MATCH(I$187,NoSettings!$C$1:$AG$1,0))</f>
        <v>0</v>
      </c>
      <c r="J281" s="22">
        <f>INDEX(NoSettings!$C$2:$AG$6843,MATCH($E281,NoSettings!$A$2:$A$6843,0),MATCH(J$187,NoSettings!$C$1:$AG$1,0))</f>
        <v>0</v>
      </c>
      <c r="K281" s="22">
        <f>INDEX(NoSettings!$C$2:$AG$6843,MATCH($E281,NoSettings!$A$2:$A$6843,0),MATCH(K$187,NoSettings!$C$1:$AG$1,0))</f>
        <v>0</v>
      </c>
      <c r="L281" s="22">
        <f>INDEX(NoSettings!$C$2:$AG$6843,MATCH($E281,NoSettings!$A$2:$A$6843,0),MATCH(L$187,NoSettings!$C$1:$AG$1,0))</f>
        <v>0</v>
      </c>
      <c r="M281" s="22">
        <f>INDEX(NoSettings!$C$2:$AG$6843,MATCH($E281,NoSettings!$A$2:$A$6843,0),MATCH(M$187,NoSettings!$C$1:$AG$1,0))</f>
        <v>0</v>
      </c>
      <c r="N281" s="22">
        <f>INDEX(NoSettings!$C$2:$AG$6843,MATCH($E281,NoSettings!$A$2:$A$6843,0),MATCH(N$187,NoSettings!$C$1:$AG$1,0))</f>
        <v>0</v>
      </c>
      <c r="O281" s="22">
        <f>INDEX(NoSettings!$C$2:$AG$6843,MATCH($E281,NoSettings!$A$2:$A$6843,0),MATCH(O$187,NoSettings!$C$1:$AG$1,0))</f>
        <v>0</v>
      </c>
      <c r="P281" s="22">
        <f>INDEX(NoSettings!$C$2:$AG$6843,MATCH($E281,NoSettings!$A$2:$A$6843,0),MATCH(P$187,NoSettings!$C$1:$AG$1,0))</f>
        <v>0</v>
      </c>
      <c r="Q281" s="22">
        <f>INDEX(NoSettings!$C$2:$AG$6843,MATCH($E281,NoSettings!$A$2:$A$6843,0),MATCH(Q$187,NoSettings!$C$1:$AG$1,0))</f>
        <v>0</v>
      </c>
      <c r="R281" s="22">
        <f>INDEX(NoSettings!$C$2:$AG$6843,MATCH($E281,NoSettings!$A$2:$A$6843,0),MATCH(R$187,NoSettings!$C$1:$AG$1,0))</f>
        <v>0</v>
      </c>
      <c r="S281" s="22">
        <f>INDEX(NoSettings!$C$2:$AG$6843,MATCH($E281,NoSettings!$A$2:$A$6843,0),MATCH(S$187,NoSettings!$C$1:$AG$1,0))</f>
        <v>0</v>
      </c>
      <c r="T281" s="22">
        <f>INDEX(NoSettings!$C$2:$AG$6843,MATCH($E281,NoSettings!$A$2:$A$6843,0),MATCH(T$187,NoSettings!$C$1:$AG$1,0))</f>
        <v>0</v>
      </c>
      <c r="U281" s="22">
        <f>INDEX(NoSettings!$C$2:$AG$6843,MATCH($E281,NoSettings!$A$2:$A$6843,0),MATCH(U$187,NoSettings!$C$1:$AG$1,0))</f>
        <v>0</v>
      </c>
      <c r="V281" s="22">
        <f>INDEX(NoSettings!$C$2:$AG$6843,MATCH($E281,NoSettings!$A$2:$A$6843,0),MATCH(V$187,NoSettings!$C$1:$AG$1,0))</f>
        <v>0</v>
      </c>
      <c r="W281" s="22">
        <f>INDEX(NoSettings!$C$2:$AG$6843,MATCH($E281,NoSettings!$A$2:$A$6843,0),MATCH(W$187,NoSettings!$C$1:$AG$1,0))</f>
        <v>0</v>
      </c>
      <c r="X281" s="22">
        <f>INDEX(NoSettings!$C$2:$AG$6843,MATCH($E281,NoSettings!$A$2:$A$6843,0),MATCH(X$187,NoSettings!$C$1:$AG$1,0))</f>
        <v>0</v>
      </c>
      <c r="Y281" s="22">
        <f>INDEX(NoSettings!$C$2:$AG$6843,MATCH($E281,NoSettings!$A$2:$A$6843,0),MATCH(Y$187,NoSettings!$C$1:$AG$1,0))</f>
        <v>0</v>
      </c>
      <c r="Z281" s="22">
        <f>INDEX(NoSettings!$C$2:$AG$6843,MATCH($E281,NoSettings!$A$2:$A$6843,0),MATCH(Z$187,NoSettings!$C$1:$AG$1,0))</f>
        <v>0</v>
      </c>
      <c r="AA281" s="22">
        <f>INDEX(NoSettings!$C$2:$AG$6843,MATCH($E281,NoSettings!$A$2:$A$6843,0),MATCH(AA$187,NoSettings!$C$1:$AG$1,0))</f>
        <v>0</v>
      </c>
      <c r="AB281" s="22">
        <f>INDEX(NoSettings!$C$2:$AG$6843,MATCH($E281,NoSettings!$A$2:$A$6843,0),MATCH(AB$187,NoSettings!$C$1:$AG$1,0))</f>
        <v>0</v>
      </c>
      <c r="AC281" s="22">
        <f>INDEX(NoSettings!$C$2:$AG$6843,MATCH($E281,NoSettings!$A$2:$A$6843,0),MATCH(AC$187,NoSettings!$C$1:$AG$1,0))</f>
        <v>0</v>
      </c>
      <c r="AD281" s="22">
        <f>INDEX(NoSettings!$C$2:$AG$6843,MATCH($E281,NoSettings!$A$2:$A$6843,0),MATCH(AD$187,NoSettings!$C$1:$AG$1,0))</f>
        <v>0</v>
      </c>
      <c r="AE281" s="22">
        <f>INDEX(NoSettings!$C$2:$AG$6843,MATCH($E281,NoSettings!$A$2:$A$6843,0),MATCH(AE$187,NoSettings!$C$1:$AG$1,0))</f>
        <v>0</v>
      </c>
      <c r="AF281" s="22">
        <f>INDEX(NoSettings!$C$2:$AG$6843,MATCH($E281,NoSettings!$A$2:$A$6843,0),MATCH(AF$187,NoSettings!$C$1:$AG$1,0))</f>
        <v>0</v>
      </c>
      <c r="AG281" s="22">
        <f>INDEX(NoSettings!$C$2:$AG$6843,MATCH($E281,NoSettings!$A$2:$A$6843,0),MATCH(AG$187,NoSettings!$C$1:$AG$1,0))</f>
        <v>0</v>
      </c>
      <c r="AH281" s="22">
        <f>INDEX(NoSettings!$C$2:$AG$6843,MATCH($E281,NoSettings!$A$2:$A$6843,0),MATCH(AH$187,NoSettings!$C$1:$AG$1,0))</f>
        <v>0</v>
      </c>
      <c r="AI281" s="22">
        <f>INDEX(NoSettings!$C$2:$AG$6843,MATCH($E281,NoSettings!$A$2:$A$6843,0),MATCH(AI$187,NoSettings!$C$1:$AG$1,0))</f>
        <v>0</v>
      </c>
      <c r="AJ281" s="22">
        <f>INDEX(NoSettings!$C$2:$AG$6843,MATCH($E281,NoSettings!$A$2:$A$6843,0),MATCH(AJ$187,NoSettings!$C$1:$AG$1,0))</f>
        <v>0</v>
      </c>
      <c r="AK281" s="4"/>
    </row>
    <row r="282" spans="3:37" hidden="1">
      <c r="C282" t="s">
        <v>7043</v>
      </c>
      <c r="D282" t="s">
        <v>54</v>
      </c>
      <c r="E282" s="21" t="s">
        <v>6855</v>
      </c>
      <c r="F282" s="22">
        <f>INDEX(NoSettings!$C$2:$AG$6843,MATCH($E282,NoSettings!$A$2:$A$6843,0),MATCH(F$187,NoSettings!$C$1:$AG$1,0))</f>
        <v>0</v>
      </c>
      <c r="G282" s="22">
        <f>INDEX(NoSettings!$C$2:$AG$6843,MATCH($E282,NoSettings!$A$2:$A$6843,0),MATCH(G$187,NoSettings!$C$1:$AG$1,0))</f>
        <v>0</v>
      </c>
      <c r="H282" s="22">
        <f>INDEX(NoSettings!$C$2:$AG$6843,MATCH($E282,NoSettings!$A$2:$A$6843,0),MATCH(H$187,NoSettings!$C$1:$AG$1,0))</f>
        <v>0</v>
      </c>
      <c r="I282" s="22">
        <f>INDEX(NoSettings!$C$2:$AG$6843,MATCH($E282,NoSettings!$A$2:$A$6843,0),MATCH(I$187,NoSettings!$C$1:$AG$1,0))</f>
        <v>0</v>
      </c>
      <c r="J282" s="22">
        <f>INDEX(NoSettings!$C$2:$AG$6843,MATCH($E282,NoSettings!$A$2:$A$6843,0),MATCH(J$187,NoSettings!$C$1:$AG$1,0))</f>
        <v>0</v>
      </c>
      <c r="K282" s="22">
        <f>INDEX(NoSettings!$C$2:$AG$6843,MATCH($E282,NoSettings!$A$2:$A$6843,0),MATCH(K$187,NoSettings!$C$1:$AG$1,0))</f>
        <v>0</v>
      </c>
      <c r="L282" s="22">
        <f>INDEX(NoSettings!$C$2:$AG$6843,MATCH($E282,NoSettings!$A$2:$A$6843,0),MATCH(L$187,NoSettings!$C$1:$AG$1,0))</f>
        <v>0</v>
      </c>
      <c r="M282" s="22">
        <f>INDEX(NoSettings!$C$2:$AG$6843,MATCH($E282,NoSettings!$A$2:$A$6843,0),MATCH(M$187,NoSettings!$C$1:$AG$1,0))</f>
        <v>0</v>
      </c>
      <c r="N282" s="22">
        <f>INDEX(NoSettings!$C$2:$AG$6843,MATCH($E282,NoSettings!$A$2:$A$6843,0),MATCH(N$187,NoSettings!$C$1:$AG$1,0))</f>
        <v>0</v>
      </c>
      <c r="O282" s="22">
        <f>INDEX(NoSettings!$C$2:$AG$6843,MATCH($E282,NoSettings!$A$2:$A$6843,0),MATCH(O$187,NoSettings!$C$1:$AG$1,0))</f>
        <v>0</v>
      </c>
      <c r="P282" s="22">
        <f>INDEX(NoSettings!$C$2:$AG$6843,MATCH($E282,NoSettings!$A$2:$A$6843,0),MATCH(P$187,NoSettings!$C$1:$AG$1,0))</f>
        <v>0</v>
      </c>
      <c r="Q282" s="22">
        <f>INDEX(NoSettings!$C$2:$AG$6843,MATCH($E282,NoSettings!$A$2:$A$6843,0),MATCH(Q$187,NoSettings!$C$1:$AG$1,0))</f>
        <v>0</v>
      </c>
      <c r="R282" s="22">
        <f>INDEX(NoSettings!$C$2:$AG$6843,MATCH($E282,NoSettings!$A$2:$A$6843,0),MATCH(R$187,NoSettings!$C$1:$AG$1,0))</f>
        <v>0</v>
      </c>
      <c r="S282" s="22">
        <f>INDEX(NoSettings!$C$2:$AG$6843,MATCH($E282,NoSettings!$A$2:$A$6843,0),MATCH(S$187,NoSettings!$C$1:$AG$1,0))</f>
        <v>0</v>
      </c>
      <c r="T282" s="22">
        <f>INDEX(NoSettings!$C$2:$AG$6843,MATCH($E282,NoSettings!$A$2:$A$6843,0),MATCH(T$187,NoSettings!$C$1:$AG$1,0))</f>
        <v>0</v>
      </c>
      <c r="U282" s="22">
        <f>INDEX(NoSettings!$C$2:$AG$6843,MATCH($E282,NoSettings!$A$2:$A$6843,0),MATCH(U$187,NoSettings!$C$1:$AG$1,0))</f>
        <v>0</v>
      </c>
      <c r="V282" s="22">
        <f>INDEX(NoSettings!$C$2:$AG$6843,MATCH($E282,NoSettings!$A$2:$A$6843,0),MATCH(V$187,NoSettings!$C$1:$AG$1,0))</f>
        <v>0</v>
      </c>
      <c r="W282" s="22">
        <f>INDEX(NoSettings!$C$2:$AG$6843,MATCH($E282,NoSettings!$A$2:$A$6843,0),MATCH(W$187,NoSettings!$C$1:$AG$1,0))</f>
        <v>0</v>
      </c>
      <c r="X282" s="22">
        <f>INDEX(NoSettings!$C$2:$AG$6843,MATCH($E282,NoSettings!$A$2:$A$6843,0),MATCH(X$187,NoSettings!$C$1:$AG$1,0))</f>
        <v>0</v>
      </c>
      <c r="Y282" s="22">
        <f>INDEX(NoSettings!$C$2:$AG$6843,MATCH($E282,NoSettings!$A$2:$A$6843,0),MATCH(Y$187,NoSettings!$C$1:$AG$1,0))</f>
        <v>0</v>
      </c>
      <c r="Z282" s="22">
        <f>INDEX(NoSettings!$C$2:$AG$6843,MATCH($E282,NoSettings!$A$2:$A$6843,0),MATCH(Z$187,NoSettings!$C$1:$AG$1,0))</f>
        <v>0</v>
      </c>
      <c r="AA282" s="22">
        <f>INDEX(NoSettings!$C$2:$AG$6843,MATCH($E282,NoSettings!$A$2:$A$6843,0),MATCH(AA$187,NoSettings!$C$1:$AG$1,0))</f>
        <v>0</v>
      </c>
      <c r="AB282" s="22">
        <f>INDEX(NoSettings!$C$2:$AG$6843,MATCH($E282,NoSettings!$A$2:$A$6843,0),MATCH(AB$187,NoSettings!$C$1:$AG$1,0))</f>
        <v>0</v>
      </c>
      <c r="AC282" s="22">
        <f>INDEX(NoSettings!$C$2:$AG$6843,MATCH($E282,NoSettings!$A$2:$A$6843,0),MATCH(AC$187,NoSettings!$C$1:$AG$1,0))</f>
        <v>0</v>
      </c>
      <c r="AD282" s="22">
        <f>INDEX(NoSettings!$C$2:$AG$6843,MATCH($E282,NoSettings!$A$2:$A$6843,0),MATCH(AD$187,NoSettings!$C$1:$AG$1,0))</f>
        <v>0</v>
      </c>
      <c r="AE282" s="22">
        <f>INDEX(NoSettings!$C$2:$AG$6843,MATCH($E282,NoSettings!$A$2:$A$6843,0),MATCH(AE$187,NoSettings!$C$1:$AG$1,0))</f>
        <v>0</v>
      </c>
      <c r="AF282" s="22">
        <f>INDEX(NoSettings!$C$2:$AG$6843,MATCH($E282,NoSettings!$A$2:$A$6843,0),MATCH(AF$187,NoSettings!$C$1:$AG$1,0))</f>
        <v>0</v>
      </c>
      <c r="AG282" s="22">
        <f>INDEX(NoSettings!$C$2:$AG$6843,MATCH($E282,NoSettings!$A$2:$A$6843,0),MATCH(AG$187,NoSettings!$C$1:$AG$1,0))</f>
        <v>0</v>
      </c>
      <c r="AH282" s="22">
        <f>INDEX(NoSettings!$C$2:$AG$6843,MATCH($E282,NoSettings!$A$2:$A$6843,0),MATCH(AH$187,NoSettings!$C$1:$AG$1,0))</f>
        <v>0</v>
      </c>
      <c r="AI282" s="22">
        <f>INDEX(NoSettings!$C$2:$AG$6843,MATCH($E282,NoSettings!$A$2:$A$6843,0),MATCH(AI$187,NoSettings!$C$1:$AG$1,0))</f>
        <v>0</v>
      </c>
      <c r="AJ282" s="22">
        <f>INDEX(NoSettings!$C$2:$AG$6843,MATCH($E282,NoSettings!$A$2:$A$6843,0),MATCH(AJ$187,NoSettings!$C$1:$AG$1,0))</f>
        <v>0</v>
      </c>
      <c r="AK282" s="4"/>
    </row>
    <row r="283" spans="3:37" hidden="1">
      <c r="C283" t="s">
        <v>7043</v>
      </c>
      <c r="D283" t="s">
        <v>55</v>
      </c>
      <c r="E283" s="21" t="s">
        <v>6854</v>
      </c>
      <c r="F283" s="22">
        <f>INDEX(NoSettings!$C$2:$AG$6843,MATCH($E283,NoSettings!$A$2:$A$6843,0),MATCH(F$187,NoSettings!$C$1:$AG$1,0))</f>
        <v>0</v>
      </c>
      <c r="G283" s="22">
        <f>INDEX(NoSettings!$C$2:$AG$6843,MATCH($E283,NoSettings!$A$2:$A$6843,0),MATCH(G$187,NoSettings!$C$1:$AG$1,0))</f>
        <v>0</v>
      </c>
      <c r="H283" s="22">
        <f>INDEX(NoSettings!$C$2:$AG$6843,MATCH($E283,NoSettings!$A$2:$A$6843,0),MATCH(H$187,NoSettings!$C$1:$AG$1,0))</f>
        <v>0</v>
      </c>
      <c r="I283" s="22">
        <f>INDEX(NoSettings!$C$2:$AG$6843,MATCH($E283,NoSettings!$A$2:$A$6843,0),MATCH(I$187,NoSettings!$C$1:$AG$1,0))</f>
        <v>0</v>
      </c>
      <c r="J283" s="22">
        <f>INDEX(NoSettings!$C$2:$AG$6843,MATCH($E283,NoSettings!$A$2:$A$6843,0),MATCH(J$187,NoSettings!$C$1:$AG$1,0))</f>
        <v>0</v>
      </c>
      <c r="K283" s="22">
        <f>INDEX(NoSettings!$C$2:$AG$6843,MATCH($E283,NoSettings!$A$2:$A$6843,0),MATCH(K$187,NoSettings!$C$1:$AG$1,0))</f>
        <v>0</v>
      </c>
      <c r="L283" s="22">
        <f>INDEX(NoSettings!$C$2:$AG$6843,MATCH($E283,NoSettings!$A$2:$A$6843,0),MATCH(L$187,NoSettings!$C$1:$AG$1,0))</f>
        <v>0</v>
      </c>
      <c r="M283" s="22">
        <f>INDEX(NoSettings!$C$2:$AG$6843,MATCH($E283,NoSettings!$A$2:$A$6843,0),MATCH(M$187,NoSettings!$C$1:$AG$1,0))</f>
        <v>0</v>
      </c>
      <c r="N283" s="22">
        <f>INDEX(NoSettings!$C$2:$AG$6843,MATCH($E283,NoSettings!$A$2:$A$6843,0),MATCH(N$187,NoSettings!$C$1:$AG$1,0))</f>
        <v>0</v>
      </c>
      <c r="O283" s="22">
        <f>INDEX(NoSettings!$C$2:$AG$6843,MATCH($E283,NoSettings!$A$2:$A$6843,0),MATCH(O$187,NoSettings!$C$1:$AG$1,0))</f>
        <v>0</v>
      </c>
      <c r="P283" s="22">
        <f>INDEX(NoSettings!$C$2:$AG$6843,MATCH($E283,NoSettings!$A$2:$A$6843,0),MATCH(P$187,NoSettings!$C$1:$AG$1,0))</f>
        <v>0</v>
      </c>
      <c r="Q283" s="22">
        <f>INDEX(NoSettings!$C$2:$AG$6843,MATCH($E283,NoSettings!$A$2:$A$6843,0),MATCH(Q$187,NoSettings!$C$1:$AG$1,0))</f>
        <v>0</v>
      </c>
      <c r="R283" s="22">
        <f>INDEX(NoSettings!$C$2:$AG$6843,MATCH($E283,NoSettings!$A$2:$A$6843,0),MATCH(R$187,NoSettings!$C$1:$AG$1,0))</f>
        <v>0</v>
      </c>
      <c r="S283" s="22">
        <f>INDEX(NoSettings!$C$2:$AG$6843,MATCH($E283,NoSettings!$A$2:$A$6843,0),MATCH(S$187,NoSettings!$C$1:$AG$1,0))</f>
        <v>0</v>
      </c>
      <c r="T283" s="22">
        <f>INDEX(NoSettings!$C$2:$AG$6843,MATCH($E283,NoSettings!$A$2:$A$6843,0),MATCH(T$187,NoSettings!$C$1:$AG$1,0))</f>
        <v>0</v>
      </c>
      <c r="U283" s="22">
        <f>INDEX(NoSettings!$C$2:$AG$6843,MATCH($E283,NoSettings!$A$2:$A$6843,0),MATCH(U$187,NoSettings!$C$1:$AG$1,0))</f>
        <v>0</v>
      </c>
      <c r="V283" s="22">
        <f>INDEX(NoSettings!$C$2:$AG$6843,MATCH($E283,NoSettings!$A$2:$A$6843,0),MATCH(V$187,NoSettings!$C$1:$AG$1,0))</f>
        <v>0</v>
      </c>
      <c r="W283" s="22">
        <f>INDEX(NoSettings!$C$2:$AG$6843,MATCH($E283,NoSettings!$A$2:$A$6843,0),MATCH(W$187,NoSettings!$C$1:$AG$1,0))</f>
        <v>0</v>
      </c>
      <c r="X283" s="22">
        <f>INDEX(NoSettings!$C$2:$AG$6843,MATCH($E283,NoSettings!$A$2:$A$6843,0),MATCH(X$187,NoSettings!$C$1:$AG$1,0))</f>
        <v>0</v>
      </c>
      <c r="Y283" s="22">
        <f>INDEX(NoSettings!$C$2:$AG$6843,MATCH($E283,NoSettings!$A$2:$A$6843,0),MATCH(Y$187,NoSettings!$C$1:$AG$1,0))</f>
        <v>0</v>
      </c>
      <c r="Z283" s="22">
        <f>INDEX(NoSettings!$C$2:$AG$6843,MATCH($E283,NoSettings!$A$2:$A$6843,0),MATCH(Z$187,NoSettings!$C$1:$AG$1,0))</f>
        <v>0</v>
      </c>
      <c r="AA283" s="22">
        <f>INDEX(NoSettings!$C$2:$AG$6843,MATCH($E283,NoSettings!$A$2:$A$6843,0),MATCH(AA$187,NoSettings!$C$1:$AG$1,0))</f>
        <v>0</v>
      </c>
      <c r="AB283" s="22">
        <f>INDEX(NoSettings!$C$2:$AG$6843,MATCH($E283,NoSettings!$A$2:$A$6843,0),MATCH(AB$187,NoSettings!$C$1:$AG$1,0))</f>
        <v>0</v>
      </c>
      <c r="AC283" s="22">
        <f>INDEX(NoSettings!$C$2:$AG$6843,MATCH($E283,NoSettings!$A$2:$A$6843,0),MATCH(AC$187,NoSettings!$C$1:$AG$1,0))</f>
        <v>0</v>
      </c>
      <c r="AD283" s="22">
        <f>INDEX(NoSettings!$C$2:$AG$6843,MATCH($E283,NoSettings!$A$2:$A$6843,0),MATCH(AD$187,NoSettings!$C$1:$AG$1,0))</f>
        <v>0</v>
      </c>
      <c r="AE283" s="22">
        <f>INDEX(NoSettings!$C$2:$AG$6843,MATCH($E283,NoSettings!$A$2:$A$6843,0),MATCH(AE$187,NoSettings!$C$1:$AG$1,0))</f>
        <v>0</v>
      </c>
      <c r="AF283" s="22">
        <f>INDEX(NoSettings!$C$2:$AG$6843,MATCH($E283,NoSettings!$A$2:$A$6843,0),MATCH(AF$187,NoSettings!$C$1:$AG$1,0))</f>
        <v>0</v>
      </c>
      <c r="AG283" s="22">
        <f>INDEX(NoSettings!$C$2:$AG$6843,MATCH($E283,NoSettings!$A$2:$A$6843,0),MATCH(AG$187,NoSettings!$C$1:$AG$1,0))</f>
        <v>0</v>
      </c>
      <c r="AH283" s="22">
        <f>INDEX(NoSettings!$C$2:$AG$6843,MATCH($E283,NoSettings!$A$2:$A$6843,0),MATCH(AH$187,NoSettings!$C$1:$AG$1,0))</f>
        <v>0</v>
      </c>
      <c r="AI283" s="22">
        <f>INDEX(NoSettings!$C$2:$AG$6843,MATCH($E283,NoSettings!$A$2:$A$6843,0),MATCH(AI$187,NoSettings!$C$1:$AG$1,0))</f>
        <v>0</v>
      </c>
      <c r="AJ283" s="22">
        <f>INDEX(NoSettings!$C$2:$AG$6843,MATCH($E283,NoSettings!$A$2:$A$6843,0),MATCH(AJ$187,NoSettings!$C$1:$AG$1,0))</f>
        <v>0</v>
      </c>
      <c r="AK283" s="4"/>
    </row>
    <row r="284" spans="3:37" hidden="1">
      <c r="C284" t="s">
        <v>7043</v>
      </c>
      <c r="D284" t="s">
        <v>56</v>
      </c>
      <c r="E284" s="21" t="s">
        <v>6853</v>
      </c>
      <c r="F284" s="22">
        <f>INDEX(NoSettings!$C$2:$AG$6843,MATCH($E284,NoSettings!$A$2:$A$6843,0),MATCH(F$187,NoSettings!$C$1:$AG$1,0))</f>
        <v>10000000000000</v>
      </c>
      <c r="G284" s="22">
        <f>INDEX(NoSettings!$C$2:$AG$6843,MATCH($E284,NoSettings!$A$2:$A$6843,0),MATCH(G$187,NoSettings!$C$1:$AG$1,0))</f>
        <v>10000000000000</v>
      </c>
      <c r="H284" s="22">
        <f>INDEX(NoSettings!$C$2:$AG$6843,MATCH($E284,NoSettings!$A$2:$A$6843,0),MATCH(H$187,NoSettings!$C$1:$AG$1,0))</f>
        <v>10000000000000</v>
      </c>
      <c r="I284" s="22">
        <f>INDEX(NoSettings!$C$2:$AG$6843,MATCH($E284,NoSettings!$A$2:$A$6843,0),MATCH(I$187,NoSettings!$C$1:$AG$1,0))</f>
        <v>10000000000000</v>
      </c>
      <c r="J284" s="22">
        <f>INDEX(NoSettings!$C$2:$AG$6843,MATCH($E284,NoSettings!$A$2:$A$6843,0),MATCH(J$187,NoSettings!$C$1:$AG$1,0))</f>
        <v>10000000000000</v>
      </c>
      <c r="K284" s="22">
        <f>INDEX(NoSettings!$C$2:$AG$6843,MATCH($E284,NoSettings!$A$2:$A$6843,0),MATCH(K$187,NoSettings!$C$1:$AG$1,0))</f>
        <v>10000000000000</v>
      </c>
      <c r="L284" s="22">
        <f>INDEX(NoSettings!$C$2:$AG$6843,MATCH($E284,NoSettings!$A$2:$A$6843,0),MATCH(L$187,NoSettings!$C$1:$AG$1,0))</f>
        <v>10000000000000</v>
      </c>
      <c r="M284" s="22">
        <f>INDEX(NoSettings!$C$2:$AG$6843,MATCH($E284,NoSettings!$A$2:$A$6843,0),MATCH(M$187,NoSettings!$C$1:$AG$1,0))</f>
        <v>10000000000000</v>
      </c>
      <c r="N284" s="22">
        <f>INDEX(NoSettings!$C$2:$AG$6843,MATCH($E284,NoSettings!$A$2:$A$6843,0),MATCH(N$187,NoSettings!$C$1:$AG$1,0))</f>
        <v>10000000000000</v>
      </c>
      <c r="O284" s="22">
        <f>INDEX(NoSettings!$C$2:$AG$6843,MATCH($E284,NoSettings!$A$2:$A$6843,0),MATCH(O$187,NoSettings!$C$1:$AG$1,0))</f>
        <v>10000000000000</v>
      </c>
      <c r="P284" s="22">
        <f>INDEX(NoSettings!$C$2:$AG$6843,MATCH($E284,NoSettings!$A$2:$A$6843,0),MATCH(P$187,NoSettings!$C$1:$AG$1,0))</f>
        <v>10000000000000</v>
      </c>
      <c r="Q284" s="22">
        <f>INDEX(NoSettings!$C$2:$AG$6843,MATCH($E284,NoSettings!$A$2:$A$6843,0),MATCH(Q$187,NoSettings!$C$1:$AG$1,0))</f>
        <v>10000000000000</v>
      </c>
      <c r="R284" s="22">
        <f>INDEX(NoSettings!$C$2:$AG$6843,MATCH($E284,NoSettings!$A$2:$A$6843,0),MATCH(R$187,NoSettings!$C$1:$AG$1,0))</f>
        <v>10000000000000</v>
      </c>
      <c r="S284" s="22">
        <f>INDEX(NoSettings!$C$2:$AG$6843,MATCH($E284,NoSettings!$A$2:$A$6843,0),MATCH(S$187,NoSettings!$C$1:$AG$1,0))</f>
        <v>10000000000000</v>
      </c>
      <c r="T284" s="22">
        <f>INDEX(NoSettings!$C$2:$AG$6843,MATCH($E284,NoSettings!$A$2:$A$6843,0),MATCH(T$187,NoSettings!$C$1:$AG$1,0))</f>
        <v>10000000000000</v>
      </c>
      <c r="U284" s="22">
        <f>INDEX(NoSettings!$C$2:$AG$6843,MATCH($E284,NoSettings!$A$2:$A$6843,0),MATCH(U$187,NoSettings!$C$1:$AG$1,0))</f>
        <v>10000000000000</v>
      </c>
      <c r="V284" s="22">
        <f>INDEX(NoSettings!$C$2:$AG$6843,MATCH($E284,NoSettings!$A$2:$A$6843,0),MATCH(V$187,NoSettings!$C$1:$AG$1,0))</f>
        <v>10000000000000</v>
      </c>
      <c r="W284" s="22">
        <f>INDEX(NoSettings!$C$2:$AG$6843,MATCH($E284,NoSettings!$A$2:$A$6843,0),MATCH(W$187,NoSettings!$C$1:$AG$1,0))</f>
        <v>10000000000000</v>
      </c>
      <c r="X284" s="22">
        <f>INDEX(NoSettings!$C$2:$AG$6843,MATCH($E284,NoSettings!$A$2:$A$6843,0),MATCH(X$187,NoSettings!$C$1:$AG$1,0))</f>
        <v>10000000000000</v>
      </c>
      <c r="Y284" s="22">
        <f>INDEX(NoSettings!$C$2:$AG$6843,MATCH($E284,NoSettings!$A$2:$A$6843,0),MATCH(Y$187,NoSettings!$C$1:$AG$1,0))</f>
        <v>10000000000000</v>
      </c>
      <c r="Z284" s="22">
        <f>INDEX(NoSettings!$C$2:$AG$6843,MATCH($E284,NoSettings!$A$2:$A$6843,0),MATCH(Z$187,NoSettings!$C$1:$AG$1,0))</f>
        <v>10000000000000</v>
      </c>
      <c r="AA284" s="22">
        <f>INDEX(NoSettings!$C$2:$AG$6843,MATCH($E284,NoSettings!$A$2:$A$6843,0),MATCH(AA$187,NoSettings!$C$1:$AG$1,0))</f>
        <v>10000000000000</v>
      </c>
      <c r="AB284" s="22">
        <f>INDEX(NoSettings!$C$2:$AG$6843,MATCH($E284,NoSettings!$A$2:$A$6843,0),MATCH(AB$187,NoSettings!$C$1:$AG$1,0))</f>
        <v>10000000000000</v>
      </c>
      <c r="AC284" s="22">
        <f>INDEX(NoSettings!$C$2:$AG$6843,MATCH($E284,NoSettings!$A$2:$A$6843,0),MATCH(AC$187,NoSettings!$C$1:$AG$1,0))</f>
        <v>20000000000000</v>
      </c>
      <c r="AD284" s="22">
        <f>INDEX(NoSettings!$C$2:$AG$6843,MATCH($E284,NoSettings!$A$2:$A$6843,0),MATCH(AD$187,NoSettings!$C$1:$AG$1,0))</f>
        <v>20000000000000</v>
      </c>
      <c r="AE284" s="22">
        <f>INDEX(NoSettings!$C$2:$AG$6843,MATCH($E284,NoSettings!$A$2:$A$6843,0),MATCH(AE$187,NoSettings!$C$1:$AG$1,0))</f>
        <v>20000000000000</v>
      </c>
      <c r="AF284" s="22">
        <f>INDEX(NoSettings!$C$2:$AG$6843,MATCH($E284,NoSettings!$A$2:$A$6843,0),MATCH(AF$187,NoSettings!$C$1:$AG$1,0))</f>
        <v>20000000000000</v>
      </c>
      <c r="AG284" s="22">
        <f>INDEX(NoSettings!$C$2:$AG$6843,MATCH($E284,NoSettings!$A$2:$A$6843,0),MATCH(AG$187,NoSettings!$C$1:$AG$1,0))</f>
        <v>20000000000000</v>
      </c>
      <c r="AH284" s="22">
        <f>INDEX(NoSettings!$C$2:$AG$6843,MATCH($E284,NoSettings!$A$2:$A$6843,0),MATCH(AH$187,NoSettings!$C$1:$AG$1,0))</f>
        <v>20000000000000</v>
      </c>
      <c r="AI284" s="22">
        <f>INDEX(NoSettings!$C$2:$AG$6843,MATCH($E284,NoSettings!$A$2:$A$6843,0),MATCH(AI$187,NoSettings!$C$1:$AG$1,0))</f>
        <v>20000000000000</v>
      </c>
      <c r="AJ284" s="22">
        <f>INDEX(NoSettings!$C$2:$AG$6843,MATCH($E284,NoSettings!$A$2:$A$6843,0),MATCH(AJ$187,NoSettings!$C$1:$AG$1,0))</f>
        <v>20000000000000</v>
      </c>
      <c r="AK284" s="4"/>
    </row>
    <row r="285" spans="3:37" hidden="1">
      <c r="C285" t="s">
        <v>7043</v>
      </c>
      <c r="D285" t="s">
        <v>57</v>
      </c>
      <c r="E285" s="21" t="s">
        <v>6852</v>
      </c>
      <c r="F285" s="22">
        <f>INDEX(NoSettings!$C$2:$AG$6843,MATCH($E285,NoSettings!$A$2:$A$6843,0),MATCH(F$187,NoSettings!$C$1:$AG$1,0))</f>
        <v>0</v>
      </c>
      <c r="G285" s="22">
        <f>INDEX(NoSettings!$C$2:$AG$6843,MATCH($E285,NoSettings!$A$2:$A$6843,0),MATCH(G$187,NoSettings!$C$1:$AG$1,0))</f>
        <v>0</v>
      </c>
      <c r="H285" s="22">
        <f>INDEX(NoSettings!$C$2:$AG$6843,MATCH($E285,NoSettings!$A$2:$A$6843,0),MATCH(H$187,NoSettings!$C$1:$AG$1,0))</f>
        <v>0</v>
      </c>
      <c r="I285" s="22">
        <f>INDEX(NoSettings!$C$2:$AG$6843,MATCH($E285,NoSettings!$A$2:$A$6843,0),MATCH(I$187,NoSettings!$C$1:$AG$1,0))</f>
        <v>0</v>
      </c>
      <c r="J285" s="22">
        <f>INDEX(NoSettings!$C$2:$AG$6843,MATCH($E285,NoSettings!$A$2:$A$6843,0),MATCH(J$187,NoSettings!$C$1:$AG$1,0))</f>
        <v>0</v>
      </c>
      <c r="K285" s="22">
        <f>INDEX(NoSettings!$C$2:$AG$6843,MATCH($E285,NoSettings!$A$2:$A$6843,0),MATCH(K$187,NoSettings!$C$1:$AG$1,0))</f>
        <v>0</v>
      </c>
      <c r="L285" s="22">
        <f>INDEX(NoSettings!$C$2:$AG$6843,MATCH($E285,NoSettings!$A$2:$A$6843,0),MATCH(L$187,NoSettings!$C$1:$AG$1,0))</f>
        <v>0</v>
      </c>
      <c r="M285" s="22">
        <f>INDEX(NoSettings!$C$2:$AG$6843,MATCH($E285,NoSettings!$A$2:$A$6843,0),MATCH(M$187,NoSettings!$C$1:$AG$1,0))</f>
        <v>0</v>
      </c>
      <c r="N285" s="22">
        <f>INDEX(NoSettings!$C$2:$AG$6843,MATCH($E285,NoSettings!$A$2:$A$6843,0),MATCH(N$187,NoSettings!$C$1:$AG$1,0))</f>
        <v>0</v>
      </c>
      <c r="O285" s="22">
        <f>INDEX(NoSettings!$C$2:$AG$6843,MATCH($E285,NoSettings!$A$2:$A$6843,0),MATCH(O$187,NoSettings!$C$1:$AG$1,0))</f>
        <v>0</v>
      </c>
      <c r="P285" s="22">
        <f>INDEX(NoSettings!$C$2:$AG$6843,MATCH($E285,NoSettings!$A$2:$A$6843,0),MATCH(P$187,NoSettings!$C$1:$AG$1,0))</f>
        <v>0</v>
      </c>
      <c r="Q285" s="22">
        <f>INDEX(NoSettings!$C$2:$AG$6843,MATCH($E285,NoSettings!$A$2:$A$6843,0),MATCH(Q$187,NoSettings!$C$1:$AG$1,0))</f>
        <v>0</v>
      </c>
      <c r="R285" s="22">
        <f>INDEX(NoSettings!$C$2:$AG$6843,MATCH($E285,NoSettings!$A$2:$A$6843,0),MATCH(R$187,NoSettings!$C$1:$AG$1,0))</f>
        <v>0</v>
      </c>
      <c r="S285" s="22">
        <f>INDEX(NoSettings!$C$2:$AG$6843,MATCH($E285,NoSettings!$A$2:$A$6843,0),MATCH(S$187,NoSettings!$C$1:$AG$1,0))</f>
        <v>0</v>
      </c>
      <c r="T285" s="22">
        <f>INDEX(NoSettings!$C$2:$AG$6843,MATCH($E285,NoSettings!$A$2:$A$6843,0),MATCH(T$187,NoSettings!$C$1:$AG$1,0))</f>
        <v>0</v>
      </c>
      <c r="U285" s="22">
        <f>INDEX(NoSettings!$C$2:$AG$6843,MATCH($E285,NoSettings!$A$2:$A$6843,0),MATCH(U$187,NoSettings!$C$1:$AG$1,0))</f>
        <v>0</v>
      </c>
      <c r="V285" s="22">
        <f>INDEX(NoSettings!$C$2:$AG$6843,MATCH($E285,NoSettings!$A$2:$A$6843,0),MATCH(V$187,NoSettings!$C$1:$AG$1,0))</f>
        <v>0</v>
      </c>
      <c r="W285" s="22">
        <f>INDEX(NoSettings!$C$2:$AG$6843,MATCH($E285,NoSettings!$A$2:$A$6843,0),MATCH(W$187,NoSettings!$C$1:$AG$1,0))</f>
        <v>0</v>
      </c>
      <c r="X285" s="22">
        <f>INDEX(NoSettings!$C$2:$AG$6843,MATCH($E285,NoSettings!$A$2:$A$6843,0),MATCH(X$187,NoSettings!$C$1:$AG$1,0))</f>
        <v>0</v>
      </c>
      <c r="Y285" s="22">
        <f>INDEX(NoSettings!$C$2:$AG$6843,MATCH($E285,NoSettings!$A$2:$A$6843,0),MATCH(Y$187,NoSettings!$C$1:$AG$1,0))</f>
        <v>0</v>
      </c>
      <c r="Z285" s="22">
        <f>INDEX(NoSettings!$C$2:$AG$6843,MATCH($E285,NoSettings!$A$2:$A$6843,0),MATCH(Z$187,NoSettings!$C$1:$AG$1,0))</f>
        <v>0</v>
      </c>
      <c r="AA285" s="22">
        <f>INDEX(NoSettings!$C$2:$AG$6843,MATCH($E285,NoSettings!$A$2:$A$6843,0),MATCH(AA$187,NoSettings!$C$1:$AG$1,0))</f>
        <v>0</v>
      </c>
      <c r="AB285" s="22">
        <f>INDEX(NoSettings!$C$2:$AG$6843,MATCH($E285,NoSettings!$A$2:$A$6843,0),MATCH(AB$187,NoSettings!$C$1:$AG$1,0))</f>
        <v>0</v>
      </c>
      <c r="AC285" s="22">
        <f>INDEX(NoSettings!$C$2:$AG$6843,MATCH($E285,NoSettings!$A$2:$A$6843,0),MATCH(AC$187,NoSettings!$C$1:$AG$1,0))</f>
        <v>0</v>
      </c>
      <c r="AD285" s="22">
        <f>INDEX(NoSettings!$C$2:$AG$6843,MATCH($E285,NoSettings!$A$2:$A$6843,0),MATCH(AD$187,NoSettings!$C$1:$AG$1,0))</f>
        <v>0</v>
      </c>
      <c r="AE285" s="22">
        <f>INDEX(NoSettings!$C$2:$AG$6843,MATCH($E285,NoSettings!$A$2:$A$6843,0),MATCH(AE$187,NoSettings!$C$1:$AG$1,0))</f>
        <v>0</v>
      </c>
      <c r="AF285" s="22">
        <f>INDEX(NoSettings!$C$2:$AG$6843,MATCH($E285,NoSettings!$A$2:$A$6843,0),MATCH(AF$187,NoSettings!$C$1:$AG$1,0))</f>
        <v>0</v>
      </c>
      <c r="AG285" s="22">
        <f>INDEX(NoSettings!$C$2:$AG$6843,MATCH($E285,NoSettings!$A$2:$A$6843,0),MATCH(AG$187,NoSettings!$C$1:$AG$1,0))</f>
        <v>0</v>
      </c>
      <c r="AH285" s="22">
        <f>INDEX(NoSettings!$C$2:$AG$6843,MATCH($E285,NoSettings!$A$2:$A$6843,0),MATCH(AH$187,NoSettings!$C$1:$AG$1,0))</f>
        <v>0</v>
      </c>
      <c r="AI285" s="22">
        <f>INDEX(NoSettings!$C$2:$AG$6843,MATCH($E285,NoSettings!$A$2:$A$6843,0),MATCH(AI$187,NoSettings!$C$1:$AG$1,0))</f>
        <v>0</v>
      </c>
      <c r="AJ285" s="22">
        <f>INDEX(NoSettings!$C$2:$AG$6843,MATCH($E285,NoSettings!$A$2:$A$6843,0),MATCH(AJ$187,NoSettings!$C$1:$AG$1,0))</f>
        <v>0</v>
      </c>
      <c r="AK285" s="4"/>
    </row>
    <row r="286" spans="3:37" hidden="1">
      <c r="C286" t="s">
        <v>7043</v>
      </c>
      <c r="D286" t="s">
        <v>58</v>
      </c>
      <c r="E286" s="21" t="s">
        <v>6851</v>
      </c>
      <c r="F286" s="22">
        <f>INDEX(NoSettings!$C$2:$AG$6843,MATCH($E286,NoSettings!$A$2:$A$6843,0),MATCH(F$187,NoSettings!$C$1:$AG$1,0))</f>
        <v>400000000000</v>
      </c>
      <c r="G286" s="22">
        <f>INDEX(NoSettings!$C$2:$AG$6843,MATCH($E286,NoSettings!$A$2:$A$6843,0),MATCH(G$187,NoSettings!$C$1:$AG$1,0))</f>
        <v>400000000000</v>
      </c>
      <c r="H286" s="22">
        <f>INDEX(NoSettings!$C$2:$AG$6843,MATCH($E286,NoSettings!$A$2:$A$6843,0),MATCH(H$187,NoSettings!$C$1:$AG$1,0))</f>
        <v>400000000000</v>
      </c>
      <c r="I286" s="22">
        <f>INDEX(NoSettings!$C$2:$AG$6843,MATCH($E286,NoSettings!$A$2:$A$6843,0),MATCH(I$187,NoSettings!$C$1:$AG$1,0))</f>
        <v>400000000000</v>
      </c>
      <c r="J286" s="22">
        <f>INDEX(NoSettings!$C$2:$AG$6843,MATCH($E286,NoSettings!$A$2:$A$6843,0),MATCH(J$187,NoSettings!$C$1:$AG$1,0))</f>
        <v>400000000000</v>
      </c>
      <c r="K286" s="22">
        <f>INDEX(NoSettings!$C$2:$AG$6843,MATCH($E286,NoSettings!$A$2:$A$6843,0),MATCH(K$187,NoSettings!$C$1:$AG$1,0))</f>
        <v>400000000000</v>
      </c>
      <c r="L286" s="22">
        <f>INDEX(NoSettings!$C$2:$AG$6843,MATCH($E286,NoSettings!$A$2:$A$6843,0),MATCH(L$187,NoSettings!$C$1:$AG$1,0))</f>
        <v>400000000000</v>
      </c>
      <c r="M286" s="22">
        <f>INDEX(NoSettings!$C$2:$AG$6843,MATCH($E286,NoSettings!$A$2:$A$6843,0),MATCH(M$187,NoSettings!$C$1:$AG$1,0))</f>
        <v>400000000000</v>
      </c>
      <c r="N286" s="22">
        <f>INDEX(NoSettings!$C$2:$AG$6843,MATCH($E286,NoSettings!$A$2:$A$6843,0),MATCH(N$187,NoSettings!$C$1:$AG$1,0))</f>
        <v>400000000000</v>
      </c>
      <c r="O286" s="22">
        <f>INDEX(NoSettings!$C$2:$AG$6843,MATCH($E286,NoSettings!$A$2:$A$6843,0),MATCH(O$187,NoSettings!$C$1:$AG$1,0))</f>
        <v>400000000000</v>
      </c>
      <c r="P286" s="22">
        <f>INDEX(NoSettings!$C$2:$AG$6843,MATCH($E286,NoSettings!$A$2:$A$6843,0),MATCH(P$187,NoSettings!$C$1:$AG$1,0))</f>
        <v>400000000000</v>
      </c>
      <c r="Q286" s="22">
        <f>INDEX(NoSettings!$C$2:$AG$6843,MATCH($E286,NoSettings!$A$2:$A$6843,0),MATCH(Q$187,NoSettings!$C$1:$AG$1,0))</f>
        <v>400000000000</v>
      </c>
      <c r="R286" s="22">
        <f>INDEX(NoSettings!$C$2:$AG$6843,MATCH($E286,NoSettings!$A$2:$A$6843,0),MATCH(R$187,NoSettings!$C$1:$AG$1,0))</f>
        <v>400000000000</v>
      </c>
      <c r="S286" s="22">
        <f>INDEX(NoSettings!$C$2:$AG$6843,MATCH($E286,NoSettings!$A$2:$A$6843,0),MATCH(S$187,NoSettings!$C$1:$AG$1,0))</f>
        <v>400000000000</v>
      </c>
      <c r="T286" s="22">
        <f>INDEX(NoSettings!$C$2:$AG$6843,MATCH($E286,NoSettings!$A$2:$A$6843,0),MATCH(T$187,NoSettings!$C$1:$AG$1,0))</f>
        <v>400000000000</v>
      </c>
      <c r="U286" s="22">
        <f>INDEX(NoSettings!$C$2:$AG$6843,MATCH($E286,NoSettings!$A$2:$A$6843,0),MATCH(U$187,NoSettings!$C$1:$AG$1,0))</f>
        <v>400000000000</v>
      </c>
      <c r="V286" s="22">
        <f>INDEX(NoSettings!$C$2:$AG$6843,MATCH($E286,NoSettings!$A$2:$A$6843,0),MATCH(V$187,NoSettings!$C$1:$AG$1,0))</f>
        <v>400000000000</v>
      </c>
      <c r="W286" s="22">
        <f>INDEX(NoSettings!$C$2:$AG$6843,MATCH($E286,NoSettings!$A$2:$A$6843,0),MATCH(W$187,NoSettings!$C$1:$AG$1,0))</f>
        <v>400000000000</v>
      </c>
      <c r="X286" s="22">
        <f>INDEX(NoSettings!$C$2:$AG$6843,MATCH($E286,NoSettings!$A$2:$A$6843,0),MATCH(X$187,NoSettings!$C$1:$AG$1,0))</f>
        <v>400000000000</v>
      </c>
      <c r="Y286" s="22">
        <f>INDEX(NoSettings!$C$2:$AG$6843,MATCH($E286,NoSettings!$A$2:$A$6843,0),MATCH(Y$187,NoSettings!$C$1:$AG$1,0))</f>
        <v>400000000000</v>
      </c>
      <c r="Z286" s="22">
        <f>INDEX(NoSettings!$C$2:$AG$6843,MATCH($E286,NoSettings!$A$2:$A$6843,0),MATCH(Z$187,NoSettings!$C$1:$AG$1,0))</f>
        <v>400000000000</v>
      </c>
      <c r="AA286" s="22">
        <f>INDEX(NoSettings!$C$2:$AG$6843,MATCH($E286,NoSettings!$A$2:$A$6843,0),MATCH(AA$187,NoSettings!$C$1:$AG$1,0))</f>
        <v>400000000000</v>
      </c>
      <c r="AB286" s="22">
        <f>INDEX(NoSettings!$C$2:$AG$6843,MATCH($E286,NoSettings!$A$2:$A$6843,0),MATCH(AB$187,NoSettings!$C$1:$AG$1,0))</f>
        <v>400000000000</v>
      </c>
      <c r="AC286" s="22">
        <f>INDEX(NoSettings!$C$2:$AG$6843,MATCH($E286,NoSettings!$A$2:$A$6843,0),MATCH(AC$187,NoSettings!$C$1:$AG$1,0))</f>
        <v>400000000000</v>
      </c>
      <c r="AD286" s="22">
        <f>INDEX(NoSettings!$C$2:$AG$6843,MATCH($E286,NoSettings!$A$2:$A$6843,0),MATCH(AD$187,NoSettings!$C$1:$AG$1,0))</f>
        <v>400000000000</v>
      </c>
      <c r="AE286" s="22">
        <f>INDEX(NoSettings!$C$2:$AG$6843,MATCH($E286,NoSettings!$A$2:$A$6843,0),MATCH(AE$187,NoSettings!$C$1:$AG$1,0))</f>
        <v>400000000000</v>
      </c>
      <c r="AF286" s="22">
        <f>INDEX(NoSettings!$C$2:$AG$6843,MATCH($E286,NoSettings!$A$2:$A$6843,0),MATCH(AF$187,NoSettings!$C$1:$AG$1,0))</f>
        <v>400000000000</v>
      </c>
      <c r="AG286" s="22">
        <f>INDEX(NoSettings!$C$2:$AG$6843,MATCH($E286,NoSettings!$A$2:$A$6843,0),MATCH(AG$187,NoSettings!$C$1:$AG$1,0))</f>
        <v>400000000000</v>
      </c>
      <c r="AH286" s="22">
        <f>INDEX(NoSettings!$C$2:$AG$6843,MATCH($E286,NoSettings!$A$2:$A$6843,0),MATCH(AH$187,NoSettings!$C$1:$AG$1,0))</f>
        <v>300000000000</v>
      </c>
      <c r="AI286" s="22">
        <f>INDEX(NoSettings!$C$2:$AG$6843,MATCH($E286,NoSettings!$A$2:$A$6843,0),MATCH(AI$187,NoSettings!$C$1:$AG$1,0))</f>
        <v>300000000000</v>
      </c>
      <c r="AJ286" s="22">
        <f>INDEX(NoSettings!$C$2:$AG$6843,MATCH($E286,NoSettings!$A$2:$A$6843,0),MATCH(AJ$187,NoSettings!$C$1:$AG$1,0))</f>
        <v>300000000000</v>
      </c>
      <c r="AK286" s="4"/>
    </row>
    <row r="287" spans="3:37" hidden="1">
      <c r="C287" t="s">
        <v>7043</v>
      </c>
      <c r="D287" t="s">
        <v>59</v>
      </c>
      <c r="E287" s="21" t="s">
        <v>6850</v>
      </c>
      <c r="F287" s="22">
        <f>INDEX(NoSettings!$C$2:$AG$6843,MATCH($E287,NoSettings!$A$2:$A$6843,0),MATCH(F$187,NoSettings!$C$1:$AG$1,0))</f>
        <v>40000000000000</v>
      </c>
      <c r="G287" s="22">
        <f>INDEX(NoSettings!$C$2:$AG$6843,MATCH($E287,NoSettings!$A$2:$A$6843,0),MATCH(G$187,NoSettings!$C$1:$AG$1,0))</f>
        <v>40000000000000</v>
      </c>
      <c r="H287" s="22">
        <f>INDEX(NoSettings!$C$2:$AG$6843,MATCH($E287,NoSettings!$A$2:$A$6843,0),MATCH(H$187,NoSettings!$C$1:$AG$1,0))</f>
        <v>40000000000000</v>
      </c>
      <c r="I287" s="22">
        <f>INDEX(NoSettings!$C$2:$AG$6843,MATCH($E287,NoSettings!$A$2:$A$6843,0),MATCH(I$187,NoSettings!$C$1:$AG$1,0))</f>
        <v>50000000000000</v>
      </c>
      <c r="J287" s="22">
        <f>INDEX(NoSettings!$C$2:$AG$6843,MATCH($E287,NoSettings!$A$2:$A$6843,0),MATCH(J$187,NoSettings!$C$1:$AG$1,0))</f>
        <v>50000000000000</v>
      </c>
      <c r="K287" s="22">
        <f>INDEX(NoSettings!$C$2:$AG$6843,MATCH($E287,NoSettings!$A$2:$A$6843,0),MATCH(K$187,NoSettings!$C$1:$AG$1,0))</f>
        <v>50000000000000</v>
      </c>
      <c r="L287" s="22">
        <f>INDEX(NoSettings!$C$2:$AG$6843,MATCH($E287,NoSettings!$A$2:$A$6843,0),MATCH(L$187,NoSettings!$C$1:$AG$1,0))</f>
        <v>50000000000000</v>
      </c>
      <c r="M287" s="22">
        <f>INDEX(NoSettings!$C$2:$AG$6843,MATCH($E287,NoSettings!$A$2:$A$6843,0),MATCH(M$187,NoSettings!$C$1:$AG$1,0))</f>
        <v>50000000000000</v>
      </c>
      <c r="N287" s="22">
        <f>INDEX(NoSettings!$C$2:$AG$6843,MATCH($E287,NoSettings!$A$2:$A$6843,0),MATCH(N$187,NoSettings!$C$1:$AG$1,0))</f>
        <v>50000000000000</v>
      </c>
      <c r="O287" s="22">
        <f>INDEX(NoSettings!$C$2:$AG$6843,MATCH($E287,NoSettings!$A$2:$A$6843,0),MATCH(O$187,NoSettings!$C$1:$AG$1,0))</f>
        <v>50000000000000</v>
      </c>
      <c r="P287" s="22">
        <f>INDEX(NoSettings!$C$2:$AG$6843,MATCH($E287,NoSettings!$A$2:$A$6843,0),MATCH(P$187,NoSettings!$C$1:$AG$1,0))</f>
        <v>50000000000000</v>
      </c>
      <c r="Q287" s="22">
        <f>INDEX(NoSettings!$C$2:$AG$6843,MATCH($E287,NoSettings!$A$2:$A$6843,0),MATCH(Q$187,NoSettings!$C$1:$AG$1,0))</f>
        <v>50000000000000</v>
      </c>
      <c r="R287" s="22">
        <f>INDEX(NoSettings!$C$2:$AG$6843,MATCH($E287,NoSettings!$A$2:$A$6843,0),MATCH(R$187,NoSettings!$C$1:$AG$1,0))</f>
        <v>50000000000000</v>
      </c>
      <c r="S287" s="22">
        <f>INDEX(NoSettings!$C$2:$AG$6843,MATCH($E287,NoSettings!$A$2:$A$6843,0),MATCH(S$187,NoSettings!$C$1:$AG$1,0))</f>
        <v>50000000000000</v>
      </c>
      <c r="T287" s="22">
        <f>INDEX(NoSettings!$C$2:$AG$6843,MATCH($E287,NoSettings!$A$2:$A$6843,0),MATCH(T$187,NoSettings!$C$1:$AG$1,0))</f>
        <v>50000000000000</v>
      </c>
      <c r="U287" s="22">
        <f>INDEX(NoSettings!$C$2:$AG$6843,MATCH($E287,NoSettings!$A$2:$A$6843,0),MATCH(U$187,NoSettings!$C$1:$AG$1,0))</f>
        <v>50000000000000</v>
      </c>
      <c r="V287" s="22">
        <f>INDEX(NoSettings!$C$2:$AG$6843,MATCH($E287,NoSettings!$A$2:$A$6843,0),MATCH(V$187,NoSettings!$C$1:$AG$1,0))</f>
        <v>50000000000000</v>
      </c>
      <c r="W287" s="22">
        <f>INDEX(NoSettings!$C$2:$AG$6843,MATCH($E287,NoSettings!$A$2:$A$6843,0),MATCH(W$187,NoSettings!$C$1:$AG$1,0))</f>
        <v>50000000000000</v>
      </c>
      <c r="X287" s="22">
        <f>INDEX(NoSettings!$C$2:$AG$6843,MATCH($E287,NoSettings!$A$2:$A$6843,0),MATCH(X$187,NoSettings!$C$1:$AG$1,0))</f>
        <v>50000000000000</v>
      </c>
      <c r="Y287" s="22">
        <f>INDEX(NoSettings!$C$2:$AG$6843,MATCH($E287,NoSettings!$A$2:$A$6843,0),MATCH(Y$187,NoSettings!$C$1:$AG$1,0))</f>
        <v>50000000000000</v>
      </c>
      <c r="Z287" s="22">
        <f>INDEX(NoSettings!$C$2:$AG$6843,MATCH($E287,NoSettings!$A$2:$A$6843,0),MATCH(Z$187,NoSettings!$C$1:$AG$1,0))</f>
        <v>50000000000000</v>
      </c>
      <c r="AA287" s="22">
        <f>INDEX(NoSettings!$C$2:$AG$6843,MATCH($E287,NoSettings!$A$2:$A$6843,0),MATCH(AA$187,NoSettings!$C$1:$AG$1,0))</f>
        <v>50000000000000</v>
      </c>
      <c r="AB287" s="22">
        <f>INDEX(NoSettings!$C$2:$AG$6843,MATCH($E287,NoSettings!$A$2:$A$6843,0),MATCH(AB$187,NoSettings!$C$1:$AG$1,0))</f>
        <v>50000000000000</v>
      </c>
      <c r="AC287" s="22">
        <f>INDEX(NoSettings!$C$2:$AG$6843,MATCH($E287,NoSettings!$A$2:$A$6843,0),MATCH(AC$187,NoSettings!$C$1:$AG$1,0))</f>
        <v>50000000000000</v>
      </c>
      <c r="AD287" s="22">
        <f>INDEX(NoSettings!$C$2:$AG$6843,MATCH($E287,NoSettings!$A$2:$A$6843,0),MATCH(AD$187,NoSettings!$C$1:$AG$1,0))</f>
        <v>50000000000000</v>
      </c>
      <c r="AE287" s="22">
        <f>INDEX(NoSettings!$C$2:$AG$6843,MATCH($E287,NoSettings!$A$2:$A$6843,0),MATCH(AE$187,NoSettings!$C$1:$AG$1,0))</f>
        <v>50000000000000</v>
      </c>
      <c r="AF287" s="22">
        <f>INDEX(NoSettings!$C$2:$AG$6843,MATCH($E287,NoSettings!$A$2:$A$6843,0),MATCH(AF$187,NoSettings!$C$1:$AG$1,0))</f>
        <v>50000000000000</v>
      </c>
      <c r="AG287" s="22">
        <f>INDEX(NoSettings!$C$2:$AG$6843,MATCH($E287,NoSettings!$A$2:$A$6843,0),MATCH(AG$187,NoSettings!$C$1:$AG$1,0))</f>
        <v>50000000000000</v>
      </c>
      <c r="AH287" s="22">
        <f>INDEX(NoSettings!$C$2:$AG$6843,MATCH($E287,NoSettings!$A$2:$A$6843,0),MATCH(AH$187,NoSettings!$C$1:$AG$1,0))</f>
        <v>60000000000000</v>
      </c>
      <c r="AI287" s="22">
        <f>INDEX(NoSettings!$C$2:$AG$6843,MATCH($E287,NoSettings!$A$2:$A$6843,0),MATCH(AI$187,NoSettings!$C$1:$AG$1,0))</f>
        <v>60000000000000</v>
      </c>
      <c r="AJ287" s="22">
        <f>INDEX(NoSettings!$C$2:$AG$6843,MATCH($E287,NoSettings!$A$2:$A$6843,0),MATCH(AJ$187,NoSettings!$C$1:$AG$1,0))</f>
        <v>60000000000000</v>
      </c>
      <c r="AK287" s="4"/>
    </row>
    <row r="288" spans="3:37" hidden="1">
      <c r="C288" t="s">
        <v>7044</v>
      </c>
      <c r="D288" t="s">
        <v>35</v>
      </c>
      <c r="E288" s="21" t="s">
        <v>6824</v>
      </c>
      <c r="F288" s="22">
        <f>INDEX(NoSettings!$C$2:$AG$6843,MATCH($E288,NoSettings!$A$2:$A$6843,0),MATCH(F$187,NoSettings!$C$1:$AG$1,0))</f>
        <v>0</v>
      </c>
      <c r="G288" s="22">
        <f>INDEX(NoSettings!$C$2:$AG$6843,MATCH($E288,NoSettings!$A$2:$A$6843,0),MATCH(G$187,NoSettings!$C$1:$AG$1,0))</f>
        <v>0</v>
      </c>
      <c r="H288" s="22">
        <f>INDEX(NoSettings!$C$2:$AG$6843,MATCH($E288,NoSettings!$A$2:$A$6843,0),MATCH(H$187,NoSettings!$C$1:$AG$1,0))</f>
        <v>0</v>
      </c>
      <c r="I288" s="22">
        <f>INDEX(NoSettings!$C$2:$AG$6843,MATCH($E288,NoSettings!$A$2:$A$6843,0),MATCH(I$187,NoSettings!$C$1:$AG$1,0))</f>
        <v>0</v>
      </c>
      <c r="J288" s="22">
        <f>INDEX(NoSettings!$C$2:$AG$6843,MATCH($E288,NoSettings!$A$2:$A$6843,0),MATCH(J$187,NoSettings!$C$1:$AG$1,0))</f>
        <v>0</v>
      </c>
      <c r="K288" s="22">
        <f>INDEX(NoSettings!$C$2:$AG$6843,MATCH($E288,NoSettings!$A$2:$A$6843,0),MATCH(K$187,NoSettings!$C$1:$AG$1,0))</f>
        <v>0</v>
      </c>
      <c r="L288" s="22">
        <f>INDEX(NoSettings!$C$2:$AG$6843,MATCH($E288,NoSettings!$A$2:$A$6843,0),MATCH(L$187,NoSettings!$C$1:$AG$1,0))</f>
        <v>0</v>
      </c>
      <c r="M288" s="22">
        <f>INDEX(NoSettings!$C$2:$AG$6843,MATCH($E288,NoSettings!$A$2:$A$6843,0),MATCH(M$187,NoSettings!$C$1:$AG$1,0))</f>
        <v>0</v>
      </c>
      <c r="N288" s="22">
        <f>INDEX(NoSettings!$C$2:$AG$6843,MATCH($E288,NoSettings!$A$2:$A$6843,0),MATCH(N$187,NoSettings!$C$1:$AG$1,0))</f>
        <v>0</v>
      </c>
      <c r="O288" s="22">
        <f>INDEX(NoSettings!$C$2:$AG$6843,MATCH($E288,NoSettings!$A$2:$A$6843,0),MATCH(O$187,NoSettings!$C$1:$AG$1,0))</f>
        <v>0</v>
      </c>
      <c r="P288" s="22">
        <f>INDEX(NoSettings!$C$2:$AG$6843,MATCH($E288,NoSettings!$A$2:$A$6843,0),MATCH(P$187,NoSettings!$C$1:$AG$1,0))</f>
        <v>0</v>
      </c>
      <c r="Q288" s="22">
        <f>INDEX(NoSettings!$C$2:$AG$6843,MATCH($E288,NoSettings!$A$2:$A$6843,0),MATCH(Q$187,NoSettings!$C$1:$AG$1,0))</f>
        <v>0</v>
      </c>
      <c r="R288" s="22">
        <f>INDEX(NoSettings!$C$2:$AG$6843,MATCH($E288,NoSettings!$A$2:$A$6843,0),MATCH(R$187,NoSettings!$C$1:$AG$1,0))</f>
        <v>0</v>
      </c>
      <c r="S288" s="22">
        <f>INDEX(NoSettings!$C$2:$AG$6843,MATCH($E288,NoSettings!$A$2:$A$6843,0),MATCH(S$187,NoSettings!$C$1:$AG$1,0))</f>
        <v>0</v>
      </c>
      <c r="T288" s="22">
        <f>INDEX(NoSettings!$C$2:$AG$6843,MATCH($E288,NoSettings!$A$2:$A$6843,0),MATCH(T$187,NoSettings!$C$1:$AG$1,0))</f>
        <v>0</v>
      </c>
      <c r="U288" s="22">
        <f>INDEX(NoSettings!$C$2:$AG$6843,MATCH($E288,NoSettings!$A$2:$A$6843,0),MATCH(U$187,NoSettings!$C$1:$AG$1,0))</f>
        <v>0</v>
      </c>
      <c r="V288" s="22">
        <f>INDEX(NoSettings!$C$2:$AG$6843,MATCH($E288,NoSettings!$A$2:$A$6843,0),MATCH(V$187,NoSettings!$C$1:$AG$1,0))</f>
        <v>0</v>
      </c>
      <c r="W288" s="22">
        <f>INDEX(NoSettings!$C$2:$AG$6843,MATCH($E288,NoSettings!$A$2:$A$6843,0),MATCH(W$187,NoSettings!$C$1:$AG$1,0))</f>
        <v>0</v>
      </c>
      <c r="X288" s="22">
        <f>INDEX(NoSettings!$C$2:$AG$6843,MATCH($E288,NoSettings!$A$2:$A$6843,0),MATCH(X$187,NoSettings!$C$1:$AG$1,0))</f>
        <v>0</v>
      </c>
      <c r="Y288" s="22">
        <f>INDEX(NoSettings!$C$2:$AG$6843,MATCH($E288,NoSettings!$A$2:$A$6843,0),MATCH(Y$187,NoSettings!$C$1:$AG$1,0))</f>
        <v>0</v>
      </c>
      <c r="Z288" s="22">
        <f>INDEX(NoSettings!$C$2:$AG$6843,MATCH($E288,NoSettings!$A$2:$A$6843,0),MATCH(Z$187,NoSettings!$C$1:$AG$1,0))</f>
        <v>0</v>
      </c>
      <c r="AA288" s="22">
        <f>INDEX(NoSettings!$C$2:$AG$6843,MATCH($E288,NoSettings!$A$2:$A$6843,0),MATCH(AA$187,NoSettings!$C$1:$AG$1,0))</f>
        <v>0</v>
      </c>
      <c r="AB288" s="22">
        <f>INDEX(NoSettings!$C$2:$AG$6843,MATCH($E288,NoSettings!$A$2:$A$6843,0),MATCH(AB$187,NoSettings!$C$1:$AG$1,0))</f>
        <v>0</v>
      </c>
      <c r="AC288" s="22">
        <f>INDEX(NoSettings!$C$2:$AG$6843,MATCH($E288,NoSettings!$A$2:$A$6843,0),MATCH(AC$187,NoSettings!$C$1:$AG$1,0))</f>
        <v>0</v>
      </c>
      <c r="AD288" s="22">
        <f>INDEX(NoSettings!$C$2:$AG$6843,MATCH($E288,NoSettings!$A$2:$A$6843,0),MATCH(AD$187,NoSettings!$C$1:$AG$1,0))</f>
        <v>0</v>
      </c>
      <c r="AE288" s="22">
        <f>INDEX(NoSettings!$C$2:$AG$6843,MATCH($E288,NoSettings!$A$2:$A$6843,0),MATCH(AE$187,NoSettings!$C$1:$AG$1,0))</f>
        <v>0</v>
      </c>
      <c r="AF288" s="22">
        <f>INDEX(NoSettings!$C$2:$AG$6843,MATCH($E288,NoSettings!$A$2:$A$6843,0),MATCH(AF$187,NoSettings!$C$1:$AG$1,0))</f>
        <v>0</v>
      </c>
      <c r="AG288" s="22">
        <f>INDEX(NoSettings!$C$2:$AG$6843,MATCH($E288,NoSettings!$A$2:$A$6843,0),MATCH(AG$187,NoSettings!$C$1:$AG$1,0))</f>
        <v>0</v>
      </c>
      <c r="AH288" s="22">
        <f>INDEX(NoSettings!$C$2:$AG$6843,MATCH($E288,NoSettings!$A$2:$A$6843,0),MATCH(AH$187,NoSettings!$C$1:$AG$1,0))</f>
        <v>0</v>
      </c>
      <c r="AI288" s="22">
        <f>INDEX(NoSettings!$C$2:$AG$6843,MATCH($E288,NoSettings!$A$2:$A$6843,0),MATCH(AI$187,NoSettings!$C$1:$AG$1,0))</f>
        <v>0</v>
      </c>
      <c r="AJ288" s="22">
        <f>INDEX(NoSettings!$C$2:$AG$6843,MATCH($E288,NoSettings!$A$2:$A$6843,0),MATCH(AJ$187,NoSettings!$C$1:$AG$1,0))</f>
        <v>0</v>
      </c>
      <c r="AK288" s="4"/>
    </row>
    <row r="289" spans="3:37" hidden="1">
      <c r="C289" t="s">
        <v>7044</v>
      </c>
      <c r="D289" t="s">
        <v>36</v>
      </c>
      <c r="E289" s="21" t="s">
        <v>6823</v>
      </c>
      <c r="F289" s="22">
        <f>INDEX(NoSettings!$C$2:$AG$6843,MATCH($E289,NoSettings!$A$2:$A$6843,0),MATCH(F$187,NoSettings!$C$1:$AG$1,0))</f>
        <v>0</v>
      </c>
      <c r="G289" s="22">
        <f>INDEX(NoSettings!$C$2:$AG$6843,MATCH($E289,NoSettings!$A$2:$A$6843,0),MATCH(G$187,NoSettings!$C$1:$AG$1,0))</f>
        <v>0</v>
      </c>
      <c r="H289" s="22">
        <f>INDEX(NoSettings!$C$2:$AG$6843,MATCH($E289,NoSettings!$A$2:$A$6843,0),MATCH(H$187,NoSettings!$C$1:$AG$1,0))</f>
        <v>0</v>
      </c>
      <c r="I289" s="22">
        <f>INDEX(NoSettings!$C$2:$AG$6843,MATCH($E289,NoSettings!$A$2:$A$6843,0),MATCH(I$187,NoSettings!$C$1:$AG$1,0))</f>
        <v>0</v>
      </c>
      <c r="J289" s="22">
        <f>INDEX(NoSettings!$C$2:$AG$6843,MATCH($E289,NoSettings!$A$2:$A$6843,0),MATCH(J$187,NoSettings!$C$1:$AG$1,0))</f>
        <v>0</v>
      </c>
      <c r="K289" s="22">
        <f>INDEX(NoSettings!$C$2:$AG$6843,MATCH($E289,NoSettings!$A$2:$A$6843,0),MATCH(K$187,NoSettings!$C$1:$AG$1,0))</f>
        <v>0</v>
      </c>
      <c r="L289" s="22">
        <f>INDEX(NoSettings!$C$2:$AG$6843,MATCH($E289,NoSettings!$A$2:$A$6843,0),MATCH(L$187,NoSettings!$C$1:$AG$1,0))</f>
        <v>0</v>
      </c>
      <c r="M289" s="22">
        <f>INDEX(NoSettings!$C$2:$AG$6843,MATCH($E289,NoSettings!$A$2:$A$6843,0),MATCH(M$187,NoSettings!$C$1:$AG$1,0))</f>
        <v>0</v>
      </c>
      <c r="N289" s="22">
        <f>INDEX(NoSettings!$C$2:$AG$6843,MATCH($E289,NoSettings!$A$2:$A$6843,0),MATCH(N$187,NoSettings!$C$1:$AG$1,0))</f>
        <v>0</v>
      </c>
      <c r="O289" s="22">
        <f>INDEX(NoSettings!$C$2:$AG$6843,MATCH($E289,NoSettings!$A$2:$A$6843,0),MATCH(O$187,NoSettings!$C$1:$AG$1,0))</f>
        <v>0</v>
      </c>
      <c r="P289" s="22">
        <f>INDEX(NoSettings!$C$2:$AG$6843,MATCH($E289,NoSettings!$A$2:$A$6843,0),MATCH(P$187,NoSettings!$C$1:$AG$1,0))</f>
        <v>0</v>
      </c>
      <c r="Q289" s="22">
        <f>INDEX(NoSettings!$C$2:$AG$6843,MATCH($E289,NoSettings!$A$2:$A$6843,0),MATCH(Q$187,NoSettings!$C$1:$AG$1,0))</f>
        <v>0</v>
      </c>
      <c r="R289" s="22">
        <f>INDEX(NoSettings!$C$2:$AG$6843,MATCH($E289,NoSettings!$A$2:$A$6843,0),MATCH(R$187,NoSettings!$C$1:$AG$1,0))</f>
        <v>0</v>
      </c>
      <c r="S289" s="22">
        <f>INDEX(NoSettings!$C$2:$AG$6843,MATCH($E289,NoSettings!$A$2:$A$6843,0),MATCH(S$187,NoSettings!$C$1:$AG$1,0))</f>
        <v>0</v>
      </c>
      <c r="T289" s="22">
        <f>INDEX(NoSettings!$C$2:$AG$6843,MATCH($E289,NoSettings!$A$2:$A$6843,0),MATCH(T$187,NoSettings!$C$1:$AG$1,0))</f>
        <v>0</v>
      </c>
      <c r="U289" s="22">
        <f>INDEX(NoSettings!$C$2:$AG$6843,MATCH($E289,NoSettings!$A$2:$A$6843,0),MATCH(U$187,NoSettings!$C$1:$AG$1,0))</f>
        <v>0</v>
      </c>
      <c r="V289" s="22">
        <f>INDEX(NoSettings!$C$2:$AG$6843,MATCH($E289,NoSettings!$A$2:$A$6843,0),MATCH(V$187,NoSettings!$C$1:$AG$1,0))</f>
        <v>0</v>
      </c>
      <c r="W289" s="22">
        <f>INDEX(NoSettings!$C$2:$AG$6843,MATCH($E289,NoSettings!$A$2:$A$6843,0),MATCH(W$187,NoSettings!$C$1:$AG$1,0))</f>
        <v>0</v>
      </c>
      <c r="X289" s="22">
        <f>INDEX(NoSettings!$C$2:$AG$6843,MATCH($E289,NoSettings!$A$2:$A$6843,0),MATCH(X$187,NoSettings!$C$1:$AG$1,0))</f>
        <v>0</v>
      </c>
      <c r="Y289" s="22">
        <f>INDEX(NoSettings!$C$2:$AG$6843,MATCH($E289,NoSettings!$A$2:$A$6843,0),MATCH(Y$187,NoSettings!$C$1:$AG$1,0))</f>
        <v>0</v>
      </c>
      <c r="Z289" s="22">
        <f>INDEX(NoSettings!$C$2:$AG$6843,MATCH($E289,NoSettings!$A$2:$A$6843,0),MATCH(Z$187,NoSettings!$C$1:$AG$1,0))</f>
        <v>0</v>
      </c>
      <c r="AA289" s="22">
        <f>INDEX(NoSettings!$C$2:$AG$6843,MATCH($E289,NoSettings!$A$2:$A$6843,0),MATCH(AA$187,NoSettings!$C$1:$AG$1,0))</f>
        <v>0</v>
      </c>
      <c r="AB289" s="22">
        <f>INDEX(NoSettings!$C$2:$AG$6843,MATCH($E289,NoSettings!$A$2:$A$6843,0),MATCH(AB$187,NoSettings!$C$1:$AG$1,0))</f>
        <v>0</v>
      </c>
      <c r="AC289" s="22">
        <f>INDEX(NoSettings!$C$2:$AG$6843,MATCH($E289,NoSettings!$A$2:$A$6843,0),MATCH(AC$187,NoSettings!$C$1:$AG$1,0))</f>
        <v>0</v>
      </c>
      <c r="AD289" s="22">
        <f>INDEX(NoSettings!$C$2:$AG$6843,MATCH($E289,NoSettings!$A$2:$A$6843,0),MATCH(AD$187,NoSettings!$C$1:$AG$1,0))</f>
        <v>0</v>
      </c>
      <c r="AE289" s="22">
        <f>INDEX(NoSettings!$C$2:$AG$6843,MATCH($E289,NoSettings!$A$2:$A$6843,0),MATCH(AE$187,NoSettings!$C$1:$AG$1,0))</f>
        <v>0</v>
      </c>
      <c r="AF289" s="22">
        <f>INDEX(NoSettings!$C$2:$AG$6843,MATCH($E289,NoSettings!$A$2:$A$6843,0),MATCH(AF$187,NoSettings!$C$1:$AG$1,0))</f>
        <v>0</v>
      </c>
      <c r="AG289" s="22">
        <f>INDEX(NoSettings!$C$2:$AG$6843,MATCH($E289,NoSettings!$A$2:$A$6843,0),MATCH(AG$187,NoSettings!$C$1:$AG$1,0))</f>
        <v>0</v>
      </c>
      <c r="AH289" s="22">
        <f>INDEX(NoSettings!$C$2:$AG$6843,MATCH($E289,NoSettings!$A$2:$A$6843,0),MATCH(AH$187,NoSettings!$C$1:$AG$1,0))</f>
        <v>0</v>
      </c>
      <c r="AI289" s="22">
        <f>INDEX(NoSettings!$C$2:$AG$6843,MATCH($E289,NoSettings!$A$2:$A$6843,0),MATCH(AI$187,NoSettings!$C$1:$AG$1,0))</f>
        <v>0</v>
      </c>
      <c r="AJ289" s="22">
        <f>INDEX(NoSettings!$C$2:$AG$6843,MATCH($E289,NoSettings!$A$2:$A$6843,0),MATCH(AJ$187,NoSettings!$C$1:$AG$1,0))</f>
        <v>0</v>
      </c>
      <c r="AK289" s="4"/>
    </row>
    <row r="290" spans="3:37" hidden="1">
      <c r="C290" t="s">
        <v>7044</v>
      </c>
      <c r="D290" t="s">
        <v>37</v>
      </c>
      <c r="E290" s="21" t="s">
        <v>6822</v>
      </c>
      <c r="F290" s="22">
        <f>INDEX(NoSettings!$C$2:$AG$6843,MATCH($E290,NoSettings!$A$2:$A$6843,0),MATCH(F$187,NoSettings!$C$1:$AG$1,0))</f>
        <v>0</v>
      </c>
      <c r="G290" s="22">
        <f>INDEX(NoSettings!$C$2:$AG$6843,MATCH($E290,NoSettings!$A$2:$A$6843,0),MATCH(G$187,NoSettings!$C$1:$AG$1,0))</f>
        <v>0</v>
      </c>
      <c r="H290" s="22">
        <f>INDEX(NoSettings!$C$2:$AG$6843,MATCH($E290,NoSettings!$A$2:$A$6843,0),MATCH(H$187,NoSettings!$C$1:$AG$1,0))</f>
        <v>0</v>
      </c>
      <c r="I290" s="22">
        <f>INDEX(NoSettings!$C$2:$AG$6843,MATCH($E290,NoSettings!$A$2:$A$6843,0),MATCH(I$187,NoSettings!$C$1:$AG$1,0))</f>
        <v>0</v>
      </c>
      <c r="J290" s="22">
        <f>INDEX(NoSettings!$C$2:$AG$6843,MATCH($E290,NoSettings!$A$2:$A$6843,0),MATCH(J$187,NoSettings!$C$1:$AG$1,0))</f>
        <v>0</v>
      </c>
      <c r="K290" s="22">
        <f>INDEX(NoSettings!$C$2:$AG$6843,MATCH($E290,NoSettings!$A$2:$A$6843,0),MATCH(K$187,NoSettings!$C$1:$AG$1,0))</f>
        <v>0</v>
      </c>
      <c r="L290" s="22">
        <f>INDEX(NoSettings!$C$2:$AG$6843,MATCH($E290,NoSettings!$A$2:$A$6843,0),MATCH(L$187,NoSettings!$C$1:$AG$1,0))</f>
        <v>0</v>
      </c>
      <c r="M290" s="22">
        <f>INDEX(NoSettings!$C$2:$AG$6843,MATCH($E290,NoSettings!$A$2:$A$6843,0),MATCH(M$187,NoSettings!$C$1:$AG$1,0))</f>
        <v>0</v>
      </c>
      <c r="N290" s="22">
        <f>INDEX(NoSettings!$C$2:$AG$6843,MATCH($E290,NoSettings!$A$2:$A$6843,0),MATCH(N$187,NoSettings!$C$1:$AG$1,0))</f>
        <v>0</v>
      </c>
      <c r="O290" s="22">
        <f>INDEX(NoSettings!$C$2:$AG$6843,MATCH($E290,NoSettings!$A$2:$A$6843,0),MATCH(O$187,NoSettings!$C$1:$AG$1,0))</f>
        <v>0</v>
      </c>
      <c r="P290" s="22">
        <f>INDEX(NoSettings!$C$2:$AG$6843,MATCH($E290,NoSettings!$A$2:$A$6843,0),MATCH(P$187,NoSettings!$C$1:$AG$1,0))</f>
        <v>0</v>
      </c>
      <c r="Q290" s="22">
        <f>INDEX(NoSettings!$C$2:$AG$6843,MATCH($E290,NoSettings!$A$2:$A$6843,0),MATCH(Q$187,NoSettings!$C$1:$AG$1,0))</f>
        <v>0</v>
      </c>
      <c r="R290" s="22">
        <f>INDEX(NoSettings!$C$2:$AG$6843,MATCH($E290,NoSettings!$A$2:$A$6843,0),MATCH(R$187,NoSettings!$C$1:$AG$1,0))</f>
        <v>0</v>
      </c>
      <c r="S290" s="22">
        <f>INDEX(NoSettings!$C$2:$AG$6843,MATCH($E290,NoSettings!$A$2:$A$6843,0),MATCH(S$187,NoSettings!$C$1:$AG$1,0))</f>
        <v>0</v>
      </c>
      <c r="T290" s="22">
        <f>INDEX(NoSettings!$C$2:$AG$6843,MATCH($E290,NoSettings!$A$2:$A$6843,0),MATCH(T$187,NoSettings!$C$1:$AG$1,0))</f>
        <v>0</v>
      </c>
      <c r="U290" s="22">
        <f>INDEX(NoSettings!$C$2:$AG$6843,MATCH($E290,NoSettings!$A$2:$A$6843,0),MATCH(U$187,NoSettings!$C$1:$AG$1,0))</f>
        <v>0</v>
      </c>
      <c r="V290" s="22">
        <f>INDEX(NoSettings!$C$2:$AG$6843,MATCH($E290,NoSettings!$A$2:$A$6843,0),MATCH(V$187,NoSettings!$C$1:$AG$1,0))</f>
        <v>0</v>
      </c>
      <c r="W290" s="22">
        <f>INDEX(NoSettings!$C$2:$AG$6843,MATCH($E290,NoSettings!$A$2:$A$6843,0),MATCH(W$187,NoSettings!$C$1:$AG$1,0))</f>
        <v>0</v>
      </c>
      <c r="X290" s="22">
        <f>INDEX(NoSettings!$C$2:$AG$6843,MATCH($E290,NoSettings!$A$2:$A$6843,0),MATCH(X$187,NoSettings!$C$1:$AG$1,0))</f>
        <v>0</v>
      </c>
      <c r="Y290" s="22">
        <f>INDEX(NoSettings!$C$2:$AG$6843,MATCH($E290,NoSettings!$A$2:$A$6843,0),MATCH(Y$187,NoSettings!$C$1:$AG$1,0))</f>
        <v>0</v>
      </c>
      <c r="Z290" s="22">
        <f>INDEX(NoSettings!$C$2:$AG$6843,MATCH($E290,NoSettings!$A$2:$A$6843,0),MATCH(Z$187,NoSettings!$C$1:$AG$1,0))</f>
        <v>0</v>
      </c>
      <c r="AA290" s="22">
        <f>INDEX(NoSettings!$C$2:$AG$6843,MATCH($E290,NoSettings!$A$2:$A$6843,0),MATCH(AA$187,NoSettings!$C$1:$AG$1,0))</f>
        <v>0</v>
      </c>
      <c r="AB290" s="22">
        <f>INDEX(NoSettings!$C$2:$AG$6843,MATCH($E290,NoSettings!$A$2:$A$6843,0),MATCH(AB$187,NoSettings!$C$1:$AG$1,0))</f>
        <v>0</v>
      </c>
      <c r="AC290" s="22">
        <f>INDEX(NoSettings!$C$2:$AG$6843,MATCH($E290,NoSettings!$A$2:$A$6843,0),MATCH(AC$187,NoSettings!$C$1:$AG$1,0))</f>
        <v>0</v>
      </c>
      <c r="AD290" s="22">
        <f>INDEX(NoSettings!$C$2:$AG$6843,MATCH($E290,NoSettings!$A$2:$A$6843,0),MATCH(AD$187,NoSettings!$C$1:$AG$1,0))</f>
        <v>0</v>
      </c>
      <c r="AE290" s="22">
        <f>INDEX(NoSettings!$C$2:$AG$6843,MATCH($E290,NoSettings!$A$2:$A$6843,0),MATCH(AE$187,NoSettings!$C$1:$AG$1,0))</f>
        <v>0</v>
      </c>
      <c r="AF290" s="22">
        <f>INDEX(NoSettings!$C$2:$AG$6843,MATCH($E290,NoSettings!$A$2:$A$6843,0),MATCH(AF$187,NoSettings!$C$1:$AG$1,0))</f>
        <v>0</v>
      </c>
      <c r="AG290" s="22">
        <f>INDEX(NoSettings!$C$2:$AG$6843,MATCH($E290,NoSettings!$A$2:$A$6843,0),MATCH(AG$187,NoSettings!$C$1:$AG$1,0))</f>
        <v>0</v>
      </c>
      <c r="AH290" s="22">
        <f>INDEX(NoSettings!$C$2:$AG$6843,MATCH($E290,NoSettings!$A$2:$A$6843,0),MATCH(AH$187,NoSettings!$C$1:$AG$1,0))</f>
        <v>0</v>
      </c>
      <c r="AI290" s="22">
        <f>INDEX(NoSettings!$C$2:$AG$6843,MATCH($E290,NoSettings!$A$2:$A$6843,0),MATCH(AI$187,NoSettings!$C$1:$AG$1,0))</f>
        <v>0</v>
      </c>
      <c r="AJ290" s="22">
        <f>INDEX(NoSettings!$C$2:$AG$6843,MATCH($E290,NoSettings!$A$2:$A$6843,0),MATCH(AJ$187,NoSettings!$C$1:$AG$1,0))</f>
        <v>0</v>
      </c>
      <c r="AK290" s="4"/>
    </row>
    <row r="291" spans="3:37" hidden="1">
      <c r="C291" t="s">
        <v>7044</v>
      </c>
      <c r="D291" t="s">
        <v>38</v>
      </c>
      <c r="E291" s="21" t="s">
        <v>6821</v>
      </c>
      <c r="F291" s="22">
        <f>INDEX(NoSettings!$C$2:$AG$6843,MATCH($E291,NoSettings!$A$2:$A$6843,0),MATCH(F$187,NoSettings!$C$1:$AG$1,0))</f>
        <v>0</v>
      </c>
      <c r="G291" s="22">
        <f>INDEX(NoSettings!$C$2:$AG$6843,MATCH($E291,NoSettings!$A$2:$A$6843,0),MATCH(G$187,NoSettings!$C$1:$AG$1,0))</f>
        <v>0</v>
      </c>
      <c r="H291" s="22">
        <f>INDEX(NoSettings!$C$2:$AG$6843,MATCH($E291,NoSettings!$A$2:$A$6843,0),MATCH(H$187,NoSettings!$C$1:$AG$1,0))</f>
        <v>0</v>
      </c>
      <c r="I291" s="22">
        <f>INDEX(NoSettings!$C$2:$AG$6843,MATCH($E291,NoSettings!$A$2:$A$6843,0),MATCH(I$187,NoSettings!$C$1:$AG$1,0))</f>
        <v>0</v>
      </c>
      <c r="J291" s="22">
        <f>INDEX(NoSettings!$C$2:$AG$6843,MATCH($E291,NoSettings!$A$2:$A$6843,0),MATCH(J$187,NoSettings!$C$1:$AG$1,0))</f>
        <v>0</v>
      </c>
      <c r="K291" s="22">
        <f>INDEX(NoSettings!$C$2:$AG$6843,MATCH($E291,NoSettings!$A$2:$A$6843,0),MATCH(K$187,NoSettings!$C$1:$AG$1,0))</f>
        <v>0</v>
      </c>
      <c r="L291" s="22">
        <f>INDEX(NoSettings!$C$2:$AG$6843,MATCH($E291,NoSettings!$A$2:$A$6843,0),MATCH(L$187,NoSettings!$C$1:$AG$1,0))</f>
        <v>0</v>
      </c>
      <c r="M291" s="22">
        <f>INDEX(NoSettings!$C$2:$AG$6843,MATCH($E291,NoSettings!$A$2:$A$6843,0),MATCH(M$187,NoSettings!$C$1:$AG$1,0))</f>
        <v>0</v>
      </c>
      <c r="N291" s="22">
        <f>INDEX(NoSettings!$C$2:$AG$6843,MATCH($E291,NoSettings!$A$2:$A$6843,0),MATCH(N$187,NoSettings!$C$1:$AG$1,0))</f>
        <v>0</v>
      </c>
      <c r="O291" s="22">
        <f>INDEX(NoSettings!$C$2:$AG$6843,MATCH($E291,NoSettings!$A$2:$A$6843,0),MATCH(O$187,NoSettings!$C$1:$AG$1,0))</f>
        <v>0</v>
      </c>
      <c r="P291" s="22">
        <f>INDEX(NoSettings!$C$2:$AG$6843,MATCH($E291,NoSettings!$A$2:$A$6843,0),MATCH(P$187,NoSettings!$C$1:$AG$1,0))</f>
        <v>0</v>
      </c>
      <c r="Q291" s="22">
        <f>INDEX(NoSettings!$C$2:$AG$6843,MATCH($E291,NoSettings!$A$2:$A$6843,0),MATCH(Q$187,NoSettings!$C$1:$AG$1,0))</f>
        <v>0</v>
      </c>
      <c r="R291" s="22">
        <f>INDEX(NoSettings!$C$2:$AG$6843,MATCH($E291,NoSettings!$A$2:$A$6843,0),MATCH(R$187,NoSettings!$C$1:$AG$1,0))</f>
        <v>0</v>
      </c>
      <c r="S291" s="22">
        <f>INDEX(NoSettings!$C$2:$AG$6843,MATCH($E291,NoSettings!$A$2:$A$6843,0),MATCH(S$187,NoSettings!$C$1:$AG$1,0))</f>
        <v>0</v>
      </c>
      <c r="T291" s="22">
        <f>INDEX(NoSettings!$C$2:$AG$6843,MATCH($E291,NoSettings!$A$2:$A$6843,0),MATCH(T$187,NoSettings!$C$1:$AG$1,0))</f>
        <v>0</v>
      </c>
      <c r="U291" s="22">
        <f>INDEX(NoSettings!$C$2:$AG$6843,MATCH($E291,NoSettings!$A$2:$A$6843,0),MATCH(U$187,NoSettings!$C$1:$AG$1,0))</f>
        <v>0</v>
      </c>
      <c r="V291" s="22">
        <f>INDEX(NoSettings!$C$2:$AG$6843,MATCH($E291,NoSettings!$A$2:$A$6843,0),MATCH(V$187,NoSettings!$C$1:$AG$1,0))</f>
        <v>0</v>
      </c>
      <c r="W291" s="22">
        <f>INDEX(NoSettings!$C$2:$AG$6843,MATCH($E291,NoSettings!$A$2:$A$6843,0),MATCH(W$187,NoSettings!$C$1:$AG$1,0))</f>
        <v>0</v>
      </c>
      <c r="X291" s="22">
        <f>INDEX(NoSettings!$C$2:$AG$6843,MATCH($E291,NoSettings!$A$2:$A$6843,0),MATCH(X$187,NoSettings!$C$1:$AG$1,0))</f>
        <v>0</v>
      </c>
      <c r="Y291" s="22">
        <f>INDEX(NoSettings!$C$2:$AG$6843,MATCH($E291,NoSettings!$A$2:$A$6843,0),MATCH(Y$187,NoSettings!$C$1:$AG$1,0))</f>
        <v>0</v>
      </c>
      <c r="Z291" s="22">
        <f>INDEX(NoSettings!$C$2:$AG$6843,MATCH($E291,NoSettings!$A$2:$A$6843,0),MATCH(Z$187,NoSettings!$C$1:$AG$1,0))</f>
        <v>0</v>
      </c>
      <c r="AA291" s="22">
        <f>INDEX(NoSettings!$C$2:$AG$6843,MATCH($E291,NoSettings!$A$2:$A$6843,0),MATCH(AA$187,NoSettings!$C$1:$AG$1,0))</f>
        <v>0</v>
      </c>
      <c r="AB291" s="22">
        <f>INDEX(NoSettings!$C$2:$AG$6843,MATCH($E291,NoSettings!$A$2:$A$6843,0),MATCH(AB$187,NoSettings!$C$1:$AG$1,0))</f>
        <v>0</v>
      </c>
      <c r="AC291" s="22">
        <f>INDEX(NoSettings!$C$2:$AG$6843,MATCH($E291,NoSettings!$A$2:$A$6843,0),MATCH(AC$187,NoSettings!$C$1:$AG$1,0))</f>
        <v>0</v>
      </c>
      <c r="AD291" s="22">
        <f>INDEX(NoSettings!$C$2:$AG$6843,MATCH($E291,NoSettings!$A$2:$A$6843,0),MATCH(AD$187,NoSettings!$C$1:$AG$1,0))</f>
        <v>0</v>
      </c>
      <c r="AE291" s="22">
        <f>INDEX(NoSettings!$C$2:$AG$6843,MATCH($E291,NoSettings!$A$2:$A$6843,0),MATCH(AE$187,NoSettings!$C$1:$AG$1,0))</f>
        <v>0</v>
      </c>
      <c r="AF291" s="22">
        <f>INDEX(NoSettings!$C$2:$AG$6843,MATCH($E291,NoSettings!$A$2:$A$6843,0),MATCH(AF$187,NoSettings!$C$1:$AG$1,0))</f>
        <v>0</v>
      </c>
      <c r="AG291" s="22">
        <f>INDEX(NoSettings!$C$2:$AG$6843,MATCH($E291,NoSettings!$A$2:$A$6843,0),MATCH(AG$187,NoSettings!$C$1:$AG$1,0))</f>
        <v>0</v>
      </c>
      <c r="AH291" s="22">
        <f>INDEX(NoSettings!$C$2:$AG$6843,MATCH($E291,NoSettings!$A$2:$A$6843,0),MATCH(AH$187,NoSettings!$C$1:$AG$1,0))</f>
        <v>0</v>
      </c>
      <c r="AI291" s="22">
        <f>INDEX(NoSettings!$C$2:$AG$6843,MATCH($E291,NoSettings!$A$2:$A$6843,0),MATCH(AI$187,NoSettings!$C$1:$AG$1,0))</f>
        <v>0</v>
      </c>
      <c r="AJ291" s="22">
        <f>INDEX(NoSettings!$C$2:$AG$6843,MATCH($E291,NoSettings!$A$2:$A$6843,0),MATCH(AJ$187,NoSettings!$C$1:$AG$1,0))</f>
        <v>0</v>
      </c>
      <c r="AK291" s="4"/>
    </row>
    <row r="292" spans="3:37" hidden="1">
      <c r="C292" t="s">
        <v>7044</v>
      </c>
      <c r="D292" t="s">
        <v>39</v>
      </c>
      <c r="E292" s="21" t="s">
        <v>6820</v>
      </c>
      <c r="F292" s="22">
        <f>INDEX(NoSettings!$C$2:$AG$6843,MATCH($E292,NoSettings!$A$2:$A$6843,0),MATCH(F$187,NoSettings!$C$1:$AG$1,0))</f>
        <v>0</v>
      </c>
      <c r="G292" s="22">
        <f>INDEX(NoSettings!$C$2:$AG$6843,MATCH($E292,NoSettings!$A$2:$A$6843,0),MATCH(G$187,NoSettings!$C$1:$AG$1,0))</f>
        <v>0</v>
      </c>
      <c r="H292" s="22">
        <f>INDEX(NoSettings!$C$2:$AG$6843,MATCH($E292,NoSettings!$A$2:$A$6843,0),MATCH(H$187,NoSettings!$C$1:$AG$1,0))</f>
        <v>0</v>
      </c>
      <c r="I292" s="22">
        <f>INDEX(NoSettings!$C$2:$AG$6843,MATCH($E292,NoSettings!$A$2:$A$6843,0),MATCH(I$187,NoSettings!$C$1:$AG$1,0))</f>
        <v>0</v>
      </c>
      <c r="J292" s="22">
        <f>INDEX(NoSettings!$C$2:$AG$6843,MATCH($E292,NoSettings!$A$2:$A$6843,0),MATCH(J$187,NoSettings!$C$1:$AG$1,0))</f>
        <v>0</v>
      </c>
      <c r="K292" s="22">
        <f>INDEX(NoSettings!$C$2:$AG$6843,MATCH($E292,NoSettings!$A$2:$A$6843,0),MATCH(K$187,NoSettings!$C$1:$AG$1,0))</f>
        <v>0</v>
      </c>
      <c r="L292" s="22">
        <f>INDEX(NoSettings!$C$2:$AG$6843,MATCH($E292,NoSettings!$A$2:$A$6843,0),MATCH(L$187,NoSettings!$C$1:$AG$1,0))</f>
        <v>0</v>
      </c>
      <c r="M292" s="22">
        <f>INDEX(NoSettings!$C$2:$AG$6843,MATCH($E292,NoSettings!$A$2:$A$6843,0),MATCH(M$187,NoSettings!$C$1:$AG$1,0))</f>
        <v>0</v>
      </c>
      <c r="N292" s="22">
        <f>INDEX(NoSettings!$C$2:$AG$6843,MATCH($E292,NoSettings!$A$2:$A$6843,0),MATCH(N$187,NoSettings!$C$1:$AG$1,0))</f>
        <v>0</v>
      </c>
      <c r="O292" s="22">
        <f>INDEX(NoSettings!$C$2:$AG$6843,MATCH($E292,NoSettings!$A$2:$A$6843,0),MATCH(O$187,NoSettings!$C$1:$AG$1,0))</f>
        <v>0</v>
      </c>
      <c r="P292" s="22">
        <f>INDEX(NoSettings!$C$2:$AG$6843,MATCH($E292,NoSettings!$A$2:$A$6843,0),MATCH(P$187,NoSettings!$C$1:$AG$1,0))</f>
        <v>0</v>
      </c>
      <c r="Q292" s="22">
        <f>INDEX(NoSettings!$C$2:$AG$6843,MATCH($E292,NoSettings!$A$2:$A$6843,0),MATCH(Q$187,NoSettings!$C$1:$AG$1,0))</f>
        <v>0</v>
      </c>
      <c r="R292" s="22">
        <f>INDEX(NoSettings!$C$2:$AG$6843,MATCH($E292,NoSettings!$A$2:$A$6843,0),MATCH(R$187,NoSettings!$C$1:$AG$1,0))</f>
        <v>0</v>
      </c>
      <c r="S292" s="22">
        <f>INDEX(NoSettings!$C$2:$AG$6843,MATCH($E292,NoSettings!$A$2:$A$6843,0),MATCH(S$187,NoSettings!$C$1:$AG$1,0))</f>
        <v>0</v>
      </c>
      <c r="T292" s="22">
        <f>INDEX(NoSettings!$C$2:$AG$6843,MATCH($E292,NoSettings!$A$2:$A$6843,0),MATCH(T$187,NoSettings!$C$1:$AG$1,0))</f>
        <v>0</v>
      </c>
      <c r="U292" s="22">
        <f>INDEX(NoSettings!$C$2:$AG$6843,MATCH($E292,NoSettings!$A$2:$A$6843,0),MATCH(U$187,NoSettings!$C$1:$AG$1,0))</f>
        <v>0</v>
      </c>
      <c r="V292" s="22">
        <f>INDEX(NoSettings!$C$2:$AG$6843,MATCH($E292,NoSettings!$A$2:$A$6843,0),MATCH(V$187,NoSettings!$C$1:$AG$1,0))</f>
        <v>0</v>
      </c>
      <c r="W292" s="22">
        <f>INDEX(NoSettings!$C$2:$AG$6843,MATCH($E292,NoSettings!$A$2:$A$6843,0),MATCH(W$187,NoSettings!$C$1:$AG$1,0))</f>
        <v>0</v>
      </c>
      <c r="X292" s="22">
        <f>INDEX(NoSettings!$C$2:$AG$6843,MATCH($E292,NoSettings!$A$2:$A$6843,0),MATCH(X$187,NoSettings!$C$1:$AG$1,0))</f>
        <v>0</v>
      </c>
      <c r="Y292" s="22">
        <f>INDEX(NoSettings!$C$2:$AG$6843,MATCH($E292,NoSettings!$A$2:$A$6843,0),MATCH(Y$187,NoSettings!$C$1:$AG$1,0))</f>
        <v>0</v>
      </c>
      <c r="Z292" s="22">
        <f>INDEX(NoSettings!$C$2:$AG$6843,MATCH($E292,NoSettings!$A$2:$A$6843,0),MATCH(Z$187,NoSettings!$C$1:$AG$1,0))</f>
        <v>0</v>
      </c>
      <c r="AA292" s="22">
        <f>INDEX(NoSettings!$C$2:$AG$6843,MATCH($E292,NoSettings!$A$2:$A$6843,0),MATCH(AA$187,NoSettings!$C$1:$AG$1,0))</f>
        <v>0</v>
      </c>
      <c r="AB292" s="22">
        <f>INDEX(NoSettings!$C$2:$AG$6843,MATCH($E292,NoSettings!$A$2:$A$6843,0),MATCH(AB$187,NoSettings!$C$1:$AG$1,0))</f>
        <v>0</v>
      </c>
      <c r="AC292" s="22">
        <f>INDEX(NoSettings!$C$2:$AG$6843,MATCH($E292,NoSettings!$A$2:$A$6843,0),MATCH(AC$187,NoSettings!$C$1:$AG$1,0))</f>
        <v>0</v>
      </c>
      <c r="AD292" s="22">
        <f>INDEX(NoSettings!$C$2:$AG$6843,MATCH($E292,NoSettings!$A$2:$A$6843,0),MATCH(AD$187,NoSettings!$C$1:$AG$1,0))</f>
        <v>0</v>
      </c>
      <c r="AE292" s="22">
        <f>INDEX(NoSettings!$C$2:$AG$6843,MATCH($E292,NoSettings!$A$2:$A$6843,0),MATCH(AE$187,NoSettings!$C$1:$AG$1,0))</f>
        <v>0</v>
      </c>
      <c r="AF292" s="22">
        <f>INDEX(NoSettings!$C$2:$AG$6843,MATCH($E292,NoSettings!$A$2:$A$6843,0),MATCH(AF$187,NoSettings!$C$1:$AG$1,0))</f>
        <v>0</v>
      </c>
      <c r="AG292" s="22">
        <f>INDEX(NoSettings!$C$2:$AG$6843,MATCH($E292,NoSettings!$A$2:$A$6843,0),MATCH(AG$187,NoSettings!$C$1:$AG$1,0))</f>
        <v>0</v>
      </c>
      <c r="AH292" s="22">
        <f>INDEX(NoSettings!$C$2:$AG$6843,MATCH($E292,NoSettings!$A$2:$A$6843,0),MATCH(AH$187,NoSettings!$C$1:$AG$1,0))</f>
        <v>0</v>
      </c>
      <c r="AI292" s="22">
        <f>INDEX(NoSettings!$C$2:$AG$6843,MATCH($E292,NoSettings!$A$2:$A$6843,0),MATCH(AI$187,NoSettings!$C$1:$AG$1,0))</f>
        <v>0</v>
      </c>
      <c r="AJ292" s="22">
        <f>INDEX(NoSettings!$C$2:$AG$6843,MATCH($E292,NoSettings!$A$2:$A$6843,0),MATCH(AJ$187,NoSettings!$C$1:$AG$1,0))</f>
        <v>0</v>
      </c>
      <c r="AK292" s="4"/>
    </row>
    <row r="293" spans="3:37" hidden="1">
      <c r="C293" t="s">
        <v>7044</v>
      </c>
      <c r="D293" t="s">
        <v>40</v>
      </c>
      <c r="E293" s="21" t="s">
        <v>6819</v>
      </c>
      <c r="F293" s="22">
        <f>INDEX(NoSettings!$C$2:$AG$6843,MATCH($E293,NoSettings!$A$2:$A$6843,0),MATCH(F$187,NoSettings!$C$1:$AG$1,0))</f>
        <v>0</v>
      </c>
      <c r="G293" s="22">
        <f>INDEX(NoSettings!$C$2:$AG$6843,MATCH($E293,NoSettings!$A$2:$A$6843,0),MATCH(G$187,NoSettings!$C$1:$AG$1,0))</f>
        <v>0</v>
      </c>
      <c r="H293" s="22">
        <f>INDEX(NoSettings!$C$2:$AG$6843,MATCH($E293,NoSettings!$A$2:$A$6843,0),MATCH(H$187,NoSettings!$C$1:$AG$1,0))</f>
        <v>0</v>
      </c>
      <c r="I293" s="22">
        <f>INDEX(NoSettings!$C$2:$AG$6843,MATCH($E293,NoSettings!$A$2:$A$6843,0),MATCH(I$187,NoSettings!$C$1:$AG$1,0))</f>
        <v>0</v>
      </c>
      <c r="J293" s="22">
        <f>INDEX(NoSettings!$C$2:$AG$6843,MATCH($E293,NoSettings!$A$2:$A$6843,0),MATCH(J$187,NoSettings!$C$1:$AG$1,0))</f>
        <v>0</v>
      </c>
      <c r="K293" s="22">
        <f>INDEX(NoSettings!$C$2:$AG$6843,MATCH($E293,NoSettings!$A$2:$A$6843,0),MATCH(K$187,NoSettings!$C$1:$AG$1,0))</f>
        <v>0</v>
      </c>
      <c r="L293" s="22">
        <f>INDEX(NoSettings!$C$2:$AG$6843,MATCH($E293,NoSettings!$A$2:$A$6843,0),MATCH(L$187,NoSettings!$C$1:$AG$1,0))</f>
        <v>0</v>
      </c>
      <c r="M293" s="22">
        <f>INDEX(NoSettings!$C$2:$AG$6843,MATCH($E293,NoSettings!$A$2:$A$6843,0),MATCH(M$187,NoSettings!$C$1:$AG$1,0))</f>
        <v>0</v>
      </c>
      <c r="N293" s="22">
        <f>INDEX(NoSettings!$C$2:$AG$6843,MATCH($E293,NoSettings!$A$2:$A$6843,0),MATCH(N$187,NoSettings!$C$1:$AG$1,0))</f>
        <v>0</v>
      </c>
      <c r="O293" s="22">
        <f>INDEX(NoSettings!$C$2:$AG$6843,MATCH($E293,NoSettings!$A$2:$A$6843,0),MATCH(O$187,NoSettings!$C$1:$AG$1,0))</f>
        <v>0</v>
      </c>
      <c r="P293" s="22">
        <f>INDEX(NoSettings!$C$2:$AG$6843,MATCH($E293,NoSettings!$A$2:$A$6843,0),MATCH(P$187,NoSettings!$C$1:$AG$1,0))</f>
        <v>0</v>
      </c>
      <c r="Q293" s="22">
        <f>INDEX(NoSettings!$C$2:$AG$6843,MATCH($E293,NoSettings!$A$2:$A$6843,0),MATCH(Q$187,NoSettings!$C$1:$AG$1,0))</f>
        <v>0</v>
      </c>
      <c r="R293" s="22">
        <f>INDEX(NoSettings!$C$2:$AG$6843,MATCH($E293,NoSettings!$A$2:$A$6843,0),MATCH(R$187,NoSettings!$C$1:$AG$1,0))</f>
        <v>0</v>
      </c>
      <c r="S293" s="22">
        <f>INDEX(NoSettings!$C$2:$AG$6843,MATCH($E293,NoSettings!$A$2:$A$6843,0),MATCH(S$187,NoSettings!$C$1:$AG$1,0))</f>
        <v>0</v>
      </c>
      <c r="T293" s="22">
        <f>INDEX(NoSettings!$C$2:$AG$6843,MATCH($E293,NoSettings!$A$2:$A$6843,0),MATCH(T$187,NoSettings!$C$1:$AG$1,0))</f>
        <v>0</v>
      </c>
      <c r="U293" s="22">
        <f>INDEX(NoSettings!$C$2:$AG$6843,MATCH($E293,NoSettings!$A$2:$A$6843,0),MATCH(U$187,NoSettings!$C$1:$AG$1,0))</f>
        <v>0</v>
      </c>
      <c r="V293" s="22">
        <f>INDEX(NoSettings!$C$2:$AG$6843,MATCH($E293,NoSettings!$A$2:$A$6843,0),MATCH(V$187,NoSettings!$C$1:$AG$1,0))</f>
        <v>0</v>
      </c>
      <c r="W293" s="22">
        <f>INDEX(NoSettings!$C$2:$AG$6843,MATCH($E293,NoSettings!$A$2:$A$6843,0),MATCH(W$187,NoSettings!$C$1:$AG$1,0))</f>
        <v>0</v>
      </c>
      <c r="X293" s="22">
        <f>INDEX(NoSettings!$C$2:$AG$6843,MATCH($E293,NoSettings!$A$2:$A$6843,0),MATCH(X$187,NoSettings!$C$1:$AG$1,0))</f>
        <v>0</v>
      </c>
      <c r="Y293" s="22">
        <f>INDEX(NoSettings!$C$2:$AG$6843,MATCH($E293,NoSettings!$A$2:$A$6843,0),MATCH(Y$187,NoSettings!$C$1:$AG$1,0))</f>
        <v>0</v>
      </c>
      <c r="Z293" s="22">
        <f>INDEX(NoSettings!$C$2:$AG$6843,MATCH($E293,NoSettings!$A$2:$A$6843,0),MATCH(Z$187,NoSettings!$C$1:$AG$1,0))</f>
        <v>0</v>
      </c>
      <c r="AA293" s="22">
        <f>INDEX(NoSettings!$C$2:$AG$6843,MATCH($E293,NoSettings!$A$2:$A$6843,0),MATCH(AA$187,NoSettings!$C$1:$AG$1,0))</f>
        <v>0</v>
      </c>
      <c r="AB293" s="22">
        <f>INDEX(NoSettings!$C$2:$AG$6843,MATCH($E293,NoSettings!$A$2:$A$6843,0),MATCH(AB$187,NoSettings!$C$1:$AG$1,0))</f>
        <v>0</v>
      </c>
      <c r="AC293" s="22">
        <f>INDEX(NoSettings!$C$2:$AG$6843,MATCH($E293,NoSettings!$A$2:$A$6843,0),MATCH(AC$187,NoSettings!$C$1:$AG$1,0))</f>
        <v>0</v>
      </c>
      <c r="AD293" s="22">
        <f>INDEX(NoSettings!$C$2:$AG$6843,MATCH($E293,NoSettings!$A$2:$A$6843,0),MATCH(AD$187,NoSettings!$C$1:$AG$1,0))</f>
        <v>0</v>
      </c>
      <c r="AE293" s="22">
        <f>INDEX(NoSettings!$C$2:$AG$6843,MATCH($E293,NoSettings!$A$2:$A$6843,0),MATCH(AE$187,NoSettings!$C$1:$AG$1,0))</f>
        <v>0</v>
      </c>
      <c r="AF293" s="22">
        <f>INDEX(NoSettings!$C$2:$AG$6843,MATCH($E293,NoSettings!$A$2:$A$6843,0),MATCH(AF$187,NoSettings!$C$1:$AG$1,0))</f>
        <v>0</v>
      </c>
      <c r="AG293" s="22">
        <f>INDEX(NoSettings!$C$2:$AG$6843,MATCH($E293,NoSettings!$A$2:$A$6843,0),MATCH(AG$187,NoSettings!$C$1:$AG$1,0))</f>
        <v>0</v>
      </c>
      <c r="AH293" s="22">
        <f>INDEX(NoSettings!$C$2:$AG$6843,MATCH($E293,NoSettings!$A$2:$A$6843,0),MATCH(AH$187,NoSettings!$C$1:$AG$1,0))</f>
        <v>0</v>
      </c>
      <c r="AI293" s="22">
        <f>INDEX(NoSettings!$C$2:$AG$6843,MATCH($E293,NoSettings!$A$2:$A$6843,0),MATCH(AI$187,NoSettings!$C$1:$AG$1,0))</f>
        <v>0</v>
      </c>
      <c r="AJ293" s="22">
        <f>INDEX(NoSettings!$C$2:$AG$6843,MATCH($E293,NoSettings!$A$2:$A$6843,0),MATCH(AJ$187,NoSettings!$C$1:$AG$1,0))</f>
        <v>0</v>
      </c>
      <c r="AK293" s="4"/>
    </row>
    <row r="294" spans="3:37" hidden="1">
      <c r="C294" t="s">
        <v>7044</v>
      </c>
      <c r="D294" t="s">
        <v>41</v>
      </c>
      <c r="E294" s="21" t="s">
        <v>6818</v>
      </c>
      <c r="F294" s="22">
        <f>INDEX(NoSettings!$C$2:$AG$6843,MATCH($E294,NoSettings!$A$2:$A$6843,0),MATCH(F$187,NoSettings!$C$1:$AG$1,0))</f>
        <v>0</v>
      </c>
      <c r="G294" s="22">
        <f>INDEX(NoSettings!$C$2:$AG$6843,MATCH($E294,NoSettings!$A$2:$A$6843,0),MATCH(G$187,NoSettings!$C$1:$AG$1,0))</f>
        <v>0</v>
      </c>
      <c r="H294" s="22">
        <f>INDEX(NoSettings!$C$2:$AG$6843,MATCH($E294,NoSettings!$A$2:$A$6843,0),MATCH(H$187,NoSettings!$C$1:$AG$1,0))</f>
        <v>0</v>
      </c>
      <c r="I294" s="22">
        <f>INDEX(NoSettings!$C$2:$AG$6843,MATCH($E294,NoSettings!$A$2:$A$6843,0),MATCH(I$187,NoSettings!$C$1:$AG$1,0))</f>
        <v>0</v>
      </c>
      <c r="J294" s="22">
        <f>INDEX(NoSettings!$C$2:$AG$6843,MATCH($E294,NoSettings!$A$2:$A$6843,0),MATCH(J$187,NoSettings!$C$1:$AG$1,0))</f>
        <v>0</v>
      </c>
      <c r="K294" s="22">
        <f>INDEX(NoSettings!$C$2:$AG$6843,MATCH($E294,NoSettings!$A$2:$A$6843,0),MATCH(K$187,NoSettings!$C$1:$AG$1,0))</f>
        <v>0</v>
      </c>
      <c r="L294" s="22">
        <f>INDEX(NoSettings!$C$2:$AG$6843,MATCH($E294,NoSettings!$A$2:$A$6843,0),MATCH(L$187,NoSettings!$C$1:$AG$1,0))</f>
        <v>0</v>
      </c>
      <c r="M294" s="22">
        <f>INDEX(NoSettings!$C$2:$AG$6843,MATCH($E294,NoSettings!$A$2:$A$6843,0),MATCH(M$187,NoSettings!$C$1:$AG$1,0))</f>
        <v>0</v>
      </c>
      <c r="N294" s="22">
        <f>INDEX(NoSettings!$C$2:$AG$6843,MATCH($E294,NoSettings!$A$2:$A$6843,0),MATCH(N$187,NoSettings!$C$1:$AG$1,0))</f>
        <v>0</v>
      </c>
      <c r="O294" s="22">
        <f>INDEX(NoSettings!$C$2:$AG$6843,MATCH($E294,NoSettings!$A$2:$A$6843,0),MATCH(O$187,NoSettings!$C$1:$AG$1,0))</f>
        <v>0</v>
      </c>
      <c r="P294" s="22">
        <f>INDEX(NoSettings!$C$2:$AG$6843,MATCH($E294,NoSettings!$A$2:$A$6843,0),MATCH(P$187,NoSettings!$C$1:$AG$1,0))</f>
        <v>0</v>
      </c>
      <c r="Q294" s="22">
        <f>INDEX(NoSettings!$C$2:$AG$6843,MATCH($E294,NoSettings!$A$2:$A$6843,0),MATCH(Q$187,NoSettings!$C$1:$AG$1,0))</f>
        <v>0</v>
      </c>
      <c r="R294" s="22">
        <f>INDEX(NoSettings!$C$2:$AG$6843,MATCH($E294,NoSettings!$A$2:$A$6843,0),MATCH(R$187,NoSettings!$C$1:$AG$1,0))</f>
        <v>0</v>
      </c>
      <c r="S294" s="22">
        <f>INDEX(NoSettings!$C$2:$AG$6843,MATCH($E294,NoSettings!$A$2:$A$6843,0),MATCH(S$187,NoSettings!$C$1:$AG$1,0))</f>
        <v>0</v>
      </c>
      <c r="T294" s="22">
        <f>INDEX(NoSettings!$C$2:$AG$6843,MATCH($E294,NoSettings!$A$2:$A$6843,0),MATCH(T$187,NoSettings!$C$1:$AG$1,0))</f>
        <v>0</v>
      </c>
      <c r="U294" s="22">
        <f>INDEX(NoSettings!$C$2:$AG$6843,MATCH($E294,NoSettings!$A$2:$A$6843,0),MATCH(U$187,NoSettings!$C$1:$AG$1,0))</f>
        <v>0</v>
      </c>
      <c r="V294" s="22">
        <f>INDEX(NoSettings!$C$2:$AG$6843,MATCH($E294,NoSettings!$A$2:$A$6843,0),MATCH(V$187,NoSettings!$C$1:$AG$1,0))</f>
        <v>0</v>
      </c>
      <c r="W294" s="22">
        <f>INDEX(NoSettings!$C$2:$AG$6843,MATCH($E294,NoSettings!$A$2:$A$6843,0),MATCH(W$187,NoSettings!$C$1:$AG$1,0))</f>
        <v>0</v>
      </c>
      <c r="X294" s="22">
        <f>INDEX(NoSettings!$C$2:$AG$6843,MATCH($E294,NoSettings!$A$2:$A$6843,0),MATCH(X$187,NoSettings!$C$1:$AG$1,0))</f>
        <v>0</v>
      </c>
      <c r="Y294" s="22">
        <f>INDEX(NoSettings!$C$2:$AG$6843,MATCH($E294,NoSettings!$A$2:$A$6843,0),MATCH(Y$187,NoSettings!$C$1:$AG$1,0))</f>
        <v>0</v>
      </c>
      <c r="Z294" s="22">
        <f>INDEX(NoSettings!$C$2:$AG$6843,MATCH($E294,NoSettings!$A$2:$A$6843,0),MATCH(Z$187,NoSettings!$C$1:$AG$1,0))</f>
        <v>0</v>
      </c>
      <c r="AA294" s="22">
        <f>INDEX(NoSettings!$C$2:$AG$6843,MATCH($E294,NoSettings!$A$2:$A$6843,0),MATCH(AA$187,NoSettings!$C$1:$AG$1,0))</f>
        <v>0</v>
      </c>
      <c r="AB294" s="22">
        <f>INDEX(NoSettings!$C$2:$AG$6843,MATCH($E294,NoSettings!$A$2:$A$6843,0),MATCH(AB$187,NoSettings!$C$1:$AG$1,0))</f>
        <v>0</v>
      </c>
      <c r="AC294" s="22">
        <f>INDEX(NoSettings!$C$2:$AG$6843,MATCH($E294,NoSettings!$A$2:$A$6843,0),MATCH(AC$187,NoSettings!$C$1:$AG$1,0))</f>
        <v>0</v>
      </c>
      <c r="AD294" s="22">
        <f>INDEX(NoSettings!$C$2:$AG$6843,MATCH($E294,NoSettings!$A$2:$A$6843,0),MATCH(AD$187,NoSettings!$C$1:$AG$1,0))</f>
        <v>0</v>
      </c>
      <c r="AE294" s="22">
        <f>INDEX(NoSettings!$C$2:$AG$6843,MATCH($E294,NoSettings!$A$2:$A$6843,0),MATCH(AE$187,NoSettings!$C$1:$AG$1,0))</f>
        <v>0</v>
      </c>
      <c r="AF294" s="22">
        <f>INDEX(NoSettings!$C$2:$AG$6843,MATCH($E294,NoSettings!$A$2:$A$6843,0),MATCH(AF$187,NoSettings!$C$1:$AG$1,0))</f>
        <v>0</v>
      </c>
      <c r="AG294" s="22">
        <f>INDEX(NoSettings!$C$2:$AG$6843,MATCH($E294,NoSettings!$A$2:$A$6843,0),MATCH(AG$187,NoSettings!$C$1:$AG$1,0))</f>
        <v>0</v>
      </c>
      <c r="AH294" s="22">
        <f>INDEX(NoSettings!$C$2:$AG$6843,MATCH($E294,NoSettings!$A$2:$A$6843,0),MATCH(AH$187,NoSettings!$C$1:$AG$1,0))</f>
        <v>0</v>
      </c>
      <c r="AI294" s="22">
        <f>INDEX(NoSettings!$C$2:$AG$6843,MATCH($E294,NoSettings!$A$2:$A$6843,0),MATCH(AI$187,NoSettings!$C$1:$AG$1,0))</f>
        <v>0</v>
      </c>
      <c r="AJ294" s="22">
        <f>INDEX(NoSettings!$C$2:$AG$6843,MATCH($E294,NoSettings!$A$2:$A$6843,0),MATCH(AJ$187,NoSettings!$C$1:$AG$1,0))</f>
        <v>0</v>
      </c>
      <c r="AK294" s="4"/>
    </row>
    <row r="295" spans="3:37" hidden="1">
      <c r="C295" t="s">
        <v>7044</v>
      </c>
      <c r="D295" t="s">
        <v>42</v>
      </c>
      <c r="E295" s="21" t="s">
        <v>6817</v>
      </c>
      <c r="F295" s="22">
        <f>INDEX(NoSettings!$C$2:$AG$6843,MATCH($E295,NoSettings!$A$2:$A$6843,0),MATCH(F$187,NoSettings!$C$1:$AG$1,0))</f>
        <v>0</v>
      </c>
      <c r="G295" s="22">
        <f>INDEX(NoSettings!$C$2:$AG$6843,MATCH($E295,NoSettings!$A$2:$A$6843,0),MATCH(G$187,NoSettings!$C$1:$AG$1,0))</f>
        <v>0</v>
      </c>
      <c r="H295" s="22">
        <f>INDEX(NoSettings!$C$2:$AG$6843,MATCH($E295,NoSettings!$A$2:$A$6843,0),MATCH(H$187,NoSettings!$C$1:$AG$1,0))</f>
        <v>0</v>
      </c>
      <c r="I295" s="22">
        <f>INDEX(NoSettings!$C$2:$AG$6843,MATCH($E295,NoSettings!$A$2:$A$6843,0),MATCH(I$187,NoSettings!$C$1:$AG$1,0))</f>
        <v>0</v>
      </c>
      <c r="J295" s="22">
        <f>INDEX(NoSettings!$C$2:$AG$6843,MATCH($E295,NoSettings!$A$2:$A$6843,0),MATCH(J$187,NoSettings!$C$1:$AG$1,0))</f>
        <v>0</v>
      </c>
      <c r="K295" s="22">
        <f>INDEX(NoSettings!$C$2:$AG$6843,MATCH($E295,NoSettings!$A$2:$A$6843,0),MATCH(K$187,NoSettings!$C$1:$AG$1,0))</f>
        <v>0</v>
      </c>
      <c r="L295" s="22">
        <f>INDEX(NoSettings!$C$2:$AG$6843,MATCH($E295,NoSettings!$A$2:$A$6843,0),MATCH(L$187,NoSettings!$C$1:$AG$1,0))</f>
        <v>0</v>
      </c>
      <c r="M295" s="22">
        <f>INDEX(NoSettings!$C$2:$AG$6843,MATCH($E295,NoSettings!$A$2:$A$6843,0),MATCH(M$187,NoSettings!$C$1:$AG$1,0))</f>
        <v>0</v>
      </c>
      <c r="N295" s="22">
        <f>INDEX(NoSettings!$C$2:$AG$6843,MATCH($E295,NoSettings!$A$2:$A$6843,0),MATCH(N$187,NoSettings!$C$1:$AG$1,0))</f>
        <v>0</v>
      </c>
      <c r="O295" s="22">
        <f>INDEX(NoSettings!$C$2:$AG$6843,MATCH($E295,NoSettings!$A$2:$A$6843,0),MATCH(O$187,NoSettings!$C$1:$AG$1,0))</f>
        <v>0</v>
      </c>
      <c r="P295" s="22">
        <f>INDEX(NoSettings!$C$2:$AG$6843,MATCH($E295,NoSettings!$A$2:$A$6843,0),MATCH(P$187,NoSettings!$C$1:$AG$1,0))</f>
        <v>0</v>
      </c>
      <c r="Q295" s="22">
        <f>INDEX(NoSettings!$C$2:$AG$6843,MATCH($E295,NoSettings!$A$2:$A$6843,0),MATCH(Q$187,NoSettings!$C$1:$AG$1,0))</f>
        <v>0</v>
      </c>
      <c r="R295" s="22">
        <f>INDEX(NoSettings!$C$2:$AG$6843,MATCH($E295,NoSettings!$A$2:$A$6843,0),MATCH(R$187,NoSettings!$C$1:$AG$1,0))</f>
        <v>0</v>
      </c>
      <c r="S295" s="22">
        <f>INDEX(NoSettings!$C$2:$AG$6843,MATCH($E295,NoSettings!$A$2:$A$6843,0),MATCH(S$187,NoSettings!$C$1:$AG$1,0))</f>
        <v>0</v>
      </c>
      <c r="T295" s="22">
        <f>INDEX(NoSettings!$C$2:$AG$6843,MATCH($E295,NoSettings!$A$2:$A$6843,0),MATCH(T$187,NoSettings!$C$1:$AG$1,0))</f>
        <v>0</v>
      </c>
      <c r="U295" s="22">
        <f>INDEX(NoSettings!$C$2:$AG$6843,MATCH($E295,NoSettings!$A$2:$A$6843,0),MATCH(U$187,NoSettings!$C$1:$AG$1,0))</f>
        <v>0</v>
      </c>
      <c r="V295" s="22">
        <f>INDEX(NoSettings!$C$2:$AG$6843,MATCH($E295,NoSettings!$A$2:$A$6843,0),MATCH(V$187,NoSettings!$C$1:$AG$1,0))</f>
        <v>0</v>
      </c>
      <c r="W295" s="22">
        <f>INDEX(NoSettings!$C$2:$AG$6843,MATCH($E295,NoSettings!$A$2:$A$6843,0),MATCH(W$187,NoSettings!$C$1:$AG$1,0))</f>
        <v>0</v>
      </c>
      <c r="X295" s="22">
        <f>INDEX(NoSettings!$C$2:$AG$6843,MATCH($E295,NoSettings!$A$2:$A$6843,0),MATCH(X$187,NoSettings!$C$1:$AG$1,0))</f>
        <v>0</v>
      </c>
      <c r="Y295" s="22">
        <f>INDEX(NoSettings!$C$2:$AG$6843,MATCH($E295,NoSettings!$A$2:$A$6843,0),MATCH(Y$187,NoSettings!$C$1:$AG$1,0))</f>
        <v>0</v>
      </c>
      <c r="Z295" s="22">
        <f>INDEX(NoSettings!$C$2:$AG$6843,MATCH($E295,NoSettings!$A$2:$A$6843,0),MATCH(Z$187,NoSettings!$C$1:$AG$1,0))</f>
        <v>0</v>
      </c>
      <c r="AA295" s="22">
        <f>INDEX(NoSettings!$C$2:$AG$6843,MATCH($E295,NoSettings!$A$2:$A$6843,0),MATCH(AA$187,NoSettings!$C$1:$AG$1,0))</f>
        <v>0</v>
      </c>
      <c r="AB295" s="22">
        <f>INDEX(NoSettings!$C$2:$AG$6843,MATCH($E295,NoSettings!$A$2:$A$6843,0),MATCH(AB$187,NoSettings!$C$1:$AG$1,0))</f>
        <v>0</v>
      </c>
      <c r="AC295" s="22">
        <f>INDEX(NoSettings!$C$2:$AG$6843,MATCH($E295,NoSettings!$A$2:$A$6843,0),MATCH(AC$187,NoSettings!$C$1:$AG$1,0))</f>
        <v>0</v>
      </c>
      <c r="AD295" s="22">
        <f>INDEX(NoSettings!$C$2:$AG$6843,MATCH($E295,NoSettings!$A$2:$A$6843,0),MATCH(AD$187,NoSettings!$C$1:$AG$1,0))</f>
        <v>0</v>
      </c>
      <c r="AE295" s="22">
        <f>INDEX(NoSettings!$C$2:$AG$6843,MATCH($E295,NoSettings!$A$2:$A$6843,0),MATCH(AE$187,NoSettings!$C$1:$AG$1,0))</f>
        <v>0</v>
      </c>
      <c r="AF295" s="22">
        <f>INDEX(NoSettings!$C$2:$AG$6843,MATCH($E295,NoSettings!$A$2:$A$6843,0),MATCH(AF$187,NoSettings!$C$1:$AG$1,0))</f>
        <v>0</v>
      </c>
      <c r="AG295" s="22">
        <f>INDEX(NoSettings!$C$2:$AG$6843,MATCH($E295,NoSettings!$A$2:$A$6843,0),MATCH(AG$187,NoSettings!$C$1:$AG$1,0))</f>
        <v>0</v>
      </c>
      <c r="AH295" s="22">
        <f>INDEX(NoSettings!$C$2:$AG$6843,MATCH($E295,NoSettings!$A$2:$A$6843,0),MATCH(AH$187,NoSettings!$C$1:$AG$1,0))</f>
        <v>0</v>
      </c>
      <c r="AI295" s="22">
        <f>INDEX(NoSettings!$C$2:$AG$6843,MATCH($E295,NoSettings!$A$2:$A$6843,0),MATCH(AI$187,NoSettings!$C$1:$AG$1,0))</f>
        <v>0</v>
      </c>
      <c r="AJ295" s="22">
        <f>INDEX(NoSettings!$C$2:$AG$6843,MATCH($E295,NoSettings!$A$2:$A$6843,0),MATCH(AJ$187,NoSettings!$C$1:$AG$1,0))</f>
        <v>0</v>
      </c>
      <c r="AK295" s="4"/>
    </row>
    <row r="296" spans="3:37" hidden="1">
      <c r="C296" t="s">
        <v>7044</v>
      </c>
      <c r="D296" t="s">
        <v>43</v>
      </c>
      <c r="E296" s="21" t="s">
        <v>6816</v>
      </c>
      <c r="F296" s="22">
        <f>INDEX(NoSettings!$C$2:$AG$6843,MATCH($E296,NoSettings!$A$2:$A$6843,0),MATCH(F$187,NoSettings!$C$1:$AG$1,0))</f>
        <v>337621000000000</v>
      </c>
      <c r="G296" s="22">
        <f>INDEX(NoSettings!$C$2:$AG$6843,MATCH($E296,NoSettings!$A$2:$A$6843,0),MATCH(G$187,NoSettings!$C$1:$AG$1,0))</f>
        <v>310696000000000</v>
      </c>
      <c r="H296" s="22">
        <f>INDEX(NoSettings!$C$2:$AG$6843,MATCH($E296,NoSettings!$A$2:$A$6843,0),MATCH(H$187,NoSettings!$C$1:$AG$1,0))</f>
        <v>283946000000000</v>
      </c>
      <c r="I296" s="22">
        <f>INDEX(NoSettings!$C$2:$AG$6843,MATCH($E296,NoSettings!$A$2:$A$6843,0),MATCH(I$187,NoSettings!$C$1:$AG$1,0))</f>
        <v>270359000000000</v>
      </c>
      <c r="J296" s="22">
        <f>INDEX(NoSettings!$C$2:$AG$6843,MATCH($E296,NoSettings!$A$2:$A$6843,0),MATCH(J$187,NoSettings!$C$1:$AG$1,0))</f>
        <v>256758000000000</v>
      </c>
      <c r="K296" s="22">
        <f>INDEX(NoSettings!$C$2:$AG$6843,MATCH($E296,NoSettings!$A$2:$A$6843,0),MATCH(K$187,NoSettings!$C$1:$AG$1,0))</f>
        <v>248256000000000</v>
      </c>
      <c r="L296" s="22">
        <f>INDEX(NoSettings!$C$2:$AG$6843,MATCH($E296,NoSettings!$A$2:$A$6843,0),MATCH(L$187,NoSettings!$C$1:$AG$1,0))</f>
        <v>246306000000000</v>
      </c>
      <c r="M296" s="22">
        <f>INDEX(NoSettings!$C$2:$AG$6843,MATCH($E296,NoSettings!$A$2:$A$6843,0),MATCH(M$187,NoSettings!$C$1:$AG$1,0))</f>
        <v>247131000000000</v>
      </c>
      <c r="N296" s="22">
        <f>INDEX(NoSettings!$C$2:$AG$6843,MATCH($E296,NoSettings!$A$2:$A$6843,0),MATCH(N$187,NoSettings!$C$1:$AG$1,0))</f>
        <v>249096000000000</v>
      </c>
      <c r="O296" s="22">
        <f>INDEX(NoSettings!$C$2:$AG$6843,MATCH($E296,NoSettings!$A$2:$A$6843,0),MATCH(O$187,NoSettings!$C$1:$AG$1,0))</f>
        <v>248572000000000</v>
      </c>
      <c r="P296" s="22">
        <f>INDEX(NoSettings!$C$2:$AG$6843,MATCH($E296,NoSettings!$A$2:$A$6843,0),MATCH(P$187,NoSettings!$C$1:$AG$1,0))</f>
        <v>250019000000000</v>
      </c>
      <c r="Q296" s="22">
        <f>INDEX(NoSettings!$C$2:$AG$6843,MATCH($E296,NoSettings!$A$2:$A$6843,0),MATCH(Q$187,NoSettings!$C$1:$AG$1,0))</f>
        <v>249927000000000</v>
      </c>
      <c r="R296" s="22">
        <f>INDEX(NoSettings!$C$2:$AG$6843,MATCH($E296,NoSettings!$A$2:$A$6843,0),MATCH(R$187,NoSettings!$C$1:$AG$1,0))</f>
        <v>250146000000000</v>
      </c>
      <c r="S296" s="22">
        <f>INDEX(NoSettings!$C$2:$AG$6843,MATCH($E296,NoSettings!$A$2:$A$6843,0),MATCH(S$187,NoSettings!$C$1:$AG$1,0))</f>
        <v>250202000000000</v>
      </c>
      <c r="T296" s="22">
        <f>INDEX(NoSettings!$C$2:$AG$6843,MATCH($E296,NoSettings!$A$2:$A$6843,0),MATCH(T$187,NoSettings!$C$1:$AG$1,0))</f>
        <v>251806000000000</v>
      </c>
      <c r="U296" s="22">
        <f>INDEX(NoSettings!$C$2:$AG$6843,MATCH($E296,NoSettings!$A$2:$A$6843,0),MATCH(U$187,NoSettings!$C$1:$AG$1,0))</f>
        <v>251746000000000</v>
      </c>
      <c r="V296" s="22">
        <f>INDEX(NoSettings!$C$2:$AG$6843,MATCH($E296,NoSettings!$A$2:$A$6843,0),MATCH(V$187,NoSettings!$C$1:$AG$1,0))</f>
        <v>253240000000000</v>
      </c>
      <c r="W296" s="22">
        <f>INDEX(NoSettings!$C$2:$AG$6843,MATCH($E296,NoSettings!$A$2:$A$6843,0),MATCH(W$187,NoSettings!$C$1:$AG$1,0))</f>
        <v>254440000000000</v>
      </c>
      <c r="X296" s="22">
        <f>INDEX(NoSettings!$C$2:$AG$6843,MATCH($E296,NoSettings!$A$2:$A$6843,0),MATCH(X$187,NoSettings!$C$1:$AG$1,0))</f>
        <v>254810000000000</v>
      </c>
      <c r="Y296" s="22">
        <f>INDEX(NoSettings!$C$2:$AG$6843,MATCH($E296,NoSettings!$A$2:$A$6843,0),MATCH(Y$187,NoSettings!$C$1:$AG$1,0))</f>
        <v>254902000000000</v>
      </c>
      <c r="Z296" s="22">
        <f>INDEX(NoSettings!$C$2:$AG$6843,MATCH($E296,NoSettings!$A$2:$A$6843,0),MATCH(Z$187,NoSettings!$C$1:$AG$1,0))</f>
        <v>255982000000000</v>
      </c>
      <c r="AA296" s="22">
        <f>INDEX(NoSettings!$C$2:$AG$6843,MATCH($E296,NoSettings!$A$2:$A$6843,0),MATCH(AA$187,NoSettings!$C$1:$AG$1,0))</f>
        <v>256500000000000</v>
      </c>
      <c r="AB296" s="22">
        <f>INDEX(NoSettings!$C$2:$AG$6843,MATCH($E296,NoSettings!$A$2:$A$6843,0),MATCH(AB$187,NoSettings!$C$1:$AG$1,0))</f>
        <v>256611000000000</v>
      </c>
      <c r="AC296" s="22">
        <f>INDEX(NoSettings!$C$2:$AG$6843,MATCH($E296,NoSettings!$A$2:$A$6843,0),MATCH(AC$187,NoSettings!$C$1:$AG$1,0))</f>
        <v>256254000000000</v>
      </c>
      <c r="AD296" s="22">
        <f>INDEX(NoSettings!$C$2:$AG$6843,MATCH($E296,NoSettings!$A$2:$A$6843,0),MATCH(AD$187,NoSettings!$C$1:$AG$1,0))</f>
        <v>256285000000000</v>
      </c>
      <c r="AE296" s="22">
        <f>INDEX(NoSettings!$C$2:$AG$6843,MATCH($E296,NoSettings!$A$2:$A$6843,0),MATCH(AE$187,NoSettings!$C$1:$AG$1,0))</f>
        <v>258672000000000</v>
      </c>
      <c r="AF296" s="22">
        <f>INDEX(NoSettings!$C$2:$AG$6843,MATCH($E296,NoSettings!$A$2:$A$6843,0),MATCH(AF$187,NoSettings!$C$1:$AG$1,0))</f>
        <v>258167000000000</v>
      </c>
      <c r="AG296" s="22">
        <f>INDEX(NoSettings!$C$2:$AG$6843,MATCH($E296,NoSettings!$A$2:$A$6843,0),MATCH(AG$187,NoSettings!$C$1:$AG$1,0))</f>
        <v>257371000000000</v>
      </c>
      <c r="AH296" s="22">
        <f>INDEX(NoSettings!$C$2:$AG$6843,MATCH($E296,NoSettings!$A$2:$A$6843,0),MATCH(AH$187,NoSettings!$C$1:$AG$1,0))</f>
        <v>256660000000000</v>
      </c>
      <c r="AI296" s="22">
        <f>INDEX(NoSettings!$C$2:$AG$6843,MATCH($E296,NoSettings!$A$2:$A$6843,0),MATCH(AI$187,NoSettings!$C$1:$AG$1,0))</f>
        <v>256561000000000</v>
      </c>
      <c r="AJ296" s="22">
        <f>INDEX(NoSettings!$C$2:$AG$6843,MATCH($E296,NoSettings!$A$2:$A$6843,0),MATCH(AJ$187,NoSettings!$C$1:$AG$1,0))</f>
        <v>255751000000000</v>
      </c>
      <c r="AK296" s="4"/>
    </row>
    <row r="297" spans="3:37" hidden="1">
      <c r="C297" t="s">
        <v>7044</v>
      </c>
      <c r="D297" t="s">
        <v>44</v>
      </c>
      <c r="E297" s="21" t="s">
        <v>6815</v>
      </c>
      <c r="F297" s="22">
        <f>INDEX(NoSettings!$C$2:$AG$6843,MATCH($E297,NoSettings!$A$2:$A$6843,0),MATCH(F$187,NoSettings!$C$1:$AG$1,0))</f>
        <v>0</v>
      </c>
      <c r="G297" s="22">
        <f>INDEX(NoSettings!$C$2:$AG$6843,MATCH($E297,NoSettings!$A$2:$A$6843,0),MATCH(G$187,NoSettings!$C$1:$AG$1,0))</f>
        <v>0</v>
      </c>
      <c r="H297" s="22">
        <f>INDEX(NoSettings!$C$2:$AG$6843,MATCH($E297,NoSettings!$A$2:$A$6843,0),MATCH(H$187,NoSettings!$C$1:$AG$1,0))</f>
        <v>0</v>
      </c>
      <c r="I297" s="22">
        <f>INDEX(NoSettings!$C$2:$AG$6843,MATCH($E297,NoSettings!$A$2:$A$6843,0),MATCH(I$187,NoSettings!$C$1:$AG$1,0))</f>
        <v>0</v>
      </c>
      <c r="J297" s="22">
        <f>INDEX(NoSettings!$C$2:$AG$6843,MATCH($E297,NoSettings!$A$2:$A$6843,0),MATCH(J$187,NoSettings!$C$1:$AG$1,0))</f>
        <v>0</v>
      </c>
      <c r="K297" s="22">
        <f>INDEX(NoSettings!$C$2:$AG$6843,MATCH($E297,NoSettings!$A$2:$A$6843,0),MATCH(K$187,NoSettings!$C$1:$AG$1,0))</f>
        <v>0</v>
      </c>
      <c r="L297" s="22">
        <f>INDEX(NoSettings!$C$2:$AG$6843,MATCH($E297,NoSettings!$A$2:$A$6843,0),MATCH(L$187,NoSettings!$C$1:$AG$1,0))</f>
        <v>0</v>
      </c>
      <c r="M297" s="22">
        <f>INDEX(NoSettings!$C$2:$AG$6843,MATCH($E297,NoSettings!$A$2:$A$6843,0),MATCH(M$187,NoSettings!$C$1:$AG$1,0))</f>
        <v>0</v>
      </c>
      <c r="N297" s="22">
        <f>INDEX(NoSettings!$C$2:$AG$6843,MATCH($E297,NoSettings!$A$2:$A$6843,0),MATCH(N$187,NoSettings!$C$1:$AG$1,0))</f>
        <v>0</v>
      </c>
      <c r="O297" s="22">
        <f>INDEX(NoSettings!$C$2:$AG$6843,MATCH($E297,NoSettings!$A$2:$A$6843,0),MATCH(O$187,NoSettings!$C$1:$AG$1,0))</f>
        <v>0</v>
      </c>
      <c r="P297" s="22">
        <f>INDEX(NoSettings!$C$2:$AG$6843,MATCH($E297,NoSettings!$A$2:$A$6843,0),MATCH(P$187,NoSettings!$C$1:$AG$1,0))</f>
        <v>0</v>
      </c>
      <c r="Q297" s="22">
        <f>INDEX(NoSettings!$C$2:$AG$6843,MATCH($E297,NoSettings!$A$2:$A$6843,0),MATCH(Q$187,NoSettings!$C$1:$AG$1,0))</f>
        <v>0</v>
      </c>
      <c r="R297" s="22">
        <f>INDEX(NoSettings!$C$2:$AG$6843,MATCH($E297,NoSettings!$A$2:$A$6843,0),MATCH(R$187,NoSettings!$C$1:$AG$1,0))</f>
        <v>0</v>
      </c>
      <c r="S297" s="22">
        <f>INDEX(NoSettings!$C$2:$AG$6843,MATCH($E297,NoSettings!$A$2:$A$6843,0),MATCH(S$187,NoSettings!$C$1:$AG$1,0))</f>
        <v>0</v>
      </c>
      <c r="T297" s="22">
        <f>INDEX(NoSettings!$C$2:$AG$6843,MATCH($E297,NoSettings!$A$2:$A$6843,0),MATCH(T$187,NoSettings!$C$1:$AG$1,0))</f>
        <v>0</v>
      </c>
      <c r="U297" s="22">
        <f>INDEX(NoSettings!$C$2:$AG$6843,MATCH($E297,NoSettings!$A$2:$A$6843,0),MATCH(U$187,NoSettings!$C$1:$AG$1,0))</f>
        <v>0</v>
      </c>
      <c r="V297" s="22">
        <f>INDEX(NoSettings!$C$2:$AG$6843,MATCH($E297,NoSettings!$A$2:$A$6843,0),MATCH(V$187,NoSettings!$C$1:$AG$1,0))</f>
        <v>0</v>
      </c>
      <c r="W297" s="22">
        <f>INDEX(NoSettings!$C$2:$AG$6843,MATCH($E297,NoSettings!$A$2:$A$6843,0),MATCH(W$187,NoSettings!$C$1:$AG$1,0))</f>
        <v>0</v>
      </c>
      <c r="X297" s="22">
        <f>INDEX(NoSettings!$C$2:$AG$6843,MATCH($E297,NoSettings!$A$2:$A$6843,0),MATCH(X$187,NoSettings!$C$1:$AG$1,0))</f>
        <v>0</v>
      </c>
      <c r="Y297" s="22">
        <f>INDEX(NoSettings!$C$2:$AG$6843,MATCH($E297,NoSettings!$A$2:$A$6843,0),MATCH(Y$187,NoSettings!$C$1:$AG$1,0))</f>
        <v>0</v>
      </c>
      <c r="Z297" s="22">
        <f>INDEX(NoSettings!$C$2:$AG$6843,MATCH($E297,NoSettings!$A$2:$A$6843,0),MATCH(Z$187,NoSettings!$C$1:$AG$1,0))</f>
        <v>0</v>
      </c>
      <c r="AA297" s="22">
        <f>INDEX(NoSettings!$C$2:$AG$6843,MATCH($E297,NoSettings!$A$2:$A$6843,0),MATCH(AA$187,NoSettings!$C$1:$AG$1,0))</f>
        <v>0</v>
      </c>
      <c r="AB297" s="22">
        <f>INDEX(NoSettings!$C$2:$AG$6843,MATCH($E297,NoSettings!$A$2:$A$6843,0),MATCH(AB$187,NoSettings!$C$1:$AG$1,0))</f>
        <v>0</v>
      </c>
      <c r="AC297" s="22">
        <f>INDEX(NoSettings!$C$2:$AG$6843,MATCH($E297,NoSettings!$A$2:$A$6843,0),MATCH(AC$187,NoSettings!$C$1:$AG$1,0))</f>
        <v>0</v>
      </c>
      <c r="AD297" s="22">
        <f>INDEX(NoSettings!$C$2:$AG$6843,MATCH($E297,NoSettings!$A$2:$A$6843,0),MATCH(AD$187,NoSettings!$C$1:$AG$1,0))</f>
        <v>0</v>
      </c>
      <c r="AE297" s="22">
        <f>INDEX(NoSettings!$C$2:$AG$6843,MATCH($E297,NoSettings!$A$2:$A$6843,0),MATCH(AE$187,NoSettings!$C$1:$AG$1,0))</f>
        <v>0</v>
      </c>
      <c r="AF297" s="22">
        <f>INDEX(NoSettings!$C$2:$AG$6843,MATCH($E297,NoSettings!$A$2:$A$6843,0),MATCH(AF$187,NoSettings!$C$1:$AG$1,0))</f>
        <v>0</v>
      </c>
      <c r="AG297" s="22">
        <f>INDEX(NoSettings!$C$2:$AG$6843,MATCH($E297,NoSettings!$A$2:$A$6843,0),MATCH(AG$187,NoSettings!$C$1:$AG$1,0))</f>
        <v>0</v>
      </c>
      <c r="AH297" s="22">
        <f>INDEX(NoSettings!$C$2:$AG$6843,MATCH($E297,NoSettings!$A$2:$A$6843,0),MATCH(AH$187,NoSettings!$C$1:$AG$1,0))</f>
        <v>0</v>
      </c>
      <c r="AI297" s="22">
        <f>INDEX(NoSettings!$C$2:$AG$6843,MATCH($E297,NoSettings!$A$2:$A$6843,0),MATCH(AI$187,NoSettings!$C$1:$AG$1,0))</f>
        <v>0</v>
      </c>
      <c r="AJ297" s="22">
        <f>INDEX(NoSettings!$C$2:$AG$6843,MATCH($E297,NoSettings!$A$2:$A$6843,0),MATCH(AJ$187,NoSettings!$C$1:$AG$1,0))</f>
        <v>0</v>
      </c>
      <c r="AK297" s="4"/>
    </row>
    <row r="298" spans="3:37" hidden="1">
      <c r="C298" t="s">
        <v>7044</v>
      </c>
      <c r="D298" t="s">
        <v>45</v>
      </c>
      <c r="E298" s="21" t="s">
        <v>6814</v>
      </c>
      <c r="F298" s="22">
        <f>INDEX(NoSettings!$C$2:$AG$6843,MATCH($E298,NoSettings!$A$2:$A$6843,0),MATCH(F$187,NoSettings!$C$1:$AG$1,0))</f>
        <v>0</v>
      </c>
      <c r="G298" s="22">
        <f>INDEX(NoSettings!$C$2:$AG$6843,MATCH($E298,NoSettings!$A$2:$A$6843,0),MATCH(G$187,NoSettings!$C$1:$AG$1,0))</f>
        <v>0</v>
      </c>
      <c r="H298" s="22">
        <f>INDEX(NoSettings!$C$2:$AG$6843,MATCH($E298,NoSettings!$A$2:$A$6843,0),MATCH(H$187,NoSettings!$C$1:$AG$1,0))</f>
        <v>0</v>
      </c>
      <c r="I298" s="22">
        <f>INDEX(NoSettings!$C$2:$AG$6843,MATCH($E298,NoSettings!$A$2:$A$6843,0),MATCH(I$187,NoSettings!$C$1:$AG$1,0))</f>
        <v>0</v>
      </c>
      <c r="J298" s="22">
        <f>INDEX(NoSettings!$C$2:$AG$6843,MATCH($E298,NoSettings!$A$2:$A$6843,0),MATCH(J$187,NoSettings!$C$1:$AG$1,0))</f>
        <v>0</v>
      </c>
      <c r="K298" s="22">
        <f>INDEX(NoSettings!$C$2:$AG$6843,MATCH($E298,NoSettings!$A$2:$A$6843,0),MATCH(K$187,NoSettings!$C$1:$AG$1,0))</f>
        <v>0</v>
      </c>
      <c r="L298" s="22">
        <f>INDEX(NoSettings!$C$2:$AG$6843,MATCH($E298,NoSettings!$A$2:$A$6843,0),MATCH(L$187,NoSettings!$C$1:$AG$1,0))</f>
        <v>0</v>
      </c>
      <c r="M298" s="22">
        <f>INDEX(NoSettings!$C$2:$AG$6843,MATCH($E298,NoSettings!$A$2:$A$6843,0),MATCH(M$187,NoSettings!$C$1:$AG$1,0))</f>
        <v>0</v>
      </c>
      <c r="N298" s="22">
        <f>INDEX(NoSettings!$C$2:$AG$6843,MATCH($E298,NoSettings!$A$2:$A$6843,0),MATCH(N$187,NoSettings!$C$1:$AG$1,0))</f>
        <v>0</v>
      </c>
      <c r="O298" s="22">
        <f>INDEX(NoSettings!$C$2:$AG$6843,MATCH($E298,NoSettings!$A$2:$A$6843,0),MATCH(O$187,NoSettings!$C$1:$AG$1,0))</f>
        <v>0</v>
      </c>
      <c r="P298" s="22">
        <f>INDEX(NoSettings!$C$2:$AG$6843,MATCH($E298,NoSettings!$A$2:$A$6843,0),MATCH(P$187,NoSettings!$C$1:$AG$1,0))</f>
        <v>0</v>
      </c>
      <c r="Q298" s="22">
        <f>INDEX(NoSettings!$C$2:$AG$6843,MATCH($E298,NoSettings!$A$2:$A$6843,0),MATCH(Q$187,NoSettings!$C$1:$AG$1,0))</f>
        <v>0</v>
      </c>
      <c r="R298" s="22">
        <f>INDEX(NoSettings!$C$2:$AG$6843,MATCH($E298,NoSettings!$A$2:$A$6843,0),MATCH(R$187,NoSettings!$C$1:$AG$1,0))</f>
        <v>0</v>
      </c>
      <c r="S298" s="22">
        <f>INDEX(NoSettings!$C$2:$AG$6843,MATCH($E298,NoSettings!$A$2:$A$6843,0),MATCH(S$187,NoSettings!$C$1:$AG$1,0))</f>
        <v>0</v>
      </c>
      <c r="T298" s="22">
        <f>INDEX(NoSettings!$C$2:$AG$6843,MATCH($E298,NoSettings!$A$2:$A$6843,0),MATCH(T$187,NoSettings!$C$1:$AG$1,0))</f>
        <v>0</v>
      </c>
      <c r="U298" s="22">
        <f>INDEX(NoSettings!$C$2:$AG$6843,MATCH($E298,NoSettings!$A$2:$A$6843,0),MATCH(U$187,NoSettings!$C$1:$AG$1,0))</f>
        <v>0</v>
      </c>
      <c r="V298" s="22">
        <f>INDEX(NoSettings!$C$2:$AG$6843,MATCH($E298,NoSettings!$A$2:$A$6843,0),MATCH(V$187,NoSettings!$C$1:$AG$1,0))</f>
        <v>0</v>
      </c>
      <c r="W298" s="22">
        <f>INDEX(NoSettings!$C$2:$AG$6843,MATCH($E298,NoSettings!$A$2:$A$6843,0),MATCH(W$187,NoSettings!$C$1:$AG$1,0))</f>
        <v>0</v>
      </c>
      <c r="X298" s="22">
        <f>INDEX(NoSettings!$C$2:$AG$6843,MATCH($E298,NoSettings!$A$2:$A$6843,0),MATCH(X$187,NoSettings!$C$1:$AG$1,0))</f>
        <v>0</v>
      </c>
      <c r="Y298" s="22">
        <f>INDEX(NoSettings!$C$2:$AG$6843,MATCH($E298,NoSettings!$A$2:$A$6843,0),MATCH(Y$187,NoSettings!$C$1:$AG$1,0))</f>
        <v>0</v>
      </c>
      <c r="Z298" s="22">
        <f>INDEX(NoSettings!$C$2:$AG$6843,MATCH($E298,NoSettings!$A$2:$A$6843,0),MATCH(Z$187,NoSettings!$C$1:$AG$1,0))</f>
        <v>0</v>
      </c>
      <c r="AA298" s="22">
        <f>INDEX(NoSettings!$C$2:$AG$6843,MATCH($E298,NoSettings!$A$2:$A$6843,0),MATCH(AA$187,NoSettings!$C$1:$AG$1,0))</f>
        <v>0</v>
      </c>
      <c r="AB298" s="22">
        <f>INDEX(NoSettings!$C$2:$AG$6843,MATCH($E298,NoSettings!$A$2:$A$6843,0),MATCH(AB$187,NoSettings!$C$1:$AG$1,0))</f>
        <v>0</v>
      </c>
      <c r="AC298" s="22">
        <f>INDEX(NoSettings!$C$2:$AG$6843,MATCH($E298,NoSettings!$A$2:$A$6843,0),MATCH(AC$187,NoSettings!$C$1:$AG$1,0))</f>
        <v>0</v>
      </c>
      <c r="AD298" s="22">
        <f>INDEX(NoSettings!$C$2:$AG$6843,MATCH($E298,NoSettings!$A$2:$A$6843,0),MATCH(AD$187,NoSettings!$C$1:$AG$1,0))</f>
        <v>0</v>
      </c>
      <c r="AE298" s="22">
        <f>INDEX(NoSettings!$C$2:$AG$6843,MATCH($E298,NoSettings!$A$2:$A$6843,0),MATCH(AE$187,NoSettings!$C$1:$AG$1,0))</f>
        <v>0</v>
      </c>
      <c r="AF298" s="22">
        <f>INDEX(NoSettings!$C$2:$AG$6843,MATCH($E298,NoSettings!$A$2:$A$6843,0),MATCH(AF$187,NoSettings!$C$1:$AG$1,0))</f>
        <v>0</v>
      </c>
      <c r="AG298" s="22">
        <f>INDEX(NoSettings!$C$2:$AG$6843,MATCH($E298,NoSettings!$A$2:$A$6843,0),MATCH(AG$187,NoSettings!$C$1:$AG$1,0))</f>
        <v>0</v>
      </c>
      <c r="AH298" s="22">
        <f>INDEX(NoSettings!$C$2:$AG$6843,MATCH($E298,NoSettings!$A$2:$A$6843,0),MATCH(AH$187,NoSettings!$C$1:$AG$1,0))</f>
        <v>0</v>
      </c>
      <c r="AI298" s="22">
        <f>INDEX(NoSettings!$C$2:$AG$6843,MATCH($E298,NoSettings!$A$2:$A$6843,0),MATCH(AI$187,NoSettings!$C$1:$AG$1,0))</f>
        <v>0</v>
      </c>
      <c r="AJ298" s="22">
        <f>INDEX(NoSettings!$C$2:$AG$6843,MATCH($E298,NoSettings!$A$2:$A$6843,0),MATCH(AJ$187,NoSettings!$C$1:$AG$1,0))</f>
        <v>0</v>
      </c>
      <c r="AK298" s="4"/>
    </row>
    <row r="299" spans="3:37" hidden="1">
      <c r="C299" t="s">
        <v>7044</v>
      </c>
      <c r="D299" t="s">
        <v>46</v>
      </c>
      <c r="E299" s="21" t="s">
        <v>6813</v>
      </c>
      <c r="F299" s="22">
        <f>INDEX(NoSettings!$C$2:$AG$6843,MATCH($E299,NoSettings!$A$2:$A$6843,0),MATCH(F$187,NoSettings!$C$1:$AG$1,0))</f>
        <v>0</v>
      </c>
      <c r="G299" s="22">
        <f>INDEX(NoSettings!$C$2:$AG$6843,MATCH($E299,NoSettings!$A$2:$A$6843,0),MATCH(G$187,NoSettings!$C$1:$AG$1,0))</f>
        <v>0</v>
      </c>
      <c r="H299" s="22">
        <f>INDEX(NoSettings!$C$2:$AG$6843,MATCH($E299,NoSettings!$A$2:$A$6843,0),MATCH(H$187,NoSettings!$C$1:$AG$1,0))</f>
        <v>0</v>
      </c>
      <c r="I299" s="22">
        <f>INDEX(NoSettings!$C$2:$AG$6843,MATCH($E299,NoSettings!$A$2:$A$6843,0),MATCH(I$187,NoSettings!$C$1:$AG$1,0))</f>
        <v>0</v>
      </c>
      <c r="J299" s="22">
        <f>INDEX(NoSettings!$C$2:$AG$6843,MATCH($E299,NoSettings!$A$2:$A$6843,0),MATCH(J$187,NoSettings!$C$1:$AG$1,0))</f>
        <v>0</v>
      </c>
      <c r="K299" s="22">
        <f>INDEX(NoSettings!$C$2:$AG$6843,MATCH($E299,NoSettings!$A$2:$A$6843,0),MATCH(K$187,NoSettings!$C$1:$AG$1,0))</f>
        <v>0</v>
      </c>
      <c r="L299" s="22">
        <f>INDEX(NoSettings!$C$2:$AG$6843,MATCH($E299,NoSettings!$A$2:$A$6843,0),MATCH(L$187,NoSettings!$C$1:$AG$1,0))</f>
        <v>0</v>
      </c>
      <c r="M299" s="22">
        <f>INDEX(NoSettings!$C$2:$AG$6843,MATCH($E299,NoSettings!$A$2:$A$6843,0),MATCH(M$187,NoSettings!$C$1:$AG$1,0))</f>
        <v>0</v>
      </c>
      <c r="N299" s="22">
        <f>INDEX(NoSettings!$C$2:$AG$6843,MATCH($E299,NoSettings!$A$2:$A$6843,0),MATCH(N$187,NoSettings!$C$1:$AG$1,0))</f>
        <v>0</v>
      </c>
      <c r="O299" s="22">
        <f>INDEX(NoSettings!$C$2:$AG$6843,MATCH($E299,NoSettings!$A$2:$A$6843,0),MATCH(O$187,NoSettings!$C$1:$AG$1,0))</f>
        <v>0</v>
      </c>
      <c r="P299" s="22">
        <f>INDEX(NoSettings!$C$2:$AG$6843,MATCH($E299,NoSettings!$A$2:$A$6843,0),MATCH(P$187,NoSettings!$C$1:$AG$1,0))</f>
        <v>0</v>
      </c>
      <c r="Q299" s="22">
        <f>INDEX(NoSettings!$C$2:$AG$6843,MATCH($E299,NoSettings!$A$2:$A$6843,0),MATCH(Q$187,NoSettings!$C$1:$AG$1,0))</f>
        <v>0</v>
      </c>
      <c r="R299" s="22">
        <f>INDEX(NoSettings!$C$2:$AG$6843,MATCH($E299,NoSettings!$A$2:$A$6843,0),MATCH(R$187,NoSettings!$C$1:$AG$1,0))</f>
        <v>0</v>
      </c>
      <c r="S299" s="22">
        <f>INDEX(NoSettings!$C$2:$AG$6843,MATCH($E299,NoSettings!$A$2:$A$6843,0),MATCH(S$187,NoSettings!$C$1:$AG$1,0))</f>
        <v>0</v>
      </c>
      <c r="T299" s="22">
        <f>INDEX(NoSettings!$C$2:$AG$6843,MATCH($E299,NoSettings!$A$2:$A$6843,0),MATCH(T$187,NoSettings!$C$1:$AG$1,0))</f>
        <v>0</v>
      </c>
      <c r="U299" s="22">
        <f>INDEX(NoSettings!$C$2:$AG$6843,MATCH($E299,NoSettings!$A$2:$A$6843,0),MATCH(U$187,NoSettings!$C$1:$AG$1,0))</f>
        <v>0</v>
      </c>
      <c r="V299" s="22">
        <f>INDEX(NoSettings!$C$2:$AG$6843,MATCH($E299,NoSettings!$A$2:$A$6843,0),MATCH(V$187,NoSettings!$C$1:$AG$1,0))</f>
        <v>0</v>
      </c>
      <c r="W299" s="22">
        <f>INDEX(NoSettings!$C$2:$AG$6843,MATCH($E299,NoSettings!$A$2:$A$6843,0),MATCH(W$187,NoSettings!$C$1:$AG$1,0))</f>
        <v>0</v>
      </c>
      <c r="X299" s="22">
        <f>INDEX(NoSettings!$C$2:$AG$6843,MATCH($E299,NoSettings!$A$2:$A$6843,0),MATCH(X$187,NoSettings!$C$1:$AG$1,0))</f>
        <v>0</v>
      </c>
      <c r="Y299" s="22">
        <f>INDEX(NoSettings!$C$2:$AG$6843,MATCH($E299,NoSettings!$A$2:$A$6843,0),MATCH(Y$187,NoSettings!$C$1:$AG$1,0))</f>
        <v>0</v>
      </c>
      <c r="Z299" s="22">
        <f>INDEX(NoSettings!$C$2:$AG$6843,MATCH($E299,NoSettings!$A$2:$A$6843,0),MATCH(Z$187,NoSettings!$C$1:$AG$1,0))</f>
        <v>0</v>
      </c>
      <c r="AA299" s="22">
        <f>INDEX(NoSettings!$C$2:$AG$6843,MATCH($E299,NoSettings!$A$2:$A$6843,0),MATCH(AA$187,NoSettings!$C$1:$AG$1,0))</f>
        <v>0</v>
      </c>
      <c r="AB299" s="22">
        <f>INDEX(NoSettings!$C$2:$AG$6843,MATCH($E299,NoSettings!$A$2:$A$6843,0),MATCH(AB$187,NoSettings!$C$1:$AG$1,0))</f>
        <v>0</v>
      </c>
      <c r="AC299" s="22">
        <f>INDEX(NoSettings!$C$2:$AG$6843,MATCH($E299,NoSettings!$A$2:$A$6843,0),MATCH(AC$187,NoSettings!$C$1:$AG$1,0))</f>
        <v>0</v>
      </c>
      <c r="AD299" s="22">
        <f>INDEX(NoSettings!$C$2:$AG$6843,MATCH($E299,NoSettings!$A$2:$A$6843,0),MATCH(AD$187,NoSettings!$C$1:$AG$1,0))</f>
        <v>0</v>
      </c>
      <c r="AE299" s="22">
        <f>INDEX(NoSettings!$C$2:$AG$6843,MATCH($E299,NoSettings!$A$2:$A$6843,0),MATCH(AE$187,NoSettings!$C$1:$AG$1,0))</f>
        <v>0</v>
      </c>
      <c r="AF299" s="22">
        <f>INDEX(NoSettings!$C$2:$AG$6843,MATCH($E299,NoSettings!$A$2:$A$6843,0),MATCH(AF$187,NoSettings!$C$1:$AG$1,0))</f>
        <v>0</v>
      </c>
      <c r="AG299" s="22">
        <f>INDEX(NoSettings!$C$2:$AG$6843,MATCH($E299,NoSettings!$A$2:$A$6843,0),MATCH(AG$187,NoSettings!$C$1:$AG$1,0))</f>
        <v>0</v>
      </c>
      <c r="AH299" s="22">
        <f>INDEX(NoSettings!$C$2:$AG$6843,MATCH($E299,NoSettings!$A$2:$A$6843,0),MATCH(AH$187,NoSettings!$C$1:$AG$1,0))</f>
        <v>0</v>
      </c>
      <c r="AI299" s="22">
        <f>INDEX(NoSettings!$C$2:$AG$6843,MATCH($E299,NoSettings!$A$2:$A$6843,0),MATCH(AI$187,NoSettings!$C$1:$AG$1,0))</f>
        <v>0</v>
      </c>
      <c r="AJ299" s="22">
        <f>INDEX(NoSettings!$C$2:$AG$6843,MATCH($E299,NoSettings!$A$2:$A$6843,0),MATCH(AJ$187,NoSettings!$C$1:$AG$1,0))</f>
        <v>0</v>
      </c>
      <c r="AK299" s="4"/>
    </row>
    <row r="300" spans="3:37" hidden="1">
      <c r="C300" t="s">
        <v>7044</v>
      </c>
      <c r="D300" t="s">
        <v>47</v>
      </c>
      <c r="E300" s="21" t="s">
        <v>6812</v>
      </c>
      <c r="F300" s="22">
        <f>INDEX(NoSettings!$C$2:$AG$6843,MATCH($E300,NoSettings!$A$2:$A$6843,0),MATCH(F$187,NoSettings!$C$1:$AG$1,0))</f>
        <v>0</v>
      </c>
      <c r="G300" s="22">
        <f>INDEX(NoSettings!$C$2:$AG$6843,MATCH($E300,NoSettings!$A$2:$A$6843,0),MATCH(G$187,NoSettings!$C$1:$AG$1,0))</f>
        <v>0</v>
      </c>
      <c r="H300" s="22">
        <f>INDEX(NoSettings!$C$2:$AG$6843,MATCH($E300,NoSettings!$A$2:$A$6843,0),MATCH(H$187,NoSettings!$C$1:$AG$1,0))</f>
        <v>0</v>
      </c>
      <c r="I300" s="22">
        <f>INDEX(NoSettings!$C$2:$AG$6843,MATCH($E300,NoSettings!$A$2:$A$6843,0),MATCH(I$187,NoSettings!$C$1:$AG$1,0))</f>
        <v>0</v>
      </c>
      <c r="J300" s="22">
        <f>INDEX(NoSettings!$C$2:$AG$6843,MATCH($E300,NoSettings!$A$2:$A$6843,0),MATCH(J$187,NoSettings!$C$1:$AG$1,0))</f>
        <v>0</v>
      </c>
      <c r="K300" s="22">
        <f>INDEX(NoSettings!$C$2:$AG$6843,MATCH($E300,NoSettings!$A$2:$A$6843,0),MATCH(K$187,NoSettings!$C$1:$AG$1,0))</f>
        <v>0</v>
      </c>
      <c r="L300" s="22">
        <f>INDEX(NoSettings!$C$2:$AG$6843,MATCH($E300,NoSettings!$A$2:$A$6843,0),MATCH(L$187,NoSettings!$C$1:$AG$1,0))</f>
        <v>0</v>
      </c>
      <c r="M300" s="22">
        <f>INDEX(NoSettings!$C$2:$AG$6843,MATCH($E300,NoSettings!$A$2:$A$6843,0),MATCH(M$187,NoSettings!$C$1:$AG$1,0))</f>
        <v>0</v>
      </c>
      <c r="N300" s="22">
        <f>INDEX(NoSettings!$C$2:$AG$6843,MATCH($E300,NoSettings!$A$2:$A$6843,0),MATCH(N$187,NoSettings!$C$1:$AG$1,0))</f>
        <v>0</v>
      </c>
      <c r="O300" s="22">
        <f>INDEX(NoSettings!$C$2:$AG$6843,MATCH($E300,NoSettings!$A$2:$A$6843,0),MATCH(O$187,NoSettings!$C$1:$AG$1,0))</f>
        <v>0</v>
      </c>
      <c r="P300" s="22">
        <f>INDEX(NoSettings!$C$2:$AG$6843,MATCH($E300,NoSettings!$A$2:$A$6843,0),MATCH(P$187,NoSettings!$C$1:$AG$1,0))</f>
        <v>0</v>
      </c>
      <c r="Q300" s="22">
        <f>INDEX(NoSettings!$C$2:$AG$6843,MATCH($E300,NoSettings!$A$2:$A$6843,0),MATCH(Q$187,NoSettings!$C$1:$AG$1,0))</f>
        <v>0</v>
      </c>
      <c r="R300" s="22">
        <f>INDEX(NoSettings!$C$2:$AG$6843,MATCH($E300,NoSettings!$A$2:$A$6843,0),MATCH(R$187,NoSettings!$C$1:$AG$1,0))</f>
        <v>0</v>
      </c>
      <c r="S300" s="22">
        <f>INDEX(NoSettings!$C$2:$AG$6843,MATCH($E300,NoSettings!$A$2:$A$6843,0),MATCH(S$187,NoSettings!$C$1:$AG$1,0))</f>
        <v>0</v>
      </c>
      <c r="T300" s="22">
        <f>INDEX(NoSettings!$C$2:$AG$6843,MATCH($E300,NoSettings!$A$2:$A$6843,0),MATCH(T$187,NoSettings!$C$1:$AG$1,0))</f>
        <v>0</v>
      </c>
      <c r="U300" s="22">
        <f>INDEX(NoSettings!$C$2:$AG$6843,MATCH($E300,NoSettings!$A$2:$A$6843,0),MATCH(U$187,NoSettings!$C$1:$AG$1,0))</f>
        <v>0</v>
      </c>
      <c r="V300" s="22">
        <f>INDEX(NoSettings!$C$2:$AG$6843,MATCH($E300,NoSettings!$A$2:$A$6843,0),MATCH(V$187,NoSettings!$C$1:$AG$1,0))</f>
        <v>0</v>
      </c>
      <c r="W300" s="22">
        <f>INDEX(NoSettings!$C$2:$AG$6843,MATCH($E300,NoSettings!$A$2:$A$6843,0),MATCH(W$187,NoSettings!$C$1:$AG$1,0))</f>
        <v>0</v>
      </c>
      <c r="X300" s="22">
        <f>INDEX(NoSettings!$C$2:$AG$6843,MATCH($E300,NoSettings!$A$2:$A$6843,0),MATCH(X$187,NoSettings!$C$1:$AG$1,0))</f>
        <v>0</v>
      </c>
      <c r="Y300" s="22">
        <f>INDEX(NoSettings!$C$2:$AG$6843,MATCH($E300,NoSettings!$A$2:$A$6843,0),MATCH(Y$187,NoSettings!$C$1:$AG$1,0))</f>
        <v>0</v>
      </c>
      <c r="Z300" s="22">
        <f>INDEX(NoSettings!$C$2:$AG$6843,MATCH($E300,NoSettings!$A$2:$A$6843,0),MATCH(Z$187,NoSettings!$C$1:$AG$1,0))</f>
        <v>0</v>
      </c>
      <c r="AA300" s="22">
        <f>INDEX(NoSettings!$C$2:$AG$6843,MATCH($E300,NoSettings!$A$2:$A$6843,0),MATCH(AA$187,NoSettings!$C$1:$AG$1,0))</f>
        <v>0</v>
      </c>
      <c r="AB300" s="22">
        <f>INDEX(NoSettings!$C$2:$AG$6843,MATCH($E300,NoSettings!$A$2:$A$6843,0),MATCH(AB$187,NoSettings!$C$1:$AG$1,0))</f>
        <v>0</v>
      </c>
      <c r="AC300" s="22">
        <f>INDEX(NoSettings!$C$2:$AG$6843,MATCH($E300,NoSettings!$A$2:$A$6843,0),MATCH(AC$187,NoSettings!$C$1:$AG$1,0))</f>
        <v>0</v>
      </c>
      <c r="AD300" s="22">
        <f>INDEX(NoSettings!$C$2:$AG$6843,MATCH($E300,NoSettings!$A$2:$A$6843,0),MATCH(AD$187,NoSettings!$C$1:$AG$1,0))</f>
        <v>0</v>
      </c>
      <c r="AE300" s="22">
        <f>INDEX(NoSettings!$C$2:$AG$6843,MATCH($E300,NoSettings!$A$2:$A$6843,0),MATCH(AE$187,NoSettings!$C$1:$AG$1,0))</f>
        <v>0</v>
      </c>
      <c r="AF300" s="22">
        <f>INDEX(NoSettings!$C$2:$AG$6843,MATCH($E300,NoSettings!$A$2:$A$6843,0),MATCH(AF$187,NoSettings!$C$1:$AG$1,0))</f>
        <v>0</v>
      </c>
      <c r="AG300" s="22">
        <f>INDEX(NoSettings!$C$2:$AG$6843,MATCH($E300,NoSettings!$A$2:$A$6843,0),MATCH(AG$187,NoSettings!$C$1:$AG$1,0))</f>
        <v>0</v>
      </c>
      <c r="AH300" s="22">
        <f>INDEX(NoSettings!$C$2:$AG$6843,MATCH($E300,NoSettings!$A$2:$A$6843,0),MATCH(AH$187,NoSettings!$C$1:$AG$1,0))</f>
        <v>0</v>
      </c>
      <c r="AI300" s="22">
        <f>INDEX(NoSettings!$C$2:$AG$6843,MATCH($E300,NoSettings!$A$2:$A$6843,0),MATCH(AI$187,NoSettings!$C$1:$AG$1,0))</f>
        <v>0</v>
      </c>
      <c r="AJ300" s="22">
        <f>INDEX(NoSettings!$C$2:$AG$6843,MATCH($E300,NoSettings!$A$2:$A$6843,0),MATCH(AJ$187,NoSettings!$C$1:$AG$1,0))</f>
        <v>0</v>
      </c>
      <c r="AK300" s="4"/>
    </row>
    <row r="301" spans="3:37" hidden="1">
      <c r="C301" t="s">
        <v>7044</v>
      </c>
      <c r="D301" t="s">
        <v>48</v>
      </c>
      <c r="E301" s="21" t="s">
        <v>6811</v>
      </c>
      <c r="F301" s="22">
        <f>INDEX(NoSettings!$C$2:$AG$6843,MATCH($E301,NoSettings!$A$2:$A$6843,0),MATCH(F$187,NoSettings!$C$1:$AG$1,0))</f>
        <v>0</v>
      </c>
      <c r="G301" s="22">
        <f>INDEX(NoSettings!$C$2:$AG$6843,MATCH($E301,NoSettings!$A$2:$A$6843,0),MATCH(G$187,NoSettings!$C$1:$AG$1,0))</f>
        <v>0</v>
      </c>
      <c r="H301" s="22">
        <f>INDEX(NoSettings!$C$2:$AG$6843,MATCH($E301,NoSettings!$A$2:$A$6843,0),MATCH(H$187,NoSettings!$C$1:$AG$1,0))</f>
        <v>0</v>
      </c>
      <c r="I301" s="22">
        <f>INDEX(NoSettings!$C$2:$AG$6843,MATCH($E301,NoSettings!$A$2:$A$6843,0),MATCH(I$187,NoSettings!$C$1:$AG$1,0))</f>
        <v>0</v>
      </c>
      <c r="J301" s="22">
        <f>INDEX(NoSettings!$C$2:$AG$6843,MATCH($E301,NoSettings!$A$2:$A$6843,0),MATCH(J$187,NoSettings!$C$1:$AG$1,0))</f>
        <v>0</v>
      </c>
      <c r="K301" s="22">
        <f>INDEX(NoSettings!$C$2:$AG$6843,MATCH($E301,NoSettings!$A$2:$A$6843,0),MATCH(K$187,NoSettings!$C$1:$AG$1,0))</f>
        <v>0</v>
      </c>
      <c r="L301" s="22">
        <f>INDEX(NoSettings!$C$2:$AG$6843,MATCH($E301,NoSettings!$A$2:$A$6843,0),MATCH(L$187,NoSettings!$C$1:$AG$1,0))</f>
        <v>0</v>
      </c>
      <c r="M301" s="22">
        <f>INDEX(NoSettings!$C$2:$AG$6843,MATCH($E301,NoSettings!$A$2:$A$6843,0),MATCH(M$187,NoSettings!$C$1:$AG$1,0))</f>
        <v>0</v>
      </c>
      <c r="N301" s="22">
        <f>INDEX(NoSettings!$C$2:$AG$6843,MATCH($E301,NoSettings!$A$2:$A$6843,0),MATCH(N$187,NoSettings!$C$1:$AG$1,0))</f>
        <v>0</v>
      </c>
      <c r="O301" s="22">
        <f>INDEX(NoSettings!$C$2:$AG$6843,MATCH($E301,NoSettings!$A$2:$A$6843,0),MATCH(O$187,NoSettings!$C$1:$AG$1,0))</f>
        <v>0</v>
      </c>
      <c r="P301" s="22">
        <f>INDEX(NoSettings!$C$2:$AG$6843,MATCH($E301,NoSettings!$A$2:$A$6843,0),MATCH(P$187,NoSettings!$C$1:$AG$1,0))</f>
        <v>0</v>
      </c>
      <c r="Q301" s="22">
        <f>INDEX(NoSettings!$C$2:$AG$6843,MATCH($E301,NoSettings!$A$2:$A$6843,0),MATCH(Q$187,NoSettings!$C$1:$AG$1,0))</f>
        <v>0</v>
      </c>
      <c r="R301" s="22">
        <f>INDEX(NoSettings!$C$2:$AG$6843,MATCH($E301,NoSettings!$A$2:$A$6843,0),MATCH(R$187,NoSettings!$C$1:$AG$1,0))</f>
        <v>0</v>
      </c>
      <c r="S301" s="22">
        <f>INDEX(NoSettings!$C$2:$AG$6843,MATCH($E301,NoSettings!$A$2:$A$6843,0),MATCH(S$187,NoSettings!$C$1:$AG$1,0))</f>
        <v>0</v>
      </c>
      <c r="T301" s="22">
        <f>INDEX(NoSettings!$C$2:$AG$6843,MATCH($E301,NoSettings!$A$2:$A$6843,0),MATCH(T$187,NoSettings!$C$1:$AG$1,0))</f>
        <v>0</v>
      </c>
      <c r="U301" s="22">
        <f>INDEX(NoSettings!$C$2:$AG$6843,MATCH($E301,NoSettings!$A$2:$A$6843,0),MATCH(U$187,NoSettings!$C$1:$AG$1,0))</f>
        <v>0</v>
      </c>
      <c r="V301" s="22">
        <f>INDEX(NoSettings!$C$2:$AG$6843,MATCH($E301,NoSettings!$A$2:$A$6843,0),MATCH(V$187,NoSettings!$C$1:$AG$1,0))</f>
        <v>0</v>
      </c>
      <c r="W301" s="22">
        <f>INDEX(NoSettings!$C$2:$AG$6843,MATCH($E301,NoSettings!$A$2:$A$6843,0),MATCH(W$187,NoSettings!$C$1:$AG$1,0))</f>
        <v>0</v>
      </c>
      <c r="X301" s="22">
        <f>INDEX(NoSettings!$C$2:$AG$6843,MATCH($E301,NoSettings!$A$2:$A$6843,0),MATCH(X$187,NoSettings!$C$1:$AG$1,0))</f>
        <v>0</v>
      </c>
      <c r="Y301" s="22">
        <f>INDEX(NoSettings!$C$2:$AG$6843,MATCH($E301,NoSettings!$A$2:$A$6843,0),MATCH(Y$187,NoSettings!$C$1:$AG$1,0))</f>
        <v>0</v>
      </c>
      <c r="Z301" s="22">
        <f>INDEX(NoSettings!$C$2:$AG$6843,MATCH($E301,NoSettings!$A$2:$A$6843,0),MATCH(Z$187,NoSettings!$C$1:$AG$1,0))</f>
        <v>0</v>
      </c>
      <c r="AA301" s="22">
        <f>INDEX(NoSettings!$C$2:$AG$6843,MATCH($E301,NoSettings!$A$2:$A$6843,0),MATCH(AA$187,NoSettings!$C$1:$AG$1,0))</f>
        <v>0</v>
      </c>
      <c r="AB301" s="22">
        <f>INDEX(NoSettings!$C$2:$AG$6843,MATCH($E301,NoSettings!$A$2:$A$6843,0),MATCH(AB$187,NoSettings!$C$1:$AG$1,0))</f>
        <v>0</v>
      </c>
      <c r="AC301" s="22">
        <f>INDEX(NoSettings!$C$2:$AG$6843,MATCH($E301,NoSettings!$A$2:$A$6843,0),MATCH(AC$187,NoSettings!$C$1:$AG$1,0))</f>
        <v>0</v>
      </c>
      <c r="AD301" s="22">
        <f>INDEX(NoSettings!$C$2:$AG$6843,MATCH($E301,NoSettings!$A$2:$A$6843,0),MATCH(AD$187,NoSettings!$C$1:$AG$1,0))</f>
        <v>0</v>
      </c>
      <c r="AE301" s="22">
        <f>INDEX(NoSettings!$C$2:$AG$6843,MATCH($E301,NoSettings!$A$2:$A$6843,0),MATCH(AE$187,NoSettings!$C$1:$AG$1,0))</f>
        <v>0</v>
      </c>
      <c r="AF301" s="22">
        <f>INDEX(NoSettings!$C$2:$AG$6843,MATCH($E301,NoSettings!$A$2:$A$6843,0),MATCH(AF$187,NoSettings!$C$1:$AG$1,0))</f>
        <v>0</v>
      </c>
      <c r="AG301" s="22">
        <f>INDEX(NoSettings!$C$2:$AG$6843,MATCH($E301,NoSettings!$A$2:$A$6843,0),MATCH(AG$187,NoSettings!$C$1:$AG$1,0))</f>
        <v>0</v>
      </c>
      <c r="AH301" s="22">
        <f>INDEX(NoSettings!$C$2:$AG$6843,MATCH($E301,NoSettings!$A$2:$A$6843,0),MATCH(AH$187,NoSettings!$C$1:$AG$1,0))</f>
        <v>0</v>
      </c>
      <c r="AI301" s="22">
        <f>INDEX(NoSettings!$C$2:$AG$6843,MATCH($E301,NoSettings!$A$2:$A$6843,0),MATCH(AI$187,NoSettings!$C$1:$AG$1,0))</f>
        <v>0</v>
      </c>
      <c r="AJ301" s="22">
        <f>INDEX(NoSettings!$C$2:$AG$6843,MATCH($E301,NoSettings!$A$2:$A$6843,0),MATCH(AJ$187,NoSettings!$C$1:$AG$1,0))</f>
        <v>0</v>
      </c>
      <c r="AK301" s="4"/>
    </row>
    <row r="302" spans="3:37" hidden="1">
      <c r="C302" t="s">
        <v>7044</v>
      </c>
      <c r="D302" t="s">
        <v>49</v>
      </c>
      <c r="E302" s="21" t="s">
        <v>6810</v>
      </c>
      <c r="F302" s="22">
        <f>INDEX(NoSettings!$C$2:$AG$6843,MATCH($E302,NoSettings!$A$2:$A$6843,0),MATCH(F$187,NoSettings!$C$1:$AG$1,0))</f>
        <v>0</v>
      </c>
      <c r="G302" s="22">
        <f>INDEX(NoSettings!$C$2:$AG$6843,MATCH($E302,NoSettings!$A$2:$A$6843,0),MATCH(G$187,NoSettings!$C$1:$AG$1,0))</f>
        <v>0</v>
      </c>
      <c r="H302" s="22">
        <f>INDEX(NoSettings!$C$2:$AG$6843,MATCH($E302,NoSettings!$A$2:$A$6843,0),MATCH(H$187,NoSettings!$C$1:$AG$1,0))</f>
        <v>0</v>
      </c>
      <c r="I302" s="22">
        <f>INDEX(NoSettings!$C$2:$AG$6843,MATCH($E302,NoSettings!$A$2:$A$6843,0),MATCH(I$187,NoSettings!$C$1:$AG$1,0))</f>
        <v>0</v>
      </c>
      <c r="J302" s="22">
        <f>INDEX(NoSettings!$C$2:$AG$6843,MATCH($E302,NoSettings!$A$2:$A$6843,0),MATCH(J$187,NoSettings!$C$1:$AG$1,0))</f>
        <v>0</v>
      </c>
      <c r="K302" s="22">
        <f>INDEX(NoSettings!$C$2:$AG$6843,MATCH($E302,NoSettings!$A$2:$A$6843,0),MATCH(K$187,NoSettings!$C$1:$AG$1,0))</f>
        <v>0</v>
      </c>
      <c r="L302" s="22">
        <f>INDEX(NoSettings!$C$2:$AG$6843,MATCH($E302,NoSettings!$A$2:$A$6843,0),MATCH(L$187,NoSettings!$C$1:$AG$1,0))</f>
        <v>0</v>
      </c>
      <c r="M302" s="22">
        <f>INDEX(NoSettings!$C$2:$AG$6843,MATCH($E302,NoSettings!$A$2:$A$6843,0),MATCH(M$187,NoSettings!$C$1:$AG$1,0))</f>
        <v>0</v>
      </c>
      <c r="N302" s="22">
        <f>INDEX(NoSettings!$C$2:$AG$6843,MATCH($E302,NoSettings!$A$2:$A$6843,0),MATCH(N$187,NoSettings!$C$1:$AG$1,0))</f>
        <v>0</v>
      </c>
      <c r="O302" s="22">
        <f>INDEX(NoSettings!$C$2:$AG$6843,MATCH($E302,NoSettings!$A$2:$A$6843,0),MATCH(O$187,NoSettings!$C$1:$AG$1,0))</f>
        <v>0</v>
      </c>
      <c r="P302" s="22">
        <f>INDEX(NoSettings!$C$2:$AG$6843,MATCH($E302,NoSettings!$A$2:$A$6843,0),MATCH(P$187,NoSettings!$C$1:$AG$1,0))</f>
        <v>0</v>
      </c>
      <c r="Q302" s="22">
        <f>INDEX(NoSettings!$C$2:$AG$6843,MATCH($E302,NoSettings!$A$2:$A$6843,0),MATCH(Q$187,NoSettings!$C$1:$AG$1,0))</f>
        <v>0</v>
      </c>
      <c r="R302" s="22">
        <f>INDEX(NoSettings!$C$2:$AG$6843,MATCH($E302,NoSettings!$A$2:$A$6843,0),MATCH(R$187,NoSettings!$C$1:$AG$1,0))</f>
        <v>0</v>
      </c>
      <c r="S302" s="22">
        <f>INDEX(NoSettings!$C$2:$AG$6843,MATCH($E302,NoSettings!$A$2:$A$6843,0),MATCH(S$187,NoSettings!$C$1:$AG$1,0))</f>
        <v>0</v>
      </c>
      <c r="T302" s="22">
        <f>INDEX(NoSettings!$C$2:$AG$6843,MATCH($E302,NoSettings!$A$2:$A$6843,0),MATCH(T$187,NoSettings!$C$1:$AG$1,0))</f>
        <v>0</v>
      </c>
      <c r="U302" s="22">
        <f>INDEX(NoSettings!$C$2:$AG$6843,MATCH($E302,NoSettings!$A$2:$A$6843,0),MATCH(U$187,NoSettings!$C$1:$AG$1,0))</f>
        <v>0</v>
      </c>
      <c r="V302" s="22">
        <f>INDEX(NoSettings!$C$2:$AG$6843,MATCH($E302,NoSettings!$A$2:$A$6843,0),MATCH(V$187,NoSettings!$C$1:$AG$1,0))</f>
        <v>0</v>
      </c>
      <c r="W302" s="22">
        <f>INDEX(NoSettings!$C$2:$AG$6843,MATCH($E302,NoSettings!$A$2:$A$6843,0),MATCH(W$187,NoSettings!$C$1:$AG$1,0))</f>
        <v>0</v>
      </c>
      <c r="X302" s="22">
        <f>INDEX(NoSettings!$C$2:$AG$6843,MATCH($E302,NoSettings!$A$2:$A$6843,0),MATCH(X$187,NoSettings!$C$1:$AG$1,0))</f>
        <v>0</v>
      </c>
      <c r="Y302" s="22">
        <f>INDEX(NoSettings!$C$2:$AG$6843,MATCH($E302,NoSettings!$A$2:$A$6843,0),MATCH(Y$187,NoSettings!$C$1:$AG$1,0))</f>
        <v>0</v>
      </c>
      <c r="Z302" s="22">
        <f>INDEX(NoSettings!$C$2:$AG$6843,MATCH($E302,NoSettings!$A$2:$A$6843,0),MATCH(Z$187,NoSettings!$C$1:$AG$1,0))</f>
        <v>0</v>
      </c>
      <c r="AA302" s="22">
        <f>INDEX(NoSettings!$C$2:$AG$6843,MATCH($E302,NoSettings!$A$2:$A$6843,0),MATCH(AA$187,NoSettings!$C$1:$AG$1,0))</f>
        <v>0</v>
      </c>
      <c r="AB302" s="22">
        <f>INDEX(NoSettings!$C$2:$AG$6843,MATCH($E302,NoSettings!$A$2:$A$6843,0),MATCH(AB$187,NoSettings!$C$1:$AG$1,0))</f>
        <v>0</v>
      </c>
      <c r="AC302" s="22">
        <f>INDEX(NoSettings!$C$2:$AG$6843,MATCH($E302,NoSettings!$A$2:$A$6843,0),MATCH(AC$187,NoSettings!$C$1:$AG$1,0))</f>
        <v>0</v>
      </c>
      <c r="AD302" s="22">
        <f>INDEX(NoSettings!$C$2:$AG$6843,MATCH($E302,NoSettings!$A$2:$A$6843,0),MATCH(AD$187,NoSettings!$C$1:$AG$1,0))</f>
        <v>0</v>
      </c>
      <c r="AE302" s="22">
        <f>INDEX(NoSettings!$C$2:$AG$6843,MATCH($E302,NoSettings!$A$2:$A$6843,0),MATCH(AE$187,NoSettings!$C$1:$AG$1,0))</f>
        <v>0</v>
      </c>
      <c r="AF302" s="22">
        <f>INDEX(NoSettings!$C$2:$AG$6843,MATCH($E302,NoSettings!$A$2:$A$6843,0),MATCH(AF$187,NoSettings!$C$1:$AG$1,0))</f>
        <v>0</v>
      </c>
      <c r="AG302" s="22">
        <f>INDEX(NoSettings!$C$2:$AG$6843,MATCH($E302,NoSettings!$A$2:$A$6843,0),MATCH(AG$187,NoSettings!$C$1:$AG$1,0))</f>
        <v>0</v>
      </c>
      <c r="AH302" s="22">
        <f>INDEX(NoSettings!$C$2:$AG$6843,MATCH($E302,NoSettings!$A$2:$A$6843,0),MATCH(AH$187,NoSettings!$C$1:$AG$1,0))</f>
        <v>0</v>
      </c>
      <c r="AI302" s="22">
        <f>INDEX(NoSettings!$C$2:$AG$6843,MATCH($E302,NoSettings!$A$2:$A$6843,0),MATCH(AI$187,NoSettings!$C$1:$AG$1,0))</f>
        <v>0</v>
      </c>
      <c r="AJ302" s="22">
        <f>INDEX(NoSettings!$C$2:$AG$6843,MATCH($E302,NoSettings!$A$2:$A$6843,0),MATCH(AJ$187,NoSettings!$C$1:$AG$1,0))</f>
        <v>0</v>
      </c>
      <c r="AK302" s="4"/>
    </row>
    <row r="303" spans="3:37" hidden="1">
      <c r="C303" t="s">
        <v>7044</v>
      </c>
      <c r="D303" t="s">
        <v>50</v>
      </c>
      <c r="E303" s="21" t="s">
        <v>6809</v>
      </c>
      <c r="F303" s="22">
        <f>INDEX(NoSettings!$C$2:$AG$6843,MATCH($E303,NoSettings!$A$2:$A$6843,0),MATCH(F$187,NoSettings!$C$1:$AG$1,0))</f>
        <v>0</v>
      </c>
      <c r="G303" s="22">
        <f>INDEX(NoSettings!$C$2:$AG$6843,MATCH($E303,NoSettings!$A$2:$A$6843,0),MATCH(G$187,NoSettings!$C$1:$AG$1,0))</f>
        <v>0</v>
      </c>
      <c r="H303" s="22">
        <f>INDEX(NoSettings!$C$2:$AG$6843,MATCH($E303,NoSettings!$A$2:$A$6843,0),MATCH(H$187,NoSettings!$C$1:$AG$1,0))</f>
        <v>0</v>
      </c>
      <c r="I303" s="22">
        <f>INDEX(NoSettings!$C$2:$AG$6843,MATCH($E303,NoSettings!$A$2:$A$6843,0),MATCH(I$187,NoSettings!$C$1:$AG$1,0))</f>
        <v>0</v>
      </c>
      <c r="J303" s="22">
        <f>INDEX(NoSettings!$C$2:$AG$6843,MATCH($E303,NoSettings!$A$2:$A$6843,0),MATCH(J$187,NoSettings!$C$1:$AG$1,0))</f>
        <v>0</v>
      </c>
      <c r="K303" s="22">
        <f>INDEX(NoSettings!$C$2:$AG$6843,MATCH($E303,NoSettings!$A$2:$A$6843,0),MATCH(K$187,NoSettings!$C$1:$AG$1,0))</f>
        <v>0</v>
      </c>
      <c r="L303" s="22">
        <f>INDEX(NoSettings!$C$2:$AG$6843,MATCH($E303,NoSettings!$A$2:$A$6843,0),MATCH(L$187,NoSettings!$C$1:$AG$1,0))</f>
        <v>0</v>
      </c>
      <c r="M303" s="22">
        <f>INDEX(NoSettings!$C$2:$AG$6843,MATCH($E303,NoSettings!$A$2:$A$6843,0),MATCH(M$187,NoSettings!$C$1:$AG$1,0))</f>
        <v>0</v>
      </c>
      <c r="N303" s="22">
        <f>INDEX(NoSettings!$C$2:$AG$6843,MATCH($E303,NoSettings!$A$2:$A$6843,0),MATCH(N$187,NoSettings!$C$1:$AG$1,0))</f>
        <v>0</v>
      </c>
      <c r="O303" s="22">
        <f>INDEX(NoSettings!$C$2:$AG$6843,MATCH($E303,NoSettings!$A$2:$A$6843,0),MATCH(O$187,NoSettings!$C$1:$AG$1,0))</f>
        <v>0</v>
      </c>
      <c r="P303" s="22">
        <f>INDEX(NoSettings!$C$2:$AG$6843,MATCH($E303,NoSettings!$A$2:$A$6843,0),MATCH(P$187,NoSettings!$C$1:$AG$1,0))</f>
        <v>0</v>
      </c>
      <c r="Q303" s="22">
        <f>INDEX(NoSettings!$C$2:$AG$6843,MATCH($E303,NoSettings!$A$2:$A$6843,0),MATCH(Q$187,NoSettings!$C$1:$AG$1,0))</f>
        <v>0</v>
      </c>
      <c r="R303" s="22">
        <f>INDEX(NoSettings!$C$2:$AG$6843,MATCH($E303,NoSettings!$A$2:$A$6843,0),MATCH(R$187,NoSettings!$C$1:$AG$1,0))</f>
        <v>0</v>
      </c>
      <c r="S303" s="22">
        <f>INDEX(NoSettings!$C$2:$AG$6843,MATCH($E303,NoSettings!$A$2:$A$6843,0),MATCH(S$187,NoSettings!$C$1:$AG$1,0))</f>
        <v>0</v>
      </c>
      <c r="T303" s="22">
        <f>INDEX(NoSettings!$C$2:$AG$6843,MATCH($E303,NoSettings!$A$2:$A$6843,0),MATCH(T$187,NoSettings!$C$1:$AG$1,0))</f>
        <v>0</v>
      </c>
      <c r="U303" s="22">
        <f>INDEX(NoSettings!$C$2:$AG$6843,MATCH($E303,NoSettings!$A$2:$A$6843,0),MATCH(U$187,NoSettings!$C$1:$AG$1,0))</f>
        <v>0</v>
      </c>
      <c r="V303" s="22">
        <f>INDEX(NoSettings!$C$2:$AG$6843,MATCH($E303,NoSettings!$A$2:$A$6843,0),MATCH(V$187,NoSettings!$C$1:$AG$1,0))</f>
        <v>0</v>
      </c>
      <c r="W303" s="22">
        <f>INDEX(NoSettings!$C$2:$AG$6843,MATCH($E303,NoSettings!$A$2:$A$6843,0),MATCH(W$187,NoSettings!$C$1:$AG$1,0))</f>
        <v>0</v>
      </c>
      <c r="X303" s="22">
        <f>INDEX(NoSettings!$C$2:$AG$6843,MATCH($E303,NoSettings!$A$2:$A$6843,0),MATCH(X$187,NoSettings!$C$1:$AG$1,0))</f>
        <v>0</v>
      </c>
      <c r="Y303" s="22">
        <f>INDEX(NoSettings!$C$2:$AG$6843,MATCH($E303,NoSettings!$A$2:$A$6843,0),MATCH(Y$187,NoSettings!$C$1:$AG$1,0))</f>
        <v>0</v>
      </c>
      <c r="Z303" s="22">
        <f>INDEX(NoSettings!$C$2:$AG$6843,MATCH($E303,NoSettings!$A$2:$A$6843,0),MATCH(Z$187,NoSettings!$C$1:$AG$1,0))</f>
        <v>0</v>
      </c>
      <c r="AA303" s="22">
        <f>INDEX(NoSettings!$C$2:$AG$6843,MATCH($E303,NoSettings!$A$2:$A$6843,0),MATCH(AA$187,NoSettings!$C$1:$AG$1,0))</f>
        <v>0</v>
      </c>
      <c r="AB303" s="22">
        <f>INDEX(NoSettings!$C$2:$AG$6843,MATCH($E303,NoSettings!$A$2:$A$6843,0),MATCH(AB$187,NoSettings!$C$1:$AG$1,0))</f>
        <v>0</v>
      </c>
      <c r="AC303" s="22">
        <f>INDEX(NoSettings!$C$2:$AG$6843,MATCH($E303,NoSettings!$A$2:$A$6843,0),MATCH(AC$187,NoSettings!$C$1:$AG$1,0))</f>
        <v>0</v>
      </c>
      <c r="AD303" s="22">
        <f>INDEX(NoSettings!$C$2:$AG$6843,MATCH($E303,NoSettings!$A$2:$A$6843,0),MATCH(AD$187,NoSettings!$C$1:$AG$1,0))</f>
        <v>0</v>
      </c>
      <c r="AE303" s="22">
        <f>INDEX(NoSettings!$C$2:$AG$6843,MATCH($E303,NoSettings!$A$2:$A$6843,0),MATCH(AE$187,NoSettings!$C$1:$AG$1,0))</f>
        <v>0</v>
      </c>
      <c r="AF303" s="22">
        <f>INDEX(NoSettings!$C$2:$AG$6843,MATCH($E303,NoSettings!$A$2:$A$6843,0),MATCH(AF$187,NoSettings!$C$1:$AG$1,0))</f>
        <v>0</v>
      </c>
      <c r="AG303" s="22">
        <f>INDEX(NoSettings!$C$2:$AG$6843,MATCH($E303,NoSettings!$A$2:$A$6843,0),MATCH(AG$187,NoSettings!$C$1:$AG$1,0))</f>
        <v>0</v>
      </c>
      <c r="AH303" s="22">
        <f>INDEX(NoSettings!$C$2:$AG$6843,MATCH($E303,NoSettings!$A$2:$A$6843,0),MATCH(AH$187,NoSettings!$C$1:$AG$1,0))</f>
        <v>0</v>
      </c>
      <c r="AI303" s="22">
        <f>INDEX(NoSettings!$C$2:$AG$6843,MATCH($E303,NoSettings!$A$2:$A$6843,0),MATCH(AI$187,NoSettings!$C$1:$AG$1,0))</f>
        <v>0</v>
      </c>
      <c r="AJ303" s="22">
        <f>INDEX(NoSettings!$C$2:$AG$6843,MATCH($E303,NoSettings!$A$2:$A$6843,0),MATCH(AJ$187,NoSettings!$C$1:$AG$1,0))</f>
        <v>0</v>
      </c>
      <c r="AK303" s="4"/>
    </row>
    <row r="304" spans="3:37" hidden="1">
      <c r="C304" t="s">
        <v>7044</v>
      </c>
      <c r="D304" t="s">
        <v>51</v>
      </c>
      <c r="E304" s="21" t="s">
        <v>6808</v>
      </c>
      <c r="F304" s="22">
        <f>INDEX(NoSettings!$C$2:$AG$6843,MATCH($E304,NoSettings!$A$2:$A$6843,0),MATCH(F$187,NoSettings!$C$1:$AG$1,0))</f>
        <v>0</v>
      </c>
      <c r="G304" s="22">
        <f>INDEX(NoSettings!$C$2:$AG$6843,MATCH($E304,NoSettings!$A$2:$A$6843,0),MATCH(G$187,NoSettings!$C$1:$AG$1,0))</f>
        <v>0</v>
      </c>
      <c r="H304" s="22">
        <f>INDEX(NoSettings!$C$2:$AG$6843,MATCH($E304,NoSettings!$A$2:$A$6843,0),MATCH(H$187,NoSettings!$C$1:$AG$1,0))</f>
        <v>0</v>
      </c>
      <c r="I304" s="22">
        <f>INDEX(NoSettings!$C$2:$AG$6843,MATCH($E304,NoSettings!$A$2:$A$6843,0),MATCH(I$187,NoSettings!$C$1:$AG$1,0))</f>
        <v>0</v>
      </c>
      <c r="J304" s="22">
        <f>INDEX(NoSettings!$C$2:$AG$6843,MATCH($E304,NoSettings!$A$2:$A$6843,0),MATCH(J$187,NoSettings!$C$1:$AG$1,0))</f>
        <v>0</v>
      </c>
      <c r="K304" s="22">
        <f>INDEX(NoSettings!$C$2:$AG$6843,MATCH($E304,NoSettings!$A$2:$A$6843,0),MATCH(K$187,NoSettings!$C$1:$AG$1,0))</f>
        <v>0</v>
      </c>
      <c r="L304" s="22">
        <f>INDEX(NoSettings!$C$2:$AG$6843,MATCH($E304,NoSettings!$A$2:$A$6843,0),MATCH(L$187,NoSettings!$C$1:$AG$1,0))</f>
        <v>0</v>
      </c>
      <c r="M304" s="22">
        <f>INDEX(NoSettings!$C$2:$AG$6843,MATCH($E304,NoSettings!$A$2:$A$6843,0),MATCH(M$187,NoSettings!$C$1:$AG$1,0))</f>
        <v>0</v>
      </c>
      <c r="N304" s="22">
        <f>INDEX(NoSettings!$C$2:$AG$6843,MATCH($E304,NoSettings!$A$2:$A$6843,0),MATCH(N$187,NoSettings!$C$1:$AG$1,0))</f>
        <v>0</v>
      </c>
      <c r="O304" s="22">
        <f>INDEX(NoSettings!$C$2:$AG$6843,MATCH($E304,NoSettings!$A$2:$A$6843,0),MATCH(O$187,NoSettings!$C$1:$AG$1,0))</f>
        <v>0</v>
      </c>
      <c r="P304" s="22">
        <f>INDEX(NoSettings!$C$2:$AG$6843,MATCH($E304,NoSettings!$A$2:$A$6843,0),MATCH(P$187,NoSettings!$C$1:$AG$1,0))</f>
        <v>0</v>
      </c>
      <c r="Q304" s="22">
        <f>INDEX(NoSettings!$C$2:$AG$6843,MATCH($E304,NoSettings!$A$2:$A$6843,0),MATCH(Q$187,NoSettings!$C$1:$AG$1,0))</f>
        <v>0</v>
      </c>
      <c r="R304" s="22">
        <f>INDEX(NoSettings!$C$2:$AG$6843,MATCH($E304,NoSettings!$A$2:$A$6843,0),MATCH(R$187,NoSettings!$C$1:$AG$1,0))</f>
        <v>0</v>
      </c>
      <c r="S304" s="22">
        <f>INDEX(NoSettings!$C$2:$AG$6843,MATCH($E304,NoSettings!$A$2:$A$6843,0),MATCH(S$187,NoSettings!$C$1:$AG$1,0))</f>
        <v>0</v>
      </c>
      <c r="T304" s="22">
        <f>INDEX(NoSettings!$C$2:$AG$6843,MATCH($E304,NoSettings!$A$2:$A$6843,0),MATCH(T$187,NoSettings!$C$1:$AG$1,0))</f>
        <v>0</v>
      </c>
      <c r="U304" s="22">
        <f>INDEX(NoSettings!$C$2:$AG$6843,MATCH($E304,NoSettings!$A$2:$A$6843,0),MATCH(U$187,NoSettings!$C$1:$AG$1,0))</f>
        <v>0</v>
      </c>
      <c r="V304" s="22">
        <f>INDEX(NoSettings!$C$2:$AG$6843,MATCH($E304,NoSettings!$A$2:$A$6843,0),MATCH(V$187,NoSettings!$C$1:$AG$1,0))</f>
        <v>0</v>
      </c>
      <c r="W304" s="22">
        <f>INDEX(NoSettings!$C$2:$AG$6843,MATCH($E304,NoSettings!$A$2:$A$6843,0),MATCH(W$187,NoSettings!$C$1:$AG$1,0))</f>
        <v>0</v>
      </c>
      <c r="X304" s="22">
        <f>INDEX(NoSettings!$C$2:$AG$6843,MATCH($E304,NoSettings!$A$2:$A$6843,0),MATCH(X$187,NoSettings!$C$1:$AG$1,0))</f>
        <v>0</v>
      </c>
      <c r="Y304" s="22">
        <f>INDEX(NoSettings!$C$2:$AG$6843,MATCH($E304,NoSettings!$A$2:$A$6843,0),MATCH(Y$187,NoSettings!$C$1:$AG$1,0))</f>
        <v>0</v>
      </c>
      <c r="Z304" s="22">
        <f>INDEX(NoSettings!$C$2:$AG$6843,MATCH($E304,NoSettings!$A$2:$A$6843,0),MATCH(Z$187,NoSettings!$C$1:$AG$1,0))</f>
        <v>0</v>
      </c>
      <c r="AA304" s="22">
        <f>INDEX(NoSettings!$C$2:$AG$6843,MATCH($E304,NoSettings!$A$2:$A$6843,0),MATCH(AA$187,NoSettings!$C$1:$AG$1,0))</f>
        <v>0</v>
      </c>
      <c r="AB304" s="22">
        <f>INDEX(NoSettings!$C$2:$AG$6843,MATCH($E304,NoSettings!$A$2:$A$6843,0),MATCH(AB$187,NoSettings!$C$1:$AG$1,0))</f>
        <v>0</v>
      </c>
      <c r="AC304" s="22">
        <f>INDEX(NoSettings!$C$2:$AG$6843,MATCH($E304,NoSettings!$A$2:$A$6843,0),MATCH(AC$187,NoSettings!$C$1:$AG$1,0))</f>
        <v>0</v>
      </c>
      <c r="AD304" s="22">
        <f>INDEX(NoSettings!$C$2:$AG$6843,MATCH($E304,NoSettings!$A$2:$A$6843,0),MATCH(AD$187,NoSettings!$C$1:$AG$1,0))</f>
        <v>0</v>
      </c>
      <c r="AE304" s="22">
        <f>INDEX(NoSettings!$C$2:$AG$6843,MATCH($E304,NoSettings!$A$2:$A$6843,0),MATCH(AE$187,NoSettings!$C$1:$AG$1,0))</f>
        <v>0</v>
      </c>
      <c r="AF304" s="22">
        <f>INDEX(NoSettings!$C$2:$AG$6843,MATCH($E304,NoSettings!$A$2:$A$6843,0),MATCH(AF$187,NoSettings!$C$1:$AG$1,0))</f>
        <v>0</v>
      </c>
      <c r="AG304" s="22">
        <f>INDEX(NoSettings!$C$2:$AG$6843,MATCH($E304,NoSettings!$A$2:$A$6843,0),MATCH(AG$187,NoSettings!$C$1:$AG$1,0))</f>
        <v>0</v>
      </c>
      <c r="AH304" s="22">
        <f>INDEX(NoSettings!$C$2:$AG$6843,MATCH($E304,NoSettings!$A$2:$A$6843,0),MATCH(AH$187,NoSettings!$C$1:$AG$1,0))</f>
        <v>0</v>
      </c>
      <c r="AI304" s="22">
        <f>INDEX(NoSettings!$C$2:$AG$6843,MATCH($E304,NoSettings!$A$2:$A$6843,0),MATCH(AI$187,NoSettings!$C$1:$AG$1,0))</f>
        <v>0</v>
      </c>
      <c r="AJ304" s="22">
        <f>INDEX(NoSettings!$C$2:$AG$6843,MATCH($E304,NoSettings!$A$2:$A$6843,0),MATCH(AJ$187,NoSettings!$C$1:$AG$1,0))</f>
        <v>0</v>
      </c>
      <c r="AK304" s="4"/>
    </row>
    <row r="305" spans="3:37" hidden="1">
      <c r="C305" t="s">
        <v>7044</v>
      </c>
      <c r="D305" t="s">
        <v>52</v>
      </c>
      <c r="E305" s="21" t="s">
        <v>6807</v>
      </c>
      <c r="F305" s="22">
        <f>INDEX(NoSettings!$C$2:$AG$6843,MATCH($E305,NoSettings!$A$2:$A$6843,0),MATCH(F$187,NoSettings!$C$1:$AG$1,0))</f>
        <v>0</v>
      </c>
      <c r="G305" s="22">
        <f>INDEX(NoSettings!$C$2:$AG$6843,MATCH($E305,NoSettings!$A$2:$A$6843,0),MATCH(G$187,NoSettings!$C$1:$AG$1,0))</f>
        <v>0</v>
      </c>
      <c r="H305" s="22">
        <f>INDEX(NoSettings!$C$2:$AG$6843,MATCH($E305,NoSettings!$A$2:$A$6843,0),MATCH(H$187,NoSettings!$C$1:$AG$1,0))</f>
        <v>0</v>
      </c>
      <c r="I305" s="22">
        <f>INDEX(NoSettings!$C$2:$AG$6843,MATCH($E305,NoSettings!$A$2:$A$6843,0),MATCH(I$187,NoSettings!$C$1:$AG$1,0))</f>
        <v>0</v>
      </c>
      <c r="J305" s="22">
        <f>INDEX(NoSettings!$C$2:$AG$6843,MATCH($E305,NoSettings!$A$2:$A$6843,0),MATCH(J$187,NoSettings!$C$1:$AG$1,0))</f>
        <v>0</v>
      </c>
      <c r="K305" s="22">
        <f>INDEX(NoSettings!$C$2:$AG$6843,MATCH($E305,NoSettings!$A$2:$A$6843,0),MATCH(K$187,NoSettings!$C$1:$AG$1,0))</f>
        <v>0</v>
      </c>
      <c r="L305" s="22">
        <f>INDEX(NoSettings!$C$2:$AG$6843,MATCH($E305,NoSettings!$A$2:$A$6843,0),MATCH(L$187,NoSettings!$C$1:$AG$1,0))</f>
        <v>0</v>
      </c>
      <c r="M305" s="22">
        <f>INDEX(NoSettings!$C$2:$AG$6843,MATCH($E305,NoSettings!$A$2:$A$6843,0),MATCH(M$187,NoSettings!$C$1:$AG$1,0))</f>
        <v>0</v>
      </c>
      <c r="N305" s="22">
        <f>INDEX(NoSettings!$C$2:$AG$6843,MATCH($E305,NoSettings!$A$2:$A$6843,0),MATCH(N$187,NoSettings!$C$1:$AG$1,0))</f>
        <v>0</v>
      </c>
      <c r="O305" s="22">
        <f>INDEX(NoSettings!$C$2:$AG$6843,MATCH($E305,NoSettings!$A$2:$A$6843,0),MATCH(O$187,NoSettings!$C$1:$AG$1,0))</f>
        <v>0</v>
      </c>
      <c r="P305" s="22">
        <f>INDEX(NoSettings!$C$2:$AG$6843,MATCH($E305,NoSettings!$A$2:$A$6843,0),MATCH(P$187,NoSettings!$C$1:$AG$1,0))</f>
        <v>0</v>
      </c>
      <c r="Q305" s="22">
        <f>INDEX(NoSettings!$C$2:$AG$6843,MATCH($E305,NoSettings!$A$2:$A$6843,0),MATCH(Q$187,NoSettings!$C$1:$AG$1,0))</f>
        <v>0</v>
      </c>
      <c r="R305" s="22">
        <f>INDEX(NoSettings!$C$2:$AG$6843,MATCH($E305,NoSettings!$A$2:$A$6843,0),MATCH(R$187,NoSettings!$C$1:$AG$1,0))</f>
        <v>0</v>
      </c>
      <c r="S305" s="22">
        <f>INDEX(NoSettings!$C$2:$AG$6843,MATCH($E305,NoSettings!$A$2:$A$6843,0),MATCH(S$187,NoSettings!$C$1:$AG$1,0))</f>
        <v>0</v>
      </c>
      <c r="T305" s="22">
        <f>INDEX(NoSettings!$C$2:$AG$6843,MATCH($E305,NoSettings!$A$2:$A$6843,0),MATCH(T$187,NoSettings!$C$1:$AG$1,0))</f>
        <v>0</v>
      </c>
      <c r="U305" s="22">
        <f>INDEX(NoSettings!$C$2:$AG$6843,MATCH($E305,NoSettings!$A$2:$A$6843,0),MATCH(U$187,NoSettings!$C$1:$AG$1,0))</f>
        <v>0</v>
      </c>
      <c r="V305" s="22">
        <f>INDEX(NoSettings!$C$2:$AG$6843,MATCH($E305,NoSettings!$A$2:$A$6843,0),MATCH(V$187,NoSettings!$C$1:$AG$1,0))</f>
        <v>0</v>
      </c>
      <c r="W305" s="22">
        <f>INDEX(NoSettings!$C$2:$AG$6843,MATCH($E305,NoSettings!$A$2:$A$6843,0),MATCH(W$187,NoSettings!$C$1:$AG$1,0))</f>
        <v>0</v>
      </c>
      <c r="X305" s="22">
        <f>INDEX(NoSettings!$C$2:$AG$6843,MATCH($E305,NoSettings!$A$2:$A$6843,0),MATCH(X$187,NoSettings!$C$1:$AG$1,0))</f>
        <v>0</v>
      </c>
      <c r="Y305" s="22">
        <f>INDEX(NoSettings!$C$2:$AG$6843,MATCH($E305,NoSettings!$A$2:$A$6843,0),MATCH(Y$187,NoSettings!$C$1:$AG$1,0))</f>
        <v>0</v>
      </c>
      <c r="Z305" s="22">
        <f>INDEX(NoSettings!$C$2:$AG$6843,MATCH($E305,NoSettings!$A$2:$A$6843,0),MATCH(Z$187,NoSettings!$C$1:$AG$1,0))</f>
        <v>0</v>
      </c>
      <c r="AA305" s="22">
        <f>INDEX(NoSettings!$C$2:$AG$6843,MATCH($E305,NoSettings!$A$2:$A$6843,0),MATCH(AA$187,NoSettings!$C$1:$AG$1,0))</f>
        <v>0</v>
      </c>
      <c r="AB305" s="22">
        <f>INDEX(NoSettings!$C$2:$AG$6843,MATCH($E305,NoSettings!$A$2:$A$6843,0),MATCH(AB$187,NoSettings!$C$1:$AG$1,0))</f>
        <v>0</v>
      </c>
      <c r="AC305" s="22">
        <f>INDEX(NoSettings!$C$2:$AG$6843,MATCH($E305,NoSettings!$A$2:$A$6843,0),MATCH(AC$187,NoSettings!$C$1:$AG$1,0))</f>
        <v>0</v>
      </c>
      <c r="AD305" s="22">
        <f>INDEX(NoSettings!$C$2:$AG$6843,MATCH($E305,NoSettings!$A$2:$A$6843,0),MATCH(AD$187,NoSettings!$C$1:$AG$1,0))</f>
        <v>0</v>
      </c>
      <c r="AE305" s="22">
        <f>INDEX(NoSettings!$C$2:$AG$6843,MATCH($E305,NoSettings!$A$2:$A$6843,0),MATCH(AE$187,NoSettings!$C$1:$AG$1,0))</f>
        <v>0</v>
      </c>
      <c r="AF305" s="22">
        <f>INDEX(NoSettings!$C$2:$AG$6843,MATCH($E305,NoSettings!$A$2:$A$6843,0),MATCH(AF$187,NoSettings!$C$1:$AG$1,0))</f>
        <v>0</v>
      </c>
      <c r="AG305" s="22">
        <f>INDEX(NoSettings!$C$2:$AG$6843,MATCH($E305,NoSettings!$A$2:$A$6843,0),MATCH(AG$187,NoSettings!$C$1:$AG$1,0))</f>
        <v>0</v>
      </c>
      <c r="AH305" s="22">
        <f>INDEX(NoSettings!$C$2:$AG$6843,MATCH($E305,NoSettings!$A$2:$A$6843,0),MATCH(AH$187,NoSettings!$C$1:$AG$1,0))</f>
        <v>0</v>
      </c>
      <c r="AI305" s="22">
        <f>INDEX(NoSettings!$C$2:$AG$6843,MATCH($E305,NoSettings!$A$2:$A$6843,0),MATCH(AI$187,NoSettings!$C$1:$AG$1,0))</f>
        <v>0</v>
      </c>
      <c r="AJ305" s="22">
        <f>INDEX(NoSettings!$C$2:$AG$6843,MATCH($E305,NoSettings!$A$2:$A$6843,0),MATCH(AJ$187,NoSettings!$C$1:$AG$1,0))</f>
        <v>0</v>
      </c>
      <c r="AK305" s="4"/>
    </row>
    <row r="306" spans="3:37" hidden="1">
      <c r="C306" t="s">
        <v>7044</v>
      </c>
      <c r="D306" t="s">
        <v>53</v>
      </c>
      <c r="E306" s="21" t="s">
        <v>6806</v>
      </c>
      <c r="F306" s="22">
        <f>INDEX(NoSettings!$C$2:$AG$6843,MATCH($E306,NoSettings!$A$2:$A$6843,0),MATCH(F$187,NoSettings!$C$1:$AG$1,0))</f>
        <v>0</v>
      </c>
      <c r="G306" s="22">
        <f>INDEX(NoSettings!$C$2:$AG$6843,MATCH($E306,NoSettings!$A$2:$A$6843,0),MATCH(G$187,NoSettings!$C$1:$AG$1,0))</f>
        <v>0</v>
      </c>
      <c r="H306" s="22">
        <f>INDEX(NoSettings!$C$2:$AG$6843,MATCH($E306,NoSettings!$A$2:$A$6843,0),MATCH(H$187,NoSettings!$C$1:$AG$1,0))</f>
        <v>0</v>
      </c>
      <c r="I306" s="22">
        <f>INDEX(NoSettings!$C$2:$AG$6843,MATCH($E306,NoSettings!$A$2:$A$6843,0),MATCH(I$187,NoSettings!$C$1:$AG$1,0))</f>
        <v>0</v>
      </c>
      <c r="J306" s="22">
        <f>INDEX(NoSettings!$C$2:$AG$6843,MATCH($E306,NoSettings!$A$2:$A$6843,0),MATCH(J$187,NoSettings!$C$1:$AG$1,0))</f>
        <v>0</v>
      </c>
      <c r="K306" s="22">
        <f>INDEX(NoSettings!$C$2:$AG$6843,MATCH($E306,NoSettings!$A$2:$A$6843,0),MATCH(K$187,NoSettings!$C$1:$AG$1,0))</f>
        <v>0</v>
      </c>
      <c r="L306" s="22">
        <f>INDEX(NoSettings!$C$2:$AG$6843,MATCH($E306,NoSettings!$A$2:$A$6843,0),MATCH(L$187,NoSettings!$C$1:$AG$1,0))</f>
        <v>0</v>
      </c>
      <c r="M306" s="22">
        <f>INDEX(NoSettings!$C$2:$AG$6843,MATCH($E306,NoSettings!$A$2:$A$6843,0),MATCH(M$187,NoSettings!$C$1:$AG$1,0))</f>
        <v>0</v>
      </c>
      <c r="N306" s="22">
        <f>INDEX(NoSettings!$C$2:$AG$6843,MATCH($E306,NoSettings!$A$2:$A$6843,0),MATCH(N$187,NoSettings!$C$1:$AG$1,0))</f>
        <v>0</v>
      </c>
      <c r="O306" s="22">
        <f>INDEX(NoSettings!$C$2:$AG$6843,MATCH($E306,NoSettings!$A$2:$A$6843,0),MATCH(O$187,NoSettings!$C$1:$AG$1,0))</f>
        <v>0</v>
      </c>
      <c r="P306" s="22">
        <f>INDEX(NoSettings!$C$2:$AG$6843,MATCH($E306,NoSettings!$A$2:$A$6843,0),MATCH(P$187,NoSettings!$C$1:$AG$1,0))</f>
        <v>0</v>
      </c>
      <c r="Q306" s="22">
        <f>INDEX(NoSettings!$C$2:$AG$6843,MATCH($E306,NoSettings!$A$2:$A$6843,0),MATCH(Q$187,NoSettings!$C$1:$AG$1,0))</f>
        <v>0</v>
      </c>
      <c r="R306" s="22">
        <f>INDEX(NoSettings!$C$2:$AG$6843,MATCH($E306,NoSettings!$A$2:$A$6843,0),MATCH(R$187,NoSettings!$C$1:$AG$1,0))</f>
        <v>0</v>
      </c>
      <c r="S306" s="22">
        <f>INDEX(NoSettings!$C$2:$AG$6843,MATCH($E306,NoSettings!$A$2:$A$6843,0),MATCH(S$187,NoSettings!$C$1:$AG$1,0))</f>
        <v>0</v>
      </c>
      <c r="T306" s="22">
        <f>INDEX(NoSettings!$C$2:$AG$6843,MATCH($E306,NoSettings!$A$2:$A$6843,0),MATCH(T$187,NoSettings!$C$1:$AG$1,0))</f>
        <v>0</v>
      </c>
      <c r="U306" s="22">
        <f>INDEX(NoSettings!$C$2:$AG$6843,MATCH($E306,NoSettings!$A$2:$A$6843,0),MATCH(U$187,NoSettings!$C$1:$AG$1,0))</f>
        <v>0</v>
      </c>
      <c r="V306" s="22">
        <f>INDEX(NoSettings!$C$2:$AG$6843,MATCH($E306,NoSettings!$A$2:$A$6843,0),MATCH(V$187,NoSettings!$C$1:$AG$1,0))</f>
        <v>0</v>
      </c>
      <c r="W306" s="22">
        <f>INDEX(NoSettings!$C$2:$AG$6843,MATCH($E306,NoSettings!$A$2:$A$6843,0),MATCH(W$187,NoSettings!$C$1:$AG$1,0))</f>
        <v>0</v>
      </c>
      <c r="X306" s="22">
        <f>INDEX(NoSettings!$C$2:$AG$6843,MATCH($E306,NoSettings!$A$2:$A$6843,0),MATCH(X$187,NoSettings!$C$1:$AG$1,0))</f>
        <v>0</v>
      </c>
      <c r="Y306" s="22">
        <f>INDEX(NoSettings!$C$2:$AG$6843,MATCH($E306,NoSettings!$A$2:$A$6843,0),MATCH(Y$187,NoSettings!$C$1:$AG$1,0))</f>
        <v>0</v>
      </c>
      <c r="Z306" s="22">
        <f>INDEX(NoSettings!$C$2:$AG$6843,MATCH($E306,NoSettings!$A$2:$A$6843,0),MATCH(Z$187,NoSettings!$C$1:$AG$1,0))</f>
        <v>0</v>
      </c>
      <c r="AA306" s="22">
        <f>INDEX(NoSettings!$C$2:$AG$6843,MATCH($E306,NoSettings!$A$2:$A$6843,0),MATCH(AA$187,NoSettings!$C$1:$AG$1,0))</f>
        <v>0</v>
      </c>
      <c r="AB306" s="22">
        <f>INDEX(NoSettings!$C$2:$AG$6843,MATCH($E306,NoSettings!$A$2:$A$6843,0),MATCH(AB$187,NoSettings!$C$1:$AG$1,0))</f>
        <v>0</v>
      </c>
      <c r="AC306" s="22">
        <f>INDEX(NoSettings!$C$2:$AG$6843,MATCH($E306,NoSettings!$A$2:$A$6843,0),MATCH(AC$187,NoSettings!$C$1:$AG$1,0))</f>
        <v>0</v>
      </c>
      <c r="AD306" s="22">
        <f>INDEX(NoSettings!$C$2:$AG$6843,MATCH($E306,NoSettings!$A$2:$A$6843,0),MATCH(AD$187,NoSettings!$C$1:$AG$1,0))</f>
        <v>0</v>
      </c>
      <c r="AE306" s="22">
        <f>INDEX(NoSettings!$C$2:$AG$6843,MATCH($E306,NoSettings!$A$2:$A$6843,0),MATCH(AE$187,NoSettings!$C$1:$AG$1,0))</f>
        <v>0</v>
      </c>
      <c r="AF306" s="22">
        <f>INDEX(NoSettings!$C$2:$AG$6843,MATCH($E306,NoSettings!$A$2:$A$6843,0),MATCH(AF$187,NoSettings!$C$1:$AG$1,0))</f>
        <v>0</v>
      </c>
      <c r="AG306" s="22">
        <f>INDEX(NoSettings!$C$2:$AG$6843,MATCH($E306,NoSettings!$A$2:$A$6843,0),MATCH(AG$187,NoSettings!$C$1:$AG$1,0))</f>
        <v>0</v>
      </c>
      <c r="AH306" s="22">
        <f>INDEX(NoSettings!$C$2:$AG$6843,MATCH($E306,NoSettings!$A$2:$A$6843,0),MATCH(AH$187,NoSettings!$C$1:$AG$1,0))</f>
        <v>0</v>
      </c>
      <c r="AI306" s="22">
        <f>INDEX(NoSettings!$C$2:$AG$6843,MATCH($E306,NoSettings!$A$2:$A$6843,0),MATCH(AI$187,NoSettings!$C$1:$AG$1,0))</f>
        <v>0</v>
      </c>
      <c r="AJ306" s="22">
        <f>INDEX(NoSettings!$C$2:$AG$6843,MATCH($E306,NoSettings!$A$2:$A$6843,0),MATCH(AJ$187,NoSettings!$C$1:$AG$1,0))</f>
        <v>0</v>
      </c>
      <c r="AK306" s="4"/>
    </row>
    <row r="307" spans="3:37" hidden="1">
      <c r="C307" t="s">
        <v>7044</v>
      </c>
      <c r="D307" t="s">
        <v>54</v>
      </c>
      <c r="E307" s="21" t="s">
        <v>6805</v>
      </c>
      <c r="F307" s="22">
        <f>INDEX(NoSettings!$C$2:$AG$6843,MATCH($E307,NoSettings!$A$2:$A$6843,0),MATCH(F$187,NoSettings!$C$1:$AG$1,0))</f>
        <v>0</v>
      </c>
      <c r="G307" s="22">
        <f>INDEX(NoSettings!$C$2:$AG$6843,MATCH($E307,NoSettings!$A$2:$A$6843,0),MATCH(G$187,NoSettings!$C$1:$AG$1,0))</f>
        <v>0</v>
      </c>
      <c r="H307" s="22">
        <f>INDEX(NoSettings!$C$2:$AG$6843,MATCH($E307,NoSettings!$A$2:$A$6843,0),MATCH(H$187,NoSettings!$C$1:$AG$1,0))</f>
        <v>0</v>
      </c>
      <c r="I307" s="22">
        <f>INDEX(NoSettings!$C$2:$AG$6843,MATCH($E307,NoSettings!$A$2:$A$6843,0),MATCH(I$187,NoSettings!$C$1:$AG$1,0))</f>
        <v>0</v>
      </c>
      <c r="J307" s="22">
        <f>INDEX(NoSettings!$C$2:$AG$6843,MATCH($E307,NoSettings!$A$2:$A$6843,0),MATCH(J$187,NoSettings!$C$1:$AG$1,0))</f>
        <v>0</v>
      </c>
      <c r="K307" s="22">
        <f>INDEX(NoSettings!$C$2:$AG$6843,MATCH($E307,NoSettings!$A$2:$A$6843,0),MATCH(K$187,NoSettings!$C$1:$AG$1,0))</f>
        <v>0</v>
      </c>
      <c r="L307" s="22">
        <f>INDEX(NoSettings!$C$2:$AG$6843,MATCH($E307,NoSettings!$A$2:$A$6843,0),MATCH(L$187,NoSettings!$C$1:$AG$1,0))</f>
        <v>0</v>
      </c>
      <c r="M307" s="22">
        <f>INDEX(NoSettings!$C$2:$AG$6843,MATCH($E307,NoSettings!$A$2:$A$6843,0),MATCH(M$187,NoSettings!$C$1:$AG$1,0))</f>
        <v>0</v>
      </c>
      <c r="N307" s="22">
        <f>INDEX(NoSettings!$C$2:$AG$6843,MATCH($E307,NoSettings!$A$2:$A$6843,0),MATCH(N$187,NoSettings!$C$1:$AG$1,0))</f>
        <v>0</v>
      </c>
      <c r="O307" s="22">
        <f>INDEX(NoSettings!$C$2:$AG$6843,MATCH($E307,NoSettings!$A$2:$A$6843,0),MATCH(O$187,NoSettings!$C$1:$AG$1,0))</f>
        <v>0</v>
      </c>
      <c r="P307" s="22">
        <f>INDEX(NoSettings!$C$2:$AG$6843,MATCH($E307,NoSettings!$A$2:$A$6843,0),MATCH(P$187,NoSettings!$C$1:$AG$1,0))</f>
        <v>0</v>
      </c>
      <c r="Q307" s="22">
        <f>INDEX(NoSettings!$C$2:$AG$6843,MATCH($E307,NoSettings!$A$2:$A$6843,0),MATCH(Q$187,NoSettings!$C$1:$AG$1,0))</f>
        <v>0</v>
      </c>
      <c r="R307" s="22">
        <f>INDEX(NoSettings!$C$2:$AG$6843,MATCH($E307,NoSettings!$A$2:$A$6843,0),MATCH(R$187,NoSettings!$C$1:$AG$1,0))</f>
        <v>0</v>
      </c>
      <c r="S307" s="22">
        <f>INDEX(NoSettings!$C$2:$AG$6843,MATCH($E307,NoSettings!$A$2:$A$6843,0),MATCH(S$187,NoSettings!$C$1:$AG$1,0))</f>
        <v>0</v>
      </c>
      <c r="T307" s="22">
        <f>INDEX(NoSettings!$C$2:$AG$6843,MATCH($E307,NoSettings!$A$2:$A$6843,0),MATCH(T$187,NoSettings!$C$1:$AG$1,0))</f>
        <v>0</v>
      </c>
      <c r="U307" s="22">
        <f>INDEX(NoSettings!$C$2:$AG$6843,MATCH($E307,NoSettings!$A$2:$A$6843,0),MATCH(U$187,NoSettings!$C$1:$AG$1,0))</f>
        <v>0</v>
      </c>
      <c r="V307" s="22">
        <f>INDEX(NoSettings!$C$2:$AG$6843,MATCH($E307,NoSettings!$A$2:$A$6843,0),MATCH(V$187,NoSettings!$C$1:$AG$1,0))</f>
        <v>0</v>
      </c>
      <c r="W307" s="22">
        <f>INDEX(NoSettings!$C$2:$AG$6843,MATCH($E307,NoSettings!$A$2:$A$6843,0),MATCH(W$187,NoSettings!$C$1:$AG$1,0))</f>
        <v>0</v>
      </c>
      <c r="X307" s="22">
        <f>INDEX(NoSettings!$C$2:$AG$6843,MATCH($E307,NoSettings!$A$2:$A$6843,0),MATCH(X$187,NoSettings!$C$1:$AG$1,0))</f>
        <v>0</v>
      </c>
      <c r="Y307" s="22">
        <f>INDEX(NoSettings!$C$2:$AG$6843,MATCH($E307,NoSettings!$A$2:$A$6843,0),MATCH(Y$187,NoSettings!$C$1:$AG$1,0))</f>
        <v>0</v>
      </c>
      <c r="Z307" s="22">
        <f>INDEX(NoSettings!$C$2:$AG$6843,MATCH($E307,NoSettings!$A$2:$A$6843,0),MATCH(Z$187,NoSettings!$C$1:$AG$1,0))</f>
        <v>0</v>
      </c>
      <c r="AA307" s="22">
        <f>INDEX(NoSettings!$C$2:$AG$6843,MATCH($E307,NoSettings!$A$2:$A$6843,0),MATCH(AA$187,NoSettings!$C$1:$AG$1,0))</f>
        <v>0</v>
      </c>
      <c r="AB307" s="22">
        <f>INDEX(NoSettings!$C$2:$AG$6843,MATCH($E307,NoSettings!$A$2:$A$6843,0),MATCH(AB$187,NoSettings!$C$1:$AG$1,0))</f>
        <v>0</v>
      </c>
      <c r="AC307" s="22">
        <f>INDEX(NoSettings!$C$2:$AG$6843,MATCH($E307,NoSettings!$A$2:$A$6843,0),MATCH(AC$187,NoSettings!$C$1:$AG$1,0))</f>
        <v>0</v>
      </c>
      <c r="AD307" s="22">
        <f>INDEX(NoSettings!$C$2:$AG$6843,MATCH($E307,NoSettings!$A$2:$A$6843,0),MATCH(AD$187,NoSettings!$C$1:$AG$1,0))</f>
        <v>0</v>
      </c>
      <c r="AE307" s="22">
        <f>INDEX(NoSettings!$C$2:$AG$6843,MATCH($E307,NoSettings!$A$2:$A$6843,0),MATCH(AE$187,NoSettings!$C$1:$AG$1,0))</f>
        <v>0</v>
      </c>
      <c r="AF307" s="22">
        <f>INDEX(NoSettings!$C$2:$AG$6843,MATCH($E307,NoSettings!$A$2:$A$6843,0),MATCH(AF$187,NoSettings!$C$1:$AG$1,0))</f>
        <v>0</v>
      </c>
      <c r="AG307" s="22">
        <f>INDEX(NoSettings!$C$2:$AG$6843,MATCH($E307,NoSettings!$A$2:$A$6843,0),MATCH(AG$187,NoSettings!$C$1:$AG$1,0))</f>
        <v>0</v>
      </c>
      <c r="AH307" s="22">
        <f>INDEX(NoSettings!$C$2:$AG$6843,MATCH($E307,NoSettings!$A$2:$A$6843,0),MATCH(AH$187,NoSettings!$C$1:$AG$1,0))</f>
        <v>0</v>
      </c>
      <c r="AI307" s="22">
        <f>INDEX(NoSettings!$C$2:$AG$6843,MATCH($E307,NoSettings!$A$2:$A$6843,0),MATCH(AI$187,NoSettings!$C$1:$AG$1,0))</f>
        <v>0</v>
      </c>
      <c r="AJ307" s="22">
        <f>INDEX(NoSettings!$C$2:$AG$6843,MATCH($E307,NoSettings!$A$2:$A$6843,0),MATCH(AJ$187,NoSettings!$C$1:$AG$1,0))</f>
        <v>0</v>
      </c>
      <c r="AK307" s="4"/>
    </row>
    <row r="308" spans="3:37" hidden="1">
      <c r="C308" t="s">
        <v>7044</v>
      </c>
      <c r="D308" t="s">
        <v>55</v>
      </c>
      <c r="E308" s="21" t="s">
        <v>6804</v>
      </c>
      <c r="F308" s="22">
        <f>INDEX(NoSettings!$C$2:$AG$6843,MATCH($E308,NoSettings!$A$2:$A$6843,0),MATCH(F$187,NoSettings!$C$1:$AG$1,0))</f>
        <v>0</v>
      </c>
      <c r="G308" s="22">
        <f>INDEX(NoSettings!$C$2:$AG$6843,MATCH($E308,NoSettings!$A$2:$A$6843,0),MATCH(G$187,NoSettings!$C$1:$AG$1,0))</f>
        <v>0</v>
      </c>
      <c r="H308" s="22">
        <f>INDEX(NoSettings!$C$2:$AG$6843,MATCH($E308,NoSettings!$A$2:$A$6843,0),MATCH(H$187,NoSettings!$C$1:$AG$1,0))</f>
        <v>0</v>
      </c>
      <c r="I308" s="22">
        <f>INDEX(NoSettings!$C$2:$AG$6843,MATCH($E308,NoSettings!$A$2:$A$6843,0),MATCH(I$187,NoSettings!$C$1:$AG$1,0))</f>
        <v>0</v>
      </c>
      <c r="J308" s="22">
        <f>INDEX(NoSettings!$C$2:$AG$6843,MATCH($E308,NoSettings!$A$2:$A$6843,0),MATCH(J$187,NoSettings!$C$1:$AG$1,0))</f>
        <v>0</v>
      </c>
      <c r="K308" s="22">
        <f>INDEX(NoSettings!$C$2:$AG$6843,MATCH($E308,NoSettings!$A$2:$A$6843,0),MATCH(K$187,NoSettings!$C$1:$AG$1,0))</f>
        <v>0</v>
      </c>
      <c r="L308" s="22">
        <f>INDEX(NoSettings!$C$2:$AG$6843,MATCH($E308,NoSettings!$A$2:$A$6843,0),MATCH(L$187,NoSettings!$C$1:$AG$1,0))</f>
        <v>0</v>
      </c>
      <c r="M308" s="22">
        <f>INDEX(NoSettings!$C$2:$AG$6843,MATCH($E308,NoSettings!$A$2:$A$6843,0),MATCH(M$187,NoSettings!$C$1:$AG$1,0))</f>
        <v>0</v>
      </c>
      <c r="N308" s="22">
        <f>INDEX(NoSettings!$C$2:$AG$6843,MATCH($E308,NoSettings!$A$2:$A$6843,0),MATCH(N$187,NoSettings!$C$1:$AG$1,0))</f>
        <v>0</v>
      </c>
      <c r="O308" s="22">
        <f>INDEX(NoSettings!$C$2:$AG$6843,MATCH($E308,NoSettings!$A$2:$A$6843,0),MATCH(O$187,NoSettings!$C$1:$AG$1,0))</f>
        <v>0</v>
      </c>
      <c r="P308" s="22">
        <f>INDEX(NoSettings!$C$2:$AG$6843,MATCH($E308,NoSettings!$A$2:$A$6843,0),MATCH(P$187,NoSettings!$C$1:$AG$1,0))</f>
        <v>0</v>
      </c>
      <c r="Q308" s="22">
        <f>INDEX(NoSettings!$C$2:$AG$6843,MATCH($E308,NoSettings!$A$2:$A$6843,0),MATCH(Q$187,NoSettings!$C$1:$AG$1,0))</f>
        <v>0</v>
      </c>
      <c r="R308" s="22">
        <f>INDEX(NoSettings!$C$2:$AG$6843,MATCH($E308,NoSettings!$A$2:$A$6843,0),MATCH(R$187,NoSettings!$C$1:$AG$1,0))</f>
        <v>0</v>
      </c>
      <c r="S308" s="22">
        <f>INDEX(NoSettings!$C$2:$AG$6843,MATCH($E308,NoSettings!$A$2:$A$6843,0),MATCH(S$187,NoSettings!$C$1:$AG$1,0))</f>
        <v>0</v>
      </c>
      <c r="T308" s="22">
        <f>INDEX(NoSettings!$C$2:$AG$6843,MATCH($E308,NoSettings!$A$2:$A$6843,0),MATCH(T$187,NoSettings!$C$1:$AG$1,0))</f>
        <v>0</v>
      </c>
      <c r="U308" s="22">
        <f>INDEX(NoSettings!$C$2:$AG$6843,MATCH($E308,NoSettings!$A$2:$A$6843,0),MATCH(U$187,NoSettings!$C$1:$AG$1,0))</f>
        <v>0</v>
      </c>
      <c r="V308" s="22">
        <f>INDEX(NoSettings!$C$2:$AG$6843,MATCH($E308,NoSettings!$A$2:$A$6843,0),MATCH(V$187,NoSettings!$C$1:$AG$1,0))</f>
        <v>0</v>
      </c>
      <c r="W308" s="22">
        <f>INDEX(NoSettings!$C$2:$AG$6843,MATCH($E308,NoSettings!$A$2:$A$6843,0),MATCH(W$187,NoSettings!$C$1:$AG$1,0))</f>
        <v>0</v>
      </c>
      <c r="X308" s="22">
        <f>INDEX(NoSettings!$C$2:$AG$6843,MATCH($E308,NoSettings!$A$2:$A$6843,0),MATCH(X$187,NoSettings!$C$1:$AG$1,0))</f>
        <v>0</v>
      </c>
      <c r="Y308" s="22">
        <f>INDEX(NoSettings!$C$2:$AG$6843,MATCH($E308,NoSettings!$A$2:$A$6843,0),MATCH(Y$187,NoSettings!$C$1:$AG$1,0))</f>
        <v>0</v>
      </c>
      <c r="Z308" s="22">
        <f>INDEX(NoSettings!$C$2:$AG$6843,MATCH($E308,NoSettings!$A$2:$A$6843,0),MATCH(Z$187,NoSettings!$C$1:$AG$1,0))</f>
        <v>0</v>
      </c>
      <c r="AA308" s="22">
        <f>INDEX(NoSettings!$C$2:$AG$6843,MATCH($E308,NoSettings!$A$2:$A$6843,0),MATCH(AA$187,NoSettings!$C$1:$AG$1,0))</f>
        <v>0</v>
      </c>
      <c r="AB308" s="22">
        <f>INDEX(NoSettings!$C$2:$AG$6843,MATCH($E308,NoSettings!$A$2:$A$6843,0),MATCH(AB$187,NoSettings!$C$1:$AG$1,0))</f>
        <v>0</v>
      </c>
      <c r="AC308" s="22">
        <f>INDEX(NoSettings!$C$2:$AG$6843,MATCH($E308,NoSettings!$A$2:$A$6843,0),MATCH(AC$187,NoSettings!$C$1:$AG$1,0))</f>
        <v>0</v>
      </c>
      <c r="AD308" s="22">
        <f>INDEX(NoSettings!$C$2:$AG$6843,MATCH($E308,NoSettings!$A$2:$A$6843,0),MATCH(AD$187,NoSettings!$C$1:$AG$1,0))</f>
        <v>0</v>
      </c>
      <c r="AE308" s="22">
        <f>INDEX(NoSettings!$C$2:$AG$6843,MATCH($E308,NoSettings!$A$2:$A$6843,0),MATCH(AE$187,NoSettings!$C$1:$AG$1,0))</f>
        <v>0</v>
      </c>
      <c r="AF308" s="22">
        <f>INDEX(NoSettings!$C$2:$AG$6843,MATCH($E308,NoSettings!$A$2:$A$6843,0),MATCH(AF$187,NoSettings!$C$1:$AG$1,0))</f>
        <v>0</v>
      </c>
      <c r="AG308" s="22">
        <f>INDEX(NoSettings!$C$2:$AG$6843,MATCH($E308,NoSettings!$A$2:$A$6843,0),MATCH(AG$187,NoSettings!$C$1:$AG$1,0))</f>
        <v>0</v>
      </c>
      <c r="AH308" s="22">
        <f>INDEX(NoSettings!$C$2:$AG$6843,MATCH($E308,NoSettings!$A$2:$A$6843,0),MATCH(AH$187,NoSettings!$C$1:$AG$1,0))</f>
        <v>0</v>
      </c>
      <c r="AI308" s="22">
        <f>INDEX(NoSettings!$C$2:$AG$6843,MATCH($E308,NoSettings!$A$2:$A$6843,0),MATCH(AI$187,NoSettings!$C$1:$AG$1,0))</f>
        <v>0</v>
      </c>
      <c r="AJ308" s="22">
        <f>INDEX(NoSettings!$C$2:$AG$6843,MATCH($E308,NoSettings!$A$2:$A$6843,0),MATCH(AJ$187,NoSettings!$C$1:$AG$1,0))</f>
        <v>0</v>
      </c>
      <c r="AK308" s="4"/>
    </row>
    <row r="309" spans="3:37" hidden="1">
      <c r="C309" t="s">
        <v>7044</v>
      </c>
      <c r="D309" t="s">
        <v>56</v>
      </c>
      <c r="E309" s="21" t="s">
        <v>6803</v>
      </c>
      <c r="F309" s="22">
        <f>INDEX(NoSettings!$C$2:$AG$6843,MATCH($E309,NoSettings!$A$2:$A$6843,0),MATCH(F$187,NoSettings!$C$1:$AG$1,0))</f>
        <v>0</v>
      </c>
      <c r="G309" s="22">
        <f>INDEX(NoSettings!$C$2:$AG$6843,MATCH($E309,NoSettings!$A$2:$A$6843,0),MATCH(G$187,NoSettings!$C$1:$AG$1,0))</f>
        <v>0</v>
      </c>
      <c r="H309" s="22">
        <f>INDEX(NoSettings!$C$2:$AG$6843,MATCH($E309,NoSettings!$A$2:$A$6843,0),MATCH(H$187,NoSettings!$C$1:$AG$1,0))</f>
        <v>0</v>
      </c>
      <c r="I309" s="22">
        <f>INDEX(NoSettings!$C$2:$AG$6843,MATCH($E309,NoSettings!$A$2:$A$6843,0),MATCH(I$187,NoSettings!$C$1:$AG$1,0))</f>
        <v>0</v>
      </c>
      <c r="J309" s="22">
        <f>INDEX(NoSettings!$C$2:$AG$6843,MATCH($E309,NoSettings!$A$2:$A$6843,0),MATCH(J$187,NoSettings!$C$1:$AG$1,0))</f>
        <v>0</v>
      </c>
      <c r="K309" s="22">
        <f>INDEX(NoSettings!$C$2:$AG$6843,MATCH($E309,NoSettings!$A$2:$A$6843,0),MATCH(K$187,NoSettings!$C$1:$AG$1,0))</f>
        <v>0</v>
      </c>
      <c r="L309" s="22">
        <f>INDEX(NoSettings!$C$2:$AG$6843,MATCH($E309,NoSettings!$A$2:$A$6843,0),MATCH(L$187,NoSettings!$C$1:$AG$1,0))</f>
        <v>0</v>
      </c>
      <c r="M309" s="22">
        <f>INDEX(NoSettings!$C$2:$AG$6843,MATCH($E309,NoSettings!$A$2:$A$6843,0),MATCH(M$187,NoSettings!$C$1:$AG$1,0))</f>
        <v>0</v>
      </c>
      <c r="N309" s="22">
        <f>INDEX(NoSettings!$C$2:$AG$6843,MATCH($E309,NoSettings!$A$2:$A$6843,0),MATCH(N$187,NoSettings!$C$1:$AG$1,0))</f>
        <v>0</v>
      </c>
      <c r="O309" s="22">
        <f>INDEX(NoSettings!$C$2:$AG$6843,MATCH($E309,NoSettings!$A$2:$A$6843,0),MATCH(O$187,NoSettings!$C$1:$AG$1,0))</f>
        <v>0</v>
      </c>
      <c r="P309" s="22">
        <f>INDEX(NoSettings!$C$2:$AG$6843,MATCH($E309,NoSettings!$A$2:$A$6843,0),MATCH(P$187,NoSettings!$C$1:$AG$1,0))</f>
        <v>0</v>
      </c>
      <c r="Q309" s="22">
        <f>INDEX(NoSettings!$C$2:$AG$6843,MATCH($E309,NoSettings!$A$2:$A$6843,0),MATCH(Q$187,NoSettings!$C$1:$AG$1,0))</f>
        <v>0</v>
      </c>
      <c r="R309" s="22">
        <f>INDEX(NoSettings!$C$2:$AG$6843,MATCH($E309,NoSettings!$A$2:$A$6843,0),MATCH(R$187,NoSettings!$C$1:$AG$1,0))</f>
        <v>0</v>
      </c>
      <c r="S309" s="22">
        <f>INDEX(NoSettings!$C$2:$AG$6843,MATCH($E309,NoSettings!$A$2:$A$6843,0),MATCH(S$187,NoSettings!$C$1:$AG$1,0))</f>
        <v>0</v>
      </c>
      <c r="T309" s="22">
        <f>INDEX(NoSettings!$C$2:$AG$6843,MATCH($E309,NoSettings!$A$2:$A$6843,0),MATCH(T$187,NoSettings!$C$1:$AG$1,0))</f>
        <v>0</v>
      </c>
      <c r="U309" s="22">
        <f>INDEX(NoSettings!$C$2:$AG$6843,MATCH($E309,NoSettings!$A$2:$A$6843,0),MATCH(U$187,NoSettings!$C$1:$AG$1,0))</f>
        <v>0</v>
      </c>
      <c r="V309" s="22">
        <f>INDEX(NoSettings!$C$2:$AG$6843,MATCH($E309,NoSettings!$A$2:$A$6843,0),MATCH(V$187,NoSettings!$C$1:$AG$1,0))</f>
        <v>0</v>
      </c>
      <c r="W309" s="22">
        <f>INDEX(NoSettings!$C$2:$AG$6843,MATCH($E309,NoSettings!$A$2:$A$6843,0),MATCH(W$187,NoSettings!$C$1:$AG$1,0))</f>
        <v>0</v>
      </c>
      <c r="X309" s="22">
        <f>INDEX(NoSettings!$C$2:$AG$6843,MATCH($E309,NoSettings!$A$2:$A$6843,0),MATCH(X$187,NoSettings!$C$1:$AG$1,0))</f>
        <v>0</v>
      </c>
      <c r="Y309" s="22">
        <f>INDEX(NoSettings!$C$2:$AG$6843,MATCH($E309,NoSettings!$A$2:$A$6843,0),MATCH(Y$187,NoSettings!$C$1:$AG$1,0))</f>
        <v>0</v>
      </c>
      <c r="Z309" s="22">
        <f>INDEX(NoSettings!$C$2:$AG$6843,MATCH($E309,NoSettings!$A$2:$A$6843,0),MATCH(Z$187,NoSettings!$C$1:$AG$1,0))</f>
        <v>0</v>
      </c>
      <c r="AA309" s="22">
        <f>INDEX(NoSettings!$C$2:$AG$6843,MATCH($E309,NoSettings!$A$2:$A$6843,0),MATCH(AA$187,NoSettings!$C$1:$AG$1,0))</f>
        <v>0</v>
      </c>
      <c r="AB309" s="22">
        <f>INDEX(NoSettings!$C$2:$AG$6843,MATCH($E309,NoSettings!$A$2:$A$6843,0),MATCH(AB$187,NoSettings!$C$1:$AG$1,0))</f>
        <v>0</v>
      </c>
      <c r="AC309" s="22">
        <f>INDEX(NoSettings!$C$2:$AG$6843,MATCH($E309,NoSettings!$A$2:$A$6843,0),MATCH(AC$187,NoSettings!$C$1:$AG$1,0))</f>
        <v>0</v>
      </c>
      <c r="AD309" s="22">
        <f>INDEX(NoSettings!$C$2:$AG$6843,MATCH($E309,NoSettings!$A$2:$A$6843,0),MATCH(AD$187,NoSettings!$C$1:$AG$1,0))</f>
        <v>0</v>
      </c>
      <c r="AE309" s="22">
        <f>INDEX(NoSettings!$C$2:$AG$6843,MATCH($E309,NoSettings!$A$2:$A$6843,0),MATCH(AE$187,NoSettings!$C$1:$AG$1,0))</f>
        <v>0</v>
      </c>
      <c r="AF309" s="22">
        <f>INDEX(NoSettings!$C$2:$AG$6843,MATCH($E309,NoSettings!$A$2:$A$6843,0),MATCH(AF$187,NoSettings!$C$1:$AG$1,0))</f>
        <v>0</v>
      </c>
      <c r="AG309" s="22">
        <f>INDEX(NoSettings!$C$2:$AG$6843,MATCH($E309,NoSettings!$A$2:$A$6843,0),MATCH(AG$187,NoSettings!$C$1:$AG$1,0))</f>
        <v>0</v>
      </c>
      <c r="AH309" s="22">
        <f>INDEX(NoSettings!$C$2:$AG$6843,MATCH($E309,NoSettings!$A$2:$A$6843,0),MATCH(AH$187,NoSettings!$C$1:$AG$1,0))</f>
        <v>0</v>
      </c>
      <c r="AI309" s="22">
        <f>INDEX(NoSettings!$C$2:$AG$6843,MATCH($E309,NoSettings!$A$2:$A$6843,0),MATCH(AI$187,NoSettings!$C$1:$AG$1,0))</f>
        <v>0</v>
      </c>
      <c r="AJ309" s="22">
        <f>INDEX(NoSettings!$C$2:$AG$6843,MATCH($E309,NoSettings!$A$2:$A$6843,0),MATCH(AJ$187,NoSettings!$C$1:$AG$1,0))</f>
        <v>0</v>
      </c>
      <c r="AK309" s="4"/>
    </row>
    <row r="310" spans="3:37" hidden="1">
      <c r="C310" t="s">
        <v>7044</v>
      </c>
      <c r="D310" t="s">
        <v>57</v>
      </c>
      <c r="E310" s="21" t="s">
        <v>6802</v>
      </c>
      <c r="F310" s="22">
        <f>INDEX(NoSettings!$C$2:$AG$6843,MATCH($E310,NoSettings!$A$2:$A$6843,0),MATCH(F$187,NoSettings!$C$1:$AG$1,0))</f>
        <v>0</v>
      </c>
      <c r="G310" s="22">
        <f>INDEX(NoSettings!$C$2:$AG$6843,MATCH($E310,NoSettings!$A$2:$A$6843,0),MATCH(G$187,NoSettings!$C$1:$AG$1,0))</f>
        <v>0</v>
      </c>
      <c r="H310" s="22">
        <f>INDEX(NoSettings!$C$2:$AG$6843,MATCH($E310,NoSettings!$A$2:$A$6843,0),MATCH(H$187,NoSettings!$C$1:$AG$1,0))</f>
        <v>0</v>
      </c>
      <c r="I310" s="22">
        <f>INDEX(NoSettings!$C$2:$AG$6843,MATCH($E310,NoSettings!$A$2:$A$6843,0),MATCH(I$187,NoSettings!$C$1:$AG$1,0))</f>
        <v>0</v>
      </c>
      <c r="J310" s="22">
        <f>INDEX(NoSettings!$C$2:$AG$6843,MATCH($E310,NoSettings!$A$2:$A$6843,0),MATCH(J$187,NoSettings!$C$1:$AG$1,0))</f>
        <v>0</v>
      </c>
      <c r="K310" s="22">
        <f>INDEX(NoSettings!$C$2:$AG$6843,MATCH($E310,NoSettings!$A$2:$A$6843,0),MATCH(K$187,NoSettings!$C$1:$AG$1,0))</f>
        <v>0</v>
      </c>
      <c r="L310" s="22">
        <f>INDEX(NoSettings!$C$2:$AG$6843,MATCH($E310,NoSettings!$A$2:$A$6843,0),MATCH(L$187,NoSettings!$C$1:$AG$1,0))</f>
        <v>0</v>
      </c>
      <c r="M310" s="22">
        <f>INDEX(NoSettings!$C$2:$AG$6843,MATCH($E310,NoSettings!$A$2:$A$6843,0),MATCH(M$187,NoSettings!$C$1:$AG$1,0))</f>
        <v>0</v>
      </c>
      <c r="N310" s="22">
        <f>INDEX(NoSettings!$C$2:$AG$6843,MATCH($E310,NoSettings!$A$2:$A$6843,0),MATCH(N$187,NoSettings!$C$1:$AG$1,0))</f>
        <v>0</v>
      </c>
      <c r="O310" s="22">
        <f>INDEX(NoSettings!$C$2:$AG$6843,MATCH($E310,NoSettings!$A$2:$A$6843,0),MATCH(O$187,NoSettings!$C$1:$AG$1,0))</f>
        <v>0</v>
      </c>
      <c r="P310" s="22">
        <f>INDEX(NoSettings!$C$2:$AG$6843,MATCH($E310,NoSettings!$A$2:$A$6843,0),MATCH(P$187,NoSettings!$C$1:$AG$1,0))</f>
        <v>0</v>
      </c>
      <c r="Q310" s="22">
        <f>INDEX(NoSettings!$C$2:$AG$6843,MATCH($E310,NoSettings!$A$2:$A$6843,0),MATCH(Q$187,NoSettings!$C$1:$AG$1,0))</f>
        <v>0</v>
      </c>
      <c r="R310" s="22">
        <f>INDEX(NoSettings!$C$2:$AG$6843,MATCH($E310,NoSettings!$A$2:$A$6843,0),MATCH(R$187,NoSettings!$C$1:$AG$1,0))</f>
        <v>0</v>
      </c>
      <c r="S310" s="22">
        <f>INDEX(NoSettings!$C$2:$AG$6843,MATCH($E310,NoSettings!$A$2:$A$6843,0),MATCH(S$187,NoSettings!$C$1:$AG$1,0))</f>
        <v>0</v>
      </c>
      <c r="T310" s="22">
        <f>INDEX(NoSettings!$C$2:$AG$6843,MATCH($E310,NoSettings!$A$2:$A$6843,0),MATCH(T$187,NoSettings!$C$1:$AG$1,0))</f>
        <v>0</v>
      </c>
      <c r="U310" s="22">
        <f>INDEX(NoSettings!$C$2:$AG$6843,MATCH($E310,NoSettings!$A$2:$A$6843,0),MATCH(U$187,NoSettings!$C$1:$AG$1,0))</f>
        <v>0</v>
      </c>
      <c r="V310" s="22">
        <f>INDEX(NoSettings!$C$2:$AG$6843,MATCH($E310,NoSettings!$A$2:$A$6843,0),MATCH(V$187,NoSettings!$C$1:$AG$1,0))</f>
        <v>0</v>
      </c>
      <c r="W310" s="22">
        <f>INDEX(NoSettings!$C$2:$AG$6843,MATCH($E310,NoSettings!$A$2:$A$6843,0),MATCH(W$187,NoSettings!$C$1:$AG$1,0))</f>
        <v>0</v>
      </c>
      <c r="X310" s="22">
        <f>INDEX(NoSettings!$C$2:$AG$6843,MATCH($E310,NoSettings!$A$2:$A$6843,0),MATCH(X$187,NoSettings!$C$1:$AG$1,0))</f>
        <v>0</v>
      </c>
      <c r="Y310" s="22">
        <f>INDEX(NoSettings!$C$2:$AG$6843,MATCH($E310,NoSettings!$A$2:$A$6843,0),MATCH(Y$187,NoSettings!$C$1:$AG$1,0))</f>
        <v>0</v>
      </c>
      <c r="Z310" s="22">
        <f>INDEX(NoSettings!$C$2:$AG$6843,MATCH($E310,NoSettings!$A$2:$A$6843,0),MATCH(Z$187,NoSettings!$C$1:$AG$1,0))</f>
        <v>0</v>
      </c>
      <c r="AA310" s="22">
        <f>INDEX(NoSettings!$C$2:$AG$6843,MATCH($E310,NoSettings!$A$2:$A$6843,0),MATCH(AA$187,NoSettings!$C$1:$AG$1,0))</f>
        <v>0</v>
      </c>
      <c r="AB310" s="22">
        <f>INDEX(NoSettings!$C$2:$AG$6843,MATCH($E310,NoSettings!$A$2:$A$6843,0),MATCH(AB$187,NoSettings!$C$1:$AG$1,0))</f>
        <v>0</v>
      </c>
      <c r="AC310" s="22">
        <f>INDEX(NoSettings!$C$2:$AG$6843,MATCH($E310,NoSettings!$A$2:$A$6843,0),MATCH(AC$187,NoSettings!$C$1:$AG$1,0))</f>
        <v>0</v>
      </c>
      <c r="AD310" s="22">
        <f>INDEX(NoSettings!$C$2:$AG$6843,MATCH($E310,NoSettings!$A$2:$A$6843,0),MATCH(AD$187,NoSettings!$C$1:$AG$1,0))</f>
        <v>0</v>
      </c>
      <c r="AE310" s="22">
        <f>INDEX(NoSettings!$C$2:$AG$6843,MATCH($E310,NoSettings!$A$2:$A$6843,0),MATCH(AE$187,NoSettings!$C$1:$AG$1,0))</f>
        <v>0</v>
      </c>
      <c r="AF310" s="22">
        <f>INDEX(NoSettings!$C$2:$AG$6843,MATCH($E310,NoSettings!$A$2:$A$6843,0),MATCH(AF$187,NoSettings!$C$1:$AG$1,0))</f>
        <v>0</v>
      </c>
      <c r="AG310" s="22">
        <f>INDEX(NoSettings!$C$2:$AG$6843,MATCH($E310,NoSettings!$A$2:$A$6843,0),MATCH(AG$187,NoSettings!$C$1:$AG$1,0))</f>
        <v>0</v>
      </c>
      <c r="AH310" s="22">
        <f>INDEX(NoSettings!$C$2:$AG$6843,MATCH($E310,NoSettings!$A$2:$A$6843,0),MATCH(AH$187,NoSettings!$C$1:$AG$1,0))</f>
        <v>0</v>
      </c>
      <c r="AI310" s="22">
        <f>INDEX(NoSettings!$C$2:$AG$6843,MATCH($E310,NoSettings!$A$2:$A$6843,0),MATCH(AI$187,NoSettings!$C$1:$AG$1,0))</f>
        <v>0</v>
      </c>
      <c r="AJ310" s="22">
        <f>INDEX(NoSettings!$C$2:$AG$6843,MATCH($E310,NoSettings!$A$2:$A$6843,0),MATCH(AJ$187,NoSettings!$C$1:$AG$1,0))</f>
        <v>0</v>
      </c>
      <c r="AK310" s="4"/>
    </row>
    <row r="311" spans="3:37" hidden="1">
      <c r="C311" t="s">
        <v>7044</v>
      </c>
      <c r="D311" t="s">
        <v>58</v>
      </c>
      <c r="E311" s="21" t="s">
        <v>6801</v>
      </c>
      <c r="F311" s="22">
        <f>INDEX(NoSettings!$C$2:$AG$6843,MATCH($E311,NoSettings!$A$2:$A$6843,0),MATCH(F$187,NoSettings!$C$1:$AG$1,0))</f>
        <v>0</v>
      </c>
      <c r="G311" s="22">
        <f>INDEX(NoSettings!$C$2:$AG$6843,MATCH($E311,NoSettings!$A$2:$A$6843,0),MATCH(G$187,NoSettings!$C$1:$AG$1,0))</f>
        <v>0</v>
      </c>
      <c r="H311" s="22">
        <f>INDEX(NoSettings!$C$2:$AG$6843,MATCH($E311,NoSettings!$A$2:$A$6843,0),MATCH(H$187,NoSettings!$C$1:$AG$1,0))</f>
        <v>0</v>
      </c>
      <c r="I311" s="22">
        <f>INDEX(NoSettings!$C$2:$AG$6843,MATCH($E311,NoSettings!$A$2:$A$6843,0),MATCH(I$187,NoSettings!$C$1:$AG$1,0))</f>
        <v>0</v>
      </c>
      <c r="J311" s="22">
        <f>INDEX(NoSettings!$C$2:$AG$6843,MATCH($E311,NoSettings!$A$2:$A$6843,0),MATCH(J$187,NoSettings!$C$1:$AG$1,0))</f>
        <v>0</v>
      </c>
      <c r="K311" s="22">
        <f>INDEX(NoSettings!$C$2:$AG$6843,MATCH($E311,NoSettings!$A$2:$A$6843,0),MATCH(K$187,NoSettings!$C$1:$AG$1,0))</f>
        <v>0</v>
      </c>
      <c r="L311" s="22">
        <f>INDEX(NoSettings!$C$2:$AG$6843,MATCH($E311,NoSettings!$A$2:$A$6843,0),MATCH(L$187,NoSettings!$C$1:$AG$1,0))</f>
        <v>0</v>
      </c>
      <c r="M311" s="22">
        <f>INDEX(NoSettings!$C$2:$AG$6843,MATCH($E311,NoSettings!$A$2:$A$6843,0),MATCH(M$187,NoSettings!$C$1:$AG$1,0))</f>
        <v>0</v>
      </c>
      <c r="N311" s="22">
        <f>INDEX(NoSettings!$C$2:$AG$6843,MATCH($E311,NoSettings!$A$2:$A$6843,0),MATCH(N$187,NoSettings!$C$1:$AG$1,0))</f>
        <v>0</v>
      </c>
      <c r="O311" s="22">
        <f>INDEX(NoSettings!$C$2:$AG$6843,MATCH($E311,NoSettings!$A$2:$A$6843,0),MATCH(O$187,NoSettings!$C$1:$AG$1,0))</f>
        <v>0</v>
      </c>
      <c r="P311" s="22">
        <f>INDEX(NoSettings!$C$2:$AG$6843,MATCH($E311,NoSettings!$A$2:$A$6843,0),MATCH(P$187,NoSettings!$C$1:$AG$1,0))</f>
        <v>0</v>
      </c>
      <c r="Q311" s="22">
        <f>INDEX(NoSettings!$C$2:$AG$6843,MATCH($E311,NoSettings!$A$2:$A$6843,0),MATCH(Q$187,NoSettings!$C$1:$AG$1,0))</f>
        <v>0</v>
      </c>
      <c r="R311" s="22">
        <f>INDEX(NoSettings!$C$2:$AG$6843,MATCH($E311,NoSettings!$A$2:$A$6843,0),MATCH(R$187,NoSettings!$C$1:$AG$1,0))</f>
        <v>0</v>
      </c>
      <c r="S311" s="22">
        <f>INDEX(NoSettings!$C$2:$AG$6843,MATCH($E311,NoSettings!$A$2:$A$6843,0),MATCH(S$187,NoSettings!$C$1:$AG$1,0))</f>
        <v>0</v>
      </c>
      <c r="T311" s="22">
        <f>INDEX(NoSettings!$C$2:$AG$6843,MATCH($E311,NoSettings!$A$2:$A$6843,0),MATCH(T$187,NoSettings!$C$1:$AG$1,0))</f>
        <v>0</v>
      </c>
      <c r="U311" s="22">
        <f>INDEX(NoSettings!$C$2:$AG$6843,MATCH($E311,NoSettings!$A$2:$A$6843,0),MATCH(U$187,NoSettings!$C$1:$AG$1,0))</f>
        <v>0</v>
      </c>
      <c r="V311" s="22">
        <f>INDEX(NoSettings!$C$2:$AG$6843,MATCH($E311,NoSettings!$A$2:$A$6843,0),MATCH(V$187,NoSettings!$C$1:$AG$1,0))</f>
        <v>0</v>
      </c>
      <c r="W311" s="22">
        <f>INDEX(NoSettings!$C$2:$AG$6843,MATCH($E311,NoSettings!$A$2:$A$6843,0),MATCH(W$187,NoSettings!$C$1:$AG$1,0))</f>
        <v>0</v>
      </c>
      <c r="X311" s="22">
        <f>INDEX(NoSettings!$C$2:$AG$6843,MATCH($E311,NoSettings!$A$2:$A$6843,0),MATCH(X$187,NoSettings!$C$1:$AG$1,0))</f>
        <v>0</v>
      </c>
      <c r="Y311" s="22">
        <f>INDEX(NoSettings!$C$2:$AG$6843,MATCH($E311,NoSettings!$A$2:$A$6843,0),MATCH(Y$187,NoSettings!$C$1:$AG$1,0))</f>
        <v>0</v>
      </c>
      <c r="Z311" s="22">
        <f>INDEX(NoSettings!$C$2:$AG$6843,MATCH($E311,NoSettings!$A$2:$A$6843,0),MATCH(Z$187,NoSettings!$C$1:$AG$1,0))</f>
        <v>0</v>
      </c>
      <c r="AA311" s="22">
        <f>INDEX(NoSettings!$C$2:$AG$6843,MATCH($E311,NoSettings!$A$2:$A$6843,0),MATCH(AA$187,NoSettings!$C$1:$AG$1,0))</f>
        <v>0</v>
      </c>
      <c r="AB311" s="22">
        <f>INDEX(NoSettings!$C$2:$AG$6843,MATCH($E311,NoSettings!$A$2:$A$6843,0),MATCH(AB$187,NoSettings!$C$1:$AG$1,0))</f>
        <v>0</v>
      </c>
      <c r="AC311" s="22">
        <f>INDEX(NoSettings!$C$2:$AG$6843,MATCH($E311,NoSettings!$A$2:$A$6843,0),MATCH(AC$187,NoSettings!$C$1:$AG$1,0))</f>
        <v>0</v>
      </c>
      <c r="AD311" s="22">
        <f>INDEX(NoSettings!$C$2:$AG$6843,MATCH($E311,NoSettings!$A$2:$A$6843,0),MATCH(AD$187,NoSettings!$C$1:$AG$1,0))</f>
        <v>0</v>
      </c>
      <c r="AE311" s="22">
        <f>INDEX(NoSettings!$C$2:$AG$6843,MATCH($E311,NoSettings!$A$2:$A$6843,0),MATCH(AE$187,NoSettings!$C$1:$AG$1,0))</f>
        <v>0</v>
      </c>
      <c r="AF311" s="22">
        <f>INDEX(NoSettings!$C$2:$AG$6843,MATCH($E311,NoSettings!$A$2:$A$6843,0),MATCH(AF$187,NoSettings!$C$1:$AG$1,0))</f>
        <v>0</v>
      </c>
      <c r="AG311" s="22">
        <f>INDEX(NoSettings!$C$2:$AG$6843,MATCH($E311,NoSettings!$A$2:$A$6843,0),MATCH(AG$187,NoSettings!$C$1:$AG$1,0))</f>
        <v>0</v>
      </c>
      <c r="AH311" s="22">
        <f>INDEX(NoSettings!$C$2:$AG$6843,MATCH($E311,NoSettings!$A$2:$A$6843,0),MATCH(AH$187,NoSettings!$C$1:$AG$1,0))</f>
        <v>0</v>
      </c>
      <c r="AI311" s="22">
        <f>INDEX(NoSettings!$C$2:$AG$6843,MATCH($E311,NoSettings!$A$2:$A$6843,0),MATCH(AI$187,NoSettings!$C$1:$AG$1,0))</f>
        <v>0</v>
      </c>
      <c r="AJ311" s="22">
        <f>INDEX(NoSettings!$C$2:$AG$6843,MATCH($E311,NoSettings!$A$2:$A$6843,0),MATCH(AJ$187,NoSettings!$C$1:$AG$1,0))</f>
        <v>0</v>
      </c>
      <c r="AK311" s="4"/>
    </row>
    <row r="312" spans="3:37" hidden="1">
      <c r="C312" t="s">
        <v>7044</v>
      </c>
      <c r="D312" t="s">
        <v>59</v>
      </c>
      <c r="E312" s="21" t="s">
        <v>6800</v>
      </c>
      <c r="F312" s="22">
        <f>INDEX(NoSettings!$C$2:$AG$6843,MATCH($E312,NoSettings!$A$2:$A$6843,0),MATCH(F$187,NoSettings!$C$1:$AG$1,0))</f>
        <v>0</v>
      </c>
      <c r="G312" s="22">
        <f>INDEX(NoSettings!$C$2:$AG$6843,MATCH($E312,NoSettings!$A$2:$A$6843,0),MATCH(G$187,NoSettings!$C$1:$AG$1,0))</f>
        <v>0</v>
      </c>
      <c r="H312" s="22">
        <f>INDEX(NoSettings!$C$2:$AG$6843,MATCH($E312,NoSettings!$A$2:$A$6843,0),MATCH(H$187,NoSettings!$C$1:$AG$1,0))</f>
        <v>0</v>
      </c>
      <c r="I312" s="22">
        <f>INDEX(NoSettings!$C$2:$AG$6843,MATCH($E312,NoSettings!$A$2:$A$6843,0),MATCH(I$187,NoSettings!$C$1:$AG$1,0))</f>
        <v>0</v>
      </c>
      <c r="J312" s="22">
        <f>INDEX(NoSettings!$C$2:$AG$6843,MATCH($E312,NoSettings!$A$2:$A$6843,0),MATCH(J$187,NoSettings!$C$1:$AG$1,0))</f>
        <v>0</v>
      </c>
      <c r="K312" s="22">
        <f>INDEX(NoSettings!$C$2:$AG$6843,MATCH($E312,NoSettings!$A$2:$A$6843,0),MATCH(K$187,NoSettings!$C$1:$AG$1,0))</f>
        <v>0</v>
      </c>
      <c r="L312" s="22">
        <f>INDEX(NoSettings!$C$2:$AG$6843,MATCH($E312,NoSettings!$A$2:$A$6843,0),MATCH(L$187,NoSettings!$C$1:$AG$1,0))</f>
        <v>0</v>
      </c>
      <c r="M312" s="22">
        <f>INDEX(NoSettings!$C$2:$AG$6843,MATCH($E312,NoSettings!$A$2:$A$6843,0),MATCH(M$187,NoSettings!$C$1:$AG$1,0))</f>
        <v>0</v>
      </c>
      <c r="N312" s="22">
        <f>INDEX(NoSettings!$C$2:$AG$6843,MATCH($E312,NoSettings!$A$2:$A$6843,0),MATCH(N$187,NoSettings!$C$1:$AG$1,0))</f>
        <v>0</v>
      </c>
      <c r="O312" s="22">
        <f>INDEX(NoSettings!$C$2:$AG$6843,MATCH($E312,NoSettings!$A$2:$A$6843,0),MATCH(O$187,NoSettings!$C$1:$AG$1,0))</f>
        <v>0</v>
      </c>
      <c r="P312" s="22">
        <f>INDEX(NoSettings!$C$2:$AG$6843,MATCH($E312,NoSettings!$A$2:$A$6843,0),MATCH(P$187,NoSettings!$C$1:$AG$1,0))</f>
        <v>0</v>
      </c>
      <c r="Q312" s="22">
        <f>INDEX(NoSettings!$C$2:$AG$6843,MATCH($E312,NoSettings!$A$2:$A$6843,0),MATCH(Q$187,NoSettings!$C$1:$AG$1,0))</f>
        <v>0</v>
      </c>
      <c r="R312" s="22">
        <f>INDEX(NoSettings!$C$2:$AG$6843,MATCH($E312,NoSettings!$A$2:$A$6843,0),MATCH(R$187,NoSettings!$C$1:$AG$1,0))</f>
        <v>0</v>
      </c>
      <c r="S312" s="22">
        <f>INDEX(NoSettings!$C$2:$AG$6843,MATCH($E312,NoSettings!$A$2:$A$6843,0),MATCH(S$187,NoSettings!$C$1:$AG$1,0))</f>
        <v>0</v>
      </c>
      <c r="T312" s="22">
        <f>INDEX(NoSettings!$C$2:$AG$6843,MATCH($E312,NoSettings!$A$2:$A$6843,0),MATCH(T$187,NoSettings!$C$1:$AG$1,0))</f>
        <v>0</v>
      </c>
      <c r="U312" s="22">
        <f>INDEX(NoSettings!$C$2:$AG$6843,MATCH($E312,NoSettings!$A$2:$A$6843,0),MATCH(U$187,NoSettings!$C$1:$AG$1,0))</f>
        <v>0</v>
      </c>
      <c r="V312" s="22">
        <f>INDEX(NoSettings!$C$2:$AG$6843,MATCH($E312,NoSettings!$A$2:$A$6843,0),MATCH(V$187,NoSettings!$C$1:$AG$1,0))</f>
        <v>0</v>
      </c>
      <c r="W312" s="22">
        <f>INDEX(NoSettings!$C$2:$AG$6843,MATCH($E312,NoSettings!$A$2:$A$6843,0),MATCH(W$187,NoSettings!$C$1:$AG$1,0))</f>
        <v>0</v>
      </c>
      <c r="X312" s="22">
        <f>INDEX(NoSettings!$C$2:$AG$6843,MATCH($E312,NoSettings!$A$2:$A$6843,0),MATCH(X$187,NoSettings!$C$1:$AG$1,0))</f>
        <v>0</v>
      </c>
      <c r="Y312" s="22">
        <f>INDEX(NoSettings!$C$2:$AG$6843,MATCH($E312,NoSettings!$A$2:$A$6843,0),MATCH(Y$187,NoSettings!$C$1:$AG$1,0))</f>
        <v>0</v>
      </c>
      <c r="Z312" s="22">
        <f>INDEX(NoSettings!$C$2:$AG$6843,MATCH($E312,NoSettings!$A$2:$A$6843,0),MATCH(Z$187,NoSettings!$C$1:$AG$1,0))</f>
        <v>0</v>
      </c>
      <c r="AA312" s="22">
        <f>INDEX(NoSettings!$C$2:$AG$6843,MATCH($E312,NoSettings!$A$2:$A$6843,0),MATCH(AA$187,NoSettings!$C$1:$AG$1,0))</f>
        <v>0</v>
      </c>
      <c r="AB312" s="22">
        <f>INDEX(NoSettings!$C$2:$AG$6843,MATCH($E312,NoSettings!$A$2:$A$6843,0),MATCH(AB$187,NoSettings!$C$1:$AG$1,0))</f>
        <v>0</v>
      </c>
      <c r="AC312" s="22">
        <f>INDEX(NoSettings!$C$2:$AG$6843,MATCH($E312,NoSettings!$A$2:$A$6843,0),MATCH(AC$187,NoSettings!$C$1:$AG$1,0))</f>
        <v>0</v>
      </c>
      <c r="AD312" s="22">
        <f>INDEX(NoSettings!$C$2:$AG$6843,MATCH($E312,NoSettings!$A$2:$A$6843,0),MATCH(AD$187,NoSettings!$C$1:$AG$1,0))</f>
        <v>0</v>
      </c>
      <c r="AE312" s="22">
        <f>INDEX(NoSettings!$C$2:$AG$6843,MATCH($E312,NoSettings!$A$2:$A$6843,0),MATCH(AE$187,NoSettings!$C$1:$AG$1,0))</f>
        <v>0</v>
      </c>
      <c r="AF312" s="22">
        <f>INDEX(NoSettings!$C$2:$AG$6843,MATCH($E312,NoSettings!$A$2:$A$6843,0),MATCH(AF$187,NoSettings!$C$1:$AG$1,0))</f>
        <v>0</v>
      </c>
      <c r="AG312" s="22">
        <f>INDEX(NoSettings!$C$2:$AG$6843,MATCH($E312,NoSettings!$A$2:$A$6843,0),MATCH(AG$187,NoSettings!$C$1:$AG$1,0))</f>
        <v>0</v>
      </c>
      <c r="AH312" s="22">
        <f>INDEX(NoSettings!$C$2:$AG$6843,MATCH($E312,NoSettings!$A$2:$A$6843,0),MATCH(AH$187,NoSettings!$C$1:$AG$1,0))</f>
        <v>0</v>
      </c>
      <c r="AI312" s="22">
        <f>INDEX(NoSettings!$C$2:$AG$6843,MATCH($E312,NoSettings!$A$2:$A$6843,0),MATCH(AI$187,NoSettings!$C$1:$AG$1,0))</f>
        <v>0</v>
      </c>
      <c r="AJ312" s="22">
        <f>INDEX(NoSettings!$C$2:$AG$6843,MATCH($E312,NoSettings!$A$2:$A$6843,0),MATCH(AJ$187,NoSettings!$C$1:$AG$1,0))</f>
        <v>0</v>
      </c>
      <c r="AK312" s="4"/>
    </row>
    <row r="313" spans="3:37" hidden="1">
      <c r="C313" t="s">
        <v>7045</v>
      </c>
      <c r="D313" t="s">
        <v>35</v>
      </c>
      <c r="E313" s="21" t="s">
        <v>6799</v>
      </c>
      <c r="F313" s="22">
        <f>INDEX(NoSettings!$C$2:$AG$6843,MATCH($E313,NoSettings!$A$2:$A$6843,0),MATCH(F$187,NoSettings!$C$1:$AG$1,0))</f>
        <v>2000000000000</v>
      </c>
      <c r="G313" s="22">
        <f>INDEX(NoSettings!$C$2:$AG$6843,MATCH($E313,NoSettings!$A$2:$A$6843,0),MATCH(G$187,NoSettings!$C$1:$AG$1,0))</f>
        <v>2000000000000</v>
      </c>
      <c r="H313" s="22">
        <f>INDEX(NoSettings!$C$2:$AG$6843,MATCH($E313,NoSettings!$A$2:$A$6843,0),MATCH(H$187,NoSettings!$C$1:$AG$1,0))</f>
        <v>2000000000000</v>
      </c>
      <c r="I313" s="22">
        <f>INDEX(NoSettings!$C$2:$AG$6843,MATCH($E313,NoSettings!$A$2:$A$6843,0),MATCH(I$187,NoSettings!$C$1:$AG$1,0))</f>
        <v>2000000000000</v>
      </c>
      <c r="J313" s="22">
        <f>INDEX(NoSettings!$C$2:$AG$6843,MATCH($E313,NoSettings!$A$2:$A$6843,0),MATCH(J$187,NoSettings!$C$1:$AG$1,0))</f>
        <v>3000000000000</v>
      </c>
      <c r="K313" s="22">
        <f>INDEX(NoSettings!$C$2:$AG$6843,MATCH($E313,NoSettings!$A$2:$A$6843,0),MATCH(K$187,NoSettings!$C$1:$AG$1,0))</f>
        <v>3000000000000</v>
      </c>
      <c r="L313" s="22">
        <f>INDEX(NoSettings!$C$2:$AG$6843,MATCH($E313,NoSettings!$A$2:$A$6843,0),MATCH(L$187,NoSettings!$C$1:$AG$1,0))</f>
        <v>3000000000000</v>
      </c>
      <c r="M313" s="22">
        <f>INDEX(NoSettings!$C$2:$AG$6843,MATCH($E313,NoSettings!$A$2:$A$6843,0),MATCH(M$187,NoSettings!$C$1:$AG$1,0))</f>
        <v>3000000000000</v>
      </c>
      <c r="N313" s="22">
        <f>INDEX(NoSettings!$C$2:$AG$6843,MATCH($E313,NoSettings!$A$2:$A$6843,0),MATCH(N$187,NoSettings!$C$1:$AG$1,0))</f>
        <v>3000000000000</v>
      </c>
      <c r="O313" s="22">
        <f>INDEX(NoSettings!$C$2:$AG$6843,MATCH($E313,NoSettings!$A$2:$A$6843,0),MATCH(O$187,NoSettings!$C$1:$AG$1,0))</f>
        <v>3000000000000</v>
      </c>
      <c r="P313" s="22">
        <f>INDEX(NoSettings!$C$2:$AG$6843,MATCH($E313,NoSettings!$A$2:$A$6843,0),MATCH(P$187,NoSettings!$C$1:$AG$1,0))</f>
        <v>3000000000000</v>
      </c>
      <c r="Q313" s="22">
        <f>INDEX(NoSettings!$C$2:$AG$6843,MATCH($E313,NoSettings!$A$2:$A$6843,0),MATCH(Q$187,NoSettings!$C$1:$AG$1,0))</f>
        <v>3000000000000</v>
      </c>
      <c r="R313" s="22">
        <f>INDEX(NoSettings!$C$2:$AG$6843,MATCH($E313,NoSettings!$A$2:$A$6843,0),MATCH(R$187,NoSettings!$C$1:$AG$1,0))</f>
        <v>3000000000000</v>
      </c>
      <c r="S313" s="22">
        <f>INDEX(NoSettings!$C$2:$AG$6843,MATCH($E313,NoSettings!$A$2:$A$6843,0),MATCH(S$187,NoSettings!$C$1:$AG$1,0))</f>
        <v>3000000000000</v>
      </c>
      <c r="T313" s="22">
        <f>INDEX(NoSettings!$C$2:$AG$6843,MATCH($E313,NoSettings!$A$2:$A$6843,0),MATCH(T$187,NoSettings!$C$1:$AG$1,0))</f>
        <v>3000000000000</v>
      </c>
      <c r="U313" s="22">
        <f>INDEX(NoSettings!$C$2:$AG$6843,MATCH($E313,NoSettings!$A$2:$A$6843,0),MATCH(U$187,NoSettings!$C$1:$AG$1,0))</f>
        <v>3000000000000</v>
      </c>
      <c r="V313" s="22">
        <f>INDEX(NoSettings!$C$2:$AG$6843,MATCH($E313,NoSettings!$A$2:$A$6843,0),MATCH(V$187,NoSettings!$C$1:$AG$1,0))</f>
        <v>3000000000000</v>
      </c>
      <c r="W313" s="22">
        <f>INDEX(NoSettings!$C$2:$AG$6843,MATCH($E313,NoSettings!$A$2:$A$6843,0),MATCH(W$187,NoSettings!$C$1:$AG$1,0))</f>
        <v>3000000000000</v>
      </c>
      <c r="X313" s="22">
        <f>INDEX(NoSettings!$C$2:$AG$6843,MATCH($E313,NoSettings!$A$2:$A$6843,0),MATCH(X$187,NoSettings!$C$1:$AG$1,0))</f>
        <v>3000000000000</v>
      </c>
      <c r="Y313" s="22">
        <f>INDEX(NoSettings!$C$2:$AG$6843,MATCH($E313,NoSettings!$A$2:$A$6843,0),MATCH(Y$187,NoSettings!$C$1:$AG$1,0))</f>
        <v>3000000000000</v>
      </c>
      <c r="Z313" s="22">
        <f>INDEX(NoSettings!$C$2:$AG$6843,MATCH($E313,NoSettings!$A$2:$A$6843,0),MATCH(Z$187,NoSettings!$C$1:$AG$1,0))</f>
        <v>3000000000000</v>
      </c>
      <c r="AA313" s="22">
        <f>INDEX(NoSettings!$C$2:$AG$6843,MATCH($E313,NoSettings!$A$2:$A$6843,0),MATCH(AA$187,NoSettings!$C$1:$AG$1,0))</f>
        <v>3000000000000</v>
      </c>
      <c r="AB313" s="22">
        <f>INDEX(NoSettings!$C$2:$AG$6843,MATCH($E313,NoSettings!$A$2:$A$6843,0),MATCH(AB$187,NoSettings!$C$1:$AG$1,0))</f>
        <v>3000000000000</v>
      </c>
      <c r="AC313" s="22">
        <f>INDEX(NoSettings!$C$2:$AG$6843,MATCH($E313,NoSettings!$A$2:$A$6843,0),MATCH(AC$187,NoSettings!$C$1:$AG$1,0))</f>
        <v>3000000000000</v>
      </c>
      <c r="AD313" s="22">
        <f>INDEX(NoSettings!$C$2:$AG$6843,MATCH($E313,NoSettings!$A$2:$A$6843,0),MATCH(AD$187,NoSettings!$C$1:$AG$1,0))</f>
        <v>3000000000000</v>
      </c>
      <c r="AE313" s="22">
        <f>INDEX(NoSettings!$C$2:$AG$6843,MATCH($E313,NoSettings!$A$2:$A$6843,0),MATCH(AE$187,NoSettings!$C$1:$AG$1,0))</f>
        <v>3000000000000</v>
      </c>
      <c r="AF313" s="22">
        <f>INDEX(NoSettings!$C$2:$AG$6843,MATCH($E313,NoSettings!$A$2:$A$6843,0),MATCH(AF$187,NoSettings!$C$1:$AG$1,0))</f>
        <v>3000000000000</v>
      </c>
      <c r="AG313" s="22">
        <f>INDEX(NoSettings!$C$2:$AG$6843,MATCH($E313,NoSettings!$A$2:$A$6843,0),MATCH(AG$187,NoSettings!$C$1:$AG$1,0))</f>
        <v>3000000000000</v>
      </c>
      <c r="AH313" s="22">
        <f>INDEX(NoSettings!$C$2:$AG$6843,MATCH($E313,NoSettings!$A$2:$A$6843,0),MATCH(AH$187,NoSettings!$C$1:$AG$1,0))</f>
        <v>3000000000000</v>
      </c>
      <c r="AI313" s="22">
        <f>INDEX(NoSettings!$C$2:$AG$6843,MATCH($E313,NoSettings!$A$2:$A$6843,0),MATCH(AI$187,NoSettings!$C$1:$AG$1,0))</f>
        <v>3000000000000</v>
      </c>
      <c r="AJ313" s="22">
        <f>INDEX(NoSettings!$C$2:$AG$6843,MATCH($E313,NoSettings!$A$2:$A$6843,0),MATCH(AJ$187,NoSettings!$C$1:$AG$1,0))</f>
        <v>3000000000000</v>
      </c>
      <c r="AK313" s="4"/>
    </row>
    <row r="314" spans="3:37" hidden="1">
      <c r="C314" t="s">
        <v>7045</v>
      </c>
      <c r="D314" t="s">
        <v>36</v>
      </c>
      <c r="E314" s="21" t="s">
        <v>6798</v>
      </c>
      <c r="F314" s="22">
        <f>INDEX(NoSettings!$C$2:$AG$6843,MATCH($E314,NoSettings!$A$2:$A$6843,0),MATCH(F$187,NoSettings!$C$1:$AG$1,0))</f>
        <v>20000000000</v>
      </c>
      <c r="G314" s="22">
        <f>INDEX(NoSettings!$C$2:$AG$6843,MATCH($E314,NoSettings!$A$2:$A$6843,0),MATCH(G$187,NoSettings!$C$1:$AG$1,0))</f>
        <v>20000000000</v>
      </c>
      <c r="H314" s="22">
        <f>INDEX(NoSettings!$C$2:$AG$6843,MATCH($E314,NoSettings!$A$2:$A$6843,0),MATCH(H$187,NoSettings!$C$1:$AG$1,0))</f>
        <v>20000000000</v>
      </c>
      <c r="I314" s="22">
        <f>INDEX(NoSettings!$C$2:$AG$6843,MATCH($E314,NoSettings!$A$2:$A$6843,0),MATCH(I$187,NoSettings!$C$1:$AG$1,0))</f>
        <v>20000000000</v>
      </c>
      <c r="J314" s="22">
        <f>INDEX(NoSettings!$C$2:$AG$6843,MATCH($E314,NoSettings!$A$2:$A$6843,0),MATCH(J$187,NoSettings!$C$1:$AG$1,0))</f>
        <v>20000000000</v>
      </c>
      <c r="K314" s="22">
        <f>INDEX(NoSettings!$C$2:$AG$6843,MATCH($E314,NoSettings!$A$2:$A$6843,0),MATCH(K$187,NoSettings!$C$1:$AG$1,0))</f>
        <v>20000000000</v>
      </c>
      <c r="L314" s="22">
        <f>INDEX(NoSettings!$C$2:$AG$6843,MATCH($E314,NoSettings!$A$2:$A$6843,0),MATCH(L$187,NoSettings!$C$1:$AG$1,0))</f>
        <v>20000000000</v>
      </c>
      <c r="M314" s="22">
        <f>INDEX(NoSettings!$C$2:$AG$6843,MATCH($E314,NoSettings!$A$2:$A$6843,0),MATCH(M$187,NoSettings!$C$1:$AG$1,0))</f>
        <v>20000000000</v>
      </c>
      <c r="N314" s="22">
        <f>INDEX(NoSettings!$C$2:$AG$6843,MATCH($E314,NoSettings!$A$2:$A$6843,0),MATCH(N$187,NoSettings!$C$1:$AG$1,0))</f>
        <v>20000000000</v>
      </c>
      <c r="O314" s="22">
        <f>INDEX(NoSettings!$C$2:$AG$6843,MATCH($E314,NoSettings!$A$2:$A$6843,0),MATCH(O$187,NoSettings!$C$1:$AG$1,0))</f>
        <v>20000000000</v>
      </c>
      <c r="P314" s="22">
        <f>INDEX(NoSettings!$C$2:$AG$6843,MATCH($E314,NoSettings!$A$2:$A$6843,0),MATCH(P$187,NoSettings!$C$1:$AG$1,0))</f>
        <v>20000000000</v>
      </c>
      <c r="Q314" s="22">
        <f>INDEX(NoSettings!$C$2:$AG$6843,MATCH($E314,NoSettings!$A$2:$A$6843,0),MATCH(Q$187,NoSettings!$C$1:$AG$1,0))</f>
        <v>20000000000</v>
      </c>
      <c r="R314" s="22">
        <f>INDEX(NoSettings!$C$2:$AG$6843,MATCH($E314,NoSettings!$A$2:$A$6843,0),MATCH(R$187,NoSettings!$C$1:$AG$1,0))</f>
        <v>20000000000</v>
      </c>
      <c r="S314" s="22">
        <f>INDEX(NoSettings!$C$2:$AG$6843,MATCH($E314,NoSettings!$A$2:$A$6843,0),MATCH(S$187,NoSettings!$C$1:$AG$1,0))</f>
        <v>20000000000</v>
      </c>
      <c r="T314" s="22">
        <f>INDEX(NoSettings!$C$2:$AG$6843,MATCH($E314,NoSettings!$A$2:$A$6843,0),MATCH(T$187,NoSettings!$C$1:$AG$1,0))</f>
        <v>20000000000</v>
      </c>
      <c r="U314" s="22">
        <f>INDEX(NoSettings!$C$2:$AG$6843,MATCH($E314,NoSettings!$A$2:$A$6843,0),MATCH(U$187,NoSettings!$C$1:$AG$1,0))</f>
        <v>20000000000</v>
      </c>
      <c r="V314" s="22">
        <f>INDEX(NoSettings!$C$2:$AG$6843,MATCH($E314,NoSettings!$A$2:$A$6843,0),MATCH(V$187,NoSettings!$C$1:$AG$1,0))</f>
        <v>20000000000</v>
      </c>
      <c r="W314" s="22">
        <f>INDEX(NoSettings!$C$2:$AG$6843,MATCH($E314,NoSettings!$A$2:$A$6843,0),MATCH(W$187,NoSettings!$C$1:$AG$1,0))</f>
        <v>20000000000</v>
      </c>
      <c r="X314" s="22">
        <f>INDEX(NoSettings!$C$2:$AG$6843,MATCH($E314,NoSettings!$A$2:$A$6843,0),MATCH(X$187,NoSettings!$C$1:$AG$1,0))</f>
        <v>20000000000</v>
      </c>
      <c r="Y314" s="22">
        <f>INDEX(NoSettings!$C$2:$AG$6843,MATCH($E314,NoSettings!$A$2:$A$6843,0),MATCH(Y$187,NoSettings!$C$1:$AG$1,0))</f>
        <v>10000000000</v>
      </c>
      <c r="Z314" s="22">
        <f>INDEX(NoSettings!$C$2:$AG$6843,MATCH($E314,NoSettings!$A$2:$A$6843,0),MATCH(Z$187,NoSettings!$C$1:$AG$1,0))</f>
        <v>10000000000</v>
      </c>
      <c r="AA314" s="22">
        <f>INDEX(NoSettings!$C$2:$AG$6843,MATCH($E314,NoSettings!$A$2:$A$6843,0),MATCH(AA$187,NoSettings!$C$1:$AG$1,0))</f>
        <v>10000000000</v>
      </c>
      <c r="AB314" s="22">
        <f>INDEX(NoSettings!$C$2:$AG$6843,MATCH($E314,NoSettings!$A$2:$A$6843,0),MATCH(AB$187,NoSettings!$C$1:$AG$1,0))</f>
        <v>10000000000</v>
      </c>
      <c r="AC314" s="22">
        <f>INDEX(NoSettings!$C$2:$AG$6843,MATCH($E314,NoSettings!$A$2:$A$6843,0),MATCH(AC$187,NoSettings!$C$1:$AG$1,0))</f>
        <v>10000000000</v>
      </c>
      <c r="AD314" s="22">
        <f>INDEX(NoSettings!$C$2:$AG$6843,MATCH($E314,NoSettings!$A$2:$A$6843,0),MATCH(AD$187,NoSettings!$C$1:$AG$1,0))</f>
        <v>10000000000</v>
      </c>
      <c r="AE314" s="22">
        <f>INDEX(NoSettings!$C$2:$AG$6843,MATCH($E314,NoSettings!$A$2:$A$6843,0),MATCH(AE$187,NoSettings!$C$1:$AG$1,0))</f>
        <v>10000000000</v>
      </c>
      <c r="AF314" s="22">
        <f>INDEX(NoSettings!$C$2:$AG$6843,MATCH($E314,NoSettings!$A$2:$A$6843,0),MATCH(AF$187,NoSettings!$C$1:$AG$1,0))</f>
        <v>10000000000</v>
      </c>
      <c r="AG314" s="22">
        <f>INDEX(NoSettings!$C$2:$AG$6843,MATCH($E314,NoSettings!$A$2:$A$6843,0),MATCH(AG$187,NoSettings!$C$1:$AG$1,0))</f>
        <v>10000000000</v>
      </c>
      <c r="AH314" s="22">
        <f>INDEX(NoSettings!$C$2:$AG$6843,MATCH($E314,NoSettings!$A$2:$A$6843,0),MATCH(AH$187,NoSettings!$C$1:$AG$1,0))</f>
        <v>10000000000</v>
      </c>
      <c r="AI314" s="22">
        <f>INDEX(NoSettings!$C$2:$AG$6843,MATCH($E314,NoSettings!$A$2:$A$6843,0),MATCH(AI$187,NoSettings!$C$1:$AG$1,0))</f>
        <v>10000000000</v>
      </c>
      <c r="AJ314" s="22">
        <f>INDEX(NoSettings!$C$2:$AG$6843,MATCH($E314,NoSettings!$A$2:$A$6843,0),MATCH(AJ$187,NoSettings!$C$1:$AG$1,0))</f>
        <v>10000000000</v>
      </c>
      <c r="AK314" s="4"/>
    </row>
    <row r="315" spans="3:37" hidden="1">
      <c r="C315" t="s">
        <v>7045</v>
      </c>
      <c r="D315" t="s">
        <v>37</v>
      </c>
      <c r="E315" s="21" t="s">
        <v>6797</v>
      </c>
      <c r="F315" s="22">
        <f>INDEX(NoSettings!$C$2:$AG$6843,MATCH($E315,NoSettings!$A$2:$A$6843,0),MATCH(F$187,NoSettings!$C$1:$AG$1,0))</f>
        <v>0</v>
      </c>
      <c r="G315" s="22">
        <f>INDEX(NoSettings!$C$2:$AG$6843,MATCH($E315,NoSettings!$A$2:$A$6843,0),MATCH(G$187,NoSettings!$C$1:$AG$1,0))</f>
        <v>0</v>
      </c>
      <c r="H315" s="22">
        <f>INDEX(NoSettings!$C$2:$AG$6843,MATCH($E315,NoSettings!$A$2:$A$6843,0),MATCH(H$187,NoSettings!$C$1:$AG$1,0))</f>
        <v>0</v>
      </c>
      <c r="I315" s="22">
        <f>INDEX(NoSettings!$C$2:$AG$6843,MATCH($E315,NoSettings!$A$2:$A$6843,0),MATCH(I$187,NoSettings!$C$1:$AG$1,0))</f>
        <v>0</v>
      </c>
      <c r="J315" s="22">
        <f>INDEX(NoSettings!$C$2:$AG$6843,MATCH($E315,NoSettings!$A$2:$A$6843,0),MATCH(J$187,NoSettings!$C$1:$AG$1,0))</f>
        <v>0</v>
      </c>
      <c r="K315" s="22">
        <f>INDEX(NoSettings!$C$2:$AG$6843,MATCH($E315,NoSettings!$A$2:$A$6843,0),MATCH(K$187,NoSettings!$C$1:$AG$1,0))</f>
        <v>0</v>
      </c>
      <c r="L315" s="22">
        <f>INDEX(NoSettings!$C$2:$AG$6843,MATCH($E315,NoSettings!$A$2:$A$6843,0),MATCH(L$187,NoSettings!$C$1:$AG$1,0))</f>
        <v>0</v>
      </c>
      <c r="M315" s="22">
        <f>INDEX(NoSettings!$C$2:$AG$6843,MATCH($E315,NoSettings!$A$2:$A$6843,0),MATCH(M$187,NoSettings!$C$1:$AG$1,0))</f>
        <v>0</v>
      </c>
      <c r="N315" s="22">
        <f>INDEX(NoSettings!$C$2:$AG$6843,MATCH($E315,NoSettings!$A$2:$A$6843,0),MATCH(N$187,NoSettings!$C$1:$AG$1,0))</f>
        <v>0</v>
      </c>
      <c r="O315" s="22">
        <f>INDEX(NoSettings!$C$2:$AG$6843,MATCH($E315,NoSettings!$A$2:$A$6843,0),MATCH(O$187,NoSettings!$C$1:$AG$1,0))</f>
        <v>0</v>
      </c>
      <c r="P315" s="22">
        <f>INDEX(NoSettings!$C$2:$AG$6843,MATCH($E315,NoSettings!$A$2:$A$6843,0),MATCH(P$187,NoSettings!$C$1:$AG$1,0))</f>
        <v>0</v>
      </c>
      <c r="Q315" s="22">
        <f>INDEX(NoSettings!$C$2:$AG$6843,MATCH($E315,NoSettings!$A$2:$A$6843,0),MATCH(Q$187,NoSettings!$C$1:$AG$1,0))</f>
        <v>0</v>
      </c>
      <c r="R315" s="22">
        <f>INDEX(NoSettings!$C$2:$AG$6843,MATCH($E315,NoSettings!$A$2:$A$6843,0),MATCH(R$187,NoSettings!$C$1:$AG$1,0))</f>
        <v>0</v>
      </c>
      <c r="S315" s="22">
        <f>INDEX(NoSettings!$C$2:$AG$6843,MATCH($E315,NoSettings!$A$2:$A$6843,0),MATCH(S$187,NoSettings!$C$1:$AG$1,0))</f>
        <v>0</v>
      </c>
      <c r="T315" s="22">
        <f>INDEX(NoSettings!$C$2:$AG$6843,MATCH($E315,NoSettings!$A$2:$A$6843,0),MATCH(T$187,NoSettings!$C$1:$AG$1,0))</f>
        <v>0</v>
      </c>
      <c r="U315" s="22">
        <f>INDEX(NoSettings!$C$2:$AG$6843,MATCH($E315,NoSettings!$A$2:$A$6843,0),MATCH(U$187,NoSettings!$C$1:$AG$1,0))</f>
        <v>0</v>
      </c>
      <c r="V315" s="22">
        <f>INDEX(NoSettings!$C$2:$AG$6843,MATCH($E315,NoSettings!$A$2:$A$6843,0),MATCH(V$187,NoSettings!$C$1:$AG$1,0))</f>
        <v>0</v>
      </c>
      <c r="W315" s="22">
        <f>INDEX(NoSettings!$C$2:$AG$6843,MATCH($E315,NoSettings!$A$2:$A$6843,0),MATCH(W$187,NoSettings!$C$1:$AG$1,0))</f>
        <v>0</v>
      </c>
      <c r="X315" s="22">
        <f>INDEX(NoSettings!$C$2:$AG$6843,MATCH($E315,NoSettings!$A$2:$A$6843,0),MATCH(X$187,NoSettings!$C$1:$AG$1,0))</f>
        <v>0</v>
      </c>
      <c r="Y315" s="22">
        <f>INDEX(NoSettings!$C$2:$AG$6843,MATCH($E315,NoSettings!$A$2:$A$6843,0),MATCH(Y$187,NoSettings!$C$1:$AG$1,0))</f>
        <v>0</v>
      </c>
      <c r="Z315" s="22">
        <f>INDEX(NoSettings!$C$2:$AG$6843,MATCH($E315,NoSettings!$A$2:$A$6843,0),MATCH(Z$187,NoSettings!$C$1:$AG$1,0))</f>
        <v>0</v>
      </c>
      <c r="AA315" s="22">
        <f>INDEX(NoSettings!$C$2:$AG$6843,MATCH($E315,NoSettings!$A$2:$A$6843,0),MATCH(AA$187,NoSettings!$C$1:$AG$1,0))</f>
        <v>0</v>
      </c>
      <c r="AB315" s="22">
        <f>INDEX(NoSettings!$C$2:$AG$6843,MATCH($E315,NoSettings!$A$2:$A$6843,0),MATCH(AB$187,NoSettings!$C$1:$AG$1,0))</f>
        <v>0</v>
      </c>
      <c r="AC315" s="22">
        <f>INDEX(NoSettings!$C$2:$AG$6843,MATCH($E315,NoSettings!$A$2:$A$6843,0),MATCH(AC$187,NoSettings!$C$1:$AG$1,0))</f>
        <v>0</v>
      </c>
      <c r="AD315" s="22">
        <f>INDEX(NoSettings!$C$2:$AG$6843,MATCH($E315,NoSettings!$A$2:$A$6843,0),MATCH(AD$187,NoSettings!$C$1:$AG$1,0))</f>
        <v>0</v>
      </c>
      <c r="AE315" s="22">
        <f>INDEX(NoSettings!$C$2:$AG$6843,MATCH($E315,NoSettings!$A$2:$A$6843,0),MATCH(AE$187,NoSettings!$C$1:$AG$1,0))</f>
        <v>0</v>
      </c>
      <c r="AF315" s="22">
        <f>INDEX(NoSettings!$C$2:$AG$6843,MATCH($E315,NoSettings!$A$2:$A$6843,0),MATCH(AF$187,NoSettings!$C$1:$AG$1,0))</f>
        <v>0</v>
      </c>
      <c r="AG315" s="22">
        <f>INDEX(NoSettings!$C$2:$AG$6843,MATCH($E315,NoSettings!$A$2:$A$6843,0),MATCH(AG$187,NoSettings!$C$1:$AG$1,0))</f>
        <v>0</v>
      </c>
      <c r="AH315" s="22">
        <f>INDEX(NoSettings!$C$2:$AG$6843,MATCH($E315,NoSettings!$A$2:$A$6843,0),MATCH(AH$187,NoSettings!$C$1:$AG$1,0))</f>
        <v>0</v>
      </c>
      <c r="AI315" s="22">
        <f>INDEX(NoSettings!$C$2:$AG$6843,MATCH($E315,NoSettings!$A$2:$A$6843,0),MATCH(AI$187,NoSettings!$C$1:$AG$1,0))</f>
        <v>0</v>
      </c>
      <c r="AJ315" s="22">
        <f>INDEX(NoSettings!$C$2:$AG$6843,MATCH($E315,NoSettings!$A$2:$A$6843,0),MATCH(AJ$187,NoSettings!$C$1:$AG$1,0))</f>
        <v>0</v>
      </c>
      <c r="AK315" s="4"/>
    </row>
    <row r="316" spans="3:37" hidden="1">
      <c r="C316" t="s">
        <v>7045</v>
      </c>
      <c r="D316" t="s">
        <v>38</v>
      </c>
      <c r="E316" s="21" t="s">
        <v>6796</v>
      </c>
      <c r="F316" s="22">
        <f>INDEX(NoSettings!$C$2:$AG$6843,MATCH($E316,NoSettings!$A$2:$A$6843,0),MATCH(F$187,NoSettings!$C$1:$AG$1,0))</f>
        <v>300000000000</v>
      </c>
      <c r="G316" s="22">
        <f>INDEX(NoSettings!$C$2:$AG$6843,MATCH($E316,NoSettings!$A$2:$A$6843,0),MATCH(G$187,NoSettings!$C$1:$AG$1,0))</f>
        <v>300000000000</v>
      </c>
      <c r="H316" s="22">
        <f>INDEX(NoSettings!$C$2:$AG$6843,MATCH($E316,NoSettings!$A$2:$A$6843,0),MATCH(H$187,NoSettings!$C$1:$AG$1,0))</f>
        <v>300000000000</v>
      </c>
      <c r="I316" s="22">
        <f>INDEX(NoSettings!$C$2:$AG$6843,MATCH($E316,NoSettings!$A$2:$A$6843,0),MATCH(I$187,NoSettings!$C$1:$AG$1,0))</f>
        <v>300000000000</v>
      </c>
      <c r="J316" s="22">
        <f>INDEX(NoSettings!$C$2:$AG$6843,MATCH($E316,NoSettings!$A$2:$A$6843,0),MATCH(J$187,NoSettings!$C$1:$AG$1,0))</f>
        <v>300000000000</v>
      </c>
      <c r="K316" s="22">
        <f>INDEX(NoSettings!$C$2:$AG$6843,MATCH($E316,NoSettings!$A$2:$A$6843,0),MATCH(K$187,NoSettings!$C$1:$AG$1,0))</f>
        <v>300000000000</v>
      </c>
      <c r="L316" s="22">
        <f>INDEX(NoSettings!$C$2:$AG$6843,MATCH($E316,NoSettings!$A$2:$A$6843,0),MATCH(L$187,NoSettings!$C$1:$AG$1,0))</f>
        <v>300000000000</v>
      </c>
      <c r="M316" s="22">
        <f>INDEX(NoSettings!$C$2:$AG$6843,MATCH($E316,NoSettings!$A$2:$A$6843,0),MATCH(M$187,NoSettings!$C$1:$AG$1,0))</f>
        <v>300000000000</v>
      </c>
      <c r="N316" s="22">
        <f>INDEX(NoSettings!$C$2:$AG$6843,MATCH($E316,NoSettings!$A$2:$A$6843,0),MATCH(N$187,NoSettings!$C$1:$AG$1,0))</f>
        <v>400000000000</v>
      </c>
      <c r="O316" s="22">
        <f>INDEX(NoSettings!$C$2:$AG$6843,MATCH($E316,NoSettings!$A$2:$A$6843,0),MATCH(O$187,NoSettings!$C$1:$AG$1,0))</f>
        <v>400000000000</v>
      </c>
      <c r="P316" s="22">
        <f>INDEX(NoSettings!$C$2:$AG$6843,MATCH($E316,NoSettings!$A$2:$A$6843,0),MATCH(P$187,NoSettings!$C$1:$AG$1,0))</f>
        <v>400000000000</v>
      </c>
      <c r="Q316" s="22">
        <f>INDEX(NoSettings!$C$2:$AG$6843,MATCH($E316,NoSettings!$A$2:$A$6843,0),MATCH(Q$187,NoSettings!$C$1:$AG$1,0))</f>
        <v>400000000000</v>
      </c>
      <c r="R316" s="22">
        <f>INDEX(NoSettings!$C$2:$AG$6843,MATCH($E316,NoSettings!$A$2:$A$6843,0),MATCH(R$187,NoSettings!$C$1:$AG$1,0))</f>
        <v>400000000000</v>
      </c>
      <c r="S316" s="22">
        <f>INDEX(NoSettings!$C$2:$AG$6843,MATCH($E316,NoSettings!$A$2:$A$6843,0),MATCH(S$187,NoSettings!$C$1:$AG$1,0))</f>
        <v>400000000000</v>
      </c>
      <c r="T316" s="22">
        <f>INDEX(NoSettings!$C$2:$AG$6843,MATCH($E316,NoSettings!$A$2:$A$6843,0),MATCH(T$187,NoSettings!$C$1:$AG$1,0))</f>
        <v>400000000000</v>
      </c>
      <c r="U316" s="22">
        <f>INDEX(NoSettings!$C$2:$AG$6843,MATCH($E316,NoSettings!$A$2:$A$6843,0),MATCH(U$187,NoSettings!$C$1:$AG$1,0))</f>
        <v>400000000000</v>
      </c>
      <c r="V316" s="22">
        <f>INDEX(NoSettings!$C$2:$AG$6843,MATCH($E316,NoSettings!$A$2:$A$6843,0),MATCH(V$187,NoSettings!$C$1:$AG$1,0))</f>
        <v>400000000000</v>
      </c>
      <c r="W316" s="22">
        <f>INDEX(NoSettings!$C$2:$AG$6843,MATCH($E316,NoSettings!$A$2:$A$6843,0),MATCH(W$187,NoSettings!$C$1:$AG$1,0))</f>
        <v>400000000000</v>
      </c>
      <c r="X316" s="22">
        <f>INDEX(NoSettings!$C$2:$AG$6843,MATCH($E316,NoSettings!$A$2:$A$6843,0),MATCH(X$187,NoSettings!$C$1:$AG$1,0))</f>
        <v>400000000000</v>
      </c>
      <c r="Y316" s="22">
        <f>INDEX(NoSettings!$C$2:$AG$6843,MATCH($E316,NoSettings!$A$2:$A$6843,0),MATCH(Y$187,NoSettings!$C$1:$AG$1,0))</f>
        <v>400000000000</v>
      </c>
      <c r="Z316" s="22">
        <f>INDEX(NoSettings!$C$2:$AG$6843,MATCH($E316,NoSettings!$A$2:$A$6843,0),MATCH(Z$187,NoSettings!$C$1:$AG$1,0))</f>
        <v>400000000000</v>
      </c>
      <c r="AA316" s="22">
        <f>INDEX(NoSettings!$C$2:$AG$6843,MATCH($E316,NoSettings!$A$2:$A$6843,0),MATCH(AA$187,NoSettings!$C$1:$AG$1,0))</f>
        <v>400000000000</v>
      </c>
      <c r="AB316" s="22">
        <f>INDEX(NoSettings!$C$2:$AG$6843,MATCH($E316,NoSettings!$A$2:$A$6843,0),MATCH(AB$187,NoSettings!$C$1:$AG$1,0))</f>
        <v>400000000000</v>
      </c>
      <c r="AC316" s="22">
        <f>INDEX(NoSettings!$C$2:$AG$6843,MATCH($E316,NoSettings!$A$2:$A$6843,0),MATCH(AC$187,NoSettings!$C$1:$AG$1,0))</f>
        <v>400000000000</v>
      </c>
      <c r="AD316" s="22">
        <f>INDEX(NoSettings!$C$2:$AG$6843,MATCH($E316,NoSettings!$A$2:$A$6843,0),MATCH(AD$187,NoSettings!$C$1:$AG$1,0))</f>
        <v>400000000000</v>
      </c>
      <c r="AE316" s="22">
        <f>INDEX(NoSettings!$C$2:$AG$6843,MATCH($E316,NoSettings!$A$2:$A$6843,0),MATCH(AE$187,NoSettings!$C$1:$AG$1,0))</f>
        <v>400000000000</v>
      </c>
      <c r="AF316" s="22">
        <f>INDEX(NoSettings!$C$2:$AG$6843,MATCH($E316,NoSettings!$A$2:$A$6843,0),MATCH(AF$187,NoSettings!$C$1:$AG$1,0))</f>
        <v>400000000000</v>
      </c>
      <c r="AG316" s="22">
        <f>INDEX(NoSettings!$C$2:$AG$6843,MATCH($E316,NoSettings!$A$2:$A$6843,0),MATCH(AG$187,NoSettings!$C$1:$AG$1,0))</f>
        <v>400000000000</v>
      </c>
      <c r="AH316" s="22">
        <f>INDEX(NoSettings!$C$2:$AG$6843,MATCH($E316,NoSettings!$A$2:$A$6843,0),MATCH(AH$187,NoSettings!$C$1:$AG$1,0))</f>
        <v>400000000000</v>
      </c>
      <c r="AI316" s="22">
        <f>INDEX(NoSettings!$C$2:$AG$6843,MATCH($E316,NoSettings!$A$2:$A$6843,0),MATCH(AI$187,NoSettings!$C$1:$AG$1,0))</f>
        <v>400000000000</v>
      </c>
      <c r="AJ316" s="22">
        <f>INDEX(NoSettings!$C$2:$AG$6843,MATCH($E316,NoSettings!$A$2:$A$6843,0),MATCH(AJ$187,NoSettings!$C$1:$AG$1,0))</f>
        <v>400000000000</v>
      </c>
      <c r="AK316" s="4"/>
    </row>
    <row r="317" spans="3:37" hidden="1">
      <c r="C317" t="s">
        <v>7045</v>
      </c>
      <c r="D317" t="s">
        <v>39</v>
      </c>
      <c r="E317" s="21" t="s">
        <v>6795</v>
      </c>
      <c r="F317" s="22">
        <f>INDEX(NoSettings!$C$2:$AG$6843,MATCH($E317,NoSettings!$A$2:$A$6843,0),MATCH(F$187,NoSettings!$C$1:$AG$1,0))</f>
        <v>1000000000000</v>
      </c>
      <c r="G317" s="22">
        <f>INDEX(NoSettings!$C$2:$AG$6843,MATCH($E317,NoSettings!$A$2:$A$6843,0),MATCH(G$187,NoSettings!$C$1:$AG$1,0))</f>
        <v>1000000000000</v>
      </c>
      <c r="H317" s="22">
        <f>INDEX(NoSettings!$C$2:$AG$6843,MATCH($E317,NoSettings!$A$2:$A$6843,0),MATCH(H$187,NoSettings!$C$1:$AG$1,0))</f>
        <v>1000000000000</v>
      </c>
      <c r="I317" s="22">
        <f>INDEX(NoSettings!$C$2:$AG$6843,MATCH($E317,NoSettings!$A$2:$A$6843,0),MATCH(I$187,NoSettings!$C$1:$AG$1,0))</f>
        <v>1000000000000</v>
      </c>
      <c r="J317" s="22">
        <f>INDEX(NoSettings!$C$2:$AG$6843,MATCH($E317,NoSettings!$A$2:$A$6843,0),MATCH(J$187,NoSettings!$C$1:$AG$1,0))</f>
        <v>1000000000000</v>
      </c>
      <c r="K317" s="22">
        <f>INDEX(NoSettings!$C$2:$AG$6843,MATCH($E317,NoSettings!$A$2:$A$6843,0),MATCH(K$187,NoSettings!$C$1:$AG$1,0))</f>
        <v>2000000000000</v>
      </c>
      <c r="L317" s="22">
        <f>INDEX(NoSettings!$C$2:$AG$6843,MATCH($E317,NoSettings!$A$2:$A$6843,0),MATCH(L$187,NoSettings!$C$1:$AG$1,0))</f>
        <v>2000000000000</v>
      </c>
      <c r="M317" s="22">
        <f>INDEX(NoSettings!$C$2:$AG$6843,MATCH($E317,NoSettings!$A$2:$A$6843,0),MATCH(M$187,NoSettings!$C$1:$AG$1,0))</f>
        <v>2000000000000</v>
      </c>
      <c r="N317" s="22">
        <f>INDEX(NoSettings!$C$2:$AG$6843,MATCH($E317,NoSettings!$A$2:$A$6843,0),MATCH(N$187,NoSettings!$C$1:$AG$1,0))</f>
        <v>2000000000000</v>
      </c>
      <c r="O317" s="22">
        <f>INDEX(NoSettings!$C$2:$AG$6843,MATCH($E317,NoSettings!$A$2:$A$6843,0),MATCH(O$187,NoSettings!$C$1:$AG$1,0))</f>
        <v>2000000000000</v>
      </c>
      <c r="P317" s="22">
        <f>INDEX(NoSettings!$C$2:$AG$6843,MATCH($E317,NoSettings!$A$2:$A$6843,0),MATCH(P$187,NoSettings!$C$1:$AG$1,0))</f>
        <v>2000000000000</v>
      </c>
      <c r="Q317" s="22">
        <f>INDEX(NoSettings!$C$2:$AG$6843,MATCH($E317,NoSettings!$A$2:$A$6843,0),MATCH(Q$187,NoSettings!$C$1:$AG$1,0))</f>
        <v>2000000000000</v>
      </c>
      <c r="R317" s="22">
        <f>INDEX(NoSettings!$C$2:$AG$6843,MATCH($E317,NoSettings!$A$2:$A$6843,0),MATCH(R$187,NoSettings!$C$1:$AG$1,0))</f>
        <v>2000000000000</v>
      </c>
      <c r="S317" s="22">
        <f>INDEX(NoSettings!$C$2:$AG$6843,MATCH($E317,NoSettings!$A$2:$A$6843,0),MATCH(S$187,NoSettings!$C$1:$AG$1,0))</f>
        <v>2000000000000</v>
      </c>
      <c r="T317" s="22">
        <f>INDEX(NoSettings!$C$2:$AG$6843,MATCH($E317,NoSettings!$A$2:$A$6843,0),MATCH(T$187,NoSettings!$C$1:$AG$1,0))</f>
        <v>2000000000000</v>
      </c>
      <c r="U317" s="22">
        <f>INDEX(NoSettings!$C$2:$AG$6843,MATCH($E317,NoSettings!$A$2:$A$6843,0),MATCH(U$187,NoSettings!$C$1:$AG$1,0))</f>
        <v>2000000000000</v>
      </c>
      <c r="V317" s="22">
        <f>INDEX(NoSettings!$C$2:$AG$6843,MATCH($E317,NoSettings!$A$2:$A$6843,0),MATCH(V$187,NoSettings!$C$1:$AG$1,0))</f>
        <v>2000000000000</v>
      </c>
      <c r="W317" s="22">
        <f>INDEX(NoSettings!$C$2:$AG$6843,MATCH($E317,NoSettings!$A$2:$A$6843,0),MATCH(W$187,NoSettings!$C$1:$AG$1,0))</f>
        <v>2000000000000</v>
      </c>
      <c r="X317" s="22">
        <f>INDEX(NoSettings!$C$2:$AG$6843,MATCH($E317,NoSettings!$A$2:$A$6843,0),MATCH(X$187,NoSettings!$C$1:$AG$1,0))</f>
        <v>2000000000000</v>
      </c>
      <c r="Y317" s="22">
        <f>INDEX(NoSettings!$C$2:$AG$6843,MATCH($E317,NoSettings!$A$2:$A$6843,0),MATCH(Y$187,NoSettings!$C$1:$AG$1,0))</f>
        <v>2000000000000</v>
      </c>
      <c r="Z317" s="22">
        <f>INDEX(NoSettings!$C$2:$AG$6843,MATCH($E317,NoSettings!$A$2:$A$6843,0),MATCH(Z$187,NoSettings!$C$1:$AG$1,0))</f>
        <v>2000000000000</v>
      </c>
      <c r="AA317" s="22">
        <f>INDEX(NoSettings!$C$2:$AG$6843,MATCH($E317,NoSettings!$A$2:$A$6843,0),MATCH(AA$187,NoSettings!$C$1:$AG$1,0))</f>
        <v>2000000000000</v>
      </c>
      <c r="AB317" s="22">
        <f>INDEX(NoSettings!$C$2:$AG$6843,MATCH($E317,NoSettings!$A$2:$A$6843,0),MATCH(AB$187,NoSettings!$C$1:$AG$1,0))</f>
        <v>2000000000000</v>
      </c>
      <c r="AC317" s="22">
        <f>INDEX(NoSettings!$C$2:$AG$6843,MATCH($E317,NoSettings!$A$2:$A$6843,0),MATCH(AC$187,NoSettings!$C$1:$AG$1,0))</f>
        <v>2000000000000</v>
      </c>
      <c r="AD317" s="22">
        <f>INDEX(NoSettings!$C$2:$AG$6843,MATCH($E317,NoSettings!$A$2:$A$6843,0),MATCH(AD$187,NoSettings!$C$1:$AG$1,0))</f>
        <v>2000000000000</v>
      </c>
      <c r="AE317" s="22">
        <f>INDEX(NoSettings!$C$2:$AG$6843,MATCH($E317,NoSettings!$A$2:$A$6843,0),MATCH(AE$187,NoSettings!$C$1:$AG$1,0))</f>
        <v>2000000000000</v>
      </c>
      <c r="AF317" s="22">
        <f>INDEX(NoSettings!$C$2:$AG$6843,MATCH($E317,NoSettings!$A$2:$A$6843,0),MATCH(AF$187,NoSettings!$C$1:$AG$1,0))</f>
        <v>2000000000000</v>
      </c>
      <c r="AG317" s="22">
        <f>INDEX(NoSettings!$C$2:$AG$6843,MATCH($E317,NoSettings!$A$2:$A$6843,0),MATCH(AG$187,NoSettings!$C$1:$AG$1,0))</f>
        <v>2000000000000</v>
      </c>
      <c r="AH317" s="22">
        <f>INDEX(NoSettings!$C$2:$AG$6843,MATCH($E317,NoSettings!$A$2:$A$6843,0),MATCH(AH$187,NoSettings!$C$1:$AG$1,0))</f>
        <v>2000000000000</v>
      </c>
      <c r="AI317" s="22">
        <f>INDEX(NoSettings!$C$2:$AG$6843,MATCH($E317,NoSettings!$A$2:$A$6843,0),MATCH(AI$187,NoSettings!$C$1:$AG$1,0))</f>
        <v>2000000000000</v>
      </c>
      <c r="AJ317" s="22">
        <f>INDEX(NoSettings!$C$2:$AG$6843,MATCH($E317,NoSettings!$A$2:$A$6843,0),MATCH(AJ$187,NoSettings!$C$1:$AG$1,0))</f>
        <v>2000000000000</v>
      </c>
      <c r="AK317" s="4"/>
    </row>
    <row r="318" spans="3:37" hidden="1">
      <c r="C318" t="s">
        <v>7045</v>
      </c>
      <c r="D318" t="s">
        <v>40</v>
      </c>
      <c r="E318" s="21" t="s">
        <v>6794</v>
      </c>
      <c r="F318" s="22">
        <f>INDEX(NoSettings!$C$2:$AG$6843,MATCH($E318,NoSettings!$A$2:$A$6843,0),MATCH(F$187,NoSettings!$C$1:$AG$1,0))</f>
        <v>1000000000000</v>
      </c>
      <c r="G318" s="22">
        <f>INDEX(NoSettings!$C$2:$AG$6843,MATCH($E318,NoSettings!$A$2:$A$6843,0),MATCH(G$187,NoSettings!$C$1:$AG$1,0))</f>
        <v>1000000000000</v>
      </c>
      <c r="H318" s="22">
        <f>INDEX(NoSettings!$C$2:$AG$6843,MATCH($E318,NoSettings!$A$2:$A$6843,0),MATCH(H$187,NoSettings!$C$1:$AG$1,0))</f>
        <v>1000000000000</v>
      </c>
      <c r="I318" s="22">
        <f>INDEX(NoSettings!$C$2:$AG$6843,MATCH($E318,NoSettings!$A$2:$A$6843,0),MATCH(I$187,NoSettings!$C$1:$AG$1,0))</f>
        <v>1000000000000</v>
      </c>
      <c r="J318" s="22">
        <f>INDEX(NoSettings!$C$2:$AG$6843,MATCH($E318,NoSettings!$A$2:$A$6843,0),MATCH(J$187,NoSettings!$C$1:$AG$1,0))</f>
        <v>1000000000000</v>
      </c>
      <c r="K318" s="22">
        <f>INDEX(NoSettings!$C$2:$AG$6843,MATCH($E318,NoSettings!$A$2:$A$6843,0),MATCH(K$187,NoSettings!$C$1:$AG$1,0))</f>
        <v>1000000000000</v>
      </c>
      <c r="L318" s="22">
        <f>INDEX(NoSettings!$C$2:$AG$6843,MATCH($E318,NoSettings!$A$2:$A$6843,0),MATCH(L$187,NoSettings!$C$1:$AG$1,0))</f>
        <v>1000000000000</v>
      </c>
      <c r="M318" s="22">
        <f>INDEX(NoSettings!$C$2:$AG$6843,MATCH($E318,NoSettings!$A$2:$A$6843,0),MATCH(M$187,NoSettings!$C$1:$AG$1,0))</f>
        <v>1000000000000</v>
      </c>
      <c r="N318" s="22">
        <f>INDEX(NoSettings!$C$2:$AG$6843,MATCH($E318,NoSettings!$A$2:$A$6843,0),MATCH(N$187,NoSettings!$C$1:$AG$1,0))</f>
        <v>1000000000000</v>
      </c>
      <c r="O318" s="22">
        <f>INDEX(NoSettings!$C$2:$AG$6843,MATCH($E318,NoSettings!$A$2:$A$6843,0),MATCH(O$187,NoSettings!$C$1:$AG$1,0))</f>
        <v>1000000000000</v>
      </c>
      <c r="P318" s="22">
        <f>INDEX(NoSettings!$C$2:$AG$6843,MATCH($E318,NoSettings!$A$2:$A$6843,0),MATCH(P$187,NoSettings!$C$1:$AG$1,0))</f>
        <v>1000000000000</v>
      </c>
      <c r="Q318" s="22">
        <f>INDEX(NoSettings!$C$2:$AG$6843,MATCH($E318,NoSettings!$A$2:$A$6843,0),MATCH(Q$187,NoSettings!$C$1:$AG$1,0))</f>
        <v>1000000000000</v>
      </c>
      <c r="R318" s="22">
        <f>INDEX(NoSettings!$C$2:$AG$6843,MATCH($E318,NoSettings!$A$2:$A$6843,0),MATCH(R$187,NoSettings!$C$1:$AG$1,0))</f>
        <v>1000000000000</v>
      </c>
      <c r="S318" s="22">
        <f>INDEX(NoSettings!$C$2:$AG$6843,MATCH($E318,NoSettings!$A$2:$A$6843,0),MATCH(S$187,NoSettings!$C$1:$AG$1,0))</f>
        <v>1000000000000</v>
      </c>
      <c r="T318" s="22">
        <f>INDEX(NoSettings!$C$2:$AG$6843,MATCH($E318,NoSettings!$A$2:$A$6843,0),MATCH(T$187,NoSettings!$C$1:$AG$1,0))</f>
        <v>1000000000000</v>
      </c>
      <c r="U318" s="22">
        <f>INDEX(NoSettings!$C$2:$AG$6843,MATCH($E318,NoSettings!$A$2:$A$6843,0),MATCH(U$187,NoSettings!$C$1:$AG$1,0))</f>
        <v>1000000000000</v>
      </c>
      <c r="V318" s="22">
        <f>INDEX(NoSettings!$C$2:$AG$6843,MATCH($E318,NoSettings!$A$2:$A$6843,0),MATCH(V$187,NoSettings!$C$1:$AG$1,0))</f>
        <v>1000000000000</v>
      </c>
      <c r="W318" s="22">
        <f>INDEX(NoSettings!$C$2:$AG$6843,MATCH($E318,NoSettings!$A$2:$A$6843,0),MATCH(W$187,NoSettings!$C$1:$AG$1,0))</f>
        <v>1000000000000</v>
      </c>
      <c r="X318" s="22">
        <f>INDEX(NoSettings!$C$2:$AG$6843,MATCH($E318,NoSettings!$A$2:$A$6843,0),MATCH(X$187,NoSettings!$C$1:$AG$1,0))</f>
        <v>1000000000000</v>
      </c>
      <c r="Y318" s="22">
        <f>INDEX(NoSettings!$C$2:$AG$6843,MATCH($E318,NoSettings!$A$2:$A$6843,0),MATCH(Y$187,NoSettings!$C$1:$AG$1,0))</f>
        <v>1000000000000</v>
      </c>
      <c r="Z318" s="22">
        <f>INDEX(NoSettings!$C$2:$AG$6843,MATCH($E318,NoSettings!$A$2:$A$6843,0),MATCH(Z$187,NoSettings!$C$1:$AG$1,0))</f>
        <v>1000000000000</v>
      </c>
      <c r="AA318" s="22">
        <f>INDEX(NoSettings!$C$2:$AG$6843,MATCH($E318,NoSettings!$A$2:$A$6843,0),MATCH(AA$187,NoSettings!$C$1:$AG$1,0))</f>
        <v>1000000000000</v>
      </c>
      <c r="AB318" s="22">
        <f>INDEX(NoSettings!$C$2:$AG$6843,MATCH($E318,NoSettings!$A$2:$A$6843,0),MATCH(AB$187,NoSettings!$C$1:$AG$1,0))</f>
        <v>1000000000000</v>
      </c>
      <c r="AC318" s="22">
        <f>INDEX(NoSettings!$C$2:$AG$6843,MATCH($E318,NoSettings!$A$2:$A$6843,0),MATCH(AC$187,NoSettings!$C$1:$AG$1,0))</f>
        <v>1000000000000</v>
      </c>
      <c r="AD318" s="22">
        <f>INDEX(NoSettings!$C$2:$AG$6843,MATCH($E318,NoSettings!$A$2:$A$6843,0),MATCH(AD$187,NoSettings!$C$1:$AG$1,0))</f>
        <v>1000000000000</v>
      </c>
      <c r="AE318" s="22">
        <f>INDEX(NoSettings!$C$2:$AG$6843,MATCH($E318,NoSettings!$A$2:$A$6843,0),MATCH(AE$187,NoSettings!$C$1:$AG$1,0))</f>
        <v>1000000000000</v>
      </c>
      <c r="AF318" s="22">
        <f>INDEX(NoSettings!$C$2:$AG$6843,MATCH($E318,NoSettings!$A$2:$A$6843,0),MATCH(AF$187,NoSettings!$C$1:$AG$1,0))</f>
        <v>1000000000000</v>
      </c>
      <c r="AG318" s="22">
        <f>INDEX(NoSettings!$C$2:$AG$6843,MATCH($E318,NoSettings!$A$2:$A$6843,0),MATCH(AG$187,NoSettings!$C$1:$AG$1,0))</f>
        <v>1000000000000</v>
      </c>
      <c r="AH318" s="22">
        <f>INDEX(NoSettings!$C$2:$AG$6843,MATCH($E318,NoSettings!$A$2:$A$6843,0),MATCH(AH$187,NoSettings!$C$1:$AG$1,0))</f>
        <v>1000000000000</v>
      </c>
      <c r="AI318" s="22">
        <f>INDEX(NoSettings!$C$2:$AG$6843,MATCH($E318,NoSettings!$A$2:$A$6843,0),MATCH(AI$187,NoSettings!$C$1:$AG$1,0))</f>
        <v>1000000000000</v>
      </c>
      <c r="AJ318" s="22">
        <f>INDEX(NoSettings!$C$2:$AG$6843,MATCH($E318,NoSettings!$A$2:$A$6843,0),MATCH(AJ$187,NoSettings!$C$1:$AG$1,0))</f>
        <v>1000000000000</v>
      </c>
      <c r="AK318" s="4"/>
    </row>
    <row r="319" spans="3:37" hidden="1">
      <c r="C319" t="s">
        <v>7045</v>
      </c>
      <c r="D319" t="s">
        <v>41</v>
      </c>
      <c r="E319" s="21" t="s">
        <v>6793</v>
      </c>
      <c r="F319" s="22">
        <f>INDEX(NoSettings!$C$2:$AG$6843,MATCH($E319,NoSettings!$A$2:$A$6843,0),MATCH(F$187,NoSettings!$C$1:$AG$1,0))</f>
        <v>70000000000</v>
      </c>
      <c r="G319" s="22">
        <f>INDEX(NoSettings!$C$2:$AG$6843,MATCH($E319,NoSettings!$A$2:$A$6843,0),MATCH(G$187,NoSettings!$C$1:$AG$1,0))</f>
        <v>80000000000</v>
      </c>
      <c r="H319" s="22">
        <f>INDEX(NoSettings!$C$2:$AG$6843,MATCH($E319,NoSettings!$A$2:$A$6843,0),MATCH(H$187,NoSettings!$C$1:$AG$1,0))</f>
        <v>80000000000</v>
      </c>
      <c r="I319" s="22">
        <f>INDEX(NoSettings!$C$2:$AG$6843,MATCH($E319,NoSettings!$A$2:$A$6843,0),MATCH(I$187,NoSettings!$C$1:$AG$1,0))</f>
        <v>80000000000</v>
      </c>
      <c r="J319" s="22">
        <f>INDEX(NoSettings!$C$2:$AG$6843,MATCH($E319,NoSettings!$A$2:$A$6843,0),MATCH(J$187,NoSettings!$C$1:$AG$1,0))</f>
        <v>80000000000</v>
      </c>
      <c r="K319" s="22">
        <f>INDEX(NoSettings!$C$2:$AG$6843,MATCH($E319,NoSettings!$A$2:$A$6843,0),MATCH(K$187,NoSettings!$C$1:$AG$1,0))</f>
        <v>80000000000</v>
      </c>
      <c r="L319" s="22">
        <f>INDEX(NoSettings!$C$2:$AG$6843,MATCH($E319,NoSettings!$A$2:$A$6843,0),MATCH(L$187,NoSettings!$C$1:$AG$1,0))</f>
        <v>80000000000</v>
      </c>
      <c r="M319" s="22">
        <f>INDEX(NoSettings!$C$2:$AG$6843,MATCH($E319,NoSettings!$A$2:$A$6843,0),MATCH(M$187,NoSettings!$C$1:$AG$1,0))</f>
        <v>80000000000</v>
      </c>
      <c r="N319" s="22">
        <f>INDEX(NoSettings!$C$2:$AG$6843,MATCH($E319,NoSettings!$A$2:$A$6843,0),MATCH(N$187,NoSettings!$C$1:$AG$1,0))</f>
        <v>90000000000</v>
      </c>
      <c r="O319" s="22">
        <f>INDEX(NoSettings!$C$2:$AG$6843,MATCH($E319,NoSettings!$A$2:$A$6843,0),MATCH(O$187,NoSettings!$C$1:$AG$1,0))</f>
        <v>90000000000</v>
      </c>
      <c r="P319" s="22">
        <f>INDEX(NoSettings!$C$2:$AG$6843,MATCH($E319,NoSettings!$A$2:$A$6843,0),MATCH(P$187,NoSettings!$C$1:$AG$1,0))</f>
        <v>90000000000</v>
      </c>
      <c r="Q319" s="22">
        <f>INDEX(NoSettings!$C$2:$AG$6843,MATCH($E319,NoSettings!$A$2:$A$6843,0),MATCH(Q$187,NoSettings!$C$1:$AG$1,0))</f>
        <v>90000000000</v>
      </c>
      <c r="R319" s="22">
        <f>INDEX(NoSettings!$C$2:$AG$6843,MATCH($E319,NoSettings!$A$2:$A$6843,0),MATCH(R$187,NoSettings!$C$1:$AG$1,0))</f>
        <v>90000000000</v>
      </c>
      <c r="S319" s="22">
        <f>INDEX(NoSettings!$C$2:$AG$6843,MATCH($E319,NoSettings!$A$2:$A$6843,0),MATCH(S$187,NoSettings!$C$1:$AG$1,0))</f>
        <v>90000000000</v>
      </c>
      <c r="T319" s="22">
        <f>INDEX(NoSettings!$C$2:$AG$6843,MATCH($E319,NoSettings!$A$2:$A$6843,0),MATCH(T$187,NoSettings!$C$1:$AG$1,0))</f>
        <v>90000000000</v>
      </c>
      <c r="U319" s="22">
        <f>INDEX(NoSettings!$C$2:$AG$6843,MATCH($E319,NoSettings!$A$2:$A$6843,0),MATCH(U$187,NoSettings!$C$1:$AG$1,0))</f>
        <v>90000000000</v>
      </c>
      <c r="V319" s="22">
        <f>INDEX(NoSettings!$C$2:$AG$6843,MATCH($E319,NoSettings!$A$2:$A$6843,0),MATCH(V$187,NoSettings!$C$1:$AG$1,0))</f>
        <v>90000000000</v>
      </c>
      <c r="W319" s="22">
        <f>INDEX(NoSettings!$C$2:$AG$6843,MATCH($E319,NoSettings!$A$2:$A$6843,0),MATCH(W$187,NoSettings!$C$1:$AG$1,0))</f>
        <v>90000000000</v>
      </c>
      <c r="X319" s="22">
        <f>INDEX(NoSettings!$C$2:$AG$6843,MATCH($E319,NoSettings!$A$2:$A$6843,0),MATCH(X$187,NoSettings!$C$1:$AG$1,0))</f>
        <v>90000000000</v>
      </c>
      <c r="Y319" s="22">
        <f>INDEX(NoSettings!$C$2:$AG$6843,MATCH($E319,NoSettings!$A$2:$A$6843,0),MATCH(Y$187,NoSettings!$C$1:$AG$1,0))</f>
        <v>90000000000</v>
      </c>
      <c r="Z319" s="22">
        <f>INDEX(NoSettings!$C$2:$AG$6843,MATCH($E319,NoSettings!$A$2:$A$6843,0),MATCH(Z$187,NoSettings!$C$1:$AG$1,0))</f>
        <v>90000000000</v>
      </c>
      <c r="AA319" s="22">
        <f>INDEX(NoSettings!$C$2:$AG$6843,MATCH($E319,NoSettings!$A$2:$A$6843,0),MATCH(AA$187,NoSettings!$C$1:$AG$1,0))</f>
        <v>90000000000</v>
      </c>
      <c r="AB319" s="22">
        <f>INDEX(NoSettings!$C$2:$AG$6843,MATCH($E319,NoSettings!$A$2:$A$6843,0),MATCH(AB$187,NoSettings!$C$1:$AG$1,0))</f>
        <v>90000000000</v>
      </c>
      <c r="AC319" s="22">
        <f>INDEX(NoSettings!$C$2:$AG$6843,MATCH($E319,NoSettings!$A$2:$A$6843,0),MATCH(AC$187,NoSettings!$C$1:$AG$1,0))</f>
        <v>90000000000</v>
      </c>
      <c r="AD319" s="22">
        <f>INDEX(NoSettings!$C$2:$AG$6843,MATCH($E319,NoSettings!$A$2:$A$6843,0),MATCH(AD$187,NoSettings!$C$1:$AG$1,0))</f>
        <v>90000000000</v>
      </c>
      <c r="AE319" s="22">
        <f>INDEX(NoSettings!$C$2:$AG$6843,MATCH($E319,NoSettings!$A$2:$A$6843,0),MATCH(AE$187,NoSettings!$C$1:$AG$1,0))</f>
        <v>90000000000</v>
      </c>
      <c r="AF319" s="22">
        <f>INDEX(NoSettings!$C$2:$AG$6843,MATCH($E319,NoSettings!$A$2:$A$6843,0),MATCH(AF$187,NoSettings!$C$1:$AG$1,0))</f>
        <v>90000000000</v>
      </c>
      <c r="AG319" s="22">
        <f>INDEX(NoSettings!$C$2:$AG$6843,MATCH($E319,NoSettings!$A$2:$A$6843,0),MATCH(AG$187,NoSettings!$C$1:$AG$1,0))</f>
        <v>100000000000</v>
      </c>
      <c r="AH319" s="22">
        <f>INDEX(NoSettings!$C$2:$AG$6843,MATCH($E319,NoSettings!$A$2:$A$6843,0),MATCH(AH$187,NoSettings!$C$1:$AG$1,0))</f>
        <v>100000000000</v>
      </c>
      <c r="AI319" s="22">
        <f>INDEX(NoSettings!$C$2:$AG$6843,MATCH($E319,NoSettings!$A$2:$A$6843,0),MATCH(AI$187,NoSettings!$C$1:$AG$1,0))</f>
        <v>100000000000</v>
      </c>
      <c r="AJ319" s="22">
        <f>INDEX(NoSettings!$C$2:$AG$6843,MATCH($E319,NoSettings!$A$2:$A$6843,0),MATCH(AJ$187,NoSettings!$C$1:$AG$1,0))</f>
        <v>100000000000</v>
      </c>
      <c r="AK319" s="4"/>
    </row>
    <row r="320" spans="3:37" hidden="1">
      <c r="C320" t="s">
        <v>7045</v>
      </c>
      <c r="D320" t="s">
        <v>42</v>
      </c>
      <c r="E320" s="21" t="s">
        <v>6792</v>
      </c>
      <c r="F320" s="22">
        <f>INDEX(NoSettings!$C$2:$AG$6843,MATCH($E320,NoSettings!$A$2:$A$6843,0),MATCH(F$187,NoSettings!$C$1:$AG$1,0))</f>
        <v>1000000000000</v>
      </c>
      <c r="G320" s="22">
        <f>INDEX(NoSettings!$C$2:$AG$6843,MATCH($E320,NoSettings!$A$2:$A$6843,0),MATCH(G$187,NoSettings!$C$1:$AG$1,0))</f>
        <v>1000000000000</v>
      </c>
      <c r="H320" s="22">
        <f>INDEX(NoSettings!$C$2:$AG$6843,MATCH($E320,NoSettings!$A$2:$A$6843,0),MATCH(H$187,NoSettings!$C$1:$AG$1,0))</f>
        <v>1000000000000</v>
      </c>
      <c r="I320" s="22">
        <f>INDEX(NoSettings!$C$2:$AG$6843,MATCH($E320,NoSettings!$A$2:$A$6843,0),MATCH(I$187,NoSettings!$C$1:$AG$1,0))</f>
        <v>1000000000000</v>
      </c>
      <c r="J320" s="22">
        <f>INDEX(NoSettings!$C$2:$AG$6843,MATCH($E320,NoSettings!$A$2:$A$6843,0),MATCH(J$187,NoSettings!$C$1:$AG$1,0))</f>
        <v>1000000000000</v>
      </c>
      <c r="K320" s="22">
        <f>INDEX(NoSettings!$C$2:$AG$6843,MATCH($E320,NoSettings!$A$2:$A$6843,0),MATCH(K$187,NoSettings!$C$1:$AG$1,0))</f>
        <v>1000000000000</v>
      </c>
      <c r="L320" s="22">
        <f>INDEX(NoSettings!$C$2:$AG$6843,MATCH($E320,NoSettings!$A$2:$A$6843,0),MATCH(L$187,NoSettings!$C$1:$AG$1,0))</f>
        <v>1000000000000</v>
      </c>
      <c r="M320" s="22">
        <f>INDEX(NoSettings!$C$2:$AG$6843,MATCH($E320,NoSettings!$A$2:$A$6843,0),MATCH(M$187,NoSettings!$C$1:$AG$1,0))</f>
        <v>1000000000000</v>
      </c>
      <c r="N320" s="22">
        <f>INDEX(NoSettings!$C$2:$AG$6843,MATCH($E320,NoSettings!$A$2:$A$6843,0),MATCH(N$187,NoSettings!$C$1:$AG$1,0))</f>
        <v>1000000000000</v>
      </c>
      <c r="O320" s="22">
        <f>INDEX(NoSettings!$C$2:$AG$6843,MATCH($E320,NoSettings!$A$2:$A$6843,0),MATCH(O$187,NoSettings!$C$1:$AG$1,0))</f>
        <v>1000000000000</v>
      </c>
      <c r="P320" s="22">
        <f>INDEX(NoSettings!$C$2:$AG$6843,MATCH($E320,NoSettings!$A$2:$A$6843,0),MATCH(P$187,NoSettings!$C$1:$AG$1,0))</f>
        <v>1000000000000</v>
      </c>
      <c r="Q320" s="22">
        <f>INDEX(NoSettings!$C$2:$AG$6843,MATCH($E320,NoSettings!$A$2:$A$6843,0),MATCH(Q$187,NoSettings!$C$1:$AG$1,0))</f>
        <v>1000000000000</v>
      </c>
      <c r="R320" s="22">
        <f>INDEX(NoSettings!$C$2:$AG$6843,MATCH($E320,NoSettings!$A$2:$A$6843,0),MATCH(R$187,NoSettings!$C$1:$AG$1,0))</f>
        <v>1000000000000</v>
      </c>
      <c r="S320" s="22">
        <f>INDEX(NoSettings!$C$2:$AG$6843,MATCH($E320,NoSettings!$A$2:$A$6843,0),MATCH(S$187,NoSettings!$C$1:$AG$1,0))</f>
        <v>1000000000000</v>
      </c>
      <c r="T320" s="22">
        <f>INDEX(NoSettings!$C$2:$AG$6843,MATCH($E320,NoSettings!$A$2:$A$6843,0),MATCH(T$187,NoSettings!$C$1:$AG$1,0))</f>
        <v>1000000000000</v>
      </c>
      <c r="U320" s="22">
        <f>INDEX(NoSettings!$C$2:$AG$6843,MATCH($E320,NoSettings!$A$2:$A$6843,0),MATCH(U$187,NoSettings!$C$1:$AG$1,0))</f>
        <v>1000000000000</v>
      </c>
      <c r="V320" s="22">
        <f>INDEX(NoSettings!$C$2:$AG$6843,MATCH($E320,NoSettings!$A$2:$A$6843,0),MATCH(V$187,NoSettings!$C$1:$AG$1,0))</f>
        <v>1000000000000</v>
      </c>
      <c r="W320" s="22">
        <f>INDEX(NoSettings!$C$2:$AG$6843,MATCH($E320,NoSettings!$A$2:$A$6843,0),MATCH(W$187,NoSettings!$C$1:$AG$1,0))</f>
        <v>1000000000000</v>
      </c>
      <c r="X320" s="22">
        <f>INDEX(NoSettings!$C$2:$AG$6843,MATCH($E320,NoSettings!$A$2:$A$6843,0),MATCH(X$187,NoSettings!$C$1:$AG$1,0))</f>
        <v>1000000000000</v>
      </c>
      <c r="Y320" s="22">
        <f>INDEX(NoSettings!$C$2:$AG$6843,MATCH($E320,NoSettings!$A$2:$A$6843,0),MATCH(Y$187,NoSettings!$C$1:$AG$1,0))</f>
        <v>1000000000000</v>
      </c>
      <c r="Z320" s="22">
        <f>INDEX(NoSettings!$C$2:$AG$6843,MATCH($E320,NoSettings!$A$2:$A$6843,0),MATCH(Z$187,NoSettings!$C$1:$AG$1,0))</f>
        <v>1000000000000</v>
      </c>
      <c r="AA320" s="22">
        <f>INDEX(NoSettings!$C$2:$AG$6843,MATCH($E320,NoSettings!$A$2:$A$6843,0),MATCH(AA$187,NoSettings!$C$1:$AG$1,0))</f>
        <v>1000000000000</v>
      </c>
      <c r="AB320" s="22">
        <f>INDEX(NoSettings!$C$2:$AG$6843,MATCH($E320,NoSettings!$A$2:$A$6843,0),MATCH(AB$187,NoSettings!$C$1:$AG$1,0))</f>
        <v>1000000000000</v>
      </c>
      <c r="AC320" s="22">
        <f>INDEX(NoSettings!$C$2:$AG$6843,MATCH($E320,NoSettings!$A$2:$A$6843,0),MATCH(AC$187,NoSettings!$C$1:$AG$1,0))</f>
        <v>1000000000000</v>
      </c>
      <c r="AD320" s="22">
        <f>INDEX(NoSettings!$C$2:$AG$6843,MATCH($E320,NoSettings!$A$2:$A$6843,0),MATCH(AD$187,NoSettings!$C$1:$AG$1,0))</f>
        <v>1000000000000</v>
      </c>
      <c r="AE320" s="22">
        <f>INDEX(NoSettings!$C$2:$AG$6843,MATCH($E320,NoSettings!$A$2:$A$6843,0),MATCH(AE$187,NoSettings!$C$1:$AG$1,0))</f>
        <v>1000000000000</v>
      </c>
      <c r="AF320" s="22">
        <f>INDEX(NoSettings!$C$2:$AG$6843,MATCH($E320,NoSettings!$A$2:$A$6843,0),MATCH(AF$187,NoSettings!$C$1:$AG$1,0))</f>
        <v>1000000000000</v>
      </c>
      <c r="AG320" s="22">
        <f>INDEX(NoSettings!$C$2:$AG$6843,MATCH($E320,NoSettings!$A$2:$A$6843,0),MATCH(AG$187,NoSettings!$C$1:$AG$1,0))</f>
        <v>1000000000000</v>
      </c>
      <c r="AH320" s="22">
        <f>INDEX(NoSettings!$C$2:$AG$6843,MATCH($E320,NoSettings!$A$2:$A$6843,0),MATCH(AH$187,NoSettings!$C$1:$AG$1,0))</f>
        <v>1000000000000</v>
      </c>
      <c r="AI320" s="22">
        <f>INDEX(NoSettings!$C$2:$AG$6843,MATCH($E320,NoSettings!$A$2:$A$6843,0),MATCH(AI$187,NoSettings!$C$1:$AG$1,0))</f>
        <v>1000000000000</v>
      </c>
      <c r="AJ320" s="22">
        <f>INDEX(NoSettings!$C$2:$AG$6843,MATCH($E320,NoSettings!$A$2:$A$6843,0),MATCH(AJ$187,NoSettings!$C$1:$AG$1,0))</f>
        <v>1000000000000</v>
      </c>
      <c r="AK320" s="4"/>
    </row>
    <row r="321" spans="3:37" hidden="1">
      <c r="C321" t="s">
        <v>7045</v>
      </c>
      <c r="D321" t="s">
        <v>43</v>
      </c>
      <c r="E321" s="21" t="s">
        <v>6791</v>
      </c>
      <c r="F321" s="22">
        <f>INDEX(NoSettings!$C$2:$AG$6843,MATCH($E321,NoSettings!$A$2:$A$6843,0),MATCH(F$187,NoSettings!$C$1:$AG$1,0))</f>
        <v>0</v>
      </c>
      <c r="G321" s="22">
        <f>INDEX(NoSettings!$C$2:$AG$6843,MATCH($E321,NoSettings!$A$2:$A$6843,0),MATCH(G$187,NoSettings!$C$1:$AG$1,0))</f>
        <v>0</v>
      </c>
      <c r="H321" s="22">
        <f>INDEX(NoSettings!$C$2:$AG$6843,MATCH($E321,NoSettings!$A$2:$A$6843,0),MATCH(H$187,NoSettings!$C$1:$AG$1,0))</f>
        <v>0</v>
      </c>
      <c r="I321" s="22">
        <f>INDEX(NoSettings!$C$2:$AG$6843,MATCH($E321,NoSettings!$A$2:$A$6843,0),MATCH(I$187,NoSettings!$C$1:$AG$1,0))</f>
        <v>0</v>
      </c>
      <c r="J321" s="22">
        <f>INDEX(NoSettings!$C$2:$AG$6843,MATCH($E321,NoSettings!$A$2:$A$6843,0),MATCH(J$187,NoSettings!$C$1:$AG$1,0))</f>
        <v>0</v>
      </c>
      <c r="K321" s="22">
        <f>INDEX(NoSettings!$C$2:$AG$6843,MATCH($E321,NoSettings!$A$2:$A$6843,0),MATCH(K$187,NoSettings!$C$1:$AG$1,0))</f>
        <v>0</v>
      </c>
      <c r="L321" s="22">
        <f>INDEX(NoSettings!$C$2:$AG$6843,MATCH($E321,NoSettings!$A$2:$A$6843,0),MATCH(L$187,NoSettings!$C$1:$AG$1,0))</f>
        <v>0</v>
      </c>
      <c r="M321" s="22">
        <f>INDEX(NoSettings!$C$2:$AG$6843,MATCH($E321,NoSettings!$A$2:$A$6843,0),MATCH(M$187,NoSettings!$C$1:$AG$1,0))</f>
        <v>0</v>
      </c>
      <c r="N321" s="22">
        <f>INDEX(NoSettings!$C$2:$AG$6843,MATCH($E321,NoSettings!$A$2:$A$6843,0),MATCH(N$187,NoSettings!$C$1:$AG$1,0))</f>
        <v>0</v>
      </c>
      <c r="O321" s="22">
        <f>INDEX(NoSettings!$C$2:$AG$6843,MATCH($E321,NoSettings!$A$2:$A$6843,0),MATCH(O$187,NoSettings!$C$1:$AG$1,0))</f>
        <v>0</v>
      </c>
      <c r="P321" s="22">
        <f>INDEX(NoSettings!$C$2:$AG$6843,MATCH($E321,NoSettings!$A$2:$A$6843,0),MATCH(P$187,NoSettings!$C$1:$AG$1,0))</f>
        <v>0</v>
      </c>
      <c r="Q321" s="22">
        <f>INDEX(NoSettings!$C$2:$AG$6843,MATCH($E321,NoSettings!$A$2:$A$6843,0),MATCH(Q$187,NoSettings!$C$1:$AG$1,0))</f>
        <v>0</v>
      </c>
      <c r="R321" s="22">
        <f>INDEX(NoSettings!$C$2:$AG$6843,MATCH($E321,NoSettings!$A$2:$A$6843,0),MATCH(R$187,NoSettings!$C$1:$AG$1,0))</f>
        <v>0</v>
      </c>
      <c r="S321" s="22">
        <f>INDEX(NoSettings!$C$2:$AG$6843,MATCH($E321,NoSettings!$A$2:$A$6843,0),MATCH(S$187,NoSettings!$C$1:$AG$1,0))</f>
        <v>0</v>
      </c>
      <c r="T321" s="22">
        <f>INDEX(NoSettings!$C$2:$AG$6843,MATCH($E321,NoSettings!$A$2:$A$6843,0),MATCH(T$187,NoSettings!$C$1:$AG$1,0))</f>
        <v>0</v>
      </c>
      <c r="U321" s="22">
        <f>INDEX(NoSettings!$C$2:$AG$6843,MATCH($E321,NoSettings!$A$2:$A$6843,0),MATCH(U$187,NoSettings!$C$1:$AG$1,0))</f>
        <v>0</v>
      </c>
      <c r="V321" s="22">
        <f>INDEX(NoSettings!$C$2:$AG$6843,MATCH($E321,NoSettings!$A$2:$A$6843,0),MATCH(V$187,NoSettings!$C$1:$AG$1,0))</f>
        <v>0</v>
      </c>
      <c r="W321" s="22">
        <f>INDEX(NoSettings!$C$2:$AG$6843,MATCH($E321,NoSettings!$A$2:$A$6843,0),MATCH(W$187,NoSettings!$C$1:$AG$1,0))</f>
        <v>0</v>
      </c>
      <c r="X321" s="22">
        <f>INDEX(NoSettings!$C$2:$AG$6843,MATCH($E321,NoSettings!$A$2:$A$6843,0),MATCH(X$187,NoSettings!$C$1:$AG$1,0))</f>
        <v>0</v>
      </c>
      <c r="Y321" s="22">
        <f>INDEX(NoSettings!$C$2:$AG$6843,MATCH($E321,NoSettings!$A$2:$A$6843,0),MATCH(Y$187,NoSettings!$C$1:$AG$1,0))</f>
        <v>0</v>
      </c>
      <c r="Z321" s="22">
        <f>INDEX(NoSettings!$C$2:$AG$6843,MATCH($E321,NoSettings!$A$2:$A$6843,0),MATCH(Z$187,NoSettings!$C$1:$AG$1,0))</f>
        <v>0</v>
      </c>
      <c r="AA321" s="22">
        <f>INDEX(NoSettings!$C$2:$AG$6843,MATCH($E321,NoSettings!$A$2:$A$6843,0),MATCH(AA$187,NoSettings!$C$1:$AG$1,0))</f>
        <v>0</v>
      </c>
      <c r="AB321" s="22">
        <f>INDEX(NoSettings!$C$2:$AG$6843,MATCH($E321,NoSettings!$A$2:$A$6843,0),MATCH(AB$187,NoSettings!$C$1:$AG$1,0))</f>
        <v>0</v>
      </c>
      <c r="AC321" s="22">
        <f>INDEX(NoSettings!$C$2:$AG$6843,MATCH($E321,NoSettings!$A$2:$A$6843,0),MATCH(AC$187,NoSettings!$C$1:$AG$1,0))</f>
        <v>0</v>
      </c>
      <c r="AD321" s="22">
        <f>INDEX(NoSettings!$C$2:$AG$6843,MATCH($E321,NoSettings!$A$2:$A$6843,0),MATCH(AD$187,NoSettings!$C$1:$AG$1,0))</f>
        <v>0</v>
      </c>
      <c r="AE321" s="22">
        <f>INDEX(NoSettings!$C$2:$AG$6843,MATCH($E321,NoSettings!$A$2:$A$6843,0),MATCH(AE$187,NoSettings!$C$1:$AG$1,0))</f>
        <v>0</v>
      </c>
      <c r="AF321" s="22">
        <f>INDEX(NoSettings!$C$2:$AG$6843,MATCH($E321,NoSettings!$A$2:$A$6843,0),MATCH(AF$187,NoSettings!$C$1:$AG$1,0))</f>
        <v>0</v>
      </c>
      <c r="AG321" s="22">
        <f>INDEX(NoSettings!$C$2:$AG$6843,MATCH($E321,NoSettings!$A$2:$A$6843,0),MATCH(AG$187,NoSettings!$C$1:$AG$1,0))</f>
        <v>0</v>
      </c>
      <c r="AH321" s="22">
        <f>INDEX(NoSettings!$C$2:$AG$6843,MATCH($E321,NoSettings!$A$2:$A$6843,0),MATCH(AH$187,NoSettings!$C$1:$AG$1,0))</f>
        <v>0</v>
      </c>
      <c r="AI321" s="22">
        <f>INDEX(NoSettings!$C$2:$AG$6843,MATCH($E321,NoSettings!$A$2:$A$6843,0),MATCH(AI$187,NoSettings!$C$1:$AG$1,0))</f>
        <v>0</v>
      </c>
      <c r="AJ321" s="22">
        <f>INDEX(NoSettings!$C$2:$AG$6843,MATCH($E321,NoSettings!$A$2:$A$6843,0),MATCH(AJ$187,NoSettings!$C$1:$AG$1,0))</f>
        <v>0</v>
      </c>
      <c r="AK321" s="4"/>
    </row>
    <row r="322" spans="3:37" hidden="1">
      <c r="C322" t="s">
        <v>7045</v>
      </c>
      <c r="D322" t="s">
        <v>44</v>
      </c>
      <c r="E322" s="21" t="s">
        <v>6790</v>
      </c>
      <c r="F322" s="22">
        <f>INDEX(NoSettings!$C$2:$AG$6843,MATCH($E322,NoSettings!$A$2:$A$6843,0),MATCH(F$187,NoSettings!$C$1:$AG$1,0))</f>
        <v>300000000000000</v>
      </c>
      <c r="G322" s="22">
        <f>INDEX(NoSettings!$C$2:$AG$6843,MATCH($E322,NoSettings!$A$2:$A$6843,0),MATCH(G$187,NoSettings!$C$1:$AG$1,0))</f>
        <v>300000000000000</v>
      </c>
      <c r="H322" s="22">
        <f>INDEX(NoSettings!$C$2:$AG$6843,MATCH($E322,NoSettings!$A$2:$A$6843,0),MATCH(H$187,NoSettings!$C$1:$AG$1,0))</f>
        <v>300000000000000</v>
      </c>
      <c r="I322" s="22">
        <f>INDEX(NoSettings!$C$2:$AG$6843,MATCH($E322,NoSettings!$A$2:$A$6843,0),MATCH(I$187,NoSettings!$C$1:$AG$1,0))</f>
        <v>300000000000000</v>
      </c>
      <c r="J322" s="22">
        <f>INDEX(NoSettings!$C$2:$AG$6843,MATCH($E322,NoSettings!$A$2:$A$6843,0),MATCH(J$187,NoSettings!$C$1:$AG$1,0))</f>
        <v>300000000000000</v>
      </c>
      <c r="K322" s="22">
        <f>INDEX(NoSettings!$C$2:$AG$6843,MATCH($E322,NoSettings!$A$2:$A$6843,0),MATCH(K$187,NoSettings!$C$1:$AG$1,0))</f>
        <v>300000000000000</v>
      </c>
      <c r="L322" s="22">
        <f>INDEX(NoSettings!$C$2:$AG$6843,MATCH($E322,NoSettings!$A$2:$A$6843,0),MATCH(L$187,NoSettings!$C$1:$AG$1,0))</f>
        <v>300000000000000</v>
      </c>
      <c r="M322" s="22">
        <f>INDEX(NoSettings!$C$2:$AG$6843,MATCH($E322,NoSettings!$A$2:$A$6843,0),MATCH(M$187,NoSettings!$C$1:$AG$1,0))</f>
        <v>300000000000000</v>
      </c>
      <c r="N322" s="22">
        <f>INDEX(NoSettings!$C$2:$AG$6843,MATCH($E322,NoSettings!$A$2:$A$6843,0),MATCH(N$187,NoSettings!$C$1:$AG$1,0))</f>
        <v>300000000000000</v>
      </c>
      <c r="O322" s="22">
        <f>INDEX(NoSettings!$C$2:$AG$6843,MATCH($E322,NoSettings!$A$2:$A$6843,0),MATCH(O$187,NoSettings!$C$1:$AG$1,0))</f>
        <v>300000000000000</v>
      </c>
      <c r="P322" s="22">
        <f>INDEX(NoSettings!$C$2:$AG$6843,MATCH($E322,NoSettings!$A$2:$A$6843,0),MATCH(P$187,NoSettings!$C$1:$AG$1,0))</f>
        <v>300000000000000</v>
      </c>
      <c r="Q322" s="22">
        <f>INDEX(NoSettings!$C$2:$AG$6843,MATCH($E322,NoSettings!$A$2:$A$6843,0),MATCH(Q$187,NoSettings!$C$1:$AG$1,0))</f>
        <v>300000000000000</v>
      </c>
      <c r="R322" s="22">
        <f>INDEX(NoSettings!$C$2:$AG$6843,MATCH($E322,NoSettings!$A$2:$A$6843,0),MATCH(R$187,NoSettings!$C$1:$AG$1,0))</f>
        <v>300000000000000</v>
      </c>
      <c r="S322" s="22">
        <f>INDEX(NoSettings!$C$2:$AG$6843,MATCH($E322,NoSettings!$A$2:$A$6843,0),MATCH(S$187,NoSettings!$C$1:$AG$1,0))</f>
        <v>300000000000000</v>
      </c>
      <c r="T322" s="22">
        <f>INDEX(NoSettings!$C$2:$AG$6843,MATCH($E322,NoSettings!$A$2:$A$6843,0),MATCH(T$187,NoSettings!$C$1:$AG$1,0))</f>
        <v>300000000000000</v>
      </c>
      <c r="U322" s="22">
        <f>INDEX(NoSettings!$C$2:$AG$6843,MATCH($E322,NoSettings!$A$2:$A$6843,0),MATCH(U$187,NoSettings!$C$1:$AG$1,0))</f>
        <v>300000000000000</v>
      </c>
      <c r="V322" s="22">
        <f>INDEX(NoSettings!$C$2:$AG$6843,MATCH($E322,NoSettings!$A$2:$A$6843,0),MATCH(V$187,NoSettings!$C$1:$AG$1,0))</f>
        <v>300000000000000</v>
      </c>
      <c r="W322" s="22">
        <f>INDEX(NoSettings!$C$2:$AG$6843,MATCH($E322,NoSettings!$A$2:$A$6843,0),MATCH(W$187,NoSettings!$C$1:$AG$1,0))</f>
        <v>300000000000000</v>
      </c>
      <c r="X322" s="22">
        <f>INDEX(NoSettings!$C$2:$AG$6843,MATCH($E322,NoSettings!$A$2:$A$6843,0),MATCH(X$187,NoSettings!$C$1:$AG$1,0))</f>
        <v>300000000000000</v>
      </c>
      <c r="Y322" s="22">
        <f>INDEX(NoSettings!$C$2:$AG$6843,MATCH($E322,NoSettings!$A$2:$A$6843,0),MATCH(Y$187,NoSettings!$C$1:$AG$1,0))</f>
        <v>300000000000000</v>
      </c>
      <c r="Z322" s="22">
        <f>INDEX(NoSettings!$C$2:$AG$6843,MATCH($E322,NoSettings!$A$2:$A$6843,0),MATCH(Z$187,NoSettings!$C$1:$AG$1,0))</f>
        <v>300000000000000</v>
      </c>
      <c r="AA322" s="22">
        <f>INDEX(NoSettings!$C$2:$AG$6843,MATCH($E322,NoSettings!$A$2:$A$6843,0),MATCH(AA$187,NoSettings!$C$1:$AG$1,0))</f>
        <v>300000000000000</v>
      </c>
      <c r="AB322" s="22">
        <f>INDEX(NoSettings!$C$2:$AG$6843,MATCH($E322,NoSettings!$A$2:$A$6843,0),MATCH(AB$187,NoSettings!$C$1:$AG$1,0))</f>
        <v>300000000000000</v>
      </c>
      <c r="AC322" s="22">
        <f>INDEX(NoSettings!$C$2:$AG$6843,MATCH($E322,NoSettings!$A$2:$A$6843,0),MATCH(AC$187,NoSettings!$C$1:$AG$1,0))</f>
        <v>300000000000000</v>
      </c>
      <c r="AD322" s="22">
        <f>INDEX(NoSettings!$C$2:$AG$6843,MATCH($E322,NoSettings!$A$2:$A$6843,0),MATCH(AD$187,NoSettings!$C$1:$AG$1,0))</f>
        <v>300000000000000</v>
      </c>
      <c r="AE322" s="22">
        <f>INDEX(NoSettings!$C$2:$AG$6843,MATCH($E322,NoSettings!$A$2:$A$6843,0),MATCH(AE$187,NoSettings!$C$1:$AG$1,0))</f>
        <v>300000000000000</v>
      </c>
      <c r="AF322" s="22">
        <f>INDEX(NoSettings!$C$2:$AG$6843,MATCH($E322,NoSettings!$A$2:$A$6843,0),MATCH(AF$187,NoSettings!$C$1:$AG$1,0))</f>
        <v>300000000000000</v>
      </c>
      <c r="AG322" s="22">
        <f>INDEX(NoSettings!$C$2:$AG$6843,MATCH($E322,NoSettings!$A$2:$A$6843,0),MATCH(AG$187,NoSettings!$C$1:$AG$1,0))</f>
        <v>300000000000000</v>
      </c>
      <c r="AH322" s="22">
        <f>INDEX(NoSettings!$C$2:$AG$6843,MATCH($E322,NoSettings!$A$2:$A$6843,0),MATCH(AH$187,NoSettings!$C$1:$AG$1,0))</f>
        <v>300000000000000</v>
      </c>
      <c r="AI322" s="22">
        <f>INDEX(NoSettings!$C$2:$AG$6843,MATCH($E322,NoSettings!$A$2:$A$6843,0),MATCH(AI$187,NoSettings!$C$1:$AG$1,0))</f>
        <v>300000000000000</v>
      </c>
      <c r="AJ322" s="22">
        <f>INDEX(NoSettings!$C$2:$AG$6843,MATCH($E322,NoSettings!$A$2:$A$6843,0),MATCH(AJ$187,NoSettings!$C$1:$AG$1,0))</f>
        <v>300000000000000</v>
      </c>
      <c r="AK322" s="4"/>
    </row>
    <row r="323" spans="3:37" hidden="1">
      <c r="C323" t="s">
        <v>7045</v>
      </c>
      <c r="D323" t="s">
        <v>45</v>
      </c>
      <c r="E323" s="21" t="s">
        <v>6789</v>
      </c>
      <c r="F323" s="22">
        <f>INDEX(NoSettings!$C$2:$AG$6843,MATCH($E323,NoSettings!$A$2:$A$6843,0),MATCH(F$187,NoSettings!$C$1:$AG$1,0))</f>
        <v>100000000000000</v>
      </c>
      <c r="G323" s="22">
        <f>INDEX(NoSettings!$C$2:$AG$6843,MATCH($E323,NoSettings!$A$2:$A$6843,0),MATCH(G$187,NoSettings!$C$1:$AG$1,0))</f>
        <v>100000000000000</v>
      </c>
      <c r="H323" s="22">
        <f>INDEX(NoSettings!$C$2:$AG$6843,MATCH($E323,NoSettings!$A$2:$A$6843,0),MATCH(H$187,NoSettings!$C$1:$AG$1,0))</f>
        <v>100000000000000</v>
      </c>
      <c r="I323" s="22">
        <f>INDEX(NoSettings!$C$2:$AG$6843,MATCH($E323,NoSettings!$A$2:$A$6843,0),MATCH(I$187,NoSettings!$C$1:$AG$1,0))</f>
        <v>100000000000000</v>
      </c>
      <c r="J323" s="22">
        <f>INDEX(NoSettings!$C$2:$AG$6843,MATCH($E323,NoSettings!$A$2:$A$6843,0),MATCH(J$187,NoSettings!$C$1:$AG$1,0))</f>
        <v>200000000000000</v>
      </c>
      <c r="K323" s="22">
        <f>INDEX(NoSettings!$C$2:$AG$6843,MATCH($E323,NoSettings!$A$2:$A$6843,0),MATCH(K$187,NoSettings!$C$1:$AG$1,0))</f>
        <v>200000000000000</v>
      </c>
      <c r="L323" s="22">
        <f>INDEX(NoSettings!$C$2:$AG$6843,MATCH($E323,NoSettings!$A$2:$A$6843,0),MATCH(L$187,NoSettings!$C$1:$AG$1,0))</f>
        <v>200000000000000</v>
      </c>
      <c r="M323" s="22">
        <f>INDEX(NoSettings!$C$2:$AG$6843,MATCH($E323,NoSettings!$A$2:$A$6843,0),MATCH(M$187,NoSettings!$C$1:$AG$1,0))</f>
        <v>200000000000000</v>
      </c>
      <c r="N323" s="22">
        <f>INDEX(NoSettings!$C$2:$AG$6843,MATCH($E323,NoSettings!$A$2:$A$6843,0),MATCH(N$187,NoSettings!$C$1:$AG$1,0))</f>
        <v>200000000000000</v>
      </c>
      <c r="O323" s="22">
        <f>INDEX(NoSettings!$C$2:$AG$6843,MATCH($E323,NoSettings!$A$2:$A$6843,0),MATCH(O$187,NoSettings!$C$1:$AG$1,0))</f>
        <v>200000000000000</v>
      </c>
      <c r="P323" s="22">
        <f>INDEX(NoSettings!$C$2:$AG$6843,MATCH($E323,NoSettings!$A$2:$A$6843,0),MATCH(P$187,NoSettings!$C$1:$AG$1,0))</f>
        <v>200000000000000</v>
      </c>
      <c r="Q323" s="22">
        <f>INDEX(NoSettings!$C$2:$AG$6843,MATCH($E323,NoSettings!$A$2:$A$6843,0),MATCH(Q$187,NoSettings!$C$1:$AG$1,0))</f>
        <v>200000000000000</v>
      </c>
      <c r="R323" s="22">
        <f>INDEX(NoSettings!$C$2:$AG$6843,MATCH($E323,NoSettings!$A$2:$A$6843,0),MATCH(R$187,NoSettings!$C$1:$AG$1,0))</f>
        <v>200000000000000</v>
      </c>
      <c r="S323" s="22">
        <f>INDEX(NoSettings!$C$2:$AG$6843,MATCH($E323,NoSettings!$A$2:$A$6843,0),MATCH(S$187,NoSettings!$C$1:$AG$1,0))</f>
        <v>200000000000000</v>
      </c>
      <c r="T323" s="22">
        <f>INDEX(NoSettings!$C$2:$AG$6843,MATCH($E323,NoSettings!$A$2:$A$6843,0),MATCH(T$187,NoSettings!$C$1:$AG$1,0))</f>
        <v>200000000000000</v>
      </c>
      <c r="U323" s="22">
        <f>INDEX(NoSettings!$C$2:$AG$6843,MATCH($E323,NoSettings!$A$2:$A$6843,0),MATCH(U$187,NoSettings!$C$1:$AG$1,0))</f>
        <v>200000000000000</v>
      </c>
      <c r="V323" s="22">
        <f>INDEX(NoSettings!$C$2:$AG$6843,MATCH($E323,NoSettings!$A$2:$A$6843,0),MATCH(V$187,NoSettings!$C$1:$AG$1,0))</f>
        <v>200000000000000</v>
      </c>
      <c r="W323" s="22">
        <f>INDEX(NoSettings!$C$2:$AG$6843,MATCH($E323,NoSettings!$A$2:$A$6843,0),MATCH(W$187,NoSettings!$C$1:$AG$1,0))</f>
        <v>200000000000000</v>
      </c>
      <c r="X323" s="22">
        <f>INDEX(NoSettings!$C$2:$AG$6843,MATCH($E323,NoSettings!$A$2:$A$6843,0),MATCH(X$187,NoSettings!$C$1:$AG$1,0))</f>
        <v>200000000000000</v>
      </c>
      <c r="Y323" s="22">
        <f>INDEX(NoSettings!$C$2:$AG$6843,MATCH($E323,NoSettings!$A$2:$A$6843,0),MATCH(Y$187,NoSettings!$C$1:$AG$1,0))</f>
        <v>200000000000000</v>
      </c>
      <c r="Z323" s="22">
        <f>INDEX(NoSettings!$C$2:$AG$6843,MATCH($E323,NoSettings!$A$2:$A$6843,0),MATCH(Z$187,NoSettings!$C$1:$AG$1,0))</f>
        <v>200000000000000</v>
      </c>
      <c r="AA323" s="22">
        <f>INDEX(NoSettings!$C$2:$AG$6843,MATCH($E323,NoSettings!$A$2:$A$6843,0),MATCH(AA$187,NoSettings!$C$1:$AG$1,0))</f>
        <v>200000000000000</v>
      </c>
      <c r="AB323" s="22">
        <f>INDEX(NoSettings!$C$2:$AG$6843,MATCH($E323,NoSettings!$A$2:$A$6843,0),MATCH(AB$187,NoSettings!$C$1:$AG$1,0))</f>
        <v>200000000000000</v>
      </c>
      <c r="AC323" s="22">
        <f>INDEX(NoSettings!$C$2:$AG$6843,MATCH($E323,NoSettings!$A$2:$A$6843,0),MATCH(AC$187,NoSettings!$C$1:$AG$1,0))</f>
        <v>200000000000000</v>
      </c>
      <c r="AD323" s="22">
        <f>INDEX(NoSettings!$C$2:$AG$6843,MATCH($E323,NoSettings!$A$2:$A$6843,0),MATCH(AD$187,NoSettings!$C$1:$AG$1,0))</f>
        <v>200000000000000</v>
      </c>
      <c r="AE323" s="22">
        <f>INDEX(NoSettings!$C$2:$AG$6843,MATCH($E323,NoSettings!$A$2:$A$6843,0),MATCH(AE$187,NoSettings!$C$1:$AG$1,0))</f>
        <v>200000000000000</v>
      </c>
      <c r="AF323" s="22">
        <f>INDEX(NoSettings!$C$2:$AG$6843,MATCH($E323,NoSettings!$A$2:$A$6843,0),MATCH(AF$187,NoSettings!$C$1:$AG$1,0))</f>
        <v>200000000000000</v>
      </c>
      <c r="AG323" s="22">
        <f>INDEX(NoSettings!$C$2:$AG$6843,MATCH($E323,NoSettings!$A$2:$A$6843,0),MATCH(AG$187,NoSettings!$C$1:$AG$1,0))</f>
        <v>200000000000000</v>
      </c>
      <c r="AH323" s="22">
        <f>INDEX(NoSettings!$C$2:$AG$6843,MATCH($E323,NoSettings!$A$2:$A$6843,0),MATCH(AH$187,NoSettings!$C$1:$AG$1,0))</f>
        <v>200000000000000</v>
      </c>
      <c r="AI323" s="22">
        <f>INDEX(NoSettings!$C$2:$AG$6843,MATCH($E323,NoSettings!$A$2:$A$6843,0),MATCH(AI$187,NoSettings!$C$1:$AG$1,0))</f>
        <v>200000000000000</v>
      </c>
      <c r="AJ323" s="22">
        <f>INDEX(NoSettings!$C$2:$AG$6843,MATCH($E323,NoSettings!$A$2:$A$6843,0),MATCH(AJ$187,NoSettings!$C$1:$AG$1,0))</f>
        <v>200000000000000</v>
      </c>
      <c r="AK323" s="4"/>
    </row>
    <row r="324" spans="3:37" hidden="1">
      <c r="C324" t="s">
        <v>7045</v>
      </c>
      <c r="D324" t="s">
        <v>46</v>
      </c>
      <c r="E324" s="21" t="s">
        <v>6788</v>
      </c>
      <c r="F324" s="22">
        <f>INDEX(NoSettings!$C$2:$AG$6843,MATCH($E324,NoSettings!$A$2:$A$6843,0),MATCH(F$187,NoSettings!$C$1:$AG$1,0))</f>
        <v>10000000000000</v>
      </c>
      <c r="G324" s="22">
        <f>INDEX(NoSettings!$C$2:$AG$6843,MATCH($E324,NoSettings!$A$2:$A$6843,0),MATCH(G$187,NoSettings!$C$1:$AG$1,0))</f>
        <v>10000000000000</v>
      </c>
      <c r="H324" s="22">
        <f>INDEX(NoSettings!$C$2:$AG$6843,MATCH($E324,NoSettings!$A$2:$A$6843,0),MATCH(H$187,NoSettings!$C$1:$AG$1,0))</f>
        <v>10000000000000</v>
      </c>
      <c r="I324" s="22">
        <f>INDEX(NoSettings!$C$2:$AG$6843,MATCH($E324,NoSettings!$A$2:$A$6843,0),MATCH(I$187,NoSettings!$C$1:$AG$1,0))</f>
        <v>10000000000000</v>
      </c>
      <c r="J324" s="22">
        <f>INDEX(NoSettings!$C$2:$AG$6843,MATCH($E324,NoSettings!$A$2:$A$6843,0),MATCH(J$187,NoSettings!$C$1:$AG$1,0))</f>
        <v>10000000000000</v>
      </c>
      <c r="K324" s="22">
        <f>INDEX(NoSettings!$C$2:$AG$6843,MATCH($E324,NoSettings!$A$2:$A$6843,0),MATCH(K$187,NoSettings!$C$1:$AG$1,0))</f>
        <v>20000000000000</v>
      </c>
      <c r="L324" s="22">
        <f>INDEX(NoSettings!$C$2:$AG$6843,MATCH($E324,NoSettings!$A$2:$A$6843,0),MATCH(L$187,NoSettings!$C$1:$AG$1,0))</f>
        <v>20000000000000</v>
      </c>
      <c r="M324" s="22">
        <f>INDEX(NoSettings!$C$2:$AG$6843,MATCH($E324,NoSettings!$A$2:$A$6843,0),MATCH(M$187,NoSettings!$C$1:$AG$1,0))</f>
        <v>20000000000000</v>
      </c>
      <c r="N324" s="22">
        <f>INDEX(NoSettings!$C$2:$AG$6843,MATCH($E324,NoSettings!$A$2:$A$6843,0),MATCH(N$187,NoSettings!$C$1:$AG$1,0))</f>
        <v>20000000000000</v>
      </c>
      <c r="O324" s="22">
        <f>INDEX(NoSettings!$C$2:$AG$6843,MATCH($E324,NoSettings!$A$2:$A$6843,0),MATCH(O$187,NoSettings!$C$1:$AG$1,0))</f>
        <v>20000000000000</v>
      </c>
      <c r="P324" s="22">
        <f>INDEX(NoSettings!$C$2:$AG$6843,MATCH($E324,NoSettings!$A$2:$A$6843,0),MATCH(P$187,NoSettings!$C$1:$AG$1,0))</f>
        <v>20000000000000</v>
      </c>
      <c r="Q324" s="22">
        <f>INDEX(NoSettings!$C$2:$AG$6843,MATCH($E324,NoSettings!$A$2:$A$6843,0),MATCH(Q$187,NoSettings!$C$1:$AG$1,0))</f>
        <v>20000000000000</v>
      </c>
      <c r="R324" s="22">
        <f>INDEX(NoSettings!$C$2:$AG$6843,MATCH($E324,NoSettings!$A$2:$A$6843,0),MATCH(R$187,NoSettings!$C$1:$AG$1,0))</f>
        <v>20000000000000</v>
      </c>
      <c r="S324" s="22">
        <f>INDEX(NoSettings!$C$2:$AG$6843,MATCH($E324,NoSettings!$A$2:$A$6843,0),MATCH(S$187,NoSettings!$C$1:$AG$1,0))</f>
        <v>20000000000000</v>
      </c>
      <c r="T324" s="22">
        <f>INDEX(NoSettings!$C$2:$AG$6843,MATCH($E324,NoSettings!$A$2:$A$6843,0),MATCH(T$187,NoSettings!$C$1:$AG$1,0))</f>
        <v>20000000000000</v>
      </c>
      <c r="U324" s="22">
        <f>INDEX(NoSettings!$C$2:$AG$6843,MATCH($E324,NoSettings!$A$2:$A$6843,0),MATCH(U$187,NoSettings!$C$1:$AG$1,0))</f>
        <v>20000000000000</v>
      </c>
      <c r="V324" s="22">
        <f>INDEX(NoSettings!$C$2:$AG$6843,MATCH($E324,NoSettings!$A$2:$A$6843,0),MATCH(V$187,NoSettings!$C$1:$AG$1,0))</f>
        <v>20000000000000</v>
      </c>
      <c r="W324" s="22">
        <f>INDEX(NoSettings!$C$2:$AG$6843,MATCH($E324,NoSettings!$A$2:$A$6843,0),MATCH(W$187,NoSettings!$C$1:$AG$1,0))</f>
        <v>20000000000000</v>
      </c>
      <c r="X324" s="22">
        <f>INDEX(NoSettings!$C$2:$AG$6843,MATCH($E324,NoSettings!$A$2:$A$6843,0),MATCH(X$187,NoSettings!$C$1:$AG$1,0))</f>
        <v>20000000000000</v>
      </c>
      <c r="Y324" s="22">
        <f>INDEX(NoSettings!$C$2:$AG$6843,MATCH($E324,NoSettings!$A$2:$A$6843,0),MATCH(Y$187,NoSettings!$C$1:$AG$1,0))</f>
        <v>20000000000000</v>
      </c>
      <c r="Z324" s="22">
        <f>INDEX(NoSettings!$C$2:$AG$6843,MATCH($E324,NoSettings!$A$2:$A$6843,0),MATCH(Z$187,NoSettings!$C$1:$AG$1,0))</f>
        <v>20000000000000</v>
      </c>
      <c r="AA324" s="22">
        <f>INDEX(NoSettings!$C$2:$AG$6843,MATCH($E324,NoSettings!$A$2:$A$6843,0),MATCH(AA$187,NoSettings!$C$1:$AG$1,0))</f>
        <v>20000000000000</v>
      </c>
      <c r="AB324" s="22">
        <f>INDEX(NoSettings!$C$2:$AG$6843,MATCH($E324,NoSettings!$A$2:$A$6843,0),MATCH(AB$187,NoSettings!$C$1:$AG$1,0))</f>
        <v>20000000000000</v>
      </c>
      <c r="AC324" s="22">
        <f>INDEX(NoSettings!$C$2:$AG$6843,MATCH($E324,NoSettings!$A$2:$A$6843,0),MATCH(AC$187,NoSettings!$C$1:$AG$1,0))</f>
        <v>20000000000000</v>
      </c>
      <c r="AD324" s="22">
        <f>INDEX(NoSettings!$C$2:$AG$6843,MATCH($E324,NoSettings!$A$2:$A$6843,0),MATCH(AD$187,NoSettings!$C$1:$AG$1,0))</f>
        <v>20000000000000</v>
      </c>
      <c r="AE324" s="22">
        <f>INDEX(NoSettings!$C$2:$AG$6843,MATCH($E324,NoSettings!$A$2:$A$6843,0),MATCH(AE$187,NoSettings!$C$1:$AG$1,0))</f>
        <v>20000000000000</v>
      </c>
      <c r="AF324" s="22">
        <f>INDEX(NoSettings!$C$2:$AG$6843,MATCH($E324,NoSettings!$A$2:$A$6843,0),MATCH(AF$187,NoSettings!$C$1:$AG$1,0))</f>
        <v>20000000000000</v>
      </c>
      <c r="AG324" s="22">
        <f>INDEX(NoSettings!$C$2:$AG$6843,MATCH($E324,NoSettings!$A$2:$A$6843,0),MATCH(AG$187,NoSettings!$C$1:$AG$1,0))</f>
        <v>20000000000000</v>
      </c>
      <c r="AH324" s="22">
        <f>INDEX(NoSettings!$C$2:$AG$6843,MATCH($E324,NoSettings!$A$2:$A$6843,0),MATCH(AH$187,NoSettings!$C$1:$AG$1,0))</f>
        <v>20000000000000</v>
      </c>
      <c r="AI324" s="22">
        <f>INDEX(NoSettings!$C$2:$AG$6843,MATCH($E324,NoSettings!$A$2:$A$6843,0),MATCH(AI$187,NoSettings!$C$1:$AG$1,0))</f>
        <v>20000000000000</v>
      </c>
      <c r="AJ324" s="22">
        <f>INDEX(NoSettings!$C$2:$AG$6843,MATCH($E324,NoSettings!$A$2:$A$6843,0),MATCH(AJ$187,NoSettings!$C$1:$AG$1,0))</f>
        <v>20000000000000</v>
      </c>
      <c r="AK324" s="4"/>
    </row>
    <row r="325" spans="3:37" hidden="1">
      <c r="C325" t="s">
        <v>7045</v>
      </c>
      <c r="D325" t="s">
        <v>47</v>
      </c>
      <c r="E325" s="21" t="s">
        <v>6787</v>
      </c>
      <c r="F325" s="22">
        <f>INDEX(NoSettings!$C$2:$AG$6843,MATCH($E325,NoSettings!$A$2:$A$6843,0),MATCH(F$187,NoSettings!$C$1:$AG$1,0))</f>
        <v>2000000000000</v>
      </c>
      <c r="G325" s="22">
        <f>INDEX(NoSettings!$C$2:$AG$6843,MATCH($E325,NoSettings!$A$2:$A$6843,0),MATCH(G$187,NoSettings!$C$1:$AG$1,0))</f>
        <v>2000000000000</v>
      </c>
      <c r="H325" s="22">
        <f>INDEX(NoSettings!$C$2:$AG$6843,MATCH($E325,NoSettings!$A$2:$A$6843,0),MATCH(H$187,NoSettings!$C$1:$AG$1,0))</f>
        <v>2000000000000</v>
      </c>
      <c r="I325" s="22">
        <f>INDEX(NoSettings!$C$2:$AG$6843,MATCH($E325,NoSettings!$A$2:$A$6843,0),MATCH(I$187,NoSettings!$C$1:$AG$1,0))</f>
        <v>2000000000000</v>
      </c>
      <c r="J325" s="22">
        <f>INDEX(NoSettings!$C$2:$AG$6843,MATCH($E325,NoSettings!$A$2:$A$6843,0),MATCH(J$187,NoSettings!$C$1:$AG$1,0))</f>
        <v>2000000000000</v>
      </c>
      <c r="K325" s="22">
        <f>INDEX(NoSettings!$C$2:$AG$6843,MATCH($E325,NoSettings!$A$2:$A$6843,0),MATCH(K$187,NoSettings!$C$1:$AG$1,0))</f>
        <v>2000000000000</v>
      </c>
      <c r="L325" s="22">
        <f>INDEX(NoSettings!$C$2:$AG$6843,MATCH($E325,NoSettings!$A$2:$A$6843,0),MATCH(L$187,NoSettings!$C$1:$AG$1,0))</f>
        <v>2000000000000</v>
      </c>
      <c r="M325" s="22">
        <f>INDEX(NoSettings!$C$2:$AG$6843,MATCH($E325,NoSettings!$A$2:$A$6843,0),MATCH(M$187,NoSettings!$C$1:$AG$1,0))</f>
        <v>2000000000000</v>
      </c>
      <c r="N325" s="22">
        <f>INDEX(NoSettings!$C$2:$AG$6843,MATCH($E325,NoSettings!$A$2:$A$6843,0),MATCH(N$187,NoSettings!$C$1:$AG$1,0))</f>
        <v>2000000000000</v>
      </c>
      <c r="O325" s="22">
        <f>INDEX(NoSettings!$C$2:$AG$6843,MATCH($E325,NoSettings!$A$2:$A$6843,0),MATCH(O$187,NoSettings!$C$1:$AG$1,0))</f>
        <v>3000000000000</v>
      </c>
      <c r="P325" s="22">
        <f>INDEX(NoSettings!$C$2:$AG$6843,MATCH($E325,NoSettings!$A$2:$A$6843,0),MATCH(P$187,NoSettings!$C$1:$AG$1,0))</f>
        <v>3000000000000</v>
      </c>
      <c r="Q325" s="22">
        <f>INDEX(NoSettings!$C$2:$AG$6843,MATCH($E325,NoSettings!$A$2:$A$6843,0),MATCH(Q$187,NoSettings!$C$1:$AG$1,0))</f>
        <v>3000000000000</v>
      </c>
      <c r="R325" s="22">
        <f>INDEX(NoSettings!$C$2:$AG$6843,MATCH($E325,NoSettings!$A$2:$A$6843,0),MATCH(R$187,NoSettings!$C$1:$AG$1,0))</f>
        <v>3000000000000</v>
      </c>
      <c r="S325" s="22">
        <f>INDEX(NoSettings!$C$2:$AG$6843,MATCH($E325,NoSettings!$A$2:$A$6843,0),MATCH(S$187,NoSettings!$C$1:$AG$1,0))</f>
        <v>3000000000000</v>
      </c>
      <c r="T325" s="22">
        <f>INDEX(NoSettings!$C$2:$AG$6843,MATCH($E325,NoSettings!$A$2:$A$6843,0),MATCH(T$187,NoSettings!$C$1:$AG$1,0))</f>
        <v>3000000000000</v>
      </c>
      <c r="U325" s="22">
        <f>INDEX(NoSettings!$C$2:$AG$6843,MATCH($E325,NoSettings!$A$2:$A$6843,0),MATCH(U$187,NoSettings!$C$1:$AG$1,0))</f>
        <v>3000000000000</v>
      </c>
      <c r="V325" s="22">
        <f>INDEX(NoSettings!$C$2:$AG$6843,MATCH($E325,NoSettings!$A$2:$A$6843,0),MATCH(V$187,NoSettings!$C$1:$AG$1,0))</f>
        <v>3000000000000</v>
      </c>
      <c r="W325" s="22">
        <f>INDEX(NoSettings!$C$2:$AG$6843,MATCH($E325,NoSettings!$A$2:$A$6843,0),MATCH(W$187,NoSettings!$C$1:$AG$1,0))</f>
        <v>3000000000000</v>
      </c>
      <c r="X325" s="22">
        <f>INDEX(NoSettings!$C$2:$AG$6843,MATCH($E325,NoSettings!$A$2:$A$6843,0),MATCH(X$187,NoSettings!$C$1:$AG$1,0))</f>
        <v>3000000000000</v>
      </c>
      <c r="Y325" s="22">
        <f>INDEX(NoSettings!$C$2:$AG$6843,MATCH($E325,NoSettings!$A$2:$A$6843,0),MATCH(Y$187,NoSettings!$C$1:$AG$1,0))</f>
        <v>3000000000000</v>
      </c>
      <c r="Z325" s="22">
        <f>INDEX(NoSettings!$C$2:$AG$6843,MATCH($E325,NoSettings!$A$2:$A$6843,0),MATCH(Z$187,NoSettings!$C$1:$AG$1,0))</f>
        <v>3000000000000</v>
      </c>
      <c r="AA325" s="22">
        <f>INDEX(NoSettings!$C$2:$AG$6843,MATCH($E325,NoSettings!$A$2:$A$6843,0),MATCH(AA$187,NoSettings!$C$1:$AG$1,0))</f>
        <v>3000000000000</v>
      </c>
      <c r="AB325" s="22">
        <f>INDEX(NoSettings!$C$2:$AG$6843,MATCH($E325,NoSettings!$A$2:$A$6843,0),MATCH(AB$187,NoSettings!$C$1:$AG$1,0))</f>
        <v>3000000000000</v>
      </c>
      <c r="AC325" s="22">
        <f>INDEX(NoSettings!$C$2:$AG$6843,MATCH($E325,NoSettings!$A$2:$A$6843,0),MATCH(AC$187,NoSettings!$C$1:$AG$1,0))</f>
        <v>3000000000000</v>
      </c>
      <c r="AD325" s="22">
        <f>INDEX(NoSettings!$C$2:$AG$6843,MATCH($E325,NoSettings!$A$2:$A$6843,0),MATCH(AD$187,NoSettings!$C$1:$AG$1,0))</f>
        <v>3000000000000</v>
      </c>
      <c r="AE325" s="22">
        <f>INDEX(NoSettings!$C$2:$AG$6843,MATCH($E325,NoSettings!$A$2:$A$6843,0),MATCH(AE$187,NoSettings!$C$1:$AG$1,0))</f>
        <v>3000000000000</v>
      </c>
      <c r="AF325" s="22">
        <f>INDEX(NoSettings!$C$2:$AG$6843,MATCH($E325,NoSettings!$A$2:$A$6843,0),MATCH(AF$187,NoSettings!$C$1:$AG$1,0))</f>
        <v>3000000000000</v>
      </c>
      <c r="AG325" s="22">
        <f>INDEX(NoSettings!$C$2:$AG$6843,MATCH($E325,NoSettings!$A$2:$A$6843,0),MATCH(AG$187,NoSettings!$C$1:$AG$1,0))</f>
        <v>3000000000000</v>
      </c>
      <c r="AH325" s="22">
        <f>INDEX(NoSettings!$C$2:$AG$6843,MATCH($E325,NoSettings!$A$2:$A$6843,0),MATCH(AH$187,NoSettings!$C$1:$AG$1,0))</f>
        <v>3000000000000</v>
      </c>
      <c r="AI325" s="22">
        <f>INDEX(NoSettings!$C$2:$AG$6843,MATCH($E325,NoSettings!$A$2:$A$6843,0),MATCH(AI$187,NoSettings!$C$1:$AG$1,0))</f>
        <v>3000000000000</v>
      </c>
      <c r="AJ325" s="22">
        <f>INDEX(NoSettings!$C$2:$AG$6843,MATCH($E325,NoSettings!$A$2:$A$6843,0),MATCH(AJ$187,NoSettings!$C$1:$AG$1,0))</f>
        <v>3000000000000</v>
      </c>
      <c r="AK325" s="4"/>
    </row>
    <row r="326" spans="3:37" hidden="1">
      <c r="C326" t="s">
        <v>7045</v>
      </c>
      <c r="D326" t="s">
        <v>48</v>
      </c>
      <c r="E326" s="21" t="s">
        <v>6786</v>
      </c>
      <c r="F326" s="22">
        <f>INDEX(NoSettings!$C$2:$AG$6843,MATCH($E326,NoSettings!$A$2:$A$6843,0),MATCH(F$187,NoSettings!$C$1:$AG$1,0))</f>
        <v>600000000000</v>
      </c>
      <c r="G326" s="22">
        <f>INDEX(NoSettings!$C$2:$AG$6843,MATCH($E326,NoSettings!$A$2:$A$6843,0),MATCH(G$187,NoSettings!$C$1:$AG$1,0))</f>
        <v>600000000000</v>
      </c>
      <c r="H326" s="22">
        <f>INDEX(NoSettings!$C$2:$AG$6843,MATCH($E326,NoSettings!$A$2:$A$6843,0),MATCH(H$187,NoSettings!$C$1:$AG$1,0))</f>
        <v>600000000000</v>
      </c>
      <c r="I326" s="22">
        <f>INDEX(NoSettings!$C$2:$AG$6843,MATCH($E326,NoSettings!$A$2:$A$6843,0),MATCH(I$187,NoSettings!$C$1:$AG$1,0))</f>
        <v>600000000000</v>
      </c>
      <c r="J326" s="22">
        <f>INDEX(NoSettings!$C$2:$AG$6843,MATCH($E326,NoSettings!$A$2:$A$6843,0),MATCH(J$187,NoSettings!$C$1:$AG$1,0))</f>
        <v>500000000000</v>
      </c>
      <c r="K326" s="22">
        <f>INDEX(NoSettings!$C$2:$AG$6843,MATCH($E326,NoSettings!$A$2:$A$6843,0),MATCH(K$187,NoSettings!$C$1:$AG$1,0))</f>
        <v>500000000000</v>
      </c>
      <c r="L326" s="22">
        <f>INDEX(NoSettings!$C$2:$AG$6843,MATCH($E326,NoSettings!$A$2:$A$6843,0),MATCH(L$187,NoSettings!$C$1:$AG$1,0))</f>
        <v>500000000000</v>
      </c>
      <c r="M326" s="22">
        <f>INDEX(NoSettings!$C$2:$AG$6843,MATCH($E326,NoSettings!$A$2:$A$6843,0),MATCH(M$187,NoSettings!$C$1:$AG$1,0))</f>
        <v>500000000000</v>
      </c>
      <c r="N326" s="22">
        <f>INDEX(NoSettings!$C$2:$AG$6843,MATCH($E326,NoSettings!$A$2:$A$6843,0),MATCH(N$187,NoSettings!$C$1:$AG$1,0))</f>
        <v>500000000000</v>
      </c>
      <c r="O326" s="22">
        <f>INDEX(NoSettings!$C$2:$AG$6843,MATCH($E326,NoSettings!$A$2:$A$6843,0),MATCH(O$187,NoSettings!$C$1:$AG$1,0))</f>
        <v>500000000000</v>
      </c>
      <c r="P326" s="22">
        <f>INDEX(NoSettings!$C$2:$AG$6843,MATCH($E326,NoSettings!$A$2:$A$6843,0),MATCH(P$187,NoSettings!$C$1:$AG$1,0))</f>
        <v>500000000000</v>
      </c>
      <c r="Q326" s="22">
        <f>INDEX(NoSettings!$C$2:$AG$6843,MATCH($E326,NoSettings!$A$2:$A$6843,0),MATCH(Q$187,NoSettings!$C$1:$AG$1,0))</f>
        <v>500000000000</v>
      </c>
      <c r="R326" s="22">
        <f>INDEX(NoSettings!$C$2:$AG$6843,MATCH($E326,NoSettings!$A$2:$A$6843,0),MATCH(R$187,NoSettings!$C$1:$AG$1,0))</f>
        <v>500000000000</v>
      </c>
      <c r="S326" s="22">
        <f>INDEX(NoSettings!$C$2:$AG$6843,MATCH($E326,NoSettings!$A$2:$A$6843,0),MATCH(S$187,NoSettings!$C$1:$AG$1,0))</f>
        <v>500000000000</v>
      </c>
      <c r="T326" s="22">
        <f>INDEX(NoSettings!$C$2:$AG$6843,MATCH($E326,NoSettings!$A$2:$A$6843,0),MATCH(T$187,NoSettings!$C$1:$AG$1,0))</f>
        <v>500000000000</v>
      </c>
      <c r="U326" s="22">
        <f>INDEX(NoSettings!$C$2:$AG$6843,MATCH($E326,NoSettings!$A$2:$A$6843,0),MATCH(U$187,NoSettings!$C$1:$AG$1,0))</f>
        <v>500000000000</v>
      </c>
      <c r="V326" s="22">
        <f>INDEX(NoSettings!$C$2:$AG$6843,MATCH($E326,NoSettings!$A$2:$A$6843,0),MATCH(V$187,NoSettings!$C$1:$AG$1,0))</f>
        <v>500000000000</v>
      </c>
      <c r="W326" s="22">
        <f>INDEX(NoSettings!$C$2:$AG$6843,MATCH($E326,NoSettings!$A$2:$A$6843,0),MATCH(W$187,NoSettings!$C$1:$AG$1,0))</f>
        <v>500000000000</v>
      </c>
      <c r="X326" s="22">
        <f>INDEX(NoSettings!$C$2:$AG$6843,MATCH($E326,NoSettings!$A$2:$A$6843,0),MATCH(X$187,NoSettings!$C$1:$AG$1,0))</f>
        <v>500000000000</v>
      </c>
      <c r="Y326" s="22">
        <f>INDEX(NoSettings!$C$2:$AG$6843,MATCH($E326,NoSettings!$A$2:$A$6843,0),MATCH(Y$187,NoSettings!$C$1:$AG$1,0))</f>
        <v>500000000000</v>
      </c>
      <c r="Z326" s="22">
        <f>INDEX(NoSettings!$C$2:$AG$6843,MATCH($E326,NoSettings!$A$2:$A$6843,0),MATCH(Z$187,NoSettings!$C$1:$AG$1,0))</f>
        <v>500000000000</v>
      </c>
      <c r="AA326" s="22">
        <f>INDEX(NoSettings!$C$2:$AG$6843,MATCH($E326,NoSettings!$A$2:$A$6843,0),MATCH(AA$187,NoSettings!$C$1:$AG$1,0))</f>
        <v>500000000000</v>
      </c>
      <c r="AB326" s="22">
        <f>INDEX(NoSettings!$C$2:$AG$6843,MATCH($E326,NoSettings!$A$2:$A$6843,0),MATCH(AB$187,NoSettings!$C$1:$AG$1,0))</f>
        <v>500000000000</v>
      </c>
      <c r="AC326" s="22">
        <f>INDEX(NoSettings!$C$2:$AG$6843,MATCH($E326,NoSettings!$A$2:$A$6843,0),MATCH(AC$187,NoSettings!$C$1:$AG$1,0))</f>
        <v>500000000000</v>
      </c>
      <c r="AD326" s="22">
        <f>INDEX(NoSettings!$C$2:$AG$6843,MATCH($E326,NoSettings!$A$2:$A$6843,0),MATCH(AD$187,NoSettings!$C$1:$AG$1,0))</f>
        <v>500000000000</v>
      </c>
      <c r="AE326" s="22">
        <f>INDEX(NoSettings!$C$2:$AG$6843,MATCH($E326,NoSettings!$A$2:$A$6843,0),MATCH(AE$187,NoSettings!$C$1:$AG$1,0))</f>
        <v>500000000000</v>
      </c>
      <c r="AF326" s="22">
        <f>INDEX(NoSettings!$C$2:$AG$6843,MATCH($E326,NoSettings!$A$2:$A$6843,0),MATCH(AF$187,NoSettings!$C$1:$AG$1,0))</f>
        <v>500000000000</v>
      </c>
      <c r="AG326" s="22">
        <f>INDEX(NoSettings!$C$2:$AG$6843,MATCH($E326,NoSettings!$A$2:$A$6843,0),MATCH(AG$187,NoSettings!$C$1:$AG$1,0))</f>
        <v>400000000000</v>
      </c>
      <c r="AH326" s="22">
        <f>INDEX(NoSettings!$C$2:$AG$6843,MATCH($E326,NoSettings!$A$2:$A$6843,0),MATCH(AH$187,NoSettings!$C$1:$AG$1,0))</f>
        <v>400000000000</v>
      </c>
      <c r="AI326" s="22">
        <f>INDEX(NoSettings!$C$2:$AG$6843,MATCH($E326,NoSettings!$A$2:$A$6843,0),MATCH(AI$187,NoSettings!$C$1:$AG$1,0))</f>
        <v>400000000000</v>
      </c>
      <c r="AJ326" s="22">
        <f>INDEX(NoSettings!$C$2:$AG$6843,MATCH($E326,NoSettings!$A$2:$A$6843,0),MATCH(AJ$187,NoSettings!$C$1:$AG$1,0))</f>
        <v>400000000000</v>
      </c>
      <c r="AK326" s="4"/>
    </row>
    <row r="327" spans="3:37" hidden="1">
      <c r="C327" t="s">
        <v>7045</v>
      </c>
      <c r="D327" t="s">
        <v>49</v>
      </c>
      <c r="E327" s="21" t="s">
        <v>6785</v>
      </c>
      <c r="F327" s="22">
        <f>INDEX(NoSettings!$C$2:$AG$6843,MATCH($E327,NoSettings!$A$2:$A$6843,0),MATCH(F$187,NoSettings!$C$1:$AG$1,0))</f>
        <v>947000000000</v>
      </c>
      <c r="G327" s="22">
        <f>INDEX(NoSettings!$C$2:$AG$6843,MATCH($E327,NoSettings!$A$2:$A$6843,0),MATCH(G$187,NoSettings!$C$1:$AG$1,0))</f>
        <v>961000000000</v>
      </c>
      <c r="H327" s="22">
        <f>INDEX(NoSettings!$C$2:$AG$6843,MATCH($E327,NoSettings!$A$2:$A$6843,0),MATCH(H$187,NoSettings!$C$1:$AG$1,0))</f>
        <v>974000000000</v>
      </c>
      <c r="I327" s="22">
        <f>INDEX(NoSettings!$C$2:$AG$6843,MATCH($E327,NoSettings!$A$2:$A$6843,0),MATCH(I$187,NoSettings!$C$1:$AG$1,0))</f>
        <v>988000000000</v>
      </c>
      <c r="J327" s="22">
        <f>INDEX(NoSettings!$C$2:$AG$6843,MATCH($E327,NoSettings!$A$2:$A$6843,0),MATCH(J$187,NoSettings!$C$1:$AG$1,0))</f>
        <v>1000000000000</v>
      </c>
      <c r="K327" s="22">
        <f>INDEX(NoSettings!$C$2:$AG$6843,MATCH($E327,NoSettings!$A$2:$A$6843,0),MATCH(K$187,NoSettings!$C$1:$AG$1,0))</f>
        <v>1020000000000</v>
      </c>
      <c r="L327" s="22">
        <f>INDEX(NoSettings!$C$2:$AG$6843,MATCH($E327,NoSettings!$A$2:$A$6843,0),MATCH(L$187,NoSettings!$C$1:$AG$1,0))</f>
        <v>1010000000000</v>
      </c>
      <c r="M327" s="22">
        <f>INDEX(NoSettings!$C$2:$AG$6843,MATCH($E327,NoSettings!$A$2:$A$6843,0),MATCH(M$187,NoSettings!$C$1:$AG$1,0))</f>
        <v>1010000000000</v>
      </c>
      <c r="N327" s="22">
        <f>INDEX(NoSettings!$C$2:$AG$6843,MATCH($E327,NoSettings!$A$2:$A$6843,0),MATCH(N$187,NoSettings!$C$1:$AG$1,0))</f>
        <v>1010000000000</v>
      </c>
      <c r="O327" s="22">
        <f>INDEX(NoSettings!$C$2:$AG$6843,MATCH($E327,NoSettings!$A$2:$A$6843,0),MATCH(O$187,NoSettings!$C$1:$AG$1,0))</f>
        <v>1010000000000</v>
      </c>
      <c r="P327" s="22">
        <f>INDEX(NoSettings!$C$2:$AG$6843,MATCH($E327,NoSettings!$A$2:$A$6843,0),MATCH(P$187,NoSettings!$C$1:$AG$1,0))</f>
        <v>1010000000000</v>
      </c>
      <c r="Q327" s="22">
        <f>INDEX(NoSettings!$C$2:$AG$6843,MATCH($E327,NoSettings!$A$2:$A$6843,0),MATCH(Q$187,NoSettings!$C$1:$AG$1,0))</f>
        <v>1010000000000</v>
      </c>
      <c r="R327" s="22">
        <f>INDEX(NoSettings!$C$2:$AG$6843,MATCH($E327,NoSettings!$A$2:$A$6843,0),MATCH(R$187,NoSettings!$C$1:$AG$1,0))</f>
        <v>1010000000000</v>
      </c>
      <c r="S327" s="22">
        <f>INDEX(NoSettings!$C$2:$AG$6843,MATCH($E327,NoSettings!$A$2:$A$6843,0),MATCH(S$187,NoSettings!$C$1:$AG$1,0))</f>
        <v>1010000000000</v>
      </c>
      <c r="T327" s="22">
        <f>INDEX(NoSettings!$C$2:$AG$6843,MATCH($E327,NoSettings!$A$2:$A$6843,0),MATCH(T$187,NoSettings!$C$1:$AG$1,0))</f>
        <v>1000000000000</v>
      </c>
      <c r="U327" s="22">
        <f>INDEX(NoSettings!$C$2:$AG$6843,MATCH($E327,NoSettings!$A$2:$A$6843,0),MATCH(U$187,NoSettings!$C$1:$AG$1,0))</f>
        <v>1000000000000</v>
      </c>
      <c r="V327" s="22">
        <f>INDEX(NoSettings!$C$2:$AG$6843,MATCH($E327,NoSettings!$A$2:$A$6843,0),MATCH(V$187,NoSettings!$C$1:$AG$1,0))</f>
        <v>1000000000000</v>
      </c>
      <c r="W327" s="22">
        <f>INDEX(NoSettings!$C$2:$AG$6843,MATCH($E327,NoSettings!$A$2:$A$6843,0),MATCH(W$187,NoSettings!$C$1:$AG$1,0))</f>
        <v>1000000000000</v>
      </c>
      <c r="X327" s="22">
        <f>INDEX(NoSettings!$C$2:$AG$6843,MATCH($E327,NoSettings!$A$2:$A$6843,0),MATCH(X$187,NoSettings!$C$1:$AG$1,0))</f>
        <v>1000000000000</v>
      </c>
      <c r="Y327" s="22">
        <f>INDEX(NoSettings!$C$2:$AG$6843,MATCH($E327,NoSettings!$A$2:$A$6843,0),MATCH(Y$187,NoSettings!$C$1:$AG$1,0))</f>
        <v>1000000000000</v>
      </c>
      <c r="Z327" s="22">
        <f>INDEX(NoSettings!$C$2:$AG$6843,MATCH($E327,NoSettings!$A$2:$A$6843,0),MATCH(Z$187,NoSettings!$C$1:$AG$1,0))</f>
        <v>1000000000000</v>
      </c>
      <c r="AA327" s="22">
        <f>INDEX(NoSettings!$C$2:$AG$6843,MATCH($E327,NoSettings!$A$2:$A$6843,0),MATCH(AA$187,NoSettings!$C$1:$AG$1,0))</f>
        <v>999000000000</v>
      </c>
      <c r="AB327" s="22">
        <f>INDEX(NoSettings!$C$2:$AG$6843,MATCH($E327,NoSettings!$A$2:$A$6843,0),MATCH(AB$187,NoSettings!$C$1:$AG$1,0))</f>
        <v>998000000000</v>
      </c>
      <c r="AC327" s="22">
        <f>INDEX(NoSettings!$C$2:$AG$6843,MATCH($E327,NoSettings!$A$2:$A$6843,0),MATCH(AC$187,NoSettings!$C$1:$AG$1,0))</f>
        <v>997000000000</v>
      </c>
      <c r="AD327" s="22">
        <f>INDEX(NoSettings!$C$2:$AG$6843,MATCH($E327,NoSettings!$A$2:$A$6843,0),MATCH(AD$187,NoSettings!$C$1:$AG$1,0))</f>
        <v>996000000000</v>
      </c>
      <c r="AE327" s="22">
        <f>INDEX(NoSettings!$C$2:$AG$6843,MATCH($E327,NoSettings!$A$2:$A$6843,0),MATCH(AE$187,NoSettings!$C$1:$AG$1,0))</f>
        <v>995000000000</v>
      </c>
      <c r="AF327" s="22">
        <f>INDEX(NoSettings!$C$2:$AG$6843,MATCH($E327,NoSettings!$A$2:$A$6843,0),MATCH(AF$187,NoSettings!$C$1:$AG$1,0))</f>
        <v>995000000000</v>
      </c>
      <c r="AG327" s="22">
        <f>INDEX(NoSettings!$C$2:$AG$6843,MATCH($E327,NoSettings!$A$2:$A$6843,0),MATCH(AG$187,NoSettings!$C$1:$AG$1,0))</f>
        <v>994000000000</v>
      </c>
      <c r="AH327" s="22">
        <f>INDEX(NoSettings!$C$2:$AG$6843,MATCH($E327,NoSettings!$A$2:$A$6843,0),MATCH(AH$187,NoSettings!$C$1:$AG$1,0))</f>
        <v>993000000000</v>
      </c>
      <c r="AI327" s="22">
        <f>INDEX(NoSettings!$C$2:$AG$6843,MATCH($E327,NoSettings!$A$2:$A$6843,0),MATCH(AI$187,NoSettings!$C$1:$AG$1,0))</f>
        <v>992000000000</v>
      </c>
      <c r="AJ327" s="22">
        <f>INDEX(NoSettings!$C$2:$AG$6843,MATCH($E327,NoSettings!$A$2:$A$6843,0),MATCH(AJ$187,NoSettings!$C$1:$AG$1,0))</f>
        <v>991000000000</v>
      </c>
      <c r="AK327" s="4"/>
    </row>
    <row r="328" spans="3:37" hidden="1">
      <c r="C328" t="s">
        <v>7045</v>
      </c>
      <c r="D328" t="s">
        <v>50</v>
      </c>
      <c r="E328" s="21" t="s">
        <v>6784</v>
      </c>
      <c r="F328" s="22">
        <f>INDEX(NoSettings!$C$2:$AG$6843,MATCH($E328,NoSettings!$A$2:$A$6843,0),MATCH(F$187,NoSettings!$C$1:$AG$1,0))</f>
        <v>8050000000000</v>
      </c>
      <c r="G328" s="22">
        <f>INDEX(NoSettings!$C$2:$AG$6843,MATCH($E328,NoSettings!$A$2:$A$6843,0),MATCH(G$187,NoSettings!$C$1:$AG$1,0))</f>
        <v>8170000000000</v>
      </c>
      <c r="H328" s="22">
        <f>INDEX(NoSettings!$C$2:$AG$6843,MATCH($E328,NoSettings!$A$2:$A$6843,0),MATCH(H$187,NoSettings!$C$1:$AG$1,0))</f>
        <v>8280000000000</v>
      </c>
      <c r="I328" s="22">
        <f>INDEX(NoSettings!$C$2:$AG$6843,MATCH($E328,NoSettings!$A$2:$A$6843,0),MATCH(I$187,NoSettings!$C$1:$AG$1,0))</f>
        <v>8400000000000</v>
      </c>
      <c r="J328" s="22">
        <f>INDEX(NoSettings!$C$2:$AG$6843,MATCH($E328,NoSettings!$A$2:$A$6843,0),MATCH(J$187,NoSettings!$C$1:$AG$1,0))</f>
        <v>8510000000000</v>
      </c>
      <c r="K328" s="22">
        <f>INDEX(NoSettings!$C$2:$AG$6843,MATCH($E328,NoSettings!$A$2:$A$6843,0),MATCH(K$187,NoSettings!$C$1:$AG$1,0))</f>
        <v>8630000000000</v>
      </c>
      <c r="L328" s="22">
        <f>INDEX(NoSettings!$C$2:$AG$6843,MATCH($E328,NoSettings!$A$2:$A$6843,0),MATCH(L$187,NoSettings!$C$1:$AG$1,0))</f>
        <v>8630000000000</v>
      </c>
      <c r="M328" s="22">
        <f>INDEX(NoSettings!$C$2:$AG$6843,MATCH($E328,NoSettings!$A$2:$A$6843,0),MATCH(M$187,NoSettings!$C$1:$AG$1,0))</f>
        <v>8620000000000</v>
      </c>
      <c r="N328" s="22">
        <f>INDEX(NoSettings!$C$2:$AG$6843,MATCH($E328,NoSettings!$A$2:$A$6843,0),MATCH(N$187,NoSettings!$C$1:$AG$1,0))</f>
        <v>8620000000000</v>
      </c>
      <c r="O328" s="22">
        <f>INDEX(NoSettings!$C$2:$AG$6843,MATCH($E328,NoSettings!$A$2:$A$6843,0),MATCH(O$187,NoSettings!$C$1:$AG$1,0))</f>
        <v>8620000000000</v>
      </c>
      <c r="P328" s="22">
        <f>INDEX(NoSettings!$C$2:$AG$6843,MATCH($E328,NoSettings!$A$2:$A$6843,0),MATCH(P$187,NoSettings!$C$1:$AG$1,0))</f>
        <v>8610000000000</v>
      </c>
      <c r="Q328" s="22">
        <f>INDEX(NoSettings!$C$2:$AG$6843,MATCH($E328,NoSettings!$A$2:$A$6843,0),MATCH(Q$187,NoSettings!$C$1:$AG$1,0))</f>
        <v>8590000000000</v>
      </c>
      <c r="R328" s="22">
        <f>INDEX(NoSettings!$C$2:$AG$6843,MATCH($E328,NoSettings!$A$2:$A$6843,0),MATCH(R$187,NoSettings!$C$1:$AG$1,0))</f>
        <v>8580000000000</v>
      </c>
      <c r="S328" s="22">
        <f>INDEX(NoSettings!$C$2:$AG$6843,MATCH($E328,NoSettings!$A$2:$A$6843,0),MATCH(S$187,NoSettings!$C$1:$AG$1,0))</f>
        <v>8560000000000</v>
      </c>
      <c r="T328" s="22">
        <f>INDEX(NoSettings!$C$2:$AG$6843,MATCH($E328,NoSettings!$A$2:$A$6843,0),MATCH(T$187,NoSettings!$C$1:$AG$1,0))</f>
        <v>8540000000000</v>
      </c>
      <c r="U328" s="22">
        <f>INDEX(NoSettings!$C$2:$AG$6843,MATCH($E328,NoSettings!$A$2:$A$6843,0),MATCH(U$187,NoSettings!$C$1:$AG$1,0))</f>
        <v>8520000000000</v>
      </c>
      <c r="V328" s="22">
        <f>INDEX(NoSettings!$C$2:$AG$6843,MATCH($E328,NoSettings!$A$2:$A$6843,0),MATCH(V$187,NoSettings!$C$1:$AG$1,0))</f>
        <v>8520000000000</v>
      </c>
      <c r="W328" s="22">
        <f>INDEX(NoSettings!$C$2:$AG$6843,MATCH($E328,NoSettings!$A$2:$A$6843,0),MATCH(W$187,NoSettings!$C$1:$AG$1,0))</f>
        <v>8520000000000</v>
      </c>
      <c r="X328" s="22">
        <f>INDEX(NoSettings!$C$2:$AG$6843,MATCH($E328,NoSettings!$A$2:$A$6843,0),MATCH(X$187,NoSettings!$C$1:$AG$1,0))</f>
        <v>8520000000000</v>
      </c>
      <c r="Y328" s="22">
        <f>INDEX(NoSettings!$C$2:$AG$6843,MATCH($E328,NoSettings!$A$2:$A$6843,0),MATCH(Y$187,NoSettings!$C$1:$AG$1,0))</f>
        <v>8520000000000</v>
      </c>
      <c r="Z328" s="22">
        <f>INDEX(NoSettings!$C$2:$AG$6843,MATCH($E328,NoSettings!$A$2:$A$6843,0),MATCH(Z$187,NoSettings!$C$1:$AG$1,0))</f>
        <v>8520000000000</v>
      </c>
      <c r="AA328" s="22">
        <f>INDEX(NoSettings!$C$2:$AG$6843,MATCH($E328,NoSettings!$A$2:$A$6843,0),MATCH(AA$187,NoSettings!$C$1:$AG$1,0))</f>
        <v>8490000000000</v>
      </c>
      <c r="AB328" s="22">
        <f>INDEX(NoSettings!$C$2:$AG$6843,MATCH($E328,NoSettings!$A$2:$A$6843,0),MATCH(AB$187,NoSettings!$C$1:$AG$1,0))</f>
        <v>8490000000000</v>
      </c>
      <c r="AC328" s="22">
        <f>INDEX(NoSettings!$C$2:$AG$6843,MATCH($E328,NoSettings!$A$2:$A$6843,0),MATCH(AC$187,NoSettings!$C$1:$AG$1,0))</f>
        <v>8480000000000</v>
      </c>
      <c r="AD328" s="22">
        <f>INDEX(NoSettings!$C$2:$AG$6843,MATCH($E328,NoSettings!$A$2:$A$6843,0),MATCH(AD$187,NoSettings!$C$1:$AG$1,0))</f>
        <v>8470000000000</v>
      </c>
      <c r="AE328" s="22">
        <f>INDEX(NoSettings!$C$2:$AG$6843,MATCH($E328,NoSettings!$A$2:$A$6843,0),MATCH(AE$187,NoSettings!$C$1:$AG$1,0))</f>
        <v>8460000000000</v>
      </c>
      <c r="AF328" s="22">
        <f>INDEX(NoSettings!$C$2:$AG$6843,MATCH($E328,NoSettings!$A$2:$A$6843,0),MATCH(AF$187,NoSettings!$C$1:$AG$1,0))</f>
        <v>8450000000000</v>
      </c>
      <c r="AG328" s="22">
        <f>INDEX(NoSettings!$C$2:$AG$6843,MATCH($E328,NoSettings!$A$2:$A$6843,0),MATCH(AG$187,NoSettings!$C$1:$AG$1,0))</f>
        <v>8450000000000</v>
      </c>
      <c r="AH328" s="22">
        <f>INDEX(NoSettings!$C$2:$AG$6843,MATCH($E328,NoSettings!$A$2:$A$6843,0),MATCH(AH$187,NoSettings!$C$1:$AG$1,0))</f>
        <v>8440000000000</v>
      </c>
      <c r="AI328" s="22">
        <f>INDEX(NoSettings!$C$2:$AG$6843,MATCH($E328,NoSettings!$A$2:$A$6843,0),MATCH(AI$187,NoSettings!$C$1:$AG$1,0))</f>
        <v>8430000000000</v>
      </c>
      <c r="AJ328" s="22">
        <f>INDEX(NoSettings!$C$2:$AG$6843,MATCH($E328,NoSettings!$A$2:$A$6843,0),MATCH(AJ$187,NoSettings!$C$1:$AG$1,0))</f>
        <v>8420000000000</v>
      </c>
      <c r="AK328" s="4"/>
    </row>
    <row r="329" spans="3:37" hidden="1">
      <c r="C329" t="s">
        <v>7045</v>
      </c>
      <c r="D329" t="s">
        <v>51</v>
      </c>
      <c r="E329" s="21" t="s">
        <v>6783</v>
      </c>
      <c r="F329" s="22">
        <f>INDEX(NoSettings!$C$2:$AG$6843,MATCH($E329,NoSettings!$A$2:$A$6843,0),MATCH(F$187,NoSettings!$C$1:$AG$1,0))</f>
        <v>0</v>
      </c>
      <c r="G329" s="22">
        <f>INDEX(NoSettings!$C$2:$AG$6843,MATCH($E329,NoSettings!$A$2:$A$6843,0),MATCH(G$187,NoSettings!$C$1:$AG$1,0))</f>
        <v>0</v>
      </c>
      <c r="H329" s="22">
        <f>INDEX(NoSettings!$C$2:$AG$6843,MATCH($E329,NoSettings!$A$2:$A$6843,0),MATCH(H$187,NoSettings!$C$1:$AG$1,0))</f>
        <v>0</v>
      </c>
      <c r="I329" s="22">
        <f>INDEX(NoSettings!$C$2:$AG$6843,MATCH($E329,NoSettings!$A$2:$A$6843,0),MATCH(I$187,NoSettings!$C$1:$AG$1,0))</f>
        <v>0</v>
      </c>
      <c r="J329" s="22">
        <f>INDEX(NoSettings!$C$2:$AG$6843,MATCH($E329,NoSettings!$A$2:$A$6843,0),MATCH(J$187,NoSettings!$C$1:$AG$1,0))</f>
        <v>0</v>
      </c>
      <c r="K329" s="22">
        <f>INDEX(NoSettings!$C$2:$AG$6843,MATCH($E329,NoSettings!$A$2:$A$6843,0),MATCH(K$187,NoSettings!$C$1:$AG$1,0))</f>
        <v>0</v>
      </c>
      <c r="L329" s="22">
        <f>INDEX(NoSettings!$C$2:$AG$6843,MATCH($E329,NoSettings!$A$2:$A$6843,0),MATCH(L$187,NoSettings!$C$1:$AG$1,0))</f>
        <v>0</v>
      </c>
      <c r="M329" s="22">
        <f>INDEX(NoSettings!$C$2:$AG$6843,MATCH($E329,NoSettings!$A$2:$A$6843,0),MATCH(M$187,NoSettings!$C$1:$AG$1,0))</f>
        <v>0</v>
      </c>
      <c r="N329" s="22">
        <f>INDEX(NoSettings!$C$2:$AG$6843,MATCH($E329,NoSettings!$A$2:$A$6843,0),MATCH(N$187,NoSettings!$C$1:$AG$1,0))</f>
        <v>0</v>
      </c>
      <c r="O329" s="22">
        <f>INDEX(NoSettings!$C$2:$AG$6843,MATCH($E329,NoSettings!$A$2:$A$6843,0),MATCH(O$187,NoSettings!$C$1:$AG$1,0))</f>
        <v>0</v>
      </c>
      <c r="P329" s="22">
        <f>INDEX(NoSettings!$C$2:$AG$6843,MATCH($E329,NoSettings!$A$2:$A$6843,0),MATCH(P$187,NoSettings!$C$1:$AG$1,0))</f>
        <v>0</v>
      </c>
      <c r="Q329" s="22">
        <f>INDEX(NoSettings!$C$2:$AG$6843,MATCH($E329,NoSettings!$A$2:$A$6843,0),MATCH(Q$187,NoSettings!$C$1:$AG$1,0))</f>
        <v>0</v>
      </c>
      <c r="R329" s="22">
        <f>INDEX(NoSettings!$C$2:$AG$6843,MATCH($E329,NoSettings!$A$2:$A$6843,0),MATCH(R$187,NoSettings!$C$1:$AG$1,0))</f>
        <v>0</v>
      </c>
      <c r="S329" s="22">
        <f>INDEX(NoSettings!$C$2:$AG$6843,MATCH($E329,NoSettings!$A$2:$A$6843,0),MATCH(S$187,NoSettings!$C$1:$AG$1,0))</f>
        <v>0</v>
      </c>
      <c r="T329" s="22">
        <f>INDEX(NoSettings!$C$2:$AG$6843,MATCH($E329,NoSettings!$A$2:$A$6843,0),MATCH(T$187,NoSettings!$C$1:$AG$1,0))</f>
        <v>0</v>
      </c>
      <c r="U329" s="22">
        <f>INDEX(NoSettings!$C$2:$AG$6843,MATCH($E329,NoSettings!$A$2:$A$6843,0),MATCH(U$187,NoSettings!$C$1:$AG$1,0))</f>
        <v>0</v>
      </c>
      <c r="V329" s="22">
        <f>INDEX(NoSettings!$C$2:$AG$6843,MATCH($E329,NoSettings!$A$2:$A$6843,0),MATCH(V$187,NoSettings!$C$1:$AG$1,0))</f>
        <v>0</v>
      </c>
      <c r="W329" s="22">
        <f>INDEX(NoSettings!$C$2:$AG$6843,MATCH($E329,NoSettings!$A$2:$A$6843,0),MATCH(W$187,NoSettings!$C$1:$AG$1,0))</f>
        <v>0</v>
      </c>
      <c r="X329" s="22">
        <f>INDEX(NoSettings!$C$2:$AG$6843,MATCH($E329,NoSettings!$A$2:$A$6843,0),MATCH(X$187,NoSettings!$C$1:$AG$1,0))</f>
        <v>0</v>
      </c>
      <c r="Y329" s="22">
        <f>INDEX(NoSettings!$C$2:$AG$6843,MATCH($E329,NoSettings!$A$2:$A$6843,0),MATCH(Y$187,NoSettings!$C$1:$AG$1,0))</f>
        <v>0</v>
      </c>
      <c r="Z329" s="22">
        <f>INDEX(NoSettings!$C$2:$AG$6843,MATCH($E329,NoSettings!$A$2:$A$6843,0),MATCH(Z$187,NoSettings!$C$1:$AG$1,0))</f>
        <v>0</v>
      </c>
      <c r="AA329" s="22">
        <f>INDEX(NoSettings!$C$2:$AG$6843,MATCH($E329,NoSettings!$A$2:$A$6843,0),MATCH(AA$187,NoSettings!$C$1:$AG$1,0))</f>
        <v>0</v>
      </c>
      <c r="AB329" s="22">
        <f>INDEX(NoSettings!$C$2:$AG$6843,MATCH($E329,NoSettings!$A$2:$A$6843,0),MATCH(AB$187,NoSettings!$C$1:$AG$1,0))</f>
        <v>0</v>
      </c>
      <c r="AC329" s="22">
        <f>INDEX(NoSettings!$C$2:$AG$6843,MATCH($E329,NoSettings!$A$2:$A$6843,0),MATCH(AC$187,NoSettings!$C$1:$AG$1,0))</f>
        <v>0</v>
      </c>
      <c r="AD329" s="22">
        <f>INDEX(NoSettings!$C$2:$AG$6843,MATCH($E329,NoSettings!$A$2:$A$6843,0),MATCH(AD$187,NoSettings!$C$1:$AG$1,0))</f>
        <v>0</v>
      </c>
      <c r="AE329" s="22">
        <f>INDEX(NoSettings!$C$2:$AG$6843,MATCH($E329,NoSettings!$A$2:$A$6843,0),MATCH(AE$187,NoSettings!$C$1:$AG$1,0))</f>
        <v>0</v>
      </c>
      <c r="AF329" s="22">
        <f>INDEX(NoSettings!$C$2:$AG$6843,MATCH($E329,NoSettings!$A$2:$A$6843,0),MATCH(AF$187,NoSettings!$C$1:$AG$1,0))</f>
        <v>0</v>
      </c>
      <c r="AG329" s="22">
        <f>INDEX(NoSettings!$C$2:$AG$6843,MATCH($E329,NoSettings!$A$2:$A$6843,0),MATCH(AG$187,NoSettings!$C$1:$AG$1,0))</f>
        <v>0</v>
      </c>
      <c r="AH329" s="22">
        <f>INDEX(NoSettings!$C$2:$AG$6843,MATCH($E329,NoSettings!$A$2:$A$6843,0),MATCH(AH$187,NoSettings!$C$1:$AG$1,0))</f>
        <v>0</v>
      </c>
      <c r="AI329" s="22">
        <f>INDEX(NoSettings!$C$2:$AG$6843,MATCH($E329,NoSettings!$A$2:$A$6843,0),MATCH(AI$187,NoSettings!$C$1:$AG$1,0))</f>
        <v>0</v>
      </c>
      <c r="AJ329" s="22">
        <f>INDEX(NoSettings!$C$2:$AG$6843,MATCH($E329,NoSettings!$A$2:$A$6843,0),MATCH(AJ$187,NoSettings!$C$1:$AG$1,0))</f>
        <v>0</v>
      </c>
      <c r="AK329" s="4"/>
    </row>
    <row r="330" spans="3:37" hidden="1">
      <c r="C330" t="s">
        <v>7045</v>
      </c>
      <c r="D330" t="s">
        <v>52</v>
      </c>
      <c r="E330" s="21" t="s">
        <v>6782</v>
      </c>
      <c r="F330" s="22">
        <f>INDEX(NoSettings!$C$2:$AG$6843,MATCH($E330,NoSettings!$A$2:$A$6843,0),MATCH(F$187,NoSettings!$C$1:$AG$1,0))</f>
        <v>0</v>
      </c>
      <c r="G330" s="22">
        <f>INDEX(NoSettings!$C$2:$AG$6843,MATCH($E330,NoSettings!$A$2:$A$6843,0),MATCH(G$187,NoSettings!$C$1:$AG$1,0))</f>
        <v>0</v>
      </c>
      <c r="H330" s="22">
        <f>INDEX(NoSettings!$C$2:$AG$6843,MATCH($E330,NoSettings!$A$2:$A$6843,0),MATCH(H$187,NoSettings!$C$1:$AG$1,0))</f>
        <v>0</v>
      </c>
      <c r="I330" s="22">
        <f>INDEX(NoSettings!$C$2:$AG$6843,MATCH($E330,NoSettings!$A$2:$A$6843,0),MATCH(I$187,NoSettings!$C$1:$AG$1,0))</f>
        <v>0</v>
      </c>
      <c r="J330" s="22">
        <f>INDEX(NoSettings!$C$2:$AG$6843,MATCH($E330,NoSettings!$A$2:$A$6843,0),MATCH(J$187,NoSettings!$C$1:$AG$1,0))</f>
        <v>0</v>
      </c>
      <c r="K330" s="22">
        <f>INDEX(NoSettings!$C$2:$AG$6843,MATCH($E330,NoSettings!$A$2:$A$6843,0),MATCH(K$187,NoSettings!$C$1:$AG$1,0))</f>
        <v>0</v>
      </c>
      <c r="L330" s="22">
        <f>INDEX(NoSettings!$C$2:$AG$6843,MATCH($E330,NoSettings!$A$2:$A$6843,0),MATCH(L$187,NoSettings!$C$1:$AG$1,0))</f>
        <v>0</v>
      </c>
      <c r="M330" s="22">
        <f>INDEX(NoSettings!$C$2:$AG$6843,MATCH($E330,NoSettings!$A$2:$A$6843,0),MATCH(M$187,NoSettings!$C$1:$AG$1,0))</f>
        <v>0</v>
      </c>
      <c r="N330" s="22">
        <f>INDEX(NoSettings!$C$2:$AG$6843,MATCH($E330,NoSettings!$A$2:$A$6843,0),MATCH(N$187,NoSettings!$C$1:$AG$1,0))</f>
        <v>0</v>
      </c>
      <c r="O330" s="22">
        <f>INDEX(NoSettings!$C$2:$AG$6843,MATCH($E330,NoSettings!$A$2:$A$6843,0),MATCH(O$187,NoSettings!$C$1:$AG$1,0))</f>
        <v>0</v>
      </c>
      <c r="P330" s="22">
        <f>INDEX(NoSettings!$C$2:$AG$6843,MATCH($E330,NoSettings!$A$2:$A$6843,0),MATCH(P$187,NoSettings!$C$1:$AG$1,0))</f>
        <v>0</v>
      </c>
      <c r="Q330" s="22">
        <f>INDEX(NoSettings!$C$2:$AG$6843,MATCH($E330,NoSettings!$A$2:$A$6843,0),MATCH(Q$187,NoSettings!$C$1:$AG$1,0))</f>
        <v>0</v>
      </c>
      <c r="R330" s="22">
        <f>INDEX(NoSettings!$C$2:$AG$6843,MATCH($E330,NoSettings!$A$2:$A$6843,0),MATCH(R$187,NoSettings!$C$1:$AG$1,0))</f>
        <v>0</v>
      </c>
      <c r="S330" s="22">
        <f>INDEX(NoSettings!$C$2:$AG$6843,MATCH($E330,NoSettings!$A$2:$A$6843,0),MATCH(S$187,NoSettings!$C$1:$AG$1,0))</f>
        <v>0</v>
      </c>
      <c r="T330" s="22">
        <f>INDEX(NoSettings!$C$2:$AG$6843,MATCH($E330,NoSettings!$A$2:$A$6843,0),MATCH(T$187,NoSettings!$C$1:$AG$1,0))</f>
        <v>0</v>
      </c>
      <c r="U330" s="22">
        <f>INDEX(NoSettings!$C$2:$AG$6843,MATCH($E330,NoSettings!$A$2:$A$6843,0),MATCH(U$187,NoSettings!$C$1:$AG$1,0))</f>
        <v>0</v>
      </c>
      <c r="V330" s="22">
        <f>INDEX(NoSettings!$C$2:$AG$6843,MATCH($E330,NoSettings!$A$2:$A$6843,0),MATCH(V$187,NoSettings!$C$1:$AG$1,0))</f>
        <v>0</v>
      </c>
      <c r="W330" s="22">
        <f>INDEX(NoSettings!$C$2:$AG$6843,MATCH($E330,NoSettings!$A$2:$A$6843,0),MATCH(W$187,NoSettings!$C$1:$AG$1,0))</f>
        <v>0</v>
      </c>
      <c r="X330" s="22">
        <f>INDEX(NoSettings!$C$2:$AG$6843,MATCH($E330,NoSettings!$A$2:$A$6843,0),MATCH(X$187,NoSettings!$C$1:$AG$1,0))</f>
        <v>0</v>
      </c>
      <c r="Y330" s="22">
        <f>INDEX(NoSettings!$C$2:$AG$6843,MATCH($E330,NoSettings!$A$2:$A$6843,0),MATCH(Y$187,NoSettings!$C$1:$AG$1,0))</f>
        <v>0</v>
      </c>
      <c r="Z330" s="22">
        <f>INDEX(NoSettings!$C$2:$AG$6843,MATCH($E330,NoSettings!$A$2:$A$6843,0),MATCH(Z$187,NoSettings!$C$1:$AG$1,0))</f>
        <v>0</v>
      </c>
      <c r="AA330" s="22">
        <f>INDEX(NoSettings!$C$2:$AG$6843,MATCH($E330,NoSettings!$A$2:$A$6843,0),MATCH(AA$187,NoSettings!$C$1:$AG$1,0))</f>
        <v>0</v>
      </c>
      <c r="AB330" s="22">
        <f>INDEX(NoSettings!$C$2:$AG$6843,MATCH($E330,NoSettings!$A$2:$A$6843,0),MATCH(AB$187,NoSettings!$C$1:$AG$1,0))</f>
        <v>0</v>
      </c>
      <c r="AC330" s="22">
        <f>INDEX(NoSettings!$C$2:$AG$6843,MATCH($E330,NoSettings!$A$2:$A$6843,0),MATCH(AC$187,NoSettings!$C$1:$AG$1,0))</f>
        <v>0</v>
      </c>
      <c r="AD330" s="22">
        <f>INDEX(NoSettings!$C$2:$AG$6843,MATCH($E330,NoSettings!$A$2:$A$6843,0),MATCH(AD$187,NoSettings!$C$1:$AG$1,0))</f>
        <v>0</v>
      </c>
      <c r="AE330" s="22">
        <f>INDEX(NoSettings!$C$2:$AG$6843,MATCH($E330,NoSettings!$A$2:$A$6843,0),MATCH(AE$187,NoSettings!$C$1:$AG$1,0))</f>
        <v>0</v>
      </c>
      <c r="AF330" s="22">
        <f>INDEX(NoSettings!$C$2:$AG$6843,MATCH($E330,NoSettings!$A$2:$A$6843,0),MATCH(AF$187,NoSettings!$C$1:$AG$1,0))</f>
        <v>0</v>
      </c>
      <c r="AG330" s="22">
        <f>INDEX(NoSettings!$C$2:$AG$6843,MATCH($E330,NoSettings!$A$2:$A$6843,0),MATCH(AG$187,NoSettings!$C$1:$AG$1,0))</f>
        <v>0</v>
      </c>
      <c r="AH330" s="22">
        <f>INDEX(NoSettings!$C$2:$AG$6843,MATCH($E330,NoSettings!$A$2:$A$6843,0),MATCH(AH$187,NoSettings!$C$1:$AG$1,0))</f>
        <v>0</v>
      </c>
      <c r="AI330" s="22">
        <f>INDEX(NoSettings!$C$2:$AG$6843,MATCH($E330,NoSettings!$A$2:$A$6843,0),MATCH(AI$187,NoSettings!$C$1:$AG$1,0))</f>
        <v>0</v>
      </c>
      <c r="AJ330" s="22">
        <f>INDEX(NoSettings!$C$2:$AG$6843,MATCH($E330,NoSettings!$A$2:$A$6843,0),MATCH(AJ$187,NoSettings!$C$1:$AG$1,0))</f>
        <v>0</v>
      </c>
      <c r="AK330" s="4"/>
    </row>
    <row r="331" spans="3:37" hidden="1">
      <c r="C331" t="s">
        <v>7045</v>
      </c>
      <c r="D331" t="s">
        <v>53</v>
      </c>
      <c r="E331" s="21" t="s">
        <v>6781</v>
      </c>
      <c r="F331" s="22">
        <f>INDEX(NoSettings!$C$2:$AG$6843,MATCH($E331,NoSettings!$A$2:$A$6843,0),MATCH(F$187,NoSettings!$C$1:$AG$1,0))</f>
        <v>0</v>
      </c>
      <c r="G331" s="22">
        <f>INDEX(NoSettings!$C$2:$AG$6843,MATCH($E331,NoSettings!$A$2:$A$6843,0),MATCH(G$187,NoSettings!$C$1:$AG$1,0))</f>
        <v>0</v>
      </c>
      <c r="H331" s="22">
        <f>INDEX(NoSettings!$C$2:$AG$6843,MATCH($E331,NoSettings!$A$2:$A$6843,0),MATCH(H$187,NoSettings!$C$1:$AG$1,0))</f>
        <v>0</v>
      </c>
      <c r="I331" s="22">
        <f>INDEX(NoSettings!$C$2:$AG$6843,MATCH($E331,NoSettings!$A$2:$A$6843,0),MATCH(I$187,NoSettings!$C$1:$AG$1,0))</f>
        <v>0</v>
      </c>
      <c r="J331" s="22">
        <f>INDEX(NoSettings!$C$2:$AG$6843,MATCH($E331,NoSettings!$A$2:$A$6843,0),MATCH(J$187,NoSettings!$C$1:$AG$1,0))</f>
        <v>0</v>
      </c>
      <c r="K331" s="22">
        <f>INDEX(NoSettings!$C$2:$AG$6843,MATCH($E331,NoSettings!$A$2:$A$6843,0),MATCH(K$187,NoSettings!$C$1:$AG$1,0))</f>
        <v>0</v>
      </c>
      <c r="L331" s="22">
        <f>INDEX(NoSettings!$C$2:$AG$6843,MATCH($E331,NoSettings!$A$2:$A$6843,0),MATCH(L$187,NoSettings!$C$1:$AG$1,0))</f>
        <v>0</v>
      </c>
      <c r="M331" s="22">
        <f>INDEX(NoSettings!$C$2:$AG$6843,MATCH($E331,NoSettings!$A$2:$A$6843,0),MATCH(M$187,NoSettings!$C$1:$AG$1,0))</f>
        <v>0</v>
      </c>
      <c r="N331" s="22">
        <f>INDEX(NoSettings!$C$2:$AG$6843,MATCH($E331,NoSettings!$A$2:$A$6843,0),MATCH(N$187,NoSettings!$C$1:$AG$1,0))</f>
        <v>0</v>
      </c>
      <c r="O331" s="22">
        <f>INDEX(NoSettings!$C$2:$AG$6843,MATCH($E331,NoSettings!$A$2:$A$6843,0),MATCH(O$187,NoSettings!$C$1:$AG$1,0))</f>
        <v>0</v>
      </c>
      <c r="P331" s="22">
        <f>INDEX(NoSettings!$C$2:$AG$6843,MATCH($E331,NoSettings!$A$2:$A$6843,0),MATCH(P$187,NoSettings!$C$1:$AG$1,0))</f>
        <v>0</v>
      </c>
      <c r="Q331" s="22">
        <f>INDEX(NoSettings!$C$2:$AG$6843,MATCH($E331,NoSettings!$A$2:$A$6843,0),MATCH(Q$187,NoSettings!$C$1:$AG$1,0))</f>
        <v>0</v>
      </c>
      <c r="R331" s="22">
        <f>INDEX(NoSettings!$C$2:$AG$6843,MATCH($E331,NoSettings!$A$2:$A$6843,0),MATCH(R$187,NoSettings!$C$1:$AG$1,0))</f>
        <v>0</v>
      </c>
      <c r="S331" s="22">
        <f>INDEX(NoSettings!$C$2:$AG$6843,MATCH($E331,NoSettings!$A$2:$A$6843,0),MATCH(S$187,NoSettings!$C$1:$AG$1,0))</f>
        <v>0</v>
      </c>
      <c r="T331" s="22">
        <f>INDEX(NoSettings!$C$2:$AG$6843,MATCH($E331,NoSettings!$A$2:$A$6843,0),MATCH(T$187,NoSettings!$C$1:$AG$1,0))</f>
        <v>0</v>
      </c>
      <c r="U331" s="22">
        <f>INDEX(NoSettings!$C$2:$AG$6843,MATCH($E331,NoSettings!$A$2:$A$6843,0),MATCH(U$187,NoSettings!$C$1:$AG$1,0))</f>
        <v>0</v>
      </c>
      <c r="V331" s="22">
        <f>INDEX(NoSettings!$C$2:$AG$6843,MATCH($E331,NoSettings!$A$2:$A$6843,0),MATCH(V$187,NoSettings!$C$1:$AG$1,0))</f>
        <v>0</v>
      </c>
      <c r="W331" s="22">
        <f>INDEX(NoSettings!$C$2:$AG$6843,MATCH($E331,NoSettings!$A$2:$A$6843,0),MATCH(W$187,NoSettings!$C$1:$AG$1,0))</f>
        <v>0</v>
      </c>
      <c r="X331" s="22">
        <f>INDEX(NoSettings!$C$2:$AG$6843,MATCH($E331,NoSettings!$A$2:$A$6843,0),MATCH(X$187,NoSettings!$C$1:$AG$1,0))</f>
        <v>0</v>
      </c>
      <c r="Y331" s="22">
        <f>INDEX(NoSettings!$C$2:$AG$6843,MATCH($E331,NoSettings!$A$2:$A$6843,0),MATCH(Y$187,NoSettings!$C$1:$AG$1,0))</f>
        <v>0</v>
      </c>
      <c r="Z331" s="22">
        <f>INDEX(NoSettings!$C$2:$AG$6843,MATCH($E331,NoSettings!$A$2:$A$6843,0),MATCH(Z$187,NoSettings!$C$1:$AG$1,0))</f>
        <v>0</v>
      </c>
      <c r="AA331" s="22">
        <f>INDEX(NoSettings!$C$2:$AG$6843,MATCH($E331,NoSettings!$A$2:$A$6843,0),MATCH(AA$187,NoSettings!$C$1:$AG$1,0))</f>
        <v>0</v>
      </c>
      <c r="AB331" s="22">
        <f>INDEX(NoSettings!$C$2:$AG$6843,MATCH($E331,NoSettings!$A$2:$A$6843,0),MATCH(AB$187,NoSettings!$C$1:$AG$1,0))</f>
        <v>0</v>
      </c>
      <c r="AC331" s="22">
        <f>INDEX(NoSettings!$C$2:$AG$6843,MATCH($E331,NoSettings!$A$2:$A$6843,0),MATCH(AC$187,NoSettings!$C$1:$AG$1,0))</f>
        <v>0</v>
      </c>
      <c r="AD331" s="22">
        <f>INDEX(NoSettings!$C$2:$AG$6843,MATCH($E331,NoSettings!$A$2:$A$6843,0),MATCH(AD$187,NoSettings!$C$1:$AG$1,0))</f>
        <v>0</v>
      </c>
      <c r="AE331" s="22">
        <f>INDEX(NoSettings!$C$2:$AG$6843,MATCH($E331,NoSettings!$A$2:$A$6843,0),MATCH(AE$187,NoSettings!$C$1:$AG$1,0))</f>
        <v>0</v>
      </c>
      <c r="AF331" s="22">
        <f>INDEX(NoSettings!$C$2:$AG$6843,MATCH($E331,NoSettings!$A$2:$A$6843,0),MATCH(AF$187,NoSettings!$C$1:$AG$1,0))</f>
        <v>0</v>
      </c>
      <c r="AG331" s="22">
        <f>INDEX(NoSettings!$C$2:$AG$6843,MATCH($E331,NoSettings!$A$2:$A$6843,0),MATCH(AG$187,NoSettings!$C$1:$AG$1,0))</f>
        <v>0</v>
      </c>
      <c r="AH331" s="22">
        <f>INDEX(NoSettings!$C$2:$AG$6843,MATCH($E331,NoSettings!$A$2:$A$6843,0),MATCH(AH$187,NoSettings!$C$1:$AG$1,0))</f>
        <v>0</v>
      </c>
      <c r="AI331" s="22">
        <f>INDEX(NoSettings!$C$2:$AG$6843,MATCH($E331,NoSettings!$A$2:$A$6843,0),MATCH(AI$187,NoSettings!$C$1:$AG$1,0))</f>
        <v>0</v>
      </c>
      <c r="AJ331" s="22">
        <f>INDEX(NoSettings!$C$2:$AG$6843,MATCH($E331,NoSettings!$A$2:$A$6843,0),MATCH(AJ$187,NoSettings!$C$1:$AG$1,0))</f>
        <v>0</v>
      </c>
      <c r="AK331" s="4"/>
    </row>
    <row r="332" spans="3:37" hidden="1">
      <c r="C332" t="s">
        <v>7045</v>
      </c>
      <c r="D332" t="s">
        <v>54</v>
      </c>
      <c r="E332" s="21" t="s">
        <v>6780</v>
      </c>
      <c r="F332" s="22">
        <f>INDEX(NoSettings!$C$2:$AG$6843,MATCH($E332,NoSettings!$A$2:$A$6843,0),MATCH(F$187,NoSettings!$C$1:$AG$1,0))</f>
        <v>0</v>
      </c>
      <c r="G332" s="22">
        <f>INDEX(NoSettings!$C$2:$AG$6843,MATCH($E332,NoSettings!$A$2:$A$6843,0),MATCH(G$187,NoSettings!$C$1:$AG$1,0))</f>
        <v>0</v>
      </c>
      <c r="H332" s="22">
        <f>INDEX(NoSettings!$C$2:$AG$6843,MATCH($E332,NoSettings!$A$2:$A$6843,0),MATCH(H$187,NoSettings!$C$1:$AG$1,0))</f>
        <v>0</v>
      </c>
      <c r="I332" s="22">
        <f>INDEX(NoSettings!$C$2:$AG$6843,MATCH($E332,NoSettings!$A$2:$A$6843,0),MATCH(I$187,NoSettings!$C$1:$AG$1,0))</f>
        <v>0</v>
      </c>
      <c r="J332" s="22">
        <f>INDEX(NoSettings!$C$2:$AG$6843,MATCH($E332,NoSettings!$A$2:$A$6843,0),MATCH(J$187,NoSettings!$C$1:$AG$1,0))</f>
        <v>0</v>
      </c>
      <c r="K332" s="22">
        <f>INDEX(NoSettings!$C$2:$AG$6843,MATCH($E332,NoSettings!$A$2:$A$6843,0),MATCH(K$187,NoSettings!$C$1:$AG$1,0))</f>
        <v>0</v>
      </c>
      <c r="L332" s="22">
        <f>INDEX(NoSettings!$C$2:$AG$6843,MATCH($E332,NoSettings!$A$2:$A$6843,0),MATCH(L$187,NoSettings!$C$1:$AG$1,0))</f>
        <v>0</v>
      </c>
      <c r="M332" s="22">
        <f>INDEX(NoSettings!$C$2:$AG$6843,MATCH($E332,NoSettings!$A$2:$A$6843,0),MATCH(M$187,NoSettings!$C$1:$AG$1,0))</f>
        <v>0</v>
      </c>
      <c r="N332" s="22">
        <f>INDEX(NoSettings!$C$2:$AG$6843,MATCH($E332,NoSettings!$A$2:$A$6843,0),MATCH(N$187,NoSettings!$C$1:$AG$1,0))</f>
        <v>0</v>
      </c>
      <c r="O332" s="22">
        <f>INDEX(NoSettings!$C$2:$AG$6843,MATCH($E332,NoSettings!$A$2:$A$6843,0),MATCH(O$187,NoSettings!$C$1:$AG$1,0))</f>
        <v>0</v>
      </c>
      <c r="P332" s="22">
        <f>INDEX(NoSettings!$C$2:$AG$6843,MATCH($E332,NoSettings!$A$2:$A$6843,0),MATCH(P$187,NoSettings!$C$1:$AG$1,0))</f>
        <v>0</v>
      </c>
      <c r="Q332" s="22">
        <f>INDEX(NoSettings!$C$2:$AG$6843,MATCH($E332,NoSettings!$A$2:$A$6843,0),MATCH(Q$187,NoSettings!$C$1:$AG$1,0))</f>
        <v>0</v>
      </c>
      <c r="R332" s="22">
        <f>INDEX(NoSettings!$C$2:$AG$6843,MATCH($E332,NoSettings!$A$2:$A$6843,0),MATCH(R$187,NoSettings!$C$1:$AG$1,0))</f>
        <v>0</v>
      </c>
      <c r="S332" s="22">
        <f>INDEX(NoSettings!$C$2:$AG$6843,MATCH($E332,NoSettings!$A$2:$A$6843,0),MATCH(S$187,NoSettings!$C$1:$AG$1,0))</f>
        <v>0</v>
      </c>
      <c r="T332" s="22">
        <f>INDEX(NoSettings!$C$2:$AG$6843,MATCH($E332,NoSettings!$A$2:$A$6843,0),MATCH(T$187,NoSettings!$C$1:$AG$1,0))</f>
        <v>0</v>
      </c>
      <c r="U332" s="22">
        <f>INDEX(NoSettings!$C$2:$AG$6843,MATCH($E332,NoSettings!$A$2:$A$6843,0),MATCH(U$187,NoSettings!$C$1:$AG$1,0))</f>
        <v>0</v>
      </c>
      <c r="V332" s="22">
        <f>INDEX(NoSettings!$C$2:$AG$6843,MATCH($E332,NoSettings!$A$2:$A$6843,0),MATCH(V$187,NoSettings!$C$1:$AG$1,0))</f>
        <v>0</v>
      </c>
      <c r="W332" s="22">
        <f>INDEX(NoSettings!$C$2:$AG$6843,MATCH($E332,NoSettings!$A$2:$A$6843,0),MATCH(W$187,NoSettings!$C$1:$AG$1,0))</f>
        <v>0</v>
      </c>
      <c r="X332" s="22">
        <f>INDEX(NoSettings!$C$2:$AG$6843,MATCH($E332,NoSettings!$A$2:$A$6843,0),MATCH(X$187,NoSettings!$C$1:$AG$1,0))</f>
        <v>0</v>
      </c>
      <c r="Y332" s="22">
        <f>INDEX(NoSettings!$C$2:$AG$6843,MATCH($E332,NoSettings!$A$2:$A$6843,0),MATCH(Y$187,NoSettings!$C$1:$AG$1,0))</f>
        <v>0</v>
      </c>
      <c r="Z332" s="22">
        <f>INDEX(NoSettings!$C$2:$AG$6843,MATCH($E332,NoSettings!$A$2:$A$6843,0),MATCH(Z$187,NoSettings!$C$1:$AG$1,0))</f>
        <v>0</v>
      </c>
      <c r="AA332" s="22">
        <f>INDEX(NoSettings!$C$2:$AG$6843,MATCH($E332,NoSettings!$A$2:$A$6843,0),MATCH(AA$187,NoSettings!$C$1:$AG$1,0))</f>
        <v>0</v>
      </c>
      <c r="AB332" s="22">
        <f>INDEX(NoSettings!$C$2:$AG$6843,MATCH($E332,NoSettings!$A$2:$A$6843,0),MATCH(AB$187,NoSettings!$C$1:$AG$1,0))</f>
        <v>0</v>
      </c>
      <c r="AC332" s="22">
        <f>INDEX(NoSettings!$C$2:$AG$6843,MATCH($E332,NoSettings!$A$2:$A$6843,0),MATCH(AC$187,NoSettings!$C$1:$AG$1,0))</f>
        <v>0</v>
      </c>
      <c r="AD332" s="22">
        <f>INDEX(NoSettings!$C$2:$AG$6843,MATCH($E332,NoSettings!$A$2:$A$6843,0),MATCH(AD$187,NoSettings!$C$1:$AG$1,0))</f>
        <v>0</v>
      </c>
      <c r="AE332" s="22">
        <f>INDEX(NoSettings!$C$2:$AG$6843,MATCH($E332,NoSettings!$A$2:$A$6843,0),MATCH(AE$187,NoSettings!$C$1:$AG$1,0))</f>
        <v>0</v>
      </c>
      <c r="AF332" s="22">
        <f>INDEX(NoSettings!$C$2:$AG$6843,MATCH($E332,NoSettings!$A$2:$A$6843,0),MATCH(AF$187,NoSettings!$C$1:$AG$1,0))</f>
        <v>0</v>
      </c>
      <c r="AG332" s="22">
        <f>INDEX(NoSettings!$C$2:$AG$6843,MATCH($E332,NoSettings!$A$2:$A$6843,0),MATCH(AG$187,NoSettings!$C$1:$AG$1,0))</f>
        <v>0</v>
      </c>
      <c r="AH332" s="22">
        <f>INDEX(NoSettings!$C$2:$AG$6843,MATCH($E332,NoSettings!$A$2:$A$6843,0),MATCH(AH$187,NoSettings!$C$1:$AG$1,0))</f>
        <v>0</v>
      </c>
      <c r="AI332" s="22">
        <f>INDEX(NoSettings!$C$2:$AG$6843,MATCH($E332,NoSettings!$A$2:$A$6843,0),MATCH(AI$187,NoSettings!$C$1:$AG$1,0))</f>
        <v>0</v>
      </c>
      <c r="AJ332" s="22">
        <f>INDEX(NoSettings!$C$2:$AG$6843,MATCH($E332,NoSettings!$A$2:$A$6843,0),MATCH(AJ$187,NoSettings!$C$1:$AG$1,0))</f>
        <v>0</v>
      </c>
      <c r="AK332" s="4"/>
    </row>
    <row r="333" spans="3:37" hidden="1">
      <c r="C333" t="s">
        <v>7045</v>
      </c>
      <c r="D333" t="s">
        <v>55</v>
      </c>
      <c r="E333" s="21" t="s">
        <v>6779</v>
      </c>
      <c r="F333" s="22">
        <f>INDEX(NoSettings!$C$2:$AG$6843,MATCH($E333,NoSettings!$A$2:$A$6843,0),MATCH(F$187,NoSettings!$C$1:$AG$1,0))</f>
        <v>0</v>
      </c>
      <c r="G333" s="22">
        <f>INDEX(NoSettings!$C$2:$AG$6843,MATCH($E333,NoSettings!$A$2:$A$6843,0),MATCH(G$187,NoSettings!$C$1:$AG$1,0))</f>
        <v>0</v>
      </c>
      <c r="H333" s="22">
        <f>INDEX(NoSettings!$C$2:$AG$6843,MATCH($E333,NoSettings!$A$2:$A$6843,0),MATCH(H$187,NoSettings!$C$1:$AG$1,0))</f>
        <v>0</v>
      </c>
      <c r="I333" s="22">
        <f>INDEX(NoSettings!$C$2:$AG$6843,MATCH($E333,NoSettings!$A$2:$A$6843,0),MATCH(I$187,NoSettings!$C$1:$AG$1,0))</f>
        <v>0</v>
      </c>
      <c r="J333" s="22">
        <f>INDEX(NoSettings!$C$2:$AG$6843,MATCH($E333,NoSettings!$A$2:$A$6843,0),MATCH(J$187,NoSettings!$C$1:$AG$1,0))</f>
        <v>0</v>
      </c>
      <c r="K333" s="22">
        <f>INDEX(NoSettings!$C$2:$AG$6843,MATCH($E333,NoSettings!$A$2:$A$6843,0),MATCH(K$187,NoSettings!$C$1:$AG$1,0))</f>
        <v>0</v>
      </c>
      <c r="L333" s="22">
        <f>INDEX(NoSettings!$C$2:$AG$6843,MATCH($E333,NoSettings!$A$2:$A$6843,0),MATCH(L$187,NoSettings!$C$1:$AG$1,0))</f>
        <v>0</v>
      </c>
      <c r="M333" s="22">
        <f>INDEX(NoSettings!$C$2:$AG$6843,MATCH($E333,NoSettings!$A$2:$A$6843,0),MATCH(M$187,NoSettings!$C$1:$AG$1,0))</f>
        <v>0</v>
      </c>
      <c r="N333" s="22">
        <f>INDEX(NoSettings!$C$2:$AG$6843,MATCH($E333,NoSettings!$A$2:$A$6843,0),MATCH(N$187,NoSettings!$C$1:$AG$1,0))</f>
        <v>0</v>
      </c>
      <c r="O333" s="22">
        <f>INDEX(NoSettings!$C$2:$AG$6843,MATCH($E333,NoSettings!$A$2:$A$6843,0),MATCH(O$187,NoSettings!$C$1:$AG$1,0))</f>
        <v>0</v>
      </c>
      <c r="P333" s="22">
        <f>INDEX(NoSettings!$C$2:$AG$6843,MATCH($E333,NoSettings!$A$2:$A$6843,0),MATCH(P$187,NoSettings!$C$1:$AG$1,0))</f>
        <v>0</v>
      </c>
      <c r="Q333" s="22">
        <f>INDEX(NoSettings!$C$2:$AG$6843,MATCH($E333,NoSettings!$A$2:$A$6843,0),MATCH(Q$187,NoSettings!$C$1:$AG$1,0))</f>
        <v>0</v>
      </c>
      <c r="R333" s="22">
        <f>INDEX(NoSettings!$C$2:$AG$6843,MATCH($E333,NoSettings!$A$2:$A$6843,0),MATCH(R$187,NoSettings!$C$1:$AG$1,0))</f>
        <v>0</v>
      </c>
      <c r="S333" s="22">
        <f>INDEX(NoSettings!$C$2:$AG$6843,MATCH($E333,NoSettings!$A$2:$A$6843,0),MATCH(S$187,NoSettings!$C$1:$AG$1,0))</f>
        <v>0</v>
      </c>
      <c r="T333" s="22">
        <f>INDEX(NoSettings!$C$2:$AG$6843,MATCH($E333,NoSettings!$A$2:$A$6843,0),MATCH(T$187,NoSettings!$C$1:$AG$1,0))</f>
        <v>0</v>
      </c>
      <c r="U333" s="22">
        <f>INDEX(NoSettings!$C$2:$AG$6843,MATCH($E333,NoSettings!$A$2:$A$6843,0),MATCH(U$187,NoSettings!$C$1:$AG$1,0))</f>
        <v>0</v>
      </c>
      <c r="V333" s="22">
        <f>INDEX(NoSettings!$C$2:$AG$6843,MATCH($E333,NoSettings!$A$2:$A$6843,0),MATCH(V$187,NoSettings!$C$1:$AG$1,0))</f>
        <v>0</v>
      </c>
      <c r="W333" s="22">
        <f>INDEX(NoSettings!$C$2:$AG$6843,MATCH($E333,NoSettings!$A$2:$A$6843,0),MATCH(W$187,NoSettings!$C$1:$AG$1,0))</f>
        <v>0</v>
      </c>
      <c r="X333" s="22">
        <f>INDEX(NoSettings!$C$2:$AG$6843,MATCH($E333,NoSettings!$A$2:$A$6843,0),MATCH(X$187,NoSettings!$C$1:$AG$1,0))</f>
        <v>0</v>
      </c>
      <c r="Y333" s="22">
        <f>INDEX(NoSettings!$C$2:$AG$6843,MATCH($E333,NoSettings!$A$2:$A$6843,0),MATCH(Y$187,NoSettings!$C$1:$AG$1,0))</f>
        <v>0</v>
      </c>
      <c r="Z333" s="22">
        <f>INDEX(NoSettings!$C$2:$AG$6843,MATCH($E333,NoSettings!$A$2:$A$6843,0),MATCH(Z$187,NoSettings!$C$1:$AG$1,0))</f>
        <v>0</v>
      </c>
      <c r="AA333" s="22">
        <f>INDEX(NoSettings!$C$2:$AG$6843,MATCH($E333,NoSettings!$A$2:$A$6843,0),MATCH(AA$187,NoSettings!$C$1:$AG$1,0))</f>
        <v>0</v>
      </c>
      <c r="AB333" s="22">
        <f>INDEX(NoSettings!$C$2:$AG$6843,MATCH($E333,NoSettings!$A$2:$A$6843,0),MATCH(AB$187,NoSettings!$C$1:$AG$1,0))</f>
        <v>0</v>
      </c>
      <c r="AC333" s="22">
        <f>INDEX(NoSettings!$C$2:$AG$6843,MATCH($E333,NoSettings!$A$2:$A$6843,0),MATCH(AC$187,NoSettings!$C$1:$AG$1,0))</f>
        <v>0</v>
      </c>
      <c r="AD333" s="22">
        <f>INDEX(NoSettings!$C$2:$AG$6843,MATCH($E333,NoSettings!$A$2:$A$6843,0),MATCH(AD$187,NoSettings!$C$1:$AG$1,0))</f>
        <v>0</v>
      </c>
      <c r="AE333" s="22">
        <f>INDEX(NoSettings!$C$2:$AG$6843,MATCH($E333,NoSettings!$A$2:$A$6843,0),MATCH(AE$187,NoSettings!$C$1:$AG$1,0))</f>
        <v>0</v>
      </c>
      <c r="AF333" s="22">
        <f>INDEX(NoSettings!$C$2:$AG$6843,MATCH($E333,NoSettings!$A$2:$A$6843,0),MATCH(AF$187,NoSettings!$C$1:$AG$1,0))</f>
        <v>0</v>
      </c>
      <c r="AG333" s="22">
        <f>INDEX(NoSettings!$C$2:$AG$6843,MATCH($E333,NoSettings!$A$2:$A$6843,0),MATCH(AG$187,NoSettings!$C$1:$AG$1,0))</f>
        <v>0</v>
      </c>
      <c r="AH333" s="22">
        <f>INDEX(NoSettings!$C$2:$AG$6843,MATCH($E333,NoSettings!$A$2:$A$6843,0),MATCH(AH$187,NoSettings!$C$1:$AG$1,0))</f>
        <v>0</v>
      </c>
      <c r="AI333" s="22">
        <f>INDEX(NoSettings!$C$2:$AG$6843,MATCH($E333,NoSettings!$A$2:$A$6843,0),MATCH(AI$187,NoSettings!$C$1:$AG$1,0))</f>
        <v>0</v>
      </c>
      <c r="AJ333" s="22">
        <f>INDEX(NoSettings!$C$2:$AG$6843,MATCH($E333,NoSettings!$A$2:$A$6843,0),MATCH(AJ$187,NoSettings!$C$1:$AG$1,0))</f>
        <v>0</v>
      </c>
      <c r="AK333" s="4"/>
    </row>
    <row r="334" spans="3:37" hidden="1">
      <c r="C334" t="s">
        <v>7045</v>
      </c>
      <c r="D334" t="s">
        <v>56</v>
      </c>
      <c r="E334" s="21" t="s">
        <v>6778</v>
      </c>
      <c r="F334" s="22">
        <f>INDEX(NoSettings!$C$2:$AG$6843,MATCH($E334,NoSettings!$A$2:$A$6843,0),MATCH(F$187,NoSettings!$C$1:$AG$1,0))</f>
        <v>9000000000000</v>
      </c>
      <c r="G334" s="22">
        <f>INDEX(NoSettings!$C$2:$AG$6843,MATCH($E334,NoSettings!$A$2:$A$6843,0),MATCH(G$187,NoSettings!$C$1:$AG$1,0))</f>
        <v>9000000000000</v>
      </c>
      <c r="H334" s="22">
        <f>INDEX(NoSettings!$C$2:$AG$6843,MATCH($E334,NoSettings!$A$2:$A$6843,0),MATCH(H$187,NoSettings!$C$1:$AG$1,0))</f>
        <v>10000000000000</v>
      </c>
      <c r="I334" s="22">
        <f>INDEX(NoSettings!$C$2:$AG$6843,MATCH($E334,NoSettings!$A$2:$A$6843,0),MATCH(I$187,NoSettings!$C$1:$AG$1,0))</f>
        <v>10000000000000</v>
      </c>
      <c r="J334" s="22">
        <f>INDEX(NoSettings!$C$2:$AG$6843,MATCH($E334,NoSettings!$A$2:$A$6843,0),MATCH(J$187,NoSettings!$C$1:$AG$1,0))</f>
        <v>10000000000000</v>
      </c>
      <c r="K334" s="22">
        <f>INDEX(NoSettings!$C$2:$AG$6843,MATCH($E334,NoSettings!$A$2:$A$6843,0),MATCH(K$187,NoSettings!$C$1:$AG$1,0))</f>
        <v>10000000000000</v>
      </c>
      <c r="L334" s="22">
        <f>INDEX(NoSettings!$C$2:$AG$6843,MATCH($E334,NoSettings!$A$2:$A$6843,0),MATCH(L$187,NoSettings!$C$1:$AG$1,0))</f>
        <v>10000000000000</v>
      </c>
      <c r="M334" s="22">
        <f>INDEX(NoSettings!$C$2:$AG$6843,MATCH($E334,NoSettings!$A$2:$A$6843,0),MATCH(M$187,NoSettings!$C$1:$AG$1,0))</f>
        <v>10000000000000</v>
      </c>
      <c r="N334" s="22">
        <f>INDEX(NoSettings!$C$2:$AG$6843,MATCH($E334,NoSettings!$A$2:$A$6843,0),MATCH(N$187,NoSettings!$C$1:$AG$1,0))</f>
        <v>10000000000000</v>
      </c>
      <c r="O334" s="22">
        <f>INDEX(NoSettings!$C$2:$AG$6843,MATCH($E334,NoSettings!$A$2:$A$6843,0),MATCH(O$187,NoSettings!$C$1:$AG$1,0))</f>
        <v>10000000000000</v>
      </c>
      <c r="P334" s="22">
        <f>INDEX(NoSettings!$C$2:$AG$6843,MATCH($E334,NoSettings!$A$2:$A$6843,0),MATCH(P$187,NoSettings!$C$1:$AG$1,0))</f>
        <v>10000000000000</v>
      </c>
      <c r="Q334" s="22">
        <f>INDEX(NoSettings!$C$2:$AG$6843,MATCH($E334,NoSettings!$A$2:$A$6843,0),MATCH(Q$187,NoSettings!$C$1:$AG$1,0))</f>
        <v>10000000000000</v>
      </c>
      <c r="R334" s="22">
        <f>INDEX(NoSettings!$C$2:$AG$6843,MATCH($E334,NoSettings!$A$2:$A$6843,0),MATCH(R$187,NoSettings!$C$1:$AG$1,0))</f>
        <v>10000000000000</v>
      </c>
      <c r="S334" s="22">
        <f>INDEX(NoSettings!$C$2:$AG$6843,MATCH($E334,NoSettings!$A$2:$A$6843,0),MATCH(S$187,NoSettings!$C$1:$AG$1,0))</f>
        <v>10000000000000</v>
      </c>
      <c r="T334" s="22">
        <f>INDEX(NoSettings!$C$2:$AG$6843,MATCH($E334,NoSettings!$A$2:$A$6843,0),MATCH(T$187,NoSettings!$C$1:$AG$1,0))</f>
        <v>10000000000000</v>
      </c>
      <c r="U334" s="22">
        <f>INDEX(NoSettings!$C$2:$AG$6843,MATCH($E334,NoSettings!$A$2:$A$6843,0),MATCH(U$187,NoSettings!$C$1:$AG$1,0))</f>
        <v>10000000000000</v>
      </c>
      <c r="V334" s="22">
        <f>INDEX(NoSettings!$C$2:$AG$6843,MATCH($E334,NoSettings!$A$2:$A$6843,0),MATCH(V$187,NoSettings!$C$1:$AG$1,0))</f>
        <v>10000000000000</v>
      </c>
      <c r="W334" s="22">
        <f>INDEX(NoSettings!$C$2:$AG$6843,MATCH($E334,NoSettings!$A$2:$A$6843,0),MATCH(W$187,NoSettings!$C$1:$AG$1,0))</f>
        <v>10000000000000</v>
      </c>
      <c r="X334" s="22">
        <f>INDEX(NoSettings!$C$2:$AG$6843,MATCH($E334,NoSettings!$A$2:$A$6843,0),MATCH(X$187,NoSettings!$C$1:$AG$1,0))</f>
        <v>10000000000000</v>
      </c>
      <c r="Y334" s="22">
        <f>INDEX(NoSettings!$C$2:$AG$6843,MATCH($E334,NoSettings!$A$2:$A$6843,0),MATCH(Y$187,NoSettings!$C$1:$AG$1,0))</f>
        <v>10000000000000</v>
      </c>
      <c r="Z334" s="22">
        <f>INDEX(NoSettings!$C$2:$AG$6843,MATCH($E334,NoSettings!$A$2:$A$6843,0),MATCH(Z$187,NoSettings!$C$1:$AG$1,0))</f>
        <v>10000000000000</v>
      </c>
      <c r="AA334" s="22">
        <f>INDEX(NoSettings!$C$2:$AG$6843,MATCH($E334,NoSettings!$A$2:$A$6843,0),MATCH(AA$187,NoSettings!$C$1:$AG$1,0))</f>
        <v>10000000000000</v>
      </c>
      <c r="AB334" s="22">
        <f>INDEX(NoSettings!$C$2:$AG$6843,MATCH($E334,NoSettings!$A$2:$A$6843,0),MATCH(AB$187,NoSettings!$C$1:$AG$1,0))</f>
        <v>10000000000000</v>
      </c>
      <c r="AC334" s="22">
        <f>INDEX(NoSettings!$C$2:$AG$6843,MATCH($E334,NoSettings!$A$2:$A$6843,0),MATCH(AC$187,NoSettings!$C$1:$AG$1,0))</f>
        <v>10000000000000</v>
      </c>
      <c r="AD334" s="22">
        <f>INDEX(NoSettings!$C$2:$AG$6843,MATCH($E334,NoSettings!$A$2:$A$6843,0),MATCH(AD$187,NoSettings!$C$1:$AG$1,0))</f>
        <v>10000000000000</v>
      </c>
      <c r="AE334" s="22">
        <f>INDEX(NoSettings!$C$2:$AG$6843,MATCH($E334,NoSettings!$A$2:$A$6843,0),MATCH(AE$187,NoSettings!$C$1:$AG$1,0))</f>
        <v>10000000000000</v>
      </c>
      <c r="AF334" s="22">
        <f>INDEX(NoSettings!$C$2:$AG$6843,MATCH($E334,NoSettings!$A$2:$A$6843,0),MATCH(AF$187,NoSettings!$C$1:$AG$1,0))</f>
        <v>10000000000000</v>
      </c>
      <c r="AG334" s="22">
        <f>INDEX(NoSettings!$C$2:$AG$6843,MATCH($E334,NoSettings!$A$2:$A$6843,0),MATCH(AG$187,NoSettings!$C$1:$AG$1,0))</f>
        <v>10000000000000</v>
      </c>
      <c r="AH334" s="22">
        <f>INDEX(NoSettings!$C$2:$AG$6843,MATCH($E334,NoSettings!$A$2:$A$6843,0),MATCH(AH$187,NoSettings!$C$1:$AG$1,0))</f>
        <v>10000000000000</v>
      </c>
      <c r="AI334" s="22">
        <f>INDEX(NoSettings!$C$2:$AG$6843,MATCH($E334,NoSettings!$A$2:$A$6843,0),MATCH(AI$187,NoSettings!$C$1:$AG$1,0))</f>
        <v>10000000000000</v>
      </c>
      <c r="AJ334" s="22">
        <f>INDEX(NoSettings!$C$2:$AG$6843,MATCH($E334,NoSettings!$A$2:$A$6843,0),MATCH(AJ$187,NoSettings!$C$1:$AG$1,0))</f>
        <v>10000000000000</v>
      </c>
      <c r="AK334" s="4"/>
    </row>
    <row r="335" spans="3:37" hidden="1">
      <c r="C335" t="s">
        <v>7045</v>
      </c>
      <c r="D335" t="s">
        <v>57</v>
      </c>
      <c r="E335" s="21" t="s">
        <v>6777</v>
      </c>
      <c r="F335" s="22">
        <f>INDEX(NoSettings!$C$2:$AG$6843,MATCH($E335,NoSettings!$A$2:$A$6843,0),MATCH(F$187,NoSettings!$C$1:$AG$1,0))</f>
        <v>0</v>
      </c>
      <c r="G335" s="22">
        <f>INDEX(NoSettings!$C$2:$AG$6843,MATCH($E335,NoSettings!$A$2:$A$6843,0),MATCH(G$187,NoSettings!$C$1:$AG$1,0))</f>
        <v>0</v>
      </c>
      <c r="H335" s="22">
        <f>INDEX(NoSettings!$C$2:$AG$6843,MATCH($E335,NoSettings!$A$2:$A$6843,0),MATCH(H$187,NoSettings!$C$1:$AG$1,0))</f>
        <v>0</v>
      </c>
      <c r="I335" s="22">
        <f>INDEX(NoSettings!$C$2:$AG$6843,MATCH($E335,NoSettings!$A$2:$A$6843,0),MATCH(I$187,NoSettings!$C$1:$AG$1,0))</f>
        <v>0</v>
      </c>
      <c r="J335" s="22">
        <f>INDEX(NoSettings!$C$2:$AG$6843,MATCH($E335,NoSettings!$A$2:$A$6843,0),MATCH(J$187,NoSettings!$C$1:$AG$1,0))</f>
        <v>0</v>
      </c>
      <c r="K335" s="22">
        <f>INDEX(NoSettings!$C$2:$AG$6843,MATCH($E335,NoSettings!$A$2:$A$6843,0),MATCH(K$187,NoSettings!$C$1:$AG$1,0))</f>
        <v>0</v>
      </c>
      <c r="L335" s="22">
        <f>INDEX(NoSettings!$C$2:$AG$6843,MATCH($E335,NoSettings!$A$2:$A$6843,0),MATCH(L$187,NoSettings!$C$1:$AG$1,0))</f>
        <v>0</v>
      </c>
      <c r="M335" s="22">
        <f>INDEX(NoSettings!$C$2:$AG$6843,MATCH($E335,NoSettings!$A$2:$A$6843,0),MATCH(M$187,NoSettings!$C$1:$AG$1,0))</f>
        <v>0</v>
      </c>
      <c r="N335" s="22">
        <f>INDEX(NoSettings!$C$2:$AG$6843,MATCH($E335,NoSettings!$A$2:$A$6843,0),MATCH(N$187,NoSettings!$C$1:$AG$1,0))</f>
        <v>0</v>
      </c>
      <c r="O335" s="22">
        <f>INDEX(NoSettings!$C$2:$AG$6843,MATCH($E335,NoSettings!$A$2:$A$6843,0),MATCH(O$187,NoSettings!$C$1:$AG$1,0))</f>
        <v>0</v>
      </c>
      <c r="P335" s="22">
        <f>INDEX(NoSettings!$C$2:$AG$6843,MATCH($E335,NoSettings!$A$2:$A$6843,0),MATCH(P$187,NoSettings!$C$1:$AG$1,0))</f>
        <v>0</v>
      </c>
      <c r="Q335" s="22">
        <f>INDEX(NoSettings!$C$2:$AG$6843,MATCH($E335,NoSettings!$A$2:$A$6843,0),MATCH(Q$187,NoSettings!$C$1:$AG$1,0))</f>
        <v>0</v>
      </c>
      <c r="R335" s="22">
        <f>INDEX(NoSettings!$C$2:$AG$6843,MATCH($E335,NoSettings!$A$2:$A$6843,0),MATCH(R$187,NoSettings!$C$1:$AG$1,0))</f>
        <v>0</v>
      </c>
      <c r="S335" s="22">
        <f>INDEX(NoSettings!$C$2:$AG$6843,MATCH($E335,NoSettings!$A$2:$A$6843,0),MATCH(S$187,NoSettings!$C$1:$AG$1,0))</f>
        <v>0</v>
      </c>
      <c r="T335" s="22">
        <f>INDEX(NoSettings!$C$2:$AG$6843,MATCH($E335,NoSettings!$A$2:$A$6843,0),MATCH(T$187,NoSettings!$C$1:$AG$1,0))</f>
        <v>0</v>
      </c>
      <c r="U335" s="22">
        <f>INDEX(NoSettings!$C$2:$AG$6843,MATCH($E335,NoSettings!$A$2:$A$6843,0),MATCH(U$187,NoSettings!$C$1:$AG$1,0))</f>
        <v>0</v>
      </c>
      <c r="V335" s="22">
        <f>INDEX(NoSettings!$C$2:$AG$6843,MATCH($E335,NoSettings!$A$2:$A$6843,0),MATCH(V$187,NoSettings!$C$1:$AG$1,0))</f>
        <v>0</v>
      </c>
      <c r="W335" s="22">
        <f>INDEX(NoSettings!$C$2:$AG$6843,MATCH($E335,NoSettings!$A$2:$A$6843,0),MATCH(W$187,NoSettings!$C$1:$AG$1,0))</f>
        <v>0</v>
      </c>
      <c r="X335" s="22">
        <f>INDEX(NoSettings!$C$2:$AG$6843,MATCH($E335,NoSettings!$A$2:$A$6843,0),MATCH(X$187,NoSettings!$C$1:$AG$1,0))</f>
        <v>0</v>
      </c>
      <c r="Y335" s="22">
        <f>INDEX(NoSettings!$C$2:$AG$6843,MATCH($E335,NoSettings!$A$2:$A$6843,0),MATCH(Y$187,NoSettings!$C$1:$AG$1,0))</f>
        <v>0</v>
      </c>
      <c r="Z335" s="22">
        <f>INDEX(NoSettings!$C$2:$AG$6843,MATCH($E335,NoSettings!$A$2:$A$6843,0),MATCH(Z$187,NoSettings!$C$1:$AG$1,0))</f>
        <v>0</v>
      </c>
      <c r="AA335" s="22">
        <f>INDEX(NoSettings!$C$2:$AG$6843,MATCH($E335,NoSettings!$A$2:$A$6843,0),MATCH(AA$187,NoSettings!$C$1:$AG$1,0))</f>
        <v>0</v>
      </c>
      <c r="AB335" s="22">
        <f>INDEX(NoSettings!$C$2:$AG$6843,MATCH($E335,NoSettings!$A$2:$A$6843,0),MATCH(AB$187,NoSettings!$C$1:$AG$1,0))</f>
        <v>0</v>
      </c>
      <c r="AC335" s="22">
        <f>INDEX(NoSettings!$C$2:$AG$6843,MATCH($E335,NoSettings!$A$2:$A$6843,0),MATCH(AC$187,NoSettings!$C$1:$AG$1,0))</f>
        <v>0</v>
      </c>
      <c r="AD335" s="22">
        <f>INDEX(NoSettings!$C$2:$AG$6843,MATCH($E335,NoSettings!$A$2:$A$6843,0),MATCH(AD$187,NoSettings!$C$1:$AG$1,0))</f>
        <v>0</v>
      </c>
      <c r="AE335" s="22">
        <f>INDEX(NoSettings!$C$2:$AG$6843,MATCH($E335,NoSettings!$A$2:$A$6843,0),MATCH(AE$187,NoSettings!$C$1:$AG$1,0))</f>
        <v>0</v>
      </c>
      <c r="AF335" s="22">
        <f>INDEX(NoSettings!$C$2:$AG$6843,MATCH($E335,NoSettings!$A$2:$A$6843,0),MATCH(AF$187,NoSettings!$C$1:$AG$1,0))</f>
        <v>0</v>
      </c>
      <c r="AG335" s="22">
        <f>INDEX(NoSettings!$C$2:$AG$6843,MATCH($E335,NoSettings!$A$2:$A$6843,0),MATCH(AG$187,NoSettings!$C$1:$AG$1,0))</f>
        <v>0</v>
      </c>
      <c r="AH335" s="22">
        <f>INDEX(NoSettings!$C$2:$AG$6843,MATCH($E335,NoSettings!$A$2:$A$6843,0),MATCH(AH$187,NoSettings!$C$1:$AG$1,0))</f>
        <v>0</v>
      </c>
      <c r="AI335" s="22">
        <f>INDEX(NoSettings!$C$2:$AG$6843,MATCH($E335,NoSettings!$A$2:$A$6843,0),MATCH(AI$187,NoSettings!$C$1:$AG$1,0))</f>
        <v>0</v>
      </c>
      <c r="AJ335" s="22">
        <f>INDEX(NoSettings!$C$2:$AG$6843,MATCH($E335,NoSettings!$A$2:$A$6843,0),MATCH(AJ$187,NoSettings!$C$1:$AG$1,0))</f>
        <v>0</v>
      </c>
      <c r="AK335" s="4"/>
    </row>
    <row r="336" spans="3:37" hidden="1">
      <c r="C336" t="s">
        <v>7045</v>
      </c>
      <c r="D336" t="s">
        <v>58</v>
      </c>
      <c r="E336" s="21" t="s">
        <v>6776</v>
      </c>
      <c r="F336" s="22">
        <f>INDEX(NoSettings!$C$2:$AG$6843,MATCH($E336,NoSettings!$A$2:$A$6843,0),MATCH(F$187,NoSettings!$C$1:$AG$1,0))</f>
        <v>0</v>
      </c>
      <c r="G336" s="22">
        <f>INDEX(NoSettings!$C$2:$AG$6843,MATCH($E336,NoSettings!$A$2:$A$6843,0),MATCH(G$187,NoSettings!$C$1:$AG$1,0))</f>
        <v>0</v>
      </c>
      <c r="H336" s="22">
        <f>INDEX(NoSettings!$C$2:$AG$6843,MATCH($E336,NoSettings!$A$2:$A$6843,0),MATCH(H$187,NoSettings!$C$1:$AG$1,0))</f>
        <v>0</v>
      </c>
      <c r="I336" s="22">
        <f>INDEX(NoSettings!$C$2:$AG$6843,MATCH($E336,NoSettings!$A$2:$A$6843,0),MATCH(I$187,NoSettings!$C$1:$AG$1,0))</f>
        <v>0</v>
      </c>
      <c r="J336" s="22">
        <f>INDEX(NoSettings!$C$2:$AG$6843,MATCH($E336,NoSettings!$A$2:$A$6843,0),MATCH(J$187,NoSettings!$C$1:$AG$1,0))</f>
        <v>0</v>
      </c>
      <c r="K336" s="22">
        <f>INDEX(NoSettings!$C$2:$AG$6843,MATCH($E336,NoSettings!$A$2:$A$6843,0),MATCH(K$187,NoSettings!$C$1:$AG$1,0))</f>
        <v>0</v>
      </c>
      <c r="L336" s="22">
        <f>INDEX(NoSettings!$C$2:$AG$6843,MATCH($E336,NoSettings!$A$2:$A$6843,0),MATCH(L$187,NoSettings!$C$1:$AG$1,0))</f>
        <v>0</v>
      </c>
      <c r="M336" s="22">
        <f>INDEX(NoSettings!$C$2:$AG$6843,MATCH($E336,NoSettings!$A$2:$A$6843,0),MATCH(M$187,NoSettings!$C$1:$AG$1,0))</f>
        <v>0</v>
      </c>
      <c r="N336" s="22">
        <f>INDEX(NoSettings!$C$2:$AG$6843,MATCH($E336,NoSettings!$A$2:$A$6843,0),MATCH(N$187,NoSettings!$C$1:$AG$1,0))</f>
        <v>0</v>
      </c>
      <c r="O336" s="22">
        <f>INDEX(NoSettings!$C$2:$AG$6843,MATCH($E336,NoSettings!$A$2:$A$6843,0),MATCH(O$187,NoSettings!$C$1:$AG$1,0))</f>
        <v>0</v>
      </c>
      <c r="P336" s="22">
        <f>INDEX(NoSettings!$C$2:$AG$6843,MATCH($E336,NoSettings!$A$2:$A$6843,0),MATCH(P$187,NoSettings!$C$1:$AG$1,0))</f>
        <v>0</v>
      </c>
      <c r="Q336" s="22">
        <f>INDEX(NoSettings!$C$2:$AG$6843,MATCH($E336,NoSettings!$A$2:$A$6843,0),MATCH(Q$187,NoSettings!$C$1:$AG$1,0))</f>
        <v>0</v>
      </c>
      <c r="R336" s="22">
        <f>INDEX(NoSettings!$C$2:$AG$6843,MATCH($E336,NoSettings!$A$2:$A$6843,0),MATCH(R$187,NoSettings!$C$1:$AG$1,0))</f>
        <v>0</v>
      </c>
      <c r="S336" s="22">
        <f>INDEX(NoSettings!$C$2:$AG$6843,MATCH($E336,NoSettings!$A$2:$A$6843,0),MATCH(S$187,NoSettings!$C$1:$AG$1,0))</f>
        <v>0</v>
      </c>
      <c r="T336" s="22">
        <f>INDEX(NoSettings!$C$2:$AG$6843,MATCH($E336,NoSettings!$A$2:$A$6843,0),MATCH(T$187,NoSettings!$C$1:$AG$1,0))</f>
        <v>0</v>
      </c>
      <c r="U336" s="22">
        <f>INDEX(NoSettings!$C$2:$AG$6843,MATCH($E336,NoSettings!$A$2:$A$6843,0),MATCH(U$187,NoSettings!$C$1:$AG$1,0))</f>
        <v>0</v>
      </c>
      <c r="V336" s="22">
        <f>INDEX(NoSettings!$C$2:$AG$6843,MATCH($E336,NoSettings!$A$2:$A$6843,0),MATCH(V$187,NoSettings!$C$1:$AG$1,0))</f>
        <v>0</v>
      </c>
      <c r="W336" s="22">
        <f>INDEX(NoSettings!$C$2:$AG$6843,MATCH($E336,NoSettings!$A$2:$A$6843,0),MATCH(W$187,NoSettings!$C$1:$AG$1,0))</f>
        <v>0</v>
      </c>
      <c r="X336" s="22">
        <f>INDEX(NoSettings!$C$2:$AG$6843,MATCH($E336,NoSettings!$A$2:$A$6843,0),MATCH(X$187,NoSettings!$C$1:$AG$1,0))</f>
        <v>0</v>
      </c>
      <c r="Y336" s="22">
        <f>INDEX(NoSettings!$C$2:$AG$6843,MATCH($E336,NoSettings!$A$2:$A$6843,0),MATCH(Y$187,NoSettings!$C$1:$AG$1,0))</f>
        <v>0</v>
      </c>
      <c r="Z336" s="22">
        <f>INDEX(NoSettings!$C$2:$AG$6843,MATCH($E336,NoSettings!$A$2:$A$6843,0),MATCH(Z$187,NoSettings!$C$1:$AG$1,0))</f>
        <v>0</v>
      </c>
      <c r="AA336" s="22">
        <f>INDEX(NoSettings!$C$2:$AG$6843,MATCH($E336,NoSettings!$A$2:$A$6843,0),MATCH(AA$187,NoSettings!$C$1:$AG$1,0))</f>
        <v>0</v>
      </c>
      <c r="AB336" s="22">
        <f>INDEX(NoSettings!$C$2:$AG$6843,MATCH($E336,NoSettings!$A$2:$A$6843,0),MATCH(AB$187,NoSettings!$C$1:$AG$1,0))</f>
        <v>0</v>
      </c>
      <c r="AC336" s="22">
        <f>INDEX(NoSettings!$C$2:$AG$6843,MATCH($E336,NoSettings!$A$2:$A$6843,0),MATCH(AC$187,NoSettings!$C$1:$AG$1,0))</f>
        <v>0</v>
      </c>
      <c r="AD336" s="22">
        <f>INDEX(NoSettings!$C$2:$AG$6843,MATCH($E336,NoSettings!$A$2:$A$6843,0),MATCH(AD$187,NoSettings!$C$1:$AG$1,0))</f>
        <v>0</v>
      </c>
      <c r="AE336" s="22">
        <f>INDEX(NoSettings!$C$2:$AG$6843,MATCH($E336,NoSettings!$A$2:$A$6843,0),MATCH(AE$187,NoSettings!$C$1:$AG$1,0))</f>
        <v>0</v>
      </c>
      <c r="AF336" s="22">
        <f>INDEX(NoSettings!$C$2:$AG$6843,MATCH($E336,NoSettings!$A$2:$A$6843,0),MATCH(AF$187,NoSettings!$C$1:$AG$1,0))</f>
        <v>0</v>
      </c>
      <c r="AG336" s="22">
        <f>INDEX(NoSettings!$C$2:$AG$6843,MATCH($E336,NoSettings!$A$2:$A$6843,0),MATCH(AG$187,NoSettings!$C$1:$AG$1,0))</f>
        <v>0</v>
      </c>
      <c r="AH336" s="22">
        <f>INDEX(NoSettings!$C$2:$AG$6843,MATCH($E336,NoSettings!$A$2:$A$6843,0),MATCH(AH$187,NoSettings!$C$1:$AG$1,0))</f>
        <v>0</v>
      </c>
      <c r="AI336" s="22">
        <f>INDEX(NoSettings!$C$2:$AG$6843,MATCH($E336,NoSettings!$A$2:$A$6843,0),MATCH(AI$187,NoSettings!$C$1:$AG$1,0))</f>
        <v>0</v>
      </c>
      <c r="AJ336" s="22">
        <f>INDEX(NoSettings!$C$2:$AG$6843,MATCH($E336,NoSettings!$A$2:$A$6843,0),MATCH(AJ$187,NoSettings!$C$1:$AG$1,0))</f>
        <v>0</v>
      </c>
      <c r="AK336" s="4"/>
    </row>
    <row r="337" spans="3:37" hidden="1">
      <c r="C337" t="s">
        <v>7045</v>
      </c>
      <c r="D337" t="s">
        <v>59</v>
      </c>
      <c r="E337" s="21" t="s">
        <v>6775</v>
      </c>
      <c r="F337" s="22">
        <f>INDEX(NoSettings!$C$2:$AG$6843,MATCH($E337,NoSettings!$A$2:$A$6843,0),MATCH(F$187,NoSettings!$C$1:$AG$1,0))</f>
        <v>1000000000000</v>
      </c>
      <c r="G337" s="22">
        <f>INDEX(NoSettings!$C$2:$AG$6843,MATCH($E337,NoSettings!$A$2:$A$6843,0),MATCH(G$187,NoSettings!$C$1:$AG$1,0))</f>
        <v>1000000000000</v>
      </c>
      <c r="H337" s="22">
        <f>INDEX(NoSettings!$C$2:$AG$6843,MATCH($E337,NoSettings!$A$2:$A$6843,0),MATCH(H$187,NoSettings!$C$1:$AG$1,0))</f>
        <v>1000000000000</v>
      </c>
      <c r="I337" s="22">
        <f>INDEX(NoSettings!$C$2:$AG$6843,MATCH($E337,NoSettings!$A$2:$A$6843,0),MATCH(I$187,NoSettings!$C$1:$AG$1,0))</f>
        <v>1000000000000</v>
      </c>
      <c r="J337" s="22">
        <f>INDEX(NoSettings!$C$2:$AG$6843,MATCH($E337,NoSettings!$A$2:$A$6843,0),MATCH(J$187,NoSettings!$C$1:$AG$1,0))</f>
        <v>1000000000000</v>
      </c>
      <c r="K337" s="22">
        <f>INDEX(NoSettings!$C$2:$AG$6843,MATCH($E337,NoSettings!$A$2:$A$6843,0),MATCH(K$187,NoSettings!$C$1:$AG$1,0))</f>
        <v>1000000000000</v>
      </c>
      <c r="L337" s="22">
        <f>INDEX(NoSettings!$C$2:$AG$6843,MATCH($E337,NoSettings!$A$2:$A$6843,0),MATCH(L$187,NoSettings!$C$1:$AG$1,0))</f>
        <v>1000000000000</v>
      </c>
      <c r="M337" s="22">
        <f>INDEX(NoSettings!$C$2:$AG$6843,MATCH($E337,NoSettings!$A$2:$A$6843,0),MATCH(M$187,NoSettings!$C$1:$AG$1,0))</f>
        <v>1000000000000</v>
      </c>
      <c r="N337" s="22">
        <f>INDEX(NoSettings!$C$2:$AG$6843,MATCH($E337,NoSettings!$A$2:$A$6843,0),MATCH(N$187,NoSettings!$C$1:$AG$1,0))</f>
        <v>1000000000000</v>
      </c>
      <c r="O337" s="22">
        <f>INDEX(NoSettings!$C$2:$AG$6843,MATCH($E337,NoSettings!$A$2:$A$6843,0),MATCH(O$187,NoSettings!$C$1:$AG$1,0))</f>
        <v>1000000000000</v>
      </c>
      <c r="P337" s="22">
        <f>INDEX(NoSettings!$C$2:$AG$6843,MATCH($E337,NoSettings!$A$2:$A$6843,0),MATCH(P$187,NoSettings!$C$1:$AG$1,0))</f>
        <v>1000000000000</v>
      </c>
      <c r="Q337" s="22">
        <f>INDEX(NoSettings!$C$2:$AG$6843,MATCH($E337,NoSettings!$A$2:$A$6843,0),MATCH(Q$187,NoSettings!$C$1:$AG$1,0))</f>
        <v>1000000000000</v>
      </c>
      <c r="R337" s="22">
        <f>INDEX(NoSettings!$C$2:$AG$6843,MATCH($E337,NoSettings!$A$2:$A$6843,0),MATCH(R$187,NoSettings!$C$1:$AG$1,0))</f>
        <v>1000000000000</v>
      </c>
      <c r="S337" s="22">
        <f>INDEX(NoSettings!$C$2:$AG$6843,MATCH($E337,NoSettings!$A$2:$A$6843,0),MATCH(S$187,NoSettings!$C$1:$AG$1,0))</f>
        <v>1000000000000</v>
      </c>
      <c r="T337" s="22">
        <f>INDEX(NoSettings!$C$2:$AG$6843,MATCH($E337,NoSettings!$A$2:$A$6843,0),MATCH(T$187,NoSettings!$C$1:$AG$1,0))</f>
        <v>1000000000000</v>
      </c>
      <c r="U337" s="22">
        <f>INDEX(NoSettings!$C$2:$AG$6843,MATCH($E337,NoSettings!$A$2:$A$6843,0),MATCH(U$187,NoSettings!$C$1:$AG$1,0))</f>
        <v>1000000000000</v>
      </c>
      <c r="V337" s="22">
        <f>INDEX(NoSettings!$C$2:$AG$6843,MATCH($E337,NoSettings!$A$2:$A$6843,0),MATCH(V$187,NoSettings!$C$1:$AG$1,0))</f>
        <v>1000000000000</v>
      </c>
      <c r="W337" s="22">
        <f>INDEX(NoSettings!$C$2:$AG$6843,MATCH($E337,NoSettings!$A$2:$A$6843,0),MATCH(W$187,NoSettings!$C$1:$AG$1,0))</f>
        <v>1000000000000</v>
      </c>
      <c r="X337" s="22">
        <f>INDEX(NoSettings!$C$2:$AG$6843,MATCH($E337,NoSettings!$A$2:$A$6843,0),MATCH(X$187,NoSettings!$C$1:$AG$1,0))</f>
        <v>1000000000000</v>
      </c>
      <c r="Y337" s="22">
        <f>INDEX(NoSettings!$C$2:$AG$6843,MATCH($E337,NoSettings!$A$2:$A$6843,0),MATCH(Y$187,NoSettings!$C$1:$AG$1,0))</f>
        <v>1000000000000</v>
      </c>
      <c r="Z337" s="22">
        <f>INDEX(NoSettings!$C$2:$AG$6843,MATCH($E337,NoSettings!$A$2:$A$6843,0),MATCH(Z$187,NoSettings!$C$1:$AG$1,0))</f>
        <v>1000000000000</v>
      </c>
      <c r="AA337" s="22">
        <f>INDEX(NoSettings!$C$2:$AG$6843,MATCH($E337,NoSettings!$A$2:$A$6843,0),MATCH(AA$187,NoSettings!$C$1:$AG$1,0))</f>
        <v>1000000000000</v>
      </c>
      <c r="AB337" s="22">
        <f>INDEX(NoSettings!$C$2:$AG$6843,MATCH($E337,NoSettings!$A$2:$A$6843,0),MATCH(AB$187,NoSettings!$C$1:$AG$1,0))</f>
        <v>1000000000000</v>
      </c>
      <c r="AC337" s="22">
        <f>INDEX(NoSettings!$C$2:$AG$6843,MATCH($E337,NoSettings!$A$2:$A$6843,0),MATCH(AC$187,NoSettings!$C$1:$AG$1,0))</f>
        <v>1000000000000</v>
      </c>
      <c r="AD337" s="22">
        <f>INDEX(NoSettings!$C$2:$AG$6843,MATCH($E337,NoSettings!$A$2:$A$6843,0),MATCH(AD$187,NoSettings!$C$1:$AG$1,0))</f>
        <v>1000000000000</v>
      </c>
      <c r="AE337" s="22">
        <f>INDEX(NoSettings!$C$2:$AG$6843,MATCH($E337,NoSettings!$A$2:$A$6843,0),MATCH(AE$187,NoSettings!$C$1:$AG$1,0))</f>
        <v>1000000000000</v>
      </c>
      <c r="AF337" s="22">
        <f>INDEX(NoSettings!$C$2:$AG$6843,MATCH($E337,NoSettings!$A$2:$A$6843,0),MATCH(AF$187,NoSettings!$C$1:$AG$1,0))</f>
        <v>1000000000000</v>
      </c>
      <c r="AG337" s="22">
        <f>INDEX(NoSettings!$C$2:$AG$6843,MATCH($E337,NoSettings!$A$2:$A$6843,0),MATCH(AG$187,NoSettings!$C$1:$AG$1,0))</f>
        <v>1000000000000</v>
      </c>
      <c r="AH337" s="22">
        <f>INDEX(NoSettings!$C$2:$AG$6843,MATCH($E337,NoSettings!$A$2:$A$6843,0),MATCH(AH$187,NoSettings!$C$1:$AG$1,0))</f>
        <v>1000000000000</v>
      </c>
      <c r="AI337" s="22">
        <f>INDEX(NoSettings!$C$2:$AG$6843,MATCH($E337,NoSettings!$A$2:$A$6843,0),MATCH(AI$187,NoSettings!$C$1:$AG$1,0))</f>
        <v>1000000000000</v>
      </c>
      <c r="AJ337" s="22">
        <f>INDEX(NoSettings!$C$2:$AG$6843,MATCH($E337,NoSettings!$A$2:$A$6843,0),MATCH(AJ$187,NoSettings!$C$1:$AG$1,0))</f>
        <v>1000000000000</v>
      </c>
      <c r="AK337" s="4"/>
    </row>
    <row r="338" spans="3:37" hidden="1">
      <c r="C338" t="s">
        <v>7046</v>
      </c>
      <c r="D338" t="s">
        <v>35</v>
      </c>
      <c r="E338" s="21" t="s">
        <v>6774</v>
      </c>
      <c r="F338" s="22">
        <f>INDEX(NoSettings!$C$2:$AG$6843,MATCH($E338,NoSettings!$A$2:$A$6843,0),MATCH(F$187,NoSettings!$C$1:$AG$1,0))</f>
        <v>400000000000</v>
      </c>
      <c r="G338" s="22">
        <f>INDEX(NoSettings!$C$2:$AG$6843,MATCH($E338,NoSettings!$A$2:$A$6843,0),MATCH(G$187,NoSettings!$C$1:$AG$1,0))</f>
        <v>400000000000</v>
      </c>
      <c r="H338" s="22">
        <f>INDEX(NoSettings!$C$2:$AG$6843,MATCH($E338,NoSettings!$A$2:$A$6843,0),MATCH(H$187,NoSettings!$C$1:$AG$1,0))</f>
        <v>400000000000</v>
      </c>
      <c r="I338" s="22">
        <f>INDEX(NoSettings!$C$2:$AG$6843,MATCH($E338,NoSettings!$A$2:$A$6843,0),MATCH(I$187,NoSettings!$C$1:$AG$1,0))</f>
        <v>400000000000</v>
      </c>
      <c r="J338" s="22">
        <f>INDEX(NoSettings!$C$2:$AG$6843,MATCH($E338,NoSettings!$A$2:$A$6843,0),MATCH(J$187,NoSettings!$C$1:$AG$1,0))</f>
        <v>400000000000</v>
      </c>
      <c r="K338" s="22">
        <f>INDEX(NoSettings!$C$2:$AG$6843,MATCH($E338,NoSettings!$A$2:$A$6843,0),MATCH(K$187,NoSettings!$C$1:$AG$1,0))</f>
        <v>400000000000</v>
      </c>
      <c r="L338" s="22">
        <f>INDEX(NoSettings!$C$2:$AG$6843,MATCH($E338,NoSettings!$A$2:$A$6843,0),MATCH(L$187,NoSettings!$C$1:$AG$1,0))</f>
        <v>400000000000</v>
      </c>
      <c r="M338" s="22">
        <f>INDEX(NoSettings!$C$2:$AG$6843,MATCH($E338,NoSettings!$A$2:$A$6843,0),MATCH(M$187,NoSettings!$C$1:$AG$1,0))</f>
        <v>400000000000</v>
      </c>
      <c r="N338" s="22">
        <f>INDEX(NoSettings!$C$2:$AG$6843,MATCH($E338,NoSettings!$A$2:$A$6843,0),MATCH(N$187,NoSettings!$C$1:$AG$1,0))</f>
        <v>400000000000</v>
      </c>
      <c r="O338" s="22">
        <f>INDEX(NoSettings!$C$2:$AG$6843,MATCH($E338,NoSettings!$A$2:$A$6843,0),MATCH(O$187,NoSettings!$C$1:$AG$1,0))</f>
        <v>400000000000</v>
      </c>
      <c r="P338" s="22">
        <f>INDEX(NoSettings!$C$2:$AG$6843,MATCH($E338,NoSettings!$A$2:$A$6843,0),MATCH(P$187,NoSettings!$C$1:$AG$1,0))</f>
        <v>400000000000</v>
      </c>
      <c r="Q338" s="22">
        <f>INDEX(NoSettings!$C$2:$AG$6843,MATCH($E338,NoSettings!$A$2:$A$6843,0),MATCH(Q$187,NoSettings!$C$1:$AG$1,0))</f>
        <v>400000000000</v>
      </c>
      <c r="R338" s="22">
        <f>INDEX(NoSettings!$C$2:$AG$6843,MATCH($E338,NoSettings!$A$2:$A$6843,0),MATCH(R$187,NoSettings!$C$1:$AG$1,0))</f>
        <v>400000000000</v>
      </c>
      <c r="S338" s="22">
        <f>INDEX(NoSettings!$C$2:$AG$6843,MATCH($E338,NoSettings!$A$2:$A$6843,0),MATCH(S$187,NoSettings!$C$1:$AG$1,0))</f>
        <v>400000000000</v>
      </c>
      <c r="T338" s="22">
        <f>INDEX(NoSettings!$C$2:$AG$6843,MATCH($E338,NoSettings!$A$2:$A$6843,0),MATCH(T$187,NoSettings!$C$1:$AG$1,0))</f>
        <v>400000000000</v>
      </c>
      <c r="U338" s="22">
        <f>INDEX(NoSettings!$C$2:$AG$6843,MATCH($E338,NoSettings!$A$2:$A$6843,0),MATCH(U$187,NoSettings!$C$1:$AG$1,0))</f>
        <v>400000000000</v>
      </c>
      <c r="V338" s="22">
        <f>INDEX(NoSettings!$C$2:$AG$6843,MATCH($E338,NoSettings!$A$2:$A$6843,0),MATCH(V$187,NoSettings!$C$1:$AG$1,0))</f>
        <v>400000000000</v>
      </c>
      <c r="W338" s="22">
        <f>INDEX(NoSettings!$C$2:$AG$6843,MATCH($E338,NoSettings!$A$2:$A$6843,0),MATCH(W$187,NoSettings!$C$1:$AG$1,0))</f>
        <v>400000000000</v>
      </c>
      <c r="X338" s="22">
        <f>INDEX(NoSettings!$C$2:$AG$6843,MATCH($E338,NoSettings!$A$2:$A$6843,0),MATCH(X$187,NoSettings!$C$1:$AG$1,0))</f>
        <v>400000000000</v>
      </c>
      <c r="Y338" s="22">
        <f>INDEX(NoSettings!$C$2:$AG$6843,MATCH($E338,NoSettings!$A$2:$A$6843,0),MATCH(Y$187,NoSettings!$C$1:$AG$1,0))</f>
        <v>400000000000</v>
      </c>
      <c r="Z338" s="22">
        <f>INDEX(NoSettings!$C$2:$AG$6843,MATCH($E338,NoSettings!$A$2:$A$6843,0),MATCH(Z$187,NoSettings!$C$1:$AG$1,0))</f>
        <v>400000000000</v>
      </c>
      <c r="AA338" s="22">
        <f>INDEX(NoSettings!$C$2:$AG$6843,MATCH($E338,NoSettings!$A$2:$A$6843,0),MATCH(AA$187,NoSettings!$C$1:$AG$1,0))</f>
        <v>400000000000</v>
      </c>
      <c r="AB338" s="22">
        <f>INDEX(NoSettings!$C$2:$AG$6843,MATCH($E338,NoSettings!$A$2:$A$6843,0),MATCH(AB$187,NoSettings!$C$1:$AG$1,0))</f>
        <v>400000000000</v>
      </c>
      <c r="AC338" s="22">
        <f>INDEX(NoSettings!$C$2:$AG$6843,MATCH($E338,NoSettings!$A$2:$A$6843,0),MATCH(AC$187,NoSettings!$C$1:$AG$1,0))</f>
        <v>400000000000</v>
      </c>
      <c r="AD338" s="22">
        <f>INDEX(NoSettings!$C$2:$AG$6843,MATCH($E338,NoSettings!$A$2:$A$6843,0),MATCH(AD$187,NoSettings!$C$1:$AG$1,0))</f>
        <v>400000000000</v>
      </c>
      <c r="AE338" s="22">
        <f>INDEX(NoSettings!$C$2:$AG$6843,MATCH($E338,NoSettings!$A$2:$A$6843,0),MATCH(AE$187,NoSettings!$C$1:$AG$1,0))</f>
        <v>400000000000</v>
      </c>
      <c r="AF338" s="22">
        <f>INDEX(NoSettings!$C$2:$AG$6843,MATCH($E338,NoSettings!$A$2:$A$6843,0),MATCH(AF$187,NoSettings!$C$1:$AG$1,0))</f>
        <v>400000000000</v>
      </c>
      <c r="AG338" s="22">
        <f>INDEX(NoSettings!$C$2:$AG$6843,MATCH($E338,NoSettings!$A$2:$A$6843,0),MATCH(AG$187,NoSettings!$C$1:$AG$1,0))</f>
        <v>400000000000</v>
      </c>
      <c r="AH338" s="22">
        <f>INDEX(NoSettings!$C$2:$AG$6843,MATCH($E338,NoSettings!$A$2:$A$6843,0),MATCH(AH$187,NoSettings!$C$1:$AG$1,0))</f>
        <v>400000000000</v>
      </c>
      <c r="AI338" s="22">
        <f>INDEX(NoSettings!$C$2:$AG$6843,MATCH($E338,NoSettings!$A$2:$A$6843,0),MATCH(AI$187,NoSettings!$C$1:$AG$1,0))</f>
        <v>500000000000</v>
      </c>
      <c r="AJ338" s="22">
        <f>INDEX(NoSettings!$C$2:$AG$6843,MATCH($E338,NoSettings!$A$2:$A$6843,0),MATCH(AJ$187,NoSettings!$C$1:$AG$1,0))</f>
        <v>500000000000</v>
      </c>
      <c r="AK338" s="4"/>
    </row>
    <row r="339" spans="3:37" hidden="1">
      <c r="C339" t="s">
        <v>7046</v>
      </c>
      <c r="D339" t="s">
        <v>36</v>
      </c>
      <c r="E339" s="21" t="s">
        <v>6773</v>
      </c>
      <c r="F339" s="22">
        <f>INDEX(NoSettings!$C$2:$AG$6843,MATCH($E339,NoSettings!$A$2:$A$6843,0),MATCH(F$187,NoSettings!$C$1:$AG$1,0))</f>
        <v>0</v>
      </c>
      <c r="G339" s="22">
        <f>INDEX(NoSettings!$C$2:$AG$6843,MATCH($E339,NoSettings!$A$2:$A$6843,0),MATCH(G$187,NoSettings!$C$1:$AG$1,0))</f>
        <v>0</v>
      </c>
      <c r="H339" s="22">
        <f>INDEX(NoSettings!$C$2:$AG$6843,MATCH($E339,NoSettings!$A$2:$A$6843,0),MATCH(H$187,NoSettings!$C$1:$AG$1,0))</f>
        <v>0</v>
      </c>
      <c r="I339" s="22">
        <f>INDEX(NoSettings!$C$2:$AG$6843,MATCH($E339,NoSettings!$A$2:$A$6843,0),MATCH(I$187,NoSettings!$C$1:$AG$1,0))</f>
        <v>0</v>
      </c>
      <c r="J339" s="22">
        <f>INDEX(NoSettings!$C$2:$AG$6843,MATCH($E339,NoSettings!$A$2:$A$6843,0),MATCH(J$187,NoSettings!$C$1:$AG$1,0))</f>
        <v>0</v>
      </c>
      <c r="K339" s="22">
        <f>INDEX(NoSettings!$C$2:$AG$6843,MATCH($E339,NoSettings!$A$2:$A$6843,0),MATCH(K$187,NoSettings!$C$1:$AG$1,0))</f>
        <v>0</v>
      </c>
      <c r="L339" s="22">
        <f>INDEX(NoSettings!$C$2:$AG$6843,MATCH($E339,NoSettings!$A$2:$A$6843,0),MATCH(L$187,NoSettings!$C$1:$AG$1,0))</f>
        <v>0</v>
      </c>
      <c r="M339" s="22">
        <f>INDEX(NoSettings!$C$2:$AG$6843,MATCH($E339,NoSettings!$A$2:$A$6843,0),MATCH(M$187,NoSettings!$C$1:$AG$1,0))</f>
        <v>0</v>
      </c>
      <c r="N339" s="22">
        <f>INDEX(NoSettings!$C$2:$AG$6843,MATCH($E339,NoSettings!$A$2:$A$6843,0),MATCH(N$187,NoSettings!$C$1:$AG$1,0))</f>
        <v>0</v>
      </c>
      <c r="O339" s="22">
        <f>INDEX(NoSettings!$C$2:$AG$6843,MATCH($E339,NoSettings!$A$2:$A$6843,0),MATCH(O$187,NoSettings!$C$1:$AG$1,0))</f>
        <v>0</v>
      </c>
      <c r="P339" s="22">
        <f>INDEX(NoSettings!$C$2:$AG$6843,MATCH($E339,NoSettings!$A$2:$A$6843,0),MATCH(P$187,NoSettings!$C$1:$AG$1,0))</f>
        <v>0</v>
      </c>
      <c r="Q339" s="22">
        <f>INDEX(NoSettings!$C$2:$AG$6843,MATCH($E339,NoSettings!$A$2:$A$6843,0),MATCH(Q$187,NoSettings!$C$1:$AG$1,0))</f>
        <v>0</v>
      </c>
      <c r="R339" s="22">
        <f>INDEX(NoSettings!$C$2:$AG$6843,MATCH($E339,NoSettings!$A$2:$A$6843,0),MATCH(R$187,NoSettings!$C$1:$AG$1,0))</f>
        <v>0</v>
      </c>
      <c r="S339" s="22">
        <f>INDEX(NoSettings!$C$2:$AG$6843,MATCH($E339,NoSettings!$A$2:$A$6843,0),MATCH(S$187,NoSettings!$C$1:$AG$1,0))</f>
        <v>0</v>
      </c>
      <c r="T339" s="22">
        <f>INDEX(NoSettings!$C$2:$AG$6843,MATCH($E339,NoSettings!$A$2:$A$6843,0),MATCH(T$187,NoSettings!$C$1:$AG$1,0))</f>
        <v>0</v>
      </c>
      <c r="U339" s="22">
        <f>INDEX(NoSettings!$C$2:$AG$6843,MATCH($E339,NoSettings!$A$2:$A$6843,0),MATCH(U$187,NoSettings!$C$1:$AG$1,0))</f>
        <v>0</v>
      </c>
      <c r="V339" s="22">
        <f>INDEX(NoSettings!$C$2:$AG$6843,MATCH($E339,NoSettings!$A$2:$A$6843,0),MATCH(V$187,NoSettings!$C$1:$AG$1,0))</f>
        <v>0</v>
      </c>
      <c r="W339" s="22">
        <f>INDEX(NoSettings!$C$2:$AG$6843,MATCH($E339,NoSettings!$A$2:$A$6843,0),MATCH(W$187,NoSettings!$C$1:$AG$1,0))</f>
        <v>0</v>
      </c>
      <c r="X339" s="22">
        <f>INDEX(NoSettings!$C$2:$AG$6843,MATCH($E339,NoSettings!$A$2:$A$6843,0),MATCH(X$187,NoSettings!$C$1:$AG$1,0))</f>
        <v>0</v>
      </c>
      <c r="Y339" s="22">
        <f>INDEX(NoSettings!$C$2:$AG$6843,MATCH($E339,NoSettings!$A$2:$A$6843,0),MATCH(Y$187,NoSettings!$C$1:$AG$1,0))</f>
        <v>0</v>
      </c>
      <c r="Z339" s="22">
        <f>INDEX(NoSettings!$C$2:$AG$6843,MATCH($E339,NoSettings!$A$2:$A$6843,0),MATCH(Z$187,NoSettings!$C$1:$AG$1,0))</f>
        <v>0</v>
      </c>
      <c r="AA339" s="22">
        <f>INDEX(NoSettings!$C$2:$AG$6843,MATCH($E339,NoSettings!$A$2:$A$6843,0),MATCH(AA$187,NoSettings!$C$1:$AG$1,0))</f>
        <v>0</v>
      </c>
      <c r="AB339" s="22">
        <f>INDEX(NoSettings!$C$2:$AG$6843,MATCH($E339,NoSettings!$A$2:$A$6843,0),MATCH(AB$187,NoSettings!$C$1:$AG$1,0))</f>
        <v>0</v>
      </c>
      <c r="AC339" s="22">
        <f>INDEX(NoSettings!$C$2:$AG$6843,MATCH($E339,NoSettings!$A$2:$A$6843,0),MATCH(AC$187,NoSettings!$C$1:$AG$1,0))</f>
        <v>0</v>
      </c>
      <c r="AD339" s="22">
        <f>INDEX(NoSettings!$C$2:$AG$6843,MATCH($E339,NoSettings!$A$2:$A$6843,0),MATCH(AD$187,NoSettings!$C$1:$AG$1,0))</f>
        <v>0</v>
      </c>
      <c r="AE339" s="22">
        <f>INDEX(NoSettings!$C$2:$AG$6843,MATCH($E339,NoSettings!$A$2:$A$6843,0),MATCH(AE$187,NoSettings!$C$1:$AG$1,0))</f>
        <v>0</v>
      </c>
      <c r="AF339" s="22">
        <f>INDEX(NoSettings!$C$2:$AG$6843,MATCH($E339,NoSettings!$A$2:$A$6843,0),MATCH(AF$187,NoSettings!$C$1:$AG$1,0))</f>
        <v>0</v>
      </c>
      <c r="AG339" s="22">
        <f>INDEX(NoSettings!$C$2:$AG$6843,MATCH($E339,NoSettings!$A$2:$A$6843,0),MATCH(AG$187,NoSettings!$C$1:$AG$1,0))</f>
        <v>0</v>
      </c>
      <c r="AH339" s="22">
        <f>INDEX(NoSettings!$C$2:$AG$6843,MATCH($E339,NoSettings!$A$2:$A$6843,0),MATCH(AH$187,NoSettings!$C$1:$AG$1,0))</f>
        <v>0</v>
      </c>
      <c r="AI339" s="22">
        <f>INDEX(NoSettings!$C$2:$AG$6843,MATCH($E339,NoSettings!$A$2:$A$6843,0),MATCH(AI$187,NoSettings!$C$1:$AG$1,0))</f>
        <v>0</v>
      </c>
      <c r="AJ339" s="22">
        <f>INDEX(NoSettings!$C$2:$AG$6843,MATCH($E339,NoSettings!$A$2:$A$6843,0),MATCH(AJ$187,NoSettings!$C$1:$AG$1,0))</f>
        <v>0</v>
      </c>
      <c r="AK339" s="4"/>
    </row>
    <row r="340" spans="3:37" hidden="1">
      <c r="C340" t="s">
        <v>7046</v>
      </c>
      <c r="D340" t="s">
        <v>37</v>
      </c>
      <c r="E340" s="21" t="s">
        <v>6772</v>
      </c>
      <c r="F340" s="22">
        <f>INDEX(NoSettings!$C$2:$AG$6843,MATCH($E340,NoSettings!$A$2:$A$6843,0),MATCH(F$187,NoSettings!$C$1:$AG$1,0))</f>
        <v>100000000000</v>
      </c>
      <c r="G340" s="22">
        <f>INDEX(NoSettings!$C$2:$AG$6843,MATCH($E340,NoSettings!$A$2:$A$6843,0),MATCH(G$187,NoSettings!$C$1:$AG$1,0))</f>
        <v>100000000000</v>
      </c>
      <c r="H340" s="22">
        <f>INDEX(NoSettings!$C$2:$AG$6843,MATCH($E340,NoSettings!$A$2:$A$6843,0),MATCH(H$187,NoSettings!$C$1:$AG$1,0))</f>
        <v>100000000000</v>
      </c>
      <c r="I340" s="22">
        <f>INDEX(NoSettings!$C$2:$AG$6843,MATCH($E340,NoSettings!$A$2:$A$6843,0),MATCH(I$187,NoSettings!$C$1:$AG$1,0))</f>
        <v>100000000000</v>
      </c>
      <c r="J340" s="22">
        <f>INDEX(NoSettings!$C$2:$AG$6843,MATCH($E340,NoSettings!$A$2:$A$6843,0),MATCH(J$187,NoSettings!$C$1:$AG$1,0))</f>
        <v>100000000000</v>
      </c>
      <c r="K340" s="22">
        <f>INDEX(NoSettings!$C$2:$AG$6843,MATCH($E340,NoSettings!$A$2:$A$6843,0),MATCH(K$187,NoSettings!$C$1:$AG$1,0))</f>
        <v>100000000000</v>
      </c>
      <c r="L340" s="22">
        <f>INDEX(NoSettings!$C$2:$AG$6843,MATCH($E340,NoSettings!$A$2:$A$6843,0),MATCH(L$187,NoSettings!$C$1:$AG$1,0))</f>
        <v>100000000000</v>
      </c>
      <c r="M340" s="22">
        <f>INDEX(NoSettings!$C$2:$AG$6843,MATCH($E340,NoSettings!$A$2:$A$6843,0),MATCH(M$187,NoSettings!$C$1:$AG$1,0))</f>
        <v>100000000000</v>
      </c>
      <c r="N340" s="22">
        <f>INDEX(NoSettings!$C$2:$AG$6843,MATCH($E340,NoSettings!$A$2:$A$6843,0),MATCH(N$187,NoSettings!$C$1:$AG$1,0))</f>
        <v>100000000000</v>
      </c>
      <c r="O340" s="22">
        <f>INDEX(NoSettings!$C$2:$AG$6843,MATCH($E340,NoSettings!$A$2:$A$6843,0),MATCH(O$187,NoSettings!$C$1:$AG$1,0))</f>
        <v>100000000000</v>
      </c>
      <c r="P340" s="22">
        <f>INDEX(NoSettings!$C$2:$AG$6843,MATCH($E340,NoSettings!$A$2:$A$6843,0),MATCH(P$187,NoSettings!$C$1:$AG$1,0))</f>
        <v>100000000000</v>
      </c>
      <c r="Q340" s="22">
        <f>INDEX(NoSettings!$C$2:$AG$6843,MATCH($E340,NoSettings!$A$2:$A$6843,0),MATCH(Q$187,NoSettings!$C$1:$AG$1,0))</f>
        <v>100000000000</v>
      </c>
      <c r="R340" s="22">
        <f>INDEX(NoSettings!$C$2:$AG$6843,MATCH($E340,NoSettings!$A$2:$A$6843,0),MATCH(R$187,NoSettings!$C$1:$AG$1,0))</f>
        <v>100000000000</v>
      </c>
      <c r="S340" s="22">
        <f>INDEX(NoSettings!$C$2:$AG$6843,MATCH($E340,NoSettings!$A$2:$A$6843,0),MATCH(S$187,NoSettings!$C$1:$AG$1,0))</f>
        <v>100000000000</v>
      </c>
      <c r="T340" s="22">
        <f>INDEX(NoSettings!$C$2:$AG$6843,MATCH($E340,NoSettings!$A$2:$A$6843,0),MATCH(T$187,NoSettings!$C$1:$AG$1,0))</f>
        <v>100000000000</v>
      </c>
      <c r="U340" s="22">
        <f>INDEX(NoSettings!$C$2:$AG$6843,MATCH($E340,NoSettings!$A$2:$A$6843,0),MATCH(U$187,NoSettings!$C$1:$AG$1,0))</f>
        <v>100000000000</v>
      </c>
      <c r="V340" s="22">
        <f>INDEX(NoSettings!$C$2:$AG$6843,MATCH($E340,NoSettings!$A$2:$A$6843,0),MATCH(V$187,NoSettings!$C$1:$AG$1,0))</f>
        <v>100000000000</v>
      </c>
      <c r="W340" s="22">
        <f>INDEX(NoSettings!$C$2:$AG$6843,MATCH($E340,NoSettings!$A$2:$A$6843,0),MATCH(W$187,NoSettings!$C$1:$AG$1,0))</f>
        <v>100000000000</v>
      </c>
      <c r="X340" s="22">
        <f>INDEX(NoSettings!$C$2:$AG$6843,MATCH($E340,NoSettings!$A$2:$A$6843,0),MATCH(X$187,NoSettings!$C$1:$AG$1,0))</f>
        <v>100000000000</v>
      </c>
      <c r="Y340" s="22">
        <f>INDEX(NoSettings!$C$2:$AG$6843,MATCH($E340,NoSettings!$A$2:$A$6843,0),MATCH(Y$187,NoSettings!$C$1:$AG$1,0))</f>
        <v>100000000000</v>
      </c>
      <c r="Z340" s="22">
        <f>INDEX(NoSettings!$C$2:$AG$6843,MATCH($E340,NoSettings!$A$2:$A$6843,0),MATCH(Z$187,NoSettings!$C$1:$AG$1,0))</f>
        <v>100000000000</v>
      </c>
      <c r="AA340" s="22">
        <f>INDEX(NoSettings!$C$2:$AG$6843,MATCH($E340,NoSettings!$A$2:$A$6843,0),MATCH(AA$187,NoSettings!$C$1:$AG$1,0))</f>
        <v>100000000000</v>
      </c>
      <c r="AB340" s="22">
        <f>INDEX(NoSettings!$C$2:$AG$6843,MATCH($E340,NoSettings!$A$2:$A$6843,0),MATCH(AB$187,NoSettings!$C$1:$AG$1,0))</f>
        <v>100000000000</v>
      </c>
      <c r="AC340" s="22">
        <f>INDEX(NoSettings!$C$2:$AG$6843,MATCH($E340,NoSettings!$A$2:$A$6843,0),MATCH(AC$187,NoSettings!$C$1:$AG$1,0))</f>
        <v>100000000000</v>
      </c>
      <c r="AD340" s="22">
        <f>INDEX(NoSettings!$C$2:$AG$6843,MATCH($E340,NoSettings!$A$2:$A$6843,0),MATCH(AD$187,NoSettings!$C$1:$AG$1,0))</f>
        <v>100000000000</v>
      </c>
      <c r="AE340" s="22">
        <f>INDEX(NoSettings!$C$2:$AG$6843,MATCH($E340,NoSettings!$A$2:$A$6843,0),MATCH(AE$187,NoSettings!$C$1:$AG$1,0))</f>
        <v>100000000000</v>
      </c>
      <c r="AF340" s="22">
        <f>INDEX(NoSettings!$C$2:$AG$6843,MATCH($E340,NoSettings!$A$2:$A$6843,0),MATCH(AF$187,NoSettings!$C$1:$AG$1,0))</f>
        <v>100000000000</v>
      </c>
      <c r="AG340" s="22">
        <f>INDEX(NoSettings!$C$2:$AG$6843,MATCH($E340,NoSettings!$A$2:$A$6843,0),MATCH(AG$187,NoSettings!$C$1:$AG$1,0))</f>
        <v>100000000000</v>
      </c>
      <c r="AH340" s="22">
        <f>INDEX(NoSettings!$C$2:$AG$6843,MATCH($E340,NoSettings!$A$2:$A$6843,0),MATCH(AH$187,NoSettings!$C$1:$AG$1,0))</f>
        <v>100000000000</v>
      </c>
      <c r="AI340" s="22">
        <f>INDEX(NoSettings!$C$2:$AG$6843,MATCH($E340,NoSettings!$A$2:$A$6843,0),MATCH(AI$187,NoSettings!$C$1:$AG$1,0))</f>
        <v>100000000000</v>
      </c>
      <c r="AJ340" s="22">
        <f>INDEX(NoSettings!$C$2:$AG$6843,MATCH($E340,NoSettings!$A$2:$A$6843,0),MATCH(AJ$187,NoSettings!$C$1:$AG$1,0))</f>
        <v>100000000000</v>
      </c>
      <c r="AK340" s="4"/>
    </row>
    <row r="341" spans="3:37" hidden="1">
      <c r="C341" t="s">
        <v>7046</v>
      </c>
      <c r="D341" t="s">
        <v>38</v>
      </c>
      <c r="E341" s="21" t="s">
        <v>6771</v>
      </c>
      <c r="F341" s="22">
        <f>INDEX(NoSettings!$C$2:$AG$6843,MATCH($E341,NoSettings!$A$2:$A$6843,0),MATCH(F$187,NoSettings!$C$1:$AG$1,0))</f>
        <v>100000000000</v>
      </c>
      <c r="G341" s="22">
        <f>INDEX(NoSettings!$C$2:$AG$6843,MATCH($E341,NoSettings!$A$2:$A$6843,0),MATCH(G$187,NoSettings!$C$1:$AG$1,0))</f>
        <v>100000000000</v>
      </c>
      <c r="H341" s="22">
        <f>INDEX(NoSettings!$C$2:$AG$6843,MATCH($E341,NoSettings!$A$2:$A$6843,0),MATCH(H$187,NoSettings!$C$1:$AG$1,0))</f>
        <v>100000000000</v>
      </c>
      <c r="I341" s="22">
        <f>INDEX(NoSettings!$C$2:$AG$6843,MATCH($E341,NoSettings!$A$2:$A$6843,0),MATCH(I$187,NoSettings!$C$1:$AG$1,0))</f>
        <v>100000000000</v>
      </c>
      <c r="J341" s="22">
        <f>INDEX(NoSettings!$C$2:$AG$6843,MATCH($E341,NoSettings!$A$2:$A$6843,0),MATCH(J$187,NoSettings!$C$1:$AG$1,0))</f>
        <v>100000000000</v>
      </c>
      <c r="K341" s="22">
        <f>INDEX(NoSettings!$C$2:$AG$6843,MATCH($E341,NoSettings!$A$2:$A$6843,0),MATCH(K$187,NoSettings!$C$1:$AG$1,0))</f>
        <v>100000000000</v>
      </c>
      <c r="L341" s="22">
        <f>INDEX(NoSettings!$C$2:$AG$6843,MATCH($E341,NoSettings!$A$2:$A$6843,0),MATCH(L$187,NoSettings!$C$1:$AG$1,0))</f>
        <v>100000000000</v>
      </c>
      <c r="M341" s="22">
        <f>INDEX(NoSettings!$C$2:$AG$6843,MATCH($E341,NoSettings!$A$2:$A$6843,0),MATCH(M$187,NoSettings!$C$1:$AG$1,0))</f>
        <v>100000000000</v>
      </c>
      <c r="N341" s="22">
        <f>INDEX(NoSettings!$C$2:$AG$6843,MATCH($E341,NoSettings!$A$2:$A$6843,0),MATCH(N$187,NoSettings!$C$1:$AG$1,0))</f>
        <v>100000000000</v>
      </c>
      <c r="O341" s="22">
        <f>INDEX(NoSettings!$C$2:$AG$6843,MATCH($E341,NoSettings!$A$2:$A$6843,0),MATCH(O$187,NoSettings!$C$1:$AG$1,0))</f>
        <v>100000000000</v>
      </c>
      <c r="P341" s="22">
        <f>INDEX(NoSettings!$C$2:$AG$6843,MATCH($E341,NoSettings!$A$2:$A$6843,0),MATCH(P$187,NoSettings!$C$1:$AG$1,0))</f>
        <v>100000000000</v>
      </c>
      <c r="Q341" s="22">
        <f>INDEX(NoSettings!$C$2:$AG$6843,MATCH($E341,NoSettings!$A$2:$A$6843,0),MATCH(Q$187,NoSettings!$C$1:$AG$1,0))</f>
        <v>200000000000</v>
      </c>
      <c r="R341" s="22">
        <f>INDEX(NoSettings!$C$2:$AG$6843,MATCH($E341,NoSettings!$A$2:$A$6843,0),MATCH(R$187,NoSettings!$C$1:$AG$1,0))</f>
        <v>200000000000</v>
      </c>
      <c r="S341" s="22">
        <f>INDEX(NoSettings!$C$2:$AG$6843,MATCH($E341,NoSettings!$A$2:$A$6843,0),MATCH(S$187,NoSettings!$C$1:$AG$1,0))</f>
        <v>200000000000</v>
      </c>
      <c r="T341" s="22">
        <f>INDEX(NoSettings!$C$2:$AG$6843,MATCH($E341,NoSettings!$A$2:$A$6843,0),MATCH(T$187,NoSettings!$C$1:$AG$1,0))</f>
        <v>200000000000</v>
      </c>
      <c r="U341" s="22">
        <f>INDEX(NoSettings!$C$2:$AG$6843,MATCH($E341,NoSettings!$A$2:$A$6843,0),MATCH(U$187,NoSettings!$C$1:$AG$1,0))</f>
        <v>200000000000</v>
      </c>
      <c r="V341" s="22">
        <f>INDEX(NoSettings!$C$2:$AG$6843,MATCH($E341,NoSettings!$A$2:$A$6843,0),MATCH(V$187,NoSettings!$C$1:$AG$1,0))</f>
        <v>200000000000</v>
      </c>
      <c r="W341" s="22">
        <f>INDEX(NoSettings!$C$2:$AG$6843,MATCH($E341,NoSettings!$A$2:$A$6843,0),MATCH(W$187,NoSettings!$C$1:$AG$1,0))</f>
        <v>200000000000</v>
      </c>
      <c r="X341" s="22">
        <f>INDEX(NoSettings!$C$2:$AG$6843,MATCH($E341,NoSettings!$A$2:$A$6843,0),MATCH(X$187,NoSettings!$C$1:$AG$1,0))</f>
        <v>200000000000</v>
      </c>
      <c r="Y341" s="22">
        <f>INDEX(NoSettings!$C$2:$AG$6843,MATCH($E341,NoSettings!$A$2:$A$6843,0),MATCH(Y$187,NoSettings!$C$1:$AG$1,0))</f>
        <v>200000000000</v>
      </c>
      <c r="Z341" s="22">
        <f>INDEX(NoSettings!$C$2:$AG$6843,MATCH($E341,NoSettings!$A$2:$A$6843,0),MATCH(Z$187,NoSettings!$C$1:$AG$1,0))</f>
        <v>200000000000</v>
      </c>
      <c r="AA341" s="22">
        <f>INDEX(NoSettings!$C$2:$AG$6843,MATCH($E341,NoSettings!$A$2:$A$6843,0),MATCH(AA$187,NoSettings!$C$1:$AG$1,0))</f>
        <v>200000000000</v>
      </c>
      <c r="AB341" s="22">
        <f>INDEX(NoSettings!$C$2:$AG$6843,MATCH($E341,NoSettings!$A$2:$A$6843,0),MATCH(AB$187,NoSettings!$C$1:$AG$1,0))</f>
        <v>200000000000</v>
      </c>
      <c r="AC341" s="22">
        <f>INDEX(NoSettings!$C$2:$AG$6843,MATCH($E341,NoSettings!$A$2:$A$6843,0),MATCH(AC$187,NoSettings!$C$1:$AG$1,0))</f>
        <v>200000000000</v>
      </c>
      <c r="AD341" s="22">
        <f>INDEX(NoSettings!$C$2:$AG$6843,MATCH($E341,NoSettings!$A$2:$A$6843,0),MATCH(AD$187,NoSettings!$C$1:$AG$1,0))</f>
        <v>200000000000</v>
      </c>
      <c r="AE341" s="22">
        <f>INDEX(NoSettings!$C$2:$AG$6843,MATCH($E341,NoSettings!$A$2:$A$6843,0),MATCH(AE$187,NoSettings!$C$1:$AG$1,0))</f>
        <v>200000000000</v>
      </c>
      <c r="AF341" s="22">
        <f>INDEX(NoSettings!$C$2:$AG$6843,MATCH($E341,NoSettings!$A$2:$A$6843,0),MATCH(AF$187,NoSettings!$C$1:$AG$1,0))</f>
        <v>200000000000</v>
      </c>
      <c r="AG341" s="22">
        <f>INDEX(NoSettings!$C$2:$AG$6843,MATCH($E341,NoSettings!$A$2:$A$6843,0),MATCH(AG$187,NoSettings!$C$1:$AG$1,0))</f>
        <v>200000000000</v>
      </c>
      <c r="AH341" s="22">
        <f>INDEX(NoSettings!$C$2:$AG$6843,MATCH($E341,NoSettings!$A$2:$A$6843,0),MATCH(AH$187,NoSettings!$C$1:$AG$1,0))</f>
        <v>200000000000</v>
      </c>
      <c r="AI341" s="22">
        <f>INDEX(NoSettings!$C$2:$AG$6843,MATCH($E341,NoSettings!$A$2:$A$6843,0),MATCH(AI$187,NoSettings!$C$1:$AG$1,0))</f>
        <v>200000000000</v>
      </c>
      <c r="AJ341" s="22">
        <f>INDEX(NoSettings!$C$2:$AG$6843,MATCH($E341,NoSettings!$A$2:$A$6843,0),MATCH(AJ$187,NoSettings!$C$1:$AG$1,0))</f>
        <v>200000000000</v>
      </c>
      <c r="AK341" s="4"/>
    </row>
    <row r="342" spans="3:37" hidden="1">
      <c r="C342" t="s">
        <v>7046</v>
      </c>
      <c r="D342" t="s">
        <v>39</v>
      </c>
      <c r="E342" s="21" t="s">
        <v>6770</v>
      </c>
      <c r="F342" s="22">
        <f>INDEX(NoSettings!$C$2:$AG$6843,MATCH($E342,NoSettings!$A$2:$A$6843,0),MATCH(F$187,NoSettings!$C$1:$AG$1,0))</f>
        <v>1000000000000</v>
      </c>
      <c r="G342" s="22">
        <f>INDEX(NoSettings!$C$2:$AG$6843,MATCH($E342,NoSettings!$A$2:$A$6843,0),MATCH(G$187,NoSettings!$C$1:$AG$1,0))</f>
        <v>1000000000000</v>
      </c>
      <c r="H342" s="22">
        <f>INDEX(NoSettings!$C$2:$AG$6843,MATCH($E342,NoSettings!$A$2:$A$6843,0),MATCH(H$187,NoSettings!$C$1:$AG$1,0))</f>
        <v>2000000000000</v>
      </c>
      <c r="I342" s="22">
        <f>INDEX(NoSettings!$C$2:$AG$6843,MATCH($E342,NoSettings!$A$2:$A$6843,0),MATCH(I$187,NoSettings!$C$1:$AG$1,0))</f>
        <v>2000000000000</v>
      </c>
      <c r="J342" s="22">
        <f>INDEX(NoSettings!$C$2:$AG$6843,MATCH($E342,NoSettings!$A$2:$A$6843,0),MATCH(J$187,NoSettings!$C$1:$AG$1,0))</f>
        <v>2000000000000</v>
      </c>
      <c r="K342" s="22">
        <f>INDEX(NoSettings!$C$2:$AG$6843,MATCH($E342,NoSettings!$A$2:$A$6843,0),MATCH(K$187,NoSettings!$C$1:$AG$1,0))</f>
        <v>2000000000000</v>
      </c>
      <c r="L342" s="22">
        <f>INDEX(NoSettings!$C$2:$AG$6843,MATCH($E342,NoSettings!$A$2:$A$6843,0),MATCH(L$187,NoSettings!$C$1:$AG$1,0))</f>
        <v>2000000000000</v>
      </c>
      <c r="M342" s="22">
        <f>INDEX(NoSettings!$C$2:$AG$6843,MATCH($E342,NoSettings!$A$2:$A$6843,0),MATCH(M$187,NoSettings!$C$1:$AG$1,0))</f>
        <v>2000000000000</v>
      </c>
      <c r="N342" s="22">
        <f>INDEX(NoSettings!$C$2:$AG$6843,MATCH($E342,NoSettings!$A$2:$A$6843,0),MATCH(N$187,NoSettings!$C$1:$AG$1,0))</f>
        <v>2000000000000</v>
      </c>
      <c r="O342" s="22">
        <f>INDEX(NoSettings!$C$2:$AG$6843,MATCH($E342,NoSettings!$A$2:$A$6843,0),MATCH(O$187,NoSettings!$C$1:$AG$1,0))</f>
        <v>2000000000000</v>
      </c>
      <c r="P342" s="22">
        <f>INDEX(NoSettings!$C$2:$AG$6843,MATCH($E342,NoSettings!$A$2:$A$6843,0),MATCH(P$187,NoSettings!$C$1:$AG$1,0))</f>
        <v>2000000000000</v>
      </c>
      <c r="Q342" s="22">
        <f>INDEX(NoSettings!$C$2:$AG$6843,MATCH($E342,NoSettings!$A$2:$A$6843,0),MATCH(Q$187,NoSettings!$C$1:$AG$1,0))</f>
        <v>2000000000000</v>
      </c>
      <c r="R342" s="22">
        <f>INDEX(NoSettings!$C$2:$AG$6843,MATCH($E342,NoSettings!$A$2:$A$6843,0),MATCH(R$187,NoSettings!$C$1:$AG$1,0))</f>
        <v>2000000000000</v>
      </c>
      <c r="S342" s="22">
        <f>INDEX(NoSettings!$C$2:$AG$6843,MATCH($E342,NoSettings!$A$2:$A$6843,0),MATCH(S$187,NoSettings!$C$1:$AG$1,0))</f>
        <v>2000000000000</v>
      </c>
      <c r="T342" s="22">
        <f>INDEX(NoSettings!$C$2:$AG$6843,MATCH($E342,NoSettings!$A$2:$A$6843,0),MATCH(T$187,NoSettings!$C$1:$AG$1,0))</f>
        <v>2000000000000</v>
      </c>
      <c r="U342" s="22">
        <f>INDEX(NoSettings!$C$2:$AG$6843,MATCH($E342,NoSettings!$A$2:$A$6843,0),MATCH(U$187,NoSettings!$C$1:$AG$1,0))</f>
        <v>2000000000000</v>
      </c>
      <c r="V342" s="22">
        <f>INDEX(NoSettings!$C$2:$AG$6843,MATCH($E342,NoSettings!$A$2:$A$6843,0),MATCH(V$187,NoSettings!$C$1:$AG$1,0))</f>
        <v>2000000000000</v>
      </c>
      <c r="W342" s="22">
        <f>INDEX(NoSettings!$C$2:$AG$6843,MATCH($E342,NoSettings!$A$2:$A$6843,0),MATCH(W$187,NoSettings!$C$1:$AG$1,0))</f>
        <v>2000000000000</v>
      </c>
      <c r="X342" s="22">
        <f>INDEX(NoSettings!$C$2:$AG$6843,MATCH($E342,NoSettings!$A$2:$A$6843,0),MATCH(X$187,NoSettings!$C$1:$AG$1,0))</f>
        <v>2000000000000</v>
      </c>
      <c r="Y342" s="22">
        <f>INDEX(NoSettings!$C$2:$AG$6843,MATCH($E342,NoSettings!$A$2:$A$6843,0),MATCH(Y$187,NoSettings!$C$1:$AG$1,0))</f>
        <v>2000000000000</v>
      </c>
      <c r="Z342" s="22">
        <f>INDEX(NoSettings!$C$2:$AG$6843,MATCH($E342,NoSettings!$A$2:$A$6843,0),MATCH(Z$187,NoSettings!$C$1:$AG$1,0))</f>
        <v>2000000000000</v>
      </c>
      <c r="AA342" s="22">
        <f>INDEX(NoSettings!$C$2:$AG$6843,MATCH($E342,NoSettings!$A$2:$A$6843,0),MATCH(AA$187,NoSettings!$C$1:$AG$1,0))</f>
        <v>2000000000000</v>
      </c>
      <c r="AB342" s="22">
        <f>INDEX(NoSettings!$C$2:$AG$6843,MATCH($E342,NoSettings!$A$2:$A$6843,0),MATCH(AB$187,NoSettings!$C$1:$AG$1,0))</f>
        <v>2000000000000</v>
      </c>
      <c r="AC342" s="22">
        <f>INDEX(NoSettings!$C$2:$AG$6843,MATCH($E342,NoSettings!$A$2:$A$6843,0),MATCH(AC$187,NoSettings!$C$1:$AG$1,0))</f>
        <v>2000000000000</v>
      </c>
      <c r="AD342" s="22">
        <f>INDEX(NoSettings!$C$2:$AG$6843,MATCH($E342,NoSettings!$A$2:$A$6843,0),MATCH(AD$187,NoSettings!$C$1:$AG$1,0))</f>
        <v>2000000000000</v>
      </c>
      <c r="AE342" s="22">
        <f>INDEX(NoSettings!$C$2:$AG$6843,MATCH($E342,NoSettings!$A$2:$A$6843,0),MATCH(AE$187,NoSettings!$C$1:$AG$1,0))</f>
        <v>2000000000000</v>
      </c>
      <c r="AF342" s="22">
        <f>INDEX(NoSettings!$C$2:$AG$6843,MATCH($E342,NoSettings!$A$2:$A$6843,0),MATCH(AF$187,NoSettings!$C$1:$AG$1,0))</f>
        <v>2000000000000</v>
      </c>
      <c r="AG342" s="22">
        <f>INDEX(NoSettings!$C$2:$AG$6843,MATCH($E342,NoSettings!$A$2:$A$6843,0),MATCH(AG$187,NoSettings!$C$1:$AG$1,0))</f>
        <v>2000000000000</v>
      </c>
      <c r="AH342" s="22">
        <f>INDEX(NoSettings!$C$2:$AG$6843,MATCH($E342,NoSettings!$A$2:$A$6843,0),MATCH(AH$187,NoSettings!$C$1:$AG$1,0))</f>
        <v>2000000000000</v>
      </c>
      <c r="AI342" s="22">
        <f>INDEX(NoSettings!$C$2:$AG$6843,MATCH($E342,NoSettings!$A$2:$A$6843,0),MATCH(AI$187,NoSettings!$C$1:$AG$1,0))</f>
        <v>2000000000000</v>
      </c>
      <c r="AJ342" s="22">
        <f>INDEX(NoSettings!$C$2:$AG$6843,MATCH($E342,NoSettings!$A$2:$A$6843,0),MATCH(AJ$187,NoSettings!$C$1:$AG$1,0))</f>
        <v>2000000000000</v>
      </c>
      <c r="AK342" s="4"/>
    </row>
    <row r="343" spans="3:37" hidden="1">
      <c r="C343" t="s">
        <v>7046</v>
      </c>
      <c r="D343" t="s">
        <v>40</v>
      </c>
      <c r="E343" s="21" t="s">
        <v>6769</v>
      </c>
      <c r="F343" s="22">
        <f>INDEX(NoSettings!$C$2:$AG$6843,MATCH($E343,NoSettings!$A$2:$A$6843,0),MATCH(F$187,NoSettings!$C$1:$AG$1,0))</f>
        <v>200000000000</v>
      </c>
      <c r="G343" s="22">
        <f>INDEX(NoSettings!$C$2:$AG$6843,MATCH($E343,NoSettings!$A$2:$A$6843,0),MATCH(G$187,NoSettings!$C$1:$AG$1,0))</f>
        <v>200000000000</v>
      </c>
      <c r="H343" s="22">
        <f>INDEX(NoSettings!$C$2:$AG$6843,MATCH($E343,NoSettings!$A$2:$A$6843,0),MATCH(H$187,NoSettings!$C$1:$AG$1,0))</f>
        <v>200000000000</v>
      </c>
      <c r="I343" s="22">
        <f>INDEX(NoSettings!$C$2:$AG$6843,MATCH($E343,NoSettings!$A$2:$A$6843,0),MATCH(I$187,NoSettings!$C$1:$AG$1,0))</f>
        <v>200000000000</v>
      </c>
      <c r="J343" s="22">
        <f>INDEX(NoSettings!$C$2:$AG$6843,MATCH($E343,NoSettings!$A$2:$A$6843,0),MATCH(J$187,NoSettings!$C$1:$AG$1,0))</f>
        <v>300000000000</v>
      </c>
      <c r="K343" s="22">
        <f>INDEX(NoSettings!$C$2:$AG$6843,MATCH($E343,NoSettings!$A$2:$A$6843,0),MATCH(K$187,NoSettings!$C$1:$AG$1,0))</f>
        <v>300000000000</v>
      </c>
      <c r="L343" s="22">
        <f>INDEX(NoSettings!$C$2:$AG$6843,MATCH($E343,NoSettings!$A$2:$A$6843,0),MATCH(L$187,NoSettings!$C$1:$AG$1,0))</f>
        <v>300000000000</v>
      </c>
      <c r="M343" s="22">
        <f>INDEX(NoSettings!$C$2:$AG$6843,MATCH($E343,NoSettings!$A$2:$A$6843,0),MATCH(M$187,NoSettings!$C$1:$AG$1,0))</f>
        <v>300000000000</v>
      </c>
      <c r="N343" s="22">
        <f>INDEX(NoSettings!$C$2:$AG$6843,MATCH($E343,NoSettings!$A$2:$A$6843,0),MATCH(N$187,NoSettings!$C$1:$AG$1,0))</f>
        <v>300000000000</v>
      </c>
      <c r="O343" s="22">
        <f>INDEX(NoSettings!$C$2:$AG$6843,MATCH($E343,NoSettings!$A$2:$A$6843,0),MATCH(O$187,NoSettings!$C$1:$AG$1,0))</f>
        <v>300000000000</v>
      </c>
      <c r="P343" s="22">
        <f>INDEX(NoSettings!$C$2:$AG$6843,MATCH($E343,NoSettings!$A$2:$A$6843,0),MATCH(P$187,NoSettings!$C$1:$AG$1,0))</f>
        <v>300000000000</v>
      </c>
      <c r="Q343" s="22">
        <f>INDEX(NoSettings!$C$2:$AG$6843,MATCH($E343,NoSettings!$A$2:$A$6843,0),MATCH(Q$187,NoSettings!$C$1:$AG$1,0))</f>
        <v>300000000000</v>
      </c>
      <c r="R343" s="22">
        <f>INDEX(NoSettings!$C$2:$AG$6843,MATCH($E343,NoSettings!$A$2:$A$6843,0),MATCH(R$187,NoSettings!$C$1:$AG$1,0))</f>
        <v>300000000000</v>
      </c>
      <c r="S343" s="22">
        <f>INDEX(NoSettings!$C$2:$AG$6843,MATCH($E343,NoSettings!$A$2:$A$6843,0),MATCH(S$187,NoSettings!$C$1:$AG$1,0))</f>
        <v>300000000000</v>
      </c>
      <c r="T343" s="22">
        <f>INDEX(NoSettings!$C$2:$AG$6843,MATCH($E343,NoSettings!$A$2:$A$6843,0),MATCH(T$187,NoSettings!$C$1:$AG$1,0))</f>
        <v>300000000000</v>
      </c>
      <c r="U343" s="22">
        <f>INDEX(NoSettings!$C$2:$AG$6843,MATCH($E343,NoSettings!$A$2:$A$6843,0),MATCH(U$187,NoSettings!$C$1:$AG$1,0))</f>
        <v>300000000000</v>
      </c>
      <c r="V343" s="22">
        <f>INDEX(NoSettings!$C$2:$AG$6843,MATCH($E343,NoSettings!$A$2:$A$6843,0),MATCH(V$187,NoSettings!$C$1:$AG$1,0))</f>
        <v>300000000000</v>
      </c>
      <c r="W343" s="22">
        <f>INDEX(NoSettings!$C$2:$AG$6843,MATCH($E343,NoSettings!$A$2:$A$6843,0),MATCH(W$187,NoSettings!$C$1:$AG$1,0))</f>
        <v>300000000000</v>
      </c>
      <c r="X343" s="22">
        <f>INDEX(NoSettings!$C$2:$AG$6843,MATCH($E343,NoSettings!$A$2:$A$6843,0),MATCH(X$187,NoSettings!$C$1:$AG$1,0))</f>
        <v>300000000000</v>
      </c>
      <c r="Y343" s="22">
        <f>INDEX(NoSettings!$C$2:$AG$6843,MATCH($E343,NoSettings!$A$2:$A$6843,0),MATCH(Y$187,NoSettings!$C$1:$AG$1,0))</f>
        <v>300000000000</v>
      </c>
      <c r="Z343" s="22">
        <f>INDEX(NoSettings!$C$2:$AG$6843,MATCH($E343,NoSettings!$A$2:$A$6843,0),MATCH(Z$187,NoSettings!$C$1:$AG$1,0))</f>
        <v>300000000000</v>
      </c>
      <c r="AA343" s="22">
        <f>INDEX(NoSettings!$C$2:$AG$6843,MATCH($E343,NoSettings!$A$2:$A$6843,0),MATCH(AA$187,NoSettings!$C$1:$AG$1,0))</f>
        <v>300000000000</v>
      </c>
      <c r="AB343" s="22">
        <f>INDEX(NoSettings!$C$2:$AG$6843,MATCH($E343,NoSettings!$A$2:$A$6843,0),MATCH(AB$187,NoSettings!$C$1:$AG$1,0))</f>
        <v>300000000000</v>
      </c>
      <c r="AC343" s="22">
        <f>INDEX(NoSettings!$C$2:$AG$6843,MATCH($E343,NoSettings!$A$2:$A$6843,0),MATCH(AC$187,NoSettings!$C$1:$AG$1,0))</f>
        <v>300000000000</v>
      </c>
      <c r="AD343" s="22">
        <f>INDEX(NoSettings!$C$2:$AG$6843,MATCH($E343,NoSettings!$A$2:$A$6843,0),MATCH(AD$187,NoSettings!$C$1:$AG$1,0))</f>
        <v>300000000000</v>
      </c>
      <c r="AE343" s="22">
        <f>INDEX(NoSettings!$C$2:$AG$6843,MATCH($E343,NoSettings!$A$2:$A$6843,0),MATCH(AE$187,NoSettings!$C$1:$AG$1,0))</f>
        <v>300000000000</v>
      </c>
      <c r="AF343" s="22">
        <f>INDEX(NoSettings!$C$2:$AG$6843,MATCH($E343,NoSettings!$A$2:$A$6843,0),MATCH(AF$187,NoSettings!$C$1:$AG$1,0))</f>
        <v>300000000000</v>
      </c>
      <c r="AG343" s="22">
        <f>INDEX(NoSettings!$C$2:$AG$6843,MATCH($E343,NoSettings!$A$2:$A$6843,0),MATCH(AG$187,NoSettings!$C$1:$AG$1,0))</f>
        <v>300000000000</v>
      </c>
      <c r="AH343" s="22">
        <f>INDEX(NoSettings!$C$2:$AG$6843,MATCH($E343,NoSettings!$A$2:$A$6843,0),MATCH(AH$187,NoSettings!$C$1:$AG$1,0))</f>
        <v>300000000000</v>
      </c>
      <c r="AI343" s="22">
        <f>INDEX(NoSettings!$C$2:$AG$6843,MATCH($E343,NoSettings!$A$2:$A$6843,0),MATCH(AI$187,NoSettings!$C$1:$AG$1,0))</f>
        <v>300000000000</v>
      </c>
      <c r="AJ343" s="22">
        <f>INDEX(NoSettings!$C$2:$AG$6843,MATCH($E343,NoSettings!$A$2:$A$6843,0),MATCH(AJ$187,NoSettings!$C$1:$AG$1,0))</f>
        <v>300000000000</v>
      </c>
      <c r="AK343" s="4"/>
    </row>
    <row r="344" spans="3:37" hidden="1">
      <c r="C344" t="s">
        <v>7046</v>
      </c>
      <c r="D344" t="s">
        <v>41</v>
      </c>
      <c r="E344" s="21" t="s">
        <v>6768</v>
      </c>
      <c r="F344" s="22">
        <f>INDEX(NoSettings!$C$2:$AG$6843,MATCH($E344,NoSettings!$A$2:$A$6843,0),MATCH(F$187,NoSettings!$C$1:$AG$1,0))</f>
        <v>10000000000</v>
      </c>
      <c r="G344" s="22">
        <f>INDEX(NoSettings!$C$2:$AG$6843,MATCH($E344,NoSettings!$A$2:$A$6843,0),MATCH(G$187,NoSettings!$C$1:$AG$1,0))</f>
        <v>10000000000</v>
      </c>
      <c r="H344" s="22">
        <f>INDEX(NoSettings!$C$2:$AG$6843,MATCH($E344,NoSettings!$A$2:$A$6843,0),MATCH(H$187,NoSettings!$C$1:$AG$1,0))</f>
        <v>20000000000</v>
      </c>
      <c r="I344" s="22">
        <f>INDEX(NoSettings!$C$2:$AG$6843,MATCH($E344,NoSettings!$A$2:$A$6843,0),MATCH(I$187,NoSettings!$C$1:$AG$1,0))</f>
        <v>20000000000</v>
      </c>
      <c r="J344" s="22">
        <f>INDEX(NoSettings!$C$2:$AG$6843,MATCH($E344,NoSettings!$A$2:$A$6843,0),MATCH(J$187,NoSettings!$C$1:$AG$1,0))</f>
        <v>20000000000</v>
      </c>
      <c r="K344" s="22">
        <f>INDEX(NoSettings!$C$2:$AG$6843,MATCH($E344,NoSettings!$A$2:$A$6843,0),MATCH(K$187,NoSettings!$C$1:$AG$1,0))</f>
        <v>20000000000</v>
      </c>
      <c r="L344" s="22">
        <f>INDEX(NoSettings!$C$2:$AG$6843,MATCH($E344,NoSettings!$A$2:$A$6843,0),MATCH(L$187,NoSettings!$C$1:$AG$1,0))</f>
        <v>20000000000</v>
      </c>
      <c r="M344" s="22">
        <f>INDEX(NoSettings!$C$2:$AG$6843,MATCH($E344,NoSettings!$A$2:$A$6843,0),MATCH(M$187,NoSettings!$C$1:$AG$1,0))</f>
        <v>20000000000</v>
      </c>
      <c r="N344" s="22">
        <f>INDEX(NoSettings!$C$2:$AG$6843,MATCH($E344,NoSettings!$A$2:$A$6843,0),MATCH(N$187,NoSettings!$C$1:$AG$1,0))</f>
        <v>20000000000</v>
      </c>
      <c r="O344" s="22">
        <f>INDEX(NoSettings!$C$2:$AG$6843,MATCH($E344,NoSettings!$A$2:$A$6843,0),MATCH(O$187,NoSettings!$C$1:$AG$1,0))</f>
        <v>20000000000</v>
      </c>
      <c r="P344" s="22">
        <f>INDEX(NoSettings!$C$2:$AG$6843,MATCH($E344,NoSettings!$A$2:$A$6843,0),MATCH(P$187,NoSettings!$C$1:$AG$1,0))</f>
        <v>20000000000</v>
      </c>
      <c r="Q344" s="22">
        <f>INDEX(NoSettings!$C$2:$AG$6843,MATCH($E344,NoSettings!$A$2:$A$6843,0),MATCH(Q$187,NoSettings!$C$1:$AG$1,0))</f>
        <v>20000000000</v>
      </c>
      <c r="R344" s="22">
        <f>INDEX(NoSettings!$C$2:$AG$6843,MATCH($E344,NoSettings!$A$2:$A$6843,0),MATCH(R$187,NoSettings!$C$1:$AG$1,0))</f>
        <v>20000000000</v>
      </c>
      <c r="S344" s="22">
        <f>INDEX(NoSettings!$C$2:$AG$6843,MATCH($E344,NoSettings!$A$2:$A$6843,0),MATCH(S$187,NoSettings!$C$1:$AG$1,0))</f>
        <v>20000000000</v>
      </c>
      <c r="T344" s="22">
        <f>INDEX(NoSettings!$C$2:$AG$6843,MATCH($E344,NoSettings!$A$2:$A$6843,0),MATCH(T$187,NoSettings!$C$1:$AG$1,0))</f>
        <v>20000000000</v>
      </c>
      <c r="U344" s="22">
        <f>INDEX(NoSettings!$C$2:$AG$6843,MATCH($E344,NoSettings!$A$2:$A$6843,0),MATCH(U$187,NoSettings!$C$1:$AG$1,0))</f>
        <v>20000000000</v>
      </c>
      <c r="V344" s="22">
        <f>INDEX(NoSettings!$C$2:$AG$6843,MATCH($E344,NoSettings!$A$2:$A$6843,0),MATCH(V$187,NoSettings!$C$1:$AG$1,0))</f>
        <v>20000000000</v>
      </c>
      <c r="W344" s="22">
        <f>INDEX(NoSettings!$C$2:$AG$6843,MATCH($E344,NoSettings!$A$2:$A$6843,0),MATCH(W$187,NoSettings!$C$1:$AG$1,0))</f>
        <v>20000000000</v>
      </c>
      <c r="X344" s="22">
        <f>INDEX(NoSettings!$C$2:$AG$6843,MATCH($E344,NoSettings!$A$2:$A$6843,0),MATCH(X$187,NoSettings!$C$1:$AG$1,0))</f>
        <v>20000000000</v>
      </c>
      <c r="Y344" s="22">
        <f>INDEX(NoSettings!$C$2:$AG$6843,MATCH($E344,NoSettings!$A$2:$A$6843,0),MATCH(Y$187,NoSettings!$C$1:$AG$1,0))</f>
        <v>20000000000</v>
      </c>
      <c r="Z344" s="22">
        <f>INDEX(NoSettings!$C$2:$AG$6843,MATCH($E344,NoSettings!$A$2:$A$6843,0),MATCH(Z$187,NoSettings!$C$1:$AG$1,0))</f>
        <v>20000000000</v>
      </c>
      <c r="AA344" s="22">
        <f>INDEX(NoSettings!$C$2:$AG$6843,MATCH($E344,NoSettings!$A$2:$A$6843,0),MATCH(AA$187,NoSettings!$C$1:$AG$1,0))</f>
        <v>20000000000</v>
      </c>
      <c r="AB344" s="22">
        <f>INDEX(NoSettings!$C$2:$AG$6843,MATCH($E344,NoSettings!$A$2:$A$6843,0),MATCH(AB$187,NoSettings!$C$1:$AG$1,0))</f>
        <v>20000000000</v>
      </c>
      <c r="AC344" s="22">
        <f>INDEX(NoSettings!$C$2:$AG$6843,MATCH($E344,NoSettings!$A$2:$A$6843,0),MATCH(AC$187,NoSettings!$C$1:$AG$1,0))</f>
        <v>20000000000</v>
      </c>
      <c r="AD344" s="22">
        <f>INDEX(NoSettings!$C$2:$AG$6843,MATCH($E344,NoSettings!$A$2:$A$6843,0),MATCH(AD$187,NoSettings!$C$1:$AG$1,0))</f>
        <v>20000000000</v>
      </c>
      <c r="AE344" s="22">
        <f>INDEX(NoSettings!$C$2:$AG$6843,MATCH($E344,NoSettings!$A$2:$A$6843,0),MATCH(AE$187,NoSettings!$C$1:$AG$1,0))</f>
        <v>20000000000</v>
      </c>
      <c r="AF344" s="22">
        <f>INDEX(NoSettings!$C$2:$AG$6843,MATCH($E344,NoSettings!$A$2:$A$6843,0),MATCH(AF$187,NoSettings!$C$1:$AG$1,0))</f>
        <v>20000000000</v>
      </c>
      <c r="AG344" s="22">
        <f>INDEX(NoSettings!$C$2:$AG$6843,MATCH($E344,NoSettings!$A$2:$A$6843,0),MATCH(AG$187,NoSettings!$C$1:$AG$1,0))</f>
        <v>20000000000</v>
      </c>
      <c r="AH344" s="22">
        <f>INDEX(NoSettings!$C$2:$AG$6843,MATCH($E344,NoSettings!$A$2:$A$6843,0),MATCH(AH$187,NoSettings!$C$1:$AG$1,0))</f>
        <v>20000000000</v>
      </c>
      <c r="AI344" s="22">
        <f>INDEX(NoSettings!$C$2:$AG$6843,MATCH($E344,NoSettings!$A$2:$A$6843,0),MATCH(AI$187,NoSettings!$C$1:$AG$1,0))</f>
        <v>20000000000</v>
      </c>
      <c r="AJ344" s="22">
        <f>INDEX(NoSettings!$C$2:$AG$6843,MATCH($E344,NoSettings!$A$2:$A$6843,0),MATCH(AJ$187,NoSettings!$C$1:$AG$1,0))</f>
        <v>20000000000</v>
      </c>
      <c r="AK344" s="4"/>
    </row>
    <row r="345" spans="3:37" hidden="1">
      <c r="C345" t="s">
        <v>7046</v>
      </c>
      <c r="D345" t="s">
        <v>42</v>
      </c>
      <c r="E345" s="21" t="s">
        <v>6767</v>
      </c>
      <c r="F345" s="22">
        <f>INDEX(NoSettings!$C$2:$AG$6843,MATCH($E345,NoSettings!$A$2:$A$6843,0),MATCH(F$187,NoSettings!$C$1:$AG$1,0))</f>
        <v>300000000000</v>
      </c>
      <c r="G345" s="22">
        <f>INDEX(NoSettings!$C$2:$AG$6843,MATCH($E345,NoSettings!$A$2:$A$6843,0),MATCH(G$187,NoSettings!$C$1:$AG$1,0))</f>
        <v>300000000000</v>
      </c>
      <c r="H345" s="22">
        <f>INDEX(NoSettings!$C$2:$AG$6843,MATCH($E345,NoSettings!$A$2:$A$6843,0),MATCH(H$187,NoSettings!$C$1:$AG$1,0))</f>
        <v>300000000000</v>
      </c>
      <c r="I345" s="22">
        <f>INDEX(NoSettings!$C$2:$AG$6843,MATCH($E345,NoSettings!$A$2:$A$6843,0),MATCH(I$187,NoSettings!$C$1:$AG$1,0))</f>
        <v>300000000000</v>
      </c>
      <c r="J345" s="22">
        <f>INDEX(NoSettings!$C$2:$AG$6843,MATCH($E345,NoSettings!$A$2:$A$6843,0),MATCH(J$187,NoSettings!$C$1:$AG$1,0))</f>
        <v>300000000000</v>
      </c>
      <c r="K345" s="22">
        <f>INDEX(NoSettings!$C$2:$AG$6843,MATCH($E345,NoSettings!$A$2:$A$6843,0),MATCH(K$187,NoSettings!$C$1:$AG$1,0))</f>
        <v>400000000000</v>
      </c>
      <c r="L345" s="22">
        <f>INDEX(NoSettings!$C$2:$AG$6843,MATCH($E345,NoSettings!$A$2:$A$6843,0),MATCH(L$187,NoSettings!$C$1:$AG$1,0))</f>
        <v>400000000000</v>
      </c>
      <c r="M345" s="22">
        <f>INDEX(NoSettings!$C$2:$AG$6843,MATCH($E345,NoSettings!$A$2:$A$6843,0),MATCH(M$187,NoSettings!$C$1:$AG$1,0))</f>
        <v>400000000000</v>
      </c>
      <c r="N345" s="22">
        <f>INDEX(NoSettings!$C$2:$AG$6843,MATCH($E345,NoSettings!$A$2:$A$6843,0),MATCH(N$187,NoSettings!$C$1:$AG$1,0))</f>
        <v>400000000000</v>
      </c>
      <c r="O345" s="22">
        <f>INDEX(NoSettings!$C$2:$AG$6843,MATCH($E345,NoSettings!$A$2:$A$6843,0),MATCH(O$187,NoSettings!$C$1:$AG$1,0))</f>
        <v>400000000000</v>
      </c>
      <c r="P345" s="22">
        <f>INDEX(NoSettings!$C$2:$AG$6843,MATCH($E345,NoSettings!$A$2:$A$6843,0),MATCH(P$187,NoSettings!$C$1:$AG$1,0))</f>
        <v>400000000000</v>
      </c>
      <c r="Q345" s="22">
        <f>INDEX(NoSettings!$C$2:$AG$6843,MATCH($E345,NoSettings!$A$2:$A$6843,0),MATCH(Q$187,NoSettings!$C$1:$AG$1,0))</f>
        <v>400000000000</v>
      </c>
      <c r="R345" s="22">
        <f>INDEX(NoSettings!$C$2:$AG$6843,MATCH($E345,NoSettings!$A$2:$A$6843,0),MATCH(R$187,NoSettings!$C$1:$AG$1,0))</f>
        <v>400000000000</v>
      </c>
      <c r="S345" s="22">
        <f>INDEX(NoSettings!$C$2:$AG$6843,MATCH($E345,NoSettings!$A$2:$A$6843,0),MATCH(S$187,NoSettings!$C$1:$AG$1,0))</f>
        <v>400000000000</v>
      </c>
      <c r="T345" s="22">
        <f>INDEX(NoSettings!$C$2:$AG$6843,MATCH($E345,NoSettings!$A$2:$A$6843,0),MATCH(T$187,NoSettings!$C$1:$AG$1,0))</f>
        <v>400000000000</v>
      </c>
      <c r="U345" s="22">
        <f>INDEX(NoSettings!$C$2:$AG$6843,MATCH($E345,NoSettings!$A$2:$A$6843,0),MATCH(U$187,NoSettings!$C$1:$AG$1,0))</f>
        <v>400000000000</v>
      </c>
      <c r="V345" s="22">
        <f>INDEX(NoSettings!$C$2:$AG$6843,MATCH($E345,NoSettings!$A$2:$A$6843,0),MATCH(V$187,NoSettings!$C$1:$AG$1,0))</f>
        <v>400000000000</v>
      </c>
      <c r="W345" s="22">
        <f>INDEX(NoSettings!$C$2:$AG$6843,MATCH($E345,NoSettings!$A$2:$A$6843,0),MATCH(W$187,NoSettings!$C$1:$AG$1,0))</f>
        <v>400000000000</v>
      </c>
      <c r="X345" s="22">
        <f>INDEX(NoSettings!$C$2:$AG$6843,MATCH($E345,NoSettings!$A$2:$A$6843,0),MATCH(X$187,NoSettings!$C$1:$AG$1,0))</f>
        <v>400000000000</v>
      </c>
      <c r="Y345" s="22">
        <f>INDEX(NoSettings!$C$2:$AG$6843,MATCH($E345,NoSettings!$A$2:$A$6843,0),MATCH(Y$187,NoSettings!$C$1:$AG$1,0))</f>
        <v>400000000000</v>
      </c>
      <c r="Z345" s="22">
        <f>INDEX(NoSettings!$C$2:$AG$6843,MATCH($E345,NoSettings!$A$2:$A$6843,0),MATCH(Z$187,NoSettings!$C$1:$AG$1,0))</f>
        <v>400000000000</v>
      </c>
      <c r="AA345" s="22">
        <f>INDEX(NoSettings!$C$2:$AG$6843,MATCH($E345,NoSettings!$A$2:$A$6843,0),MATCH(AA$187,NoSettings!$C$1:$AG$1,0))</f>
        <v>400000000000</v>
      </c>
      <c r="AB345" s="22">
        <f>INDEX(NoSettings!$C$2:$AG$6843,MATCH($E345,NoSettings!$A$2:$A$6843,0),MATCH(AB$187,NoSettings!$C$1:$AG$1,0))</f>
        <v>400000000000</v>
      </c>
      <c r="AC345" s="22">
        <f>INDEX(NoSettings!$C$2:$AG$6843,MATCH($E345,NoSettings!$A$2:$A$6843,0),MATCH(AC$187,NoSettings!$C$1:$AG$1,0))</f>
        <v>400000000000</v>
      </c>
      <c r="AD345" s="22">
        <f>INDEX(NoSettings!$C$2:$AG$6843,MATCH($E345,NoSettings!$A$2:$A$6843,0),MATCH(AD$187,NoSettings!$C$1:$AG$1,0))</f>
        <v>400000000000</v>
      </c>
      <c r="AE345" s="22">
        <f>INDEX(NoSettings!$C$2:$AG$6843,MATCH($E345,NoSettings!$A$2:$A$6843,0),MATCH(AE$187,NoSettings!$C$1:$AG$1,0))</f>
        <v>400000000000</v>
      </c>
      <c r="AF345" s="22">
        <f>INDEX(NoSettings!$C$2:$AG$6843,MATCH($E345,NoSettings!$A$2:$A$6843,0),MATCH(AF$187,NoSettings!$C$1:$AG$1,0))</f>
        <v>400000000000</v>
      </c>
      <c r="AG345" s="22">
        <f>INDEX(NoSettings!$C$2:$AG$6843,MATCH($E345,NoSettings!$A$2:$A$6843,0),MATCH(AG$187,NoSettings!$C$1:$AG$1,0))</f>
        <v>400000000000</v>
      </c>
      <c r="AH345" s="22">
        <f>INDEX(NoSettings!$C$2:$AG$6843,MATCH($E345,NoSettings!$A$2:$A$6843,0),MATCH(AH$187,NoSettings!$C$1:$AG$1,0))</f>
        <v>400000000000</v>
      </c>
      <c r="AI345" s="22">
        <f>INDEX(NoSettings!$C$2:$AG$6843,MATCH($E345,NoSettings!$A$2:$A$6843,0),MATCH(AI$187,NoSettings!$C$1:$AG$1,0))</f>
        <v>400000000000</v>
      </c>
      <c r="AJ345" s="22">
        <f>INDEX(NoSettings!$C$2:$AG$6843,MATCH($E345,NoSettings!$A$2:$A$6843,0),MATCH(AJ$187,NoSettings!$C$1:$AG$1,0))</f>
        <v>400000000000</v>
      </c>
      <c r="AK345" s="4"/>
    </row>
    <row r="346" spans="3:37" hidden="1">
      <c r="C346" t="s">
        <v>7046</v>
      </c>
      <c r="D346" t="s">
        <v>43</v>
      </c>
      <c r="E346" s="21" t="s">
        <v>6766</v>
      </c>
      <c r="F346" s="22">
        <f>INDEX(NoSettings!$C$2:$AG$6843,MATCH($E346,NoSettings!$A$2:$A$6843,0),MATCH(F$187,NoSettings!$C$1:$AG$1,0))</f>
        <v>0</v>
      </c>
      <c r="G346" s="22">
        <f>INDEX(NoSettings!$C$2:$AG$6843,MATCH($E346,NoSettings!$A$2:$A$6843,0),MATCH(G$187,NoSettings!$C$1:$AG$1,0))</f>
        <v>0</v>
      </c>
      <c r="H346" s="22">
        <f>INDEX(NoSettings!$C$2:$AG$6843,MATCH($E346,NoSettings!$A$2:$A$6843,0),MATCH(H$187,NoSettings!$C$1:$AG$1,0))</f>
        <v>0</v>
      </c>
      <c r="I346" s="22">
        <f>INDEX(NoSettings!$C$2:$AG$6843,MATCH($E346,NoSettings!$A$2:$A$6843,0),MATCH(I$187,NoSettings!$C$1:$AG$1,0))</f>
        <v>0</v>
      </c>
      <c r="J346" s="22">
        <f>INDEX(NoSettings!$C$2:$AG$6843,MATCH($E346,NoSettings!$A$2:$A$6843,0),MATCH(J$187,NoSettings!$C$1:$AG$1,0))</f>
        <v>0</v>
      </c>
      <c r="K346" s="22">
        <f>INDEX(NoSettings!$C$2:$AG$6843,MATCH($E346,NoSettings!$A$2:$A$6843,0),MATCH(K$187,NoSettings!$C$1:$AG$1,0))</f>
        <v>0</v>
      </c>
      <c r="L346" s="22">
        <f>INDEX(NoSettings!$C$2:$AG$6843,MATCH($E346,NoSettings!$A$2:$A$6843,0),MATCH(L$187,NoSettings!$C$1:$AG$1,0))</f>
        <v>0</v>
      </c>
      <c r="M346" s="22">
        <f>INDEX(NoSettings!$C$2:$AG$6843,MATCH($E346,NoSettings!$A$2:$A$6843,0),MATCH(M$187,NoSettings!$C$1:$AG$1,0))</f>
        <v>0</v>
      </c>
      <c r="N346" s="22">
        <f>INDEX(NoSettings!$C$2:$AG$6843,MATCH($E346,NoSettings!$A$2:$A$6843,0),MATCH(N$187,NoSettings!$C$1:$AG$1,0))</f>
        <v>0</v>
      </c>
      <c r="O346" s="22">
        <f>INDEX(NoSettings!$C$2:$AG$6843,MATCH($E346,NoSettings!$A$2:$A$6843,0),MATCH(O$187,NoSettings!$C$1:$AG$1,0))</f>
        <v>0</v>
      </c>
      <c r="P346" s="22">
        <f>INDEX(NoSettings!$C$2:$AG$6843,MATCH($E346,NoSettings!$A$2:$A$6843,0),MATCH(P$187,NoSettings!$C$1:$AG$1,0))</f>
        <v>0</v>
      </c>
      <c r="Q346" s="22">
        <f>INDEX(NoSettings!$C$2:$AG$6843,MATCH($E346,NoSettings!$A$2:$A$6843,0),MATCH(Q$187,NoSettings!$C$1:$AG$1,0))</f>
        <v>0</v>
      </c>
      <c r="R346" s="22">
        <f>INDEX(NoSettings!$C$2:$AG$6843,MATCH($E346,NoSettings!$A$2:$A$6843,0),MATCH(R$187,NoSettings!$C$1:$AG$1,0))</f>
        <v>0</v>
      </c>
      <c r="S346" s="22">
        <f>INDEX(NoSettings!$C$2:$AG$6843,MATCH($E346,NoSettings!$A$2:$A$6843,0),MATCH(S$187,NoSettings!$C$1:$AG$1,0))</f>
        <v>0</v>
      </c>
      <c r="T346" s="22">
        <f>INDEX(NoSettings!$C$2:$AG$6843,MATCH($E346,NoSettings!$A$2:$A$6843,0),MATCH(T$187,NoSettings!$C$1:$AG$1,0))</f>
        <v>0</v>
      </c>
      <c r="U346" s="22">
        <f>INDEX(NoSettings!$C$2:$AG$6843,MATCH($E346,NoSettings!$A$2:$A$6843,0),MATCH(U$187,NoSettings!$C$1:$AG$1,0))</f>
        <v>0</v>
      </c>
      <c r="V346" s="22">
        <f>INDEX(NoSettings!$C$2:$AG$6843,MATCH($E346,NoSettings!$A$2:$A$6843,0),MATCH(V$187,NoSettings!$C$1:$AG$1,0))</f>
        <v>0</v>
      </c>
      <c r="W346" s="22">
        <f>INDEX(NoSettings!$C$2:$AG$6843,MATCH($E346,NoSettings!$A$2:$A$6843,0),MATCH(W$187,NoSettings!$C$1:$AG$1,0))</f>
        <v>0</v>
      </c>
      <c r="X346" s="22">
        <f>INDEX(NoSettings!$C$2:$AG$6843,MATCH($E346,NoSettings!$A$2:$A$6843,0),MATCH(X$187,NoSettings!$C$1:$AG$1,0))</f>
        <v>0</v>
      </c>
      <c r="Y346" s="22">
        <f>INDEX(NoSettings!$C$2:$AG$6843,MATCH($E346,NoSettings!$A$2:$A$6843,0),MATCH(Y$187,NoSettings!$C$1:$AG$1,0))</f>
        <v>0</v>
      </c>
      <c r="Z346" s="22">
        <f>INDEX(NoSettings!$C$2:$AG$6843,MATCH($E346,NoSettings!$A$2:$A$6843,0),MATCH(Z$187,NoSettings!$C$1:$AG$1,0))</f>
        <v>0</v>
      </c>
      <c r="AA346" s="22">
        <f>INDEX(NoSettings!$C$2:$AG$6843,MATCH($E346,NoSettings!$A$2:$A$6843,0),MATCH(AA$187,NoSettings!$C$1:$AG$1,0))</f>
        <v>0</v>
      </c>
      <c r="AB346" s="22">
        <f>INDEX(NoSettings!$C$2:$AG$6843,MATCH($E346,NoSettings!$A$2:$A$6843,0),MATCH(AB$187,NoSettings!$C$1:$AG$1,0))</f>
        <v>0</v>
      </c>
      <c r="AC346" s="22">
        <f>INDEX(NoSettings!$C$2:$AG$6843,MATCH($E346,NoSettings!$A$2:$A$6843,0),MATCH(AC$187,NoSettings!$C$1:$AG$1,0))</f>
        <v>0</v>
      </c>
      <c r="AD346" s="22">
        <f>INDEX(NoSettings!$C$2:$AG$6843,MATCH($E346,NoSettings!$A$2:$A$6843,0),MATCH(AD$187,NoSettings!$C$1:$AG$1,0))</f>
        <v>0</v>
      </c>
      <c r="AE346" s="22">
        <f>INDEX(NoSettings!$C$2:$AG$6843,MATCH($E346,NoSettings!$A$2:$A$6843,0),MATCH(AE$187,NoSettings!$C$1:$AG$1,0))</f>
        <v>0</v>
      </c>
      <c r="AF346" s="22">
        <f>INDEX(NoSettings!$C$2:$AG$6843,MATCH($E346,NoSettings!$A$2:$A$6843,0),MATCH(AF$187,NoSettings!$C$1:$AG$1,0))</f>
        <v>0</v>
      </c>
      <c r="AG346" s="22">
        <f>INDEX(NoSettings!$C$2:$AG$6843,MATCH($E346,NoSettings!$A$2:$A$6843,0),MATCH(AG$187,NoSettings!$C$1:$AG$1,0))</f>
        <v>0</v>
      </c>
      <c r="AH346" s="22">
        <f>INDEX(NoSettings!$C$2:$AG$6843,MATCH($E346,NoSettings!$A$2:$A$6843,0),MATCH(AH$187,NoSettings!$C$1:$AG$1,0))</f>
        <v>0</v>
      </c>
      <c r="AI346" s="22">
        <f>INDEX(NoSettings!$C$2:$AG$6843,MATCH($E346,NoSettings!$A$2:$A$6843,0),MATCH(AI$187,NoSettings!$C$1:$AG$1,0))</f>
        <v>0</v>
      </c>
      <c r="AJ346" s="22">
        <f>INDEX(NoSettings!$C$2:$AG$6843,MATCH($E346,NoSettings!$A$2:$A$6843,0),MATCH(AJ$187,NoSettings!$C$1:$AG$1,0))</f>
        <v>0</v>
      </c>
      <c r="AK346" s="4"/>
    </row>
    <row r="347" spans="3:37" hidden="1">
      <c r="C347" t="s">
        <v>7046</v>
      </c>
      <c r="D347" t="s">
        <v>44</v>
      </c>
      <c r="E347" s="21" t="s">
        <v>6765</v>
      </c>
      <c r="F347" s="22">
        <f>INDEX(NoSettings!$C$2:$AG$6843,MATCH($E347,NoSettings!$A$2:$A$6843,0),MATCH(F$187,NoSettings!$C$1:$AG$1,0))</f>
        <v>2709730000000</v>
      </c>
      <c r="G347" s="22">
        <f>INDEX(NoSettings!$C$2:$AG$6843,MATCH($E347,NoSettings!$A$2:$A$6843,0),MATCH(G$187,NoSettings!$C$1:$AG$1,0))</f>
        <v>2994240000000</v>
      </c>
      <c r="H347" s="22">
        <f>INDEX(NoSettings!$C$2:$AG$6843,MATCH($E347,NoSettings!$A$2:$A$6843,0),MATCH(H$187,NoSettings!$C$1:$AG$1,0))</f>
        <v>2100530000000</v>
      </c>
      <c r="I347" s="22">
        <f>INDEX(NoSettings!$C$2:$AG$6843,MATCH($E347,NoSettings!$A$2:$A$6843,0),MATCH(I$187,NoSettings!$C$1:$AG$1,0))</f>
        <v>2482240000000</v>
      </c>
      <c r="J347" s="22">
        <f>INDEX(NoSettings!$C$2:$AG$6843,MATCH($E347,NoSettings!$A$2:$A$6843,0),MATCH(J$187,NoSettings!$C$1:$AG$1,0))</f>
        <v>2301800000000</v>
      </c>
      <c r="K347" s="22">
        <f>INDEX(NoSettings!$C$2:$AG$6843,MATCH($E347,NoSettings!$A$2:$A$6843,0),MATCH(K$187,NoSettings!$C$1:$AG$1,0))</f>
        <v>2238050000000</v>
      </c>
      <c r="L347" s="22">
        <f>INDEX(NoSettings!$C$2:$AG$6843,MATCH($E347,NoSettings!$A$2:$A$6843,0),MATCH(L$187,NoSettings!$C$1:$AG$1,0))</f>
        <v>2176670000000</v>
      </c>
      <c r="M347" s="22">
        <f>INDEX(NoSettings!$C$2:$AG$6843,MATCH($E347,NoSettings!$A$2:$A$6843,0),MATCH(M$187,NoSettings!$C$1:$AG$1,0))</f>
        <v>2175110000000</v>
      </c>
      <c r="N347" s="22">
        <f>INDEX(NoSettings!$C$2:$AG$6843,MATCH($E347,NoSettings!$A$2:$A$6843,0),MATCH(N$187,NoSettings!$C$1:$AG$1,0))</f>
        <v>2171520000000</v>
      </c>
      <c r="O347" s="22">
        <f>INDEX(NoSettings!$C$2:$AG$6843,MATCH($E347,NoSettings!$A$2:$A$6843,0),MATCH(O$187,NoSettings!$C$1:$AG$1,0))</f>
        <v>2167410000000</v>
      </c>
      <c r="P347" s="22">
        <f>INDEX(NoSettings!$C$2:$AG$6843,MATCH($E347,NoSettings!$A$2:$A$6843,0),MATCH(P$187,NoSettings!$C$1:$AG$1,0))</f>
        <v>2157350000000</v>
      </c>
      <c r="Q347" s="22">
        <f>INDEX(NoSettings!$C$2:$AG$6843,MATCH($E347,NoSettings!$A$2:$A$6843,0),MATCH(Q$187,NoSettings!$C$1:$AG$1,0))</f>
        <v>2152190000000</v>
      </c>
      <c r="R347" s="22">
        <f>INDEX(NoSettings!$C$2:$AG$6843,MATCH($E347,NoSettings!$A$2:$A$6843,0),MATCH(R$187,NoSettings!$C$1:$AG$1,0))</f>
        <v>2138350000000</v>
      </c>
      <c r="S347" s="22">
        <f>INDEX(NoSettings!$C$2:$AG$6843,MATCH($E347,NoSettings!$A$2:$A$6843,0),MATCH(S$187,NoSettings!$C$1:$AG$1,0))</f>
        <v>2134240000000</v>
      </c>
      <c r="T347" s="22">
        <f>INDEX(NoSettings!$C$2:$AG$6843,MATCH($E347,NoSettings!$A$2:$A$6843,0),MATCH(T$187,NoSettings!$C$1:$AG$1,0))</f>
        <v>2129400000000</v>
      </c>
      <c r="U347" s="22">
        <f>INDEX(NoSettings!$C$2:$AG$6843,MATCH($E347,NoSettings!$A$2:$A$6843,0),MATCH(U$187,NoSettings!$C$1:$AG$1,0))</f>
        <v>2132470000000</v>
      </c>
      <c r="V347" s="22">
        <f>INDEX(NoSettings!$C$2:$AG$6843,MATCH($E347,NoSettings!$A$2:$A$6843,0),MATCH(V$187,NoSettings!$C$1:$AG$1,0))</f>
        <v>2134230000000</v>
      </c>
      <c r="W347" s="22">
        <f>INDEX(NoSettings!$C$2:$AG$6843,MATCH($E347,NoSettings!$A$2:$A$6843,0),MATCH(W$187,NoSettings!$C$1:$AG$1,0))</f>
        <v>2118260000000</v>
      </c>
      <c r="X347" s="22">
        <f>INDEX(NoSettings!$C$2:$AG$6843,MATCH($E347,NoSettings!$A$2:$A$6843,0),MATCH(X$187,NoSettings!$C$1:$AG$1,0))</f>
        <v>2100050000000</v>
      </c>
      <c r="Y347" s="22">
        <f>INDEX(NoSettings!$C$2:$AG$6843,MATCH($E347,NoSettings!$A$2:$A$6843,0),MATCH(Y$187,NoSettings!$C$1:$AG$1,0))</f>
        <v>2093890000000</v>
      </c>
      <c r="Z347" s="22">
        <f>INDEX(NoSettings!$C$2:$AG$6843,MATCH($E347,NoSettings!$A$2:$A$6843,0),MATCH(Z$187,NoSettings!$C$1:$AG$1,0))</f>
        <v>2069880000000</v>
      </c>
      <c r="AA347" s="22">
        <f>INDEX(NoSettings!$C$2:$AG$6843,MATCH($E347,NoSettings!$A$2:$A$6843,0),MATCH(AA$187,NoSettings!$C$1:$AG$1,0))</f>
        <v>2063010000000</v>
      </c>
      <c r="AB347" s="22">
        <f>INDEX(NoSettings!$C$2:$AG$6843,MATCH($E347,NoSettings!$A$2:$A$6843,0),MATCH(AB$187,NoSettings!$C$1:$AG$1,0))</f>
        <v>2059540000000</v>
      </c>
      <c r="AC347" s="22">
        <f>INDEX(NoSettings!$C$2:$AG$6843,MATCH($E347,NoSettings!$A$2:$A$6843,0),MATCH(AC$187,NoSettings!$C$1:$AG$1,0))</f>
        <v>2057700000000</v>
      </c>
      <c r="AD347" s="22">
        <f>INDEX(NoSettings!$C$2:$AG$6843,MATCH($E347,NoSettings!$A$2:$A$6843,0),MATCH(AD$187,NoSettings!$C$1:$AG$1,0))</f>
        <v>4102270000000</v>
      </c>
      <c r="AE347" s="22">
        <f>INDEX(NoSettings!$C$2:$AG$6843,MATCH($E347,NoSettings!$A$2:$A$6843,0),MATCH(AE$187,NoSettings!$C$1:$AG$1,0))</f>
        <v>4087300000000</v>
      </c>
      <c r="AF347" s="22">
        <f>INDEX(NoSettings!$C$2:$AG$6843,MATCH($E347,NoSettings!$A$2:$A$6843,0),MATCH(AF$187,NoSettings!$C$1:$AG$1,0))</f>
        <v>4066350000000</v>
      </c>
      <c r="AG347" s="22">
        <f>INDEX(NoSettings!$C$2:$AG$6843,MATCH($E347,NoSettings!$A$2:$A$6843,0),MATCH(AG$187,NoSettings!$C$1:$AG$1,0))</f>
        <v>4045950000000</v>
      </c>
      <c r="AH347" s="22">
        <f>INDEX(NoSettings!$C$2:$AG$6843,MATCH($E347,NoSettings!$A$2:$A$6843,0),MATCH(AH$187,NoSettings!$C$1:$AG$1,0))</f>
        <v>4028600000000</v>
      </c>
      <c r="AI347" s="22">
        <f>INDEX(NoSettings!$C$2:$AG$6843,MATCH($E347,NoSettings!$A$2:$A$6843,0),MATCH(AI$187,NoSettings!$C$1:$AG$1,0))</f>
        <v>4001250000000</v>
      </c>
      <c r="AJ347" s="22">
        <f>INDEX(NoSettings!$C$2:$AG$6843,MATCH($E347,NoSettings!$A$2:$A$6843,0),MATCH(AJ$187,NoSettings!$C$1:$AG$1,0))</f>
        <v>3993240000000</v>
      </c>
      <c r="AK347" s="4"/>
    </row>
    <row r="348" spans="3:37" hidden="1">
      <c r="C348" t="s">
        <v>7046</v>
      </c>
      <c r="D348" t="s">
        <v>45</v>
      </c>
      <c r="E348" s="21" t="s">
        <v>6764</v>
      </c>
      <c r="F348" s="22">
        <f>INDEX(NoSettings!$C$2:$AG$6843,MATCH($E348,NoSettings!$A$2:$A$6843,0),MATCH(F$187,NoSettings!$C$1:$AG$1,0))</f>
        <v>600000000000000</v>
      </c>
      <c r="G348" s="22">
        <f>INDEX(NoSettings!$C$2:$AG$6843,MATCH($E348,NoSettings!$A$2:$A$6843,0),MATCH(G$187,NoSettings!$C$1:$AG$1,0))</f>
        <v>700000000000000</v>
      </c>
      <c r="H348" s="22">
        <f>INDEX(NoSettings!$C$2:$AG$6843,MATCH($E348,NoSettings!$A$2:$A$6843,0),MATCH(H$187,NoSettings!$C$1:$AG$1,0))</f>
        <v>700000000000000</v>
      </c>
      <c r="I348" s="22">
        <f>INDEX(NoSettings!$C$2:$AG$6843,MATCH($E348,NoSettings!$A$2:$A$6843,0),MATCH(I$187,NoSettings!$C$1:$AG$1,0))</f>
        <v>700000000000000</v>
      </c>
      <c r="J348" s="22">
        <f>INDEX(NoSettings!$C$2:$AG$6843,MATCH($E348,NoSettings!$A$2:$A$6843,0),MATCH(J$187,NoSettings!$C$1:$AG$1,0))</f>
        <v>700000000000000</v>
      </c>
      <c r="K348" s="22">
        <f>INDEX(NoSettings!$C$2:$AG$6843,MATCH($E348,NoSettings!$A$2:$A$6843,0),MATCH(K$187,NoSettings!$C$1:$AG$1,0))</f>
        <v>700000000000000</v>
      </c>
      <c r="L348" s="22">
        <f>INDEX(NoSettings!$C$2:$AG$6843,MATCH($E348,NoSettings!$A$2:$A$6843,0),MATCH(L$187,NoSettings!$C$1:$AG$1,0))</f>
        <v>700000000000000</v>
      </c>
      <c r="M348" s="22">
        <f>INDEX(NoSettings!$C$2:$AG$6843,MATCH($E348,NoSettings!$A$2:$A$6843,0),MATCH(M$187,NoSettings!$C$1:$AG$1,0))</f>
        <v>700000000000000</v>
      </c>
      <c r="N348" s="22">
        <f>INDEX(NoSettings!$C$2:$AG$6843,MATCH($E348,NoSettings!$A$2:$A$6843,0),MATCH(N$187,NoSettings!$C$1:$AG$1,0))</f>
        <v>700000000000000</v>
      </c>
      <c r="O348" s="22">
        <f>INDEX(NoSettings!$C$2:$AG$6843,MATCH($E348,NoSettings!$A$2:$A$6843,0),MATCH(O$187,NoSettings!$C$1:$AG$1,0))</f>
        <v>800000000000000</v>
      </c>
      <c r="P348" s="22">
        <f>INDEX(NoSettings!$C$2:$AG$6843,MATCH($E348,NoSettings!$A$2:$A$6843,0),MATCH(P$187,NoSettings!$C$1:$AG$1,0))</f>
        <v>800000000000000</v>
      </c>
      <c r="Q348" s="22">
        <f>INDEX(NoSettings!$C$2:$AG$6843,MATCH($E348,NoSettings!$A$2:$A$6843,0),MATCH(Q$187,NoSettings!$C$1:$AG$1,0))</f>
        <v>800000000000000</v>
      </c>
      <c r="R348" s="22">
        <f>INDEX(NoSettings!$C$2:$AG$6843,MATCH($E348,NoSettings!$A$2:$A$6843,0),MATCH(R$187,NoSettings!$C$1:$AG$1,0))</f>
        <v>800000000000000</v>
      </c>
      <c r="S348" s="22">
        <f>INDEX(NoSettings!$C$2:$AG$6843,MATCH($E348,NoSettings!$A$2:$A$6843,0),MATCH(S$187,NoSettings!$C$1:$AG$1,0))</f>
        <v>800000000000000</v>
      </c>
      <c r="T348" s="22">
        <f>INDEX(NoSettings!$C$2:$AG$6843,MATCH($E348,NoSettings!$A$2:$A$6843,0),MATCH(T$187,NoSettings!$C$1:$AG$1,0))</f>
        <v>800000000000000</v>
      </c>
      <c r="U348" s="22">
        <f>INDEX(NoSettings!$C$2:$AG$6843,MATCH($E348,NoSettings!$A$2:$A$6843,0),MATCH(U$187,NoSettings!$C$1:$AG$1,0))</f>
        <v>800000000000000</v>
      </c>
      <c r="V348" s="22">
        <f>INDEX(NoSettings!$C$2:$AG$6843,MATCH($E348,NoSettings!$A$2:$A$6843,0),MATCH(V$187,NoSettings!$C$1:$AG$1,0))</f>
        <v>800000000000000</v>
      </c>
      <c r="W348" s="22">
        <f>INDEX(NoSettings!$C$2:$AG$6843,MATCH($E348,NoSettings!$A$2:$A$6843,0),MATCH(W$187,NoSettings!$C$1:$AG$1,0))</f>
        <v>800000000000000</v>
      </c>
      <c r="X348" s="22">
        <f>INDEX(NoSettings!$C$2:$AG$6843,MATCH($E348,NoSettings!$A$2:$A$6843,0),MATCH(X$187,NoSettings!$C$1:$AG$1,0))</f>
        <v>800000000000000</v>
      </c>
      <c r="Y348" s="22">
        <f>INDEX(NoSettings!$C$2:$AG$6843,MATCH($E348,NoSettings!$A$2:$A$6843,0),MATCH(Y$187,NoSettings!$C$1:$AG$1,0))</f>
        <v>800000000000000</v>
      </c>
      <c r="Z348" s="22">
        <f>INDEX(NoSettings!$C$2:$AG$6843,MATCH($E348,NoSettings!$A$2:$A$6843,0),MATCH(Z$187,NoSettings!$C$1:$AG$1,0))</f>
        <v>800000000000000</v>
      </c>
      <c r="AA348" s="22">
        <f>INDEX(NoSettings!$C$2:$AG$6843,MATCH($E348,NoSettings!$A$2:$A$6843,0),MATCH(AA$187,NoSettings!$C$1:$AG$1,0))</f>
        <v>800000000000000</v>
      </c>
      <c r="AB348" s="22">
        <f>INDEX(NoSettings!$C$2:$AG$6843,MATCH($E348,NoSettings!$A$2:$A$6843,0),MATCH(AB$187,NoSettings!$C$1:$AG$1,0))</f>
        <v>800000000000000</v>
      </c>
      <c r="AC348" s="22">
        <f>INDEX(NoSettings!$C$2:$AG$6843,MATCH($E348,NoSettings!$A$2:$A$6843,0),MATCH(AC$187,NoSettings!$C$1:$AG$1,0))</f>
        <v>800000000000000</v>
      </c>
      <c r="AD348" s="22">
        <f>INDEX(NoSettings!$C$2:$AG$6843,MATCH($E348,NoSettings!$A$2:$A$6843,0),MATCH(AD$187,NoSettings!$C$1:$AG$1,0))</f>
        <v>800000000000000</v>
      </c>
      <c r="AE348" s="22">
        <f>INDEX(NoSettings!$C$2:$AG$6843,MATCH($E348,NoSettings!$A$2:$A$6843,0),MATCH(AE$187,NoSettings!$C$1:$AG$1,0))</f>
        <v>800000000000000</v>
      </c>
      <c r="AF348" s="22">
        <f>INDEX(NoSettings!$C$2:$AG$6843,MATCH($E348,NoSettings!$A$2:$A$6843,0),MATCH(AF$187,NoSettings!$C$1:$AG$1,0))</f>
        <v>800000000000000</v>
      </c>
      <c r="AG348" s="22">
        <f>INDEX(NoSettings!$C$2:$AG$6843,MATCH($E348,NoSettings!$A$2:$A$6843,0),MATCH(AG$187,NoSettings!$C$1:$AG$1,0))</f>
        <v>800000000000000</v>
      </c>
      <c r="AH348" s="22">
        <f>INDEX(NoSettings!$C$2:$AG$6843,MATCH($E348,NoSettings!$A$2:$A$6843,0),MATCH(AH$187,NoSettings!$C$1:$AG$1,0))</f>
        <v>800000000000000</v>
      </c>
      <c r="AI348" s="22">
        <f>INDEX(NoSettings!$C$2:$AG$6843,MATCH($E348,NoSettings!$A$2:$A$6843,0),MATCH(AI$187,NoSettings!$C$1:$AG$1,0))</f>
        <v>800000000000000</v>
      </c>
      <c r="AJ348" s="22">
        <f>INDEX(NoSettings!$C$2:$AG$6843,MATCH($E348,NoSettings!$A$2:$A$6843,0),MATCH(AJ$187,NoSettings!$C$1:$AG$1,0))</f>
        <v>800000000000000</v>
      </c>
      <c r="AK348" s="4"/>
    </row>
    <row r="349" spans="3:37" hidden="1">
      <c r="C349" t="s">
        <v>7046</v>
      </c>
      <c r="D349" t="s">
        <v>46</v>
      </c>
      <c r="E349" s="21" t="s">
        <v>6763</v>
      </c>
      <c r="F349" s="22">
        <f>INDEX(NoSettings!$C$2:$AG$6843,MATCH($E349,NoSettings!$A$2:$A$6843,0),MATCH(F$187,NoSettings!$C$1:$AG$1,0))</f>
        <v>30000000000</v>
      </c>
      <c r="G349" s="22">
        <f>INDEX(NoSettings!$C$2:$AG$6843,MATCH($E349,NoSettings!$A$2:$A$6843,0),MATCH(G$187,NoSettings!$C$1:$AG$1,0))</f>
        <v>30000000000</v>
      </c>
      <c r="H349" s="22">
        <f>INDEX(NoSettings!$C$2:$AG$6843,MATCH($E349,NoSettings!$A$2:$A$6843,0),MATCH(H$187,NoSettings!$C$1:$AG$1,0))</f>
        <v>40000000000</v>
      </c>
      <c r="I349" s="22">
        <f>INDEX(NoSettings!$C$2:$AG$6843,MATCH($E349,NoSettings!$A$2:$A$6843,0),MATCH(I$187,NoSettings!$C$1:$AG$1,0))</f>
        <v>40000000000</v>
      </c>
      <c r="J349" s="22">
        <f>INDEX(NoSettings!$C$2:$AG$6843,MATCH($E349,NoSettings!$A$2:$A$6843,0),MATCH(J$187,NoSettings!$C$1:$AG$1,0))</f>
        <v>40000000000</v>
      </c>
      <c r="K349" s="22">
        <f>INDEX(NoSettings!$C$2:$AG$6843,MATCH($E349,NoSettings!$A$2:$A$6843,0),MATCH(K$187,NoSettings!$C$1:$AG$1,0))</f>
        <v>40000000000</v>
      </c>
      <c r="L349" s="22">
        <f>INDEX(NoSettings!$C$2:$AG$6843,MATCH($E349,NoSettings!$A$2:$A$6843,0),MATCH(L$187,NoSettings!$C$1:$AG$1,0))</f>
        <v>40000000000</v>
      </c>
      <c r="M349" s="22">
        <f>INDEX(NoSettings!$C$2:$AG$6843,MATCH($E349,NoSettings!$A$2:$A$6843,0),MATCH(M$187,NoSettings!$C$1:$AG$1,0))</f>
        <v>40000000000</v>
      </c>
      <c r="N349" s="22">
        <f>INDEX(NoSettings!$C$2:$AG$6843,MATCH($E349,NoSettings!$A$2:$A$6843,0),MATCH(N$187,NoSettings!$C$1:$AG$1,0))</f>
        <v>40000000000</v>
      </c>
      <c r="O349" s="22">
        <f>INDEX(NoSettings!$C$2:$AG$6843,MATCH($E349,NoSettings!$A$2:$A$6843,0),MATCH(O$187,NoSettings!$C$1:$AG$1,0))</f>
        <v>40000000000</v>
      </c>
      <c r="P349" s="22">
        <f>INDEX(NoSettings!$C$2:$AG$6843,MATCH($E349,NoSettings!$A$2:$A$6843,0),MATCH(P$187,NoSettings!$C$1:$AG$1,0))</f>
        <v>40000000000</v>
      </c>
      <c r="Q349" s="22">
        <f>INDEX(NoSettings!$C$2:$AG$6843,MATCH($E349,NoSettings!$A$2:$A$6843,0),MATCH(Q$187,NoSettings!$C$1:$AG$1,0))</f>
        <v>40000000000</v>
      </c>
      <c r="R349" s="22">
        <f>INDEX(NoSettings!$C$2:$AG$6843,MATCH($E349,NoSettings!$A$2:$A$6843,0),MATCH(R$187,NoSettings!$C$1:$AG$1,0))</f>
        <v>40000000000</v>
      </c>
      <c r="S349" s="22">
        <f>INDEX(NoSettings!$C$2:$AG$6843,MATCH($E349,NoSettings!$A$2:$A$6843,0),MATCH(S$187,NoSettings!$C$1:$AG$1,0))</f>
        <v>40000000000</v>
      </c>
      <c r="T349" s="22">
        <f>INDEX(NoSettings!$C$2:$AG$6843,MATCH($E349,NoSettings!$A$2:$A$6843,0),MATCH(T$187,NoSettings!$C$1:$AG$1,0))</f>
        <v>40000000000</v>
      </c>
      <c r="U349" s="22">
        <f>INDEX(NoSettings!$C$2:$AG$6843,MATCH($E349,NoSettings!$A$2:$A$6843,0),MATCH(U$187,NoSettings!$C$1:$AG$1,0))</f>
        <v>40000000000</v>
      </c>
      <c r="V349" s="22">
        <f>INDEX(NoSettings!$C$2:$AG$6843,MATCH($E349,NoSettings!$A$2:$A$6843,0),MATCH(V$187,NoSettings!$C$1:$AG$1,0))</f>
        <v>40000000000</v>
      </c>
      <c r="W349" s="22">
        <f>INDEX(NoSettings!$C$2:$AG$6843,MATCH($E349,NoSettings!$A$2:$A$6843,0),MATCH(W$187,NoSettings!$C$1:$AG$1,0))</f>
        <v>40000000000</v>
      </c>
      <c r="X349" s="22">
        <f>INDEX(NoSettings!$C$2:$AG$6843,MATCH($E349,NoSettings!$A$2:$A$6843,0),MATCH(X$187,NoSettings!$C$1:$AG$1,0))</f>
        <v>40000000000</v>
      </c>
      <c r="Y349" s="22">
        <f>INDEX(NoSettings!$C$2:$AG$6843,MATCH($E349,NoSettings!$A$2:$A$6843,0),MATCH(Y$187,NoSettings!$C$1:$AG$1,0))</f>
        <v>40000000000</v>
      </c>
      <c r="Z349" s="22">
        <f>INDEX(NoSettings!$C$2:$AG$6843,MATCH($E349,NoSettings!$A$2:$A$6843,0),MATCH(Z$187,NoSettings!$C$1:$AG$1,0))</f>
        <v>40000000000</v>
      </c>
      <c r="AA349" s="22">
        <f>INDEX(NoSettings!$C$2:$AG$6843,MATCH($E349,NoSettings!$A$2:$A$6843,0),MATCH(AA$187,NoSettings!$C$1:$AG$1,0))</f>
        <v>40000000000</v>
      </c>
      <c r="AB349" s="22">
        <f>INDEX(NoSettings!$C$2:$AG$6843,MATCH($E349,NoSettings!$A$2:$A$6843,0),MATCH(AB$187,NoSettings!$C$1:$AG$1,0))</f>
        <v>40000000000</v>
      </c>
      <c r="AC349" s="22">
        <f>INDEX(NoSettings!$C$2:$AG$6843,MATCH($E349,NoSettings!$A$2:$A$6843,0),MATCH(AC$187,NoSettings!$C$1:$AG$1,0))</f>
        <v>40000000000</v>
      </c>
      <c r="AD349" s="22">
        <f>INDEX(NoSettings!$C$2:$AG$6843,MATCH($E349,NoSettings!$A$2:$A$6843,0),MATCH(AD$187,NoSettings!$C$1:$AG$1,0))</f>
        <v>40000000000</v>
      </c>
      <c r="AE349" s="22">
        <f>INDEX(NoSettings!$C$2:$AG$6843,MATCH($E349,NoSettings!$A$2:$A$6843,0),MATCH(AE$187,NoSettings!$C$1:$AG$1,0))</f>
        <v>40000000000</v>
      </c>
      <c r="AF349" s="22">
        <f>INDEX(NoSettings!$C$2:$AG$6843,MATCH($E349,NoSettings!$A$2:$A$6843,0),MATCH(AF$187,NoSettings!$C$1:$AG$1,0))</f>
        <v>40000000000</v>
      </c>
      <c r="AG349" s="22">
        <f>INDEX(NoSettings!$C$2:$AG$6843,MATCH($E349,NoSettings!$A$2:$A$6843,0),MATCH(AG$187,NoSettings!$C$1:$AG$1,0))</f>
        <v>40000000000</v>
      </c>
      <c r="AH349" s="22">
        <f>INDEX(NoSettings!$C$2:$AG$6843,MATCH($E349,NoSettings!$A$2:$A$6843,0),MATCH(AH$187,NoSettings!$C$1:$AG$1,0))</f>
        <v>40000000000</v>
      </c>
      <c r="AI349" s="22">
        <f>INDEX(NoSettings!$C$2:$AG$6843,MATCH($E349,NoSettings!$A$2:$A$6843,0),MATCH(AI$187,NoSettings!$C$1:$AG$1,0))</f>
        <v>40000000000</v>
      </c>
      <c r="AJ349" s="22">
        <f>INDEX(NoSettings!$C$2:$AG$6843,MATCH($E349,NoSettings!$A$2:$A$6843,0),MATCH(AJ$187,NoSettings!$C$1:$AG$1,0))</f>
        <v>40000000000</v>
      </c>
      <c r="AK349" s="4"/>
    </row>
    <row r="350" spans="3:37" hidden="1">
      <c r="C350" t="s">
        <v>7046</v>
      </c>
      <c r="D350" t="s">
        <v>47</v>
      </c>
      <c r="E350" s="21" t="s">
        <v>6762</v>
      </c>
      <c r="F350" s="22">
        <f>INDEX(NoSettings!$C$2:$AG$6843,MATCH($E350,NoSettings!$A$2:$A$6843,0),MATCH(F$187,NoSettings!$C$1:$AG$1,0))</f>
        <v>900000000000</v>
      </c>
      <c r="G350" s="22">
        <f>INDEX(NoSettings!$C$2:$AG$6843,MATCH($E350,NoSettings!$A$2:$A$6843,0),MATCH(G$187,NoSettings!$C$1:$AG$1,0))</f>
        <v>1000000000000</v>
      </c>
      <c r="H350" s="22">
        <f>INDEX(NoSettings!$C$2:$AG$6843,MATCH($E350,NoSettings!$A$2:$A$6843,0),MATCH(H$187,NoSettings!$C$1:$AG$1,0))</f>
        <v>1000000000000</v>
      </c>
      <c r="I350" s="22">
        <f>INDEX(NoSettings!$C$2:$AG$6843,MATCH($E350,NoSettings!$A$2:$A$6843,0),MATCH(I$187,NoSettings!$C$1:$AG$1,0))</f>
        <v>1000000000000</v>
      </c>
      <c r="J350" s="22">
        <f>INDEX(NoSettings!$C$2:$AG$6843,MATCH($E350,NoSettings!$A$2:$A$6843,0),MATCH(J$187,NoSettings!$C$1:$AG$1,0))</f>
        <v>1000000000000</v>
      </c>
      <c r="K350" s="22">
        <f>INDEX(NoSettings!$C$2:$AG$6843,MATCH($E350,NoSettings!$A$2:$A$6843,0),MATCH(K$187,NoSettings!$C$1:$AG$1,0))</f>
        <v>1000000000000</v>
      </c>
      <c r="L350" s="22">
        <f>INDEX(NoSettings!$C$2:$AG$6843,MATCH($E350,NoSettings!$A$2:$A$6843,0),MATCH(L$187,NoSettings!$C$1:$AG$1,0))</f>
        <v>1000000000000</v>
      </c>
      <c r="M350" s="22">
        <f>INDEX(NoSettings!$C$2:$AG$6843,MATCH($E350,NoSettings!$A$2:$A$6843,0),MATCH(M$187,NoSettings!$C$1:$AG$1,0))</f>
        <v>1000000000000</v>
      </c>
      <c r="N350" s="22">
        <f>INDEX(NoSettings!$C$2:$AG$6843,MATCH($E350,NoSettings!$A$2:$A$6843,0),MATCH(N$187,NoSettings!$C$1:$AG$1,0))</f>
        <v>1000000000000</v>
      </c>
      <c r="O350" s="22">
        <f>INDEX(NoSettings!$C$2:$AG$6843,MATCH($E350,NoSettings!$A$2:$A$6843,0),MATCH(O$187,NoSettings!$C$1:$AG$1,0))</f>
        <v>1000000000000</v>
      </c>
      <c r="P350" s="22">
        <f>INDEX(NoSettings!$C$2:$AG$6843,MATCH($E350,NoSettings!$A$2:$A$6843,0),MATCH(P$187,NoSettings!$C$1:$AG$1,0))</f>
        <v>1000000000000</v>
      </c>
      <c r="Q350" s="22">
        <f>INDEX(NoSettings!$C$2:$AG$6843,MATCH($E350,NoSettings!$A$2:$A$6843,0),MATCH(Q$187,NoSettings!$C$1:$AG$1,0))</f>
        <v>1000000000000</v>
      </c>
      <c r="R350" s="22">
        <f>INDEX(NoSettings!$C$2:$AG$6843,MATCH($E350,NoSettings!$A$2:$A$6843,0),MATCH(R$187,NoSettings!$C$1:$AG$1,0))</f>
        <v>1000000000000</v>
      </c>
      <c r="S350" s="22">
        <f>INDEX(NoSettings!$C$2:$AG$6843,MATCH($E350,NoSettings!$A$2:$A$6843,0),MATCH(S$187,NoSettings!$C$1:$AG$1,0))</f>
        <v>1000000000000</v>
      </c>
      <c r="T350" s="22">
        <f>INDEX(NoSettings!$C$2:$AG$6843,MATCH($E350,NoSettings!$A$2:$A$6843,0),MATCH(T$187,NoSettings!$C$1:$AG$1,0))</f>
        <v>1000000000000</v>
      </c>
      <c r="U350" s="22">
        <f>INDEX(NoSettings!$C$2:$AG$6843,MATCH($E350,NoSettings!$A$2:$A$6843,0),MATCH(U$187,NoSettings!$C$1:$AG$1,0))</f>
        <v>1000000000000</v>
      </c>
      <c r="V350" s="22">
        <f>INDEX(NoSettings!$C$2:$AG$6843,MATCH($E350,NoSettings!$A$2:$A$6843,0),MATCH(V$187,NoSettings!$C$1:$AG$1,0))</f>
        <v>1000000000000</v>
      </c>
      <c r="W350" s="22">
        <f>INDEX(NoSettings!$C$2:$AG$6843,MATCH($E350,NoSettings!$A$2:$A$6843,0),MATCH(W$187,NoSettings!$C$1:$AG$1,0))</f>
        <v>1000000000000</v>
      </c>
      <c r="X350" s="22">
        <f>INDEX(NoSettings!$C$2:$AG$6843,MATCH($E350,NoSettings!$A$2:$A$6843,0),MATCH(X$187,NoSettings!$C$1:$AG$1,0))</f>
        <v>1000000000000</v>
      </c>
      <c r="Y350" s="22">
        <f>INDEX(NoSettings!$C$2:$AG$6843,MATCH($E350,NoSettings!$A$2:$A$6843,0),MATCH(Y$187,NoSettings!$C$1:$AG$1,0))</f>
        <v>1000000000000</v>
      </c>
      <c r="Z350" s="22">
        <f>INDEX(NoSettings!$C$2:$AG$6843,MATCH($E350,NoSettings!$A$2:$A$6843,0),MATCH(Z$187,NoSettings!$C$1:$AG$1,0))</f>
        <v>1000000000000</v>
      </c>
      <c r="AA350" s="22">
        <f>INDEX(NoSettings!$C$2:$AG$6843,MATCH($E350,NoSettings!$A$2:$A$6843,0),MATCH(AA$187,NoSettings!$C$1:$AG$1,0))</f>
        <v>1000000000000</v>
      </c>
      <c r="AB350" s="22">
        <f>INDEX(NoSettings!$C$2:$AG$6843,MATCH($E350,NoSettings!$A$2:$A$6843,0),MATCH(AB$187,NoSettings!$C$1:$AG$1,0))</f>
        <v>1000000000000</v>
      </c>
      <c r="AC350" s="22">
        <f>INDEX(NoSettings!$C$2:$AG$6843,MATCH($E350,NoSettings!$A$2:$A$6843,0),MATCH(AC$187,NoSettings!$C$1:$AG$1,0))</f>
        <v>1000000000000</v>
      </c>
      <c r="AD350" s="22">
        <f>INDEX(NoSettings!$C$2:$AG$6843,MATCH($E350,NoSettings!$A$2:$A$6843,0),MATCH(AD$187,NoSettings!$C$1:$AG$1,0))</f>
        <v>1000000000000</v>
      </c>
      <c r="AE350" s="22">
        <f>INDEX(NoSettings!$C$2:$AG$6843,MATCH($E350,NoSettings!$A$2:$A$6843,0),MATCH(AE$187,NoSettings!$C$1:$AG$1,0))</f>
        <v>1000000000000</v>
      </c>
      <c r="AF350" s="22">
        <f>INDEX(NoSettings!$C$2:$AG$6843,MATCH($E350,NoSettings!$A$2:$A$6843,0),MATCH(AF$187,NoSettings!$C$1:$AG$1,0))</f>
        <v>1000000000000</v>
      </c>
      <c r="AG350" s="22">
        <f>INDEX(NoSettings!$C$2:$AG$6843,MATCH($E350,NoSettings!$A$2:$A$6843,0),MATCH(AG$187,NoSettings!$C$1:$AG$1,0))</f>
        <v>1000000000000</v>
      </c>
      <c r="AH350" s="22">
        <f>INDEX(NoSettings!$C$2:$AG$6843,MATCH($E350,NoSettings!$A$2:$A$6843,0),MATCH(AH$187,NoSettings!$C$1:$AG$1,0))</f>
        <v>1000000000000</v>
      </c>
      <c r="AI350" s="22">
        <f>INDEX(NoSettings!$C$2:$AG$6843,MATCH($E350,NoSettings!$A$2:$A$6843,0),MATCH(AI$187,NoSettings!$C$1:$AG$1,0))</f>
        <v>1000000000000</v>
      </c>
      <c r="AJ350" s="22">
        <f>INDEX(NoSettings!$C$2:$AG$6843,MATCH($E350,NoSettings!$A$2:$A$6843,0),MATCH(AJ$187,NoSettings!$C$1:$AG$1,0))</f>
        <v>1000000000000</v>
      </c>
      <c r="AK350" s="4"/>
    </row>
    <row r="351" spans="3:37" hidden="1">
      <c r="C351" t="s">
        <v>7046</v>
      </c>
      <c r="D351" t="s">
        <v>48</v>
      </c>
      <c r="E351" s="21" t="s">
        <v>6761</v>
      </c>
      <c r="F351" s="22">
        <f>INDEX(NoSettings!$C$2:$AG$6843,MATCH($E351,NoSettings!$A$2:$A$6843,0),MATCH(F$187,NoSettings!$C$1:$AG$1,0))</f>
        <v>2000000000000</v>
      </c>
      <c r="G351" s="22">
        <f>INDEX(NoSettings!$C$2:$AG$6843,MATCH($E351,NoSettings!$A$2:$A$6843,0),MATCH(G$187,NoSettings!$C$1:$AG$1,0))</f>
        <v>2000000000000</v>
      </c>
      <c r="H351" s="22">
        <f>INDEX(NoSettings!$C$2:$AG$6843,MATCH($E351,NoSettings!$A$2:$A$6843,0),MATCH(H$187,NoSettings!$C$1:$AG$1,0))</f>
        <v>1000000000000</v>
      </c>
      <c r="I351" s="22">
        <f>INDEX(NoSettings!$C$2:$AG$6843,MATCH($E351,NoSettings!$A$2:$A$6843,0),MATCH(I$187,NoSettings!$C$1:$AG$1,0))</f>
        <v>1000000000000</v>
      </c>
      <c r="J351" s="22">
        <f>INDEX(NoSettings!$C$2:$AG$6843,MATCH($E351,NoSettings!$A$2:$A$6843,0),MATCH(J$187,NoSettings!$C$1:$AG$1,0))</f>
        <v>1000000000000</v>
      </c>
      <c r="K351" s="22">
        <f>INDEX(NoSettings!$C$2:$AG$6843,MATCH($E351,NoSettings!$A$2:$A$6843,0),MATCH(K$187,NoSettings!$C$1:$AG$1,0))</f>
        <v>1000000000000</v>
      </c>
      <c r="L351" s="22">
        <f>INDEX(NoSettings!$C$2:$AG$6843,MATCH($E351,NoSettings!$A$2:$A$6843,0),MATCH(L$187,NoSettings!$C$1:$AG$1,0))</f>
        <v>1000000000000</v>
      </c>
      <c r="M351" s="22">
        <f>INDEX(NoSettings!$C$2:$AG$6843,MATCH($E351,NoSettings!$A$2:$A$6843,0),MATCH(M$187,NoSettings!$C$1:$AG$1,0))</f>
        <v>1000000000000</v>
      </c>
      <c r="N351" s="22">
        <f>INDEX(NoSettings!$C$2:$AG$6843,MATCH($E351,NoSettings!$A$2:$A$6843,0),MATCH(N$187,NoSettings!$C$1:$AG$1,0))</f>
        <v>1000000000000</v>
      </c>
      <c r="O351" s="22">
        <f>INDEX(NoSettings!$C$2:$AG$6843,MATCH($E351,NoSettings!$A$2:$A$6843,0),MATCH(O$187,NoSettings!$C$1:$AG$1,0))</f>
        <v>1000000000000</v>
      </c>
      <c r="P351" s="22">
        <f>INDEX(NoSettings!$C$2:$AG$6843,MATCH($E351,NoSettings!$A$2:$A$6843,0),MATCH(P$187,NoSettings!$C$1:$AG$1,0))</f>
        <v>1000000000000</v>
      </c>
      <c r="Q351" s="22">
        <f>INDEX(NoSettings!$C$2:$AG$6843,MATCH($E351,NoSettings!$A$2:$A$6843,0),MATCH(Q$187,NoSettings!$C$1:$AG$1,0))</f>
        <v>1000000000000</v>
      </c>
      <c r="R351" s="22">
        <f>INDEX(NoSettings!$C$2:$AG$6843,MATCH($E351,NoSettings!$A$2:$A$6843,0),MATCH(R$187,NoSettings!$C$1:$AG$1,0))</f>
        <v>1000000000000</v>
      </c>
      <c r="S351" s="22">
        <f>INDEX(NoSettings!$C$2:$AG$6843,MATCH($E351,NoSettings!$A$2:$A$6843,0),MATCH(S$187,NoSettings!$C$1:$AG$1,0))</f>
        <v>1000000000000</v>
      </c>
      <c r="T351" s="22">
        <f>INDEX(NoSettings!$C$2:$AG$6843,MATCH($E351,NoSettings!$A$2:$A$6843,0),MATCH(T$187,NoSettings!$C$1:$AG$1,0))</f>
        <v>1000000000000</v>
      </c>
      <c r="U351" s="22">
        <f>INDEX(NoSettings!$C$2:$AG$6843,MATCH($E351,NoSettings!$A$2:$A$6843,0),MATCH(U$187,NoSettings!$C$1:$AG$1,0))</f>
        <v>1000000000000</v>
      </c>
      <c r="V351" s="22">
        <f>INDEX(NoSettings!$C$2:$AG$6843,MATCH($E351,NoSettings!$A$2:$A$6843,0),MATCH(V$187,NoSettings!$C$1:$AG$1,0))</f>
        <v>1000000000000</v>
      </c>
      <c r="W351" s="22">
        <f>INDEX(NoSettings!$C$2:$AG$6843,MATCH($E351,NoSettings!$A$2:$A$6843,0),MATCH(W$187,NoSettings!$C$1:$AG$1,0))</f>
        <v>1000000000000</v>
      </c>
      <c r="X351" s="22">
        <f>INDEX(NoSettings!$C$2:$AG$6843,MATCH($E351,NoSettings!$A$2:$A$6843,0),MATCH(X$187,NoSettings!$C$1:$AG$1,0))</f>
        <v>1000000000000</v>
      </c>
      <c r="Y351" s="22">
        <f>INDEX(NoSettings!$C$2:$AG$6843,MATCH($E351,NoSettings!$A$2:$A$6843,0),MATCH(Y$187,NoSettings!$C$1:$AG$1,0))</f>
        <v>1000000000000</v>
      </c>
      <c r="Z351" s="22">
        <f>INDEX(NoSettings!$C$2:$AG$6843,MATCH($E351,NoSettings!$A$2:$A$6843,0),MATCH(Z$187,NoSettings!$C$1:$AG$1,0))</f>
        <v>1000000000000</v>
      </c>
      <c r="AA351" s="22">
        <f>INDEX(NoSettings!$C$2:$AG$6843,MATCH($E351,NoSettings!$A$2:$A$6843,0),MATCH(AA$187,NoSettings!$C$1:$AG$1,0))</f>
        <v>1000000000000</v>
      </c>
      <c r="AB351" s="22">
        <f>INDEX(NoSettings!$C$2:$AG$6843,MATCH($E351,NoSettings!$A$2:$A$6843,0),MATCH(AB$187,NoSettings!$C$1:$AG$1,0))</f>
        <v>1000000000000</v>
      </c>
      <c r="AC351" s="22">
        <f>INDEX(NoSettings!$C$2:$AG$6843,MATCH($E351,NoSettings!$A$2:$A$6843,0),MATCH(AC$187,NoSettings!$C$1:$AG$1,0))</f>
        <v>1000000000000</v>
      </c>
      <c r="AD351" s="22">
        <f>INDEX(NoSettings!$C$2:$AG$6843,MATCH($E351,NoSettings!$A$2:$A$6843,0),MATCH(AD$187,NoSettings!$C$1:$AG$1,0))</f>
        <v>1000000000000</v>
      </c>
      <c r="AE351" s="22">
        <f>INDEX(NoSettings!$C$2:$AG$6843,MATCH($E351,NoSettings!$A$2:$A$6843,0),MATCH(AE$187,NoSettings!$C$1:$AG$1,0))</f>
        <v>1000000000000</v>
      </c>
      <c r="AF351" s="22">
        <f>INDEX(NoSettings!$C$2:$AG$6843,MATCH($E351,NoSettings!$A$2:$A$6843,0),MATCH(AF$187,NoSettings!$C$1:$AG$1,0))</f>
        <v>1000000000000</v>
      </c>
      <c r="AG351" s="22">
        <f>INDEX(NoSettings!$C$2:$AG$6843,MATCH($E351,NoSettings!$A$2:$A$6843,0),MATCH(AG$187,NoSettings!$C$1:$AG$1,0))</f>
        <v>1000000000000</v>
      </c>
      <c r="AH351" s="22">
        <f>INDEX(NoSettings!$C$2:$AG$6843,MATCH($E351,NoSettings!$A$2:$A$6843,0),MATCH(AH$187,NoSettings!$C$1:$AG$1,0))</f>
        <v>1000000000000</v>
      </c>
      <c r="AI351" s="22">
        <f>INDEX(NoSettings!$C$2:$AG$6843,MATCH($E351,NoSettings!$A$2:$A$6843,0),MATCH(AI$187,NoSettings!$C$1:$AG$1,0))</f>
        <v>1000000000000</v>
      </c>
      <c r="AJ351" s="22">
        <f>INDEX(NoSettings!$C$2:$AG$6843,MATCH($E351,NoSettings!$A$2:$A$6843,0),MATCH(AJ$187,NoSettings!$C$1:$AG$1,0))</f>
        <v>1000000000000</v>
      </c>
      <c r="AK351" s="4"/>
    </row>
    <row r="352" spans="3:37" hidden="1">
      <c r="C352" t="s">
        <v>7046</v>
      </c>
      <c r="D352" t="s">
        <v>49</v>
      </c>
      <c r="E352" s="21" t="s">
        <v>6760</v>
      </c>
      <c r="F352" s="22">
        <f>INDEX(NoSettings!$C$2:$AG$6843,MATCH($E352,NoSettings!$A$2:$A$6843,0),MATCH(F$187,NoSettings!$C$1:$AG$1,0))</f>
        <v>940000000000</v>
      </c>
      <c r="G352" s="22">
        <f>INDEX(NoSettings!$C$2:$AG$6843,MATCH($E352,NoSettings!$A$2:$A$6843,0),MATCH(G$187,NoSettings!$C$1:$AG$1,0))</f>
        <v>953000000000</v>
      </c>
      <c r="H352" s="22">
        <f>INDEX(NoSettings!$C$2:$AG$6843,MATCH($E352,NoSettings!$A$2:$A$6843,0),MATCH(H$187,NoSettings!$C$1:$AG$1,0))</f>
        <v>967000000000</v>
      </c>
      <c r="I352" s="22">
        <f>INDEX(NoSettings!$C$2:$AG$6843,MATCH($E352,NoSettings!$A$2:$A$6843,0),MATCH(I$187,NoSettings!$C$1:$AG$1,0))</f>
        <v>980000000000</v>
      </c>
      <c r="J352" s="22">
        <f>INDEX(NoSettings!$C$2:$AG$6843,MATCH($E352,NoSettings!$A$2:$A$6843,0),MATCH(J$187,NoSettings!$C$1:$AG$1,0))</f>
        <v>993000000000</v>
      </c>
      <c r="K352" s="22">
        <f>INDEX(NoSettings!$C$2:$AG$6843,MATCH($E352,NoSettings!$A$2:$A$6843,0),MATCH(K$187,NoSettings!$C$1:$AG$1,0))</f>
        <v>1010000000000</v>
      </c>
      <c r="L352" s="22">
        <f>INDEX(NoSettings!$C$2:$AG$6843,MATCH($E352,NoSettings!$A$2:$A$6843,0),MATCH(L$187,NoSettings!$C$1:$AG$1,0))</f>
        <v>1010000000000</v>
      </c>
      <c r="M352" s="22">
        <f>INDEX(NoSettings!$C$2:$AG$6843,MATCH($E352,NoSettings!$A$2:$A$6843,0),MATCH(M$187,NoSettings!$C$1:$AG$1,0))</f>
        <v>1010000000000</v>
      </c>
      <c r="N352" s="22">
        <f>INDEX(NoSettings!$C$2:$AG$6843,MATCH($E352,NoSettings!$A$2:$A$6843,0),MATCH(N$187,NoSettings!$C$1:$AG$1,0))</f>
        <v>1010000000000</v>
      </c>
      <c r="O352" s="22">
        <f>INDEX(NoSettings!$C$2:$AG$6843,MATCH($E352,NoSettings!$A$2:$A$6843,0),MATCH(O$187,NoSettings!$C$1:$AG$1,0))</f>
        <v>1010000000000</v>
      </c>
      <c r="P352" s="22">
        <f>INDEX(NoSettings!$C$2:$AG$6843,MATCH($E352,NoSettings!$A$2:$A$6843,0),MATCH(P$187,NoSettings!$C$1:$AG$1,0))</f>
        <v>1010000000000</v>
      </c>
      <c r="Q352" s="22">
        <f>INDEX(NoSettings!$C$2:$AG$6843,MATCH($E352,NoSettings!$A$2:$A$6843,0),MATCH(Q$187,NoSettings!$C$1:$AG$1,0))</f>
        <v>1000000000000</v>
      </c>
      <c r="R352" s="22">
        <f>INDEX(NoSettings!$C$2:$AG$6843,MATCH($E352,NoSettings!$A$2:$A$6843,0),MATCH(R$187,NoSettings!$C$1:$AG$1,0))</f>
        <v>1000000000000</v>
      </c>
      <c r="S352" s="22">
        <f>INDEX(NoSettings!$C$2:$AG$6843,MATCH($E352,NoSettings!$A$2:$A$6843,0),MATCH(S$187,NoSettings!$C$1:$AG$1,0))</f>
        <v>998000000000</v>
      </c>
      <c r="T352" s="22">
        <f>INDEX(NoSettings!$C$2:$AG$6843,MATCH($E352,NoSettings!$A$2:$A$6843,0),MATCH(T$187,NoSettings!$C$1:$AG$1,0))</f>
        <v>996000000000</v>
      </c>
      <c r="U352" s="22">
        <f>INDEX(NoSettings!$C$2:$AG$6843,MATCH($E352,NoSettings!$A$2:$A$6843,0),MATCH(U$187,NoSettings!$C$1:$AG$1,0))</f>
        <v>994000000000</v>
      </c>
      <c r="V352" s="22">
        <f>INDEX(NoSettings!$C$2:$AG$6843,MATCH($E352,NoSettings!$A$2:$A$6843,0),MATCH(V$187,NoSettings!$C$1:$AG$1,0))</f>
        <v>994000000000</v>
      </c>
      <c r="W352" s="22">
        <f>INDEX(NoSettings!$C$2:$AG$6843,MATCH($E352,NoSettings!$A$2:$A$6843,0),MATCH(W$187,NoSettings!$C$1:$AG$1,0))</f>
        <v>994000000000</v>
      </c>
      <c r="X352" s="22">
        <f>INDEX(NoSettings!$C$2:$AG$6843,MATCH($E352,NoSettings!$A$2:$A$6843,0),MATCH(X$187,NoSettings!$C$1:$AG$1,0))</f>
        <v>994000000000</v>
      </c>
      <c r="Y352" s="22">
        <f>INDEX(NoSettings!$C$2:$AG$6843,MATCH($E352,NoSettings!$A$2:$A$6843,0),MATCH(Y$187,NoSettings!$C$1:$AG$1,0))</f>
        <v>994000000000</v>
      </c>
      <c r="Z352" s="22">
        <f>INDEX(NoSettings!$C$2:$AG$6843,MATCH($E352,NoSettings!$A$2:$A$6843,0),MATCH(Z$187,NoSettings!$C$1:$AG$1,0))</f>
        <v>994000000000</v>
      </c>
      <c r="AA352" s="22">
        <f>INDEX(NoSettings!$C$2:$AG$6843,MATCH($E352,NoSettings!$A$2:$A$6843,0),MATCH(AA$187,NoSettings!$C$1:$AG$1,0))</f>
        <v>991000000000</v>
      </c>
      <c r="AB352" s="22">
        <f>INDEX(NoSettings!$C$2:$AG$6843,MATCH($E352,NoSettings!$A$2:$A$6843,0),MATCH(AB$187,NoSettings!$C$1:$AG$1,0))</f>
        <v>990000000000</v>
      </c>
      <c r="AC352" s="22">
        <f>INDEX(NoSettings!$C$2:$AG$6843,MATCH($E352,NoSettings!$A$2:$A$6843,0),MATCH(AC$187,NoSettings!$C$1:$AG$1,0))</f>
        <v>989000000000</v>
      </c>
      <c r="AD352" s="22">
        <f>INDEX(NoSettings!$C$2:$AG$6843,MATCH($E352,NoSettings!$A$2:$A$6843,0),MATCH(AD$187,NoSettings!$C$1:$AG$1,0))</f>
        <v>988000000000</v>
      </c>
      <c r="AE352" s="22">
        <f>INDEX(NoSettings!$C$2:$AG$6843,MATCH($E352,NoSettings!$A$2:$A$6843,0),MATCH(AE$187,NoSettings!$C$1:$AG$1,0))</f>
        <v>987000000000</v>
      </c>
      <c r="AF352" s="22">
        <f>INDEX(NoSettings!$C$2:$AG$6843,MATCH($E352,NoSettings!$A$2:$A$6843,0),MATCH(AF$187,NoSettings!$C$1:$AG$1,0))</f>
        <v>986000000000</v>
      </c>
      <c r="AG352" s="22">
        <f>INDEX(NoSettings!$C$2:$AG$6843,MATCH($E352,NoSettings!$A$2:$A$6843,0),MATCH(AG$187,NoSettings!$C$1:$AG$1,0))</f>
        <v>986000000000</v>
      </c>
      <c r="AH352" s="22">
        <f>INDEX(NoSettings!$C$2:$AG$6843,MATCH($E352,NoSettings!$A$2:$A$6843,0),MATCH(AH$187,NoSettings!$C$1:$AG$1,0))</f>
        <v>985000000000</v>
      </c>
      <c r="AI352" s="22">
        <f>INDEX(NoSettings!$C$2:$AG$6843,MATCH($E352,NoSettings!$A$2:$A$6843,0),MATCH(AI$187,NoSettings!$C$1:$AG$1,0))</f>
        <v>984000000000</v>
      </c>
      <c r="AJ352" s="22">
        <f>INDEX(NoSettings!$C$2:$AG$6843,MATCH($E352,NoSettings!$A$2:$A$6843,0),MATCH(AJ$187,NoSettings!$C$1:$AG$1,0))</f>
        <v>983000000000</v>
      </c>
      <c r="AK352" s="4"/>
    </row>
    <row r="353" spans="3:37" hidden="1">
      <c r="C353" t="s">
        <v>7046</v>
      </c>
      <c r="D353" t="s">
        <v>50</v>
      </c>
      <c r="E353" s="21" t="s">
        <v>6759</v>
      </c>
      <c r="F353" s="22">
        <f>INDEX(NoSettings!$C$2:$AG$6843,MATCH($E353,NoSettings!$A$2:$A$6843,0),MATCH(F$187,NoSettings!$C$1:$AG$1,0))</f>
        <v>7990000000000</v>
      </c>
      <c r="G353" s="22">
        <f>INDEX(NoSettings!$C$2:$AG$6843,MATCH($E353,NoSettings!$A$2:$A$6843,0),MATCH(G$187,NoSettings!$C$1:$AG$1,0))</f>
        <v>8100000000000</v>
      </c>
      <c r="H353" s="22">
        <f>INDEX(NoSettings!$C$2:$AG$6843,MATCH($E353,NoSettings!$A$2:$A$6843,0),MATCH(H$187,NoSettings!$C$1:$AG$1,0))</f>
        <v>8220000000000</v>
      </c>
      <c r="I353" s="22">
        <f>INDEX(NoSettings!$C$2:$AG$6843,MATCH($E353,NoSettings!$A$2:$A$6843,0),MATCH(I$187,NoSettings!$C$1:$AG$1,0))</f>
        <v>8330000000000</v>
      </c>
      <c r="J353" s="22">
        <f>INDEX(NoSettings!$C$2:$AG$6843,MATCH($E353,NoSettings!$A$2:$A$6843,0),MATCH(J$187,NoSettings!$C$1:$AG$1,0))</f>
        <v>8440000000000</v>
      </c>
      <c r="K353" s="22">
        <f>INDEX(NoSettings!$C$2:$AG$6843,MATCH($E353,NoSettings!$A$2:$A$6843,0),MATCH(K$187,NoSettings!$C$1:$AG$1,0))</f>
        <v>8560000000000</v>
      </c>
      <c r="L353" s="22">
        <f>INDEX(NoSettings!$C$2:$AG$6843,MATCH($E353,NoSettings!$A$2:$A$6843,0),MATCH(L$187,NoSettings!$C$1:$AG$1,0))</f>
        <v>8560000000000</v>
      </c>
      <c r="M353" s="22">
        <f>INDEX(NoSettings!$C$2:$AG$6843,MATCH($E353,NoSettings!$A$2:$A$6843,0),MATCH(M$187,NoSettings!$C$1:$AG$1,0))</f>
        <v>8550000000000</v>
      </c>
      <c r="N353" s="22">
        <f>INDEX(NoSettings!$C$2:$AG$6843,MATCH($E353,NoSettings!$A$2:$A$6843,0),MATCH(N$187,NoSettings!$C$1:$AG$1,0))</f>
        <v>8550000000000</v>
      </c>
      <c r="O353" s="22">
        <f>INDEX(NoSettings!$C$2:$AG$6843,MATCH($E353,NoSettings!$A$2:$A$6843,0),MATCH(O$187,NoSettings!$C$1:$AG$1,0))</f>
        <v>8550000000000</v>
      </c>
      <c r="P353" s="22">
        <f>INDEX(NoSettings!$C$2:$AG$6843,MATCH($E353,NoSettings!$A$2:$A$6843,0),MATCH(P$187,NoSettings!$C$1:$AG$1,0))</f>
        <v>8540000000000</v>
      </c>
      <c r="Q353" s="22">
        <f>INDEX(NoSettings!$C$2:$AG$6843,MATCH($E353,NoSettings!$A$2:$A$6843,0),MATCH(Q$187,NoSettings!$C$1:$AG$1,0))</f>
        <v>8520000000000</v>
      </c>
      <c r="R353" s="22">
        <f>INDEX(NoSettings!$C$2:$AG$6843,MATCH($E353,NoSettings!$A$2:$A$6843,0),MATCH(R$187,NoSettings!$C$1:$AG$1,0))</f>
        <v>8510000000000</v>
      </c>
      <c r="S353" s="22">
        <f>INDEX(NoSettings!$C$2:$AG$6843,MATCH($E353,NoSettings!$A$2:$A$6843,0),MATCH(S$187,NoSettings!$C$1:$AG$1,0))</f>
        <v>8490000000000</v>
      </c>
      <c r="T353" s="22">
        <f>INDEX(NoSettings!$C$2:$AG$6843,MATCH($E353,NoSettings!$A$2:$A$6843,0),MATCH(T$187,NoSettings!$C$1:$AG$1,0))</f>
        <v>8470000000000</v>
      </c>
      <c r="U353" s="22">
        <f>INDEX(NoSettings!$C$2:$AG$6843,MATCH($E353,NoSettings!$A$2:$A$6843,0),MATCH(U$187,NoSettings!$C$1:$AG$1,0))</f>
        <v>8450000000000</v>
      </c>
      <c r="V353" s="22">
        <f>INDEX(NoSettings!$C$2:$AG$6843,MATCH($E353,NoSettings!$A$2:$A$6843,0),MATCH(V$187,NoSettings!$C$1:$AG$1,0))</f>
        <v>8450000000000</v>
      </c>
      <c r="W353" s="22">
        <f>INDEX(NoSettings!$C$2:$AG$6843,MATCH($E353,NoSettings!$A$2:$A$6843,0),MATCH(W$187,NoSettings!$C$1:$AG$1,0))</f>
        <v>8450000000000</v>
      </c>
      <c r="X353" s="22">
        <f>INDEX(NoSettings!$C$2:$AG$6843,MATCH($E353,NoSettings!$A$2:$A$6843,0),MATCH(X$187,NoSettings!$C$1:$AG$1,0))</f>
        <v>8450000000000</v>
      </c>
      <c r="Y353" s="22">
        <f>INDEX(NoSettings!$C$2:$AG$6843,MATCH($E353,NoSettings!$A$2:$A$6843,0),MATCH(Y$187,NoSettings!$C$1:$AG$1,0))</f>
        <v>8450000000000</v>
      </c>
      <c r="Z353" s="22">
        <f>INDEX(NoSettings!$C$2:$AG$6843,MATCH($E353,NoSettings!$A$2:$A$6843,0),MATCH(Z$187,NoSettings!$C$1:$AG$1,0))</f>
        <v>8450000000000</v>
      </c>
      <c r="AA353" s="22">
        <f>INDEX(NoSettings!$C$2:$AG$6843,MATCH($E353,NoSettings!$A$2:$A$6843,0),MATCH(AA$187,NoSettings!$C$1:$AG$1,0))</f>
        <v>8420000000000</v>
      </c>
      <c r="AB353" s="22">
        <f>INDEX(NoSettings!$C$2:$AG$6843,MATCH($E353,NoSettings!$A$2:$A$6843,0),MATCH(AB$187,NoSettings!$C$1:$AG$1,0))</f>
        <v>8420000000000</v>
      </c>
      <c r="AC353" s="22">
        <f>INDEX(NoSettings!$C$2:$AG$6843,MATCH($E353,NoSettings!$A$2:$A$6843,0),MATCH(AC$187,NoSettings!$C$1:$AG$1,0))</f>
        <v>8410000000000</v>
      </c>
      <c r="AD353" s="22">
        <f>INDEX(NoSettings!$C$2:$AG$6843,MATCH($E353,NoSettings!$A$2:$A$6843,0),MATCH(AD$187,NoSettings!$C$1:$AG$1,0))</f>
        <v>8400000000000</v>
      </c>
      <c r="AE353" s="22">
        <f>INDEX(NoSettings!$C$2:$AG$6843,MATCH($E353,NoSettings!$A$2:$A$6843,0),MATCH(AE$187,NoSettings!$C$1:$AG$1,0))</f>
        <v>8390000000000</v>
      </c>
      <c r="AF353" s="22">
        <f>INDEX(NoSettings!$C$2:$AG$6843,MATCH($E353,NoSettings!$A$2:$A$6843,0),MATCH(AF$187,NoSettings!$C$1:$AG$1,0))</f>
        <v>8390000000000</v>
      </c>
      <c r="AG353" s="22">
        <f>INDEX(NoSettings!$C$2:$AG$6843,MATCH($E353,NoSettings!$A$2:$A$6843,0),MATCH(AG$187,NoSettings!$C$1:$AG$1,0))</f>
        <v>8380000000000</v>
      </c>
      <c r="AH353" s="22">
        <f>INDEX(NoSettings!$C$2:$AG$6843,MATCH($E353,NoSettings!$A$2:$A$6843,0),MATCH(AH$187,NoSettings!$C$1:$AG$1,0))</f>
        <v>8370000000000</v>
      </c>
      <c r="AI353" s="22">
        <f>INDEX(NoSettings!$C$2:$AG$6843,MATCH($E353,NoSettings!$A$2:$A$6843,0),MATCH(AI$187,NoSettings!$C$1:$AG$1,0))</f>
        <v>8360000000000</v>
      </c>
      <c r="AJ353" s="22">
        <f>INDEX(NoSettings!$C$2:$AG$6843,MATCH($E353,NoSettings!$A$2:$A$6843,0),MATCH(AJ$187,NoSettings!$C$1:$AG$1,0))</f>
        <v>8350000000000</v>
      </c>
      <c r="AK353" s="4"/>
    </row>
    <row r="354" spans="3:37" hidden="1">
      <c r="C354" t="s">
        <v>7046</v>
      </c>
      <c r="D354" t="s">
        <v>51</v>
      </c>
      <c r="E354" s="21" t="s">
        <v>6758</v>
      </c>
      <c r="F354" s="22">
        <f>INDEX(NoSettings!$C$2:$AG$6843,MATCH($E354,NoSettings!$A$2:$A$6843,0),MATCH(F$187,NoSettings!$C$1:$AG$1,0))</f>
        <v>0</v>
      </c>
      <c r="G354" s="22">
        <f>INDEX(NoSettings!$C$2:$AG$6843,MATCH($E354,NoSettings!$A$2:$A$6843,0),MATCH(G$187,NoSettings!$C$1:$AG$1,0))</f>
        <v>0</v>
      </c>
      <c r="H354" s="22">
        <f>INDEX(NoSettings!$C$2:$AG$6843,MATCH($E354,NoSettings!$A$2:$A$6843,0),MATCH(H$187,NoSettings!$C$1:$AG$1,0))</f>
        <v>0</v>
      </c>
      <c r="I354" s="22">
        <f>INDEX(NoSettings!$C$2:$AG$6843,MATCH($E354,NoSettings!$A$2:$A$6843,0),MATCH(I$187,NoSettings!$C$1:$AG$1,0))</f>
        <v>0</v>
      </c>
      <c r="J354" s="22">
        <f>INDEX(NoSettings!$C$2:$AG$6843,MATCH($E354,NoSettings!$A$2:$A$6843,0),MATCH(J$187,NoSettings!$C$1:$AG$1,0))</f>
        <v>0</v>
      </c>
      <c r="K354" s="22">
        <f>INDEX(NoSettings!$C$2:$AG$6843,MATCH($E354,NoSettings!$A$2:$A$6843,0),MATCH(K$187,NoSettings!$C$1:$AG$1,0))</f>
        <v>0</v>
      </c>
      <c r="L354" s="22">
        <f>INDEX(NoSettings!$C$2:$AG$6843,MATCH($E354,NoSettings!$A$2:$A$6843,0),MATCH(L$187,NoSettings!$C$1:$AG$1,0))</f>
        <v>0</v>
      </c>
      <c r="M354" s="22">
        <f>INDEX(NoSettings!$C$2:$AG$6843,MATCH($E354,NoSettings!$A$2:$A$6843,0),MATCH(M$187,NoSettings!$C$1:$AG$1,0))</f>
        <v>0</v>
      </c>
      <c r="N354" s="22">
        <f>INDEX(NoSettings!$C$2:$AG$6843,MATCH($E354,NoSettings!$A$2:$A$6843,0),MATCH(N$187,NoSettings!$C$1:$AG$1,0))</f>
        <v>0</v>
      </c>
      <c r="O354" s="22">
        <f>INDEX(NoSettings!$C$2:$AG$6843,MATCH($E354,NoSettings!$A$2:$A$6843,0),MATCH(O$187,NoSettings!$C$1:$AG$1,0))</f>
        <v>0</v>
      </c>
      <c r="P354" s="22">
        <f>INDEX(NoSettings!$C$2:$AG$6843,MATCH($E354,NoSettings!$A$2:$A$6843,0),MATCH(P$187,NoSettings!$C$1:$AG$1,0))</f>
        <v>0</v>
      </c>
      <c r="Q354" s="22">
        <f>INDEX(NoSettings!$C$2:$AG$6843,MATCH($E354,NoSettings!$A$2:$A$6843,0),MATCH(Q$187,NoSettings!$C$1:$AG$1,0))</f>
        <v>0</v>
      </c>
      <c r="R354" s="22">
        <f>INDEX(NoSettings!$C$2:$AG$6843,MATCH($E354,NoSettings!$A$2:$A$6843,0),MATCH(R$187,NoSettings!$C$1:$AG$1,0))</f>
        <v>0</v>
      </c>
      <c r="S354" s="22">
        <f>INDEX(NoSettings!$C$2:$AG$6843,MATCH($E354,NoSettings!$A$2:$A$6843,0),MATCH(S$187,NoSettings!$C$1:$AG$1,0))</f>
        <v>0</v>
      </c>
      <c r="T354" s="22">
        <f>INDEX(NoSettings!$C$2:$AG$6843,MATCH($E354,NoSettings!$A$2:$A$6843,0),MATCH(T$187,NoSettings!$C$1:$AG$1,0))</f>
        <v>0</v>
      </c>
      <c r="U354" s="22">
        <f>INDEX(NoSettings!$C$2:$AG$6843,MATCH($E354,NoSettings!$A$2:$A$6843,0),MATCH(U$187,NoSettings!$C$1:$AG$1,0))</f>
        <v>0</v>
      </c>
      <c r="V354" s="22">
        <f>INDEX(NoSettings!$C$2:$AG$6843,MATCH($E354,NoSettings!$A$2:$A$6843,0),MATCH(V$187,NoSettings!$C$1:$AG$1,0))</f>
        <v>0</v>
      </c>
      <c r="W354" s="22">
        <f>INDEX(NoSettings!$C$2:$AG$6843,MATCH($E354,NoSettings!$A$2:$A$6843,0),MATCH(W$187,NoSettings!$C$1:$AG$1,0))</f>
        <v>0</v>
      </c>
      <c r="X354" s="22">
        <f>INDEX(NoSettings!$C$2:$AG$6843,MATCH($E354,NoSettings!$A$2:$A$6843,0),MATCH(X$187,NoSettings!$C$1:$AG$1,0))</f>
        <v>0</v>
      </c>
      <c r="Y354" s="22">
        <f>INDEX(NoSettings!$C$2:$AG$6843,MATCH($E354,NoSettings!$A$2:$A$6843,0),MATCH(Y$187,NoSettings!$C$1:$AG$1,0))</f>
        <v>0</v>
      </c>
      <c r="Z354" s="22">
        <f>INDEX(NoSettings!$C$2:$AG$6843,MATCH($E354,NoSettings!$A$2:$A$6843,0),MATCH(Z$187,NoSettings!$C$1:$AG$1,0))</f>
        <v>0</v>
      </c>
      <c r="AA354" s="22">
        <f>INDEX(NoSettings!$C$2:$AG$6843,MATCH($E354,NoSettings!$A$2:$A$6843,0),MATCH(AA$187,NoSettings!$C$1:$AG$1,0))</f>
        <v>0</v>
      </c>
      <c r="AB354" s="22">
        <f>INDEX(NoSettings!$C$2:$AG$6843,MATCH($E354,NoSettings!$A$2:$A$6843,0),MATCH(AB$187,NoSettings!$C$1:$AG$1,0))</f>
        <v>0</v>
      </c>
      <c r="AC354" s="22">
        <f>INDEX(NoSettings!$C$2:$AG$6843,MATCH($E354,NoSettings!$A$2:$A$6843,0),MATCH(AC$187,NoSettings!$C$1:$AG$1,0))</f>
        <v>0</v>
      </c>
      <c r="AD354" s="22">
        <f>INDEX(NoSettings!$C$2:$AG$6843,MATCH($E354,NoSettings!$A$2:$A$6843,0),MATCH(AD$187,NoSettings!$C$1:$AG$1,0))</f>
        <v>0</v>
      </c>
      <c r="AE354" s="22">
        <f>INDEX(NoSettings!$C$2:$AG$6843,MATCH($E354,NoSettings!$A$2:$A$6843,0),MATCH(AE$187,NoSettings!$C$1:$AG$1,0))</f>
        <v>0</v>
      </c>
      <c r="AF354" s="22">
        <f>INDEX(NoSettings!$C$2:$AG$6843,MATCH($E354,NoSettings!$A$2:$A$6843,0),MATCH(AF$187,NoSettings!$C$1:$AG$1,0))</f>
        <v>0</v>
      </c>
      <c r="AG354" s="22">
        <f>INDEX(NoSettings!$C$2:$AG$6843,MATCH($E354,NoSettings!$A$2:$A$6843,0),MATCH(AG$187,NoSettings!$C$1:$AG$1,0))</f>
        <v>0</v>
      </c>
      <c r="AH354" s="22">
        <f>INDEX(NoSettings!$C$2:$AG$6843,MATCH($E354,NoSettings!$A$2:$A$6843,0),MATCH(AH$187,NoSettings!$C$1:$AG$1,0))</f>
        <v>0</v>
      </c>
      <c r="AI354" s="22">
        <f>INDEX(NoSettings!$C$2:$AG$6843,MATCH($E354,NoSettings!$A$2:$A$6843,0),MATCH(AI$187,NoSettings!$C$1:$AG$1,0))</f>
        <v>0</v>
      </c>
      <c r="AJ354" s="22">
        <f>INDEX(NoSettings!$C$2:$AG$6843,MATCH($E354,NoSettings!$A$2:$A$6843,0),MATCH(AJ$187,NoSettings!$C$1:$AG$1,0))</f>
        <v>0</v>
      </c>
      <c r="AK354" s="4"/>
    </row>
    <row r="355" spans="3:37" hidden="1">
      <c r="C355" t="s">
        <v>7046</v>
      </c>
      <c r="D355" t="s">
        <v>52</v>
      </c>
      <c r="E355" s="21" t="s">
        <v>6757</v>
      </c>
      <c r="F355" s="22">
        <f>INDEX(NoSettings!$C$2:$AG$6843,MATCH($E355,NoSettings!$A$2:$A$6843,0),MATCH(F$187,NoSettings!$C$1:$AG$1,0))</f>
        <v>0</v>
      </c>
      <c r="G355" s="22">
        <f>INDEX(NoSettings!$C$2:$AG$6843,MATCH($E355,NoSettings!$A$2:$A$6843,0),MATCH(G$187,NoSettings!$C$1:$AG$1,0))</f>
        <v>0</v>
      </c>
      <c r="H355" s="22">
        <f>INDEX(NoSettings!$C$2:$AG$6843,MATCH($E355,NoSettings!$A$2:$A$6843,0),MATCH(H$187,NoSettings!$C$1:$AG$1,0))</f>
        <v>0</v>
      </c>
      <c r="I355" s="22">
        <f>INDEX(NoSettings!$C$2:$AG$6843,MATCH($E355,NoSettings!$A$2:$A$6843,0),MATCH(I$187,NoSettings!$C$1:$AG$1,0))</f>
        <v>0</v>
      </c>
      <c r="J355" s="22">
        <f>INDEX(NoSettings!$C$2:$AG$6843,MATCH($E355,NoSettings!$A$2:$A$6843,0),MATCH(J$187,NoSettings!$C$1:$AG$1,0))</f>
        <v>0</v>
      </c>
      <c r="K355" s="22">
        <f>INDEX(NoSettings!$C$2:$AG$6843,MATCH($E355,NoSettings!$A$2:$A$6843,0),MATCH(K$187,NoSettings!$C$1:$AG$1,0))</f>
        <v>0</v>
      </c>
      <c r="L355" s="22">
        <f>INDEX(NoSettings!$C$2:$AG$6843,MATCH($E355,NoSettings!$A$2:$A$6843,0),MATCH(L$187,NoSettings!$C$1:$AG$1,0))</f>
        <v>0</v>
      </c>
      <c r="M355" s="22">
        <f>INDEX(NoSettings!$C$2:$AG$6843,MATCH($E355,NoSettings!$A$2:$A$6843,0),MATCH(M$187,NoSettings!$C$1:$AG$1,0))</f>
        <v>0</v>
      </c>
      <c r="N355" s="22">
        <f>INDEX(NoSettings!$C$2:$AG$6843,MATCH($E355,NoSettings!$A$2:$A$6843,0),MATCH(N$187,NoSettings!$C$1:$AG$1,0))</f>
        <v>0</v>
      </c>
      <c r="O355" s="22">
        <f>INDEX(NoSettings!$C$2:$AG$6843,MATCH($E355,NoSettings!$A$2:$A$6843,0),MATCH(O$187,NoSettings!$C$1:$AG$1,0))</f>
        <v>0</v>
      </c>
      <c r="P355" s="22">
        <f>INDEX(NoSettings!$C$2:$AG$6843,MATCH($E355,NoSettings!$A$2:$A$6843,0),MATCH(P$187,NoSettings!$C$1:$AG$1,0))</f>
        <v>0</v>
      </c>
      <c r="Q355" s="22">
        <f>INDEX(NoSettings!$C$2:$AG$6843,MATCH($E355,NoSettings!$A$2:$A$6843,0),MATCH(Q$187,NoSettings!$C$1:$AG$1,0))</f>
        <v>0</v>
      </c>
      <c r="R355" s="22">
        <f>INDEX(NoSettings!$C$2:$AG$6843,MATCH($E355,NoSettings!$A$2:$A$6843,0),MATCH(R$187,NoSettings!$C$1:$AG$1,0))</f>
        <v>0</v>
      </c>
      <c r="S355" s="22">
        <f>INDEX(NoSettings!$C$2:$AG$6843,MATCH($E355,NoSettings!$A$2:$A$6843,0),MATCH(S$187,NoSettings!$C$1:$AG$1,0))</f>
        <v>0</v>
      </c>
      <c r="T355" s="22">
        <f>INDEX(NoSettings!$C$2:$AG$6843,MATCH($E355,NoSettings!$A$2:$A$6843,0),MATCH(T$187,NoSettings!$C$1:$AG$1,0))</f>
        <v>0</v>
      </c>
      <c r="U355" s="22">
        <f>INDEX(NoSettings!$C$2:$AG$6843,MATCH($E355,NoSettings!$A$2:$A$6843,0),MATCH(U$187,NoSettings!$C$1:$AG$1,0))</f>
        <v>0</v>
      </c>
      <c r="V355" s="22">
        <f>INDEX(NoSettings!$C$2:$AG$6843,MATCH($E355,NoSettings!$A$2:$A$6843,0),MATCH(V$187,NoSettings!$C$1:$AG$1,0))</f>
        <v>0</v>
      </c>
      <c r="W355" s="22">
        <f>INDEX(NoSettings!$C$2:$AG$6843,MATCH($E355,NoSettings!$A$2:$A$6843,0),MATCH(W$187,NoSettings!$C$1:$AG$1,0))</f>
        <v>0</v>
      </c>
      <c r="X355" s="22">
        <f>INDEX(NoSettings!$C$2:$AG$6843,MATCH($E355,NoSettings!$A$2:$A$6843,0),MATCH(X$187,NoSettings!$C$1:$AG$1,0))</f>
        <v>0</v>
      </c>
      <c r="Y355" s="22">
        <f>INDEX(NoSettings!$C$2:$AG$6843,MATCH($E355,NoSettings!$A$2:$A$6843,0),MATCH(Y$187,NoSettings!$C$1:$AG$1,0))</f>
        <v>0</v>
      </c>
      <c r="Z355" s="22">
        <f>INDEX(NoSettings!$C$2:$AG$6843,MATCH($E355,NoSettings!$A$2:$A$6843,0),MATCH(Z$187,NoSettings!$C$1:$AG$1,0))</f>
        <v>0</v>
      </c>
      <c r="AA355" s="22">
        <f>INDEX(NoSettings!$C$2:$AG$6843,MATCH($E355,NoSettings!$A$2:$A$6843,0),MATCH(AA$187,NoSettings!$C$1:$AG$1,0))</f>
        <v>0</v>
      </c>
      <c r="AB355" s="22">
        <f>INDEX(NoSettings!$C$2:$AG$6843,MATCH($E355,NoSettings!$A$2:$A$6843,0),MATCH(AB$187,NoSettings!$C$1:$AG$1,0))</f>
        <v>0</v>
      </c>
      <c r="AC355" s="22">
        <f>INDEX(NoSettings!$C$2:$AG$6843,MATCH($E355,NoSettings!$A$2:$A$6843,0),MATCH(AC$187,NoSettings!$C$1:$AG$1,0))</f>
        <v>0</v>
      </c>
      <c r="AD355" s="22">
        <f>INDEX(NoSettings!$C$2:$AG$6843,MATCH($E355,NoSettings!$A$2:$A$6843,0),MATCH(AD$187,NoSettings!$C$1:$AG$1,0))</f>
        <v>0</v>
      </c>
      <c r="AE355" s="22">
        <f>INDEX(NoSettings!$C$2:$AG$6843,MATCH($E355,NoSettings!$A$2:$A$6843,0),MATCH(AE$187,NoSettings!$C$1:$AG$1,0))</f>
        <v>0</v>
      </c>
      <c r="AF355" s="22">
        <f>INDEX(NoSettings!$C$2:$AG$6843,MATCH($E355,NoSettings!$A$2:$A$6843,0),MATCH(AF$187,NoSettings!$C$1:$AG$1,0))</f>
        <v>0</v>
      </c>
      <c r="AG355" s="22">
        <f>INDEX(NoSettings!$C$2:$AG$6843,MATCH($E355,NoSettings!$A$2:$A$6843,0),MATCH(AG$187,NoSettings!$C$1:$AG$1,0))</f>
        <v>0</v>
      </c>
      <c r="AH355" s="22">
        <f>INDEX(NoSettings!$C$2:$AG$6843,MATCH($E355,NoSettings!$A$2:$A$6843,0),MATCH(AH$187,NoSettings!$C$1:$AG$1,0))</f>
        <v>0</v>
      </c>
      <c r="AI355" s="22">
        <f>INDEX(NoSettings!$C$2:$AG$6843,MATCH($E355,NoSettings!$A$2:$A$6843,0),MATCH(AI$187,NoSettings!$C$1:$AG$1,0))</f>
        <v>0</v>
      </c>
      <c r="AJ355" s="22">
        <f>INDEX(NoSettings!$C$2:$AG$6843,MATCH($E355,NoSettings!$A$2:$A$6843,0),MATCH(AJ$187,NoSettings!$C$1:$AG$1,0))</f>
        <v>0</v>
      </c>
      <c r="AK355" s="4"/>
    </row>
    <row r="356" spans="3:37" hidden="1">
      <c r="C356" t="s">
        <v>7046</v>
      </c>
      <c r="D356" t="s">
        <v>53</v>
      </c>
      <c r="E356" s="21" t="s">
        <v>6756</v>
      </c>
      <c r="F356" s="22">
        <f>INDEX(NoSettings!$C$2:$AG$6843,MATCH($E356,NoSettings!$A$2:$A$6843,0),MATCH(F$187,NoSettings!$C$1:$AG$1,0))</f>
        <v>0</v>
      </c>
      <c r="G356" s="22">
        <f>INDEX(NoSettings!$C$2:$AG$6843,MATCH($E356,NoSettings!$A$2:$A$6843,0),MATCH(G$187,NoSettings!$C$1:$AG$1,0))</f>
        <v>0</v>
      </c>
      <c r="H356" s="22">
        <f>INDEX(NoSettings!$C$2:$AG$6843,MATCH($E356,NoSettings!$A$2:$A$6843,0),MATCH(H$187,NoSettings!$C$1:$AG$1,0))</f>
        <v>0</v>
      </c>
      <c r="I356" s="22">
        <f>INDEX(NoSettings!$C$2:$AG$6843,MATCH($E356,NoSettings!$A$2:$A$6843,0),MATCH(I$187,NoSettings!$C$1:$AG$1,0))</f>
        <v>0</v>
      </c>
      <c r="J356" s="22">
        <f>INDEX(NoSettings!$C$2:$AG$6843,MATCH($E356,NoSettings!$A$2:$A$6843,0),MATCH(J$187,NoSettings!$C$1:$AG$1,0))</f>
        <v>0</v>
      </c>
      <c r="K356" s="22">
        <f>INDEX(NoSettings!$C$2:$AG$6843,MATCH($E356,NoSettings!$A$2:$A$6843,0),MATCH(K$187,NoSettings!$C$1:$AG$1,0))</f>
        <v>0</v>
      </c>
      <c r="L356" s="22">
        <f>INDEX(NoSettings!$C$2:$AG$6843,MATCH($E356,NoSettings!$A$2:$A$6843,0),MATCH(L$187,NoSettings!$C$1:$AG$1,0))</f>
        <v>0</v>
      </c>
      <c r="M356" s="22">
        <f>INDEX(NoSettings!$C$2:$AG$6843,MATCH($E356,NoSettings!$A$2:$A$6843,0),MATCH(M$187,NoSettings!$C$1:$AG$1,0))</f>
        <v>0</v>
      </c>
      <c r="N356" s="22">
        <f>INDEX(NoSettings!$C$2:$AG$6843,MATCH($E356,NoSettings!$A$2:$A$6843,0),MATCH(N$187,NoSettings!$C$1:$AG$1,0))</f>
        <v>0</v>
      </c>
      <c r="O356" s="22">
        <f>INDEX(NoSettings!$C$2:$AG$6843,MATCH($E356,NoSettings!$A$2:$A$6843,0),MATCH(O$187,NoSettings!$C$1:$AG$1,0))</f>
        <v>0</v>
      </c>
      <c r="P356" s="22">
        <f>INDEX(NoSettings!$C$2:$AG$6843,MATCH($E356,NoSettings!$A$2:$A$6843,0),MATCH(P$187,NoSettings!$C$1:$AG$1,0))</f>
        <v>0</v>
      </c>
      <c r="Q356" s="22">
        <f>INDEX(NoSettings!$C$2:$AG$6843,MATCH($E356,NoSettings!$A$2:$A$6843,0),MATCH(Q$187,NoSettings!$C$1:$AG$1,0))</f>
        <v>0</v>
      </c>
      <c r="R356" s="22">
        <f>INDEX(NoSettings!$C$2:$AG$6843,MATCH($E356,NoSettings!$A$2:$A$6843,0),MATCH(R$187,NoSettings!$C$1:$AG$1,0))</f>
        <v>0</v>
      </c>
      <c r="S356" s="22">
        <f>INDEX(NoSettings!$C$2:$AG$6843,MATCH($E356,NoSettings!$A$2:$A$6843,0),MATCH(S$187,NoSettings!$C$1:$AG$1,0))</f>
        <v>0</v>
      </c>
      <c r="T356" s="22">
        <f>INDEX(NoSettings!$C$2:$AG$6843,MATCH($E356,NoSettings!$A$2:$A$6843,0),MATCH(T$187,NoSettings!$C$1:$AG$1,0))</f>
        <v>0</v>
      </c>
      <c r="U356" s="22">
        <f>INDEX(NoSettings!$C$2:$AG$6843,MATCH($E356,NoSettings!$A$2:$A$6843,0),MATCH(U$187,NoSettings!$C$1:$AG$1,0))</f>
        <v>0</v>
      </c>
      <c r="V356" s="22">
        <f>INDEX(NoSettings!$C$2:$AG$6843,MATCH($E356,NoSettings!$A$2:$A$6843,0),MATCH(V$187,NoSettings!$C$1:$AG$1,0))</f>
        <v>0</v>
      </c>
      <c r="W356" s="22">
        <f>INDEX(NoSettings!$C$2:$AG$6843,MATCH($E356,NoSettings!$A$2:$A$6843,0),MATCH(W$187,NoSettings!$C$1:$AG$1,0))</f>
        <v>0</v>
      </c>
      <c r="X356" s="22">
        <f>INDEX(NoSettings!$C$2:$AG$6843,MATCH($E356,NoSettings!$A$2:$A$6843,0),MATCH(X$187,NoSettings!$C$1:$AG$1,0))</f>
        <v>0</v>
      </c>
      <c r="Y356" s="22">
        <f>INDEX(NoSettings!$C$2:$AG$6843,MATCH($E356,NoSettings!$A$2:$A$6843,0),MATCH(Y$187,NoSettings!$C$1:$AG$1,0))</f>
        <v>0</v>
      </c>
      <c r="Z356" s="22">
        <f>INDEX(NoSettings!$C$2:$AG$6843,MATCH($E356,NoSettings!$A$2:$A$6843,0),MATCH(Z$187,NoSettings!$C$1:$AG$1,0))</f>
        <v>0</v>
      </c>
      <c r="AA356" s="22">
        <f>INDEX(NoSettings!$C$2:$AG$6843,MATCH($E356,NoSettings!$A$2:$A$6843,0),MATCH(AA$187,NoSettings!$C$1:$AG$1,0))</f>
        <v>0</v>
      </c>
      <c r="AB356" s="22">
        <f>INDEX(NoSettings!$C$2:$AG$6843,MATCH($E356,NoSettings!$A$2:$A$6843,0),MATCH(AB$187,NoSettings!$C$1:$AG$1,0))</f>
        <v>0</v>
      </c>
      <c r="AC356" s="22">
        <f>INDEX(NoSettings!$C$2:$AG$6843,MATCH($E356,NoSettings!$A$2:$A$6843,0),MATCH(AC$187,NoSettings!$C$1:$AG$1,0))</f>
        <v>0</v>
      </c>
      <c r="AD356" s="22">
        <f>INDEX(NoSettings!$C$2:$AG$6843,MATCH($E356,NoSettings!$A$2:$A$6843,0),MATCH(AD$187,NoSettings!$C$1:$AG$1,0))</f>
        <v>0</v>
      </c>
      <c r="AE356" s="22">
        <f>INDEX(NoSettings!$C$2:$AG$6843,MATCH($E356,NoSettings!$A$2:$A$6843,0),MATCH(AE$187,NoSettings!$C$1:$AG$1,0))</f>
        <v>0</v>
      </c>
      <c r="AF356" s="22">
        <f>INDEX(NoSettings!$C$2:$AG$6843,MATCH($E356,NoSettings!$A$2:$A$6843,0),MATCH(AF$187,NoSettings!$C$1:$AG$1,0))</f>
        <v>0</v>
      </c>
      <c r="AG356" s="22">
        <f>INDEX(NoSettings!$C$2:$AG$6843,MATCH($E356,NoSettings!$A$2:$A$6843,0),MATCH(AG$187,NoSettings!$C$1:$AG$1,0))</f>
        <v>0</v>
      </c>
      <c r="AH356" s="22">
        <f>INDEX(NoSettings!$C$2:$AG$6843,MATCH($E356,NoSettings!$A$2:$A$6843,0),MATCH(AH$187,NoSettings!$C$1:$AG$1,0))</f>
        <v>0</v>
      </c>
      <c r="AI356" s="22">
        <f>INDEX(NoSettings!$C$2:$AG$6843,MATCH($E356,NoSettings!$A$2:$A$6843,0),MATCH(AI$187,NoSettings!$C$1:$AG$1,0))</f>
        <v>0</v>
      </c>
      <c r="AJ356" s="22">
        <f>INDEX(NoSettings!$C$2:$AG$6843,MATCH($E356,NoSettings!$A$2:$A$6843,0),MATCH(AJ$187,NoSettings!$C$1:$AG$1,0))</f>
        <v>0</v>
      </c>
      <c r="AK356" s="4"/>
    </row>
    <row r="357" spans="3:37" hidden="1">
      <c r="C357" t="s">
        <v>7046</v>
      </c>
      <c r="D357" t="s">
        <v>54</v>
      </c>
      <c r="E357" s="21" t="s">
        <v>6755</v>
      </c>
      <c r="F357" s="22">
        <f>INDEX(NoSettings!$C$2:$AG$6843,MATCH($E357,NoSettings!$A$2:$A$6843,0),MATCH(F$187,NoSettings!$C$1:$AG$1,0))</f>
        <v>0</v>
      </c>
      <c r="G357" s="22">
        <f>INDEX(NoSettings!$C$2:$AG$6843,MATCH($E357,NoSettings!$A$2:$A$6843,0),MATCH(G$187,NoSettings!$C$1:$AG$1,0))</f>
        <v>0</v>
      </c>
      <c r="H357" s="22">
        <f>INDEX(NoSettings!$C$2:$AG$6843,MATCH($E357,NoSettings!$A$2:$A$6843,0),MATCH(H$187,NoSettings!$C$1:$AG$1,0))</f>
        <v>0</v>
      </c>
      <c r="I357" s="22">
        <f>INDEX(NoSettings!$C$2:$AG$6843,MATCH($E357,NoSettings!$A$2:$A$6843,0),MATCH(I$187,NoSettings!$C$1:$AG$1,0))</f>
        <v>0</v>
      </c>
      <c r="J357" s="22">
        <f>INDEX(NoSettings!$C$2:$AG$6843,MATCH($E357,NoSettings!$A$2:$A$6843,0),MATCH(J$187,NoSettings!$C$1:$AG$1,0))</f>
        <v>0</v>
      </c>
      <c r="K357" s="22">
        <f>INDEX(NoSettings!$C$2:$AG$6843,MATCH($E357,NoSettings!$A$2:$A$6843,0),MATCH(K$187,NoSettings!$C$1:$AG$1,0))</f>
        <v>0</v>
      </c>
      <c r="L357" s="22">
        <f>INDEX(NoSettings!$C$2:$AG$6843,MATCH($E357,NoSettings!$A$2:$A$6843,0),MATCH(L$187,NoSettings!$C$1:$AG$1,0))</f>
        <v>0</v>
      </c>
      <c r="M357" s="22">
        <f>INDEX(NoSettings!$C$2:$AG$6843,MATCH($E357,NoSettings!$A$2:$A$6843,0),MATCH(M$187,NoSettings!$C$1:$AG$1,0))</f>
        <v>0</v>
      </c>
      <c r="N357" s="22">
        <f>INDEX(NoSettings!$C$2:$AG$6843,MATCH($E357,NoSettings!$A$2:$A$6843,0),MATCH(N$187,NoSettings!$C$1:$AG$1,0))</f>
        <v>0</v>
      </c>
      <c r="O357" s="22">
        <f>INDEX(NoSettings!$C$2:$AG$6843,MATCH($E357,NoSettings!$A$2:$A$6843,0),MATCH(O$187,NoSettings!$C$1:$AG$1,0))</f>
        <v>0</v>
      </c>
      <c r="P357" s="22">
        <f>INDEX(NoSettings!$C$2:$AG$6843,MATCH($E357,NoSettings!$A$2:$A$6843,0),MATCH(P$187,NoSettings!$C$1:$AG$1,0))</f>
        <v>0</v>
      </c>
      <c r="Q357" s="22">
        <f>INDEX(NoSettings!$C$2:$AG$6843,MATCH($E357,NoSettings!$A$2:$A$6843,0),MATCH(Q$187,NoSettings!$C$1:$AG$1,0))</f>
        <v>0</v>
      </c>
      <c r="R357" s="22">
        <f>INDEX(NoSettings!$C$2:$AG$6843,MATCH($E357,NoSettings!$A$2:$A$6843,0),MATCH(R$187,NoSettings!$C$1:$AG$1,0))</f>
        <v>0</v>
      </c>
      <c r="S357" s="22">
        <f>INDEX(NoSettings!$C$2:$AG$6843,MATCH($E357,NoSettings!$A$2:$A$6843,0),MATCH(S$187,NoSettings!$C$1:$AG$1,0))</f>
        <v>0</v>
      </c>
      <c r="T357" s="22">
        <f>INDEX(NoSettings!$C$2:$AG$6843,MATCH($E357,NoSettings!$A$2:$A$6843,0),MATCH(T$187,NoSettings!$C$1:$AG$1,0))</f>
        <v>0</v>
      </c>
      <c r="U357" s="22">
        <f>INDEX(NoSettings!$C$2:$AG$6843,MATCH($E357,NoSettings!$A$2:$A$6843,0),MATCH(U$187,NoSettings!$C$1:$AG$1,0))</f>
        <v>0</v>
      </c>
      <c r="V357" s="22">
        <f>INDEX(NoSettings!$C$2:$AG$6843,MATCH($E357,NoSettings!$A$2:$A$6843,0),MATCH(V$187,NoSettings!$C$1:$AG$1,0))</f>
        <v>0</v>
      </c>
      <c r="W357" s="22">
        <f>INDEX(NoSettings!$C$2:$AG$6843,MATCH($E357,NoSettings!$A$2:$A$6843,0),MATCH(W$187,NoSettings!$C$1:$AG$1,0))</f>
        <v>0</v>
      </c>
      <c r="X357" s="22">
        <f>INDEX(NoSettings!$C$2:$AG$6843,MATCH($E357,NoSettings!$A$2:$A$6843,0),MATCH(X$187,NoSettings!$C$1:$AG$1,0))</f>
        <v>0</v>
      </c>
      <c r="Y357" s="22">
        <f>INDEX(NoSettings!$C$2:$AG$6843,MATCH($E357,NoSettings!$A$2:$A$6843,0),MATCH(Y$187,NoSettings!$C$1:$AG$1,0))</f>
        <v>0</v>
      </c>
      <c r="Z357" s="22">
        <f>INDEX(NoSettings!$C$2:$AG$6843,MATCH($E357,NoSettings!$A$2:$A$6843,0),MATCH(Z$187,NoSettings!$C$1:$AG$1,0))</f>
        <v>0</v>
      </c>
      <c r="AA357" s="22">
        <f>INDEX(NoSettings!$C$2:$AG$6843,MATCH($E357,NoSettings!$A$2:$A$6843,0),MATCH(AA$187,NoSettings!$C$1:$AG$1,0))</f>
        <v>0</v>
      </c>
      <c r="AB357" s="22">
        <f>INDEX(NoSettings!$C$2:$AG$6843,MATCH($E357,NoSettings!$A$2:$A$6843,0),MATCH(AB$187,NoSettings!$C$1:$AG$1,0))</f>
        <v>0</v>
      </c>
      <c r="AC357" s="22">
        <f>INDEX(NoSettings!$C$2:$AG$6843,MATCH($E357,NoSettings!$A$2:$A$6843,0),MATCH(AC$187,NoSettings!$C$1:$AG$1,0))</f>
        <v>0</v>
      </c>
      <c r="AD357" s="22">
        <f>INDEX(NoSettings!$C$2:$AG$6843,MATCH($E357,NoSettings!$A$2:$A$6843,0),MATCH(AD$187,NoSettings!$C$1:$AG$1,0))</f>
        <v>0</v>
      </c>
      <c r="AE357" s="22">
        <f>INDEX(NoSettings!$C$2:$AG$6843,MATCH($E357,NoSettings!$A$2:$A$6843,0),MATCH(AE$187,NoSettings!$C$1:$AG$1,0))</f>
        <v>0</v>
      </c>
      <c r="AF357" s="22">
        <f>INDEX(NoSettings!$C$2:$AG$6843,MATCH($E357,NoSettings!$A$2:$A$6843,0),MATCH(AF$187,NoSettings!$C$1:$AG$1,0))</f>
        <v>0</v>
      </c>
      <c r="AG357" s="22">
        <f>INDEX(NoSettings!$C$2:$AG$6843,MATCH($E357,NoSettings!$A$2:$A$6843,0),MATCH(AG$187,NoSettings!$C$1:$AG$1,0))</f>
        <v>0</v>
      </c>
      <c r="AH357" s="22">
        <f>INDEX(NoSettings!$C$2:$AG$6843,MATCH($E357,NoSettings!$A$2:$A$6843,0),MATCH(AH$187,NoSettings!$C$1:$AG$1,0))</f>
        <v>0</v>
      </c>
      <c r="AI357" s="22">
        <f>INDEX(NoSettings!$C$2:$AG$6843,MATCH($E357,NoSettings!$A$2:$A$6843,0),MATCH(AI$187,NoSettings!$C$1:$AG$1,0))</f>
        <v>0</v>
      </c>
      <c r="AJ357" s="22">
        <f>INDEX(NoSettings!$C$2:$AG$6843,MATCH($E357,NoSettings!$A$2:$A$6843,0),MATCH(AJ$187,NoSettings!$C$1:$AG$1,0))</f>
        <v>0</v>
      </c>
      <c r="AK357" s="4"/>
    </row>
    <row r="358" spans="3:37" hidden="1">
      <c r="C358" t="s">
        <v>7046</v>
      </c>
      <c r="D358" t="s">
        <v>55</v>
      </c>
      <c r="E358" s="21" t="s">
        <v>6754</v>
      </c>
      <c r="F358" s="22">
        <f>INDEX(NoSettings!$C$2:$AG$6843,MATCH($E358,NoSettings!$A$2:$A$6843,0),MATCH(F$187,NoSettings!$C$1:$AG$1,0))</f>
        <v>0</v>
      </c>
      <c r="G358" s="22">
        <f>INDEX(NoSettings!$C$2:$AG$6843,MATCH($E358,NoSettings!$A$2:$A$6843,0),MATCH(G$187,NoSettings!$C$1:$AG$1,0))</f>
        <v>0</v>
      </c>
      <c r="H358" s="22">
        <f>INDEX(NoSettings!$C$2:$AG$6843,MATCH($E358,NoSettings!$A$2:$A$6843,0),MATCH(H$187,NoSettings!$C$1:$AG$1,0))</f>
        <v>0</v>
      </c>
      <c r="I358" s="22">
        <f>INDEX(NoSettings!$C$2:$AG$6843,MATCH($E358,NoSettings!$A$2:$A$6843,0),MATCH(I$187,NoSettings!$C$1:$AG$1,0))</f>
        <v>0</v>
      </c>
      <c r="J358" s="22">
        <f>INDEX(NoSettings!$C$2:$AG$6843,MATCH($E358,NoSettings!$A$2:$A$6843,0),MATCH(J$187,NoSettings!$C$1:$AG$1,0))</f>
        <v>0</v>
      </c>
      <c r="K358" s="22">
        <f>INDEX(NoSettings!$C$2:$AG$6843,MATCH($E358,NoSettings!$A$2:$A$6843,0),MATCH(K$187,NoSettings!$C$1:$AG$1,0))</f>
        <v>0</v>
      </c>
      <c r="L358" s="22">
        <f>INDEX(NoSettings!$C$2:$AG$6843,MATCH($E358,NoSettings!$A$2:$A$6843,0),MATCH(L$187,NoSettings!$C$1:$AG$1,0))</f>
        <v>0</v>
      </c>
      <c r="M358" s="22">
        <f>INDEX(NoSettings!$C$2:$AG$6843,MATCH($E358,NoSettings!$A$2:$A$6843,0),MATCH(M$187,NoSettings!$C$1:$AG$1,0))</f>
        <v>0</v>
      </c>
      <c r="N358" s="22">
        <f>INDEX(NoSettings!$C$2:$AG$6843,MATCH($E358,NoSettings!$A$2:$A$6843,0),MATCH(N$187,NoSettings!$C$1:$AG$1,0))</f>
        <v>0</v>
      </c>
      <c r="O358" s="22">
        <f>INDEX(NoSettings!$C$2:$AG$6843,MATCH($E358,NoSettings!$A$2:$A$6843,0),MATCH(O$187,NoSettings!$C$1:$AG$1,0))</f>
        <v>0</v>
      </c>
      <c r="P358" s="22">
        <f>INDEX(NoSettings!$C$2:$AG$6843,MATCH($E358,NoSettings!$A$2:$A$6843,0),MATCH(P$187,NoSettings!$C$1:$AG$1,0))</f>
        <v>0</v>
      </c>
      <c r="Q358" s="22">
        <f>INDEX(NoSettings!$C$2:$AG$6843,MATCH($E358,NoSettings!$A$2:$A$6843,0),MATCH(Q$187,NoSettings!$C$1:$AG$1,0))</f>
        <v>0</v>
      </c>
      <c r="R358" s="22">
        <f>INDEX(NoSettings!$C$2:$AG$6843,MATCH($E358,NoSettings!$A$2:$A$6843,0),MATCH(R$187,NoSettings!$C$1:$AG$1,0))</f>
        <v>0</v>
      </c>
      <c r="S358" s="22">
        <f>INDEX(NoSettings!$C$2:$AG$6843,MATCH($E358,NoSettings!$A$2:$A$6843,0),MATCH(S$187,NoSettings!$C$1:$AG$1,0))</f>
        <v>0</v>
      </c>
      <c r="T358" s="22">
        <f>INDEX(NoSettings!$C$2:$AG$6843,MATCH($E358,NoSettings!$A$2:$A$6843,0),MATCH(T$187,NoSettings!$C$1:$AG$1,0))</f>
        <v>0</v>
      </c>
      <c r="U358" s="22">
        <f>INDEX(NoSettings!$C$2:$AG$6843,MATCH($E358,NoSettings!$A$2:$A$6843,0),MATCH(U$187,NoSettings!$C$1:$AG$1,0))</f>
        <v>0</v>
      </c>
      <c r="V358" s="22">
        <f>INDEX(NoSettings!$C$2:$AG$6843,MATCH($E358,NoSettings!$A$2:$A$6843,0),MATCH(V$187,NoSettings!$C$1:$AG$1,0))</f>
        <v>0</v>
      </c>
      <c r="W358" s="22">
        <f>INDEX(NoSettings!$C$2:$AG$6843,MATCH($E358,NoSettings!$A$2:$A$6843,0),MATCH(W$187,NoSettings!$C$1:$AG$1,0))</f>
        <v>0</v>
      </c>
      <c r="X358" s="22">
        <f>INDEX(NoSettings!$C$2:$AG$6843,MATCH($E358,NoSettings!$A$2:$A$6843,0),MATCH(X$187,NoSettings!$C$1:$AG$1,0))</f>
        <v>0</v>
      </c>
      <c r="Y358" s="22">
        <f>INDEX(NoSettings!$C$2:$AG$6843,MATCH($E358,NoSettings!$A$2:$A$6843,0),MATCH(Y$187,NoSettings!$C$1:$AG$1,0))</f>
        <v>0</v>
      </c>
      <c r="Z358" s="22">
        <f>INDEX(NoSettings!$C$2:$AG$6843,MATCH($E358,NoSettings!$A$2:$A$6843,0),MATCH(Z$187,NoSettings!$C$1:$AG$1,0))</f>
        <v>0</v>
      </c>
      <c r="AA358" s="22">
        <f>INDEX(NoSettings!$C$2:$AG$6843,MATCH($E358,NoSettings!$A$2:$A$6843,0),MATCH(AA$187,NoSettings!$C$1:$AG$1,0))</f>
        <v>0</v>
      </c>
      <c r="AB358" s="22">
        <f>INDEX(NoSettings!$C$2:$AG$6843,MATCH($E358,NoSettings!$A$2:$A$6843,0),MATCH(AB$187,NoSettings!$C$1:$AG$1,0))</f>
        <v>0</v>
      </c>
      <c r="AC358" s="22">
        <f>INDEX(NoSettings!$C$2:$AG$6843,MATCH($E358,NoSettings!$A$2:$A$6843,0),MATCH(AC$187,NoSettings!$C$1:$AG$1,0))</f>
        <v>0</v>
      </c>
      <c r="AD358" s="22">
        <f>INDEX(NoSettings!$C$2:$AG$6843,MATCH($E358,NoSettings!$A$2:$A$6843,0),MATCH(AD$187,NoSettings!$C$1:$AG$1,0))</f>
        <v>0</v>
      </c>
      <c r="AE358" s="22">
        <f>INDEX(NoSettings!$C$2:$AG$6843,MATCH($E358,NoSettings!$A$2:$A$6843,0),MATCH(AE$187,NoSettings!$C$1:$AG$1,0))</f>
        <v>0</v>
      </c>
      <c r="AF358" s="22">
        <f>INDEX(NoSettings!$C$2:$AG$6843,MATCH($E358,NoSettings!$A$2:$A$6843,0),MATCH(AF$187,NoSettings!$C$1:$AG$1,0))</f>
        <v>0</v>
      </c>
      <c r="AG358" s="22">
        <f>INDEX(NoSettings!$C$2:$AG$6843,MATCH($E358,NoSettings!$A$2:$A$6843,0),MATCH(AG$187,NoSettings!$C$1:$AG$1,0))</f>
        <v>0</v>
      </c>
      <c r="AH358" s="22">
        <f>INDEX(NoSettings!$C$2:$AG$6843,MATCH($E358,NoSettings!$A$2:$A$6843,0),MATCH(AH$187,NoSettings!$C$1:$AG$1,0))</f>
        <v>0</v>
      </c>
      <c r="AI358" s="22">
        <f>INDEX(NoSettings!$C$2:$AG$6843,MATCH($E358,NoSettings!$A$2:$A$6843,0),MATCH(AI$187,NoSettings!$C$1:$AG$1,0))</f>
        <v>0</v>
      </c>
      <c r="AJ358" s="22">
        <f>INDEX(NoSettings!$C$2:$AG$6843,MATCH($E358,NoSettings!$A$2:$A$6843,0),MATCH(AJ$187,NoSettings!$C$1:$AG$1,0))</f>
        <v>0</v>
      </c>
      <c r="AK358" s="4"/>
    </row>
    <row r="359" spans="3:37" hidden="1">
      <c r="C359" t="s">
        <v>7046</v>
      </c>
      <c r="D359" t="s">
        <v>56</v>
      </c>
      <c r="E359" s="21" t="s">
        <v>6753</v>
      </c>
      <c r="F359" s="22">
        <f>INDEX(NoSettings!$C$2:$AG$6843,MATCH($E359,NoSettings!$A$2:$A$6843,0),MATCH(F$187,NoSettings!$C$1:$AG$1,0))</f>
        <v>50000000000000</v>
      </c>
      <c r="G359" s="22">
        <f>INDEX(NoSettings!$C$2:$AG$6843,MATCH($E359,NoSettings!$A$2:$A$6843,0),MATCH(G$187,NoSettings!$C$1:$AG$1,0))</f>
        <v>50000000000000</v>
      </c>
      <c r="H359" s="22">
        <f>INDEX(NoSettings!$C$2:$AG$6843,MATCH($E359,NoSettings!$A$2:$A$6843,0),MATCH(H$187,NoSettings!$C$1:$AG$1,0))</f>
        <v>50000000000000</v>
      </c>
      <c r="I359" s="22">
        <f>INDEX(NoSettings!$C$2:$AG$6843,MATCH($E359,NoSettings!$A$2:$A$6843,0),MATCH(I$187,NoSettings!$C$1:$AG$1,0))</f>
        <v>50000000000000</v>
      </c>
      <c r="J359" s="22">
        <f>INDEX(NoSettings!$C$2:$AG$6843,MATCH($E359,NoSettings!$A$2:$A$6843,0),MATCH(J$187,NoSettings!$C$1:$AG$1,0))</f>
        <v>60000000000000</v>
      </c>
      <c r="K359" s="22">
        <f>INDEX(NoSettings!$C$2:$AG$6843,MATCH($E359,NoSettings!$A$2:$A$6843,0),MATCH(K$187,NoSettings!$C$1:$AG$1,0))</f>
        <v>60000000000000</v>
      </c>
      <c r="L359" s="22">
        <f>INDEX(NoSettings!$C$2:$AG$6843,MATCH($E359,NoSettings!$A$2:$A$6843,0),MATCH(L$187,NoSettings!$C$1:$AG$1,0))</f>
        <v>60000000000000</v>
      </c>
      <c r="M359" s="22">
        <f>INDEX(NoSettings!$C$2:$AG$6843,MATCH($E359,NoSettings!$A$2:$A$6843,0),MATCH(M$187,NoSettings!$C$1:$AG$1,0))</f>
        <v>60000000000000</v>
      </c>
      <c r="N359" s="22">
        <f>INDEX(NoSettings!$C$2:$AG$6843,MATCH($E359,NoSettings!$A$2:$A$6843,0),MATCH(N$187,NoSettings!$C$1:$AG$1,0))</f>
        <v>60000000000000</v>
      </c>
      <c r="O359" s="22">
        <f>INDEX(NoSettings!$C$2:$AG$6843,MATCH($E359,NoSettings!$A$2:$A$6843,0),MATCH(O$187,NoSettings!$C$1:$AG$1,0))</f>
        <v>60000000000000</v>
      </c>
      <c r="P359" s="22">
        <f>INDEX(NoSettings!$C$2:$AG$6843,MATCH($E359,NoSettings!$A$2:$A$6843,0),MATCH(P$187,NoSettings!$C$1:$AG$1,0))</f>
        <v>60000000000000</v>
      </c>
      <c r="Q359" s="22">
        <f>INDEX(NoSettings!$C$2:$AG$6843,MATCH($E359,NoSettings!$A$2:$A$6843,0),MATCH(Q$187,NoSettings!$C$1:$AG$1,0))</f>
        <v>60000000000000</v>
      </c>
      <c r="R359" s="22">
        <f>INDEX(NoSettings!$C$2:$AG$6843,MATCH($E359,NoSettings!$A$2:$A$6843,0),MATCH(R$187,NoSettings!$C$1:$AG$1,0))</f>
        <v>60000000000000</v>
      </c>
      <c r="S359" s="22">
        <f>INDEX(NoSettings!$C$2:$AG$6843,MATCH($E359,NoSettings!$A$2:$A$6843,0),MATCH(S$187,NoSettings!$C$1:$AG$1,0))</f>
        <v>60000000000000</v>
      </c>
      <c r="T359" s="22">
        <f>INDEX(NoSettings!$C$2:$AG$6843,MATCH($E359,NoSettings!$A$2:$A$6843,0),MATCH(T$187,NoSettings!$C$1:$AG$1,0))</f>
        <v>60000000000000</v>
      </c>
      <c r="U359" s="22">
        <f>INDEX(NoSettings!$C$2:$AG$6843,MATCH($E359,NoSettings!$A$2:$A$6843,0),MATCH(U$187,NoSettings!$C$1:$AG$1,0))</f>
        <v>60000000000000</v>
      </c>
      <c r="V359" s="22">
        <f>INDEX(NoSettings!$C$2:$AG$6843,MATCH($E359,NoSettings!$A$2:$A$6843,0),MATCH(V$187,NoSettings!$C$1:$AG$1,0))</f>
        <v>60000000000000</v>
      </c>
      <c r="W359" s="22">
        <f>INDEX(NoSettings!$C$2:$AG$6843,MATCH($E359,NoSettings!$A$2:$A$6843,0),MATCH(W$187,NoSettings!$C$1:$AG$1,0))</f>
        <v>60000000000000</v>
      </c>
      <c r="X359" s="22">
        <f>INDEX(NoSettings!$C$2:$AG$6843,MATCH($E359,NoSettings!$A$2:$A$6843,0),MATCH(X$187,NoSettings!$C$1:$AG$1,0))</f>
        <v>60000000000000</v>
      </c>
      <c r="Y359" s="22">
        <f>INDEX(NoSettings!$C$2:$AG$6843,MATCH($E359,NoSettings!$A$2:$A$6843,0),MATCH(Y$187,NoSettings!$C$1:$AG$1,0))</f>
        <v>60000000000000</v>
      </c>
      <c r="Z359" s="22">
        <f>INDEX(NoSettings!$C$2:$AG$6843,MATCH($E359,NoSettings!$A$2:$A$6843,0),MATCH(Z$187,NoSettings!$C$1:$AG$1,0))</f>
        <v>60000000000000</v>
      </c>
      <c r="AA359" s="22">
        <f>INDEX(NoSettings!$C$2:$AG$6843,MATCH($E359,NoSettings!$A$2:$A$6843,0),MATCH(AA$187,NoSettings!$C$1:$AG$1,0))</f>
        <v>60000000000000</v>
      </c>
      <c r="AB359" s="22">
        <f>INDEX(NoSettings!$C$2:$AG$6843,MATCH($E359,NoSettings!$A$2:$A$6843,0),MATCH(AB$187,NoSettings!$C$1:$AG$1,0))</f>
        <v>60000000000000</v>
      </c>
      <c r="AC359" s="22">
        <f>INDEX(NoSettings!$C$2:$AG$6843,MATCH($E359,NoSettings!$A$2:$A$6843,0),MATCH(AC$187,NoSettings!$C$1:$AG$1,0))</f>
        <v>60000000000000</v>
      </c>
      <c r="AD359" s="22">
        <f>INDEX(NoSettings!$C$2:$AG$6843,MATCH($E359,NoSettings!$A$2:$A$6843,0),MATCH(AD$187,NoSettings!$C$1:$AG$1,0))</f>
        <v>60000000000000</v>
      </c>
      <c r="AE359" s="22">
        <f>INDEX(NoSettings!$C$2:$AG$6843,MATCH($E359,NoSettings!$A$2:$A$6843,0),MATCH(AE$187,NoSettings!$C$1:$AG$1,0))</f>
        <v>60000000000000</v>
      </c>
      <c r="AF359" s="22">
        <f>INDEX(NoSettings!$C$2:$AG$6843,MATCH($E359,NoSettings!$A$2:$A$6843,0),MATCH(AF$187,NoSettings!$C$1:$AG$1,0))</f>
        <v>70000000000000</v>
      </c>
      <c r="AG359" s="22">
        <f>INDEX(NoSettings!$C$2:$AG$6843,MATCH($E359,NoSettings!$A$2:$A$6843,0),MATCH(AG$187,NoSettings!$C$1:$AG$1,0))</f>
        <v>70000000000000</v>
      </c>
      <c r="AH359" s="22">
        <f>INDEX(NoSettings!$C$2:$AG$6843,MATCH($E359,NoSettings!$A$2:$A$6843,0),MATCH(AH$187,NoSettings!$C$1:$AG$1,0))</f>
        <v>70000000000000</v>
      </c>
      <c r="AI359" s="22">
        <f>INDEX(NoSettings!$C$2:$AG$6843,MATCH($E359,NoSettings!$A$2:$A$6843,0),MATCH(AI$187,NoSettings!$C$1:$AG$1,0))</f>
        <v>70000000000000</v>
      </c>
      <c r="AJ359" s="22">
        <f>INDEX(NoSettings!$C$2:$AG$6843,MATCH($E359,NoSettings!$A$2:$A$6843,0),MATCH(AJ$187,NoSettings!$C$1:$AG$1,0))</f>
        <v>70000000000000</v>
      </c>
      <c r="AK359" s="4"/>
    </row>
    <row r="360" spans="3:37" hidden="1">
      <c r="C360" t="s">
        <v>7046</v>
      </c>
      <c r="D360" t="s">
        <v>57</v>
      </c>
      <c r="E360" s="21" t="s">
        <v>6752</v>
      </c>
      <c r="F360" s="22">
        <f>INDEX(NoSettings!$C$2:$AG$6843,MATCH($E360,NoSettings!$A$2:$A$6843,0),MATCH(F$187,NoSettings!$C$1:$AG$1,0))</f>
        <v>4000000000000</v>
      </c>
      <c r="G360" s="22">
        <f>INDEX(NoSettings!$C$2:$AG$6843,MATCH($E360,NoSettings!$A$2:$A$6843,0),MATCH(G$187,NoSettings!$C$1:$AG$1,0))</f>
        <v>4000000000000</v>
      </c>
      <c r="H360" s="22">
        <f>INDEX(NoSettings!$C$2:$AG$6843,MATCH($E360,NoSettings!$A$2:$A$6843,0),MATCH(H$187,NoSettings!$C$1:$AG$1,0))</f>
        <v>4000000000000</v>
      </c>
      <c r="I360" s="22">
        <f>INDEX(NoSettings!$C$2:$AG$6843,MATCH($E360,NoSettings!$A$2:$A$6843,0),MATCH(I$187,NoSettings!$C$1:$AG$1,0))</f>
        <v>4000000000000</v>
      </c>
      <c r="J360" s="22">
        <f>INDEX(NoSettings!$C$2:$AG$6843,MATCH($E360,NoSettings!$A$2:$A$6843,0),MATCH(J$187,NoSettings!$C$1:$AG$1,0))</f>
        <v>4000000000000</v>
      </c>
      <c r="K360" s="22">
        <f>INDEX(NoSettings!$C$2:$AG$6843,MATCH($E360,NoSettings!$A$2:$A$6843,0),MATCH(K$187,NoSettings!$C$1:$AG$1,0))</f>
        <v>4000000000000</v>
      </c>
      <c r="L360" s="22">
        <f>INDEX(NoSettings!$C$2:$AG$6843,MATCH($E360,NoSettings!$A$2:$A$6843,0),MATCH(L$187,NoSettings!$C$1:$AG$1,0))</f>
        <v>4000000000000</v>
      </c>
      <c r="M360" s="22">
        <f>INDEX(NoSettings!$C$2:$AG$6843,MATCH($E360,NoSettings!$A$2:$A$6843,0),MATCH(M$187,NoSettings!$C$1:$AG$1,0))</f>
        <v>4000000000000</v>
      </c>
      <c r="N360" s="22">
        <f>INDEX(NoSettings!$C$2:$AG$6843,MATCH($E360,NoSettings!$A$2:$A$6843,0),MATCH(N$187,NoSettings!$C$1:$AG$1,0))</f>
        <v>4000000000000</v>
      </c>
      <c r="O360" s="22">
        <f>INDEX(NoSettings!$C$2:$AG$6843,MATCH($E360,NoSettings!$A$2:$A$6843,0),MATCH(O$187,NoSettings!$C$1:$AG$1,0))</f>
        <v>4000000000000</v>
      </c>
      <c r="P360" s="22">
        <f>INDEX(NoSettings!$C$2:$AG$6843,MATCH($E360,NoSettings!$A$2:$A$6843,0),MATCH(P$187,NoSettings!$C$1:$AG$1,0))</f>
        <v>4000000000000</v>
      </c>
      <c r="Q360" s="22">
        <f>INDEX(NoSettings!$C$2:$AG$6843,MATCH($E360,NoSettings!$A$2:$A$6843,0),MATCH(Q$187,NoSettings!$C$1:$AG$1,0))</f>
        <v>4000000000000</v>
      </c>
      <c r="R360" s="22">
        <f>INDEX(NoSettings!$C$2:$AG$6843,MATCH($E360,NoSettings!$A$2:$A$6843,0),MATCH(R$187,NoSettings!$C$1:$AG$1,0))</f>
        <v>4000000000000</v>
      </c>
      <c r="S360" s="22">
        <f>INDEX(NoSettings!$C$2:$AG$6843,MATCH($E360,NoSettings!$A$2:$A$6843,0),MATCH(S$187,NoSettings!$C$1:$AG$1,0))</f>
        <v>4000000000000</v>
      </c>
      <c r="T360" s="22">
        <f>INDEX(NoSettings!$C$2:$AG$6843,MATCH($E360,NoSettings!$A$2:$A$6843,0),MATCH(T$187,NoSettings!$C$1:$AG$1,0))</f>
        <v>4000000000000</v>
      </c>
      <c r="U360" s="22">
        <f>INDEX(NoSettings!$C$2:$AG$6843,MATCH($E360,NoSettings!$A$2:$A$6843,0),MATCH(U$187,NoSettings!$C$1:$AG$1,0))</f>
        <v>4000000000000</v>
      </c>
      <c r="V360" s="22">
        <f>INDEX(NoSettings!$C$2:$AG$6843,MATCH($E360,NoSettings!$A$2:$A$6843,0),MATCH(V$187,NoSettings!$C$1:$AG$1,0))</f>
        <v>4000000000000</v>
      </c>
      <c r="W360" s="22">
        <f>INDEX(NoSettings!$C$2:$AG$6843,MATCH($E360,NoSettings!$A$2:$A$6843,0),MATCH(W$187,NoSettings!$C$1:$AG$1,0))</f>
        <v>5000000000000</v>
      </c>
      <c r="X360" s="22">
        <f>INDEX(NoSettings!$C$2:$AG$6843,MATCH($E360,NoSettings!$A$2:$A$6843,0),MATCH(X$187,NoSettings!$C$1:$AG$1,0))</f>
        <v>5000000000000</v>
      </c>
      <c r="Y360" s="22">
        <f>INDEX(NoSettings!$C$2:$AG$6843,MATCH($E360,NoSettings!$A$2:$A$6843,0),MATCH(Y$187,NoSettings!$C$1:$AG$1,0))</f>
        <v>5000000000000</v>
      </c>
      <c r="Z360" s="22">
        <f>INDEX(NoSettings!$C$2:$AG$6843,MATCH($E360,NoSettings!$A$2:$A$6843,0),MATCH(Z$187,NoSettings!$C$1:$AG$1,0))</f>
        <v>5000000000000</v>
      </c>
      <c r="AA360" s="22">
        <f>INDEX(NoSettings!$C$2:$AG$6843,MATCH($E360,NoSettings!$A$2:$A$6843,0),MATCH(AA$187,NoSettings!$C$1:$AG$1,0))</f>
        <v>5000000000000</v>
      </c>
      <c r="AB360" s="22">
        <f>INDEX(NoSettings!$C$2:$AG$6843,MATCH($E360,NoSettings!$A$2:$A$6843,0),MATCH(AB$187,NoSettings!$C$1:$AG$1,0))</f>
        <v>5000000000000</v>
      </c>
      <c r="AC360" s="22">
        <f>INDEX(NoSettings!$C$2:$AG$6843,MATCH($E360,NoSettings!$A$2:$A$6843,0),MATCH(AC$187,NoSettings!$C$1:$AG$1,0))</f>
        <v>5000000000000</v>
      </c>
      <c r="AD360" s="22">
        <f>INDEX(NoSettings!$C$2:$AG$6843,MATCH($E360,NoSettings!$A$2:$A$6843,0),MATCH(AD$187,NoSettings!$C$1:$AG$1,0))</f>
        <v>5000000000000</v>
      </c>
      <c r="AE360" s="22">
        <f>INDEX(NoSettings!$C$2:$AG$6843,MATCH($E360,NoSettings!$A$2:$A$6843,0),MATCH(AE$187,NoSettings!$C$1:$AG$1,0))</f>
        <v>5000000000000</v>
      </c>
      <c r="AF360" s="22">
        <f>INDEX(NoSettings!$C$2:$AG$6843,MATCH($E360,NoSettings!$A$2:$A$6843,0),MATCH(AF$187,NoSettings!$C$1:$AG$1,0))</f>
        <v>5000000000000</v>
      </c>
      <c r="AG360" s="22">
        <f>INDEX(NoSettings!$C$2:$AG$6843,MATCH($E360,NoSettings!$A$2:$A$6843,0),MATCH(AG$187,NoSettings!$C$1:$AG$1,0))</f>
        <v>5000000000000</v>
      </c>
      <c r="AH360" s="22">
        <f>INDEX(NoSettings!$C$2:$AG$6843,MATCH($E360,NoSettings!$A$2:$A$6843,0),MATCH(AH$187,NoSettings!$C$1:$AG$1,0))</f>
        <v>5000000000000</v>
      </c>
      <c r="AI360" s="22">
        <f>INDEX(NoSettings!$C$2:$AG$6843,MATCH($E360,NoSettings!$A$2:$A$6843,0),MATCH(AI$187,NoSettings!$C$1:$AG$1,0))</f>
        <v>5000000000000</v>
      </c>
      <c r="AJ360" s="22">
        <f>INDEX(NoSettings!$C$2:$AG$6843,MATCH($E360,NoSettings!$A$2:$A$6843,0),MATCH(AJ$187,NoSettings!$C$1:$AG$1,0))</f>
        <v>5000000000000</v>
      </c>
      <c r="AK360" s="4"/>
    </row>
    <row r="361" spans="3:37" hidden="1">
      <c r="C361" t="s">
        <v>7046</v>
      </c>
      <c r="D361" t="s">
        <v>58</v>
      </c>
      <c r="E361" s="21" t="s">
        <v>6751</v>
      </c>
      <c r="F361" s="22">
        <f>INDEX(NoSettings!$C$2:$AG$6843,MATCH($E361,NoSettings!$A$2:$A$6843,0),MATCH(F$187,NoSettings!$C$1:$AG$1,0))</f>
        <v>0</v>
      </c>
      <c r="G361" s="22">
        <f>INDEX(NoSettings!$C$2:$AG$6843,MATCH($E361,NoSettings!$A$2:$A$6843,0),MATCH(G$187,NoSettings!$C$1:$AG$1,0))</f>
        <v>0</v>
      </c>
      <c r="H361" s="22">
        <f>INDEX(NoSettings!$C$2:$AG$6843,MATCH($E361,NoSettings!$A$2:$A$6843,0),MATCH(H$187,NoSettings!$C$1:$AG$1,0))</f>
        <v>0</v>
      </c>
      <c r="I361" s="22">
        <f>INDEX(NoSettings!$C$2:$AG$6843,MATCH($E361,NoSettings!$A$2:$A$6843,0),MATCH(I$187,NoSettings!$C$1:$AG$1,0))</f>
        <v>0</v>
      </c>
      <c r="J361" s="22">
        <f>INDEX(NoSettings!$C$2:$AG$6843,MATCH($E361,NoSettings!$A$2:$A$6843,0),MATCH(J$187,NoSettings!$C$1:$AG$1,0))</f>
        <v>0</v>
      </c>
      <c r="K361" s="22">
        <f>INDEX(NoSettings!$C$2:$AG$6843,MATCH($E361,NoSettings!$A$2:$A$6843,0),MATCH(K$187,NoSettings!$C$1:$AG$1,0))</f>
        <v>0</v>
      </c>
      <c r="L361" s="22">
        <f>INDEX(NoSettings!$C$2:$AG$6843,MATCH($E361,NoSettings!$A$2:$A$6843,0),MATCH(L$187,NoSettings!$C$1:$AG$1,0))</f>
        <v>0</v>
      </c>
      <c r="M361" s="22">
        <f>INDEX(NoSettings!$C$2:$AG$6843,MATCH($E361,NoSettings!$A$2:$A$6843,0),MATCH(M$187,NoSettings!$C$1:$AG$1,0))</f>
        <v>0</v>
      </c>
      <c r="N361" s="22">
        <f>INDEX(NoSettings!$C$2:$AG$6843,MATCH($E361,NoSettings!$A$2:$A$6843,0),MATCH(N$187,NoSettings!$C$1:$AG$1,0))</f>
        <v>0</v>
      </c>
      <c r="O361" s="22">
        <f>INDEX(NoSettings!$C$2:$AG$6843,MATCH($E361,NoSettings!$A$2:$A$6843,0),MATCH(O$187,NoSettings!$C$1:$AG$1,0))</f>
        <v>0</v>
      </c>
      <c r="P361" s="22">
        <f>INDEX(NoSettings!$C$2:$AG$6843,MATCH($E361,NoSettings!$A$2:$A$6843,0),MATCH(P$187,NoSettings!$C$1:$AG$1,0))</f>
        <v>0</v>
      </c>
      <c r="Q361" s="22">
        <f>INDEX(NoSettings!$C$2:$AG$6843,MATCH($E361,NoSettings!$A$2:$A$6843,0),MATCH(Q$187,NoSettings!$C$1:$AG$1,0))</f>
        <v>0</v>
      </c>
      <c r="R361" s="22">
        <f>INDEX(NoSettings!$C$2:$AG$6843,MATCH($E361,NoSettings!$A$2:$A$6843,0),MATCH(R$187,NoSettings!$C$1:$AG$1,0))</f>
        <v>0</v>
      </c>
      <c r="S361" s="22">
        <f>INDEX(NoSettings!$C$2:$AG$6843,MATCH($E361,NoSettings!$A$2:$A$6843,0),MATCH(S$187,NoSettings!$C$1:$AG$1,0))</f>
        <v>0</v>
      </c>
      <c r="T361" s="22">
        <f>INDEX(NoSettings!$C$2:$AG$6843,MATCH($E361,NoSettings!$A$2:$A$6843,0),MATCH(T$187,NoSettings!$C$1:$AG$1,0))</f>
        <v>0</v>
      </c>
      <c r="U361" s="22">
        <f>INDEX(NoSettings!$C$2:$AG$6843,MATCH($E361,NoSettings!$A$2:$A$6843,0),MATCH(U$187,NoSettings!$C$1:$AG$1,0))</f>
        <v>0</v>
      </c>
      <c r="V361" s="22">
        <f>INDEX(NoSettings!$C$2:$AG$6843,MATCH($E361,NoSettings!$A$2:$A$6843,0),MATCH(V$187,NoSettings!$C$1:$AG$1,0))</f>
        <v>0</v>
      </c>
      <c r="W361" s="22">
        <f>INDEX(NoSettings!$C$2:$AG$6843,MATCH($E361,NoSettings!$A$2:$A$6843,0),MATCH(W$187,NoSettings!$C$1:$AG$1,0))</f>
        <v>0</v>
      </c>
      <c r="X361" s="22">
        <f>INDEX(NoSettings!$C$2:$AG$6843,MATCH($E361,NoSettings!$A$2:$A$6843,0),MATCH(X$187,NoSettings!$C$1:$AG$1,0))</f>
        <v>0</v>
      </c>
      <c r="Y361" s="22">
        <f>INDEX(NoSettings!$C$2:$AG$6843,MATCH($E361,NoSettings!$A$2:$A$6843,0),MATCH(Y$187,NoSettings!$C$1:$AG$1,0))</f>
        <v>0</v>
      </c>
      <c r="Z361" s="22">
        <f>INDEX(NoSettings!$C$2:$AG$6843,MATCH($E361,NoSettings!$A$2:$A$6843,0),MATCH(Z$187,NoSettings!$C$1:$AG$1,0))</f>
        <v>0</v>
      </c>
      <c r="AA361" s="22">
        <f>INDEX(NoSettings!$C$2:$AG$6843,MATCH($E361,NoSettings!$A$2:$A$6843,0),MATCH(AA$187,NoSettings!$C$1:$AG$1,0))</f>
        <v>0</v>
      </c>
      <c r="AB361" s="22">
        <f>INDEX(NoSettings!$C$2:$AG$6843,MATCH($E361,NoSettings!$A$2:$A$6843,0),MATCH(AB$187,NoSettings!$C$1:$AG$1,0))</f>
        <v>0</v>
      </c>
      <c r="AC361" s="22">
        <f>INDEX(NoSettings!$C$2:$AG$6843,MATCH($E361,NoSettings!$A$2:$A$6843,0),MATCH(AC$187,NoSettings!$C$1:$AG$1,0))</f>
        <v>0</v>
      </c>
      <c r="AD361" s="22">
        <f>INDEX(NoSettings!$C$2:$AG$6843,MATCH($E361,NoSettings!$A$2:$A$6843,0),MATCH(AD$187,NoSettings!$C$1:$AG$1,0))</f>
        <v>0</v>
      </c>
      <c r="AE361" s="22">
        <f>INDEX(NoSettings!$C$2:$AG$6843,MATCH($E361,NoSettings!$A$2:$A$6843,0),MATCH(AE$187,NoSettings!$C$1:$AG$1,0))</f>
        <v>0</v>
      </c>
      <c r="AF361" s="22">
        <f>INDEX(NoSettings!$C$2:$AG$6843,MATCH($E361,NoSettings!$A$2:$A$6843,0),MATCH(AF$187,NoSettings!$C$1:$AG$1,0))</f>
        <v>0</v>
      </c>
      <c r="AG361" s="22">
        <f>INDEX(NoSettings!$C$2:$AG$6843,MATCH($E361,NoSettings!$A$2:$A$6843,0),MATCH(AG$187,NoSettings!$C$1:$AG$1,0))</f>
        <v>0</v>
      </c>
      <c r="AH361" s="22">
        <f>INDEX(NoSettings!$C$2:$AG$6843,MATCH($E361,NoSettings!$A$2:$A$6843,0),MATCH(AH$187,NoSettings!$C$1:$AG$1,0))</f>
        <v>0</v>
      </c>
      <c r="AI361" s="22">
        <f>INDEX(NoSettings!$C$2:$AG$6843,MATCH($E361,NoSettings!$A$2:$A$6843,0),MATCH(AI$187,NoSettings!$C$1:$AG$1,0))</f>
        <v>0</v>
      </c>
      <c r="AJ361" s="22">
        <f>INDEX(NoSettings!$C$2:$AG$6843,MATCH($E361,NoSettings!$A$2:$A$6843,0),MATCH(AJ$187,NoSettings!$C$1:$AG$1,0))</f>
        <v>0</v>
      </c>
      <c r="AK361" s="4"/>
    </row>
    <row r="362" spans="3:37" hidden="1">
      <c r="C362" t="s">
        <v>7046</v>
      </c>
      <c r="D362" t="s">
        <v>59</v>
      </c>
      <c r="E362" s="21" t="s">
        <v>6750</v>
      </c>
      <c r="F362" s="22">
        <f>INDEX(NoSettings!$C$2:$AG$6843,MATCH($E362,NoSettings!$A$2:$A$6843,0),MATCH(F$187,NoSettings!$C$1:$AG$1,0))</f>
        <v>1000000000000</v>
      </c>
      <c r="G362" s="22">
        <f>INDEX(NoSettings!$C$2:$AG$6843,MATCH($E362,NoSettings!$A$2:$A$6843,0),MATCH(G$187,NoSettings!$C$1:$AG$1,0))</f>
        <v>1000000000000</v>
      </c>
      <c r="H362" s="22">
        <f>INDEX(NoSettings!$C$2:$AG$6843,MATCH($E362,NoSettings!$A$2:$A$6843,0),MATCH(H$187,NoSettings!$C$1:$AG$1,0))</f>
        <v>1000000000000</v>
      </c>
      <c r="I362" s="22">
        <f>INDEX(NoSettings!$C$2:$AG$6843,MATCH($E362,NoSettings!$A$2:$A$6843,0),MATCH(I$187,NoSettings!$C$1:$AG$1,0))</f>
        <v>1000000000000</v>
      </c>
      <c r="J362" s="22">
        <f>INDEX(NoSettings!$C$2:$AG$6843,MATCH($E362,NoSettings!$A$2:$A$6843,0),MATCH(J$187,NoSettings!$C$1:$AG$1,0))</f>
        <v>1000000000000</v>
      </c>
      <c r="K362" s="22">
        <f>INDEX(NoSettings!$C$2:$AG$6843,MATCH($E362,NoSettings!$A$2:$A$6843,0),MATCH(K$187,NoSettings!$C$1:$AG$1,0))</f>
        <v>1000000000000</v>
      </c>
      <c r="L362" s="22">
        <f>INDEX(NoSettings!$C$2:$AG$6843,MATCH($E362,NoSettings!$A$2:$A$6843,0),MATCH(L$187,NoSettings!$C$1:$AG$1,0))</f>
        <v>1000000000000</v>
      </c>
      <c r="M362" s="22">
        <f>INDEX(NoSettings!$C$2:$AG$6843,MATCH($E362,NoSettings!$A$2:$A$6843,0),MATCH(M$187,NoSettings!$C$1:$AG$1,0))</f>
        <v>1000000000000</v>
      </c>
      <c r="N362" s="22">
        <f>INDEX(NoSettings!$C$2:$AG$6843,MATCH($E362,NoSettings!$A$2:$A$6843,0),MATCH(N$187,NoSettings!$C$1:$AG$1,0))</f>
        <v>1000000000000</v>
      </c>
      <c r="O362" s="22">
        <f>INDEX(NoSettings!$C$2:$AG$6843,MATCH($E362,NoSettings!$A$2:$A$6843,0),MATCH(O$187,NoSettings!$C$1:$AG$1,0))</f>
        <v>1000000000000</v>
      </c>
      <c r="P362" s="22">
        <f>INDEX(NoSettings!$C$2:$AG$6843,MATCH($E362,NoSettings!$A$2:$A$6843,0),MATCH(P$187,NoSettings!$C$1:$AG$1,0))</f>
        <v>1000000000000</v>
      </c>
      <c r="Q362" s="22">
        <f>INDEX(NoSettings!$C$2:$AG$6843,MATCH($E362,NoSettings!$A$2:$A$6843,0),MATCH(Q$187,NoSettings!$C$1:$AG$1,0))</f>
        <v>1000000000000</v>
      </c>
      <c r="R362" s="22">
        <f>INDEX(NoSettings!$C$2:$AG$6843,MATCH($E362,NoSettings!$A$2:$A$6843,0),MATCH(R$187,NoSettings!$C$1:$AG$1,0))</f>
        <v>1000000000000</v>
      </c>
      <c r="S362" s="22">
        <f>INDEX(NoSettings!$C$2:$AG$6843,MATCH($E362,NoSettings!$A$2:$A$6843,0),MATCH(S$187,NoSettings!$C$1:$AG$1,0))</f>
        <v>1000000000000</v>
      </c>
      <c r="T362" s="22">
        <f>INDEX(NoSettings!$C$2:$AG$6843,MATCH($E362,NoSettings!$A$2:$A$6843,0),MATCH(T$187,NoSettings!$C$1:$AG$1,0))</f>
        <v>1000000000000</v>
      </c>
      <c r="U362" s="22">
        <f>INDEX(NoSettings!$C$2:$AG$6843,MATCH($E362,NoSettings!$A$2:$A$6843,0),MATCH(U$187,NoSettings!$C$1:$AG$1,0))</f>
        <v>1000000000000</v>
      </c>
      <c r="V362" s="22">
        <f>INDEX(NoSettings!$C$2:$AG$6843,MATCH($E362,NoSettings!$A$2:$A$6843,0),MATCH(V$187,NoSettings!$C$1:$AG$1,0))</f>
        <v>1000000000000</v>
      </c>
      <c r="W362" s="22">
        <f>INDEX(NoSettings!$C$2:$AG$6843,MATCH($E362,NoSettings!$A$2:$A$6843,0),MATCH(W$187,NoSettings!$C$1:$AG$1,0))</f>
        <v>1000000000000</v>
      </c>
      <c r="X362" s="22">
        <f>INDEX(NoSettings!$C$2:$AG$6843,MATCH($E362,NoSettings!$A$2:$A$6843,0),MATCH(X$187,NoSettings!$C$1:$AG$1,0))</f>
        <v>1000000000000</v>
      </c>
      <c r="Y362" s="22">
        <f>INDEX(NoSettings!$C$2:$AG$6843,MATCH($E362,NoSettings!$A$2:$A$6843,0),MATCH(Y$187,NoSettings!$C$1:$AG$1,0))</f>
        <v>1000000000000</v>
      </c>
      <c r="Z362" s="22">
        <f>INDEX(NoSettings!$C$2:$AG$6843,MATCH($E362,NoSettings!$A$2:$A$6843,0),MATCH(Z$187,NoSettings!$C$1:$AG$1,0))</f>
        <v>1000000000000</v>
      </c>
      <c r="AA362" s="22">
        <f>INDEX(NoSettings!$C$2:$AG$6843,MATCH($E362,NoSettings!$A$2:$A$6843,0),MATCH(AA$187,NoSettings!$C$1:$AG$1,0))</f>
        <v>1000000000000</v>
      </c>
      <c r="AB362" s="22">
        <f>INDEX(NoSettings!$C$2:$AG$6843,MATCH($E362,NoSettings!$A$2:$A$6843,0),MATCH(AB$187,NoSettings!$C$1:$AG$1,0))</f>
        <v>1000000000000</v>
      </c>
      <c r="AC362" s="22">
        <f>INDEX(NoSettings!$C$2:$AG$6843,MATCH($E362,NoSettings!$A$2:$A$6843,0),MATCH(AC$187,NoSettings!$C$1:$AG$1,0))</f>
        <v>2000000000000</v>
      </c>
      <c r="AD362" s="22">
        <f>INDEX(NoSettings!$C$2:$AG$6843,MATCH($E362,NoSettings!$A$2:$A$6843,0),MATCH(AD$187,NoSettings!$C$1:$AG$1,0))</f>
        <v>2000000000000</v>
      </c>
      <c r="AE362" s="22">
        <f>INDEX(NoSettings!$C$2:$AG$6843,MATCH($E362,NoSettings!$A$2:$A$6843,0),MATCH(AE$187,NoSettings!$C$1:$AG$1,0))</f>
        <v>2000000000000</v>
      </c>
      <c r="AF362" s="22">
        <f>INDEX(NoSettings!$C$2:$AG$6843,MATCH($E362,NoSettings!$A$2:$A$6843,0),MATCH(AF$187,NoSettings!$C$1:$AG$1,0))</f>
        <v>2000000000000</v>
      </c>
      <c r="AG362" s="22">
        <f>INDEX(NoSettings!$C$2:$AG$6843,MATCH($E362,NoSettings!$A$2:$A$6843,0),MATCH(AG$187,NoSettings!$C$1:$AG$1,0))</f>
        <v>2000000000000</v>
      </c>
      <c r="AH362" s="22">
        <f>INDEX(NoSettings!$C$2:$AG$6843,MATCH($E362,NoSettings!$A$2:$A$6843,0),MATCH(AH$187,NoSettings!$C$1:$AG$1,0))</f>
        <v>2000000000000</v>
      </c>
      <c r="AI362" s="22">
        <f>INDEX(NoSettings!$C$2:$AG$6843,MATCH($E362,NoSettings!$A$2:$A$6843,0),MATCH(AI$187,NoSettings!$C$1:$AG$1,0))</f>
        <v>2000000000000</v>
      </c>
      <c r="AJ362" s="22">
        <f>INDEX(NoSettings!$C$2:$AG$6843,MATCH($E362,NoSettings!$A$2:$A$6843,0),MATCH(AJ$187,NoSettings!$C$1:$AG$1,0))</f>
        <v>2000000000000</v>
      </c>
      <c r="AK362" s="4"/>
    </row>
    <row r="363" spans="3:37" hidden="1"/>
    <row r="365" spans="3:37">
      <c r="F365">
        <v>2020</v>
      </c>
      <c r="G365">
        <v>2021</v>
      </c>
      <c r="H365">
        <v>2022</v>
      </c>
      <c r="I365">
        <v>2023</v>
      </c>
      <c r="J365">
        <v>2024</v>
      </c>
      <c r="K365">
        <v>2025</v>
      </c>
      <c r="L365">
        <v>2026</v>
      </c>
      <c r="M365">
        <v>2027</v>
      </c>
      <c r="N365">
        <v>2028</v>
      </c>
      <c r="O365">
        <v>2029</v>
      </c>
      <c r="P365">
        <v>2030</v>
      </c>
      <c r="Q365">
        <v>2031</v>
      </c>
      <c r="R365">
        <v>2032</v>
      </c>
      <c r="S365">
        <v>2033</v>
      </c>
      <c r="T365">
        <v>2034</v>
      </c>
      <c r="U365">
        <v>2035</v>
      </c>
      <c r="V365">
        <v>2036</v>
      </c>
      <c r="W365">
        <v>2037</v>
      </c>
      <c r="X365">
        <v>2038</v>
      </c>
      <c r="Y365">
        <v>2039</v>
      </c>
      <c r="Z365">
        <v>2040</v>
      </c>
      <c r="AA365">
        <v>2041</v>
      </c>
      <c r="AB365">
        <v>2042</v>
      </c>
      <c r="AC365">
        <v>2043</v>
      </c>
      <c r="AD365">
        <v>2044</v>
      </c>
      <c r="AE365">
        <v>2045</v>
      </c>
      <c r="AF365">
        <v>2046</v>
      </c>
      <c r="AG365">
        <v>2047</v>
      </c>
      <c r="AH365">
        <v>2048</v>
      </c>
      <c r="AI365">
        <v>2049</v>
      </c>
      <c r="AJ365">
        <v>2050</v>
      </c>
    </row>
    <row r="366" spans="3:37">
      <c r="D366" s="57" t="s">
        <v>6979</v>
      </c>
      <c r="E366" s="57" t="s">
        <v>7040</v>
      </c>
      <c r="F366">
        <f>SUMIFS(F$188:F$362,$C$188:$C$362,$E366)</f>
        <v>305467300000000</v>
      </c>
      <c r="G366">
        <f t="shared" ref="G366:AJ366" si="0">SUMIFS(G$188:G$362,$C$188:$C$362,$E366)</f>
        <v>323847700000000</v>
      </c>
      <c r="H366">
        <f t="shared" si="0"/>
        <v>345286000000000</v>
      </c>
      <c r="I366">
        <f t="shared" si="0"/>
        <v>349673200000000</v>
      </c>
      <c r="J366">
        <f t="shared" si="0"/>
        <v>369988500000000</v>
      </c>
      <c r="K366">
        <f t="shared" si="0"/>
        <v>393403700000000</v>
      </c>
      <c r="L366">
        <f t="shared" si="0"/>
        <v>400187100000000</v>
      </c>
      <c r="M366">
        <f t="shared" si="0"/>
        <v>407818500000000</v>
      </c>
      <c r="N366">
        <f t="shared" si="0"/>
        <v>414448800000000</v>
      </c>
      <c r="O366">
        <f t="shared" si="0"/>
        <v>423052100000000</v>
      </c>
      <c r="P366">
        <f t="shared" si="0"/>
        <v>428296700000000</v>
      </c>
      <c r="Q366">
        <f t="shared" si="0"/>
        <v>430809300000000</v>
      </c>
      <c r="R366">
        <f t="shared" si="0"/>
        <v>434301600000000</v>
      </c>
      <c r="S366">
        <f t="shared" si="0"/>
        <v>435849000000000</v>
      </c>
      <c r="T366">
        <f t="shared" si="0"/>
        <v>437613000000000</v>
      </c>
      <c r="U366">
        <f t="shared" si="0"/>
        <v>438688000000000</v>
      </c>
      <c r="V366">
        <f t="shared" si="0"/>
        <v>438504200000000</v>
      </c>
      <c r="W366">
        <f t="shared" si="0"/>
        <v>438440800000000</v>
      </c>
      <c r="X366">
        <f t="shared" si="0"/>
        <v>438129600000000</v>
      </c>
      <c r="Y366">
        <f t="shared" si="0"/>
        <v>437919100000000</v>
      </c>
      <c r="Z366">
        <f t="shared" si="0"/>
        <v>438985100000000</v>
      </c>
      <c r="AA366">
        <f t="shared" si="0"/>
        <v>441448800000000</v>
      </c>
      <c r="AB366">
        <f t="shared" si="0"/>
        <v>441677700000000</v>
      </c>
      <c r="AC366">
        <f t="shared" si="0"/>
        <v>441884900000000</v>
      </c>
      <c r="AD366">
        <f t="shared" si="0"/>
        <v>443317800000000</v>
      </c>
      <c r="AE366">
        <f t="shared" si="0"/>
        <v>444601700000000</v>
      </c>
      <c r="AF366">
        <f t="shared" si="0"/>
        <v>445013300000000</v>
      </c>
      <c r="AG366">
        <f t="shared" si="0"/>
        <v>446336800000000</v>
      </c>
      <c r="AH366">
        <f t="shared" si="0"/>
        <v>446701800000000</v>
      </c>
      <c r="AI366">
        <f t="shared" si="0"/>
        <v>448029700000000</v>
      </c>
      <c r="AJ366">
        <f t="shared" si="0"/>
        <v>449408900000000</v>
      </c>
    </row>
    <row r="367" spans="3:37">
      <c r="D367" s="57" t="s">
        <v>6978</v>
      </c>
      <c r="E367" s="57" t="s">
        <v>7040</v>
      </c>
      <c r="F367">
        <f>SUMIFS(F$9:F$183,$C$9:$C$183,$E367)</f>
        <v>1334095643855038</v>
      </c>
      <c r="G367">
        <f t="shared" ref="G367:AJ367" si="1">SUMIFS(G$9:G$183,$C$9:$C$183,$E367)</f>
        <v>1366795399495804</v>
      </c>
      <c r="H367">
        <f t="shared" si="1"/>
        <v>1399495155136566</v>
      </c>
      <c r="I367">
        <f t="shared" si="1"/>
        <v>1432194910777320</v>
      </c>
      <c r="J367">
        <f t="shared" si="1"/>
        <v>1464894666418082</v>
      </c>
      <c r="K367">
        <f t="shared" si="1"/>
        <v>1497594422058840.3</v>
      </c>
      <c r="L367">
        <f t="shared" si="1"/>
        <v>1511315629294098</v>
      </c>
      <c r="M367">
        <f t="shared" si="1"/>
        <v>1525036836529358</v>
      </c>
      <c r="N367">
        <f t="shared" si="1"/>
        <v>1538758043764618</v>
      </c>
      <c r="O367">
        <f t="shared" si="1"/>
        <v>1552479250999878</v>
      </c>
      <c r="P367">
        <f t="shared" si="1"/>
        <v>1566200458235139.8</v>
      </c>
      <c r="Q367">
        <f t="shared" si="1"/>
        <v>1567271188279510.3</v>
      </c>
      <c r="R367">
        <f t="shared" si="1"/>
        <v>1568341918323880.5</v>
      </c>
      <c r="S367">
        <f t="shared" si="1"/>
        <v>1569412648368250.5</v>
      </c>
      <c r="T367">
        <f t="shared" si="1"/>
        <v>1570483378412620.5</v>
      </c>
      <c r="U367">
        <f t="shared" si="1"/>
        <v>1571554108456990</v>
      </c>
      <c r="V367">
        <f t="shared" si="1"/>
        <v>1565573882875842</v>
      </c>
      <c r="W367">
        <f t="shared" si="1"/>
        <v>1559593657294694</v>
      </c>
      <c r="X367">
        <f t="shared" si="1"/>
        <v>1553613431713546</v>
      </c>
      <c r="Y367">
        <f t="shared" si="1"/>
        <v>1547633206132398.3</v>
      </c>
      <c r="Z367">
        <f t="shared" si="1"/>
        <v>1541652980551250</v>
      </c>
      <c r="AA367">
        <f t="shared" si="1"/>
        <v>1545074029137458</v>
      </c>
      <c r="AB367">
        <f t="shared" si="1"/>
        <v>1542085118064105.3</v>
      </c>
      <c r="AC367">
        <f t="shared" si="1"/>
        <v>1539096206990754</v>
      </c>
      <c r="AD367">
        <f t="shared" si="1"/>
        <v>1536107295917401.5</v>
      </c>
      <c r="AE367">
        <f t="shared" si="1"/>
        <v>1533118384844049.3</v>
      </c>
      <c r="AF367">
        <f t="shared" si="1"/>
        <v>1530129473770694.5</v>
      </c>
      <c r="AG367">
        <f t="shared" si="1"/>
        <v>1527140562697343.3</v>
      </c>
      <c r="AH367">
        <f t="shared" si="1"/>
        <v>1524151651623990.8</v>
      </c>
      <c r="AI367">
        <f t="shared" si="1"/>
        <v>1521162740550638.3</v>
      </c>
      <c r="AJ367">
        <f t="shared" si="1"/>
        <v>1518173829477287</v>
      </c>
    </row>
    <row r="368" spans="3:37">
      <c r="D368" s="57" t="s">
        <v>6979</v>
      </c>
      <c r="E368" s="57" t="s">
        <v>7041</v>
      </c>
      <c r="F368">
        <f t="shared" ref="F368:U368" si="2">SUMIFS(F$188:F$362,$C$188:$C$362,$E368)</f>
        <v>665143510000000</v>
      </c>
      <c r="G368">
        <f t="shared" si="2"/>
        <v>633193030000000</v>
      </c>
      <c r="H368">
        <f t="shared" si="2"/>
        <v>586238660000000</v>
      </c>
      <c r="I368">
        <f t="shared" si="2"/>
        <v>540982080000000</v>
      </c>
      <c r="J368">
        <f t="shared" si="2"/>
        <v>494643310000000</v>
      </c>
      <c r="K368">
        <f t="shared" si="2"/>
        <v>448175430000000</v>
      </c>
      <c r="L368">
        <f t="shared" si="2"/>
        <v>456259650000000</v>
      </c>
      <c r="M368">
        <f t="shared" si="2"/>
        <v>463989050000000</v>
      </c>
      <c r="N368">
        <f t="shared" si="2"/>
        <v>471715870000000</v>
      </c>
      <c r="O368">
        <f t="shared" si="2"/>
        <v>479632880000000</v>
      </c>
      <c r="P368">
        <f t="shared" si="2"/>
        <v>487472790000000</v>
      </c>
      <c r="Q368">
        <f t="shared" si="2"/>
        <v>493148310000000</v>
      </c>
      <c r="R368">
        <f t="shared" si="2"/>
        <v>498347830000000</v>
      </c>
      <c r="S368">
        <f t="shared" si="2"/>
        <v>504280950000000</v>
      </c>
      <c r="T368">
        <f t="shared" si="2"/>
        <v>510057270000000</v>
      </c>
      <c r="U368">
        <f t="shared" si="2"/>
        <v>517165290000000</v>
      </c>
      <c r="V368">
        <f t="shared" ref="V368:AJ368" si="3">SUMIFS(V$188:V$362,$C$188:$C$362,$E368)</f>
        <v>521032920000000</v>
      </c>
      <c r="W368">
        <f t="shared" si="3"/>
        <v>526078750000000</v>
      </c>
      <c r="X368">
        <f t="shared" si="3"/>
        <v>531474880000000</v>
      </c>
      <c r="Y368">
        <f t="shared" si="3"/>
        <v>535451810000000</v>
      </c>
      <c r="Z368">
        <f t="shared" si="3"/>
        <v>540633750000000</v>
      </c>
      <c r="AA368">
        <f t="shared" si="3"/>
        <v>546496960000000</v>
      </c>
      <c r="AB368">
        <f t="shared" si="3"/>
        <v>551576790000000</v>
      </c>
      <c r="AC368">
        <f t="shared" si="3"/>
        <v>557679610000000</v>
      </c>
      <c r="AD368">
        <f t="shared" si="3"/>
        <v>561783440000000</v>
      </c>
      <c r="AE368">
        <f t="shared" si="3"/>
        <v>566635470000000</v>
      </c>
      <c r="AF368">
        <f t="shared" si="3"/>
        <v>572075300000000</v>
      </c>
      <c r="AG368">
        <f t="shared" si="3"/>
        <v>578033930000000</v>
      </c>
      <c r="AH368">
        <f t="shared" si="3"/>
        <v>583129350000000</v>
      </c>
      <c r="AI368">
        <f t="shared" si="3"/>
        <v>588319780000000</v>
      </c>
      <c r="AJ368">
        <f t="shared" si="3"/>
        <v>594525910000000</v>
      </c>
    </row>
    <row r="369" spans="4:36">
      <c r="D369" s="57" t="s">
        <v>6978</v>
      </c>
      <c r="E369" s="57" t="s">
        <v>7041</v>
      </c>
      <c r="F369">
        <f t="shared" ref="F369:U369" si="4">SUMIFS(F$9:F$183,$C$9:$C$183,$E369)</f>
        <v>420332293629792.25</v>
      </c>
      <c r="G369">
        <f t="shared" si="4"/>
        <v>429094961121298.88</v>
      </c>
      <c r="H369">
        <f t="shared" si="4"/>
        <v>437857634119359.69</v>
      </c>
      <c r="I369">
        <f t="shared" si="4"/>
        <v>446620312629479.81</v>
      </c>
      <c r="J369">
        <f t="shared" si="4"/>
        <v>455382996657171.38</v>
      </c>
      <c r="K369">
        <f t="shared" si="4"/>
        <v>464145686207954.69</v>
      </c>
      <c r="L369">
        <f t="shared" si="4"/>
        <v>472359817329901.5</v>
      </c>
      <c r="M369">
        <f t="shared" si="4"/>
        <v>480573953985989.38</v>
      </c>
      <c r="N369">
        <f t="shared" si="4"/>
        <v>488788096181752.5</v>
      </c>
      <c r="O369">
        <f t="shared" si="4"/>
        <v>497002243922730.63</v>
      </c>
      <c r="P369">
        <f t="shared" si="4"/>
        <v>505216397214469</v>
      </c>
      <c r="Q369">
        <f t="shared" si="4"/>
        <v>511154286105397.19</v>
      </c>
      <c r="R369">
        <f t="shared" si="4"/>
        <v>517092180558192.69</v>
      </c>
      <c r="S369">
        <f t="shared" si="4"/>
        <v>523030080578417.38</v>
      </c>
      <c r="T369">
        <f t="shared" si="4"/>
        <v>528967986171638.5</v>
      </c>
      <c r="U369">
        <f t="shared" si="4"/>
        <v>534905897343429.19</v>
      </c>
      <c r="V369">
        <f t="shared" ref="V369:AJ369" si="5">SUMIFS(V$9:V$183,$C$9:$C$183,$E369)</f>
        <v>539680259651567.25</v>
      </c>
      <c r="W369">
        <f t="shared" si="5"/>
        <v>544454627549437.63</v>
      </c>
      <c r="X369">
        <f t="shared" si="5"/>
        <v>549229001042629.88</v>
      </c>
      <c r="Y369">
        <f t="shared" si="5"/>
        <v>554003380136739.75</v>
      </c>
      <c r="Z369">
        <f t="shared" si="5"/>
        <v>558777764837367.38</v>
      </c>
      <c r="AA369">
        <f t="shared" si="5"/>
        <v>565069854659409.63</v>
      </c>
      <c r="AB369">
        <f t="shared" si="5"/>
        <v>570304308154144.75</v>
      </c>
      <c r="AC369">
        <f t="shared" si="5"/>
        <v>575538901390085</v>
      </c>
      <c r="AD369">
        <f t="shared" si="5"/>
        <v>580773633668522.38</v>
      </c>
      <c r="AE369">
        <f t="shared" si="5"/>
        <v>586008504294246.75</v>
      </c>
      <c r="AF369">
        <f t="shared" si="5"/>
        <v>591243512575519.38</v>
      </c>
      <c r="AG369">
        <f t="shared" si="5"/>
        <v>596478657824063.88</v>
      </c>
      <c r="AH369">
        <f t="shared" si="5"/>
        <v>601713939355043.13</v>
      </c>
      <c r="AI369">
        <f t="shared" si="5"/>
        <v>606949356487045.25</v>
      </c>
      <c r="AJ369">
        <f t="shared" si="5"/>
        <v>612184908542065.88</v>
      </c>
    </row>
    <row r="370" spans="4:36">
      <c r="D370" s="57" t="s">
        <v>6979</v>
      </c>
      <c r="E370" s="57" t="s">
        <v>7042</v>
      </c>
      <c r="F370">
        <f t="shared" ref="F370:U370" si="6">SUMIFS(F$188:F$362,$C$188:$C$362,$E370)</f>
        <v>376570900000000</v>
      </c>
      <c r="G370">
        <f t="shared" si="6"/>
        <v>393751400000000</v>
      </c>
      <c r="H370">
        <f t="shared" si="6"/>
        <v>411071900000000</v>
      </c>
      <c r="I370">
        <f t="shared" si="6"/>
        <v>427342400000000</v>
      </c>
      <c r="J370">
        <f t="shared" si="6"/>
        <v>444612900000000</v>
      </c>
      <c r="K370">
        <f t="shared" si="6"/>
        <v>460783300000000</v>
      </c>
      <c r="L370">
        <f t="shared" si="6"/>
        <v>473383700000000</v>
      </c>
      <c r="M370">
        <f t="shared" si="6"/>
        <v>485984100000000</v>
      </c>
      <c r="N370">
        <f t="shared" si="6"/>
        <v>497584400000000</v>
      </c>
      <c r="O370">
        <f t="shared" si="6"/>
        <v>510184800000000</v>
      </c>
      <c r="P370">
        <f t="shared" si="6"/>
        <v>521885100000000</v>
      </c>
      <c r="Q370">
        <f t="shared" si="6"/>
        <v>533965500000000</v>
      </c>
      <c r="R370">
        <f t="shared" si="6"/>
        <v>545145800000000</v>
      </c>
      <c r="S370">
        <f t="shared" si="6"/>
        <v>556226100000000</v>
      </c>
      <c r="T370">
        <f t="shared" si="6"/>
        <v>566406400000000</v>
      </c>
      <c r="U370">
        <f t="shared" si="6"/>
        <v>577576700000000</v>
      </c>
      <c r="V370">
        <f t="shared" ref="V370:AJ370" si="7">SUMIFS(V$188:V$362,$C$188:$C$362,$E370)</f>
        <v>589567100000000</v>
      </c>
      <c r="W370">
        <f t="shared" si="7"/>
        <v>600847400000000</v>
      </c>
      <c r="X370">
        <f t="shared" si="7"/>
        <v>612027700000000</v>
      </c>
      <c r="Y370">
        <f t="shared" si="7"/>
        <v>622148000000000</v>
      </c>
      <c r="Z370">
        <f t="shared" si="7"/>
        <v>634348400000000</v>
      </c>
      <c r="AA370">
        <f t="shared" si="7"/>
        <v>645348700000000</v>
      </c>
      <c r="AB370">
        <f t="shared" si="7"/>
        <v>656449000000000</v>
      </c>
      <c r="AC370">
        <f t="shared" si="7"/>
        <v>666649300000000</v>
      </c>
      <c r="AD370">
        <f t="shared" si="7"/>
        <v>678849700000000</v>
      </c>
      <c r="AE370">
        <f t="shared" si="7"/>
        <v>689850000000000</v>
      </c>
      <c r="AF370">
        <f t="shared" si="7"/>
        <v>702050300000000</v>
      </c>
      <c r="AG370">
        <f t="shared" si="7"/>
        <v>713250600000000</v>
      </c>
      <c r="AH370">
        <f t="shared" si="7"/>
        <v>724351000000000</v>
      </c>
      <c r="AI370">
        <f t="shared" si="7"/>
        <v>735541300000000</v>
      </c>
      <c r="AJ370">
        <f t="shared" si="7"/>
        <v>746641600000000</v>
      </c>
    </row>
    <row r="371" spans="4:36">
      <c r="D371" s="57" t="s">
        <v>6978</v>
      </c>
      <c r="E371" s="57" t="s">
        <v>7042</v>
      </c>
      <c r="F371">
        <f t="shared" ref="F371:U371" si="8">SUMIFS(F$9:F$183,$C$9:$C$183,$E371)</f>
        <v>398835729956724.06</v>
      </c>
      <c r="G371">
        <f t="shared" si="8"/>
        <v>411219966558582.13</v>
      </c>
      <c r="H371">
        <f t="shared" si="8"/>
        <v>423604203186052.63</v>
      </c>
      <c r="I371">
        <f t="shared" si="8"/>
        <v>435988439839161.31</v>
      </c>
      <c r="J371">
        <f t="shared" si="8"/>
        <v>448372676517933.56</v>
      </c>
      <c r="K371">
        <f t="shared" si="8"/>
        <v>460756913222391.31</v>
      </c>
      <c r="L371">
        <f t="shared" si="8"/>
        <v>473137750809572.13</v>
      </c>
      <c r="M371">
        <f t="shared" si="8"/>
        <v>485518588422493.75</v>
      </c>
      <c r="N371">
        <f t="shared" si="8"/>
        <v>497899426061177.88</v>
      </c>
      <c r="O371">
        <f t="shared" si="8"/>
        <v>510280263725658.25</v>
      </c>
      <c r="P371">
        <f t="shared" si="8"/>
        <v>522661101415950.94</v>
      </c>
      <c r="Q371">
        <f t="shared" si="8"/>
        <v>533725337744203.25</v>
      </c>
      <c r="R371">
        <f t="shared" si="8"/>
        <v>544789574098319.63</v>
      </c>
      <c r="S371">
        <f t="shared" si="8"/>
        <v>555853810478335.38</v>
      </c>
      <c r="T371">
        <f t="shared" si="8"/>
        <v>566918046884268.75</v>
      </c>
      <c r="U371">
        <f t="shared" si="8"/>
        <v>577982283316149.63</v>
      </c>
      <c r="V371">
        <f t="shared" ref="V371:AJ371" si="9">SUMIFS(V$9:V$183,$C$9:$C$183,$E371)</f>
        <v>589284459783867.75</v>
      </c>
      <c r="W371">
        <f t="shared" si="9"/>
        <v>600586636277585.25</v>
      </c>
      <c r="X371">
        <f t="shared" si="9"/>
        <v>611888812797324.38</v>
      </c>
      <c r="Y371">
        <f t="shared" si="9"/>
        <v>623190989343118.75</v>
      </c>
      <c r="Z371">
        <f t="shared" si="9"/>
        <v>634493165914984.5</v>
      </c>
      <c r="AA371">
        <f t="shared" si="9"/>
        <v>645477932388737.88</v>
      </c>
      <c r="AB371">
        <f t="shared" si="9"/>
        <v>656679008615606.13</v>
      </c>
      <c r="AC371">
        <f t="shared" si="9"/>
        <v>667880085492448.63</v>
      </c>
      <c r="AD371">
        <f t="shared" si="9"/>
        <v>679081163016011.5</v>
      </c>
      <c r="AE371">
        <f t="shared" si="9"/>
        <v>690282241183069.38</v>
      </c>
      <c r="AF371">
        <f t="shared" si="9"/>
        <v>701483319990400.63</v>
      </c>
      <c r="AG371">
        <f t="shared" si="9"/>
        <v>712684399434800</v>
      </c>
      <c r="AH371">
        <f t="shared" si="9"/>
        <v>723885479513090.25</v>
      </c>
      <c r="AI371">
        <f t="shared" si="9"/>
        <v>735086560222097.63</v>
      </c>
      <c r="AJ371">
        <f t="shared" si="9"/>
        <v>746287641558664.63</v>
      </c>
    </row>
    <row r="372" spans="4:36">
      <c r="D372" s="57" t="s">
        <v>6979</v>
      </c>
      <c r="E372" s="57" t="s">
        <v>7043</v>
      </c>
      <c r="F372">
        <f t="shared" ref="F372:U372" si="10">SUMIFS(F$188:F$362,$C$188:$C$362,$E372)</f>
        <v>266422000000000</v>
      </c>
      <c r="G372">
        <f t="shared" si="10"/>
        <v>266365000000000</v>
      </c>
      <c r="H372">
        <f t="shared" si="10"/>
        <v>267399000000000</v>
      </c>
      <c r="I372">
        <f t="shared" si="10"/>
        <v>277442000000000</v>
      </c>
      <c r="J372">
        <f t="shared" si="10"/>
        <v>287476000000000</v>
      </c>
      <c r="K372">
        <f t="shared" si="10"/>
        <v>298610000000000</v>
      </c>
      <c r="L372">
        <f t="shared" si="10"/>
        <v>308610000000000</v>
      </c>
      <c r="M372">
        <f t="shared" si="10"/>
        <v>308609000000000</v>
      </c>
      <c r="N372">
        <f t="shared" si="10"/>
        <v>308609000000000</v>
      </c>
      <c r="O372">
        <f t="shared" si="10"/>
        <v>308609000000000</v>
      </c>
      <c r="P372">
        <f t="shared" si="10"/>
        <v>309619000000000</v>
      </c>
      <c r="Q372">
        <f t="shared" si="10"/>
        <v>309609000000000</v>
      </c>
      <c r="R372">
        <f t="shared" si="10"/>
        <v>309608000000000</v>
      </c>
      <c r="S372">
        <f t="shared" si="10"/>
        <v>309597000000000</v>
      </c>
      <c r="T372">
        <f t="shared" si="10"/>
        <v>309597000000000</v>
      </c>
      <c r="U372">
        <f t="shared" si="10"/>
        <v>309596000000000</v>
      </c>
      <c r="V372">
        <f t="shared" ref="V372:AJ372" si="11">SUMIFS(V$188:V$362,$C$188:$C$362,$E372)</f>
        <v>309596000000000</v>
      </c>
      <c r="W372">
        <f t="shared" si="11"/>
        <v>309596000000000</v>
      </c>
      <c r="X372">
        <f t="shared" si="11"/>
        <v>309596000000000</v>
      </c>
      <c r="Y372">
        <f t="shared" si="11"/>
        <v>309596000000000</v>
      </c>
      <c r="Z372">
        <f t="shared" si="11"/>
        <v>309496000000000</v>
      </c>
      <c r="AA372">
        <f t="shared" si="11"/>
        <v>309595000000000</v>
      </c>
      <c r="AB372">
        <f t="shared" si="11"/>
        <v>309485000000000</v>
      </c>
      <c r="AC372">
        <f t="shared" si="11"/>
        <v>329485000000000</v>
      </c>
      <c r="AD372">
        <f t="shared" si="11"/>
        <v>329485000000000</v>
      </c>
      <c r="AE372">
        <f t="shared" si="11"/>
        <v>329484000000000</v>
      </c>
      <c r="AF372">
        <f t="shared" si="11"/>
        <v>330484000000000</v>
      </c>
      <c r="AG372">
        <f t="shared" si="11"/>
        <v>330474000000000</v>
      </c>
      <c r="AH372">
        <f t="shared" si="11"/>
        <v>340374000000000</v>
      </c>
      <c r="AI372">
        <f t="shared" si="11"/>
        <v>340373000000000</v>
      </c>
      <c r="AJ372">
        <f t="shared" si="11"/>
        <v>340373000000000</v>
      </c>
    </row>
    <row r="373" spans="4:36">
      <c r="D373" s="57" t="s">
        <v>6978</v>
      </c>
      <c r="E373" s="57" t="s">
        <v>7043</v>
      </c>
      <c r="F373">
        <f t="shared" ref="F373:U373" si="12">SUMIFS(F$9:F$183,$C$9:$C$183,$E373)</f>
        <v>281845107707962.69</v>
      </c>
      <c r="G373">
        <f t="shared" si="12"/>
        <v>285281521438141.75</v>
      </c>
      <c r="H373">
        <f t="shared" si="12"/>
        <v>288717935524135.88</v>
      </c>
      <c r="I373">
        <f t="shared" si="12"/>
        <v>292154349966300.38</v>
      </c>
      <c r="J373">
        <f t="shared" si="12"/>
        <v>295590764764991.13</v>
      </c>
      <c r="K373">
        <f t="shared" si="12"/>
        <v>299027179920565.75</v>
      </c>
      <c r="L373">
        <f t="shared" si="12"/>
        <v>301289780325152.5</v>
      </c>
      <c r="M373">
        <f t="shared" si="12"/>
        <v>303552381087336.06</v>
      </c>
      <c r="N373">
        <f t="shared" si="12"/>
        <v>305814982207475</v>
      </c>
      <c r="O373">
        <f t="shared" si="12"/>
        <v>308077583685926.56</v>
      </c>
      <c r="P373">
        <f t="shared" si="12"/>
        <v>310340185523049.94</v>
      </c>
      <c r="Q373">
        <f t="shared" si="12"/>
        <v>311720659650164.69</v>
      </c>
      <c r="R373">
        <f t="shared" si="12"/>
        <v>313101134136668.88</v>
      </c>
      <c r="S373">
        <f t="shared" si="12"/>
        <v>314481608982921.38</v>
      </c>
      <c r="T373">
        <f t="shared" si="12"/>
        <v>315862084189282.13</v>
      </c>
      <c r="U373">
        <f t="shared" si="12"/>
        <v>317242559756111.13</v>
      </c>
      <c r="V373">
        <f t="shared" ref="V373:AJ373" si="13">SUMIFS(V$9:V$183,$C$9:$C$183,$E373)</f>
        <v>318200095378652.06</v>
      </c>
      <c r="W373">
        <f t="shared" si="13"/>
        <v>319157631362381.94</v>
      </c>
      <c r="X373">
        <f t="shared" si="13"/>
        <v>320115167707662.75</v>
      </c>
      <c r="Y373">
        <f t="shared" si="13"/>
        <v>321072704414856</v>
      </c>
      <c r="Z373">
        <f t="shared" si="13"/>
        <v>322030241484323.06</v>
      </c>
      <c r="AA373">
        <f t="shared" si="13"/>
        <v>323549521328557.13</v>
      </c>
      <c r="AB373">
        <f t="shared" si="13"/>
        <v>324684319061298.75</v>
      </c>
      <c r="AC373">
        <f t="shared" si="13"/>
        <v>325819125823643.63</v>
      </c>
      <c r="AD373">
        <f t="shared" si="13"/>
        <v>326953941570443.25</v>
      </c>
      <c r="AE373">
        <f t="shared" si="13"/>
        <v>328088766256775.44</v>
      </c>
      <c r="AF373">
        <f t="shared" si="13"/>
        <v>329223599837942.81</v>
      </c>
      <c r="AG373">
        <f t="shared" si="13"/>
        <v>330358442269471.31</v>
      </c>
      <c r="AH373">
        <f t="shared" si="13"/>
        <v>331493293507108.63</v>
      </c>
      <c r="AI373">
        <f t="shared" si="13"/>
        <v>332628153506824.5</v>
      </c>
      <c r="AJ373">
        <f t="shared" si="13"/>
        <v>333763022224808.69</v>
      </c>
    </row>
    <row r="374" spans="4:36">
      <c r="D374" s="57" t="s">
        <v>6979</v>
      </c>
      <c r="E374" s="57" t="s">
        <v>7044</v>
      </c>
      <c r="F374">
        <f t="shared" ref="F374:U374" si="14">SUMIFS(F$188:F$362,$C$188:$C$362,$E374)</f>
        <v>337621000000000</v>
      </c>
      <c r="G374">
        <f t="shared" si="14"/>
        <v>310696000000000</v>
      </c>
      <c r="H374">
        <f t="shared" si="14"/>
        <v>283946000000000</v>
      </c>
      <c r="I374">
        <f t="shared" si="14"/>
        <v>270359000000000</v>
      </c>
      <c r="J374">
        <f t="shared" si="14"/>
        <v>256758000000000</v>
      </c>
      <c r="K374">
        <f t="shared" si="14"/>
        <v>248256000000000</v>
      </c>
      <c r="L374">
        <f t="shared" si="14"/>
        <v>246306000000000</v>
      </c>
      <c r="M374">
        <f t="shared" si="14"/>
        <v>247131000000000</v>
      </c>
      <c r="N374">
        <f t="shared" si="14"/>
        <v>249096000000000</v>
      </c>
      <c r="O374">
        <f t="shared" si="14"/>
        <v>248572000000000</v>
      </c>
      <c r="P374">
        <f t="shared" si="14"/>
        <v>250019000000000</v>
      </c>
      <c r="Q374">
        <f t="shared" si="14"/>
        <v>249927000000000</v>
      </c>
      <c r="R374">
        <f t="shared" si="14"/>
        <v>250146000000000</v>
      </c>
      <c r="S374">
        <f t="shared" si="14"/>
        <v>250202000000000</v>
      </c>
      <c r="T374">
        <f t="shared" si="14"/>
        <v>251806000000000</v>
      </c>
      <c r="U374">
        <f t="shared" si="14"/>
        <v>251746000000000</v>
      </c>
      <c r="V374">
        <f t="shared" ref="V374:AJ374" si="15">SUMIFS(V$188:V$362,$C$188:$C$362,$E374)</f>
        <v>253240000000000</v>
      </c>
      <c r="W374">
        <f t="shared" si="15"/>
        <v>254440000000000</v>
      </c>
      <c r="X374">
        <f t="shared" si="15"/>
        <v>254810000000000</v>
      </c>
      <c r="Y374">
        <f t="shared" si="15"/>
        <v>254902000000000</v>
      </c>
      <c r="Z374">
        <f t="shared" si="15"/>
        <v>255982000000000</v>
      </c>
      <c r="AA374">
        <f t="shared" si="15"/>
        <v>256500000000000</v>
      </c>
      <c r="AB374">
        <f t="shared" si="15"/>
        <v>256611000000000</v>
      </c>
      <c r="AC374">
        <f t="shared" si="15"/>
        <v>256254000000000</v>
      </c>
      <c r="AD374">
        <f t="shared" si="15"/>
        <v>256285000000000</v>
      </c>
      <c r="AE374">
        <f t="shared" si="15"/>
        <v>258672000000000</v>
      </c>
      <c r="AF374">
        <f t="shared" si="15"/>
        <v>258167000000000</v>
      </c>
      <c r="AG374">
        <f t="shared" si="15"/>
        <v>257371000000000</v>
      </c>
      <c r="AH374">
        <f t="shared" si="15"/>
        <v>256660000000000</v>
      </c>
      <c r="AI374">
        <f t="shared" si="15"/>
        <v>256561000000000</v>
      </c>
      <c r="AJ374">
        <f t="shared" si="15"/>
        <v>255751000000000</v>
      </c>
    </row>
    <row r="375" spans="4:36">
      <c r="D375" s="57" t="s">
        <v>6978</v>
      </c>
      <c r="E375" s="57" t="s">
        <v>7044</v>
      </c>
      <c r="F375">
        <f t="shared" ref="F375:U375" si="16">SUMIFS(F$9:F$183,$C$9:$C$183,$E375)</f>
        <v>5976949475130753</v>
      </c>
      <c r="G375">
        <f t="shared" si="16"/>
        <v>5764464020594013</v>
      </c>
      <c r="H375">
        <f t="shared" si="16"/>
        <v>5551978566057336</v>
      </c>
      <c r="I375">
        <f t="shared" si="16"/>
        <v>5339493111520659</v>
      </c>
      <c r="J375">
        <f t="shared" si="16"/>
        <v>5127007656983982</v>
      </c>
      <c r="K375">
        <f t="shared" si="16"/>
        <v>4914522202447291</v>
      </c>
      <c r="L375">
        <f t="shared" si="16"/>
        <v>4928873741323744</v>
      </c>
      <c r="M375">
        <f t="shared" si="16"/>
        <v>4943225280200198</v>
      </c>
      <c r="N375">
        <f t="shared" si="16"/>
        <v>4957576819076649</v>
      </c>
      <c r="O375">
        <f t="shared" si="16"/>
        <v>4971928357953103</v>
      </c>
      <c r="P375">
        <f t="shared" si="16"/>
        <v>4986279896829553</v>
      </c>
      <c r="Q375">
        <f t="shared" si="16"/>
        <v>4983683324128201</v>
      </c>
      <c r="R375">
        <f t="shared" si="16"/>
        <v>4981086751426848</v>
      </c>
      <c r="S375">
        <f t="shared" si="16"/>
        <v>4978490178725495</v>
      </c>
      <c r="T375">
        <f t="shared" si="16"/>
        <v>4975893606024142</v>
      </c>
      <c r="U375">
        <f t="shared" si="16"/>
        <v>4973297033322789</v>
      </c>
      <c r="V375">
        <f t="shared" ref="V375:AJ375" si="17">SUMIFS(V$9:V$183,$C$9:$C$183,$E375)</f>
        <v>4962300704352603</v>
      </c>
      <c r="W375">
        <f t="shared" si="17"/>
        <v>4951304375382417</v>
      </c>
      <c r="X375">
        <f t="shared" si="17"/>
        <v>4940308046412231</v>
      </c>
      <c r="Y375">
        <f t="shared" si="17"/>
        <v>4929311717442044</v>
      </c>
      <c r="Z375">
        <f t="shared" si="17"/>
        <v>4918315388471858</v>
      </c>
      <c r="AA375">
        <f t="shared" si="17"/>
        <v>4918518734526783</v>
      </c>
      <c r="AB375">
        <f t="shared" si="17"/>
        <v>4911085938519132</v>
      </c>
      <c r="AC375">
        <f t="shared" si="17"/>
        <v>4903653142511481</v>
      </c>
      <c r="AD375">
        <f t="shared" si="17"/>
        <v>4896220346503832</v>
      </c>
      <c r="AE375">
        <f t="shared" si="17"/>
        <v>4888787550496181</v>
      </c>
      <c r="AF375">
        <f t="shared" si="17"/>
        <v>4881354754488530</v>
      </c>
      <c r="AG375">
        <f t="shared" si="17"/>
        <v>4873921958480879</v>
      </c>
      <c r="AH375">
        <f t="shared" si="17"/>
        <v>4866489162473228</v>
      </c>
      <c r="AI375">
        <f t="shared" si="17"/>
        <v>4859056366465576</v>
      </c>
      <c r="AJ375">
        <f t="shared" si="17"/>
        <v>4851623570457925</v>
      </c>
    </row>
    <row r="376" spans="4:36">
      <c r="D376" s="57" t="s">
        <v>6979</v>
      </c>
      <c r="E376" s="57" t="s">
        <v>7045</v>
      </c>
      <c r="F376">
        <f t="shared" ref="F376:U376" si="18">SUMIFS(F$188:F$362,$C$188:$C$362,$E376)</f>
        <v>436987000000000</v>
      </c>
      <c r="G376">
        <f t="shared" si="18"/>
        <v>437131000000000</v>
      </c>
      <c r="H376">
        <f t="shared" si="18"/>
        <v>438254000000000</v>
      </c>
      <c r="I376">
        <f t="shared" si="18"/>
        <v>438388000000000</v>
      </c>
      <c r="J376">
        <f t="shared" si="18"/>
        <v>539410000000000</v>
      </c>
      <c r="K376">
        <f t="shared" si="18"/>
        <v>550550000000000</v>
      </c>
      <c r="L376">
        <f t="shared" si="18"/>
        <v>550540000000000</v>
      </c>
      <c r="M376">
        <f t="shared" si="18"/>
        <v>550530000000000</v>
      </c>
      <c r="N376">
        <f t="shared" si="18"/>
        <v>550640000000000</v>
      </c>
      <c r="O376">
        <f t="shared" si="18"/>
        <v>551640000000000</v>
      </c>
      <c r="P376">
        <f t="shared" si="18"/>
        <v>551630000000000</v>
      </c>
      <c r="Q376">
        <f t="shared" si="18"/>
        <v>551610000000000</v>
      </c>
      <c r="R376">
        <f t="shared" si="18"/>
        <v>551600000000000</v>
      </c>
      <c r="S376">
        <f t="shared" si="18"/>
        <v>551580000000000</v>
      </c>
      <c r="T376">
        <f t="shared" si="18"/>
        <v>551550000000000</v>
      </c>
      <c r="U376">
        <f t="shared" si="18"/>
        <v>551530000000000</v>
      </c>
      <c r="V376">
        <f t="shared" ref="V376:AJ376" si="19">SUMIFS(V$188:V$362,$C$188:$C$362,$E376)</f>
        <v>551530000000000</v>
      </c>
      <c r="W376">
        <f t="shared" si="19"/>
        <v>551530000000000</v>
      </c>
      <c r="X376">
        <f t="shared" si="19"/>
        <v>551530000000000</v>
      </c>
      <c r="Y376">
        <f t="shared" si="19"/>
        <v>551520000000000</v>
      </c>
      <c r="Z376">
        <f t="shared" si="19"/>
        <v>551520000000000</v>
      </c>
      <c r="AA376">
        <f t="shared" si="19"/>
        <v>551489000000000</v>
      </c>
      <c r="AB376">
        <f t="shared" si="19"/>
        <v>551488000000000</v>
      </c>
      <c r="AC376">
        <f t="shared" si="19"/>
        <v>551477000000000</v>
      </c>
      <c r="AD376">
        <f t="shared" si="19"/>
        <v>551466000000000</v>
      </c>
      <c r="AE376">
        <f t="shared" si="19"/>
        <v>551455000000000</v>
      </c>
      <c r="AF376">
        <f t="shared" si="19"/>
        <v>551445000000000</v>
      </c>
      <c r="AG376">
        <f t="shared" si="19"/>
        <v>551354000000000</v>
      </c>
      <c r="AH376">
        <f t="shared" si="19"/>
        <v>551343000000000</v>
      </c>
      <c r="AI376">
        <f t="shared" si="19"/>
        <v>551332000000000</v>
      </c>
      <c r="AJ376">
        <f t="shared" si="19"/>
        <v>551321000000000</v>
      </c>
    </row>
    <row r="377" spans="4:36">
      <c r="D377" s="57" t="s">
        <v>6978</v>
      </c>
      <c r="E377" s="57" t="s">
        <v>7045</v>
      </c>
      <c r="F377">
        <f t="shared" ref="F377:U377" si="20">SUMIFS(F$9:F$183,$C$9:$C$183,$E377)</f>
        <v>473453528075906.44</v>
      </c>
      <c r="G377">
        <f t="shared" si="20"/>
        <v>480721461998891.38</v>
      </c>
      <c r="H377">
        <f t="shared" si="20"/>
        <v>487989395921879</v>
      </c>
      <c r="I377">
        <f t="shared" si="20"/>
        <v>495257329844863.81</v>
      </c>
      <c r="J377">
        <f t="shared" si="20"/>
        <v>502525263767848.81</v>
      </c>
      <c r="K377">
        <f t="shared" si="20"/>
        <v>509793197690833.25</v>
      </c>
      <c r="L377">
        <f t="shared" si="20"/>
        <v>512808525883138.38</v>
      </c>
      <c r="M377">
        <f t="shared" si="20"/>
        <v>515823854075442.81</v>
      </c>
      <c r="N377">
        <f t="shared" si="20"/>
        <v>518839182267748.13</v>
      </c>
      <c r="O377">
        <f t="shared" si="20"/>
        <v>521854510460052.69</v>
      </c>
      <c r="P377">
        <f t="shared" si="20"/>
        <v>524869838652357.56</v>
      </c>
      <c r="Q377">
        <f t="shared" si="20"/>
        <v>526239407053322.19</v>
      </c>
      <c r="R377">
        <f t="shared" si="20"/>
        <v>527608975454287.25</v>
      </c>
      <c r="S377">
        <f t="shared" si="20"/>
        <v>528978543855252.5</v>
      </c>
      <c r="T377">
        <f t="shared" si="20"/>
        <v>530348112256217.5</v>
      </c>
      <c r="U377">
        <f t="shared" si="20"/>
        <v>531717680657182.75</v>
      </c>
      <c r="V377">
        <f t="shared" ref="V377:AJ377" si="21">SUMIFS(V$9:V$183,$C$9:$C$183,$E377)</f>
        <v>532387653959807.13</v>
      </c>
      <c r="W377">
        <f t="shared" si="21"/>
        <v>533057627262431.44</v>
      </c>
      <c r="X377">
        <f t="shared" si="21"/>
        <v>533727600565055.63</v>
      </c>
      <c r="Y377">
        <f t="shared" si="21"/>
        <v>534397573867679.94</v>
      </c>
      <c r="Z377">
        <f t="shared" si="21"/>
        <v>535067547170304.13</v>
      </c>
      <c r="AA377">
        <f t="shared" si="21"/>
        <v>536670313937383</v>
      </c>
      <c r="AB377">
        <f t="shared" si="21"/>
        <v>537637085160515.5</v>
      </c>
      <c r="AC377">
        <f t="shared" si="21"/>
        <v>538603856383648.06</v>
      </c>
      <c r="AD377">
        <f t="shared" si="21"/>
        <v>539570627606780.69</v>
      </c>
      <c r="AE377">
        <f t="shared" si="21"/>
        <v>540537398829912.75</v>
      </c>
      <c r="AF377">
        <f t="shared" si="21"/>
        <v>541504170053045.38</v>
      </c>
      <c r="AG377">
        <f t="shared" si="21"/>
        <v>542470941276177.94</v>
      </c>
      <c r="AH377">
        <f t="shared" si="21"/>
        <v>543437712499310.63</v>
      </c>
      <c r="AI377">
        <f t="shared" si="21"/>
        <v>544404483722443.13</v>
      </c>
      <c r="AJ377">
        <f t="shared" si="21"/>
        <v>545371254945575.75</v>
      </c>
    </row>
    <row r="378" spans="4:36">
      <c r="D378" s="57" t="s">
        <v>6979</v>
      </c>
      <c r="E378" s="57" t="s">
        <v>7046</v>
      </c>
      <c r="F378">
        <f t="shared" ref="F378:U378" si="22">SUMIFS(F$188:F$362,$C$188:$C$362,$E378)</f>
        <v>671679730000000</v>
      </c>
      <c r="G378">
        <f t="shared" si="22"/>
        <v>772187240000000</v>
      </c>
      <c r="H378">
        <f t="shared" si="22"/>
        <v>771447530000000</v>
      </c>
      <c r="I378">
        <f t="shared" si="22"/>
        <v>771952240000000</v>
      </c>
      <c r="J378">
        <f t="shared" si="22"/>
        <v>781994800000000</v>
      </c>
      <c r="K378">
        <f t="shared" si="22"/>
        <v>782168050000000</v>
      </c>
      <c r="L378">
        <f t="shared" si="22"/>
        <v>782106670000000</v>
      </c>
      <c r="M378">
        <f t="shared" si="22"/>
        <v>782095110000000</v>
      </c>
      <c r="N378">
        <f t="shared" si="22"/>
        <v>782091520000000</v>
      </c>
      <c r="O378">
        <f t="shared" si="22"/>
        <v>882087410000000</v>
      </c>
      <c r="P378">
        <f t="shared" si="22"/>
        <v>882067350000000</v>
      </c>
      <c r="Q378">
        <f t="shared" si="22"/>
        <v>882132190000000</v>
      </c>
      <c r="R378">
        <f t="shared" si="22"/>
        <v>882108350000000</v>
      </c>
      <c r="S378">
        <f t="shared" si="22"/>
        <v>882082240000000</v>
      </c>
      <c r="T378">
        <f t="shared" si="22"/>
        <v>882055400000000</v>
      </c>
      <c r="U378">
        <f t="shared" si="22"/>
        <v>882036470000000</v>
      </c>
      <c r="V378">
        <f t="shared" ref="V378:AJ378" si="23">SUMIFS(V$188:V$362,$C$188:$C$362,$E378)</f>
        <v>882038230000000</v>
      </c>
      <c r="W378">
        <f t="shared" si="23"/>
        <v>883022260000000</v>
      </c>
      <c r="X378">
        <f t="shared" si="23"/>
        <v>883004050000000</v>
      </c>
      <c r="Y378">
        <f t="shared" si="23"/>
        <v>882997890000000</v>
      </c>
      <c r="Z378">
        <f t="shared" si="23"/>
        <v>882973880000000</v>
      </c>
      <c r="AA378">
        <f t="shared" si="23"/>
        <v>882934010000000</v>
      </c>
      <c r="AB378">
        <f t="shared" si="23"/>
        <v>882929540000000</v>
      </c>
      <c r="AC378">
        <f t="shared" si="23"/>
        <v>883916700000000</v>
      </c>
      <c r="AD378">
        <f t="shared" si="23"/>
        <v>885950270000000</v>
      </c>
      <c r="AE378">
        <f t="shared" si="23"/>
        <v>885924300000000</v>
      </c>
      <c r="AF378">
        <f t="shared" si="23"/>
        <v>895902350000000</v>
      </c>
      <c r="AG378">
        <f t="shared" si="23"/>
        <v>895871950000000</v>
      </c>
      <c r="AH378">
        <f t="shared" si="23"/>
        <v>895843600000000</v>
      </c>
      <c r="AI378">
        <f t="shared" si="23"/>
        <v>895905250000000</v>
      </c>
      <c r="AJ378">
        <f t="shared" si="23"/>
        <v>895886240000000</v>
      </c>
    </row>
    <row r="379" spans="4:36">
      <c r="D379" s="57" t="s">
        <v>6978</v>
      </c>
      <c r="E379" s="57" t="s">
        <v>7046</v>
      </c>
      <c r="F379">
        <f t="shared" ref="F379:AJ379" si="24">SUMIFS(F$9:F$183,$C$9:$C$183,$E379)</f>
        <v>2073022316721359.5</v>
      </c>
      <c r="G379">
        <f t="shared" si="24"/>
        <v>2105864725103810.8</v>
      </c>
      <c r="H379">
        <f t="shared" si="24"/>
        <v>2138707133486275</v>
      </c>
      <c r="I379">
        <f t="shared" si="24"/>
        <v>2171549541868726.8</v>
      </c>
      <c r="J379">
        <f t="shared" si="24"/>
        <v>2204391950251178.5</v>
      </c>
      <c r="K379">
        <f t="shared" si="24"/>
        <v>2237234358633627.8</v>
      </c>
      <c r="L379">
        <f t="shared" si="24"/>
        <v>2250397034366276</v>
      </c>
      <c r="M379">
        <f t="shared" si="24"/>
        <v>2263559710098923</v>
      </c>
      <c r="N379">
        <f t="shared" si="24"/>
        <v>2276722385831572</v>
      </c>
      <c r="O379">
        <f t="shared" si="24"/>
        <v>2289885061564218</v>
      </c>
      <c r="P379">
        <f t="shared" si="24"/>
        <v>2303047737296866</v>
      </c>
      <c r="Q379">
        <f t="shared" si="24"/>
        <v>2308873069982231.5</v>
      </c>
      <c r="R379">
        <f t="shared" si="24"/>
        <v>2314698402667599</v>
      </c>
      <c r="S379">
        <f t="shared" si="24"/>
        <v>2320523735352966</v>
      </c>
      <c r="T379">
        <f t="shared" si="24"/>
        <v>2326349068038333.5</v>
      </c>
      <c r="U379">
        <f t="shared" si="24"/>
        <v>2332174400723701.5</v>
      </c>
      <c r="V379">
        <f t="shared" si="24"/>
        <v>2334849790465181.5</v>
      </c>
      <c r="W379">
        <f t="shared" si="24"/>
        <v>2337525180206661</v>
      </c>
      <c r="X379">
        <f t="shared" si="24"/>
        <v>2340200569948140</v>
      </c>
      <c r="Y379">
        <f t="shared" si="24"/>
        <v>2342875959689619.5</v>
      </c>
      <c r="Z379">
        <f t="shared" si="24"/>
        <v>2345551349431099</v>
      </c>
      <c r="AA379">
        <f t="shared" si="24"/>
        <v>2352426663097762.5</v>
      </c>
      <c r="AB379">
        <f t="shared" si="24"/>
        <v>2356438392269982.5</v>
      </c>
      <c r="AC379">
        <f t="shared" si="24"/>
        <v>2360450121442202.5</v>
      </c>
      <c r="AD379">
        <f t="shared" si="24"/>
        <v>2364461850614423</v>
      </c>
      <c r="AE379">
        <f t="shared" si="24"/>
        <v>2368473579786641.5</v>
      </c>
      <c r="AF379">
        <f t="shared" si="24"/>
        <v>2372485308958861.5</v>
      </c>
      <c r="AG379">
        <f t="shared" si="24"/>
        <v>2376497038131081.5</v>
      </c>
      <c r="AH379">
        <f t="shared" si="24"/>
        <v>2380508767303301</v>
      </c>
      <c r="AI379">
        <f t="shared" si="24"/>
        <v>2384520496475522</v>
      </c>
      <c r="AJ379">
        <f t="shared" si="24"/>
        <v>2388532225647742</v>
      </c>
    </row>
    <row r="399" spans="1:37" s="65" customFormat="1">
      <c r="A399" s="64"/>
      <c r="B399" s="64"/>
      <c r="C399" s="64" t="s">
        <v>7073</v>
      </c>
      <c r="D399" s="64"/>
      <c r="E399" s="64"/>
      <c r="F399" s="64">
        <v>2020</v>
      </c>
      <c r="G399" s="64">
        <v>2021</v>
      </c>
      <c r="H399" s="64">
        <v>2022</v>
      </c>
      <c r="I399" s="64">
        <v>2023</v>
      </c>
      <c r="J399" s="64">
        <v>2024</v>
      </c>
      <c r="K399" s="64">
        <v>2025</v>
      </c>
      <c r="L399" s="64">
        <v>2026</v>
      </c>
      <c r="M399" s="64">
        <v>2027</v>
      </c>
      <c r="N399" s="64">
        <v>2028</v>
      </c>
      <c r="O399" s="64">
        <v>2029</v>
      </c>
      <c r="P399" s="64">
        <v>2030</v>
      </c>
      <c r="Q399" s="64">
        <v>2031</v>
      </c>
      <c r="R399" s="64">
        <v>2032</v>
      </c>
      <c r="S399" s="64">
        <v>2033</v>
      </c>
      <c r="T399" s="64">
        <v>2034</v>
      </c>
      <c r="U399" s="64">
        <v>2035</v>
      </c>
      <c r="V399" s="64">
        <v>2036</v>
      </c>
      <c r="W399" s="64">
        <v>2037</v>
      </c>
      <c r="X399" s="64">
        <v>2038</v>
      </c>
      <c r="Y399" s="64">
        <v>2039</v>
      </c>
      <c r="Z399" s="64">
        <v>2040</v>
      </c>
      <c r="AA399" s="64">
        <v>2041</v>
      </c>
      <c r="AB399" s="64">
        <v>2042</v>
      </c>
      <c r="AC399" s="64">
        <v>2043</v>
      </c>
      <c r="AD399" s="64">
        <v>2044</v>
      </c>
      <c r="AE399" s="64">
        <v>2045</v>
      </c>
      <c r="AF399" s="64">
        <v>2046</v>
      </c>
      <c r="AG399" s="64">
        <v>2047</v>
      </c>
      <c r="AH399" s="64">
        <v>2048</v>
      </c>
      <c r="AI399" s="64">
        <v>2049</v>
      </c>
      <c r="AJ399" s="64">
        <v>2050</v>
      </c>
    </row>
    <row r="400" spans="1:37">
      <c r="C400" t="s">
        <v>7040</v>
      </c>
      <c r="D400" t="s">
        <v>35</v>
      </c>
      <c r="E400" t="s">
        <v>6949</v>
      </c>
      <c r="F400" s="56">
        <f t="shared" ref="F400:AJ400" si="25">IFERROR((F188-F9)/F9,0)</f>
        <v>-0.1521085926885106</v>
      </c>
      <c r="G400" s="56">
        <f t="shared" si="25"/>
        <v>-0.1168278552717298</v>
      </c>
      <c r="H400" s="56">
        <f t="shared" si="25"/>
        <v>-8.4809457889758286E-2</v>
      </c>
      <c r="I400" s="56">
        <f t="shared" si="25"/>
        <v>-5.126892601643996E-2</v>
      </c>
      <c r="J400" s="56">
        <f t="shared" si="25"/>
        <v>-2.4735110390311878E-2</v>
      </c>
      <c r="K400" s="56">
        <f t="shared" si="25"/>
        <v>-3.5596683517457548E-4</v>
      </c>
      <c r="L400" s="56">
        <f t="shared" si="25"/>
        <v>1.9999088756052834E-4</v>
      </c>
      <c r="M400" s="56">
        <f t="shared" si="25"/>
        <v>7.3106176531061E-4</v>
      </c>
      <c r="N400" s="56">
        <f t="shared" si="25"/>
        <v>1.238880264487199E-3</v>
      </c>
      <c r="O400" s="56">
        <f t="shared" si="25"/>
        <v>1.7249407909263235E-3</v>
      </c>
      <c r="P400" s="56">
        <f t="shared" si="25"/>
        <v>-1.3886398092590809E-3</v>
      </c>
      <c r="Q400" s="56">
        <f t="shared" si="25"/>
        <v>-1.6367391286252332E-3</v>
      </c>
      <c r="R400" s="56">
        <f t="shared" si="25"/>
        <v>1.5999730392651083E-3</v>
      </c>
      <c r="S400" s="56">
        <f t="shared" si="25"/>
        <v>1.3170366360391458E-3</v>
      </c>
      <c r="T400" s="56">
        <f t="shared" si="25"/>
        <v>1.0419005486984139E-3</v>
      </c>
      <c r="U400" s="56">
        <f t="shared" si="25"/>
        <v>7.7424659119491575E-4</v>
      </c>
      <c r="V400" s="56">
        <f t="shared" si="25"/>
        <v>-1.3194933652970985E-3</v>
      </c>
      <c r="W400" s="56">
        <f t="shared" si="25"/>
        <v>-9.8748487458945913E-5</v>
      </c>
      <c r="X400" s="56">
        <f t="shared" si="25"/>
        <v>1.1011168577534781E-3</v>
      </c>
      <c r="Y400" s="56">
        <f t="shared" si="25"/>
        <v>-9.421335002087949E-4</v>
      </c>
      <c r="Z400" s="56">
        <f t="shared" si="25"/>
        <v>2.4464585455447269E-4</v>
      </c>
      <c r="AA400" s="56">
        <f t="shared" si="25"/>
        <v>-1.5152348902655417E-3</v>
      </c>
      <c r="AB400" s="56">
        <f t="shared" si="25"/>
        <v>8.5697883424452664E-4</v>
      </c>
      <c r="AC400" s="56">
        <f t="shared" si="25"/>
        <v>9.4971052534494315E-5</v>
      </c>
      <c r="AD400" s="56">
        <f t="shared" si="25"/>
        <v>-6.519272005300875E-4</v>
      </c>
      <c r="AE400" s="56">
        <f t="shared" si="25"/>
        <v>-1.3841609138434126E-3</v>
      </c>
      <c r="AF400" s="56">
        <f t="shared" si="25"/>
        <v>8.9453244448345619E-4</v>
      </c>
      <c r="AG400" s="56">
        <f t="shared" si="25"/>
        <v>1.6150931619197817E-4</v>
      </c>
      <c r="AH400" s="56">
        <f t="shared" si="25"/>
        <v>-5.5753342995432944E-4</v>
      </c>
      <c r="AI400" s="56">
        <f t="shared" si="25"/>
        <v>-1.2629919714593971E-3</v>
      </c>
      <c r="AJ400" s="56">
        <f t="shared" si="25"/>
        <v>9.2927474893750154E-4</v>
      </c>
      <c r="AK400" s="56"/>
    </row>
    <row r="401" spans="3:37">
      <c r="C401" t="s">
        <v>7040</v>
      </c>
      <c r="D401" t="s">
        <v>36</v>
      </c>
      <c r="E401" t="s">
        <v>6948</v>
      </c>
      <c r="F401" s="56">
        <f t="shared" ref="F401:AJ401" si="26">IFERROR((F189-F10)/F10,0)</f>
        <v>0</v>
      </c>
      <c r="G401" s="56">
        <f t="shared" si="26"/>
        <v>0</v>
      </c>
      <c r="H401" s="56">
        <f t="shared" si="26"/>
        <v>0</v>
      </c>
      <c r="I401" s="56">
        <f t="shared" si="26"/>
        <v>0</v>
      </c>
      <c r="J401" s="56">
        <f t="shared" si="26"/>
        <v>0</v>
      </c>
      <c r="K401" s="56">
        <f t="shared" si="26"/>
        <v>0</v>
      </c>
      <c r="L401" s="56">
        <f t="shared" si="26"/>
        <v>0</v>
      </c>
      <c r="M401" s="56">
        <f t="shared" si="26"/>
        <v>0</v>
      </c>
      <c r="N401" s="56">
        <f t="shared" si="26"/>
        <v>0</v>
      </c>
      <c r="O401" s="56">
        <f t="shared" si="26"/>
        <v>0</v>
      </c>
      <c r="P401" s="56">
        <f t="shared" si="26"/>
        <v>0</v>
      </c>
      <c r="Q401" s="56">
        <f t="shared" si="26"/>
        <v>0</v>
      </c>
      <c r="R401" s="56">
        <f t="shared" si="26"/>
        <v>0</v>
      </c>
      <c r="S401" s="56">
        <f t="shared" si="26"/>
        <v>0</v>
      </c>
      <c r="T401" s="56">
        <f t="shared" si="26"/>
        <v>0</v>
      </c>
      <c r="U401" s="56">
        <f t="shared" si="26"/>
        <v>0</v>
      </c>
      <c r="V401" s="56">
        <f t="shared" si="26"/>
        <v>0</v>
      </c>
      <c r="W401" s="56">
        <f t="shared" si="26"/>
        <v>0</v>
      </c>
      <c r="X401" s="56">
        <f t="shared" si="26"/>
        <v>0</v>
      </c>
      <c r="Y401" s="56">
        <f t="shared" si="26"/>
        <v>0</v>
      </c>
      <c r="Z401" s="56">
        <f t="shared" si="26"/>
        <v>0</v>
      </c>
      <c r="AA401" s="56">
        <f t="shared" si="26"/>
        <v>0</v>
      </c>
      <c r="AB401" s="56">
        <f t="shared" si="26"/>
        <v>0</v>
      </c>
      <c r="AC401" s="56">
        <f t="shared" si="26"/>
        <v>0</v>
      </c>
      <c r="AD401" s="56">
        <f t="shared" si="26"/>
        <v>0</v>
      </c>
      <c r="AE401" s="56">
        <f t="shared" si="26"/>
        <v>0</v>
      </c>
      <c r="AF401" s="56">
        <f t="shared" si="26"/>
        <v>0</v>
      </c>
      <c r="AG401" s="56">
        <f t="shared" si="26"/>
        <v>0</v>
      </c>
      <c r="AH401" s="56">
        <f t="shared" si="26"/>
        <v>0</v>
      </c>
      <c r="AI401" s="56">
        <f t="shared" si="26"/>
        <v>0</v>
      </c>
      <c r="AJ401" s="56">
        <f t="shared" si="26"/>
        <v>0</v>
      </c>
      <c r="AK401" s="56"/>
    </row>
    <row r="402" spans="3:37">
      <c r="C402" t="s">
        <v>7040</v>
      </c>
      <c r="D402" t="s">
        <v>37</v>
      </c>
      <c r="E402" t="s">
        <v>6947</v>
      </c>
      <c r="F402" s="56">
        <f t="shared" ref="F402:AJ402" si="27">IFERROR((F190-F11)/F11,0)</f>
        <v>0</v>
      </c>
      <c r="G402" s="56">
        <f t="shared" si="27"/>
        <v>0</v>
      </c>
      <c r="H402" s="56">
        <f t="shared" si="27"/>
        <v>0</v>
      </c>
      <c r="I402" s="56">
        <f t="shared" si="27"/>
        <v>0</v>
      </c>
      <c r="J402" s="56">
        <f t="shared" si="27"/>
        <v>0</v>
      </c>
      <c r="K402" s="56">
        <f t="shared" si="27"/>
        <v>0</v>
      </c>
      <c r="L402" s="56">
        <f t="shared" si="27"/>
        <v>0</v>
      </c>
      <c r="M402" s="56">
        <f t="shared" si="27"/>
        <v>0</v>
      </c>
      <c r="N402" s="56">
        <f t="shared" si="27"/>
        <v>0</v>
      </c>
      <c r="O402" s="56">
        <f t="shared" si="27"/>
        <v>0</v>
      </c>
      <c r="P402" s="56">
        <f t="shared" si="27"/>
        <v>0</v>
      </c>
      <c r="Q402" s="56">
        <f t="shared" si="27"/>
        <v>0</v>
      </c>
      <c r="R402" s="56">
        <f t="shared" si="27"/>
        <v>0</v>
      </c>
      <c r="S402" s="56">
        <f t="shared" si="27"/>
        <v>0</v>
      </c>
      <c r="T402" s="56">
        <f t="shared" si="27"/>
        <v>0</v>
      </c>
      <c r="U402" s="56">
        <f t="shared" si="27"/>
        <v>0</v>
      </c>
      <c r="V402" s="56">
        <f t="shared" si="27"/>
        <v>0</v>
      </c>
      <c r="W402" s="56">
        <f t="shared" si="27"/>
        <v>0</v>
      </c>
      <c r="X402" s="56">
        <f t="shared" si="27"/>
        <v>0</v>
      </c>
      <c r="Y402" s="56">
        <f t="shared" si="27"/>
        <v>0</v>
      </c>
      <c r="Z402" s="56">
        <f t="shared" si="27"/>
        <v>0</v>
      </c>
      <c r="AA402" s="56">
        <f t="shared" si="27"/>
        <v>0</v>
      </c>
      <c r="AB402" s="56">
        <f t="shared" si="27"/>
        <v>0</v>
      </c>
      <c r="AC402" s="56">
        <f t="shared" si="27"/>
        <v>0</v>
      </c>
      <c r="AD402" s="56">
        <f t="shared" si="27"/>
        <v>0</v>
      </c>
      <c r="AE402" s="56">
        <f t="shared" si="27"/>
        <v>0</v>
      </c>
      <c r="AF402" s="56">
        <f t="shared" si="27"/>
        <v>0</v>
      </c>
      <c r="AG402" s="56">
        <f t="shared" si="27"/>
        <v>0</v>
      </c>
      <c r="AH402" s="56">
        <f t="shared" si="27"/>
        <v>0</v>
      </c>
      <c r="AI402" s="56">
        <f t="shared" si="27"/>
        <v>0</v>
      </c>
      <c r="AJ402" s="56">
        <f t="shared" si="27"/>
        <v>0</v>
      </c>
      <c r="AK402" s="56"/>
    </row>
    <row r="403" spans="3:37">
      <c r="C403" t="s">
        <v>7040</v>
      </c>
      <c r="D403" t="s">
        <v>38</v>
      </c>
      <c r="E403" t="s">
        <v>6946</v>
      </c>
      <c r="F403" s="56">
        <f t="shared" ref="F403:AJ403" si="28">IFERROR((F191-F12)/F12,0)</f>
        <v>0</v>
      </c>
      <c r="G403" s="56">
        <f t="shared" si="28"/>
        <v>0</v>
      </c>
      <c r="H403" s="56">
        <f t="shared" si="28"/>
        <v>0</v>
      </c>
      <c r="I403" s="56">
        <f t="shared" si="28"/>
        <v>0</v>
      </c>
      <c r="J403" s="56">
        <f t="shared" si="28"/>
        <v>0</v>
      </c>
      <c r="K403" s="56">
        <f t="shared" si="28"/>
        <v>0</v>
      </c>
      <c r="L403" s="56">
        <f t="shared" si="28"/>
        <v>0</v>
      </c>
      <c r="M403" s="56">
        <f t="shared" si="28"/>
        <v>0</v>
      </c>
      <c r="N403" s="56">
        <f t="shared" si="28"/>
        <v>0</v>
      </c>
      <c r="O403" s="56">
        <f t="shared" si="28"/>
        <v>0</v>
      </c>
      <c r="P403" s="56">
        <f t="shared" si="28"/>
        <v>0</v>
      </c>
      <c r="Q403" s="56">
        <f t="shared" si="28"/>
        <v>0</v>
      </c>
      <c r="R403" s="56">
        <f t="shared" si="28"/>
        <v>0</v>
      </c>
      <c r="S403" s="56">
        <f t="shared" si="28"/>
        <v>0</v>
      </c>
      <c r="T403" s="56">
        <f t="shared" si="28"/>
        <v>0</v>
      </c>
      <c r="U403" s="56">
        <f t="shared" si="28"/>
        <v>0</v>
      </c>
      <c r="V403" s="56">
        <f t="shared" si="28"/>
        <v>0</v>
      </c>
      <c r="W403" s="56">
        <f t="shared" si="28"/>
        <v>0</v>
      </c>
      <c r="X403" s="56">
        <f t="shared" si="28"/>
        <v>0</v>
      </c>
      <c r="Y403" s="56">
        <f t="shared" si="28"/>
        <v>0</v>
      </c>
      <c r="Z403" s="56">
        <f t="shared" si="28"/>
        <v>0</v>
      </c>
      <c r="AA403" s="56">
        <f t="shared" si="28"/>
        <v>0</v>
      </c>
      <c r="AB403" s="56">
        <f t="shared" si="28"/>
        <v>0</v>
      </c>
      <c r="AC403" s="56">
        <f t="shared" si="28"/>
        <v>0</v>
      </c>
      <c r="AD403" s="56">
        <f t="shared" si="28"/>
        <v>0</v>
      </c>
      <c r="AE403" s="56">
        <f t="shared" si="28"/>
        <v>0</v>
      </c>
      <c r="AF403" s="56">
        <f t="shared" si="28"/>
        <v>0</v>
      </c>
      <c r="AG403" s="56">
        <f t="shared" si="28"/>
        <v>0</v>
      </c>
      <c r="AH403" s="56">
        <f t="shared" si="28"/>
        <v>0</v>
      </c>
      <c r="AI403" s="56">
        <f t="shared" si="28"/>
        <v>0</v>
      </c>
      <c r="AJ403" s="56">
        <f t="shared" si="28"/>
        <v>0</v>
      </c>
      <c r="AK403" s="56"/>
    </row>
    <row r="404" spans="3:37">
      <c r="C404" t="s">
        <v>7040</v>
      </c>
      <c r="D404" t="s">
        <v>39</v>
      </c>
      <c r="E404" t="s">
        <v>6945</v>
      </c>
      <c r="F404" s="56">
        <f t="shared" ref="F404:AJ404" si="29">IFERROR((F192-F13)/F13,0)</f>
        <v>0</v>
      </c>
      <c r="G404" s="56">
        <f t="shared" si="29"/>
        <v>0</v>
      </c>
      <c r="H404" s="56">
        <f t="shared" si="29"/>
        <v>0</v>
      </c>
      <c r="I404" s="56">
        <f t="shared" si="29"/>
        <v>0</v>
      </c>
      <c r="J404" s="56">
        <f t="shared" si="29"/>
        <v>0</v>
      </c>
      <c r="K404" s="56">
        <f t="shared" si="29"/>
        <v>0</v>
      </c>
      <c r="L404" s="56">
        <f t="shared" si="29"/>
        <v>0</v>
      </c>
      <c r="M404" s="56">
        <f t="shared" si="29"/>
        <v>0</v>
      </c>
      <c r="N404" s="56">
        <f t="shared" si="29"/>
        <v>0</v>
      </c>
      <c r="O404" s="56">
        <f t="shared" si="29"/>
        <v>0</v>
      </c>
      <c r="P404" s="56">
        <f t="shared" si="29"/>
        <v>0</v>
      </c>
      <c r="Q404" s="56">
        <f t="shared" si="29"/>
        <v>0</v>
      </c>
      <c r="R404" s="56">
        <f t="shared" si="29"/>
        <v>0</v>
      </c>
      <c r="S404" s="56">
        <f t="shared" si="29"/>
        <v>0</v>
      </c>
      <c r="T404" s="56">
        <f t="shared" si="29"/>
        <v>0</v>
      </c>
      <c r="U404" s="56">
        <f t="shared" si="29"/>
        <v>0</v>
      </c>
      <c r="V404" s="56">
        <f t="shared" si="29"/>
        <v>0</v>
      </c>
      <c r="W404" s="56">
        <f t="shared" si="29"/>
        <v>0</v>
      </c>
      <c r="X404" s="56">
        <f t="shared" si="29"/>
        <v>0</v>
      </c>
      <c r="Y404" s="56">
        <f t="shared" si="29"/>
        <v>0</v>
      </c>
      <c r="Z404" s="56">
        <f t="shared" si="29"/>
        <v>0</v>
      </c>
      <c r="AA404" s="56">
        <f t="shared" si="29"/>
        <v>0</v>
      </c>
      <c r="AB404" s="56">
        <f t="shared" si="29"/>
        <v>0</v>
      </c>
      <c r="AC404" s="56">
        <f t="shared" si="29"/>
        <v>0</v>
      </c>
      <c r="AD404" s="56">
        <f t="shared" si="29"/>
        <v>0</v>
      </c>
      <c r="AE404" s="56">
        <f t="shared" si="29"/>
        <v>0</v>
      </c>
      <c r="AF404" s="56">
        <f t="shared" si="29"/>
        <v>0</v>
      </c>
      <c r="AG404" s="56">
        <f t="shared" si="29"/>
        <v>0</v>
      </c>
      <c r="AH404" s="56">
        <f t="shared" si="29"/>
        <v>0</v>
      </c>
      <c r="AI404" s="56">
        <f t="shared" si="29"/>
        <v>0</v>
      </c>
      <c r="AJ404" s="56">
        <f t="shared" si="29"/>
        <v>0</v>
      </c>
      <c r="AK404" s="56"/>
    </row>
    <row r="405" spans="3:37">
      <c r="C405" t="s">
        <v>7040</v>
      </c>
      <c r="D405" t="s">
        <v>40</v>
      </c>
      <c r="E405" t="s">
        <v>6944</v>
      </c>
      <c r="F405" s="56">
        <f t="shared" ref="F405:AJ405" si="30">IFERROR((F193-F14)/F14,0)</f>
        <v>-0.15423549474625864</v>
      </c>
      <c r="G405" s="56">
        <f t="shared" si="30"/>
        <v>-0.11589099524355766</v>
      </c>
      <c r="H405" s="56">
        <f t="shared" si="30"/>
        <v>-8.1092135798338613E-2</v>
      </c>
      <c r="I405" s="56">
        <f t="shared" si="30"/>
        <v>-5.4535335027254606E-2</v>
      </c>
      <c r="J405" s="56">
        <f t="shared" si="30"/>
        <v>-2.5278514251523446E-2</v>
      </c>
      <c r="K405" s="56">
        <f t="shared" si="30"/>
        <v>1.6025134796019841E-3</v>
      </c>
      <c r="L405" s="56">
        <f t="shared" si="30"/>
        <v>1.8627122112937614E-3</v>
      </c>
      <c r="M405" s="56">
        <f t="shared" si="30"/>
        <v>2.111263428729593E-3</v>
      </c>
      <c r="N405" s="56">
        <f t="shared" si="30"/>
        <v>-2.0862401727875339E-3</v>
      </c>
      <c r="O405" s="56">
        <f t="shared" si="30"/>
        <v>-1.7637400373710472E-3</v>
      </c>
      <c r="P405" s="56">
        <f t="shared" si="30"/>
        <v>-1.4547679204042737E-3</v>
      </c>
      <c r="Q405" s="56">
        <f t="shared" si="30"/>
        <v>9.3906029768062605E-4</v>
      </c>
      <c r="R405" s="56">
        <f t="shared" si="30"/>
        <v>-8.6364096291623681E-4</v>
      </c>
      <c r="S405" s="56">
        <f t="shared" si="30"/>
        <v>1.4550066822881385E-3</v>
      </c>
      <c r="T405" s="56">
        <f t="shared" si="30"/>
        <v>-3.0510773988022918E-4</v>
      </c>
      <c r="U405" s="56">
        <f t="shared" si="30"/>
        <v>1.9428914783484047E-3</v>
      </c>
      <c r="V405" s="56">
        <f t="shared" si="30"/>
        <v>1.0767878581645505E-3</v>
      </c>
      <c r="W405" s="56">
        <f t="shared" si="30"/>
        <v>2.2562579166207831E-4</v>
      </c>
      <c r="X405" s="56">
        <f t="shared" si="30"/>
        <v>-6.1097806004878775E-4</v>
      </c>
      <c r="Y405" s="56">
        <f t="shared" si="30"/>
        <v>-1.4333940338490641E-3</v>
      </c>
      <c r="Z405" s="56">
        <f t="shared" si="30"/>
        <v>1.5517767187701753E-3</v>
      </c>
      <c r="AA405" s="56">
        <f t="shared" si="30"/>
        <v>-1.6081596023791943E-3</v>
      </c>
      <c r="AB405" s="56">
        <f t="shared" si="30"/>
        <v>-6.0232540568513134E-4</v>
      </c>
      <c r="AC405" s="56">
        <f t="shared" si="30"/>
        <v>3.8336481881150056E-4</v>
      </c>
      <c r="AD405" s="56">
        <f t="shared" si="30"/>
        <v>1.3495102105202392E-3</v>
      </c>
      <c r="AE405" s="56">
        <f t="shared" si="30"/>
        <v>-1.2957748595809702E-3</v>
      </c>
      <c r="AF405" s="56">
        <f t="shared" si="30"/>
        <v>-3.3209048232988187E-4</v>
      </c>
      <c r="AG405" s="56">
        <f t="shared" si="30"/>
        <v>6.1303733203000568E-4</v>
      </c>
      <c r="AH405" s="56">
        <f t="shared" si="30"/>
        <v>1.5401394559236754E-3</v>
      </c>
      <c r="AI405" s="56">
        <f t="shared" si="30"/>
        <v>-1.0069964923185052E-3</v>
      </c>
      <c r="AJ405" s="56">
        <f t="shared" si="30"/>
        <v>-8.2085651307223836E-5</v>
      </c>
      <c r="AK405" s="56"/>
    </row>
    <row r="406" spans="3:37">
      <c r="C406" t="s">
        <v>7040</v>
      </c>
      <c r="D406" t="s">
        <v>41</v>
      </c>
      <c r="E406" t="s">
        <v>6943</v>
      </c>
      <c r="F406" s="56">
        <f t="shared" ref="F406:AJ406" si="31">IFERROR((F194-F15)/F15,0)</f>
        <v>0</v>
      </c>
      <c r="G406" s="56">
        <f t="shared" si="31"/>
        <v>0</v>
      </c>
      <c r="H406" s="56">
        <f t="shared" si="31"/>
        <v>0</v>
      </c>
      <c r="I406" s="56">
        <f t="shared" si="31"/>
        <v>0</v>
      </c>
      <c r="J406" s="56">
        <f t="shared" si="31"/>
        <v>0</v>
      </c>
      <c r="K406" s="56">
        <f t="shared" si="31"/>
        <v>0</v>
      </c>
      <c r="L406" s="56">
        <f t="shared" si="31"/>
        <v>0</v>
      </c>
      <c r="M406" s="56">
        <f t="shared" si="31"/>
        <v>0</v>
      </c>
      <c r="N406" s="56">
        <f t="shared" si="31"/>
        <v>0</v>
      </c>
      <c r="O406" s="56">
        <f t="shared" si="31"/>
        <v>0</v>
      </c>
      <c r="P406" s="56">
        <f t="shared" si="31"/>
        <v>0</v>
      </c>
      <c r="Q406" s="56">
        <f t="shared" si="31"/>
        <v>0</v>
      </c>
      <c r="R406" s="56">
        <f t="shared" si="31"/>
        <v>0</v>
      </c>
      <c r="S406" s="56">
        <f t="shared" si="31"/>
        <v>0</v>
      </c>
      <c r="T406" s="56">
        <f t="shared" si="31"/>
        <v>0</v>
      </c>
      <c r="U406" s="56">
        <f t="shared" si="31"/>
        <v>0</v>
      </c>
      <c r="V406" s="56">
        <f t="shared" si="31"/>
        <v>0</v>
      </c>
      <c r="W406" s="56">
        <f t="shared" si="31"/>
        <v>0</v>
      </c>
      <c r="X406" s="56">
        <f t="shared" si="31"/>
        <v>0</v>
      </c>
      <c r="Y406" s="56">
        <f t="shared" si="31"/>
        <v>0</v>
      </c>
      <c r="Z406" s="56">
        <f t="shared" si="31"/>
        <v>0</v>
      </c>
      <c r="AA406" s="56">
        <f t="shared" si="31"/>
        <v>0</v>
      </c>
      <c r="AB406" s="56">
        <f t="shared" si="31"/>
        <v>0</v>
      </c>
      <c r="AC406" s="56">
        <f t="shared" si="31"/>
        <v>0</v>
      </c>
      <c r="AD406" s="56">
        <f t="shared" si="31"/>
        <v>0</v>
      </c>
      <c r="AE406" s="56">
        <f t="shared" si="31"/>
        <v>0</v>
      </c>
      <c r="AF406" s="56">
        <f t="shared" si="31"/>
        <v>0</v>
      </c>
      <c r="AG406" s="56">
        <f t="shared" si="31"/>
        <v>0</v>
      </c>
      <c r="AH406" s="56">
        <f t="shared" si="31"/>
        <v>0</v>
      </c>
      <c r="AI406" s="56">
        <f t="shared" si="31"/>
        <v>0</v>
      </c>
      <c r="AJ406" s="56">
        <f t="shared" si="31"/>
        <v>0</v>
      </c>
      <c r="AK406" s="56"/>
    </row>
    <row r="407" spans="3:37">
      <c r="C407" t="s">
        <v>7040</v>
      </c>
      <c r="D407" t="s">
        <v>42</v>
      </c>
      <c r="E407" t="s">
        <v>6942</v>
      </c>
      <c r="F407" s="56">
        <f t="shared" ref="F407:AJ407" si="32">IFERROR((F195-F16)/F16,0)</f>
        <v>0</v>
      </c>
      <c r="G407" s="56">
        <f t="shared" si="32"/>
        <v>0</v>
      </c>
      <c r="H407" s="56">
        <f t="shared" si="32"/>
        <v>0</v>
      </c>
      <c r="I407" s="56">
        <f t="shared" si="32"/>
        <v>0</v>
      </c>
      <c r="J407" s="56">
        <f t="shared" si="32"/>
        <v>0</v>
      </c>
      <c r="K407" s="56">
        <f t="shared" si="32"/>
        <v>0</v>
      </c>
      <c r="L407" s="56">
        <f t="shared" si="32"/>
        <v>0</v>
      </c>
      <c r="M407" s="56">
        <f t="shared" si="32"/>
        <v>0</v>
      </c>
      <c r="N407" s="56">
        <f t="shared" si="32"/>
        <v>0</v>
      </c>
      <c r="O407" s="56">
        <f t="shared" si="32"/>
        <v>0</v>
      </c>
      <c r="P407" s="56">
        <f t="shared" si="32"/>
        <v>0</v>
      </c>
      <c r="Q407" s="56">
        <f t="shared" si="32"/>
        <v>0</v>
      </c>
      <c r="R407" s="56">
        <f t="shared" si="32"/>
        <v>0</v>
      </c>
      <c r="S407" s="56">
        <f t="shared" si="32"/>
        <v>0</v>
      </c>
      <c r="T407" s="56">
        <f t="shared" si="32"/>
        <v>0</v>
      </c>
      <c r="U407" s="56">
        <f t="shared" si="32"/>
        <v>0</v>
      </c>
      <c r="V407" s="56">
        <f t="shared" si="32"/>
        <v>0</v>
      </c>
      <c r="W407" s="56">
        <f t="shared" si="32"/>
        <v>0</v>
      </c>
      <c r="X407" s="56">
        <f t="shared" si="32"/>
        <v>0</v>
      </c>
      <c r="Y407" s="56">
        <f t="shared" si="32"/>
        <v>0</v>
      </c>
      <c r="Z407" s="56">
        <f t="shared" si="32"/>
        <v>0</v>
      </c>
      <c r="AA407" s="56">
        <f t="shared" si="32"/>
        <v>0</v>
      </c>
      <c r="AB407" s="56">
        <f t="shared" si="32"/>
        <v>0</v>
      </c>
      <c r="AC407" s="56">
        <f t="shared" si="32"/>
        <v>0</v>
      </c>
      <c r="AD407" s="56">
        <f t="shared" si="32"/>
        <v>0</v>
      </c>
      <c r="AE407" s="56">
        <f t="shared" si="32"/>
        <v>0</v>
      </c>
      <c r="AF407" s="56">
        <f t="shared" si="32"/>
        <v>0</v>
      </c>
      <c r="AG407" s="56">
        <f t="shared" si="32"/>
        <v>0</v>
      </c>
      <c r="AH407" s="56">
        <f t="shared" si="32"/>
        <v>0</v>
      </c>
      <c r="AI407" s="56">
        <f t="shared" si="32"/>
        <v>0</v>
      </c>
      <c r="AJ407" s="56">
        <f t="shared" si="32"/>
        <v>0</v>
      </c>
      <c r="AK407" s="56"/>
    </row>
    <row r="408" spans="3:37">
      <c r="C408" t="s">
        <v>7040</v>
      </c>
      <c r="D408" t="s">
        <v>43</v>
      </c>
      <c r="E408" t="s">
        <v>6941</v>
      </c>
      <c r="F408" s="56">
        <f t="shared" ref="F408:AJ408" si="33">IFERROR((F196-F17)/F17,0)</f>
        <v>0</v>
      </c>
      <c r="G408" s="56">
        <f t="shared" si="33"/>
        <v>0</v>
      </c>
      <c r="H408" s="56">
        <f t="shared" si="33"/>
        <v>0</v>
      </c>
      <c r="I408" s="56">
        <f t="shared" si="33"/>
        <v>0</v>
      </c>
      <c r="J408" s="56">
        <f t="shared" si="33"/>
        <v>0</v>
      </c>
      <c r="K408" s="56">
        <f t="shared" si="33"/>
        <v>0</v>
      </c>
      <c r="L408" s="56">
        <f t="shared" si="33"/>
        <v>0</v>
      </c>
      <c r="M408" s="56">
        <f t="shared" si="33"/>
        <v>0</v>
      </c>
      <c r="N408" s="56">
        <f t="shared" si="33"/>
        <v>0</v>
      </c>
      <c r="O408" s="56">
        <f t="shared" si="33"/>
        <v>0</v>
      </c>
      <c r="P408" s="56">
        <f t="shared" si="33"/>
        <v>0</v>
      </c>
      <c r="Q408" s="56">
        <f t="shared" si="33"/>
        <v>0</v>
      </c>
      <c r="R408" s="56">
        <f t="shared" si="33"/>
        <v>0</v>
      </c>
      <c r="S408" s="56">
        <f t="shared" si="33"/>
        <v>0</v>
      </c>
      <c r="T408" s="56">
        <f t="shared" si="33"/>
        <v>0</v>
      </c>
      <c r="U408" s="56">
        <f t="shared" si="33"/>
        <v>0</v>
      </c>
      <c r="V408" s="56">
        <f t="shared" si="33"/>
        <v>0</v>
      </c>
      <c r="W408" s="56">
        <f t="shared" si="33"/>
        <v>0</v>
      </c>
      <c r="X408" s="56">
        <f t="shared" si="33"/>
        <v>0</v>
      </c>
      <c r="Y408" s="56">
        <f t="shared" si="33"/>
        <v>0</v>
      </c>
      <c r="Z408" s="56">
        <f t="shared" si="33"/>
        <v>0</v>
      </c>
      <c r="AA408" s="56">
        <f t="shared" si="33"/>
        <v>0</v>
      </c>
      <c r="AB408" s="56">
        <f t="shared" si="33"/>
        <v>0</v>
      </c>
      <c r="AC408" s="56">
        <f t="shared" si="33"/>
        <v>0</v>
      </c>
      <c r="AD408" s="56">
        <f t="shared" si="33"/>
        <v>0</v>
      </c>
      <c r="AE408" s="56">
        <f t="shared" si="33"/>
        <v>0</v>
      </c>
      <c r="AF408" s="56">
        <f t="shared" si="33"/>
        <v>0</v>
      </c>
      <c r="AG408" s="56">
        <f t="shared" si="33"/>
        <v>0</v>
      </c>
      <c r="AH408" s="56">
        <f t="shared" si="33"/>
        <v>0</v>
      </c>
      <c r="AI408" s="56">
        <f t="shared" si="33"/>
        <v>0</v>
      </c>
      <c r="AJ408" s="56">
        <f t="shared" si="33"/>
        <v>0</v>
      </c>
      <c r="AK408" s="56"/>
    </row>
    <row r="409" spans="3:37">
      <c r="C409" t="s">
        <v>7040</v>
      </c>
      <c r="D409" t="s">
        <v>44</v>
      </c>
      <c r="E409" t="s">
        <v>6940</v>
      </c>
      <c r="F409" s="56">
        <f t="shared" ref="F409:AJ409" si="34">IFERROR((F197-F18)/F18,0)</f>
        <v>-0.10479531510157929</v>
      </c>
      <c r="G409" s="56">
        <f t="shared" si="34"/>
        <v>-8.1388388178031276E-2</v>
      </c>
      <c r="H409" s="56">
        <f t="shared" si="34"/>
        <v>-5.911249720482549E-2</v>
      </c>
      <c r="I409" s="56">
        <f t="shared" si="34"/>
        <v>-3.7887597635418831E-2</v>
      </c>
      <c r="J409" s="56">
        <f t="shared" si="34"/>
        <v>-1.9873657996054773E-2</v>
      </c>
      <c r="K409" s="56">
        <f t="shared" si="34"/>
        <v>-4.8899698282984388E-4</v>
      </c>
      <c r="L409" s="56">
        <f t="shared" si="34"/>
        <v>-8.3132458040406794E-4</v>
      </c>
      <c r="M409" s="56">
        <f t="shared" si="34"/>
        <v>9.379166089815875E-4</v>
      </c>
      <c r="N409" s="56">
        <f t="shared" si="34"/>
        <v>5.8158413599862784E-4</v>
      </c>
      <c r="O409" s="56">
        <f t="shared" si="34"/>
        <v>2.3844916201523443E-4</v>
      </c>
      <c r="P409" s="56">
        <f t="shared" si="34"/>
        <v>-9.2208176550774836E-5</v>
      </c>
      <c r="Q409" s="56">
        <f t="shared" si="34"/>
        <v>7.2996682745103409E-4</v>
      </c>
      <c r="R409" s="56">
        <f t="shared" si="34"/>
        <v>-4.110563244537123E-4</v>
      </c>
      <c r="S409" s="56">
        <f t="shared" si="34"/>
        <v>3.9938857459145339E-4</v>
      </c>
      <c r="T409" s="56">
        <f t="shared" si="34"/>
        <v>-7.1871681804407919E-4</v>
      </c>
      <c r="U409" s="56">
        <f t="shared" si="34"/>
        <v>8.0308695744565236E-5</v>
      </c>
      <c r="V409" s="56">
        <f t="shared" si="34"/>
        <v>-6.9572950965041212E-4</v>
      </c>
      <c r="W409" s="56">
        <f t="shared" si="34"/>
        <v>4.1994770114826163E-4</v>
      </c>
      <c r="X409" s="56">
        <f t="shared" si="34"/>
        <v>-3.5287235585816559E-4</v>
      </c>
      <c r="Y409" s="56">
        <f t="shared" si="34"/>
        <v>7.5599026440340803E-4</v>
      </c>
      <c r="Z409" s="56">
        <f t="shared" si="34"/>
        <v>-1.3636135703328933E-5</v>
      </c>
      <c r="AA409" s="56">
        <f t="shared" si="34"/>
        <v>6.5420055113298752E-4</v>
      </c>
      <c r="AB409" s="56">
        <f t="shared" si="34"/>
        <v>-7.4246643177432712E-4</v>
      </c>
      <c r="AC409" s="56">
        <f t="shared" si="34"/>
        <v>-2.9068420908059722E-4</v>
      </c>
      <c r="AD409" s="56">
        <f t="shared" si="34"/>
        <v>1.5655350561389613E-4</v>
      </c>
      <c r="AE409" s="56">
        <f t="shared" si="34"/>
        <v>5.9931493942669994E-4</v>
      </c>
      <c r="AF409" s="56">
        <f t="shared" si="34"/>
        <v>-7.6926023613289451E-4</v>
      </c>
      <c r="AG409" s="56">
        <f t="shared" si="34"/>
        <v>-3.262991701717473E-4</v>
      </c>
      <c r="AH409" s="56">
        <f t="shared" si="34"/>
        <v>1.1229399443242645E-4</v>
      </c>
      <c r="AI409" s="56">
        <f t="shared" si="34"/>
        <v>5.4658354649099428E-4</v>
      </c>
      <c r="AJ409" s="56">
        <f t="shared" si="34"/>
        <v>-7.9500753822503792E-4</v>
      </c>
      <c r="AK409" s="56"/>
    </row>
    <row r="410" spans="3:37">
      <c r="C410" t="s">
        <v>7040</v>
      </c>
      <c r="D410" t="s">
        <v>45</v>
      </c>
      <c r="E410" t="s">
        <v>6939</v>
      </c>
      <c r="F410" s="56">
        <f t="shared" ref="F410:AJ410" si="35">IFERROR((F198-F19)/F19,0)</f>
        <v>-0.10490348386485879</v>
      </c>
      <c r="G410" s="56">
        <f t="shared" si="35"/>
        <v>-8.1019750445395694E-2</v>
      </c>
      <c r="H410" s="56">
        <f t="shared" si="35"/>
        <v>-6.0162279230648798E-2</v>
      </c>
      <c r="I410" s="56">
        <f t="shared" si="35"/>
        <v>-3.8460856242945519E-2</v>
      </c>
      <c r="J410" s="56">
        <f t="shared" si="35"/>
        <v>-1.9545615102346692E-2</v>
      </c>
      <c r="K410" s="56">
        <f t="shared" si="35"/>
        <v>2.6306067972342156E-4</v>
      </c>
      <c r="L410" s="56">
        <f t="shared" si="35"/>
        <v>-5.2419765773790246E-4</v>
      </c>
      <c r="M410" s="56">
        <f t="shared" si="35"/>
        <v>3.9734220216675726E-4</v>
      </c>
      <c r="N410" s="56">
        <f t="shared" si="35"/>
        <v>-3.627418871345798E-4</v>
      </c>
      <c r="O410" s="56">
        <f t="shared" si="35"/>
        <v>5.2167694516968796E-4</v>
      </c>
      <c r="P410" s="56">
        <f t="shared" si="35"/>
        <v>-2.1302835439347193E-4</v>
      </c>
      <c r="Q410" s="56">
        <f t="shared" si="35"/>
        <v>2.1588068535155396E-4</v>
      </c>
      <c r="R410" s="56">
        <f t="shared" si="35"/>
        <v>6.37130635101133E-4</v>
      </c>
      <c r="S410" s="56">
        <f t="shared" si="35"/>
        <v>-4.9390684059810372E-4</v>
      </c>
      <c r="T410" s="56">
        <f t="shared" si="35"/>
        <v>-7.3821034476301436E-5</v>
      </c>
      <c r="U410" s="56">
        <f t="shared" si="35"/>
        <v>3.3895893153918291E-4</v>
      </c>
      <c r="V410" s="56">
        <f t="shared" si="35"/>
        <v>6.9743766593243026E-4</v>
      </c>
      <c r="W410" s="56">
        <f t="shared" si="35"/>
        <v>-4.5587705221322256E-4</v>
      </c>
      <c r="X410" s="56">
        <f t="shared" si="35"/>
        <v>-9.7191606433204324E-5</v>
      </c>
      <c r="Y410" s="56">
        <f t="shared" si="35"/>
        <v>2.5959477676161194E-4</v>
      </c>
      <c r="Z410" s="56">
        <f t="shared" si="35"/>
        <v>6.1449713945110906E-4</v>
      </c>
      <c r="AA410" s="56">
        <f t="shared" si="35"/>
        <v>5.3329018373897397E-4</v>
      </c>
      <c r="AB410" s="56">
        <f t="shared" si="35"/>
        <v>-1.2583771188293786E-4</v>
      </c>
      <c r="AC410" s="56">
        <f t="shared" si="35"/>
        <v>6.8898402044004583E-4</v>
      </c>
      <c r="AD410" s="56">
        <f t="shared" si="35"/>
        <v>3.5703269568743806E-5</v>
      </c>
      <c r="AE410" s="56">
        <f t="shared" si="35"/>
        <v>-6.110389716062907E-4</v>
      </c>
      <c r="AF410" s="56">
        <f t="shared" si="35"/>
        <v>1.9402671308753894E-4</v>
      </c>
      <c r="AG410" s="56">
        <f t="shared" si="35"/>
        <v>-4.4709106249096444E-4</v>
      </c>
      <c r="AH410" s="56">
        <f t="shared" si="35"/>
        <v>3.4922780009937079E-4</v>
      </c>
      <c r="AI410" s="56">
        <f t="shared" si="35"/>
        <v>-2.8636056912982648E-4</v>
      </c>
      <c r="AJ410" s="56">
        <f t="shared" si="35"/>
        <v>5.0139799446674799E-4</v>
      </c>
      <c r="AK410" s="56"/>
    </row>
    <row r="411" spans="3:37">
      <c r="C411" t="s">
        <v>7040</v>
      </c>
      <c r="D411" t="s">
        <v>46</v>
      </c>
      <c r="E411" t="s">
        <v>6938</v>
      </c>
      <c r="F411" s="56">
        <f t="shared" ref="F411:AJ411" si="36">IFERROR((F199-F20)/F20,0)</f>
        <v>0</v>
      </c>
      <c r="G411" s="56">
        <f t="shared" si="36"/>
        <v>0</v>
      </c>
      <c r="H411" s="56">
        <f t="shared" si="36"/>
        <v>0</v>
      </c>
      <c r="I411" s="56">
        <f t="shared" si="36"/>
        <v>0</v>
      </c>
      <c r="J411" s="56">
        <f t="shared" si="36"/>
        <v>0</v>
      </c>
      <c r="K411" s="56">
        <f t="shared" si="36"/>
        <v>0</v>
      </c>
      <c r="L411" s="56">
        <f t="shared" si="36"/>
        <v>0</v>
      </c>
      <c r="M411" s="56">
        <f t="shared" si="36"/>
        <v>0</v>
      </c>
      <c r="N411" s="56">
        <f t="shared" si="36"/>
        <v>0</v>
      </c>
      <c r="O411" s="56">
        <f t="shared" si="36"/>
        <v>0</v>
      </c>
      <c r="P411" s="56">
        <f t="shared" si="36"/>
        <v>0</v>
      </c>
      <c r="Q411" s="56">
        <f t="shared" si="36"/>
        <v>0</v>
      </c>
      <c r="R411" s="56">
        <f t="shared" si="36"/>
        <v>0</v>
      </c>
      <c r="S411" s="56">
        <f t="shared" si="36"/>
        <v>0</v>
      </c>
      <c r="T411" s="56">
        <f t="shared" si="36"/>
        <v>0</v>
      </c>
      <c r="U411" s="56">
        <f t="shared" si="36"/>
        <v>0</v>
      </c>
      <c r="V411" s="56">
        <f t="shared" si="36"/>
        <v>0</v>
      </c>
      <c r="W411" s="56">
        <f t="shared" si="36"/>
        <v>0</v>
      </c>
      <c r="X411" s="56">
        <f t="shared" si="36"/>
        <v>0</v>
      </c>
      <c r="Y411" s="56">
        <f t="shared" si="36"/>
        <v>0</v>
      </c>
      <c r="Z411" s="56">
        <f t="shared" si="36"/>
        <v>0</v>
      </c>
      <c r="AA411" s="56">
        <f t="shared" si="36"/>
        <v>0</v>
      </c>
      <c r="AB411" s="56">
        <f t="shared" si="36"/>
        <v>0</v>
      </c>
      <c r="AC411" s="56">
        <f t="shared" si="36"/>
        <v>0</v>
      </c>
      <c r="AD411" s="56">
        <f t="shared" si="36"/>
        <v>0</v>
      </c>
      <c r="AE411" s="56">
        <f t="shared" si="36"/>
        <v>0</v>
      </c>
      <c r="AF411" s="56">
        <f t="shared" si="36"/>
        <v>0</v>
      </c>
      <c r="AG411" s="56">
        <f t="shared" si="36"/>
        <v>0</v>
      </c>
      <c r="AH411" s="56">
        <f t="shared" si="36"/>
        <v>0</v>
      </c>
      <c r="AI411" s="56">
        <f t="shared" si="36"/>
        <v>0</v>
      </c>
      <c r="AJ411" s="56">
        <f t="shared" si="36"/>
        <v>0</v>
      </c>
      <c r="AK411" s="56"/>
    </row>
    <row r="412" spans="3:37">
      <c r="C412" t="s">
        <v>7040</v>
      </c>
      <c r="D412" t="s">
        <v>47</v>
      </c>
      <c r="E412" t="s">
        <v>6937</v>
      </c>
      <c r="F412" s="56">
        <f t="shared" ref="F412:AJ412" si="37">IFERROR((F200-F21)/F21,0)</f>
        <v>-0.15258743141935335</v>
      </c>
      <c r="G412" s="56">
        <f t="shared" si="37"/>
        <v>-0.11649943270788232</v>
      </c>
      <c r="H412" s="56">
        <f t="shared" si="37"/>
        <v>-8.3748419887091655E-2</v>
      </c>
      <c r="I412" s="56">
        <f t="shared" si="37"/>
        <v>-5.2872486902932718E-2</v>
      </c>
      <c r="J412" s="56">
        <f t="shared" si="37"/>
        <v>-2.5586302542387671E-2</v>
      </c>
      <c r="K412" s="56">
        <f t="shared" si="37"/>
        <v>2.2942847180576404E-3</v>
      </c>
      <c r="L412" s="56">
        <f t="shared" si="37"/>
        <v>-2.3470622182705813E-3</v>
      </c>
      <c r="M412" s="56">
        <f t="shared" si="37"/>
        <v>2.1672778348500172E-3</v>
      </c>
      <c r="N412" s="56">
        <f t="shared" si="37"/>
        <v>-2.2680721871273955E-3</v>
      </c>
      <c r="O412" s="56">
        <f t="shared" si="37"/>
        <v>2.0511544161346687E-3</v>
      </c>
      <c r="P412" s="56">
        <f t="shared" si="37"/>
        <v>-2.1957089972243818E-3</v>
      </c>
      <c r="Q412" s="56">
        <f t="shared" si="37"/>
        <v>-1.4661516270776559E-5</v>
      </c>
      <c r="R412" s="56">
        <f t="shared" si="37"/>
        <v>2.1045516212603995E-3</v>
      </c>
      <c r="S412" s="56">
        <f t="shared" si="37"/>
        <v>-3.8687929492359956E-3</v>
      </c>
      <c r="T412" s="56">
        <f t="shared" si="37"/>
        <v>-1.7548771526042369E-3</v>
      </c>
      <c r="U412" s="56">
        <f t="shared" si="37"/>
        <v>3.0155221028370615E-4</v>
      </c>
      <c r="V412" s="56">
        <f t="shared" si="37"/>
        <v>-6.5499260281346014E-4</v>
      </c>
      <c r="W412" s="56">
        <f t="shared" si="37"/>
        <v>-1.5950356194276113E-3</v>
      </c>
      <c r="X412" s="56">
        <f t="shared" si="37"/>
        <v>-2.5190002078694955E-3</v>
      </c>
      <c r="Y412" s="56">
        <f t="shared" si="37"/>
        <v>-3.427295376731595E-3</v>
      </c>
      <c r="Z412" s="56">
        <f t="shared" si="37"/>
        <v>3.1659970321061409E-3</v>
      </c>
      <c r="AA412" s="56">
        <f t="shared" si="37"/>
        <v>3.5226884453132441E-3</v>
      </c>
      <c r="AB412" s="56">
        <f t="shared" si="37"/>
        <v>6.7641367248486093E-4</v>
      </c>
      <c r="AC412" s="56">
        <f t="shared" si="37"/>
        <v>-2.1128583855168164E-3</v>
      </c>
      <c r="AD412" s="56">
        <f t="shared" si="37"/>
        <v>2.3125522203873944E-3</v>
      </c>
      <c r="AE412" s="56">
        <f t="shared" si="37"/>
        <v>-4.380174019499138E-4</v>
      </c>
      <c r="AF412" s="56">
        <f t="shared" si="37"/>
        <v>-3.1351075689501368E-3</v>
      </c>
      <c r="AG412" s="56">
        <f t="shared" si="37"/>
        <v>1.1723226043805887E-3</v>
      </c>
      <c r="AH412" s="56">
        <f t="shared" si="37"/>
        <v>-1.4886844352921067E-3</v>
      </c>
      <c r="AI412" s="56">
        <f t="shared" si="37"/>
        <v>2.7218173040749094E-3</v>
      </c>
      <c r="AJ412" s="56">
        <f t="shared" si="37"/>
        <v>9.6112148412173844E-5</v>
      </c>
      <c r="AK412" s="56"/>
    </row>
    <row r="413" spans="3:37">
      <c r="C413" t="s">
        <v>7040</v>
      </c>
      <c r="D413" t="s">
        <v>48</v>
      </c>
      <c r="E413" t="s">
        <v>6936</v>
      </c>
      <c r="F413" s="56">
        <f t="shared" ref="F413:AJ413" si="38">IFERROR((F201-F22)/F22,0)</f>
        <v>-0.93870771754244831</v>
      </c>
      <c r="G413" s="56">
        <f t="shared" si="38"/>
        <v>-0.93748971891315169</v>
      </c>
      <c r="H413" s="56">
        <f t="shared" si="38"/>
        <v>-0.93355531225878385</v>
      </c>
      <c r="I413" s="56">
        <f t="shared" si="38"/>
        <v>-0.94487663504550234</v>
      </c>
      <c r="J413" s="56">
        <f t="shared" si="38"/>
        <v>-0.94191533754946111</v>
      </c>
      <c r="K413" s="56">
        <f t="shared" si="38"/>
        <v>-0.93671497918352753</v>
      </c>
      <c r="L413" s="56">
        <f t="shared" si="38"/>
        <v>-0.93505205278265502</v>
      </c>
      <c r="M413" s="56">
        <f t="shared" si="38"/>
        <v>-0.93364126375368506</v>
      </c>
      <c r="N413" s="56">
        <f t="shared" si="38"/>
        <v>-0.93206992878287842</v>
      </c>
      <c r="O413" s="56">
        <f t="shared" si="38"/>
        <v>-0.93005837275334258</v>
      </c>
      <c r="P413" s="56">
        <f t="shared" si="38"/>
        <v>-0.92966033288277583</v>
      </c>
      <c r="Q413" s="56">
        <f t="shared" si="38"/>
        <v>-0.92980772475311935</v>
      </c>
      <c r="R413" s="56">
        <f t="shared" si="38"/>
        <v>-0.92989017833352006</v>
      </c>
      <c r="S413" s="56">
        <f t="shared" si="38"/>
        <v>-0.93000155051638445</v>
      </c>
      <c r="T413" s="56">
        <f t="shared" si="38"/>
        <v>-0.93157983556240032</v>
      </c>
      <c r="U413" s="56">
        <f t="shared" si="38"/>
        <v>-0.93291537384193191</v>
      </c>
      <c r="V413" s="56">
        <f t="shared" si="38"/>
        <v>-0.93398687637549516</v>
      </c>
      <c r="W413" s="56">
        <f t="shared" si="38"/>
        <v>-0.93506368280544161</v>
      </c>
      <c r="X413" s="56">
        <f t="shared" si="38"/>
        <v>-0.93628706606172174</v>
      </c>
      <c r="Y413" s="56">
        <f t="shared" si="38"/>
        <v>-0.93743294961367396</v>
      </c>
      <c r="Z413" s="56">
        <f t="shared" si="38"/>
        <v>-0.93852881146974798</v>
      </c>
      <c r="AA413" s="56">
        <f t="shared" si="38"/>
        <v>-0.93962266380118387</v>
      </c>
      <c r="AB413" s="56">
        <f t="shared" si="38"/>
        <v>-0.9406664468296263</v>
      </c>
      <c r="AC413" s="56">
        <f t="shared" si="38"/>
        <v>-0.94166100853242274</v>
      </c>
      <c r="AD413" s="56">
        <f t="shared" si="38"/>
        <v>-0.94254762001056824</v>
      </c>
      <c r="AE413" s="56">
        <f t="shared" si="38"/>
        <v>-0.94348493367416975</v>
      </c>
      <c r="AF413" s="56">
        <f t="shared" si="38"/>
        <v>-0.94442411674738391</v>
      </c>
      <c r="AG413" s="56">
        <f t="shared" si="38"/>
        <v>-0.94543157817748691</v>
      </c>
      <c r="AH413" s="56">
        <f t="shared" si="38"/>
        <v>-0.94642084354772193</v>
      </c>
      <c r="AI413" s="56">
        <f t="shared" si="38"/>
        <v>-0.94735493248195113</v>
      </c>
      <c r="AJ413" s="56">
        <f t="shared" si="38"/>
        <v>-0.94834996715200848</v>
      </c>
      <c r="AK413" s="56"/>
    </row>
    <row r="414" spans="3:37">
      <c r="C414" t="s">
        <v>7040</v>
      </c>
      <c r="D414" t="s">
        <v>49</v>
      </c>
      <c r="E414" t="s">
        <v>6935</v>
      </c>
      <c r="F414" s="56">
        <f t="shared" ref="F414:AJ414" si="39">IFERROR((F202-F23)/F23,0)</f>
        <v>-5.2853887467642358E-2</v>
      </c>
      <c r="G414" s="56">
        <f t="shared" si="39"/>
        <v>-4.2533666337890137E-2</v>
      </c>
      <c r="H414" s="56">
        <f t="shared" si="39"/>
        <v>-3.2170117069046676E-2</v>
      </c>
      <c r="I414" s="56">
        <f t="shared" si="39"/>
        <v>-2.1762966225577711E-2</v>
      </c>
      <c r="J414" s="56">
        <f t="shared" si="39"/>
        <v>-1.1311938066299468E-2</v>
      </c>
      <c r="K414" s="56">
        <f t="shared" si="39"/>
        <v>3.8418688079043799E-4</v>
      </c>
      <c r="L414" s="56">
        <f t="shared" si="39"/>
        <v>-3.5413985729240146E-4</v>
      </c>
      <c r="M414" s="56">
        <f t="shared" si="39"/>
        <v>1.1568280563125423E-4</v>
      </c>
      <c r="N414" s="56">
        <f t="shared" si="39"/>
        <v>5.9288325325297978E-4</v>
      </c>
      <c r="O414" s="56">
        <f t="shared" si="39"/>
        <v>-1.6132082644582419E-4</v>
      </c>
      <c r="P414" s="56">
        <f t="shared" si="39"/>
        <v>3.2128317454878358E-4</v>
      </c>
      <c r="Q414" s="56">
        <f t="shared" si="39"/>
        <v>3.7186171685480339E-5</v>
      </c>
      <c r="R414" s="56">
        <f t="shared" si="39"/>
        <v>-2.5179899937646805E-4</v>
      </c>
      <c r="S414" s="56">
        <f t="shared" si="39"/>
        <v>-5.4579959200501762E-4</v>
      </c>
      <c r="T414" s="56">
        <f t="shared" si="39"/>
        <v>4.4762067009062711E-4</v>
      </c>
      <c r="U414" s="56">
        <f t="shared" si="39"/>
        <v>1.5460400386553753E-4</v>
      </c>
      <c r="V414" s="56">
        <f t="shared" si="39"/>
        <v>-3.4618750935484972E-4</v>
      </c>
      <c r="W414" s="56">
        <f t="shared" si="39"/>
        <v>4.6894626471621572E-4</v>
      </c>
      <c r="X414" s="56">
        <f t="shared" si="39"/>
        <v>-3.6992855305739124E-5</v>
      </c>
      <c r="Y414" s="56">
        <f t="shared" si="39"/>
        <v>-5.5056839748454341E-4</v>
      </c>
      <c r="Z414" s="56">
        <f t="shared" si="39"/>
        <v>2.8160646947069864E-4</v>
      </c>
      <c r="AA414" s="56">
        <f t="shared" si="39"/>
        <v>4.9901340160069159E-4</v>
      </c>
      <c r="AB414" s="56">
        <f t="shared" si="39"/>
        <v>6.5155684783346996E-4</v>
      </c>
      <c r="AC414" s="56">
        <f t="shared" si="39"/>
        <v>-5.8331891481538489E-4</v>
      </c>
      <c r="AD414" s="56">
        <f t="shared" si="39"/>
        <v>-4.3743051531860554E-4</v>
      </c>
      <c r="AE414" s="56">
        <f t="shared" si="39"/>
        <v>-2.8902224496871729E-4</v>
      </c>
      <c r="AF414" s="56">
        <f t="shared" si="39"/>
        <v>-1.3802824795580815E-4</v>
      </c>
      <c r="AG414" s="56">
        <f t="shared" si="39"/>
        <v>1.5619646503718847E-5</v>
      </c>
      <c r="AH414" s="56">
        <f t="shared" si="39"/>
        <v>1.7199202681696701E-4</v>
      </c>
      <c r="AI414" s="56">
        <f t="shared" si="39"/>
        <v>3.3116200712229437E-4</v>
      </c>
      <c r="AJ414" s="56">
        <f t="shared" si="39"/>
        <v>4.9320534128675768E-4</v>
      </c>
      <c r="AK414" s="56"/>
    </row>
    <row r="415" spans="3:37">
      <c r="C415" t="s">
        <v>7040</v>
      </c>
      <c r="D415" t="s">
        <v>50</v>
      </c>
      <c r="E415" t="s">
        <v>6934</v>
      </c>
      <c r="F415" s="56">
        <f t="shared" ref="F415:AJ415" si="40">IFERROR((F203-F24)/F24,0)</f>
        <v>-5.2774661527660992E-2</v>
      </c>
      <c r="G415" s="56">
        <f t="shared" si="40"/>
        <v>-4.301001774767671E-2</v>
      </c>
      <c r="H415" s="56">
        <f t="shared" si="40"/>
        <v>-3.3204378349618667E-2</v>
      </c>
      <c r="I415" s="56">
        <f t="shared" si="40"/>
        <v>-1.945091455651481E-2</v>
      </c>
      <c r="J415" s="56">
        <f t="shared" si="40"/>
        <v>-9.5542704006443286E-3</v>
      </c>
      <c r="K415" s="56">
        <f t="shared" si="40"/>
        <v>3.8418688078567851E-4</v>
      </c>
      <c r="L415" s="56">
        <f t="shared" si="40"/>
        <v>2.1063181509983672E-4</v>
      </c>
      <c r="M415" s="56">
        <f t="shared" si="40"/>
        <v>3.4372587512194956E-5</v>
      </c>
      <c r="N415" s="56">
        <f t="shared" si="40"/>
        <v>-1.4465449853553775E-4</v>
      </c>
      <c r="O415" s="56">
        <f t="shared" si="40"/>
        <v>-3.2651515592994505E-4</v>
      </c>
      <c r="P415" s="56">
        <f t="shared" si="40"/>
        <v>-5.1127719430709144E-4</v>
      </c>
      <c r="Q415" s="56">
        <f t="shared" si="40"/>
        <v>-2.1471236387896682E-4</v>
      </c>
      <c r="R415" s="56">
        <f t="shared" si="40"/>
        <v>8.6955155976799697E-5</v>
      </c>
      <c r="S415" s="56">
        <f t="shared" si="40"/>
        <v>3.9385820324570967E-4</v>
      </c>
      <c r="T415" s="56">
        <f t="shared" si="40"/>
        <v>7.0613426715813456E-4</v>
      </c>
      <c r="U415" s="56">
        <f t="shared" si="40"/>
        <v>1.0239256935641455E-3</v>
      </c>
      <c r="V415" s="56">
        <f t="shared" si="40"/>
        <v>-1.7104010463055692E-4</v>
      </c>
      <c r="W415" s="56">
        <f t="shared" si="40"/>
        <v>-1.383774006149274E-3</v>
      </c>
      <c r="X415" s="56">
        <f t="shared" si="40"/>
        <v>1.7407191573912137E-3</v>
      </c>
      <c r="Y415" s="56">
        <f t="shared" si="40"/>
        <v>5.2410841068546612E-4</v>
      </c>
      <c r="Z415" s="56">
        <f t="shared" si="40"/>
        <v>-7.11004957792882E-4</v>
      </c>
      <c r="AA415" s="56">
        <f t="shared" si="40"/>
        <v>1.3453288669552934E-4</v>
      </c>
      <c r="AB415" s="56">
        <f t="shared" si="40"/>
        <v>-4.5108949580536769E-4</v>
      </c>
      <c r="AC415" s="56">
        <f t="shared" si="40"/>
        <v>-1.046655345550465E-3</v>
      </c>
      <c r="AD415" s="56">
        <f t="shared" si="40"/>
        <v>-1.6524200808493252E-3</v>
      </c>
      <c r="AE415" s="56">
        <f t="shared" si="40"/>
        <v>-2.2686479434983952E-3</v>
      </c>
      <c r="AF415" s="56">
        <f t="shared" si="40"/>
        <v>1.7637539141926253E-3</v>
      </c>
      <c r="AG415" s="56">
        <f t="shared" si="40"/>
        <v>1.1667167626387516E-3</v>
      </c>
      <c r="AH415" s="56">
        <f t="shared" si="40"/>
        <v>5.5909294293283302E-4</v>
      </c>
      <c r="AI415" s="56">
        <f t="shared" si="40"/>
        <v>-5.940164813175599E-5</v>
      </c>
      <c r="AJ415" s="56">
        <f t="shared" si="40"/>
        <v>-6.8906137108584167E-4</v>
      </c>
      <c r="AK415" s="56"/>
    </row>
    <row r="416" spans="3:37">
      <c r="C416" t="s">
        <v>7040</v>
      </c>
      <c r="D416" t="s">
        <v>51</v>
      </c>
      <c r="E416" t="s">
        <v>6933</v>
      </c>
      <c r="F416" s="56">
        <f t="shared" ref="F416:AJ416" si="41">IFERROR((F204-F25)/F25,0)</f>
        <v>0</v>
      </c>
      <c r="G416" s="56">
        <f t="shared" si="41"/>
        <v>0</v>
      </c>
      <c r="H416" s="56">
        <f t="shared" si="41"/>
        <v>0</v>
      </c>
      <c r="I416" s="56">
        <f t="shared" si="41"/>
        <v>0</v>
      </c>
      <c r="J416" s="56">
        <f t="shared" si="41"/>
        <v>0</v>
      </c>
      <c r="K416" s="56">
        <f t="shared" si="41"/>
        <v>0</v>
      </c>
      <c r="L416" s="56">
        <f t="shared" si="41"/>
        <v>0</v>
      </c>
      <c r="M416" s="56">
        <f t="shared" si="41"/>
        <v>0</v>
      </c>
      <c r="N416" s="56">
        <f t="shared" si="41"/>
        <v>0</v>
      </c>
      <c r="O416" s="56">
        <f t="shared" si="41"/>
        <v>0</v>
      </c>
      <c r="P416" s="56">
        <f t="shared" si="41"/>
        <v>0</v>
      </c>
      <c r="Q416" s="56">
        <f t="shared" si="41"/>
        <v>0</v>
      </c>
      <c r="R416" s="56">
        <f t="shared" si="41"/>
        <v>0</v>
      </c>
      <c r="S416" s="56">
        <f t="shared" si="41"/>
        <v>0</v>
      </c>
      <c r="T416" s="56">
        <f t="shared" si="41"/>
        <v>0</v>
      </c>
      <c r="U416" s="56">
        <f t="shared" si="41"/>
        <v>0</v>
      </c>
      <c r="V416" s="56">
        <f t="shared" si="41"/>
        <v>0</v>
      </c>
      <c r="W416" s="56">
        <f t="shared" si="41"/>
        <v>0</v>
      </c>
      <c r="X416" s="56">
        <f t="shared" si="41"/>
        <v>0</v>
      </c>
      <c r="Y416" s="56">
        <f t="shared" si="41"/>
        <v>0</v>
      </c>
      <c r="Z416" s="56">
        <f t="shared" si="41"/>
        <v>0</v>
      </c>
      <c r="AA416" s="56">
        <f t="shared" si="41"/>
        <v>0</v>
      </c>
      <c r="AB416" s="56">
        <f t="shared" si="41"/>
        <v>0</v>
      </c>
      <c r="AC416" s="56">
        <f t="shared" si="41"/>
        <v>0</v>
      </c>
      <c r="AD416" s="56">
        <f t="shared" si="41"/>
        <v>0</v>
      </c>
      <c r="AE416" s="56">
        <f t="shared" si="41"/>
        <v>0</v>
      </c>
      <c r="AF416" s="56">
        <f t="shared" si="41"/>
        <v>0</v>
      </c>
      <c r="AG416" s="56">
        <f t="shared" si="41"/>
        <v>0</v>
      </c>
      <c r="AH416" s="56">
        <f t="shared" si="41"/>
        <v>0</v>
      </c>
      <c r="AI416" s="56">
        <f t="shared" si="41"/>
        <v>0</v>
      </c>
      <c r="AJ416" s="56">
        <f t="shared" si="41"/>
        <v>0</v>
      </c>
      <c r="AK416" s="56"/>
    </row>
    <row r="417" spans="3:37">
      <c r="C417" t="s">
        <v>7040</v>
      </c>
      <c r="D417" t="s">
        <v>52</v>
      </c>
      <c r="E417" t="s">
        <v>6932</v>
      </c>
      <c r="F417" s="56">
        <f t="shared" ref="F417:AJ417" si="42">IFERROR((F205-F26)/F26,0)</f>
        <v>0</v>
      </c>
      <c r="G417" s="56">
        <f t="shared" si="42"/>
        <v>0</v>
      </c>
      <c r="H417" s="56">
        <f t="shared" si="42"/>
        <v>0</v>
      </c>
      <c r="I417" s="56">
        <f t="shared" si="42"/>
        <v>0</v>
      </c>
      <c r="J417" s="56">
        <f t="shared" si="42"/>
        <v>0</v>
      </c>
      <c r="K417" s="56">
        <f t="shared" si="42"/>
        <v>0</v>
      </c>
      <c r="L417" s="56">
        <f t="shared" si="42"/>
        <v>0</v>
      </c>
      <c r="M417" s="56">
        <f t="shared" si="42"/>
        <v>0</v>
      </c>
      <c r="N417" s="56">
        <f t="shared" si="42"/>
        <v>0</v>
      </c>
      <c r="O417" s="56">
        <f t="shared" si="42"/>
        <v>0</v>
      </c>
      <c r="P417" s="56">
        <f t="shared" si="42"/>
        <v>0</v>
      </c>
      <c r="Q417" s="56">
        <f t="shared" si="42"/>
        <v>0</v>
      </c>
      <c r="R417" s="56">
        <f t="shared" si="42"/>
        <v>0</v>
      </c>
      <c r="S417" s="56">
        <f t="shared" si="42"/>
        <v>0</v>
      </c>
      <c r="T417" s="56">
        <f t="shared" si="42"/>
        <v>0</v>
      </c>
      <c r="U417" s="56">
        <f t="shared" si="42"/>
        <v>0</v>
      </c>
      <c r="V417" s="56">
        <f t="shared" si="42"/>
        <v>0</v>
      </c>
      <c r="W417" s="56">
        <f t="shared" si="42"/>
        <v>0</v>
      </c>
      <c r="X417" s="56">
        <f t="shared" si="42"/>
        <v>0</v>
      </c>
      <c r="Y417" s="56">
        <f t="shared" si="42"/>
        <v>0</v>
      </c>
      <c r="Z417" s="56">
        <f t="shared" si="42"/>
        <v>0</v>
      </c>
      <c r="AA417" s="56">
        <f t="shared" si="42"/>
        <v>0</v>
      </c>
      <c r="AB417" s="56">
        <f t="shared" si="42"/>
        <v>0</v>
      </c>
      <c r="AC417" s="56">
        <f t="shared" si="42"/>
        <v>0</v>
      </c>
      <c r="AD417" s="56">
        <f t="shared" si="42"/>
        <v>0</v>
      </c>
      <c r="AE417" s="56">
        <f t="shared" si="42"/>
        <v>0</v>
      </c>
      <c r="AF417" s="56">
        <f t="shared" si="42"/>
        <v>0</v>
      </c>
      <c r="AG417" s="56">
        <f t="shared" si="42"/>
        <v>0</v>
      </c>
      <c r="AH417" s="56">
        <f t="shared" si="42"/>
        <v>0</v>
      </c>
      <c r="AI417" s="56">
        <f t="shared" si="42"/>
        <v>0</v>
      </c>
      <c r="AJ417" s="56">
        <f t="shared" si="42"/>
        <v>0</v>
      </c>
      <c r="AK417" s="56"/>
    </row>
    <row r="418" spans="3:37">
      <c r="C418" t="s">
        <v>7040</v>
      </c>
      <c r="D418" t="s">
        <v>53</v>
      </c>
      <c r="E418" t="s">
        <v>6931</v>
      </c>
      <c r="F418" s="56">
        <f t="shared" ref="F418:AJ418" si="43">IFERROR((F206-F27)/F27,0)</f>
        <v>0</v>
      </c>
      <c r="G418" s="56">
        <f t="shared" si="43"/>
        <v>0</v>
      </c>
      <c r="H418" s="56">
        <f t="shared" si="43"/>
        <v>0</v>
      </c>
      <c r="I418" s="56">
        <f t="shared" si="43"/>
        <v>0</v>
      </c>
      <c r="J418" s="56">
        <f t="shared" si="43"/>
        <v>0</v>
      </c>
      <c r="K418" s="56">
        <f t="shared" si="43"/>
        <v>0</v>
      </c>
      <c r="L418" s="56">
        <f t="shared" si="43"/>
        <v>0</v>
      </c>
      <c r="M418" s="56">
        <f t="shared" si="43"/>
        <v>0</v>
      </c>
      <c r="N418" s="56">
        <f t="shared" si="43"/>
        <v>0</v>
      </c>
      <c r="O418" s="56">
        <f t="shared" si="43"/>
        <v>0</v>
      </c>
      <c r="P418" s="56">
        <f t="shared" si="43"/>
        <v>0</v>
      </c>
      <c r="Q418" s="56">
        <f t="shared" si="43"/>
        <v>0</v>
      </c>
      <c r="R418" s="56">
        <f t="shared" si="43"/>
        <v>0</v>
      </c>
      <c r="S418" s="56">
        <f t="shared" si="43"/>
        <v>0</v>
      </c>
      <c r="T418" s="56">
        <f t="shared" si="43"/>
        <v>0</v>
      </c>
      <c r="U418" s="56">
        <f t="shared" si="43"/>
        <v>0</v>
      </c>
      <c r="V418" s="56">
        <f t="shared" si="43"/>
        <v>0</v>
      </c>
      <c r="W418" s="56">
        <f t="shared" si="43"/>
        <v>0</v>
      </c>
      <c r="X418" s="56">
        <f t="shared" si="43"/>
        <v>0</v>
      </c>
      <c r="Y418" s="56">
        <f t="shared" si="43"/>
        <v>0</v>
      </c>
      <c r="Z418" s="56">
        <f t="shared" si="43"/>
        <v>0</v>
      </c>
      <c r="AA418" s="56">
        <f t="shared" si="43"/>
        <v>0</v>
      </c>
      <c r="AB418" s="56">
        <f t="shared" si="43"/>
        <v>0</v>
      </c>
      <c r="AC418" s="56">
        <f t="shared" si="43"/>
        <v>0</v>
      </c>
      <c r="AD418" s="56">
        <f t="shared" si="43"/>
        <v>0</v>
      </c>
      <c r="AE418" s="56">
        <f t="shared" si="43"/>
        <v>0</v>
      </c>
      <c r="AF418" s="56">
        <f t="shared" si="43"/>
        <v>0</v>
      </c>
      <c r="AG418" s="56">
        <f t="shared" si="43"/>
        <v>0</v>
      </c>
      <c r="AH418" s="56">
        <f t="shared" si="43"/>
        <v>0</v>
      </c>
      <c r="AI418" s="56">
        <f t="shared" si="43"/>
        <v>0</v>
      </c>
      <c r="AJ418" s="56">
        <f t="shared" si="43"/>
        <v>0</v>
      </c>
      <c r="AK418" s="56"/>
    </row>
    <row r="419" spans="3:37">
      <c r="C419" t="s">
        <v>7040</v>
      </c>
      <c r="D419" t="s">
        <v>54</v>
      </c>
      <c r="E419" t="s">
        <v>6930</v>
      </c>
      <c r="F419" s="56">
        <f t="shared" ref="F419:AJ419" si="44">IFERROR((F207-F28)/F28,0)</f>
        <v>0</v>
      </c>
      <c r="G419" s="56">
        <f t="shared" si="44"/>
        <v>0</v>
      </c>
      <c r="H419" s="56">
        <f t="shared" si="44"/>
        <v>0</v>
      </c>
      <c r="I419" s="56">
        <f t="shared" si="44"/>
        <v>0</v>
      </c>
      <c r="J419" s="56">
        <f t="shared" si="44"/>
        <v>0</v>
      </c>
      <c r="K419" s="56">
        <f t="shared" si="44"/>
        <v>0</v>
      </c>
      <c r="L419" s="56">
        <f t="shared" si="44"/>
        <v>0</v>
      </c>
      <c r="M419" s="56">
        <f t="shared" si="44"/>
        <v>0</v>
      </c>
      <c r="N419" s="56">
        <f t="shared" si="44"/>
        <v>0</v>
      </c>
      <c r="O419" s="56">
        <f t="shared" si="44"/>
        <v>0</v>
      </c>
      <c r="P419" s="56">
        <f t="shared" si="44"/>
        <v>0</v>
      </c>
      <c r="Q419" s="56">
        <f t="shared" si="44"/>
        <v>0</v>
      </c>
      <c r="R419" s="56">
        <f t="shared" si="44"/>
        <v>0</v>
      </c>
      <c r="S419" s="56">
        <f t="shared" si="44"/>
        <v>0</v>
      </c>
      <c r="T419" s="56">
        <f t="shared" si="44"/>
        <v>0</v>
      </c>
      <c r="U419" s="56">
        <f t="shared" si="44"/>
        <v>0</v>
      </c>
      <c r="V419" s="56">
        <f t="shared" si="44"/>
        <v>0</v>
      </c>
      <c r="W419" s="56">
        <f t="shared" si="44"/>
        <v>0</v>
      </c>
      <c r="X419" s="56">
        <f t="shared" si="44"/>
        <v>0</v>
      </c>
      <c r="Y419" s="56">
        <f t="shared" si="44"/>
        <v>0</v>
      </c>
      <c r="Z419" s="56">
        <f t="shared" si="44"/>
        <v>0</v>
      </c>
      <c r="AA419" s="56">
        <f t="shared" si="44"/>
        <v>0</v>
      </c>
      <c r="AB419" s="56">
        <f t="shared" si="44"/>
        <v>0</v>
      </c>
      <c r="AC419" s="56">
        <f t="shared" si="44"/>
        <v>0</v>
      </c>
      <c r="AD419" s="56">
        <f t="shared" si="44"/>
        <v>0</v>
      </c>
      <c r="AE419" s="56">
        <f t="shared" si="44"/>
        <v>0</v>
      </c>
      <c r="AF419" s="56">
        <f t="shared" si="44"/>
        <v>0</v>
      </c>
      <c r="AG419" s="56">
        <f t="shared" si="44"/>
        <v>0</v>
      </c>
      <c r="AH419" s="56">
        <f t="shared" si="44"/>
        <v>0</v>
      </c>
      <c r="AI419" s="56">
        <f t="shared" si="44"/>
        <v>0</v>
      </c>
      <c r="AJ419" s="56">
        <f t="shared" si="44"/>
        <v>0</v>
      </c>
      <c r="AK419" s="56"/>
    </row>
    <row r="420" spans="3:37">
      <c r="C420" t="s">
        <v>7040</v>
      </c>
      <c r="D420" t="s">
        <v>55</v>
      </c>
      <c r="E420" t="s">
        <v>6929</v>
      </c>
      <c r="F420" s="56">
        <f t="shared" ref="F420:AJ420" si="45">IFERROR((F208-F29)/F29,0)</f>
        <v>0</v>
      </c>
      <c r="G420" s="56">
        <f t="shared" si="45"/>
        <v>0</v>
      </c>
      <c r="H420" s="56">
        <f t="shared" si="45"/>
        <v>0</v>
      </c>
      <c r="I420" s="56">
        <f t="shared" si="45"/>
        <v>0</v>
      </c>
      <c r="J420" s="56">
        <f t="shared" si="45"/>
        <v>0</v>
      </c>
      <c r="K420" s="56">
        <f t="shared" si="45"/>
        <v>0</v>
      </c>
      <c r="L420" s="56">
        <f t="shared" si="45"/>
        <v>0</v>
      </c>
      <c r="M420" s="56">
        <f t="shared" si="45"/>
        <v>0</v>
      </c>
      <c r="N420" s="56">
        <f t="shared" si="45"/>
        <v>0</v>
      </c>
      <c r="O420" s="56">
        <f t="shared" si="45"/>
        <v>0</v>
      </c>
      <c r="P420" s="56">
        <f t="shared" si="45"/>
        <v>0</v>
      </c>
      <c r="Q420" s="56">
        <f t="shared" si="45"/>
        <v>0</v>
      </c>
      <c r="R420" s="56">
        <f t="shared" si="45"/>
        <v>0</v>
      </c>
      <c r="S420" s="56">
        <f t="shared" si="45"/>
        <v>0</v>
      </c>
      <c r="T420" s="56">
        <f t="shared" si="45"/>
        <v>0</v>
      </c>
      <c r="U420" s="56">
        <f t="shared" si="45"/>
        <v>0</v>
      </c>
      <c r="V420" s="56">
        <f t="shared" si="45"/>
        <v>0</v>
      </c>
      <c r="W420" s="56">
        <f t="shared" si="45"/>
        <v>0</v>
      </c>
      <c r="X420" s="56">
        <f t="shared" si="45"/>
        <v>0</v>
      </c>
      <c r="Y420" s="56">
        <f t="shared" si="45"/>
        <v>0</v>
      </c>
      <c r="Z420" s="56">
        <f t="shared" si="45"/>
        <v>0</v>
      </c>
      <c r="AA420" s="56">
        <f t="shared" si="45"/>
        <v>0</v>
      </c>
      <c r="AB420" s="56">
        <f t="shared" si="45"/>
        <v>0</v>
      </c>
      <c r="AC420" s="56">
        <f t="shared" si="45"/>
        <v>0</v>
      </c>
      <c r="AD420" s="56">
        <f t="shared" si="45"/>
        <v>0</v>
      </c>
      <c r="AE420" s="56">
        <f t="shared" si="45"/>
        <v>0</v>
      </c>
      <c r="AF420" s="56">
        <f t="shared" si="45"/>
        <v>0</v>
      </c>
      <c r="AG420" s="56">
        <f t="shared" si="45"/>
        <v>0</v>
      </c>
      <c r="AH420" s="56">
        <f t="shared" si="45"/>
        <v>0</v>
      </c>
      <c r="AI420" s="56">
        <f t="shared" si="45"/>
        <v>0</v>
      </c>
      <c r="AJ420" s="56">
        <f t="shared" si="45"/>
        <v>0</v>
      </c>
      <c r="AK420" s="56"/>
    </row>
    <row r="421" spans="3:37">
      <c r="C421" t="s">
        <v>7040</v>
      </c>
      <c r="D421" t="s">
        <v>56</v>
      </c>
      <c r="E421" t="s">
        <v>6928</v>
      </c>
      <c r="F421" s="56">
        <f t="shared" ref="F421:AJ421" si="46">IFERROR((F209-F30)/F30,0)</f>
        <v>-0.15348745353073928</v>
      </c>
      <c r="G421" s="56">
        <f t="shared" si="46"/>
        <v>-0.11669840195517717</v>
      </c>
      <c r="H421" s="56">
        <f t="shared" si="46"/>
        <v>-8.3311161242575094E-2</v>
      </c>
      <c r="I421" s="56">
        <f t="shared" si="46"/>
        <v>-5.287474425056482E-2</v>
      </c>
      <c r="J421" s="56">
        <f t="shared" si="46"/>
        <v>-2.5014508202963741E-2</v>
      </c>
      <c r="K421" s="56">
        <f t="shared" si="46"/>
        <v>-5.0306558671619215E-4</v>
      </c>
      <c r="L421" s="56">
        <f t="shared" si="46"/>
        <v>-3.2112636622974051E-5</v>
      </c>
      <c r="M421" s="56">
        <f t="shared" si="46"/>
        <v>4.1775861501546722E-4</v>
      </c>
      <c r="N421" s="56">
        <f t="shared" si="46"/>
        <v>-1.6712602718607395E-4</v>
      </c>
      <c r="O421" s="56">
        <f t="shared" si="46"/>
        <v>3.2463019574993039E-3</v>
      </c>
      <c r="P421" s="56">
        <f t="shared" si="46"/>
        <v>1.654146992503258E-3</v>
      </c>
      <c r="Q421" s="56">
        <f t="shared" si="46"/>
        <v>-3.1638840351786292E-3</v>
      </c>
      <c r="R421" s="56">
        <f t="shared" si="46"/>
        <v>1.6037719439662853E-3</v>
      </c>
      <c r="S421" s="56">
        <f t="shared" si="46"/>
        <v>-3.0788693798838597E-3</v>
      </c>
      <c r="T421" s="56">
        <f t="shared" si="46"/>
        <v>1.5561744898770424E-3</v>
      </c>
      <c r="U421" s="56">
        <f t="shared" si="46"/>
        <v>-2.998478550530286E-3</v>
      </c>
      <c r="V421" s="56">
        <f t="shared" si="46"/>
        <v>-2.6883816849882715E-3</v>
      </c>
      <c r="W421" s="56">
        <f t="shared" si="46"/>
        <v>-2.3836344437351254E-3</v>
      </c>
      <c r="X421" s="56">
        <f t="shared" si="46"/>
        <v>-2.0840995773865911E-3</v>
      </c>
      <c r="Y421" s="56">
        <f t="shared" si="46"/>
        <v>-1.7896444917552285E-3</v>
      </c>
      <c r="Z421" s="56">
        <f t="shared" si="46"/>
        <v>-1.500141052141188E-3</v>
      </c>
      <c r="AA421" s="56">
        <f t="shared" si="46"/>
        <v>1.2817765280704874E-3</v>
      </c>
      <c r="AB421" s="56">
        <f t="shared" si="46"/>
        <v>-3.7463777959370078E-4</v>
      </c>
      <c r="AC421" s="56">
        <f t="shared" si="46"/>
        <v>-1.9978788626235072E-3</v>
      </c>
      <c r="AD421" s="56">
        <f t="shared" si="46"/>
        <v>-3.588933387683181E-3</v>
      </c>
      <c r="AE421" s="56">
        <f t="shared" si="46"/>
        <v>3.0731618858172182E-3</v>
      </c>
      <c r="AF421" s="56">
        <f t="shared" si="46"/>
        <v>1.4637440665556268E-3</v>
      </c>
      <c r="AG421" s="56">
        <f t="shared" si="46"/>
        <v>-1.1468304280378672E-4</v>
      </c>
      <c r="AH421" s="56">
        <f t="shared" si="46"/>
        <v>-1.6630060349496799E-3</v>
      </c>
      <c r="AI421" s="56">
        <f t="shared" si="46"/>
        <v>-3.182078003441178E-3</v>
      </c>
      <c r="AJ421" s="56">
        <f t="shared" si="46"/>
        <v>3.1645025662361999E-3</v>
      </c>
      <c r="AK421" s="56"/>
    </row>
    <row r="422" spans="3:37">
      <c r="C422" t="s">
        <v>7040</v>
      </c>
      <c r="D422" t="s">
        <v>57</v>
      </c>
      <c r="E422" t="s">
        <v>6927</v>
      </c>
      <c r="F422" s="56">
        <f t="shared" ref="F422:AJ422" si="47">IFERROR((F210-F31)/F31,0)</f>
        <v>0</v>
      </c>
      <c r="G422" s="56">
        <f t="shared" si="47"/>
        <v>0</v>
      </c>
      <c r="H422" s="56">
        <f t="shared" si="47"/>
        <v>0</v>
      </c>
      <c r="I422" s="56">
        <f t="shared" si="47"/>
        <v>0</v>
      </c>
      <c r="J422" s="56">
        <f t="shared" si="47"/>
        <v>0</v>
      </c>
      <c r="K422" s="56">
        <f t="shared" si="47"/>
        <v>0</v>
      </c>
      <c r="L422" s="56">
        <f t="shared" si="47"/>
        <v>0</v>
      </c>
      <c r="M422" s="56">
        <f t="shared" si="47"/>
        <v>0</v>
      </c>
      <c r="N422" s="56">
        <f t="shared" si="47"/>
        <v>0</v>
      </c>
      <c r="O422" s="56">
        <f t="shared" si="47"/>
        <v>0</v>
      </c>
      <c r="P422" s="56">
        <f t="shared" si="47"/>
        <v>0</v>
      </c>
      <c r="Q422" s="56">
        <f t="shared" si="47"/>
        <v>0</v>
      </c>
      <c r="R422" s="56">
        <f t="shared" si="47"/>
        <v>0</v>
      </c>
      <c r="S422" s="56">
        <f t="shared" si="47"/>
        <v>0</v>
      </c>
      <c r="T422" s="56">
        <f t="shared" si="47"/>
        <v>0</v>
      </c>
      <c r="U422" s="56">
        <f t="shared" si="47"/>
        <v>0</v>
      </c>
      <c r="V422" s="56">
        <f t="shared" si="47"/>
        <v>0</v>
      </c>
      <c r="W422" s="56">
        <f t="shared" si="47"/>
        <v>0</v>
      </c>
      <c r="X422" s="56">
        <f t="shared" si="47"/>
        <v>0</v>
      </c>
      <c r="Y422" s="56">
        <f t="shared" si="47"/>
        <v>0</v>
      </c>
      <c r="Z422" s="56">
        <f t="shared" si="47"/>
        <v>0</v>
      </c>
      <c r="AA422" s="56">
        <f t="shared" si="47"/>
        <v>0</v>
      </c>
      <c r="AB422" s="56">
        <f t="shared" si="47"/>
        <v>0</v>
      </c>
      <c r="AC422" s="56">
        <f t="shared" si="47"/>
        <v>0</v>
      </c>
      <c r="AD422" s="56">
        <f t="shared" si="47"/>
        <v>0</v>
      </c>
      <c r="AE422" s="56">
        <f t="shared" si="47"/>
        <v>0</v>
      </c>
      <c r="AF422" s="56">
        <f t="shared" si="47"/>
        <v>0</v>
      </c>
      <c r="AG422" s="56">
        <f t="shared" si="47"/>
        <v>0</v>
      </c>
      <c r="AH422" s="56">
        <f t="shared" si="47"/>
        <v>0</v>
      </c>
      <c r="AI422" s="56">
        <f t="shared" si="47"/>
        <v>0</v>
      </c>
      <c r="AJ422" s="56">
        <f t="shared" si="47"/>
        <v>0</v>
      </c>
      <c r="AK422" s="56"/>
    </row>
    <row r="423" spans="3:37">
      <c r="C423" t="s">
        <v>7040</v>
      </c>
      <c r="D423" t="s">
        <v>58</v>
      </c>
      <c r="E423" t="s">
        <v>6926</v>
      </c>
      <c r="F423" s="56">
        <f t="shared" ref="F423:AJ423" si="48">IFERROR((F211-F32)/F32,0)</f>
        <v>0</v>
      </c>
      <c r="G423" s="56">
        <f t="shared" si="48"/>
        <v>0</v>
      </c>
      <c r="H423" s="56">
        <f t="shared" si="48"/>
        <v>0</v>
      </c>
      <c r="I423" s="56">
        <f t="shared" si="48"/>
        <v>0</v>
      </c>
      <c r="J423" s="56">
        <f t="shared" si="48"/>
        <v>0</v>
      </c>
      <c r="K423" s="56">
        <f t="shared" si="48"/>
        <v>0</v>
      </c>
      <c r="L423" s="56">
        <f t="shared" si="48"/>
        <v>0</v>
      </c>
      <c r="M423" s="56">
        <f t="shared" si="48"/>
        <v>0</v>
      </c>
      <c r="N423" s="56">
        <f t="shared" si="48"/>
        <v>0</v>
      </c>
      <c r="O423" s="56">
        <f t="shared" si="48"/>
        <v>0</v>
      </c>
      <c r="P423" s="56">
        <f t="shared" si="48"/>
        <v>0</v>
      </c>
      <c r="Q423" s="56">
        <f t="shared" si="48"/>
        <v>0</v>
      </c>
      <c r="R423" s="56">
        <f t="shared" si="48"/>
        <v>0</v>
      </c>
      <c r="S423" s="56">
        <f t="shared" si="48"/>
        <v>0</v>
      </c>
      <c r="T423" s="56">
        <f t="shared" si="48"/>
        <v>0</v>
      </c>
      <c r="U423" s="56">
        <f t="shared" si="48"/>
        <v>0</v>
      </c>
      <c r="V423" s="56">
        <f t="shared" si="48"/>
        <v>0</v>
      </c>
      <c r="W423" s="56">
        <f t="shared" si="48"/>
        <v>0</v>
      </c>
      <c r="X423" s="56">
        <f t="shared" si="48"/>
        <v>0</v>
      </c>
      <c r="Y423" s="56">
        <f t="shared" si="48"/>
        <v>0</v>
      </c>
      <c r="Z423" s="56">
        <f t="shared" si="48"/>
        <v>0</v>
      </c>
      <c r="AA423" s="56">
        <f t="shared" si="48"/>
        <v>0</v>
      </c>
      <c r="AB423" s="56">
        <f t="shared" si="48"/>
        <v>0</v>
      </c>
      <c r="AC423" s="56">
        <f t="shared" si="48"/>
        <v>0</v>
      </c>
      <c r="AD423" s="56">
        <f t="shared" si="48"/>
        <v>0</v>
      </c>
      <c r="AE423" s="56">
        <f t="shared" si="48"/>
        <v>0</v>
      </c>
      <c r="AF423" s="56">
        <f t="shared" si="48"/>
        <v>0</v>
      </c>
      <c r="AG423" s="56">
        <f t="shared" si="48"/>
        <v>0</v>
      </c>
      <c r="AH423" s="56">
        <f t="shared" si="48"/>
        <v>0</v>
      </c>
      <c r="AI423" s="56">
        <f t="shared" si="48"/>
        <v>0</v>
      </c>
      <c r="AJ423" s="56">
        <f t="shared" si="48"/>
        <v>0</v>
      </c>
      <c r="AK423" s="56"/>
    </row>
    <row r="424" spans="3:37">
      <c r="C424" t="s">
        <v>7040</v>
      </c>
      <c r="D424" t="s">
        <v>59</v>
      </c>
      <c r="E424" t="s">
        <v>6925</v>
      </c>
      <c r="F424" s="56">
        <f t="shared" ref="F424:AJ424" si="49">IFERROR((F212-F33)/F33,0)</f>
        <v>-0.15344173504459657</v>
      </c>
      <c r="G424" s="56">
        <f t="shared" si="49"/>
        <v>-0.11667280682925291</v>
      </c>
      <c r="H424" s="56">
        <f t="shared" si="49"/>
        <v>-8.3303828709536107E-2</v>
      </c>
      <c r="I424" s="56">
        <f t="shared" si="49"/>
        <v>-5.2884060229968256E-2</v>
      </c>
      <c r="J424" s="56">
        <f t="shared" si="49"/>
        <v>-2.5039063541408679E-2</v>
      </c>
      <c r="K424" s="56">
        <f t="shared" si="49"/>
        <v>5.4478693557584868E-4</v>
      </c>
      <c r="L424" s="56">
        <f t="shared" si="49"/>
        <v>1.1237046483191196E-4</v>
      </c>
      <c r="M424" s="56">
        <f t="shared" si="49"/>
        <v>-3.0068935119590361E-4</v>
      </c>
      <c r="N424" s="56">
        <f t="shared" si="49"/>
        <v>-6.9566377859086627E-4</v>
      </c>
      <c r="O424" s="56">
        <f t="shared" si="49"/>
        <v>-1.0737151461972226E-3</v>
      </c>
      <c r="P424" s="56">
        <f t="shared" si="49"/>
        <v>-1.4359082696844836E-3</v>
      </c>
      <c r="Q424" s="56">
        <f t="shared" si="49"/>
        <v>1.1162785459872023E-3</v>
      </c>
      <c r="R424" s="56">
        <f t="shared" si="49"/>
        <v>2.6190259579103532E-4</v>
      </c>
      <c r="S424" s="56">
        <f t="shared" si="49"/>
        <v>-5.6858971058083212E-4</v>
      </c>
      <c r="T424" s="56">
        <f t="shared" si="49"/>
        <v>-1.3761860507346202E-3</v>
      </c>
      <c r="U424" s="56">
        <f t="shared" si="49"/>
        <v>1.0363789097415812E-3</v>
      </c>
      <c r="V424" s="56">
        <f t="shared" si="49"/>
        <v>-1.3326750722608745E-3</v>
      </c>
      <c r="W424" s="56">
        <f t="shared" si="49"/>
        <v>-5.1783372944886122E-4</v>
      </c>
      <c r="X424" s="56">
        <f t="shared" si="49"/>
        <v>2.8307062561840665E-4</v>
      </c>
      <c r="Y424" s="56">
        <f t="shared" si="49"/>
        <v>1.0703925268342894E-3</v>
      </c>
      <c r="Z424" s="56">
        <f t="shared" si="49"/>
        <v>-1.2192699864004182E-3</v>
      </c>
      <c r="AA424" s="56">
        <f t="shared" si="49"/>
        <v>-4.5849803844348733E-4</v>
      </c>
      <c r="AB424" s="56">
        <f t="shared" si="49"/>
        <v>1.3881624783991838E-3</v>
      </c>
      <c r="AC424" s="56">
        <f t="shared" si="49"/>
        <v>2.3855402225352301E-4</v>
      </c>
      <c r="AD424" s="56">
        <f t="shared" si="49"/>
        <v>-8.8825933610599793E-4</v>
      </c>
      <c r="AE424" s="56">
        <f t="shared" si="49"/>
        <v>9.0823435565149443E-4</v>
      </c>
      <c r="AF424" s="56">
        <f t="shared" si="49"/>
        <v>-2.0318063046268002E-4</v>
      </c>
      <c r="AG424" s="56">
        <f t="shared" si="49"/>
        <v>-1.2931943750835435E-3</v>
      </c>
      <c r="AH424" s="56">
        <f t="shared" si="49"/>
        <v>4.5576612454029645E-4</v>
      </c>
      <c r="AI424" s="56">
        <f t="shared" si="49"/>
        <v>-6.1987943954791634E-4</v>
      </c>
      <c r="AJ424" s="56">
        <f t="shared" si="49"/>
        <v>1.0900481294653468E-3</v>
      </c>
      <c r="AK424" s="56"/>
    </row>
    <row r="425" spans="3:37">
      <c r="C425" t="s">
        <v>7041</v>
      </c>
      <c r="D425" t="s">
        <v>35</v>
      </c>
      <c r="E425" t="s">
        <v>6924</v>
      </c>
      <c r="F425" s="56">
        <f t="shared" ref="F425:AJ425" si="50">IFERROR((F213-F34)/F34,0)</f>
        <v>0.71108684497192265</v>
      </c>
      <c r="G425" s="56">
        <f t="shared" si="50"/>
        <v>0.55734381380238507</v>
      </c>
      <c r="H425" s="56">
        <f t="shared" si="50"/>
        <v>0.41491470496984595</v>
      </c>
      <c r="I425" s="56">
        <f t="shared" si="50"/>
        <v>0.2703225209486409</v>
      </c>
      <c r="J425" s="56">
        <f t="shared" si="50"/>
        <v>0.136433073846603</v>
      </c>
      <c r="K425" s="56">
        <f t="shared" si="50"/>
        <v>1.929151211707394E-4</v>
      </c>
      <c r="L425" s="56">
        <f t="shared" si="50"/>
        <v>2.0541675363369358E-3</v>
      </c>
      <c r="M425" s="56">
        <f t="shared" si="50"/>
        <v>-2.2296617396762742E-3</v>
      </c>
      <c r="N425" s="56">
        <f t="shared" si="50"/>
        <v>-3.8940684910723105E-4</v>
      </c>
      <c r="O425" s="56">
        <f t="shared" si="50"/>
        <v>1.392342399011703E-3</v>
      </c>
      <c r="P425" s="56">
        <f t="shared" si="50"/>
        <v>-2.6800394858836826E-3</v>
      </c>
      <c r="Q425" s="56">
        <f t="shared" si="50"/>
        <v>-1.620599550219347E-3</v>
      </c>
      <c r="R425" s="56">
        <f t="shared" si="50"/>
        <v>-5.9473054621928683E-4</v>
      </c>
      <c r="S425" s="56">
        <f t="shared" si="50"/>
        <v>3.9913830411269125E-4</v>
      </c>
      <c r="T425" s="56">
        <f t="shared" si="50"/>
        <v>1.3624812884586268E-3</v>
      </c>
      <c r="U425" s="56">
        <f t="shared" si="50"/>
        <v>2.2966835011781106E-3</v>
      </c>
      <c r="V425" s="56">
        <f t="shared" si="50"/>
        <v>1.1754969372536755E-3</v>
      </c>
      <c r="W425" s="56">
        <f t="shared" si="50"/>
        <v>9.1555923578612053E-5</v>
      </c>
      <c r="X425" s="56">
        <f t="shared" si="50"/>
        <v>-9.5696514913836805E-4</v>
      </c>
      <c r="Y425" s="56">
        <f t="shared" si="50"/>
        <v>-1.9717744973410719E-3</v>
      </c>
      <c r="Z425" s="56">
        <f t="shared" si="50"/>
        <v>1.9813967180705274E-3</v>
      </c>
      <c r="AA425" s="56">
        <f t="shared" si="50"/>
        <v>-1.4251872120516762E-3</v>
      </c>
      <c r="AB425" s="56">
        <f t="shared" si="50"/>
        <v>-1.6093006699943392E-3</v>
      </c>
      <c r="AC425" s="56">
        <f t="shared" si="50"/>
        <v>-1.7881136619472182E-3</v>
      </c>
      <c r="AD425" s="56">
        <f t="shared" si="50"/>
        <v>-1.9618518335262837E-3</v>
      </c>
      <c r="AE425" s="56">
        <f t="shared" si="50"/>
        <v>-2.1307282016516139E-3</v>
      </c>
      <c r="AF425" s="56">
        <f t="shared" si="50"/>
        <v>2.2400789558872708E-3</v>
      </c>
      <c r="AG425" s="56">
        <f t="shared" si="50"/>
        <v>2.0186077477689895E-3</v>
      </c>
      <c r="AH425" s="56">
        <f t="shared" si="50"/>
        <v>1.8030844171915163E-3</v>
      </c>
      <c r="AI425" s="56">
        <f t="shared" si="50"/>
        <v>1.5932725327931201E-3</v>
      </c>
      <c r="AJ425" s="56">
        <f t="shared" si="50"/>
        <v>1.3889480303780157E-3</v>
      </c>
      <c r="AK425" s="56"/>
    </row>
    <row r="426" spans="3:37">
      <c r="C426" t="s">
        <v>7041</v>
      </c>
      <c r="D426" t="s">
        <v>36</v>
      </c>
      <c r="E426" t="s">
        <v>6923</v>
      </c>
      <c r="F426" s="56">
        <f t="shared" ref="F426:AJ426" si="51">IFERROR((F214-F35)/F35,0)</f>
        <v>0</v>
      </c>
      <c r="G426" s="56">
        <f t="shared" si="51"/>
        <v>0</v>
      </c>
      <c r="H426" s="56">
        <f t="shared" si="51"/>
        <v>0</v>
      </c>
      <c r="I426" s="56">
        <f t="shared" si="51"/>
        <v>0</v>
      </c>
      <c r="J426" s="56">
        <f t="shared" si="51"/>
        <v>0</v>
      </c>
      <c r="K426" s="56">
        <f t="shared" si="51"/>
        <v>0</v>
      </c>
      <c r="L426" s="56">
        <f t="shared" si="51"/>
        <v>0</v>
      </c>
      <c r="M426" s="56">
        <f t="shared" si="51"/>
        <v>0</v>
      </c>
      <c r="N426" s="56">
        <f t="shared" si="51"/>
        <v>0</v>
      </c>
      <c r="O426" s="56">
        <f t="shared" si="51"/>
        <v>0</v>
      </c>
      <c r="P426" s="56">
        <f t="shared" si="51"/>
        <v>0</v>
      </c>
      <c r="Q426" s="56">
        <f t="shared" si="51"/>
        <v>0</v>
      </c>
      <c r="R426" s="56">
        <f t="shared" si="51"/>
        <v>0</v>
      </c>
      <c r="S426" s="56">
        <f t="shared" si="51"/>
        <v>0</v>
      </c>
      <c r="T426" s="56">
        <f t="shared" si="51"/>
        <v>0</v>
      </c>
      <c r="U426" s="56">
        <f t="shared" si="51"/>
        <v>0</v>
      </c>
      <c r="V426" s="56">
        <f t="shared" si="51"/>
        <v>0</v>
      </c>
      <c r="W426" s="56">
        <f t="shared" si="51"/>
        <v>0</v>
      </c>
      <c r="X426" s="56">
        <f t="shared" si="51"/>
        <v>0</v>
      </c>
      <c r="Y426" s="56">
        <f t="shared" si="51"/>
        <v>0</v>
      </c>
      <c r="Z426" s="56">
        <f t="shared" si="51"/>
        <v>0</v>
      </c>
      <c r="AA426" s="56">
        <f t="shared" si="51"/>
        <v>0</v>
      </c>
      <c r="AB426" s="56">
        <f t="shared" si="51"/>
        <v>0</v>
      </c>
      <c r="AC426" s="56">
        <f t="shared" si="51"/>
        <v>0</v>
      </c>
      <c r="AD426" s="56">
        <f t="shared" si="51"/>
        <v>0</v>
      </c>
      <c r="AE426" s="56">
        <f t="shared" si="51"/>
        <v>0</v>
      </c>
      <c r="AF426" s="56">
        <f t="shared" si="51"/>
        <v>0</v>
      </c>
      <c r="AG426" s="56">
        <f t="shared" si="51"/>
        <v>0</v>
      </c>
      <c r="AH426" s="56">
        <f t="shared" si="51"/>
        <v>0</v>
      </c>
      <c r="AI426" s="56">
        <f t="shared" si="51"/>
        <v>0</v>
      </c>
      <c r="AJ426" s="56">
        <f t="shared" si="51"/>
        <v>0</v>
      </c>
      <c r="AK426" s="56"/>
    </row>
    <row r="427" spans="3:37">
      <c r="C427" t="s">
        <v>7041</v>
      </c>
      <c r="D427" t="s">
        <v>37</v>
      </c>
      <c r="E427" t="s">
        <v>6922</v>
      </c>
      <c r="F427" s="56">
        <f t="shared" ref="F427:AJ427" si="52">IFERROR((F215-F36)/F36,0)</f>
        <v>0</v>
      </c>
      <c r="G427" s="56">
        <f t="shared" si="52"/>
        <v>0</v>
      </c>
      <c r="H427" s="56">
        <f t="shared" si="52"/>
        <v>0</v>
      </c>
      <c r="I427" s="56">
        <f t="shared" si="52"/>
        <v>0</v>
      </c>
      <c r="J427" s="56">
        <f t="shared" si="52"/>
        <v>0</v>
      </c>
      <c r="K427" s="56">
        <f t="shared" si="52"/>
        <v>0</v>
      </c>
      <c r="L427" s="56">
        <f t="shared" si="52"/>
        <v>0</v>
      </c>
      <c r="M427" s="56">
        <f t="shared" si="52"/>
        <v>0</v>
      </c>
      <c r="N427" s="56">
        <f t="shared" si="52"/>
        <v>0</v>
      </c>
      <c r="O427" s="56">
        <f t="shared" si="52"/>
        <v>0</v>
      </c>
      <c r="P427" s="56">
        <f t="shared" si="52"/>
        <v>0</v>
      </c>
      <c r="Q427" s="56">
        <f t="shared" si="52"/>
        <v>0</v>
      </c>
      <c r="R427" s="56">
        <f t="shared" si="52"/>
        <v>0</v>
      </c>
      <c r="S427" s="56">
        <f t="shared" si="52"/>
        <v>0</v>
      </c>
      <c r="T427" s="56">
        <f t="shared" si="52"/>
        <v>0</v>
      </c>
      <c r="U427" s="56">
        <f t="shared" si="52"/>
        <v>0</v>
      </c>
      <c r="V427" s="56">
        <f t="shared" si="52"/>
        <v>0</v>
      </c>
      <c r="W427" s="56">
        <f t="shared" si="52"/>
        <v>0</v>
      </c>
      <c r="X427" s="56">
        <f t="shared" si="52"/>
        <v>0</v>
      </c>
      <c r="Y427" s="56">
        <f t="shared" si="52"/>
        <v>0</v>
      </c>
      <c r="Z427" s="56">
        <f t="shared" si="52"/>
        <v>0</v>
      </c>
      <c r="AA427" s="56">
        <f t="shared" si="52"/>
        <v>0</v>
      </c>
      <c r="AB427" s="56">
        <f t="shared" si="52"/>
        <v>0</v>
      </c>
      <c r="AC427" s="56">
        <f t="shared" si="52"/>
        <v>0</v>
      </c>
      <c r="AD427" s="56">
        <f t="shared" si="52"/>
        <v>0</v>
      </c>
      <c r="AE427" s="56">
        <f t="shared" si="52"/>
        <v>0</v>
      </c>
      <c r="AF427" s="56">
        <f t="shared" si="52"/>
        <v>0</v>
      </c>
      <c r="AG427" s="56">
        <f t="shared" si="52"/>
        <v>0</v>
      </c>
      <c r="AH427" s="56">
        <f t="shared" si="52"/>
        <v>0</v>
      </c>
      <c r="AI427" s="56">
        <f t="shared" si="52"/>
        <v>0</v>
      </c>
      <c r="AJ427" s="56">
        <f t="shared" si="52"/>
        <v>0</v>
      </c>
      <c r="AK427" s="56"/>
    </row>
    <row r="428" spans="3:37">
      <c r="C428" t="s">
        <v>7041</v>
      </c>
      <c r="D428" t="s">
        <v>38</v>
      </c>
      <c r="E428" t="s">
        <v>6921</v>
      </c>
      <c r="F428" s="56">
        <f t="shared" ref="F428:AJ428" si="53">IFERROR((F216-F37)/F37,0)</f>
        <v>0</v>
      </c>
      <c r="G428" s="56">
        <f t="shared" si="53"/>
        <v>0</v>
      </c>
      <c r="H428" s="56">
        <f t="shared" si="53"/>
        <v>0</v>
      </c>
      <c r="I428" s="56">
        <f t="shared" si="53"/>
        <v>0</v>
      </c>
      <c r="J428" s="56">
        <f t="shared" si="53"/>
        <v>0</v>
      </c>
      <c r="K428" s="56">
        <f t="shared" si="53"/>
        <v>0</v>
      </c>
      <c r="L428" s="56">
        <f t="shared" si="53"/>
        <v>0</v>
      </c>
      <c r="M428" s="56">
        <f t="shared" si="53"/>
        <v>0</v>
      </c>
      <c r="N428" s="56">
        <f t="shared" si="53"/>
        <v>0</v>
      </c>
      <c r="O428" s="56">
        <f t="shared" si="53"/>
        <v>0</v>
      </c>
      <c r="P428" s="56">
        <f t="shared" si="53"/>
        <v>0</v>
      </c>
      <c r="Q428" s="56">
        <f t="shared" si="53"/>
        <v>0</v>
      </c>
      <c r="R428" s="56">
        <f t="shared" si="53"/>
        <v>0</v>
      </c>
      <c r="S428" s="56">
        <f t="shared" si="53"/>
        <v>0</v>
      </c>
      <c r="T428" s="56">
        <f t="shared" si="53"/>
        <v>0</v>
      </c>
      <c r="U428" s="56">
        <f t="shared" si="53"/>
        <v>0</v>
      </c>
      <c r="V428" s="56">
        <f t="shared" si="53"/>
        <v>0</v>
      </c>
      <c r="W428" s="56">
        <f t="shared" si="53"/>
        <v>0</v>
      </c>
      <c r="X428" s="56">
        <f t="shared" si="53"/>
        <v>0</v>
      </c>
      <c r="Y428" s="56">
        <f t="shared" si="53"/>
        <v>0</v>
      </c>
      <c r="Z428" s="56">
        <f t="shared" si="53"/>
        <v>0</v>
      </c>
      <c r="AA428" s="56">
        <f t="shared" si="53"/>
        <v>0</v>
      </c>
      <c r="AB428" s="56">
        <f t="shared" si="53"/>
        <v>0</v>
      </c>
      <c r="AC428" s="56">
        <f t="shared" si="53"/>
        <v>0</v>
      </c>
      <c r="AD428" s="56">
        <f t="shared" si="53"/>
        <v>0</v>
      </c>
      <c r="AE428" s="56">
        <f t="shared" si="53"/>
        <v>0</v>
      </c>
      <c r="AF428" s="56">
        <f t="shared" si="53"/>
        <v>0</v>
      </c>
      <c r="AG428" s="56">
        <f t="shared" si="53"/>
        <v>0</v>
      </c>
      <c r="AH428" s="56">
        <f t="shared" si="53"/>
        <v>0</v>
      </c>
      <c r="AI428" s="56">
        <f t="shared" si="53"/>
        <v>0</v>
      </c>
      <c r="AJ428" s="56">
        <f t="shared" si="53"/>
        <v>0</v>
      </c>
      <c r="AK428" s="56"/>
    </row>
    <row r="429" spans="3:37">
      <c r="C429" t="s">
        <v>7041</v>
      </c>
      <c r="D429" t="s">
        <v>39</v>
      </c>
      <c r="E429" t="s">
        <v>6920</v>
      </c>
      <c r="F429" s="56">
        <f t="shared" ref="F429:AJ429" si="54">IFERROR((F217-F38)/F38,0)</f>
        <v>0.70987389508120957</v>
      </c>
      <c r="G429" s="56">
        <f t="shared" si="54"/>
        <v>0.55834130196540555</v>
      </c>
      <c r="H429" s="56">
        <f t="shared" si="54"/>
        <v>0.41479469933907337</v>
      </c>
      <c r="I429" s="56">
        <f t="shared" si="54"/>
        <v>0.27232936943753144</v>
      </c>
      <c r="J429" s="56">
        <f t="shared" si="54"/>
        <v>0.13411880195816692</v>
      </c>
      <c r="K429" s="56">
        <f t="shared" si="54"/>
        <v>-2.4803055855041203E-5</v>
      </c>
      <c r="L429" s="56">
        <f t="shared" si="54"/>
        <v>-1.1088001302507287E-3</v>
      </c>
      <c r="M429" s="56">
        <f t="shared" si="54"/>
        <v>9.1308252804055546E-4</v>
      </c>
      <c r="N429" s="56">
        <f t="shared" si="54"/>
        <v>-1.5104480321907537E-4</v>
      </c>
      <c r="O429" s="56">
        <f t="shared" si="54"/>
        <v>-1.1813412486145203E-3</v>
      </c>
      <c r="P429" s="56">
        <f t="shared" si="54"/>
        <v>7.4676523408210118E-4</v>
      </c>
      <c r="Q429" s="56">
        <f t="shared" si="54"/>
        <v>-9.6877503727110445E-4</v>
      </c>
      <c r="R429" s="56">
        <f t="shared" si="54"/>
        <v>2.0348338826765985E-4</v>
      </c>
      <c r="S429" s="56">
        <f t="shared" si="54"/>
        <v>1.3391753032581223E-3</v>
      </c>
      <c r="T429" s="56">
        <f t="shared" si="54"/>
        <v>-3.0642554559309282E-4</v>
      </c>
      <c r="U429" s="56">
        <f t="shared" si="54"/>
        <v>8.0262438491839484E-4</v>
      </c>
      <c r="V429" s="56">
        <f t="shared" si="54"/>
        <v>-1.4624797792923009E-4</v>
      </c>
      <c r="W429" s="56">
        <f t="shared" si="54"/>
        <v>-1.0635990271901281E-3</v>
      </c>
      <c r="X429" s="56">
        <f t="shared" si="54"/>
        <v>6.2131750881990605E-4</v>
      </c>
      <c r="Y429" s="56">
        <f t="shared" si="54"/>
        <v>-2.7887841766311333E-4</v>
      </c>
      <c r="Z429" s="56">
        <f t="shared" si="54"/>
        <v>-1.1505894426178922E-3</v>
      </c>
      <c r="AA429" s="56">
        <f t="shared" si="54"/>
        <v>4.9098655704210938E-4</v>
      </c>
      <c r="AB429" s="56">
        <f t="shared" si="54"/>
        <v>4.1286499543824771E-4</v>
      </c>
      <c r="AC429" s="56">
        <f t="shared" si="54"/>
        <v>3.3699248550364932E-4</v>
      </c>
      <c r="AD429" s="56">
        <f t="shared" si="54"/>
        <v>2.632732830855285E-4</v>
      </c>
      <c r="AE429" s="56">
        <f t="shared" si="54"/>
        <v>1.9161700253015216E-4</v>
      </c>
      <c r="AF429" s="56">
        <f t="shared" si="54"/>
        <v>1.2193824701201491E-4</v>
      </c>
      <c r="AG429" s="56">
        <f t="shared" si="54"/>
        <v>5.4156268991939313E-5</v>
      </c>
      <c r="AH429" s="56">
        <f t="shared" si="54"/>
        <v>-1.1805341908182815E-5</v>
      </c>
      <c r="AI429" s="56">
        <f t="shared" si="54"/>
        <v>-7.6018946271987772E-5</v>
      </c>
      <c r="AJ429" s="56">
        <f t="shared" si="54"/>
        <v>-1.385531196724473E-4</v>
      </c>
      <c r="AK429" s="56"/>
    </row>
    <row r="430" spans="3:37">
      <c r="C430" t="s">
        <v>7041</v>
      </c>
      <c r="D430" t="s">
        <v>40</v>
      </c>
      <c r="E430" t="s">
        <v>6919</v>
      </c>
      <c r="F430" s="56">
        <f t="shared" ref="F430:AJ430" si="55">IFERROR((F218-F39)/F39,0)</f>
        <v>0.70682145652228145</v>
      </c>
      <c r="G430" s="56">
        <f t="shared" si="55"/>
        <v>0.56462926448265449</v>
      </c>
      <c r="H430" s="56">
        <f t="shared" si="55"/>
        <v>0.41647517290111019</v>
      </c>
      <c r="I430" s="56">
        <f t="shared" si="55"/>
        <v>0.2728128133666291</v>
      </c>
      <c r="J430" s="56">
        <f t="shared" si="55"/>
        <v>0.13344096584128762</v>
      </c>
      <c r="K430" s="56">
        <f t="shared" si="55"/>
        <v>-1.8297475743507187E-3</v>
      </c>
      <c r="L430" s="56">
        <f t="shared" si="55"/>
        <v>9.4452465529822039E-4</v>
      </c>
      <c r="M430" s="56">
        <f t="shared" si="55"/>
        <v>3.6277006887241873E-3</v>
      </c>
      <c r="N430" s="56">
        <f t="shared" si="55"/>
        <v>-3.179769526477084E-3</v>
      </c>
      <c r="O430" s="56">
        <f t="shared" si="55"/>
        <v>-5.1633733258634699E-4</v>
      </c>
      <c r="P430" s="56">
        <f t="shared" si="55"/>
        <v>2.063743607579415E-3</v>
      </c>
      <c r="Q430" s="56">
        <f t="shared" si="55"/>
        <v>3.8577706003125817E-3</v>
      </c>
      <c r="R430" s="56">
        <f t="shared" si="55"/>
        <v>-3.2260588453555763E-3</v>
      </c>
      <c r="S430" s="56">
        <f t="shared" si="55"/>
        <v>-1.405490348663138E-3</v>
      </c>
      <c r="T430" s="56">
        <f t="shared" si="55"/>
        <v>3.5916088094751689E-4</v>
      </c>
      <c r="U430" s="56">
        <f t="shared" si="55"/>
        <v>2.0704320586782837E-3</v>
      </c>
      <c r="V430" s="56">
        <f t="shared" si="55"/>
        <v>1.7020921915239227E-3</v>
      </c>
      <c r="W430" s="56">
        <f t="shared" si="55"/>
        <v>1.345988486906898E-3</v>
      </c>
      <c r="X430" s="56">
        <f t="shared" si="55"/>
        <v>1.0015211831948287E-3</v>
      </c>
      <c r="Y430" s="56">
        <f t="shared" si="55"/>
        <v>6.6812908545521089E-4</v>
      </c>
      <c r="Z430" s="56">
        <f t="shared" si="55"/>
        <v>3.4528651454137716E-4</v>
      </c>
      <c r="AA430" s="56">
        <f t="shared" si="55"/>
        <v>2.5236847063333872E-3</v>
      </c>
      <c r="AB430" s="56">
        <f t="shared" si="55"/>
        <v>2.964201373960057E-3</v>
      </c>
      <c r="AC430" s="56">
        <f t="shared" si="55"/>
        <v>3.3920359506445855E-3</v>
      </c>
      <c r="AD430" s="56">
        <f t="shared" si="55"/>
        <v>-3.5193353859375252E-3</v>
      </c>
      <c r="AE430" s="56">
        <f t="shared" si="55"/>
        <v>-3.0127570710764382E-3</v>
      </c>
      <c r="AF430" s="56">
        <f t="shared" si="55"/>
        <v>-2.5201589864329178E-3</v>
      </c>
      <c r="AG430" s="56">
        <f t="shared" si="55"/>
        <v>-2.0409702825649485E-3</v>
      </c>
      <c r="AH430" s="56">
        <f t="shared" si="55"/>
        <v>-1.5746507717222648E-3</v>
      </c>
      <c r="AI430" s="56">
        <f t="shared" si="55"/>
        <v>-1.1206888965066221E-3</v>
      </c>
      <c r="AJ430" s="56">
        <f t="shared" si="55"/>
        <v>-6.7859985787921352E-4</v>
      </c>
      <c r="AK430" s="56"/>
    </row>
    <row r="431" spans="3:37">
      <c r="C431" t="s">
        <v>7041</v>
      </c>
      <c r="D431" t="s">
        <v>41</v>
      </c>
      <c r="E431" t="s">
        <v>6918</v>
      </c>
      <c r="F431" s="56">
        <f t="shared" ref="F431:AJ431" si="56">IFERROR((F219-F40)/F40,0)</f>
        <v>0.71158980994692889</v>
      </c>
      <c r="G431" s="56">
        <f t="shared" si="56"/>
        <v>0.56303748853095825</v>
      </c>
      <c r="H431" s="56">
        <f t="shared" si="56"/>
        <v>0.40906492841183095</v>
      </c>
      <c r="I431" s="56">
        <f t="shared" si="56"/>
        <v>0.26960238346510984</v>
      </c>
      <c r="J431" s="56">
        <f t="shared" si="56"/>
        <v>0.13430492202292013</v>
      </c>
      <c r="K431" s="56">
        <f t="shared" si="56"/>
        <v>2.9887024450594227E-3</v>
      </c>
      <c r="L431" s="56">
        <f t="shared" si="56"/>
        <v>-4.3604453331229105E-3</v>
      </c>
      <c r="M431" s="56">
        <f t="shared" si="56"/>
        <v>-2.2296617396762911E-3</v>
      </c>
      <c r="N431" s="56">
        <f t="shared" si="56"/>
        <v>-1.6771454634582607E-4</v>
      </c>
      <c r="O431" s="56">
        <f t="shared" si="56"/>
        <v>1.8286789316473589E-3</v>
      </c>
      <c r="P431" s="56">
        <f t="shared" si="56"/>
        <v>3.7625959179543389E-3</v>
      </c>
      <c r="Q431" s="56">
        <f t="shared" si="56"/>
        <v>-3.7335718263035787E-3</v>
      </c>
      <c r="R431" s="56">
        <f t="shared" si="56"/>
        <v>-2.4662759946347582E-3</v>
      </c>
      <c r="S431" s="56">
        <f t="shared" si="56"/>
        <v>-1.2385111958736347E-3</v>
      </c>
      <c r="T431" s="56">
        <f t="shared" si="56"/>
        <v>-4.8456185176442598E-5</v>
      </c>
      <c r="U431" s="56">
        <f t="shared" si="56"/>
        <v>1.1056000983245189E-3</v>
      </c>
      <c r="V431" s="56">
        <f t="shared" si="56"/>
        <v>1.9969235934206396E-4</v>
      </c>
      <c r="W431" s="56">
        <f t="shared" si="56"/>
        <v>-6.761213406115456E-4</v>
      </c>
      <c r="X431" s="56">
        <f t="shared" si="56"/>
        <v>-1.5233160759246724E-3</v>
      </c>
      <c r="Y431" s="56">
        <f t="shared" si="56"/>
        <v>-2.3432720687174267E-3</v>
      </c>
      <c r="Z431" s="56">
        <f t="shared" si="56"/>
        <v>-3.1372821923666785E-3</v>
      </c>
      <c r="AA431" s="56">
        <f t="shared" si="56"/>
        <v>-1.4251872120517191E-3</v>
      </c>
      <c r="AB431" s="56">
        <f t="shared" si="56"/>
        <v>-1.4315245483188393E-3</v>
      </c>
      <c r="AC431" s="56">
        <f t="shared" si="56"/>
        <v>-1.4376794382022046E-3</v>
      </c>
      <c r="AD431" s="56">
        <f t="shared" si="56"/>
        <v>-1.4436596486008531E-3</v>
      </c>
      <c r="AE431" s="56">
        <f t="shared" si="56"/>
        <v>-1.4494725117398372E-3</v>
      </c>
      <c r="AF431" s="56">
        <f t="shared" si="56"/>
        <v>-1.4551249551284786E-3</v>
      </c>
      <c r="AG431" s="56">
        <f t="shared" si="56"/>
        <v>-1.4606235291330157E-3</v>
      </c>
      <c r="AH431" s="56">
        <f t="shared" si="56"/>
        <v>-1.4659744322691086E-3</v>
      </c>
      <c r="AI431" s="56">
        <f t="shared" si="56"/>
        <v>-1.4711835345375675E-3</v>
      </c>
      <c r="AJ431" s="56">
        <f t="shared" si="56"/>
        <v>-1.4762563988934877E-3</v>
      </c>
      <c r="AK431" s="56"/>
    </row>
    <row r="432" spans="3:37">
      <c r="C432" t="s">
        <v>7041</v>
      </c>
      <c r="D432" t="s">
        <v>42</v>
      </c>
      <c r="E432" t="s">
        <v>6917</v>
      </c>
      <c r="F432" s="56">
        <f t="shared" ref="F432:AJ432" si="57">IFERROR((F220-F41)/F41,0)</f>
        <v>0.71228042972024941</v>
      </c>
      <c r="G432" s="56">
        <f t="shared" si="57"/>
        <v>0.56378098679653688</v>
      </c>
      <c r="H432" s="56">
        <f t="shared" si="57"/>
        <v>0.41063322063948304</v>
      </c>
      <c r="I432" s="56">
        <f t="shared" si="57"/>
        <v>0.27120864639044173</v>
      </c>
      <c r="J432" s="56">
        <f t="shared" si="57"/>
        <v>0.13594802164162534</v>
      </c>
      <c r="K432" s="56">
        <f t="shared" si="57"/>
        <v>-4.1453184813947169E-3</v>
      </c>
      <c r="L432" s="56">
        <f t="shared" si="57"/>
        <v>-3.4366744591870025E-3</v>
      </c>
      <c r="M432" s="56">
        <f t="shared" si="57"/>
        <v>-2.7512995214651502E-3</v>
      </c>
      <c r="N432" s="56">
        <f t="shared" si="57"/>
        <v>-2.0880660830432658E-3</v>
      </c>
      <c r="O432" s="56">
        <f t="shared" si="57"/>
        <v>-1.4459182554291132E-3</v>
      </c>
      <c r="P432" s="56">
        <f t="shared" si="57"/>
        <v>-8.2386623751170185E-4</v>
      </c>
      <c r="Q432" s="56">
        <f t="shared" si="57"/>
        <v>-9.241705940141484E-4</v>
      </c>
      <c r="R432" s="56">
        <f t="shared" si="57"/>
        <v>-1.0212965629702935E-3</v>
      </c>
      <c r="S432" s="56">
        <f t="shared" si="57"/>
        <v>-1.1153928605751411E-3</v>
      </c>
      <c r="T432" s="56">
        <f t="shared" si="57"/>
        <v>-1.2065990676318156E-3</v>
      </c>
      <c r="U432" s="56">
        <f t="shared" si="57"/>
        <v>-1.2950463204074803E-3</v>
      </c>
      <c r="V432" s="56">
        <f t="shared" si="57"/>
        <v>-3.399144064868324E-3</v>
      </c>
      <c r="W432" s="56">
        <f t="shared" si="57"/>
        <v>1.8262664423062402E-3</v>
      </c>
      <c r="X432" s="56">
        <f t="shared" si="57"/>
        <v>-2.6007326850478773E-4</v>
      </c>
      <c r="Y432" s="56">
        <f t="shared" si="57"/>
        <v>-2.2793336316475304E-3</v>
      </c>
      <c r="Z432" s="56">
        <f t="shared" si="57"/>
        <v>2.6803382807060608E-3</v>
      </c>
      <c r="AA432" s="56">
        <f t="shared" si="57"/>
        <v>3.1709736775524253E-3</v>
      </c>
      <c r="AB432" s="56">
        <f t="shared" si="57"/>
        <v>1.9691182914123406E-3</v>
      </c>
      <c r="AC432" s="56">
        <f t="shared" si="57"/>
        <v>8.0186327438324994E-4</v>
      </c>
      <c r="AD432" s="56">
        <f t="shared" si="57"/>
        <v>-3.3226434248756368E-4</v>
      </c>
      <c r="AE432" s="56">
        <f t="shared" si="57"/>
        <v>-1.4346550904929542E-3</v>
      </c>
      <c r="AF432" s="56">
        <f t="shared" si="57"/>
        <v>-2.5066227508910603E-3</v>
      </c>
      <c r="AG432" s="56">
        <f t="shared" si="57"/>
        <v>2.7175752673088689E-3</v>
      </c>
      <c r="AH432" s="56">
        <f t="shared" si="57"/>
        <v>1.6186400090921484E-3</v>
      </c>
      <c r="AI432" s="56">
        <f t="shared" si="57"/>
        <v>5.4882693251929885E-4</v>
      </c>
      <c r="AJ432" s="56">
        <f t="shared" si="57"/>
        <v>-4.930064468017005E-4</v>
      </c>
      <c r="AK432" s="56"/>
    </row>
    <row r="433" spans="3:37">
      <c r="C433" t="s">
        <v>7041</v>
      </c>
      <c r="D433" t="s">
        <v>43</v>
      </c>
      <c r="E433" t="s">
        <v>6916</v>
      </c>
      <c r="F433" s="56">
        <f t="shared" ref="F433:AJ433" si="58">IFERROR((F221-F42)/F42,0)</f>
        <v>0</v>
      </c>
      <c r="G433" s="56">
        <f t="shared" si="58"/>
        <v>0</v>
      </c>
      <c r="H433" s="56">
        <f t="shared" si="58"/>
        <v>0</v>
      </c>
      <c r="I433" s="56">
        <f t="shared" si="58"/>
        <v>0</v>
      </c>
      <c r="J433" s="56">
        <f t="shared" si="58"/>
        <v>0</v>
      </c>
      <c r="K433" s="56">
        <f t="shared" si="58"/>
        <v>0</v>
      </c>
      <c r="L433" s="56">
        <f t="shared" si="58"/>
        <v>0</v>
      </c>
      <c r="M433" s="56">
        <f t="shared" si="58"/>
        <v>0</v>
      </c>
      <c r="N433" s="56">
        <f t="shared" si="58"/>
        <v>0</v>
      </c>
      <c r="O433" s="56">
        <f t="shared" si="58"/>
        <v>0</v>
      </c>
      <c r="P433" s="56">
        <f t="shared" si="58"/>
        <v>0</v>
      </c>
      <c r="Q433" s="56">
        <f t="shared" si="58"/>
        <v>0</v>
      </c>
      <c r="R433" s="56">
        <f t="shared" si="58"/>
        <v>0</v>
      </c>
      <c r="S433" s="56">
        <f t="shared" si="58"/>
        <v>0</v>
      </c>
      <c r="T433" s="56">
        <f t="shared" si="58"/>
        <v>0</v>
      </c>
      <c r="U433" s="56">
        <f t="shared" si="58"/>
        <v>0</v>
      </c>
      <c r="V433" s="56">
        <f t="shared" si="58"/>
        <v>0</v>
      </c>
      <c r="W433" s="56">
        <f t="shared" si="58"/>
        <v>0</v>
      </c>
      <c r="X433" s="56">
        <f t="shared" si="58"/>
        <v>0</v>
      </c>
      <c r="Y433" s="56">
        <f t="shared" si="58"/>
        <v>0</v>
      </c>
      <c r="Z433" s="56">
        <f t="shared" si="58"/>
        <v>0</v>
      </c>
      <c r="AA433" s="56">
        <f t="shared" si="58"/>
        <v>0</v>
      </c>
      <c r="AB433" s="56">
        <f t="shared" si="58"/>
        <v>0</v>
      </c>
      <c r="AC433" s="56">
        <f t="shared" si="58"/>
        <v>0</v>
      </c>
      <c r="AD433" s="56">
        <f t="shared" si="58"/>
        <v>0</v>
      </c>
      <c r="AE433" s="56">
        <f t="shared" si="58"/>
        <v>0</v>
      </c>
      <c r="AF433" s="56">
        <f t="shared" si="58"/>
        <v>0</v>
      </c>
      <c r="AG433" s="56">
        <f t="shared" si="58"/>
        <v>0</v>
      </c>
      <c r="AH433" s="56">
        <f t="shared" si="58"/>
        <v>0</v>
      </c>
      <c r="AI433" s="56">
        <f t="shared" si="58"/>
        <v>0</v>
      </c>
      <c r="AJ433" s="56">
        <f t="shared" si="58"/>
        <v>0</v>
      </c>
      <c r="AK433" s="56"/>
    </row>
    <row r="434" spans="3:37">
      <c r="C434" t="s">
        <v>7041</v>
      </c>
      <c r="D434" t="s">
        <v>44</v>
      </c>
      <c r="E434" t="s">
        <v>6915</v>
      </c>
      <c r="F434" s="56">
        <f t="shared" ref="F434:AJ434" si="59">IFERROR((F222-F43)/F43,0)</f>
        <v>0.33520114350674457</v>
      </c>
      <c r="G434" s="56">
        <f t="shared" si="59"/>
        <v>0.19191776556864926</v>
      </c>
      <c r="H434" s="56">
        <f t="shared" si="59"/>
        <v>8.405474735718009E-2</v>
      </c>
      <c r="I434" s="56">
        <f t="shared" si="59"/>
        <v>-8.9837905933442576E-3</v>
      </c>
      <c r="J434" s="56">
        <f t="shared" si="59"/>
        <v>-9.8516847906453958E-2</v>
      </c>
      <c r="K434" s="56">
        <f t="shared" si="59"/>
        <v>-0.18628449439482442</v>
      </c>
      <c r="L434" s="56">
        <f t="shared" si="59"/>
        <v>-0.18428158936038119</v>
      </c>
      <c r="M434" s="56">
        <f t="shared" si="59"/>
        <v>-0.18414250649936748</v>
      </c>
      <c r="N434" s="56">
        <f t="shared" si="59"/>
        <v>-0.18403561687729247</v>
      </c>
      <c r="O434" s="56">
        <f t="shared" si="59"/>
        <v>-0.18496569459330958</v>
      </c>
      <c r="P434" s="56">
        <f t="shared" si="59"/>
        <v>-0.1848162108217957</v>
      </c>
      <c r="Q434" s="56">
        <f t="shared" si="59"/>
        <v>-0.185022610616214</v>
      </c>
      <c r="R434" s="56">
        <f t="shared" si="59"/>
        <v>-0.18867048476580262</v>
      </c>
      <c r="S434" s="56">
        <f t="shared" si="59"/>
        <v>-0.18797506793980981</v>
      </c>
      <c r="T434" s="56">
        <f t="shared" si="59"/>
        <v>-0.18589228890286369</v>
      </c>
      <c r="U434" s="56">
        <f t="shared" si="59"/>
        <v>-0.18450736893241176</v>
      </c>
      <c r="V434" s="56">
        <f t="shared" si="59"/>
        <v>-0.1861974170187834</v>
      </c>
      <c r="W434" s="56">
        <f t="shared" si="59"/>
        <v>-0.1794146100235989</v>
      </c>
      <c r="X434" s="56">
        <f t="shared" si="59"/>
        <v>-0.18083436697132191</v>
      </c>
      <c r="Y434" s="56">
        <f t="shared" si="59"/>
        <v>-0.1825274000787846</v>
      </c>
      <c r="Z434" s="56">
        <f t="shared" si="59"/>
        <v>-0.17546334782505318</v>
      </c>
      <c r="AA434" s="56">
        <f t="shared" si="59"/>
        <v>-0.17560315368157037</v>
      </c>
      <c r="AB434" s="56">
        <f t="shared" si="59"/>
        <v>-0.17876954011685248</v>
      </c>
      <c r="AC434" s="56">
        <f t="shared" si="59"/>
        <v>-0.17419921560233698</v>
      </c>
      <c r="AD434" s="56">
        <f t="shared" si="59"/>
        <v>-0.17711593430767725</v>
      </c>
      <c r="AE434" s="56">
        <f t="shared" si="59"/>
        <v>-0.17205309879195835</v>
      </c>
      <c r="AF434" s="56">
        <f t="shared" si="59"/>
        <v>-0.17461928995684162</v>
      </c>
      <c r="AG434" s="56">
        <f t="shared" si="59"/>
        <v>-0.16974303139303687</v>
      </c>
      <c r="AH434" s="56">
        <f t="shared" si="59"/>
        <v>-0.16439652442316929</v>
      </c>
      <c r="AI434" s="56">
        <f t="shared" si="59"/>
        <v>-0.16641320580833036</v>
      </c>
      <c r="AJ434" s="56">
        <f t="shared" si="59"/>
        <v>-0.16113007238579566</v>
      </c>
      <c r="AK434" s="56"/>
    </row>
    <row r="435" spans="3:37">
      <c r="C435" t="s">
        <v>7041</v>
      </c>
      <c r="D435" t="s">
        <v>45</v>
      </c>
      <c r="E435" t="s">
        <v>6914</v>
      </c>
      <c r="F435" s="56">
        <f t="shared" ref="F435:AJ435" si="60">IFERROR((F223-F44)/F44,0)</f>
        <v>0.64177218115608636</v>
      </c>
      <c r="G435" s="56">
        <f t="shared" si="60"/>
        <v>0.50244307291482837</v>
      </c>
      <c r="H435" s="56">
        <f t="shared" si="60"/>
        <v>0.36034215431130145</v>
      </c>
      <c r="I435" s="56">
        <f t="shared" si="60"/>
        <v>0.2384522329371655</v>
      </c>
      <c r="J435" s="56">
        <f t="shared" si="60"/>
        <v>0.11290470043582543</v>
      </c>
      <c r="K435" s="56">
        <f t="shared" si="60"/>
        <v>6.5007394224203218E-5</v>
      </c>
      <c r="L435" s="56">
        <f t="shared" si="60"/>
        <v>3.2591589288538631E-4</v>
      </c>
      <c r="M435" s="56">
        <f t="shared" si="60"/>
        <v>-4.483949625129687E-4</v>
      </c>
      <c r="N435" s="56">
        <f t="shared" si="60"/>
        <v>-1.8766155429235886E-4</v>
      </c>
      <c r="O435" s="56">
        <f t="shared" si="60"/>
        <v>2.0272016533364229E-3</v>
      </c>
      <c r="P435" s="56">
        <f t="shared" si="60"/>
        <v>1.2653091242574295E-3</v>
      </c>
      <c r="Q435" s="56">
        <f t="shared" si="60"/>
        <v>1.5559888322802511E-3</v>
      </c>
      <c r="R435" s="56">
        <f t="shared" si="60"/>
        <v>1.8413480934440778E-3</v>
      </c>
      <c r="S435" s="56">
        <f t="shared" si="60"/>
        <v>2.121531656988722E-3</v>
      </c>
      <c r="T435" s="56">
        <f t="shared" si="60"/>
        <v>2.3966790685717599E-3</v>
      </c>
      <c r="U435" s="56">
        <f t="shared" si="60"/>
        <v>2.6669249020144659E-3</v>
      </c>
      <c r="V435" s="56">
        <f t="shared" si="60"/>
        <v>-2.7611474252582704E-5</v>
      </c>
      <c r="W435" s="56">
        <f t="shared" si="60"/>
        <v>-2.7077042368289562E-3</v>
      </c>
      <c r="X435" s="56">
        <f t="shared" si="60"/>
        <v>3.7515448347836297E-3</v>
      </c>
      <c r="Y435" s="56">
        <f t="shared" si="60"/>
        <v>1.0756669012786573E-3</v>
      </c>
      <c r="Z435" s="56">
        <f t="shared" si="60"/>
        <v>-1.5859818438060469E-3</v>
      </c>
      <c r="AA435" s="56">
        <f t="shared" si="60"/>
        <v>-3.3057845850846556E-3</v>
      </c>
      <c r="AB435" s="56">
        <f t="shared" si="60"/>
        <v>4.6797884639474333E-4</v>
      </c>
      <c r="AC435" s="56">
        <f t="shared" si="60"/>
        <v>4.2028767153160064E-3</v>
      </c>
      <c r="AD435" s="56">
        <f t="shared" si="60"/>
        <v>-9.4171738614352212E-4</v>
      </c>
      <c r="AE435" s="56">
        <f t="shared" si="60"/>
        <v>2.7622924555416668E-3</v>
      </c>
      <c r="AF435" s="56">
        <f t="shared" si="60"/>
        <v>-2.322818757574216E-3</v>
      </c>
      <c r="AG435" s="56">
        <f t="shared" si="60"/>
        <v>1.3507821652835564E-3</v>
      </c>
      <c r="AH435" s="56">
        <f t="shared" si="60"/>
        <v>-3.676186577293883E-3</v>
      </c>
      <c r="AI435" s="56">
        <f t="shared" si="60"/>
        <v>-3.2525521715105644E-5</v>
      </c>
      <c r="AJ435" s="56">
        <f t="shared" si="60"/>
        <v>3.5749154730311296E-3</v>
      </c>
      <c r="AK435" s="56"/>
    </row>
    <row r="436" spans="3:37">
      <c r="C436" t="s">
        <v>7041</v>
      </c>
      <c r="D436" t="s">
        <v>46</v>
      </c>
      <c r="E436" t="s">
        <v>6913</v>
      </c>
      <c r="F436" s="56">
        <f t="shared" ref="F436:AJ436" si="61">IFERROR((F224-F45)/F45,0)</f>
        <v>0.71096535398169836</v>
      </c>
      <c r="G436" s="56">
        <f t="shared" si="61"/>
        <v>0.55556238779627387</v>
      </c>
      <c r="H436" s="56">
        <f t="shared" si="61"/>
        <v>0.41645937570403729</v>
      </c>
      <c r="I436" s="56">
        <f t="shared" si="61"/>
        <v>0.27023232521051826</v>
      </c>
      <c r="J436" s="56">
        <f t="shared" si="61"/>
        <v>0.12837238185791272</v>
      </c>
      <c r="K436" s="56">
        <f t="shared" si="61"/>
        <v>-5.0710829497258839E-4</v>
      </c>
      <c r="L436" s="56">
        <f t="shared" si="61"/>
        <v>1.2749534078461246E-4</v>
      </c>
      <c r="M436" s="56">
        <f t="shared" si="61"/>
        <v>-3.233572755149832E-4</v>
      </c>
      <c r="N436" s="56">
        <f t="shared" si="61"/>
        <v>2.877769618067478E-4</v>
      </c>
      <c r="O436" s="56">
        <f t="shared" si="61"/>
        <v>-1.5128993259514879E-4</v>
      </c>
      <c r="P436" s="56">
        <f t="shared" si="61"/>
        <v>4.3802665928853912E-4</v>
      </c>
      <c r="Q436" s="56">
        <f t="shared" si="61"/>
        <v>-1.6914867190013225E-3</v>
      </c>
      <c r="R436" s="56">
        <f t="shared" si="61"/>
        <v>2.1414282927651445E-3</v>
      </c>
      <c r="S436" s="56">
        <f t="shared" si="61"/>
        <v>-3.8168982418254733E-3</v>
      </c>
      <c r="T436" s="56">
        <f t="shared" si="61"/>
        <v>-6.9067933439504885E-5</v>
      </c>
      <c r="U436" s="56">
        <f t="shared" si="61"/>
        <v>3.5653918839730772E-3</v>
      </c>
      <c r="V436" s="56">
        <f t="shared" si="61"/>
        <v>-4.1645593460984485E-3</v>
      </c>
      <c r="W436" s="56">
        <f t="shared" si="61"/>
        <v>-2.570179618254901E-3</v>
      </c>
      <c r="X436" s="56">
        <f t="shared" si="61"/>
        <v>-1.0278994374460393E-3</v>
      </c>
      <c r="Y436" s="56">
        <f t="shared" si="61"/>
        <v>4.6479382905816795E-4</v>
      </c>
      <c r="Z436" s="56">
        <f t="shared" si="61"/>
        <v>1.9102537995031141E-3</v>
      </c>
      <c r="AA436" s="56">
        <f t="shared" si="61"/>
        <v>-2.7137759527956834E-3</v>
      </c>
      <c r="AB436" s="56">
        <f t="shared" si="61"/>
        <v>-4.8028502160029626E-4</v>
      </c>
      <c r="AC436" s="56">
        <f t="shared" si="61"/>
        <v>1.6889056522342251E-3</v>
      </c>
      <c r="AD436" s="56">
        <f t="shared" si="61"/>
        <v>3.7965333887414105E-3</v>
      </c>
      <c r="AE436" s="56">
        <f t="shared" si="61"/>
        <v>-2.2015791501592647E-3</v>
      </c>
      <c r="AF436" s="56">
        <f t="shared" si="61"/>
        <v>-9.843282216391618E-5</v>
      </c>
      <c r="AG436" s="56">
        <f t="shared" si="61"/>
        <v>1.9474621871354157E-3</v>
      </c>
      <c r="AH436" s="56">
        <f t="shared" si="61"/>
        <v>-3.7841909628260266E-3</v>
      </c>
      <c r="AI436" s="56">
        <f t="shared" si="61"/>
        <v>-1.7436759493024254E-3</v>
      </c>
      <c r="AJ436" s="56">
        <f t="shared" si="61"/>
        <v>2.4347180448415262E-4</v>
      </c>
      <c r="AK436" s="56"/>
    </row>
    <row r="437" spans="3:37">
      <c r="C437" t="s">
        <v>7041</v>
      </c>
      <c r="D437" t="s">
        <v>47</v>
      </c>
      <c r="E437" t="s">
        <v>6912</v>
      </c>
      <c r="F437" s="56">
        <f t="shared" ref="F437:AJ437" si="62">IFERROR((F225-F46)/F46,0)</f>
        <v>0.71333306248054873</v>
      </c>
      <c r="G437" s="56">
        <f t="shared" si="62"/>
        <v>0.5585516245466462</v>
      </c>
      <c r="H437" s="56">
        <f t="shared" si="62"/>
        <v>0.41594841981142572</v>
      </c>
      <c r="I437" s="56">
        <f t="shared" si="62"/>
        <v>0.27036769172897707</v>
      </c>
      <c r="J437" s="56">
        <f t="shared" si="62"/>
        <v>0.13632670940706612</v>
      </c>
      <c r="K437" s="56">
        <f t="shared" si="62"/>
        <v>-8.5613074023320609E-4</v>
      </c>
      <c r="L437" s="56">
        <f t="shared" si="62"/>
        <v>3.369607265375908E-3</v>
      </c>
      <c r="M437" s="56">
        <f t="shared" si="62"/>
        <v>6.0314246216763585E-4</v>
      </c>
      <c r="N437" s="56">
        <f t="shared" si="62"/>
        <v>-2.0739498309993065E-3</v>
      </c>
      <c r="O437" s="56">
        <f t="shared" si="62"/>
        <v>1.9696288265558691E-3</v>
      </c>
      <c r="P437" s="56">
        <f t="shared" si="62"/>
        <v>-6.4506660007267148E-4</v>
      </c>
      <c r="Q437" s="56">
        <f t="shared" si="62"/>
        <v>2.5462733425651238E-3</v>
      </c>
      <c r="R437" s="56">
        <f t="shared" si="62"/>
        <v>-6.8826987009329833E-4</v>
      </c>
      <c r="S437" s="56">
        <f t="shared" si="62"/>
        <v>2.4041957401135959E-3</v>
      </c>
      <c r="T437" s="56">
        <f t="shared" si="62"/>
        <v>-7.2881923415804475E-4</v>
      </c>
      <c r="U437" s="56">
        <f t="shared" si="62"/>
        <v>2.2707137282948469E-3</v>
      </c>
      <c r="V437" s="56">
        <f t="shared" si="62"/>
        <v>-2.786478819333024E-3</v>
      </c>
      <c r="W437" s="56">
        <f t="shared" si="62"/>
        <v>-1.8384707110069155E-3</v>
      </c>
      <c r="X437" s="56">
        <f t="shared" si="62"/>
        <v>-9.2144066403373375E-4</v>
      </c>
      <c r="Y437" s="56">
        <f t="shared" si="62"/>
        <v>-3.3894682874199371E-5</v>
      </c>
      <c r="Z437" s="56">
        <f t="shared" si="62"/>
        <v>8.2556667900385988E-4</v>
      </c>
      <c r="AA437" s="56">
        <f t="shared" si="62"/>
        <v>-1.3336877686790907E-3</v>
      </c>
      <c r="AB437" s="56">
        <f t="shared" si="62"/>
        <v>3.0211191550599348E-4</v>
      </c>
      <c r="AC437" s="56">
        <f t="shared" si="62"/>
        <v>1.8908183524260944E-3</v>
      </c>
      <c r="AD437" s="56">
        <f t="shared" si="62"/>
        <v>-1.8191470922010874E-3</v>
      </c>
      <c r="AE437" s="56">
        <f t="shared" si="62"/>
        <v>-2.4521810018945353E-4</v>
      </c>
      <c r="AF437" s="56">
        <f t="shared" si="62"/>
        <v>1.2852745878729375E-3</v>
      </c>
      <c r="AG437" s="56">
        <f t="shared" si="62"/>
        <v>-2.2649612620734253E-3</v>
      </c>
      <c r="AH437" s="56">
        <f t="shared" si="62"/>
        <v>-7.4845048441165608E-4</v>
      </c>
      <c r="AI437" s="56">
        <f t="shared" si="62"/>
        <v>7.2787220937354223E-4</v>
      </c>
      <c r="AJ437" s="56">
        <f t="shared" si="62"/>
        <v>2.165583427068231E-3</v>
      </c>
      <c r="AK437" s="56"/>
    </row>
    <row r="438" spans="3:37">
      <c r="C438" t="s">
        <v>7041</v>
      </c>
      <c r="D438" t="s">
        <v>48</v>
      </c>
      <c r="E438" t="s">
        <v>6911</v>
      </c>
      <c r="F438" s="56">
        <f t="shared" ref="F438:AJ438" si="63">IFERROR((F226-F47)/F47,0)</f>
        <v>0.48978767274820856</v>
      </c>
      <c r="G438" s="56">
        <f t="shared" si="63"/>
        <v>0.57599823347632051</v>
      </c>
      <c r="H438" s="56">
        <f t="shared" si="63"/>
        <v>0.42733204743100117</v>
      </c>
      <c r="I438" s="56">
        <f t="shared" si="63"/>
        <v>0.28184578138719846</v>
      </c>
      <c r="J438" s="56">
        <f t="shared" si="63"/>
        <v>0.1394329174364782</v>
      </c>
      <c r="K438" s="56">
        <f t="shared" si="63"/>
        <v>-1.3556533259088041E-7</v>
      </c>
      <c r="L438" s="56">
        <f t="shared" si="63"/>
        <v>-5.6456291227037238E-7</v>
      </c>
      <c r="M438" s="56">
        <f t="shared" si="63"/>
        <v>4.0358970749522107E-7</v>
      </c>
      <c r="N438" s="56">
        <f t="shared" si="63"/>
        <v>-2.3034199301573713E-8</v>
      </c>
      <c r="O438" s="56">
        <f t="shared" si="63"/>
        <v>-4.4335286252910481E-7</v>
      </c>
      <c r="P438" s="56">
        <f t="shared" si="63"/>
        <v>5.0260499803318896E-7</v>
      </c>
      <c r="Q438" s="56">
        <f t="shared" si="63"/>
        <v>-5.1795034534833927E-7</v>
      </c>
      <c r="R438" s="56">
        <f t="shared" si="63"/>
        <v>-1.8408611070833435E-7</v>
      </c>
      <c r="S438" s="56">
        <f t="shared" si="63"/>
        <v>1.4422952299834556E-7</v>
      </c>
      <c r="T438" s="56">
        <f t="shared" si="63"/>
        <v>4.6713373691307312E-7</v>
      </c>
      <c r="U438" s="56">
        <f t="shared" si="63"/>
        <v>-5.1976431540409382E-7</v>
      </c>
      <c r="V438" s="56">
        <f t="shared" si="63"/>
        <v>3.04110008138697E-7</v>
      </c>
      <c r="W438" s="56">
        <f t="shared" si="63"/>
        <v>-1.7015999699572457E-7</v>
      </c>
      <c r="X438" s="56">
        <f t="shared" si="63"/>
        <v>-6.381769493241142E-7</v>
      </c>
      <c r="Y438" s="56">
        <f t="shared" si="63"/>
        <v>1.7028592113192162E-7</v>
      </c>
      <c r="Z438" s="56">
        <f t="shared" si="63"/>
        <v>-2.9385583408691912E-7</v>
      </c>
      <c r="AA438" s="56">
        <f t="shared" si="63"/>
        <v>-1.4434850465113036E-7</v>
      </c>
      <c r="AB438" s="56">
        <f t="shared" si="63"/>
        <v>5.5261800318279319E-7</v>
      </c>
      <c r="AC438" s="56">
        <f t="shared" si="63"/>
        <v>5.6857074064153347E-9</v>
      </c>
      <c r="AD438" s="56">
        <f t="shared" si="63"/>
        <v>-5.3370289771188587E-7</v>
      </c>
      <c r="AE438" s="56">
        <f t="shared" si="63"/>
        <v>1.5160950134284512E-7</v>
      </c>
      <c r="AF438" s="56">
        <f t="shared" si="63"/>
        <v>-3.8143332812990155E-7</v>
      </c>
      <c r="AG438" s="56">
        <f t="shared" si="63"/>
        <v>2.9358951140207473E-7</v>
      </c>
      <c r="AH438" s="56">
        <f t="shared" si="63"/>
        <v>-2.3325142675760153E-7</v>
      </c>
      <c r="AI438" s="56">
        <f t="shared" si="63"/>
        <v>4.3178348193398717E-7</v>
      </c>
      <c r="AJ438" s="56">
        <f t="shared" si="63"/>
        <v>-8.8994773827876246E-8</v>
      </c>
      <c r="AK438" s="56"/>
    </row>
    <row r="439" spans="3:37">
      <c r="C439" t="s">
        <v>7041</v>
      </c>
      <c r="D439" t="s">
        <v>49</v>
      </c>
      <c r="E439" t="s">
        <v>6910</v>
      </c>
      <c r="F439" s="56">
        <f t="shared" ref="F439:AJ439" si="64">IFERROR((F227-F48)/F48,0)</f>
        <v>0.69230301544645301</v>
      </c>
      <c r="G439" s="56">
        <f t="shared" si="64"/>
        <v>0.5406189849452494</v>
      </c>
      <c r="H439" s="56">
        <f t="shared" si="64"/>
        <v>0.39518696816228371</v>
      </c>
      <c r="I439" s="56">
        <f t="shared" si="64"/>
        <v>0.25562823310898908</v>
      </c>
      <c r="J439" s="56">
        <f t="shared" si="64"/>
        <v>0.13151964346945891</v>
      </c>
      <c r="K439" s="56">
        <f t="shared" si="64"/>
        <v>2.4956618245936812E-3</v>
      </c>
      <c r="L439" s="56">
        <f t="shared" si="64"/>
        <v>2.0968445726827437E-3</v>
      </c>
      <c r="M439" s="56">
        <f t="shared" si="64"/>
        <v>1.7059320293881888E-3</v>
      </c>
      <c r="N439" s="56">
        <f t="shared" si="64"/>
        <v>1.322691489396378E-3</v>
      </c>
      <c r="O439" s="56">
        <f t="shared" si="64"/>
        <v>9.4689929272678982E-4</v>
      </c>
      <c r="P439" s="56">
        <f t="shared" si="64"/>
        <v>5.7834038946678163E-4</v>
      </c>
      <c r="Q439" s="56">
        <f t="shared" si="64"/>
        <v>4.4055711094838071E-3</v>
      </c>
      <c r="R439" s="56">
        <f t="shared" si="64"/>
        <v>-9.7357208598490813E-4</v>
      </c>
      <c r="S439" s="56">
        <f t="shared" si="64"/>
        <v>2.821150234694301E-3</v>
      </c>
      <c r="T439" s="56">
        <f t="shared" si="64"/>
        <v>-2.4925915092635273E-3</v>
      </c>
      <c r="U439" s="56">
        <f t="shared" si="64"/>
        <v>1.2701344266644555E-3</v>
      </c>
      <c r="V439" s="56">
        <f t="shared" si="64"/>
        <v>-1.0699652155829362E-3</v>
      </c>
      <c r="W439" s="56">
        <f t="shared" si="64"/>
        <v>-3.3991521226874087E-3</v>
      </c>
      <c r="X439" s="56">
        <f t="shared" si="64"/>
        <v>3.2399975257595098E-3</v>
      </c>
      <c r="Y439" s="56">
        <f t="shared" si="64"/>
        <v>9.116192315308518E-4</v>
      </c>
      <c r="Z439" s="56">
        <f t="shared" si="64"/>
        <v>-1.4059764135781942E-3</v>
      </c>
      <c r="AA439" s="56">
        <f t="shared" si="64"/>
        <v>1.3272204185770661E-3</v>
      </c>
      <c r="AB439" s="56">
        <f t="shared" si="64"/>
        <v>-2.1867272465217404E-3</v>
      </c>
      <c r="AC439" s="56">
        <f t="shared" si="64"/>
        <v>3.1232283292362893E-3</v>
      </c>
      <c r="AD439" s="56">
        <f t="shared" si="64"/>
        <v>-3.7248708980673178E-4</v>
      </c>
      <c r="AE439" s="56">
        <f t="shared" si="64"/>
        <v>-3.8439231599115514E-3</v>
      </c>
      <c r="AF439" s="56">
        <f t="shared" si="64"/>
        <v>1.41663881979933E-3</v>
      </c>
      <c r="AG439" s="56">
        <f t="shared" si="64"/>
        <v>-2.0370231325420388E-3</v>
      </c>
      <c r="AH439" s="56">
        <f t="shared" si="64"/>
        <v>3.1811683767129098E-3</v>
      </c>
      <c r="AI439" s="56">
        <f t="shared" si="64"/>
        <v>-2.5487872779859992E-4</v>
      </c>
      <c r="AJ439" s="56">
        <f t="shared" si="64"/>
        <v>-3.667468216995469E-3</v>
      </c>
      <c r="AK439" s="56"/>
    </row>
    <row r="440" spans="3:37">
      <c r="C440" t="s">
        <v>7041</v>
      </c>
      <c r="D440" t="s">
        <v>50</v>
      </c>
      <c r="E440" t="s">
        <v>6909</v>
      </c>
      <c r="F440" s="56">
        <f t="shared" ref="F440:AJ440" si="65">IFERROR((F228-F49)/F49,0)</f>
        <v>0.68791243135465385</v>
      </c>
      <c r="G440" s="56">
        <f t="shared" si="65"/>
        <v>0.54272259937763345</v>
      </c>
      <c r="H440" s="56">
        <f t="shared" si="65"/>
        <v>0.39635630589900955</v>
      </c>
      <c r="I440" s="56">
        <f t="shared" si="65"/>
        <v>0.26291723182037696</v>
      </c>
      <c r="J440" s="56">
        <f t="shared" si="65"/>
        <v>0.12788310499037156</v>
      </c>
      <c r="K440" s="56">
        <f t="shared" si="65"/>
        <v>-1.9093450590513717E-3</v>
      </c>
      <c r="L440" s="56">
        <f t="shared" si="65"/>
        <v>1.4530903829082674E-3</v>
      </c>
      <c r="M440" s="56">
        <f t="shared" si="65"/>
        <v>-1.861308923138639E-3</v>
      </c>
      <c r="N440" s="56">
        <f t="shared" si="65"/>
        <v>1.4346643830852727E-3</v>
      </c>
      <c r="O440" s="56">
        <f t="shared" si="65"/>
        <v>-1.8151399677289167E-3</v>
      </c>
      <c r="P440" s="56">
        <f t="shared" si="65"/>
        <v>1.4169477149846615E-3</v>
      </c>
      <c r="Q440" s="56">
        <f t="shared" si="65"/>
        <v>2.4097082516757067E-3</v>
      </c>
      <c r="R440" s="56">
        <f t="shared" si="65"/>
        <v>-2.9587460025731504E-3</v>
      </c>
      <c r="S440" s="56">
        <f t="shared" si="65"/>
        <v>-1.9532529688133975E-3</v>
      </c>
      <c r="T440" s="56">
        <f t="shared" si="65"/>
        <v>-9.5841573405728057E-4</v>
      </c>
      <c r="U440" s="56">
        <f t="shared" si="65"/>
        <v>2.5934197491792847E-5</v>
      </c>
      <c r="V440" s="56">
        <f t="shared" si="65"/>
        <v>-2.3112575856164288E-3</v>
      </c>
      <c r="W440" s="56">
        <f t="shared" si="65"/>
        <v>1.5834651173018827E-3</v>
      </c>
      <c r="X440" s="56">
        <f t="shared" si="65"/>
        <v>-7.4647606354671871E-4</v>
      </c>
      <c r="Y440" s="56">
        <f t="shared" si="65"/>
        <v>-3.0656023157925997E-3</v>
      </c>
      <c r="Z440" s="56">
        <f t="shared" si="65"/>
        <v>8.038125471754331E-4</v>
      </c>
      <c r="AA440" s="56">
        <f t="shared" si="65"/>
        <v>8.0203544448657102E-4</v>
      </c>
      <c r="AB440" s="56">
        <f t="shared" si="65"/>
        <v>-2.7100691942009247E-3</v>
      </c>
      <c r="AC440" s="56">
        <f t="shared" si="65"/>
        <v>-1.0066286888793828E-4</v>
      </c>
      <c r="AD440" s="56">
        <f t="shared" si="65"/>
        <v>2.4905567737348025E-3</v>
      </c>
      <c r="AE440" s="56">
        <f t="shared" si="65"/>
        <v>-9.9082187358984762E-4</v>
      </c>
      <c r="AF440" s="56">
        <f t="shared" si="65"/>
        <v>1.5855434252972668E-3</v>
      </c>
      <c r="AG440" s="56">
        <f t="shared" si="65"/>
        <v>-1.8687010412414464E-3</v>
      </c>
      <c r="AH440" s="56">
        <f t="shared" si="65"/>
        <v>6.9297192200328081E-4</v>
      </c>
      <c r="AI440" s="56">
        <f t="shared" si="65"/>
        <v>-2.7345527336295758E-3</v>
      </c>
      <c r="AJ440" s="56">
        <f t="shared" si="65"/>
        <v>-1.8741255455495881E-4</v>
      </c>
      <c r="AK440" s="56"/>
    </row>
    <row r="441" spans="3:37">
      <c r="C441" t="s">
        <v>7041</v>
      </c>
      <c r="D441" t="s">
        <v>51</v>
      </c>
      <c r="E441" t="s">
        <v>6908</v>
      </c>
      <c r="F441" s="56">
        <f t="shared" ref="F441:AJ441" si="66">IFERROR((F229-F50)/F50,0)</f>
        <v>0.73161371319136592</v>
      </c>
      <c r="G441" s="56">
        <f t="shared" si="66"/>
        <v>0.5787802945439009</v>
      </c>
      <c r="H441" s="56">
        <f t="shared" si="66"/>
        <v>0.43135641582916839</v>
      </c>
      <c r="I441" s="56">
        <f t="shared" si="66"/>
        <v>0.28443535031575895</v>
      </c>
      <c r="J441" s="56">
        <f t="shared" si="66"/>
        <v>0.14035376639418098</v>
      </c>
      <c r="K441" s="56">
        <f t="shared" si="66"/>
        <v>-9.6986430167342731E-4</v>
      </c>
      <c r="L441" s="56">
        <f t="shared" si="66"/>
        <v>-5.8733326484902162E-4</v>
      </c>
      <c r="M441" s="56">
        <f t="shared" si="66"/>
        <v>-2.1993057411371673E-4</v>
      </c>
      <c r="N441" s="56">
        <f t="shared" si="66"/>
        <v>1.3322381282593045E-4</v>
      </c>
      <c r="O441" s="56">
        <f t="shared" si="66"/>
        <v>4.7294297852314035E-4</v>
      </c>
      <c r="P441" s="56">
        <f t="shared" si="66"/>
        <v>7.9997929536781943E-4</v>
      </c>
      <c r="Q441" s="56">
        <f t="shared" si="66"/>
        <v>5.6319764185016555E-4</v>
      </c>
      <c r="R441" s="56">
        <f t="shared" si="66"/>
        <v>3.3425422322381235E-4</v>
      </c>
      <c r="S441" s="56">
        <f t="shared" si="66"/>
        <v>1.127661703817176E-4</v>
      </c>
      <c r="T441" s="56">
        <f t="shared" si="66"/>
        <v>-1.0162484961027221E-4</v>
      </c>
      <c r="U441" s="56">
        <f t="shared" si="66"/>
        <v>-3.0925456802105008E-4</v>
      </c>
      <c r="V441" s="56">
        <f t="shared" si="66"/>
        <v>6.2371448758536741E-4</v>
      </c>
      <c r="W441" s="56">
        <f t="shared" si="66"/>
        <v>-3.5579668892330823E-4</v>
      </c>
      <c r="X441" s="56">
        <f t="shared" si="66"/>
        <v>5.484674703311118E-4</v>
      </c>
      <c r="Y441" s="56">
        <f t="shared" si="66"/>
        <v>-3.9944722145811914E-4</v>
      </c>
      <c r="Z441" s="56">
        <f t="shared" si="66"/>
        <v>4.778239295805254E-4</v>
      </c>
      <c r="AA441" s="56">
        <f t="shared" si="66"/>
        <v>5.2106346060731932E-4</v>
      </c>
      <c r="AB441" s="56">
        <f t="shared" si="66"/>
        <v>-8.3595004961026925E-5</v>
      </c>
      <c r="AC441" s="56">
        <f t="shared" si="66"/>
        <v>-6.7090142790658365E-4</v>
      </c>
      <c r="AD441" s="56">
        <f t="shared" si="66"/>
        <v>4.5409272639429781E-4</v>
      </c>
      <c r="AE441" s="56">
        <f t="shared" si="66"/>
        <v>-1.2432964106990932E-4</v>
      </c>
      <c r="AF441" s="56">
        <f t="shared" si="66"/>
        <v>-6.8683790682552714E-4</v>
      </c>
      <c r="AG441" s="56">
        <f t="shared" si="66"/>
        <v>3.925746685955688E-4</v>
      </c>
      <c r="AH441" s="56">
        <f t="shared" si="66"/>
        <v>-1.6179211481107098E-4</v>
      </c>
      <c r="AI441" s="56">
        <f t="shared" si="66"/>
        <v>-7.0151114080455024E-4</v>
      </c>
      <c r="AJ441" s="56">
        <f t="shared" si="66"/>
        <v>3.358694106990075E-4</v>
      </c>
      <c r="AK441" s="56"/>
    </row>
    <row r="442" spans="3:37">
      <c r="C442" t="s">
        <v>7041</v>
      </c>
      <c r="D442" t="s">
        <v>52</v>
      </c>
      <c r="E442" t="s">
        <v>6907</v>
      </c>
      <c r="F442" s="56">
        <f t="shared" ref="F442:AJ442" si="67">IFERROR((F230-F51)/F51,0)</f>
        <v>0.7287580651311758</v>
      </c>
      <c r="G442" s="56">
        <f t="shared" si="67"/>
        <v>0.57989584011378326</v>
      </c>
      <c r="H442" s="56">
        <f t="shared" si="67"/>
        <v>0.43070829435029118</v>
      </c>
      <c r="I442" s="56">
        <f t="shared" si="67"/>
        <v>0.28443216737112431</v>
      </c>
      <c r="J442" s="56">
        <f t="shared" si="67"/>
        <v>0.14098305752820192</v>
      </c>
      <c r="K442" s="56">
        <f t="shared" si="67"/>
        <v>2.7979434000400031E-4</v>
      </c>
      <c r="L442" s="56">
        <f t="shared" si="67"/>
        <v>2.6154971529417228E-4</v>
      </c>
      <c r="M442" s="56">
        <f t="shared" si="67"/>
        <v>2.4402662941482494E-4</v>
      </c>
      <c r="N442" s="56">
        <f t="shared" si="67"/>
        <v>2.2718310919270284E-4</v>
      </c>
      <c r="O442" s="56">
        <f t="shared" si="67"/>
        <v>2.1098037506598751E-4</v>
      </c>
      <c r="P442" s="56">
        <f t="shared" si="67"/>
        <v>1.9538254301333625E-4</v>
      </c>
      <c r="Q442" s="56">
        <f t="shared" si="67"/>
        <v>2.9210915307992567E-4</v>
      </c>
      <c r="R442" s="56">
        <f t="shared" si="67"/>
        <v>3.8563380100674111E-4</v>
      </c>
      <c r="S442" s="56">
        <f t="shared" si="67"/>
        <v>4.7611289093364885E-4</v>
      </c>
      <c r="T442" s="56">
        <f t="shared" si="67"/>
        <v>5.6369280383850441E-4</v>
      </c>
      <c r="U442" s="56">
        <f t="shared" si="67"/>
        <v>6.4851068779437965E-4</v>
      </c>
      <c r="V442" s="56">
        <f t="shared" si="67"/>
        <v>-4.9358372168461546E-5</v>
      </c>
      <c r="W442" s="56">
        <f t="shared" si="67"/>
        <v>5.5462796343217868E-4</v>
      </c>
      <c r="X442" s="56">
        <f t="shared" si="67"/>
        <v>-1.1973911446243591E-4</v>
      </c>
      <c r="Y442" s="56">
        <f t="shared" si="67"/>
        <v>4.6657802426370551E-4</v>
      </c>
      <c r="Z442" s="56">
        <f t="shared" si="67"/>
        <v>-1.8581409015881544E-4</v>
      </c>
      <c r="AA442" s="56">
        <f t="shared" si="67"/>
        <v>1.4261654236116445E-4</v>
      </c>
      <c r="AB442" s="56">
        <f t="shared" si="67"/>
        <v>-1.8472523789370032E-4</v>
      </c>
      <c r="AC442" s="56">
        <f t="shared" si="67"/>
        <v>-5.0267320520037419E-4</v>
      </c>
      <c r="AD442" s="56">
        <f t="shared" si="67"/>
        <v>3.4084040137251614E-4</v>
      </c>
      <c r="AE442" s="56">
        <f t="shared" si="67"/>
        <v>2.4431359821096133E-5</v>
      </c>
      <c r="AF442" s="56">
        <f t="shared" si="67"/>
        <v>-2.8327233775822563E-4</v>
      </c>
      <c r="AG442" s="56">
        <f t="shared" si="67"/>
        <v>5.2292511282081729E-4</v>
      </c>
      <c r="AH442" s="56">
        <f t="shared" si="67"/>
        <v>2.1678666967940599E-4</v>
      </c>
      <c r="AI442" s="56">
        <f t="shared" si="67"/>
        <v>-8.1262829852534301E-5</v>
      </c>
      <c r="AJ442" s="56">
        <f t="shared" si="67"/>
        <v>-3.7153980073021531E-4</v>
      </c>
      <c r="AK442" s="56"/>
    </row>
    <row r="443" spans="3:37">
      <c r="C443" t="s">
        <v>7041</v>
      </c>
      <c r="D443" t="s">
        <v>53</v>
      </c>
      <c r="E443" t="s">
        <v>6906</v>
      </c>
      <c r="F443" s="56">
        <f t="shared" ref="F443:AJ443" si="68">IFERROR((F231-F52)/F52,0)</f>
        <v>0.7320571049734953</v>
      </c>
      <c r="G443" s="56">
        <f t="shared" si="68"/>
        <v>0.58020252043167353</v>
      </c>
      <c r="H443" s="56">
        <f t="shared" si="68"/>
        <v>0.4292899723184781</v>
      </c>
      <c r="I443" s="56">
        <f t="shared" si="68"/>
        <v>0.2833531287251071</v>
      </c>
      <c r="J443" s="56">
        <f t="shared" si="68"/>
        <v>0.14023674508079345</v>
      </c>
      <c r="K443" s="56">
        <f t="shared" si="68"/>
        <v>-1.4016082332182577E-4</v>
      </c>
      <c r="L443" s="56">
        <f t="shared" si="68"/>
        <v>-7.9451184382859101E-4</v>
      </c>
      <c r="M443" s="56">
        <f t="shared" si="68"/>
        <v>4.8999821278117935E-4</v>
      </c>
      <c r="N443" s="56">
        <f t="shared" si="68"/>
        <v>-1.5119546414006323E-4</v>
      </c>
      <c r="O443" s="56">
        <f t="shared" si="68"/>
        <v>-7.6799590335216591E-4</v>
      </c>
      <c r="P443" s="56">
        <f t="shared" si="68"/>
        <v>4.4408662586505445E-4</v>
      </c>
      <c r="Q443" s="56">
        <f t="shared" si="68"/>
        <v>-4.1439740510357281E-4</v>
      </c>
      <c r="R443" s="56">
        <f t="shared" si="68"/>
        <v>5.0161326256378011E-4</v>
      </c>
      <c r="S443" s="56">
        <f t="shared" si="68"/>
        <v>-3.298515535772848E-4</v>
      </c>
      <c r="T443" s="56">
        <f t="shared" si="68"/>
        <v>5.5545330375391668E-4</v>
      </c>
      <c r="U443" s="56">
        <f t="shared" si="68"/>
        <v>-2.5063838809037675E-4</v>
      </c>
      <c r="V443" s="56">
        <f t="shared" si="68"/>
        <v>-1.7400618005700152E-4</v>
      </c>
      <c r="W443" s="56">
        <f t="shared" si="68"/>
        <v>-9.9830810722656093E-5</v>
      </c>
      <c r="X443" s="56">
        <f t="shared" si="68"/>
        <v>-2.7995994297026331E-5</v>
      </c>
      <c r="Y443" s="56">
        <f t="shared" si="68"/>
        <v>4.1607330357797599E-5</v>
      </c>
      <c r="Z443" s="56">
        <f t="shared" si="68"/>
        <v>1.0908155221689037E-4</v>
      </c>
      <c r="AA443" s="56">
        <f t="shared" si="68"/>
        <v>-3.7793342306005167E-4</v>
      </c>
      <c r="AB443" s="56">
        <f t="shared" si="68"/>
        <v>-4.6393042912381164E-6</v>
      </c>
      <c r="AC443" s="56">
        <f t="shared" si="68"/>
        <v>3.5794229521517222E-4</v>
      </c>
      <c r="AD443" s="56">
        <f t="shared" si="68"/>
        <v>7.1026598243473129E-4</v>
      </c>
      <c r="AE443" s="56">
        <f t="shared" si="68"/>
        <v>-3.7731437259017709E-4</v>
      </c>
      <c r="AF443" s="56">
        <f t="shared" si="68"/>
        <v>-2.4569609496714785E-5</v>
      </c>
      <c r="AG443" s="56">
        <f t="shared" si="68"/>
        <v>3.1860180252036712E-4</v>
      </c>
      <c r="AH443" s="56">
        <f t="shared" si="68"/>
        <v>6.5258437111913542E-4</v>
      </c>
      <c r="AI443" s="56">
        <f t="shared" si="68"/>
        <v>-3.7676074956518186E-4</v>
      </c>
      <c r="AJ443" s="56">
        <f t="shared" si="68"/>
        <v>-4.2420946358387343E-5</v>
      </c>
      <c r="AK443" s="56"/>
    </row>
    <row r="444" spans="3:37">
      <c r="C444" t="s">
        <v>7041</v>
      </c>
      <c r="D444" t="s">
        <v>54</v>
      </c>
      <c r="E444" t="s">
        <v>6905</v>
      </c>
      <c r="F444" s="56">
        <f t="shared" ref="F444:AJ444" si="69">IFERROR((F232-F53)/F53,0)</f>
        <v>0.73198748838310113</v>
      </c>
      <c r="G444" s="56">
        <f t="shared" si="69"/>
        <v>0.58072458784045222</v>
      </c>
      <c r="H444" s="56">
        <f t="shared" si="69"/>
        <v>0.42853958076810206</v>
      </c>
      <c r="I444" s="56">
        <f t="shared" si="69"/>
        <v>0.2831895170821942</v>
      </c>
      <c r="J444" s="56">
        <f t="shared" si="69"/>
        <v>0.1406485728970566</v>
      </c>
      <c r="K444" s="56">
        <f t="shared" si="69"/>
        <v>8.3609161545740906E-4</v>
      </c>
      <c r="L444" s="56">
        <f t="shared" si="69"/>
        <v>-7.8083858233185457E-4</v>
      </c>
      <c r="M444" s="56">
        <f t="shared" si="69"/>
        <v>1.307295048421419E-3</v>
      </c>
      <c r="N444" s="56">
        <f t="shared" si="69"/>
        <v>-2.5606562377712092E-4</v>
      </c>
      <c r="O444" s="56">
        <f t="shared" si="69"/>
        <v>1.7426460462686021E-3</v>
      </c>
      <c r="P444" s="56">
        <f t="shared" si="69"/>
        <v>2.2952428720566018E-4</v>
      </c>
      <c r="Q444" s="56">
        <f t="shared" si="69"/>
        <v>2.923150864090388E-4</v>
      </c>
      <c r="R444" s="56">
        <f t="shared" si="69"/>
        <v>3.530273080457114E-4</v>
      </c>
      <c r="S444" s="56">
        <f t="shared" si="69"/>
        <v>4.1176248302800386E-4</v>
      </c>
      <c r="T444" s="56">
        <f t="shared" si="69"/>
        <v>4.6861563565759099E-4</v>
      </c>
      <c r="U444" s="56">
        <f t="shared" si="69"/>
        <v>5.2367579662726234E-4</v>
      </c>
      <c r="V444" s="56">
        <f t="shared" si="69"/>
        <v>-2.029072962529434E-4</v>
      </c>
      <c r="W444" s="56">
        <f t="shared" si="69"/>
        <v>-9.0619603932318095E-4</v>
      </c>
      <c r="X444" s="56">
        <f t="shared" si="69"/>
        <v>1.4290596007266649E-3</v>
      </c>
      <c r="Y444" s="56">
        <f t="shared" si="69"/>
        <v>7.2227008574312615E-4</v>
      </c>
      <c r="Z444" s="56">
        <f t="shared" si="69"/>
        <v>3.7100623248770051E-5</v>
      </c>
      <c r="AA444" s="56">
        <f t="shared" si="69"/>
        <v>3.3392528687768708E-4</v>
      </c>
      <c r="AB444" s="56">
        <f t="shared" si="69"/>
        <v>-2.4246330275707738E-5</v>
      </c>
      <c r="AC444" s="56">
        <f t="shared" si="69"/>
        <v>-3.7213940256290397E-4</v>
      </c>
      <c r="AD444" s="56">
        <f t="shared" si="69"/>
        <v>-7.101901203965536E-4</v>
      </c>
      <c r="AE444" s="56">
        <f t="shared" si="69"/>
        <v>-1.0388103376444723E-3</v>
      </c>
      <c r="AF444" s="56">
        <f t="shared" si="69"/>
        <v>1.3261312134795582E-3</v>
      </c>
      <c r="AG444" s="56">
        <f t="shared" si="69"/>
        <v>9.787971456077676E-4</v>
      </c>
      <c r="AH444" s="56">
        <f t="shared" si="69"/>
        <v>6.4076338146673865E-4</v>
      </c>
      <c r="AI444" s="56">
        <f t="shared" si="69"/>
        <v>3.1166131511654443E-4</v>
      </c>
      <c r="AJ444" s="56">
        <f t="shared" si="69"/>
        <v>-8.8584343872574032E-6</v>
      </c>
      <c r="AK444" s="56"/>
    </row>
    <row r="445" spans="3:37">
      <c r="C445" t="s">
        <v>7041</v>
      </c>
      <c r="D445" t="s">
        <v>55</v>
      </c>
      <c r="E445" t="s">
        <v>6904</v>
      </c>
      <c r="F445" s="56">
        <f t="shared" ref="F445:AJ445" si="70">IFERROR((F233-F54)/F54,0)</f>
        <v>0.73033536732791293</v>
      </c>
      <c r="G445" s="56">
        <f t="shared" si="70"/>
        <v>0.5786146336248309</v>
      </c>
      <c r="H445" s="56">
        <f t="shared" si="70"/>
        <v>0.42988392972793776</v>
      </c>
      <c r="I445" s="56">
        <f t="shared" si="70"/>
        <v>0.28405572927337441</v>
      </c>
      <c r="J445" s="56">
        <f t="shared" si="70"/>
        <v>0.14104588906765395</v>
      </c>
      <c r="K445" s="56">
        <f t="shared" si="70"/>
        <v>7.7348718937621805E-4</v>
      </c>
      <c r="L445" s="56">
        <f t="shared" si="70"/>
        <v>5.9691126385893513E-4</v>
      </c>
      <c r="M445" s="56">
        <f t="shared" si="70"/>
        <v>4.2731856703458583E-4</v>
      </c>
      <c r="N445" s="56">
        <f t="shared" si="70"/>
        <v>2.6430287230314758E-4</v>
      </c>
      <c r="O445" s="56">
        <f t="shared" si="70"/>
        <v>1.0748886161040538E-4</v>
      </c>
      <c r="P445" s="56">
        <f t="shared" si="70"/>
        <v>-4.3470759349807821E-5</v>
      </c>
      <c r="Q445" s="56">
        <f t="shared" si="70"/>
        <v>1.3331420764431368E-3</v>
      </c>
      <c r="R445" s="56">
        <f t="shared" si="70"/>
        <v>-3.1993500072476663E-4</v>
      </c>
      <c r="S445" s="56">
        <f t="shared" si="70"/>
        <v>1.0163509225652961E-3</v>
      </c>
      <c r="T445" s="56">
        <f t="shared" si="70"/>
        <v>-5.786820264056413E-4</v>
      </c>
      <c r="U445" s="56">
        <f t="shared" si="70"/>
        <v>7.1954120755328432E-4</v>
      </c>
      <c r="V445" s="56">
        <f t="shared" si="70"/>
        <v>1.1964322650735841E-3</v>
      </c>
      <c r="W445" s="56">
        <f t="shared" si="70"/>
        <v>-1.0937736537006339E-3</v>
      </c>
      <c r="X445" s="56">
        <f t="shared" si="70"/>
        <v>-6.0332161301746067E-4</v>
      </c>
      <c r="Y445" s="56">
        <f t="shared" si="70"/>
        <v>-1.2810507716525996E-4</v>
      </c>
      <c r="Z445" s="56">
        <f t="shared" si="70"/>
        <v>3.3257501434107758E-4</v>
      </c>
      <c r="AA445" s="56">
        <f t="shared" si="70"/>
        <v>-8.4640081198018901E-4</v>
      </c>
      <c r="AB445" s="56">
        <f t="shared" si="70"/>
        <v>-8.6796940388803788E-5</v>
      </c>
      <c r="AC445" s="56">
        <f t="shared" si="70"/>
        <v>6.5100837961230731E-4</v>
      </c>
      <c r="AD445" s="56">
        <f t="shared" si="70"/>
        <v>-1.1106933026364158E-3</v>
      </c>
      <c r="AE445" s="56">
        <f t="shared" si="70"/>
        <v>-3.7918865224054844E-4</v>
      </c>
      <c r="AF445" s="56">
        <f t="shared" si="70"/>
        <v>3.3219015230970332E-4</v>
      </c>
      <c r="AG445" s="56">
        <f t="shared" si="70"/>
        <v>1.0242624220594722E-3</v>
      </c>
      <c r="AH445" s="56">
        <f t="shared" si="70"/>
        <v>-6.4809290362763394E-4</v>
      </c>
      <c r="AI445" s="56">
        <f t="shared" si="70"/>
        <v>3.8643850704584138E-5</v>
      </c>
      <c r="AJ445" s="56">
        <f t="shared" si="70"/>
        <v>7.0747189822969482E-4</v>
      </c>
      <c r="AK445" s="56"/>
    </row>
    <row r="446" spans="3:37">
      <c r="C446" t="s">
        <v>7041</v>
      </c>
      <c r="D446" t="s">
        <v>56</v>
      </c>
      <c r="E446" t="s">
        <v>6903</v>
      </c>
      <c r="F446" s="56">
        <f t="shared" ref="F446:AJ446" si="71">IFERROR((F234-F55)/F55,0)</f>
        <v>0.7108464208874512</v>
      </c>
      <c r="G446" s="56">
        <f t="shared" si="71"/>
        <v>0.56227227769565491</v>
      </c>
      <c r="H446" s="56">
        <f t="shared" si="71"/>
        <v>0.41121585657990167</v>
      </c>
      <c r="I446" s="56">
        <f t="shared" si="71"/>
        <v>0.27168827653071265</v>
      </c>
      <c r="J446" s="56">
        <f t="shared" si="71"/>
        <v>0.13632772227552517</v>
      </c>
      <c r="K446" s="56">
        <f t="shared" si="71"/>
        <v>-1.7943662168182857E-3</v>
      </c>
      <c r="L446" s="56">
        <f t="shared" si="71"/>
        <v>1.4396514265373407E-3</v>
      </c>
      <c r="M446" s="56">
        <f t="shared" si="71"/>
        <v>-1.9556887915012948E-3</v>
      </c>
      <c r="N446" s="56">
        <f t="shared" si="71"/>
        <v>1.1764575494381264E-3</v>
      </c>
      <c r="O446" s="56">
        <f t="shared" si="71"/>
        <v>-2.1067537861914265E-3</v>
      </c>
      <c r="P446" s="56">
        <f t="shared" si="71"/>
        <v>9.2973680777573412E-4</v>
      </c>
      <c r="Q446" s="56">
        <f t="shared" si="71"/>
        <v>-2.9502727051670917E-3</v>
      </c>
      <c r="R446" s="56">
        <f t="shared" si="71"/>
        <v>-6.8737913037571772E-4</v>
      </c>
      <c r="S446" s="56">
        <f t="shared" si="71"/>
        <v>1.5049275158257433E-3</v>
      </c>
      <c r="T446" s="56">
        <f t="shared" si="71"/>
        <v>-2.20515829105347E-3</v>
      </c>
      <c r="U446" s="56">
        <f t="shared" si="71"/>
        <v>-5.6211984876745595E-5</v>
      </c>
      <c r="V446" s="56">
        <f t="shared" si="71"/>
        <v>3.5209216219954907E-6</v>
      </c>
      <c r="W446" s="56">
        <f t="shared" si="71"/>
        <v>6.1269515213306004E-5</v>
      </c>
      <c r="X446" s="56">
        <f t="shared" si="71"/>
        <v>1.171310579874268E-4</v>
      </c>
      <c r="Y446" s="56">
        <f t="shared" si="71"/>
        <v>1.7119655775418085E-4</v>
      </c>
      <c r="Z446" s="56">
        <f t="shared" si="71"/>
        <v>2.2355126280256273E-4</v>
      </c>
      <c r="AA446" s="56">
        <f t="shared" si="71"/>
        <v>-2.456678343084313E-3</v>
      </c>
      <c r="AB446" s="56">
        <f t="shared" si="71"/>
        <v>-1.5862043488478379E-3</v>
      </c>
      <c r="AC446" s="56">
        <f t="shared" si="71"/>
        <v>-7.4079054226605353E-4</v>
      </c>
      <c r="AD446" s="56">
        <f t="shared" si="71"/>
        <v>8.062991148933864E-5</v>
      </c>
      <c r="AE446" s="56">
        <f t="shared" si="71"/>
        <v>8.7906413967003361E-4</v>
      </c>
      <c r="AF446" s="56">
        <f t="shared" si="71"/>
        <v>1.6554636814120141E-3</v>
      </c>
      <c r="AG446" s="56">
        <f t="shared" si="71"/>
        <v>-2.3854953095231537E-3</v>
      </c>
      <c r="AH446" s="56">
        <f t="shared" si="71"/>
        <v>-1.5861100688404984E-3</v>
      </c>
      <c r="AI446" s="56">
        <f t="shared" si="71"/>
        <v>-8.0790882604017667E-4</v>
      </c>
      <c r="AJ446" s="56">
        <f t="shared" si="71"/>
        <v>-5.0060517465443743E-5</v>
      </c>
      <c r="AK446" s="56"/>
    </row>
    <row r="447" spans="3:37">
      <c r="C447" t="s">
        <v>7041</v>
      </c>
      <c r="D447" t="s">
        <v>57</v>
      </c>
      <c r="E447" t="s">
        <v>6902</v>
      </c>
      <c r="F447" s="56">
        <f t="shared" ref="F447:AJ447" si="72">IFERROR((F235-F56)/F56,0)</f>
        <v>8.2915975460279498E-2</v>
      </c>
      <c r="G447" s="56">
        <f t="shared" si="72"/>
        <v>7.5301815454113394E-2</v>
      </c>
      <c r="H447" s="56">
        <f t="shared" si="72"/>
        <v>6.7793980675859886E-2</v>
      </c>
      <c r="I447" s="56">
        <f t="shared" si="72"/>
        <v>6.0390259456338635E-2</v>
      </c>
      <c r="J447" s="56">
        <f t="shared" si="72"/>
        <v>5.3088501043843037E-2</v>
      </c>
      <c r="K447" s="56">
        <f t="shared" si="72"/>
        <v>4.5886613521120986E-2</v>
      </c>
      <c r="L447" s="56">
        <f t="shared" si="72"/>
        <v>2.7212026930024467E-2</v>
      </c>
      <c r="M447" s="56">
        <f t="shared" si="72"/>
        <v>9.1926214300867247E-3</v>
      </c>
      <c r="N447" s="56">
        <f t="shared" si="72"/>
        <v>-8.2054882218751801E-3</v>
      </c>
      <c r="O447" s="56">
        <f t="shared" si="72"/>
        <v>-2.5013890193265005E-2</v>
      </c>
      <c r="P447" s="56">
        <f t="shared" si="72"/>
        <v>-4.1262066979937249E-2</v>
      </c>
      <c r="Q447" s="56">
        <f t="shared" si="72"/>
        <v>-5.2730623637628933E-2</v>
      </c>
      <c r="R447" s="56">
        <f t="shared" si="72"/>
        <v>-6.3928046689826587E-2</v>
      </c>
      <c r="S447" s="56">
        <f t="shared" si="72"/>
        <v>-7.4863838805853122E-2</v>
      </c>
      <c r="T447" s="56">
        <f t="shared" si="72"/>
        <v>-8.5547063717899441E-2</v>
      </c>
      <c r="U447" s="56">
        <f t="shared" si="72"/>
        <v>8.4816354469583966E-2</v>
      </c>
      <c r="V447" s="56">
        <f t="shared" si="72"/>
        <v>6.4577549119341618E-2</v>
      </c>
      <c r="W447" s="56">
        <f t="shared" si="72"/>
        <v>4.5080080956417169E-2</v>
      </c>
      <c r="X447" s="56">
        <f t="shared" si="72"/>
        <v>2.6283950355384299E-2</v>
      </c>
      <c r="Y447" s="56">
        <f t="shared" si="72"/>
        <v>8.1519844790309721E-3</v>
      </c>
      <c r="Z447" s="56">
        <f t="shared" si="72"/>
        <v>-9.3504080991168737E-3</v>
      </c>
      <c r="AA447" s="56">
        <f t="shared" si="72"/>
        <v>-1.7322851947546569E-2</v>
      </c>
      <c r="AB447" s="56">
        <f t="shared" si="72"/>
        <v>-3.1179240583954729E-2</v>
      </c>
      <c r="AC447" s="56">
        <f t="shared" si="72"/>
        <v>-4.4650294459460019E-2</v>
      </c>
      <c r="AD447" s="56">
        <f t="shared" si="72"/>
        <v>-5.7751866903767796E-2</v>
      </c>
      <c r="AE447" s="56">
        <f t="shared" si="72"/>
        <v>-7.0498953367380712E-2</v>
      </c>
      <c r="AF447" s="56">
        <f t="shared" si="72"/>
        <v>6.9943293211748137E-2</v>
      </c>
      <c r="AG447" s="56">
        <f t="shared" si="72"/>
        <v>5.5850016949211385E-2</v>
      </c>
      <c r="AH447" s="56">
        <f t="shared" si="72"/>
        <v>4.2123186693022403E-2</v>
      </c>
      <c r="AI447" s="56">
        <f t="shared" si="72"/>
        <v>2.8748693661361915E-2</v>
      </c>
      <c r="AJ447" s="56">
        <f t="shared" si="72"/>
        <v>1.5713144176982847E-2</v>
      </c>
      <c r="AK447" s="56"/>
    </row>
    <row r="448" spans="3:37">
      <c r="C448" t="s">
        <v>7041</v>
      </c>
      <c r="D448" t="s">
        <v>58</v>
      </c>
      <c r="E448" t="s">
        <v>6901</v>
      </c>
      <c r="F448" s="56">
        <f t="shared" ref="F448:AJ448" si="73">IFERROR((F236-F57)/F57,0)</f>
        <v>8.9610822036452972E-2</v>
      </c>
      <c r="G448" s="56">
        <f t="shared" si="73"/>
        <v>8.8522299736716464E-2</v>
      </c>
      <c r="H448" s="56">
        <f t="shared" si="73"/>
        <v>8.7434864871844722E-2</v>
      </c>
      <c r="I448" s="56">
        <f t="shared" si="73"/>
        <v>8.6348516355489346E-2</v>
      </c>
      <c r="J448" s="56">
        <f t="shared" si="73"/>
        <v>8.5263253102387096E-2</v>
      </c>
      <c r="K448" s="56">
        <f t="shared" si="73"/>
        <v>8.417907402835885E-2</v>
      </c>
      <c r="L448" s="56">
        <f t="shared" si="73"/>
        <v>8.3095978050308716E-2</v>
      </c>
      <c r="M448" s="56">
        <f t="shared" si="73"/>
        <v>8.2013964086222593E-2</v>
      </c>
      <c r="N448" s="56">
        <f t="shared" si="73"/>
        <v>8.093303105516754E-2</v>
      </c>
      <c r="O448" s="56">
        <f t="shared" si="73"/>
        <v>7.9853177877290279E-2</v>
      </c>
      <c r="P448" s="56">
        <f t="shared" si="73"/>
        <v>7.8774403473816618E-2</v>
      </c>
      <c r="Q448" s="56">
        <f t="shared" si="73"/>
        <v>7.7696706767049734E-2</v>
      </c>
      <c r="R448" s="56">
        <f t="shared" si="73"/>
        <v>7.6620086680369431E-2</v>
      </c>
      <c r="S448" s="56">
        <f t="shared" si="73"/>
        <v>7.5544542138231349E-2</v>
      </c>
      <c r="T448" s="56">
        <f t="shared" si="73"/>
        <v>7.4470072066165308E-2</v>
      </c>
      <c r="U448" s="56">
        <f t="shared" si="73"/>
        <v>7.3396675390774713E-2</v>
      </c>
      <c r="V448" s="56">
        <f t="shared" si="73"/>
        <v>7.2324351039735071E-2</v>
      </c>
      <c r="W448" s="56">
        <f t="shared" si="73"/>
        <v>7.1253097941793408E-2</v>
      </c>
      <c r="X448" s="56">
        <f t="shared" si="73"/>
        <v>7.018291502676674E-2</v>
      </c>
      <c r="Y448" s="56">
        <f t="shared" si="73"/>
        <v>6.9113801225541255E-2</v>
      </c>
      <c r="Z448" s="56">
        <f t="shared" si="73"/>
        <v>6.8045755470071217E-2</v>
      </c>
      <c r="AA448" s="56">
        <f t="shared" si="73"/>
        <v>7.3412819567910764E-2</v>
      </c>
      <c r="AB448" s="56">
        <f t="shared" si="73"/>
        <v>7.8806853837096263E-2</v>
      </c>
      <c r="AC448" s="56">
        <f t="shared" si="73"/>
        <v>8.4227993806126944E-2</v>
      </c>
      <c r="AD448" s="56">
        <f t="shared" si="73"/>
        <v>8.967637568454967E-2</v>
      </c>
      <c r="AE448" s="56">
        <f t="shared" si="73"/>
        <v>-8.7373219694682022E-2</v>
      </c>
      <c r="AF448" s="56">
        <f t="shared" si="73"/>
        <v>-8.2787155472042184E-2</v>
      </c>
      <c r="AG448" s="56">
        <f t="shared" si="73"/>
        <v>-7.8178045700544985E-2</v>
      </c>
      <c r="AH448" s="56">
        <f t="shared" si="73"/>
        <v>-7.3545774573412104E-2</v>
      </c>
      <c r="AI448" s="56">
        <f t="shared" si="73"/>
        <v>-6.8890225701921742E-2</v>
      </c>
      <c r="AJ448" s="56">
        <f t="shared" si="73"/>
        <v>-6.4211282112484114E-2</v>
      </c>
      <c r="AK448" s="56"/>
    </row>
    <row r="449" spans="3:37">
      <c r="C449" t="s">
        <v>7041</v>
      </c>
      <c r="D449" t="s">
        <v>59</v>
      </c>
      <c r="E449" t="s">
        <v>6900</v>
      </c>
      <c r="F449" s="56">
        <f t="shared" ref="F449:AJ449" si="74">IFERROR((F237-F58)/F58,0)</f>
        <v>0.71103461399374879</v>
      </c>
      <c r="G449" s="56">
        <f t="shared" si="74"/>
        <v>0.55991453650592138</v>
      </c>
      <c r="H449" s="56">
        <f t="shared" si="74"/>
        <v>0.41344663604518994</v>
      </c>
      <c r="I449" s="56">
        <f t="shared" si="74"/>
        <v>0.27141934573124943</v>
      </c>
      <c r="J449" s="56">
        <f t="shared" si="74"/>
        <v>0.13363373567852779</v>
      </c>
      <c r="K449" s="56">
        <f t="shared" si="74"/>
        <v>-9.7416639386950669E-5</v>
      </c>
      <c r="L449" s="56">
        <f t="shared" si="74"/>
        <v>7.6948270616212426E-4</v>
      </c>
      <c r="M449" s="56">
        <f t="shared" si="74"/>
        <v>-3.1087262763717228E-4</v>
      </c>
      <c r="N449" s="56">
        <f t="shared" si="74"/>
        <v>5.3146887005514284E-4</v>
      </c>
      <c r="O449" s="56">
        <f t="shared" si="74"/>
        <v>-5.1075617025347355E-4</v>
      </c>
      <c r="P449" s="56">
        <f t="shared" si="74"/>
        <v>3.0835216681949622E-4</v>
      </c>
      <c r="Q449" s="56">
        <f t="shared" si="74"/>
        <v>3.9810165508562034E-4</v>
      </c>
      <c r="R449" s="56">
        <f t="shared" si="74"/>
        <v>4.8500721248170663E-4</v>
      </c>
      <c r="S449" s="56">
        <f t="shared" si="74"/>
        <v>5.6920190603428967E-4</v>
      </c>
      <c r="T449" s="56">
        <f t="shared" si="74"/>
        <v>6.5081062867992012E-4</v>
      </c>
      <c r="U449" s="56">
        <f t="shared" si="74"/>
        <v>7.2995071742466952E-4</v>
      </c>
      <c r="V449" s="56">
        <f t="shared" si="74"/>
        <v>4.4589536053819069E-4</v>
      </c>
      <c r="W449" s="56">
        <f t="shared" si="74"/>
        <v>1.7127625485988004E-4</v>
      </c>
      <c r="X449" s="56">
        <f t="shared" si="74"/>
        <v>-9.4369122187285914E-5</v>
      </c>
      <c r="Y449" s="56">
        <f t="shared" si="74"/>
        <v>-3.5147355141497747E-4</v>
      </c>
      <c r="Z449" s="56">
        <f t="shared" si="74"/>
        <v>-6.0044242466651373E-4</v>
      </c>
      <c r="AA449" s="56">
        <f t="shared" si="74"/>
        <v>1.1108173069898128E-4</v>
      </c>
      <c r="AB449" s="56">
        <f t="shared" si="74"/>
        <v>6.4298604077219932E-4</v>
      </c>
      <c r="AC449" s="56">
        <f t="shared" si="74"/>
        <v>-3.3246380946752542E-4</v>
      </c>
      <c r="AD449" s="56">
        <f t="shared" si="74"/>
        <v>1.9063878077943487E-4</v>
      </c>
      <c r="AE449" s="56">
        <f t="shared" si="74"/>
        <v>6.9910312567431109E-4</v>
      </c>
      <c r="AF449" s="56">
        <f t="shared" si="74"/>
        <v>-2.3674128796493323E-4</v>
      </c>
      <c r="AG449" s="56">
        <f t="shared" si="74"/>
        <v>2.6369878502379893E-4</v>
      </c>
      <c r="AH449" s="56">
        <f t="shared" si="74"/>
        <v>-6.4116573794368843E-4</v>
      </c>
      <c r="AI449" s="56">
        <f t="shared" si="74"/>
        <v>-1.4862881074231921E-4</v>
      </c>
      <c r="AJ449" s="56">
        <f t="shared" si="74"/>
        <v>3.3102639495462873E-4</v>
      </c>
      <c r="AK449" s="56"/>
    </row>
    <row r="450" spans="3:37">
      <c r="C450" t="s">
        <v>7042</v>
      </c>
      <c r="D450" t="s">
        <v>35</v>
      </c>
      <c r="E450" t="s">
        <v>6899</v>
      </c>
      <c r="F450" s="56">
        <f t="shared" ref="F450:AJ450" si="75">IFERROR((F238-F59)/F59,0)</f>
        <v>-5.3216572636999207E-2</v>
      </c>
      <c r="G450" s="56">
        <f t="shared" si="75"/>
        <v>-4.4251126021311565E-2</v>
      </c>
      <c r="H450" s="56">
        <f t="shared" si="75"/>
        <v>-3.217147373951345E-2</v>
      </c>
      <c r="I450" s="56">
        <f t="shared" si="75"/>
        <v>-2.0778104688944653E-2</v>
      </c>
      <c r="J450" s="56">
        <f t="shared" si="75"/>
        <v>-1.0014149455523771E-2</v>
      </c>
      <c r="K450" s="56">
        <f t="shared" si="75"/>
        <v>1.7114689537732852E-4</v>
      </c>
      <c r="L450" s="56">
        <f t="shared" si="75"/>
        <v>5.7927267335837877E-5</v>
      </c>
      <c r="M450" s="56">
        <f t="shared" si="75"/>
        <v>-4.951781194473695E-5</v>
      </c>
      <c r="N450" s="56">
        <f t="shared" si="75"/>
        <v>-1.5161913613928921E-4</v>
      </c>
      <c r="O450" s="56">
        <f t="shared" si="75"/>
        <v>-2.4876568783975593E-4</v>
      </c>
      <c r="P450" s="56">
        <f t="shared" si="75"/>
        <v>-3.4130959085428144E-4</v>
      </c>
      <c r="Q450" s="56">
        <f t="shared" si="75"/>
        <v>-8.5140862315593268E-4</v>
      </c>
      <c r="R450" s="56">
        <f t="shared" si="75"/>
        <v>-1.3407873191267966E-3</v>
      </c>
      <c r="S450" s="56">
        <f t="shared" si="75"/>
        <v>9.6206505789326658E-4</v>
      </c>
      <c r="T450" s="56">
        <f t="shared" si="75"/>
        <v>4.5639494221884125E-4</v>
      </c>
      <c r="U450" s="56">
        <f t="shared" si="75"/>
        <v>-2.9914399162577403E-5</v>
      </c>
      <c r="V450" s="56">
        <f t="shared" si="75"/>
        <v>-9.0154859720757339E-4</v>
      </c>
      <c r="W450" s="56">
        <f t="shared" si="75"/>
        <v>8.258444696492655E-4</v>
      </c>
      <c r="X450" s="56">
        <f t="shared" si="75"/>
        <v>-2.9395910560841292E-5</v>
      </c>
      <c r="Y450" s="56">
        <f t="shared" si="75"/>
        <v>-8.5361382566871236E-4</v>
      </c>
      <c r="Z450" s="56">
        <f t="shared" si="75"/>
        <v>7.8061201311766437E-4</v>
      </c>
      <c r="AA450" s="56">
        <f t="shared" si="75"/>
        <v>4.6257516867833227E-4</v>
      </c>
      <c r="AB450" s="56">
        <f t="shared" si="75"/>
        <v>-1.7428016326714101E-4</v>
      </c>
      <c r="AC450" s="56">
        <f t="shared" si="75"/>
        <v>-7.8977290934103737E-4</v>
      </c>
      <c r="AD450" s="56">
        <f t="shared" si="75"/>
        <v>8.8461942132730639E-4</v>
      </c>
      <c r="AE450" s="56">
        <f t="shared" si="75"/>
        <v>2.7191921544251915E-4</v>
      </c>
      <c r="AF450" s="56">
        <f t="shared" si="75"/>
        <v>-3.2121322813766717E-4</v>
      </c>
      <c r="AG450" s="56">
        <f t="shared" si="75"/>
        <v>-8.957005771421182E-4</v>
      </c>
      <c r="AH450" s="56">
        <f t="shared" si="75"/>
        <v>6.7669095355200784E-4</v>
      </c>
      <c r="AI450" s="56">
        <f t="shared" si="75"/>
        <v>1.0450568649830588E-4</v>
      </c>
      <c r="AJ450" s="56">
        <f t="shared" si="75"/>
        <v>-4.5050288283927031E-4</v>
      </c>
      <c r="AK450" s="56"/>
    </row>
    <row r="451" spans="3:37">
      <c r="C451" t="s">
        <v>7042</v>
      </c>
      <c r="D451" t="s">
        <v>36</v>
      </c>
      <c r="E451" t="s">
        <v>6898</v>
      </c>
      <c r="F451" s="56">
        <f t="shared" ref="F451:AJ451" si="76">IFERROR((F239-F60)/F60,0)</f>
        <v>0</v>
      </c>
      <c r="G451" s="56">
        <f t="shared" si="76"/>
        <v>0</v>
      </c>
      <c r="H451" s="56">
        <f t="shared" si="76"/>
        <v>0</v>
      </c>
      <c r="I451" s="56">
        <f t="shared" si="76"/>
        <v>0</v>
      </c>
      <c r="J451" s="56">
        <f t="shared" si="76"/>
        <v>0</v>
      </c>
      <c r="K451" s="56">
        <f t="shared" si="76"/>
        <v>0</v>
      </c>
      <c r="L451" s="56">
        <f t="shared" si="76"/>
        <v>0</v>
      </c>
      <c r="M451" s="56">
        <f t="shared" si="76"/>
        <v>0</v>
      </c>
      <c r="N451" s="56">
        <f t="shared" si="76"/>
        <v>0</v>
      </c>
      <c r="O451" s="56">
        <f t="shared" si="76"/>
        <v>0</v>
      </c>
      <c r="P451" s="56">
        <f t="shared" si="76"/>
        <v>0</v>
      </c>
      <c r="Q451" s="56">
        <f t="shared" si="76"/>
        <v>0</v>
      </c>
      <c r="R451" s="56">
        <f t="shared" si="76"/>
        <v>0</v>
      </c>
      <c r="S451" s="56">
        <f t="shared" si="76"/>
        <v>0</v>
      </c>
      <c r="T451" s="56">
        <f t="shared" si="76"/>
        <v>0</v>
      </c>
      <c r="U451" s="56">
        <f t="shared" si="76"/>
        <v>0</v>
      </c>
      <c r="V451" s="56">
        <f t="shared" si="76"/>
        <v>0</v>
      </c>
      <c r="W451" s="56">
        <f t="shared" si="76"/>
        <v>0</v>
      </c>
      <c r="X451" s="56">
        <f t="shared" si="76"/>
        <v>0</v>
      </c>
      <c r="Y451" s="56">
        <f t="shared" si="76"/>
        <v>0</v>
      </c>
      <c r="Z451" s="56">
        <f t="shared" si="76"/>
        <v>0</v>
      </c>
      <c r="AA451" s="56">
        <f t="shared" si="76"/>
        <v>0</v>
      </c>
      <c r="AB451" s="56">
        <f t="shared" si="76"/>
        <v>0</v>
      </c>
      <c r="AC451" s="56">
        <f t="shared" si="76"/>
        <v>0</v>
      </c>
      <c r="AD451" s="56">
        <f t="shared" si="76"/>
        <v>0</v>
      </c>
      <c r="AE451" s="56">
        <f t="shared" si="76"/>
        <v>0</v>
      </c>
      <c r="AF451" s="56">
        <f t="shared" si="76"/>
        <v>0</v>
      </c>
      <c r="AG451" s="56">
        <f t="shared" si="76"/>
        <v>0</v>
      </c>
      <c r="AH451" s="56">
        <f t="shared" si="76"/>
        <v>0</v>
      </c>
      <c r="AI451" s="56">
        <f t="shared" si="76"/>
        <v>0</v>
      </c>
      <c r="AJ451" s="56">
        <f t="shared" si="76"/>
        <v>0</v>
      </c>
      <c r="AK451" s="56"/>
    </row>
    <row r="452" spans="3:37">
      <c r="C452" t="s">
        <v>7042</v>
      </c>
      <c r="D452" t="s">
        <v>37</v>
      </c>
      <c r="E452" t="s">
        <v>6897</v>
      </c>
      <c r="F452" s="56">
        <f t="shared" ref="F452:AJ452" si="77">IFERROR((F240-F61)/F61,0)</f>
        <v>0</v>
      </c>
      <c r="G452" s="56">
        <f t="shared" si="77"/>
        <v>0</v>
      </c>
      <c r="H452" s="56">
        <f t="shared" si="77"/>
        <v>0</v>
      </c>
      <c r="I452" s="56">
        <f t="shared" si="77"/>
        <v>0</v>
      </c>
      <c r="J452" s="56">
        <f t="shared" si="77"/>
        <v>0</v>
      </c>
      <c r="K452" s="56">
        <f t="shared" si="77"/>
        <v>0</v>
      </c>
      <c r="L452" s="56">
        <f t="shared" si="77"/>
        <v>0</v>
      </c>
      <c r="M452" s="56">
        <f t="shared" si="77"/>
        <v>0</v>
      </c>
      <c r="N452" s="56">
        <f t="shared" si="77"/>
        <v>0</v>
      </c>
      <c r="O452" s="56">
        <f t="shared" si="77"/>
        <v>0</v>
      </c>
      <c r="P452" s="56">
        <f t="shared" si="77"/>
        <v>0</v>
      </c>
      <c r="Q452" s="56">
        <f t="shared" si="77"/>
        <v>0</v>
      </c>
      <c r="R452" s="56">
        <f t="shared" si="77"/>
        <v>0</v>
      </c>
      <c r="S452" s="56">
        <f t="shared" si="77"/>
        <v>0</v>
      </c>
      <c r="T452" s="56">
        <f t="shared" si="77"/>
        <v>0</v>
      </c>
      <c r="U452" s="56">
        <f t="shared" si="77"/>
        <v>0</v>
      </c>
      <c r="V452" s="56">
        <f t="shared" si="77"/>
        <v>0</v>
      </c>
      <c r="W452" s="56">
        <f t="shared" si="77"/>
        <v>0</v>
      </c>
      <c r="X452" s="56">
        <f t="shared" si="77"/>
        <v>0</v>
      </c>
      <c r="Y452" s="56">
        <f t="shared" si="77"/>
        <v>0</v>
      </c>
      <c r="Z452" s="56">
        <f t="shared" si="77"/>
        <v>0</v>
      </c>
      <c r="AA452" s="56">
        <f t="shared" si="77"/>
        <v>0</v>
      </c>
      <c r="AB452" s="56">
        <f t="shared" si="77"/>
        <v>0</v>
      </c>
      <c r="AC452" s="56">
        <f t="shared" si="77"/>
        <v>0</v>
      </c>
      <c r="AD452" s="56">
        <f t="shared" si="77"/>
        <v>0</v>
      </c>
      <c r="AE452" s="56">
        <f t="shared" si="77"/>
        <v>0</v>
      </c>
      <c r="AF452" s="56">
        <f t="shared" si="77"/>
        <v>0</v>
      </c>
      <c r="AG452" s="56">
        <f t="shared" si="77"/>
        <v>0</v>
      </c>
      <c r="AH452" s="56">
        <f t="shared" si="77"/>
        <v>0</v>
      </c>
      <c r="AI452" s="56">
        <f t="shared" si="77"/>
        <v>0</v>
      </c>
      <c r="AJ452" s="56">
        <f t="shared" si="77"/>
        <v>0</v>
      </c>
      <c r="AK452" s="56"/>
    </row>
    <row r="453" spans="3:37">
      <c r="C453" t="s">
        <v>7042</v>
      </c>
      <c r="D453" t="s">
        <v>38</v>
      </c>
      <c r="E453" t="s">
        <v>6896</v>
      </c>
      <c r="F453" s="56">
        <f t="shared" ref="F453:AJ453" si="78">IFERROR((F241-F62)/F62,0)</f>
        <v>-5.595722082755359E-2</v>
      </c>
      <c r="G453" s="56">
        <f t="shared" si="78"/>
        <v>-4.2389102332712876E-2</v>
      </c>
      <c r="H453" s="56">
        <f t="shared" si="78"/>
        <v>-2.9614368896446069E-2</v>
      </c>
      <c r="I453" s="56">
        <f t="shared" si="78"/>
        <v>-1.7565408449021404E-2</v>
      </c>
      <c r="J453" s="56">
        <f t="shared" si="78"/>
        <v>-6.1820792257076826E-3</v>
      </c>
      <c r="K453" s="56">
        <f t="shared" si="78"/>
        <v>-2.9076408089787416E-3</v>
      </c>
      <c r="L453" s="56">
        <f t="shared" si="78"/>
        <v>2.0256105225675396E-4</v>
      </c>
      <c r="M453" s="56">
        <f t="shared" si="78"/>
        <v>3.1541330662273551E-3</v>
      </c>
      <c r="N453" s="56">
        <f t="shared" si="78"/>
        <v>-9.7873829207364982E-4</v>
      </c>
      <c r="O453" s="56">
        <f t="shared" si="78"/>
        <v>1.8582628954116125E-3</v>
      </c>
      <c r="P453" s="56">
        <f t="shared" si="78"/>
        <v>-2.0481014787857824E-3</v>
      </c>
      <c r="Q453" s="56">
        <f t="shared" si="78"/>
        <v>3.1509611677352257E-3</v>
      </c>
      <c r="R453" s="56">
        <f t="shared" si="78"/>
        <v>1.7983409029432194E-3</v>
      </c>
      <c r="S453" s="56">
        <f t="shared" si="78"/>
        <v>4.9957067437070583E-4</v>
      </c>
      <c r="T453" s="56">
        <f t="shared" si="78"/>
        <v>-7.4850254212451841E-4</v>
      </c>
      <c r="U453" s="56">
        <f t="shared" si="78"/>
        <v>-1.948790328758057E-3</v>
      </c>
      <c r="V453" s="56">
        <f t="shared" si="78"/>
        <v>2.3551985014489451E-3</v>
      </c>
      <c r="W453" s="56">
        <f t="shared" si="78"/>
        <v>7.4577840209191445E-4</v>
      </c>
      <c r="X453" s="56">
        <f t="shared" si="78"/>
        <v>-8.0418421740684578E-4</v>
      </c>
      <c r="Y453" s="56">
        <f t="shared" si="78"/>
        <v>-2.2979244433068168E-3</v>
      </c>
      <c r="Z453" s="56">
        <f t="shared" si="78"/>
        <v>1.7056053554834179E-3</v>
      </c>
      <c r="AA453" s="56">
        <f t="shared" si="78"/>
        <v>7.1185510387555264E-4</v>
      </c>
      <c r="AB453" s="56">
        <f t="shared" si="78"/>
        <v>-5.7796566517306122E-4</v>
      </c>
      <c r="AC453" s="56">
        <f t="shared" si="78"/>
        <v>-1.8245208673719827E-3</v>
      </c>
      <c r="AD453" s="56">
        <f t="shared" si="78"/>
        <v>2.0566303452937249E-3</v>
      </c>
      <c r="AE453" s="56">
        <f t="shared" si="78"/>
        <v>8.077791721652416E-4</v>
      </c>
      <c r="AF453" s="56">
        <f t="shared" si="78"/>
        <v>-4.0118753107931925E-4</v>
      </c>
      <c r="AG453" s="56">
        <f t="shared" si="78"/>
        <v>-1.5721504145002588E-3</v>
      </c>
      <c r="AH453" s="56">
        <f t="shared" si="78"/>
        <v>2.0648637248323934E-3</v>
      </c>
      <c r="AI453" s="56">
        <f t="shared" si="78"/>
        <v>8.9200936015845713E-4</v>
      </c>
      <c r="AJ453" s="56">
        <f t="shared" si="78"/>
        <v>-2.456365396283022E-4</v>
      </c>
      <c r="AK453" s="56"/>
    </row>
    <row r="454" spans="3:37">
      <c r="C454" t="s">
        <v>7042</v>
      </c>
      <c r="D454" t="s">
        <v>39</v>
      </c>
      <c r="E454" t="s">
        <v>6895</v>
      </c>
      <c r="F454" s="56">
        <f t="shared" ref="F454:AJ454" si="79">IFERROR((F242-F63)/F63,0)</f>
        <v>-5.4965309416206719E-2</v>
      </c>
      <c r="G454" s="56">
        <f t="shared" si="79"/>
        <v>-4.2757120061684119E-2</v>
      </c>
      <c r="H454" s="56">
        <f t="shared" si="79"/>
        <v>-2.7410957185422861E-2</v>
      </c>
      <c r="I454" s="56">
        <f t="shared" si="79"/>
        <v>-1.7614683649016239E-2</v>
      </c>
      <c r="J454" s="56">
        <f t="shared" si="79"/>
        <v>-8.3595941902084234E-3</v>
      </c>
      <c r="K454" s="56">
        <f t="shared" si="79"/>
        <v>3.9795141899159219E-4</v>
      </c>
      <c r="L454" s="56">
        <f t="shared" si="79"/>
        <v>8.2867226337315675E-5</v>
      </c>
      <c r="M454" s="56">
        <f t="shared" si="79"/>
        <v>-2.1614670477581278E-4</v>
      </c>
      <c r="N454" s="56">
        <f t="shared" si="79"/>
        <v>-5.0028925020644498E-4</v>
      </c>
      <c r="O454" s="56">
        <f t="shared" si="79"/>
        <v>-7.7064292775504866E-4</v>
      </c>
      <c r="P454" s="56">
        <f t="shared" si="79"/>
        <v>-1.028187679253581E-3</v>
      </c>
      <c r="Q454" s="56">
        <f t="shared" si="79"/>
        <v>1.1899790141825638E-3</v>
      </c>
      <c r="R454" s="56">
        <f t="shared" si="79"/>
        <v>3.318043282432378E-3</v>
      </c>
      <c r="S454" s="56">
        <f t="shared" si="79"/>
        <v>-1.9770184620462265E-3</v>
      </c>
      <c r="T454" s="56">
        <f t="shared" si="79"/>
        <v>1.2978889358968612E-4</v>
      </c>
      <c r="U454" s="56">
        <f t="shared" si="79"/>
        <v>2.1559321553293021E-3</v>
      </c>
      <c r="V454" s="56">
        <f t="shared" si="79"/>
        <v>-3.221569156944932E-3</v>
      </c>
      <c r="W454" s="56">
        <f t="shared" si="79"/>
        <v>-1.6048648379054942E-3</v>
      </c>
      <c r="X454" s="56">
        <f t="shared" si="79"/>
        <v>-4.7887102685629711E-5</v>
      </c>
      <c r="Y454" s="56">
        <f t="shared" si="79"/>
        <v>1.4526137769165844E-3</v>
      </c>
      <c r="Z454" s="56">
        <f t="shared" si="79"/>
        <v>2.8996559715245927E-3</v>
      </c>
      <c r="AA454" s="56">
        <f t="shared" si="79"/>
        <v>-1.5297527307901761E-3</v>
      </c>
      <c r="AB454" s="56">
        <f t="shared" si="79"/>
        <v>7.3220728033956411E-5</v>
      </c>
      <c r="AC454" s="56">
        <f t="shared" si="79"/>
        <v>1.6224242701340173E-3</v>
      </c>
      <c r="AD454" s="56">
        <f t="shared" si="79"/>
        <v>-2.8861909493106464E-3</v>
      </c>
      <c r="AE454" s="56">
        <f t="shared" si="79"/>
        <v>-1.3392429681990659E-3</v>
      </c>
      <c r="AF454" s="56">
        <f t="shared" si="79"/>
        <v>1.5830024676222269E-4</v>
      </c>
      <c r="AG454" s="56">
        <f t="shared" si="79"/>
        <v>1.6087682508419683E-3</v>
      </c>
      <c r="AH454" s="56">
        <f t="shared" si="79"/>
        <v>-2.6205656517807557E-3</v>
      </c>
      <c r="AI454" s="56">
        <f t="shared" si="79"/>
        <v>-1.1719578081375536E-3</v>
      </c>
      <c r="AJ454" s="56">
        <f t="shared" si="79"/>
        <v>2.3316359770039055E-4</v>
      </c>
      <c r="AK454" s="56"/>
    </row>
    <row r="455" spans="3:37">
      <c r="C455" t="s">
        <v>7042</v>
      </c>
      <c r="D455" t="s">
        <v>40</v>
      </c>
      <c r="E455" t="s">
        <v>6894</v>
      </c>
      <c r="F455" s="56">
        <f t="shared" ref="F455:AJ455" si="80">IFERROR((F243-F64)/F64,0)</f>
        <v>-5.6798597555981628E-2</v>
      </c>
      <c r="G455" s="56">
        <f t="shared" si="80"/>
        <v>-4.3833006432134523E-2</v>
      </c>
      <c r="H455" s="56">
        <f t="shared" si="80"/>
        <v>-3.1625568052689554E-2</v>
      </c>
      <c r="I455" s="56">
        <f t="shared" si="80"/>
        <v>-2.0111672836626866E-2</v>
      </c>
      <c r="J455" s="56">
        <f t="shared" si="80"/>
        <v>-9.2338497697256466E-3</v>
      </c>
      <c r="K455" s="56">
        <f t="shared" si="80"/>
        <v>1.0591930000040141E-3</v>
      </c>
      <c r="L455" s="56">
        <f t="shared" si="80"/>
        <v>-1.1653762594434883E-3</v>
      </c>
      <c r="M455" s="56">
        <f t="shared" si="80"/>
        <v>6.1696557355798943E-4</v>
      </c>
      <c r="N455" s="56">
        <f t="shared" si="80"/>
        <v>-1.4859682336858509E-3</v>
      </c>
      <c r="O455" s="56">
        <f t="shared" si="80"/>
        <v>2.1765896738168558E-4</v>
      </c>
      <c r="P455" s="56">
        <f t="shared" si="80"/>
        <v>-1.7761819351088872E-3</v>
      </c>
      <c r="Q455" s="56">
        <f t="shared" si="80"/>
        <v>-1.219882437755206E-3</v>
      </c>
      <c r="R455" s="56">
        <f t="shared" si="80"/>
        <v>-6.8617994989215243E-4</v>
      </c>
      <c r="S455" s="56">
        <f t="shared" si="80"/>
        <v>-1.7372503539725355E-4</v>
      </c>
      <c r="T455" s="56">
        <f t="shared" si="80"/>
        <v>3.1872639241098817E-4</v>
      </c>
      <c r="U455" s="56">
        <f t="shared" si="80"/>
        <v>7.9232315460108719E-4</v>
      </c>
      <c r="V455" s="56">
        <f t="shared" si="80"/>
        <v>8.4382808605538214E-4</v>
      </c>
      <c r="W455" s="56">
        <f t="shared" si="80"/>
        <v>8.9339444045414662E-4</v>
      </c>
      <c r="X455" s="56">
        <f t="shared" si="80"/>
        <v>9.4112964429832809E-4</v>
      </c>
      <c r="Y455" s="56">
        <f t="shared" si="80"/>
        <v>9.8713333062362056E-4</v>
      </c>
      <c r="Z455" s="56">
        <f t="shared" si="80"/>
        <v>1.0314980331966417E-3</v>
      </c>
      <c r="AA455" s="56">
        <f t="shared" si="80"/>
        <v>-1.3621974934808316E-3</v>
      </c>
      <c r="AB455" s="56">
        <f t="shared" si="80"/>
        <v>-1.125379662197756E-3</v>
      </c>
      <c r="AC455" s="56">
        <f t="shared" si="80"/>
        <v>-8.9650561500976102E-4</v>
      </c>
      <c r="AD455" s="56">
        <f t="shared" si="80"/>
        <v>-6.7518224726601384E-4</v>
      </c>
      <c r="AE455" s="56">
        <f t="shared" si="80"/>
        <v>-4.6104197090375239E-4</v>
      </c>
      <c r="AF455" s="56">
        <f t="shared" si="80"/>
        <v>-2.5374067711009664E-4</v>
      </c>
      <c r="AG455" s="56">
        <f t="shared" si="80"/>
        <v>-5.2955891164997879E-5</v>
      </c>
      <c r="AH455" s="56">
        <f t="shared" si="80"/>
        <v>1.4161490139927724E-4</v>
      </c>
      <c r="AI455" s="56">
        <f t="shared" si="80"/>
        <v>3.3025577564878029E-4</v>
      </c>
      <c r="AJ455" s="56">
        <f t="shared" si="80"/>
        <v>5.1323375108505709E-4</v>
      </c>
      <c r="AK455" s="56"/>
    </row>
    <row r="456" spans="3:37">
      <c r="C456" t="s">
        <v>7042</v>
      </c>
      <c r="D456" t="s">
        <v>41</v>
      </c>
      <c r="E456" t="s">
        <v>6893</v>
      </c>
      <c r="F456" s="56">
        <f t="shared" ref="F456:AJ456" si="81">IFERROR((F244-F65)/F65,0)</f>
        <v>-5.4708744694021504E-2</v>
      </c>
      <c r="G456" s="56">
        <f t="shared" si="81"/>
        <v>-4.5909547027548236E-2</v>
      </c>
      <c r="H456" s="56">
        <f t="shared" si="81"/>
        <v>-3.0388972333101061E-2</v>
      </c>
      <c r="I456" s="56">
        <f t="shared" si="81"/>
        <v>-2.2780526473925557E-2</v>
      </c>
      <c r="J456" s="56">
        <f t="shared" si="81"/>
        <v>-8.7562367364450392E-3</v>
      </c>
      <c r="K456" s="56">
        <f t="shared" si="81"/>
        <v>-2.138289430129611E-3</v>
      </c>
      <c r="L456" s="56">
        <f t="shared" si="81"/>
        <v>-2.3379141876869887E-3</v>
      </c>
      <c r="M456" s="56">
        <f t="shared" si="81"/>
        <v>-2.5273574695026534E-3</v>
      </c>
      <c r="N456" s="56">
        <f t="shared" si="81"/>
        <v>-2.7073788354257306E-3</v>
      </c>
      <c r="O456" s="56">
        <f t="shared" si="81"/>
        <v>-2.8786641254961091E-3</v>
      </c>
      <c r="P456" s="56">
        <f t="shared" si="81"/>
        <v>2.8226256071674314E-3</v>
      </c>
      <c r="Q456" s="56">
        <f t="shared" si="81"/>
        <v>-7.3840615657795453E-4</v>
      </c>
      <c r="R456" s="56">
        <f t="shared" si="81"/>
        <v>1.4714561186705457E-3</v>
      </c>
      <c r="S456" s="56">
        <f t="shared" si="81"/>
        <v>-1.9209089775869288E-3</v>
      </c>
      <c r="T456" s="56">
        <f t="shared" si="81"/>
        <v>2.2577142550167585E-4</v>
      </c>
      <c r="U456" s="56">
        <f t="shared" si="81"/>
        <v>2.2902611009298426E-3</v>
      </c>
      <c r="V456" s="56">
        <f t="shared" si="81"/>
        <v>-1.329738720444442E-3</v>
      </c>
      <c r="W456" s="56">
        <f t="shared" si="81"/>
        <v>2.9003401414545341E-4</v>
      </c>
      <c r="X456" s="56">
        <f t="shared" si="81"/>
        <v>1.8499668071567253E-3</v>
      </c>
      <c r="Y456" s="56">
        <f t="shared" si="81"/>
        <v>-1.5650830510636495E-3</v>
      </c>
      <c r="Z456" s="56">
        <f t="shared" si="81"/>
        <v>-2.7679999184985819E-5</v>
      </c>
      <c r="AA456" s="56">
        <f t="shared" si="81"/>
        <v>1.9481451493237908E-3</v>
      </c>
      <c r="AB456" s="56">
        <f t="shared" si="81"/>
        <v>-1.140407631903768E-3</v>
      </c>
      <c r="AC456" s="56">
        <f t="shared" si="81"/>
        <v>4.6392563040588717E-4</v>
      </c>
      <c r="AD456" s="56">
        <f t="shared" si="81"/>
        <v>2.0153310647564268E-3</v>
      </c>
      <c r="AE456" s="56">
        <f t="shared" si="81"/>
        <v>-9.2395264325333311E-4</v>
      </c>
      <c r="AF456" s="56">
        <f t="shared" si="81"/>
        <v>6.0006795176404759E-4</v>
      </c>
      <c r="AG456" s="56">
        <f t="shared" si="81"/>
        <v>2.076181020519827E-3</v>
      </c>
      <c r="AH456" s="56">
        <f t="shared" si="81"/>
        <v>-7.2759454380488732E-4</v>
      </c>
      <c r="AI456" s="56">
        <f t="shared" si="81"/>
        <v>7.2376267755809164E-4</v>
      </c>
      <c r="AJ456" s="56">
        <f t="shared" si="81"/>
        <v>-1.9755455939323967E-3</v>
      </c>
      <c r="AK456" s="56"/>
    </row>
    <row r="457" spans="3:37">
      <c r="C457" t="s">
        <v>7042</v>
      </c>
      <c r="D457" t="s">
        <v>42</v>
      </c>
      <c r="E457" t="s">
        <v>6892</v>
      </c>
      <c r="F457" s="56">
        <f t="shared" ref="F457:AJ457" si="82">IFERROR((F245-F66)/F66,0)</f>
        <v>-5.6227768867144909E-2</v>
      </c>
      <c r="G457" s="56">
        <f t="shared" si="82"/>
        <v>-4.2663538784927901E-2</v>
      </c>
      <c r="H457" s="56">
        <f t="shared" si="82"/>
        <v>-2.9892466389414469E-2</v>
      </c>
      <c r="I457" s="56">
        <f t="shared" si="82"/>
        <v>-1.7846958987445021E-2</v>
      </c>
      <c r="J457" s="56">
        <f t="shared" si="82"/>
        <v>-6.4668920499866937E-3</v>
      </c>
      <c r="K457" s="56">
        <f t="shared" si="82"/>
        <v>-3.1933920365949703E-3</v>
      </c>
      <c r="L457" s="56">
        <f t="shared" si="82"/>
        <v>-8.4081511043409166E-5</v>
      </c>
      <c r="M457" s="56">
        <f t="shared" si="82"/>
        <v>2.8666446281006915E-3</v>
      </c>
      <c r="N457" s="56">
        <f t="shared" si="82"/>
        <v>-1.265042313277228E-3</v>
      </c>
      <c r="O457" s="56">
        <f t="shared" si="82"/>
        <v>1.5711458336059572E-3</v>
      </c>
      <c r="P457" s="56">
        <f t="shared" si="82"/>
        <v>-2.3340990370618073E-3</v>
      </c>
      <c r="Q457" s="56">
        <f t="shared" si="82"/>
        <v>2.8634736386255813E-3</v>
      </c>
      <c r="R457" s="56">
        <f t="shared" si="82"/>
        <v>1.5112410138526399E-3</v>
      </c>
      <c r="S457" s="56">
        <f t="shared" si="82"/>
        <v>2.1284299271286518E-4</v>
      </c>
      <c r="T457" s="56">
        <f t="shared" si="82"/>
        <v>-1.0348725453281551E-3</v>
      </c>
      <c r="U457" s="56">
        <f t="shared" si="82"/>
        <v>-2.2348163480716068E-3</v>
      </c>
      <c r="V457" s="56">
        <f t="shared" si="82"/>
        <v>2.0679390255949654E-3</v>
      </c>
      <c r="W457" s="56">
        <f t="shared" si="82"/>
        <v>4.5898016111226058E-4</v>
      </c>
      <c r="X457" s="56">
        <f t="shared" si="82"/>
        <v>-1.0905382631048025E-3</v>
      </c>
      <c r="Y457" s="56">
        <f t="shared" si="82"/>
        <v>-2.5838504061901904E-3</v>
      </c>
      <c r="Z457" s="56">
        <f t="shared" si="82"/>
        <v>1.4185320429644383E-3</v>
      </c>
      <c r="AA457" s="56">
        <f t="shared" si="82"/>
        <v>4.250665847879721E-4</v>
      </c>
      <c r="AB457" s="56">
        <f t="shared" si="82"/>
        <v>-8.6438454160429467E-4</v>
      </c>
      <c r="AC457" s="56">
        <f t="shared" si="82"/>
        <v>-2.1105825003884513E-3</v>
      </c>
      <c r="AD457" s="56">
        <f t="shared" si="82"/>
        <v>1.769456434449245E-3</v>
      </c>
      <c r="AE457" s="56">
        <f t="shared" si="82"/>
        <v>5.2096316272524077E-4</v>
      </c>
      <c r="AF457" s="56">
        <f t="shared" si="82"/>
        <v>-6.876570693860061E-4</v>
      </c>
      <c r="AG457" s="56">
        <f t="shared" si="82"/>
        <v>-1.8582843729799394E-3</v>
      </c>
      <c r="AH457" s="56">
        <f t="shared" si="82"/>
        <v>1.777687454428778E-3</v>
      </c>
      <c r="AI457" s="56">
        <f t="shared" si="82"/>
        <v>6.0516921165102886E-4</v>
      </c>
      <c r="AJ457" s="56">
        <f t="shared" si="82"/>
        <v>-5.3215065644008643E-4</v>
      </c>
      <c r="AK457" s="56"/>
    </row>
    <row r="458" spans="3:37">
      <c r="C458" t="s">
        <v>7042</v>
      </c>
      <c r="D458" t="s">
        <v>43</v>
      </c>
      <c r="E458" t="s">
        <v>6891</v>
      </c>
      <c r="F458" s="56">
        <f t="shared" ref="F458:AJ458" si="83">IFERROR((F246-F67)/F67,0)</f>
        <v>0</v>
      </c>
      <c r="G458" s="56">
        <f t="shared" si="83"/>
        <v>0</v>
      </c>
      <c r="H458" s="56">
        <f t="shared" si="83"/>
        <v>0</v>
      </c>
      <c r="I458" s="56">
        <f t="shared" si="83"/>
        <v>0</v>
      </c>
      <c r="J458" s="56">
        <f t="shared" si="83"/>
        <v>0</v>
      </c>
      <c r="K458" s="56">
        <f t="shared" si="83"/>
        <v>0</v>
      </c>
      <c r="L458" s="56">
        <f t="shared" si="83"/>
        <v>0</v>
      </c>
      <c r="M458" s="56">
        <f t="shared" si="83"/>
        <v>0</v>
      </c>
      <c r="N458" s="56">
        <f t="shared" si="83"/>
        <v>0</v>
      </c>
      <c r="O458" s="56">
        <f t="shared" si="83"/>
        <v>0</v>
      </c>
      <c r="P458" s="56">
        <f t="shared" si="83"/>
        <v>0</v>
      </c>
      <c r="Q458" s="56">
        <f t="shared" si="83"/>
        <v>0</v>
      </c>
      <c r="R458" s="56">
        <f t="shared" si="83"/>
        <v>0</v>
      </c>
      <c r="S458" s="56">
        <f t="shared" si="83"/>
        <v>0</v>
      </c>
      <c r="T458" s="56">
        <f t="shared" si="83"/>
        <v>0</v>
      </c>
      <c r="U458" s="56">
        <f t="shared" si="83"/>
        <v>0</v>
      </c>
      <c r="V458" s="56">
        <f t="shared" si="83"/>
        <v>0</v>
      </c>
      <c r="W458" s="56">
        <f t="shared" si="83"/>
        <v>0</v>
      </c>
      <c r="X458" s="56">
        <f t="shared" si="83"/>
        <v>0</v>
      </c>
      <c r="Y458" s="56">
        <f t="shared" si="83"/>
        <v>0</v>
      </c>
      <c r="Z458" s="56">
        <f t="shared" si="83"/>
        <v>0</v>
      </c>
      <c r="AA458" s="56">
        <f t="shared" si="83"/>
        <v>0</v>
      </c>
      <c r="AB458" s="56">
        <f t="shared" si="83"/>
        <v>0</v>
      </c>
      <c r="AC458" s="56">
        <f t="shared" si="83"/>
        <v>0</v>
      </c>
      <c r="AD458" s="56">
        <f t="shared" si="83"/>
        <v>0</v>
      </c>
      <c r="AE458" s="56">
        <f t="shared" si="83"/>
        <v>0</v>
      </c>
      <c r="AF458" s="56">
        <f t="shared" si="83"/>
        <v>0</v>
      </c>
      <c r="AG458" s="56">
        <f t="shared" si="83"/>
        <v>0</v>
      </c>
      <c r="AH458" s="56">
        <f t="shared" si="83"/>
        <v>0</v>
      </c>
      <c r="AI458" s="56">
        <f t="shared" si="83"/>
        <v>0</v>
      </c>
      <c r="AJ458" s="56">
        <f t="shared" si="83"/>
        <v>0</v>
      </c>
      <c r="AK458" s="56"/>
    </row>
    <row r="459" spans="3:37">
      <c r="C459" t="s">
        <v>7042</v>
      </c>
      <c r="D459" t="s">
        <v>44</v>
      </c>
      <c r="E459" t="s">
        <v>6890</v>
      </c>
      <c r="F459" s="56">
        <f t="shared" ref="F459:AJ459" si="84">IFERROR((F247-F68)/F68,0)</f>
        <v>0</v>
      </c>
      <c r="G459" s="56">
        <f t="shared" si="84"/>
        <v>0</v>
      </c>
      <c r="H459" s="56">
        <f t="shared" si="84"/>
        <v>0</v>
      </c>
      <c r="I459" s="56">
        <f t="shared" si="84"/>
        <v>0</v>
      </c>
      <c r="J459" s="56">
        <f t="shared" si="84"/>
        <v>0</v>
      </c>
      <c r="K459" s="56">
        <f t="shared" si="84"/>
        <v>0</v>
      </c>
      <c r="L459" s="56">
        <f t="shared" si="84"/>
        <v>0</v>
      </c>
      <c r="M459" s="56">
        <f t="shared" si="84"/>
        <v>0</v>
      </c>
      <c r="N459" s="56">
        <f t="shared" si="84"/>
        <v>0</v>
      </c>
      <c r="O459" s="56">
        <f t="shared" si="84"/>
        <v>0</v>
      </c>
      <c r="P459" s="56">
        <f t="shared" si="84"/>
        <v>0</v>
      </c>
      <c r="Q459" s="56">
        <f t="shared" si="84"/>
        <v>0</v>
      </c>
      <c r="R459" s="56">
        <f t="shared" si="84"/>
        <v>0</v>
      </c>
      <c r="S459" s="56">
        <f t="shared" si="84"/>
        <v>0</v>
      </c>
      <c r="T459" s="56">
        <f t="shared" si="84"/>
        <v>0</v>
      </c>
      <c r="U459" s="56">
        <f t="shared" si="84"/>
        <v>0</v>
      </c>
      <c r="V459" s="56">
        <f t="shared" si="84"/>
        <v>0</v>
      </c>
      <c r="W459" s="56">
        <f t="shared" si="84"/>
        <v>0</v>
      </c>
      <c r="X459" s="56">
        <f t="shared" si="84"/>
        <v>0</v>
      </c>
      <c r="Y459" s="56">
        <f t="shared" si="84"/>
        <v>0</v>
      </c>
      <c r="Z459" s="56">
        <f t="shared" si="84"/>
        <v>0</v>
      </c>
      <c r="AA459" s="56">
        <f t="shared" si="84"/>
        <v>0</v>
      </c>
      <c r="AB459" s="56">
        <f t="shared" si="84"/>
        <v>0</v>
      </c>
      <c r="AC459" s="56">
        <f t="shared" si="84"/>
        <v>0</v>
      </c>
      <c r="AD459" s="56">
        <f t="shared" si="84"/>
        <v>0</v>
      </c>
      <c r="AE459" s="56">
        <f t="shared" si="84"/>
        <v>0</v>
      </c>
      <c r="AF459" s="56">
        <f t="shared" si="84"/>
        <v>0</v>
      </c>
      <c r="AG459" s="56">
        <f t="shared" si="84"/>
        <v>0</v>
      </c>
      <c r="AH459" s="56">
        <f t="shared" si="84"/>
        <v>0</v>
      </c>
      <c r="AI459" s="56">
        <f t="shared" si="84"/>
        <v>0</v>
      </c>
      <c r="AJ459" s="56">
        <f t="shared" si="84"/>
        <v>0</v>
      </c>
      <c r="AK459" s="56"/>
    </row>
    <row r="460" spans="3:37">
      <c r="C460" t="s">
        <v>7042</v>
      </c>
      <c r="D460" t="s">
        <v>45</v>
      </c>
      <c r="E460" t="s">
        <v>6889</v>
      </c>
      <c r="F460" s="56">
        <f t="shared" ref="F460:AJ460" si="85">IFERROR((F248-F69)/F69,0)</f>
        <v>0</v>
      </c>
      <c r="G460" s="56">
        <f t="shared" si="85"/>
        <v>0</v>
      </c>
      <c r="H460" s="56">
        <f t="shared" si="85"/>
        <v>0</v>
      </c>
      <c r="I460" s="56">
        <f t="shared" si="85"/>
        <v>0</v>
      </c>
      <c r="J460" s="56">
        <f t="shared" si="85"/>
        <v>0</v>
      </c>
      <c r="K460" s="56">
        <f t="shared" si="85"/>
        <v>0</v>
      </c>
      <c r="L460" s="56">
        <f t="shared" si="85"/>
        <v>0</v>
      </c>
      <c r="M460" s="56">
        <f t="shared" si="85"/>
        <v>0</v>
      </c>
      <c r="N460" s="56">
        <f t="shared" si="85"/>
        <v>0</v>
      </c>
      <c r="O460" s="56">
        <f t="shared" si="85"/>
        <v>0</v>
      </c>
      <c r="P460" s="56">
        <f t="shared" si="85"/>
        <v>0</v>
      </c>
      <c r="Q460" s="56">
        <f t="shared" si="85"/>
        <v>0</v>
      </c>
      <c r="R460" s="56">
        <f t="shared" si="85"/>
        <v>0</v>
      </c>
      <c r="S460" s="56">
        <f t="shared" si="85"/>
        <v>0</v>
      </c>
      <c r="T460" s="56">
        <f t="shared" si="85"/>
        <v>0</v>
      </c>
      <c r="U460" s="56">
        <f t="shared" si="85"/>
        <v>0</v>
      </c>
      <c r="V460" s="56">
        <f t="shared" si="85"/>
        <v>0</v>
      </c>
      <c r="W460" s="56">
        <f t="shared" si="85"/>
        <v>0</v>
      </c>
      <c r="X460" s="56">
        <f t="shared" si="85"/>
        <v>0</v>
      </c>
      <c r="Y460" s="56">
        <f t="shared" si="85"/>
        <v>0</v>
      </c>
      <c r="Z460" s="56">
        <f t="shared" si="85"/>
        <v>0</v>
      </c>
      <c r="AA460" s="56">
        <f t="shared" si="85"/>
        <v>0</v>
      </c>
      <c r="AB460" s="56">
        <f t="shared" si="85"/>
        <v>0</v>
      </c>
      <c r="AC460" s="56">
        <f t="shared" si="85"/>
        <v>0</v>
      </c>
      <c r="AD460" s="56">
        <f t="shared" si="85"/>
        <v>0</v>
      </c>
      <c r="AE460" s="56">
        <f t="shared" si="85"/>
        <v>0</v>
      </c>
      <c r="AF460" s="56">
        <f t="shared" si="85"/>
        <v>0</v>
      </c>
      <c r="AG460" s="56">
        <f t="shared" si="85"/>
        <v>0</v>
      </c>
      <c r="AH460" s="56">
        <f t="shared" si="85"/>
        <v>0</v>
      </c>
      <c r="AI460" s="56">
        <f t="shared" si="85"/>
        <v>0</v>
      </c>
      <c r="AJ460" s="56">
        <f t="shared" si="85"/>
        <v>0</v>
      </c>
      <c r="AK460" s="56"/>
    </row>
    <row r="461" spans="3:37">
      <c r="C461" t="s">
        <v>7042</v>
      </c>
      <c r="D461" t="s">
        <v>46</v>
      </c>
      <c r="E461" t="s">
        <v>6888</v>
      </c>
      <c r="F461" s="56">
        <f t="shared" ref="F461:AJ461" si="86">IFERROR((F249-F70)/F70,0)</f>
        <v>0</v>
      </c>
      <c r="G461" s="56">
        <f t="shared" si="86"/>
        <v>0</v>
      </c>
      <c r="H461" s="56">
        <f t="shared" si="86"/>
        <v>0</v>
      </c>
      <c r="I461" s="56">
        <f t="shared" si="86"/>
        <v>0</v>
      </c>
      <c r="J461" s="56">
        <f t="shared" si="86"/>
        <v>0</v>
      </c>
      <c r="K461" s="56">
        <f t="shared" si="86"/>
        <v>0</v>
      </c>
      <c r="L461" s="56">
        <f t="shared" si="86"/>
        <v>0</v>
      </c>
      <c r="M461" s="56">
        <f t="shared" si="86"/>
        <v>0</v>
      </c>
      <c r="N461" s="56">
        <f t="shared" si="86"/>
        <v>0</v>
      </c>
      <c r="O461" s="56">
        <f t="shared" si="86"/>
        <v>0</v>
      </c>
      <c r="P461" s="56">
        <f t="shared" si="86"/>
        <v>0</v>
      </c>
      <c r="Q461" s="56">
        <f t="shared" si="86"/>
        <v>0</v>
      </c>
      <c r="R461" s="56">
        <f t="shared" si="86"/>
        <v>0</v>
      </c>
      <c r="S461" s="56">
        <f t="shared" si="86"/>
        <v>0</v>
      </c>
      <c r="T461" s="56">
        <f t="shared" si="86"/>
        <v>0</v>
      </c>
      <c r="U461" s="56">
        <f t="shared" si="86"/>
        <v>0</v>
      </c>
      <c r="V461" s="56">
        <f t="shared" si="86"/>
        <v>0</v>
      </c>
      <c r="W461" s="56">
        <f t="shared" si="86"/>
        <v>0</v>
      </c>
      <c r="X461" s="56">
        <f t="shared" si="86"/>
        <v>0</v>
      </c>
      <c r="Y461" s="56">
        <f t="shared" si="86"/>
        <v>0</v>
      </c>
      <c r="Z461" s="56">
        <f t="shared" si="86"/>
        <v>0</v>
      </c>
      <c r="AA461" s="56">
        <f t="shared" si="86"/>
        <v>0</v>
      </c>
      <c r="AB461" s="56">
        <f t="shared" si="86"/>
        <v>0</v>
      </c>
      <c r="AC461" s="56">
        <f t="shared" si="86"/>
        <v>0</v>
      </c>
      <c r="AD461" s="56">
        <f t="shared" si="86"/>
        <v>0</v>
      </c>
      <c r="AE461" s="56">
        <f t="shared" si="86"/>
        <v>0</v>
      </c>
      <c r="AF461" s="56">
        <f t="shared" si="86"/>
        <v>0</v>
      </c>
      <c r="AG461" s="56">
        <f t="shared" si="86"/>
        <v>0</v>
      </c>
      <c r="AH461" s="56">
        <f t="shared" si="86"/>
        <v>0</v>
      </c>
      <c r="AI461" s="56">
        <f t="shared" si="86"/>
        <v>0</v>
      </c>
      <c r="AJ461" s="56">
        <f t="shared" si="86"/>
        <v>0</v>
      </c>
      <c r="AK461" s="56"/>
    </row>
    <row r="462" spans="3:37">
      <c r="C462" t="s">
        <v>7042</v>
      </c>
      <c r="D462" t="s">
        <v>47</v>
      </c>
      <c r="E462" t="s">
        <v>6887</v>
      </c>
      <c r="F462" s="56">
        <f t="shared" ref="F462:AJ462" si="87">IFERROR((F250-F71)/F71,0)</f>
        <v>-5.6520584520523602E-2</v>
      </c>
      <c r="G462" s="56">
        <f t="shared" si="87"/>
        <v>-4.1704605622443283E-2</v>
      </c>
      <c r="H462" s="56">
        <f t="shared" si="87"/>
        <v>-2.775497943865804E-2</v>
      </c>
      <c r="I462" s="56">
        <f t="shared" si="87"/>
        <v>-2.1393752334564524E-2</v>
      </c>
      <c r="J462" s="56">
        <f t="shared" si="87"/>
        <v>-8.7757825945852345E-3</v>
      </c>
      <c r="K462" s="56">
        <f t="shared" si="87"/>
        <v>3.1638583980994148E-3</v>
      </c>
      <c r="L462" s="56">
        <f t="shared" si="87"/>
        <v>1.9612117207457491E-3</v>
      </c>
      <c r="M462" s="56">
        <f t="shared" si="87"/>
        <v>8.1990371761770395E-4</v>
      </c>
      <c r="N462" s="56">
        <f t="shared" si="87"/>
        <v>-2.6464160750756739E-4</v>
      </c>
      <c r="O462" s="56">
        <f t="shared" si="87"/>
        <v>-1.2965561230369913E-3</v>
      </c>
      <c r="P462" s="56">
        <f t="shared" si="87"/>
        <v>-2.2795801746734227E-3</v>
      </c>
      <c r="Q462" s="56">
        <f t="shared" si="87"/>
        <v>-7.5811011445594341E-4</v>
      </c>
      <c r="R462" s="56">
        <f t="shared" si="87"/>
        <v>7.0155749300968918E-4</v>
      </c>
      <c r="S462" s="56">
        <f t="shared" si="87"/>
        <v>2.1031133335613463E-3</v>
      </c>
      <c r="T462" s="56">
        <f t="shared" si="87"/>
        <v>-1.7763419108376801E-3</v>
      </c>
      <c r="U462" s="56">
        <f t="shared" si="87"/>
        <v>-3.8101183021836341E-4</v>
      </c>
      <c r="V462" s="56">
        <f t="shared" si="87"/>
        <v>5.5771416569893001E-4</v>
      </c>
      <c r="W462" s="56">
        <f t="shared" si="87"/>
        <v>1.4611077647808243E-3</v>
      </c>
      <c r="X462" s="56">
        <f t="shared" si="87"/>
        <v>2.3311269163046266E-3</v>
      </c>
      <c r="Y462" s="56">
        <f t="shared" si="87"/>
        <v>-1.5847707080982468E-3</v>
      </c>
      <c r="Z462" s="56">
        <f t="shared" si="87"/>
        <v>-6.914898246880263E-4</v>
      </c>
      <c r="AA462" s="56">
        <f t="shared" si="87"/>
        <v>6.6212801035814815E-4</v>
      </c>
      <c r="AB462" s="56">
        <f t="shared" si="87"/>
        <v>1.6403820277562809E-3</v>
      </c>
      <c r="AC462" s="56">
        <f t="shared" si="87"/>
        <v>-1.8503988199951552E-3</v>
      </c>
      <c r="AD462" s="56">
        <f t="shared" si="87"/>
        <v>-8.6297312116814394E-4</v>
      </c>
      <c r="AE462" s="56">
        <f t="shared" si="87"/>
        <v>9.2405491556057787E-5</v>
      </c>
      <c r="AF462" s="56">
        <f t="shared" si="87"/>
        <v>1.0172722464006447E-3</v>
      </c>
      <c r="AG462" s="56">
        <f t="shared" si="87"/>
        <v>1.9130658519141339E-3</v>
      </c>
      <c r="AH462" s="56">
        <f t="shared" si="87"/>
        <v>-1.3118482636205893E-3</v>
      </c>
      <c r="AI462" s="56">
        <f t="shared" si="87"/>
        <v>-4.0786347866482594E-4</v>
      </c>
      <c r="AJ462" s="56">
        <f t="shared" si="87"/>
        <v>4.689841633453908E-4</v>
      </c>
      <c r="AK462" s="56"/>
    </row>
    <row r="463" spans="3:37">
      <c r="C463" t="s">
        <v>7042</v>
      </c>
      <c r="D463" t="s">
        <v>48</v>
      </c>
      <c r="E463" t="s">
        <v>6886</v>
      </c>
      <c r="F463" s="56">
        <f t="shared" ref="F463:AJ463" si="88">IFERROR((F251-F72)/F72,0)</f>
        <v>0</v>
      </c>
      <c r="G463" s="56">
        <f t="shared" si="88"/>
        <v>0</v>
      </c>
      <c r="H463" s="56">
        <f t="shared" si="88"/>
        <v>0</v>
      </c>
      <c r="I463" s="56">
        <f t="shared" si="88"/>
        <v>0</v>
      </c>
      <c r="J463" s="56">
        <f t="shared" si="88"/>
        <v>0</v>
      </c>
      <c r="K463" s="56">
        <f t="shared" si="88"/>
        <v>0</v>
      </c>
      <c r="L463" s="56">
        <f t="shared" si="88"/>
        <v>0</v>
      </c>
      <c r="M463" s="56">
        <f t="shared" si="88"/>
        <v>0</v>
      </c>
      <c r="N463" s="56">
        <f t="shared" si="88"/>
        <v>0</v>
      </c>
      <c r="O463" s="56">
        <f t="shared" si="88"/>
        <v>0</v>
      </c>
      <c r="P463" s="56">
        <f t="shared" si="88"/>
        <v>0</v>
      </c>
      <c r="Q463" s="56">
        <f t="shared" si="88"/>
        <v>0</v>
      </c>
      <c r="R463" s="56">
        <f t="shared" si="88"/>
        <v>0</v>
      </c>
      <c r="S463" s="56">
        <f t="shared" si="88"/>
        <v>0</v>
      </c>
      <c r="T463" s="56">
        <f t="shared" si="88"/>
        <v>0</v>
      </c>
      <c r="U463" s="56">
        <f t="shared" si="88"/>
        <v>0</v>
      </c>
      <c r="V463" s="56">
        <f t="shared" si="88"/>
        <v>0</v>
      </c>
      <c r="W463" s="56">
        <f t="shared" si="88"/>
        <v>0</v>
      </c>
      <c r="X463" s="56">
        <f t="shared" si="88"/>
        <v>0</v>
      </c>
      <c r="Y463" s="56">
        <f t="shared" si="88"/>
        <v>0</v>
      </c>
      <c r="Z463" s="56">
        <f t="shared" si="88"/>
        <v>0</v>
      </c>
      <c r="AA463" s="56">
        <f t="shared" si="88"/>
        <v>0</v>
      </c>
      <c r="AB463" s="56">
        <f t="shared" si="88"/>
        <v>0</v>
      </c>
      <c r="AC463" s="56">
        <f t="shared" si="88"/>
        <v>0</v>
      </c>
      <c r="AD463" s="56">
        <f t="shared" si="88"/>
        <v>0</v>
      </c>
      <c r="AE463" s="56">
        <f t="shared" si="88"/>
        <v>0</v>
      </c>
      <c r="AF463" s="56">
        <f t="shared" si="88"/>
        <v>0</v>
      </c>
      <c r="AG463" s="56">
        <f t="shared" si="88"/>
        <v>0</v>
      </c>
      <c r="AH463" s="56">
        <f t="shared" si="88"/>
        <v>0</v>
      </c>
      <c r="AI463" s="56">
        <f t="shared" si="88"/>
        <v>0</v>
      </c>
      <c r="AJ463" s="56">
        <f t="shared" si="88"/>
        <v>0</v>
      </c>
      <c r="AK463" s="56"/>
    </row>
    <row r="464" spans="3:37">
      <c r="C464" t="s">
        <v>7042</v>
      </c>
      <c r="D464" t="s">
        <v>49</v>
      </c>
      <c r="E464" t="s">
        <v>6885</v>
      </c>
      <c r="F464" s="56">
        <f t="shared" ref="F464:AJ464" si="89">IFERROR((F252-F73)/F73,0)</f>
        <v>0</v>
      </c>
      <c r="G464" s="56">
        <f t="shared" si="89"/>
        <v>0</v>
      </c>
      <c r="H464" s="56">
        <f t="shared" si="89"/>
        <v>0</v>
      </c>
      <c r="I464" s="56">
        <f t="shared" si="89"/>
        <v>0</v>
      </c>
      <c r="J464" s="56">
        <f t="shared" si="89"/>
        <v>0</v>
      </c>
      <c r="K464" s="56">
        <f t="shared" si="89"/>
        <v>0</v>
      </c>
      <c r="L464" s="56">
        <f t="shared" si="89"/>
        <v>0</v>
      </c>
      <c r="M464" s="56">
        <f t="shared" si="89"/>
        <v>0</v>
      </c>
      <c r="N464" s="56">
        <f t="shared" si="89"/>
        <v>0</v>
      </c>
      <c r="O464" s="56">
        <f t="shared" si="89"/>
        <v>0</v>
      </c>
      <c r="P464" s="56">
        <f t="shared" si="89"/>
        <v>0</v>
      </c>
      <c r="Q464" s="56">
        <f t="shared" si="89"/>
        <v>0</v>
      </c>
      <c r="R464" s="56">
        <f t="shared" si="89"/>
        <v>0</v>
      </c>
      <c r="S464" s="56">
        <f t="shared" si="89"/>
        <v>0</v>
      </c>
      <c r="T464" s="56">
        <f t="shared" si="89"/>
        <v>0</v>
      </c>
      <c r="U464" s="56">
        <f t="shared" si="89"/>
        <v>0</v>
      </c>
      <c r="V464" s="56">
        <f t="shared" si="89"/>
        <v>0</v>
      </c>
      <c r="W464" s="56">
        <f t="shared" si="89"/>
        <v>0</v>
      </c>
      <c r="X464" s="56">
        <f t="shared" si="89"/>
        <v>0</v>
      </c>
      <c r="Y464" s="56">
        <f t="shared" si="89"/>
        <v>0</v>
      </c>
      <c r="Z464" s="56">
        <f t="shared" si="89"/>
        <v>0</v>
      </c>
      <c r="AA464" s="56">
        <f t="shared" si="89"/>
        <v>0</v>
      </c>
      <c r="AB464" s="56">
        <f t="shared" si="89"/>
        <v>0</v>
      </c>
      <c r="AC464" s="56">
        <f t="shared" si="89"/>
        <v>0</v>
      </c>
      <c r="AD464" s="56">
        <f t="shared" si="89"/>
        <v>0</v>
      </c>
      <c r="AE464" s="56">
        <f t="shared" si="89"/>
        <v>0</v>
      </c>
      <c r="AF464" s="56">
        <f t="shared" si="89"/>
        <v>0</v>
      </c>
      <c r="AG464" s="56">
        <f t="shared" si="89"/>
        <v>0</v>
      </c>
      <c r="AH464" s="56">
        <f t="shared" si="89"/>
        <v>0</v>
      </c>
      <c r="AI464" s="56">
        <f t="shared" si="89"/>
        <v>0</v>
      </c>
      <c r="AJ464" s="56">
        <f t="shared" si="89"/>
        <v>0</v>
      </c>
      <c r="AK464" s="56"/>
    </row>
    <row r="465" spans="3:37">
      <c r="C465" t="s">
        <v>7042</v>
      </c>
      <c r="D465" t="s">
        <v>50</v>
      </c>
      <c r="E465" t="s">
        <v>6884</v>
      </c>
      <c r="F465" s="56">
        <f t="shared" ref="F465:AJ465" si="90">IFERROR((F253-F74)/F74,0)</f>
        <v>0</v>
      </c>
      <c r="G465" s="56">
        <f t="shared" si="90"/>
        <v>0</v>
      </c>
      <c r="H465" s="56">
        <f t="shared" si="90"/>
        <v>0</v>
      </c>
      <c r="I465" s="56">
        <f t="shared" si="90"/>
        <v>0</v>
      </c>
      <c r="J465" s="56">
        <f t="shared" si="90"/>
        <v>0</v>
      </c>
      <c r="K465" s="56">
        <f t="shared" si="90"/>
        <v>0</v>
      </c>
      <c r="L465" s="56">
        <f t="shared" si="90"/>
        <v>0</v>
      </c>
      <c r="M465" s="56">
        <f t="shared" si="90"/>
        <v>0</v>
      </c>
      <c r="N465" s="56">
        <f t="shared" si="90"/>
        <v>0</v>
      </c>
      <c r="O465" s="56">
        <f t="shared" si="90"/>
        <v>0</v>
      </c>
      <c r="P465" s="56">
        <f t="shared" si="90"/>
        <v>0</v>
      </c>
      <c r="Q465" s="56">
        <f t="shared" si="90"/>
        <v>0</v>
      </c>
      <c r="R465" s="56">
        <f t="shared" si="90"/>
        <v>0</v>
      </c>
      <c r="S465" s="56">
        <f t="shared" si="90"/>
        <v>0</v>
      </c>
      <c r="T465" s="56">
        <f t="shared" si="90"/>
        <v>0</v>
      </c>
      <c r="U465" s="56">
        <f t="shared" si="90"/>
        <v>0</v>
      </c>
      <c r="V465" s="56">
        <f t="shared" si="90"/>
        <v>0</v>
      </c>
      <c r="W465" s="56">
        <f t="shared" si="90"/>
        <v>0</v>
      </c>
      <c r="X465" s="56">
        <f t="shared" si="90"/>
        <v>0</v>
      </c>
      <c r="Y465" s="56">
        <f t="shared" si="90"/>
        <v>0</v>
      </c>
      <c r="Z465" s="56">
        <f t="shared" si="90"/>
        <v>0</v>
      </c>
      <c r="AA465" s="56">
        <f t="shared" si="90"/>
        <v>0</v>
      </c>
      <c r="AB465" s="56">
        <f t="shared" si="90"/>
        <v>0</v>
      </c>
      <c r="AC465" s="56">
        <f t="shared" si="90"/>
        <v>0</v>
      </c>
      <c r="AD465" s="56">
        <f t="shared" si="90"/>
        <v>0</v>
      </c>
      <c r="AE465" s="56">
        <f t="shared" si="90"/>
        <v>0</v>
      </c>
      <c r="AF465" s="56">
        <f t="shared" si="90"/>
        <v>0</v>
      </c>
      <c r="AG465" s="56">
        <f t="shared" si="90"/>
        <v>0</v>
      </c>
      <c r="AH465" s="56">
        <f t="shared" si="90"/>
        <v>0</v>
      </c>
      <c r="AI465" s="56">
        <f t="shared" si="90"/>
        <v>0</v>
      </c>
      <c r="AJ465" s="56">
        <f t="shared" si="90"/>
        <v>0</v>
      </c>
      <c r="AK465" s="56"/>
    </row>
    <row r="466" spans="3:37">
      <c r="C466" t="s">
        <v>7042</v>
      </c>
      <c r="D466" t="s">
        <v>51</v>
      </c>
      <c r="E466" t="s">
        <v>6883</v>
      </c>
      <c r="F466" s="56">
        <f t="shared" ref="F466:AJ466" si="91">IFERROR((F254-F75)/F75,0)</f>
        <v>0</v>
      </c>
      <c r="G466" s="56">
        <f t="shared" si="91"/>
        <v>0</v>
      </c>
      <c r="H466" s="56">
        <f t="shared" si="91"/>
        <v>0</v>
      </c>
      <c r="I466" s="56">
        <f t="shared" si="91"/>
        <v>0</v>
      </c>
      <c r="J466" s="56">
        <f t="shared" si="91"/>
        <v>0</v>
      </c>
      <c r="K466" s="56">
        <f t="shared" si="91"/>
        <v>0</v>
      </c>
      <c r="L466" s="56">
        <f t="shared" si="91"/>
        <v>0</v>
      </c>
      <c r="M466" s="56">
        <f t="shared" si="91"/>
        <v>0</v>
      </c>
      <c r="N466" s="56">
        <f t="shared" si="91"/>
        <v>0</v>
      </c>
      <c r="O466" s="56">
        <f t="shared" si="91"/>
        <v>0</v>
      </c>
      <c r="P466" s="56">
        <f t="shared" si="91"/>
        <v>0</v>
      </c>
      <c r="Q466" s="56">
        <f t="shared" si="91"/>
        <v>0</v>
      </c>
      <c r="R466" s="56">
        <f t="shared" si="91"/>
        <v>0</v>
      </c>
      <c r="S466" s="56">
        <f t="shared" si="91"/>
        <v>0</v>
      </c>
      <c r="T466" s="56">
        <f t="shared" si="91"/>
        <v>0</v>
      </c>
      <c r="U466" s="56">
        <f t="shared" si="91"/>
        <v>0</v>
      </c>
      <c r="V466" s="56">
        <f t="shared" si="91"/>
        <v>0</v>
      </c>
      <c r="W466" s="56">
        <f t="shared" si="91"/>
        <v>0</v>
      </c>
      <c r="X466" s="56">
        <f t="shared" si="91"/>
        <v>0</v>
      </c>
      <c r="Y466" s="56">
        <f t="shared" si="91"/>
        <v>0</v>
      </c>
      <c r="Z466" s="56">
        <f t="shared" si="91"/>
        <v>0</v>
      </c>
      <c r="AA466" s="56">
        <f t="shared" si="91"/>
        <v>0</v>
      </c>
      <c r="AB466" s="56">
        <f t="shared" si="91"/>
        <v>0</v>
      </c>
      <c r="AC466" s="56">
        <f t="shared" si="91"/>
        <v>0</v>
      </c>
      <c r="AD466" s="56">
        <f t="shared" si="91"/>
        <v>0</v>
      </c>
      <c r="AE466" s="56">
        <f t="shared" si="91"/>
        <v>0</v>
      </c>
      <c r="AF466" s="56">
        <f t="shared" si="91"/>
        <v>0</v>
      </c>
      <c r="AG466" s="56">
        <f t="shared" si="91"/>
        <v>0</v>
      </c>
      <c r="AH466" s="56">
        <f t="shared" si="91"/>
        <v>0</v>
      </c>
      <c r="AI466" s="56">
        <f t="shared" si="91"/>
        <v>0</v>
      </c>
      <c r="AJ466" s="56">
        <f t="shared" si="91"/>
        <v>0</v>
      </c>
      <c r="AK466" s="56"/>
    </row>
    <row r="467" spans="3:37">
      <c r="C467" t="s">
        <v>7042</v>
      </c>
      <c r="D467" t="s">
        <v>52</v>
      </c>
      <c r="E467" t="s">
        <v>6882</v>
      </c>
      <c r="F467" s="56">
        <f t="shared" ref="F467:AJ467" si="92">IFERROR((F255-F76)/F76,0)</f>
        <v>0</v>
      </c>
      <c r="G467" s="56">
        <f t="shared" si="92"/>
        <v>0</v>
      </c>
      <c r="H467" s="56">
        <f t="shared" si="92"/>
        <v>0</v>
      </c>
      <c r="I467" s="56">
        <f t="shared" si="92"/>
        <v>0</v>
      </c>
      <c r="J467" s="56">
        <f t="shared" si="92"/>
        <v>0</v>
      </c>
      <c r="K467" s="56">
        <f t="shared" si="92"/>
        <v>0</v>
      </c>
      <c r="L467" s="56">
        <f t="shared" si="92"/>
        <v>0</v>
      </c>
      <c r="M467" s="56">
        <f t="shared" si="92"/>
        <v>0</v>
      </c>
      <c r="N467" s="56">
        <f t="shared" si="92"/>
        <v>0</v>
      </c>
      <c r="O467" s="56">
        <f t="shared" si="92"/>
        <v>0</v>
      </c>
      <c r="P467" s="56">
        <f t="shared" si="92"/>
        <v>0</v>
      </c>
      <c r="Q467" s="56">
        <f t="shared" si="92"/>
        <v>0</v>
      </c>
      <c r="R467" s="56">
        <f t="shared" si="92"/>
        <v>0</v>
      </c>
      <c r="S467" s="56">
        <f t="shared" si="92"/>
        <v>0</v>
      </c>
      <c r="T467" s="56">
        <f t="shared" si="92"/>
        <v>0</v>
      </c>
      <c r="U467" s="56">
        <f t="shared" si="92"/>
        <v>0</v>
      </c>
      <c r="V467" s="56">
        <f t="shared" si="92"/>
        <v>0</v>
      </c>
      <c r="W467" s="56">
        <f t="shared" si="92"/>
        <v>0</v>
      </c>
      <c r="X467" s="56">
        <f t="shared" si="92"/>
        <v>0</v>
      </c>
      <c r="Y467" s="56">
        <f t="shared" si="92"/>
        <v>0</v>
      </c>
      <c r="Z467" s="56">
        <f t="shared" si="92"/>
        <v>0</v>
      </c>
      <c r="AA467" s="56">
        <f t="shared" si="92"/>
        <v>0</v>
      </c>
      <c r="AB467" s="56">
        <f t="shared" si="92"/>
        <v>0</v>
      </c>
      <c r="AC467" s="56">
        <f t="shared" si="92"/>
        <v>0</v>
      </c>
      <c r="AD467" s="56">
        <f t="shared" si="92"/>
        <v>0</v>
      </c>
      <c r="AE467" s="56">
        <f t="shared" si="92"/>
        <v>0</v>
      </c>
      <c r="AF467" s="56">
        <f t="shared" si="92"/>
        <v>0</v>
      </c>
      <c r="AG467" s="56">
        <f t="shared" si="92"/>
        <v>0</v>
      </c>
      <c r="AH467" s="56">
        <f t="shared" si="92"/>
        <v>0</v>
      </c>
      <c r="AI467" s="56">
        <f t="shared" si="92"/>
        <v>0</v>
      </c>
      <c r="AJ467" s="56">
        <f t="shared" si="92"/>
        <v>0</v>
      </c>
      <c r="AK467" s="56"/>
    </row>
    <row r="468" spans="3:37">
      <c r="C468" t="s">
        <v>7042</v>
      </c>
      <c r="D468" t="s">
        <v>53</v>
      </c>
      <c r="E468" t="s">
        <v>6881</v>
      </c>
      <c r="F468" s="56">
        <f t="shared" ref="F468:AJ468" si="93">IFERROR((F256-F77)/F77,0)</f>
        <v>0</v>
      </c>
      <c r="G468" s="56">
        <f t="shared" si="93"/>
        <v>0</v>
      </c>
      <c r="H468" s="56">
        <f t="shared" si="93"/>
        <v>0</v>
      </c>
      <c r="I468" s="56">
        <f t="shared" si="93"/>
        <v>0</v>
      </c>
      <c r="J468" s="56">
        <f t="shared" si="93"/>
        <v>0</v>
      </c>
      <c r="K468" s="56">
        <f t="shared" si="93"/>
        <v>0</v>
      </c>
      <c r="L468" s="56">
        <f t="shared" si="93"/>
        <v>0</v>
      </c>
      <c r="M468" s="56">
        <f t="shared" si="93"/>
        <v>0</v>
      </c>
      <c r="N468" s="56">
        <f t="shared" si="93"/>
        <v>0</v>
      </c>
      <c r="O468" s="56">
        <f t="shared" si="93"/>
        <v>0</v>
      </c>
      <c r="P468" s="56">
        <f t="shared" si="93"/>
        <v>0</v>
      </c>
      <c r="Q468" s="56">
        <f t="shared" si="93"/>
        <v>0</v>
      </c>
      <c r="R468" s="56">
        <f t="shared" si="93"/>
        <v>0</v>
      </c>
      <c r="S468" s="56">
        <f t="shared" si="93"/>
        <v>0</v>
      </c>
      <c r="T468" s="56">
        <f t="shared" si="93"/>
        <v>0</v>
      </c>
      <c r="U468" s="56">
        <f t="shared" si="93"/>
        <v>0</v>
      </c>
      <c r="V468" s="56">
        <f t="shared" si="93"/>
        <v>0</v>
      </c>
      <c r="W468" s="56">
        <f t="shared" si="93"/>
        <v>0</v>
      </c>
      <c r="X468" s="56">
        <f t="shared" si="93"/>
        <v>0</v>
      </c>
      <c r="Y468" s="56">
        <f t="shared" si="93"/>
        <v>0</v>
      </c>
      <c r="Z468" s="56">
        <f t="shared" si="93"/>
        <v>0</v>
      </c>
      <c r="AA468" s="56">
        <f t="shared" si="93"/>
        <v>0</v>
      </c>
      <c r="AB468" s="56">
        <f t="shared" si="93"/>
        <v>0</v>
      </c>
      <c r="AC468" s="56">
        <f t="shared" si="93"/>
        <v>0</v>
      </c>
      <c r="AD468" s="56">
        <f t="shared" si="93"/>
        <v>0</v>
      </c>
      <c r="AE468" s="56">
        <f t="shared" si="93"/>
        <v>0</v>
      </c>
      <c r="AF468" s="56">
        <f t="shared" si="93"/>
        <v>0</v>
      </c>
      <c r="AG468" s="56">
        <f t="shared" si="93"/>
        <v>0</v>
      </c>
      <c r="AH468" s="56">
        <f t="shared" si="93"/>
        <v>0</v>
      </c>
      <c r="AI468" s="56">
        <f t="shared" si="93"/>
        <v>0</v>
      </c>
      <c r="AJ468" s="56">
        <f t="shared" si="93"/>
        <v>0</v>
      </c>
      <c r="AK468" s="56"/>
    </row>
    <row r="469" spans="3:37">
      <c r="C469" t="s">
        <v>7042</v>
      </c>
      <c r="D469" t="s">
        <v>54</v>
      </c>
      <c r="E469" t="s">
        <v>6880</v>
      </c>
      <c r="F469" s="56">
        <f t="shared" ref="F469:AJ469" si="94">IFERROR((F257-F78)/F78,0)</f>
        <v>0</v>
      </c>
      <c r="G469" s="56">
        <f t="shared" si="94"/>
        <v>0</v>
      </c>
      <c r="H469" s="56">
        <f t="shared" si="94"/>
        <v>0</v>
      </c>
      <c r="I469" s="56">
        <f t="shared" si="94"/>
        <v>0</v>
      </c>
      <c r="J469" s="56">
        <f t="shared" si="94"/>
        <v>0</v>
      </c>
      <c r="K469" s="56">
        <f t="shared" si="94"/>
        <v>0</v>
      </c>
      <c r="L469" s="56">
        <f t="shared" si="94"/>
        <v>0</v>
      </c>
      <c r="M469" s="56">
        <f t="shared" si="94"/>
        <v>0</v>
      </c>
      <c r="N469" s="56">
        <f t="shared" si="94"/>
        <v>0</v>
      </c>
      <c r="O469" s="56">
        <f t="shared" si="94"/>
        <v>0</v>
      </c>
      <c r="P469" s="56">
        <f t="shared" si="94"/>
        <v>0</v>
      </c>
      <c r="Q469" s="56">
        <f t="shared" si="94"/>
        <v>0</v>
      </c>
      <c r="R469" s="56">
        <f t="shared" si="94"/>
        <v>0</v>
      </c>
      <c r="S469" s="56">
        <f t="shared" si="94"/>
        <v>0</v>
      </c>
      <c r="T469" s="56">
        <f t="shared" si="94"/>
        <v>0</v>
      </c>
      <c r="U469" s="56">
        <f t="shared" si="94"/>
        <v>0</v>
      </c>
      <c r="V469" s="56">
        <f t="shared" si="94"/>
        <v>0</v>
      </c>
      <c r="W469" s="56">
        <f t="shared" si="94"/>
        <v>0</v>
      </c>
      <c r="X469" s="56">
        <f t="shared" si="94"/>
        <v>0</v>
      </c>
      <c r="Y469" s="56">
        <f t="shared" si="94"/>
        <v>0</v>
      </c>
      <c r="Z469" s="56">
        <f t="shared" si="94"/>
        <v>0</v>
      </c>
      <c r="AA469" s="56">
        <f t="shared" si="94"/>
        <v>0</v>
      </c>
      <c r="AB469" s="56">
        <f t="shared" si="94"/>
        <v>0</v>
      </c>
      <c r="AC469" s="56">
        <f t="shared" si="94"/>
        <v>0</v>
      </c>
      <c r="AD469" s="56">
        <f t="shared" si="94"/>
        <v>0</v>
      </c>
      <c r="AE469" s="56">
        <f t="shared" si="94"/>
        <v>0</v>
      </c>
      <c r="AF469" s="56">
        <f t="shared" si="94"/>
        <v>0</v>
      </c>
      <c r="AG469" s="56">
        <f t="shared" si="94"/>
        <v>0</v>
      </c>
      <c r="AH469" s="56">
        <f t="shared" si="94"/>
        <v>0</v>
      </c>
      <c r="AI469" s="56">
        <f t="shared" si="94"/>
        <v>0</v>
      </c>
      <c r="AJ469" s="56">
        <f t="shared" si="94"/>
        <v>0</v>
      </c>
      <c r="AK469" s="56"/>
    </row>
    <row r="470" spans="3:37">
      <c r="C470" t="s">
        <v>7042</v>
      </c>
      <c r="D470" t="s">
        <v>55</v>
      </c>
      <c r="E470" t="s">
        <v>6879</v>
      </c>
      <c r="F470" s="56">
        <f t="shared" ref="F470:AJ470" si="95">IFERROR((F258-F79)/F79,0)</f>
        <v>0</v>
      </c>
      <c r="G470" s="56">
        <f t="shared" si="95"/>
        <v>0</v>
      </c>
      <c r="H470" s="56">
        <f t="shared" si="95"/>
        <v>0</v>
      </c>
      <c r="I470" s="56">
        <f t="shared" si="95"/>
        <v>0</v>
      </c>
      <c r="J470" s="56">
        <f t="shared" si="95"/>
        <v>0</v>
      </c>
      <c r="K470" s="56">
        <f t="shared" si="95"/>
        <v>0</v>
      </c>
      <c r="L470" s="56">
        <f t="shared" si="95"/>
        <v>0</v>
      </c>
      <c r="M470" s="56">
        <f t="shared" si="95"/>
        <v>0</v>
      </c>
      <c r="N470" s="56">
        <f t="shared" si="95"/>
        <v>0</v>
      </c>
      <c r="O470" s="56">
        <f t="shared" si="95"/>
        <v>0</v>
      </c>
      <c r="P470" s="56">
        <f t="shared" si="95"/>
        <v>0</v>
      </c>
      <c r="Q470" s="56">
        <f t="shared" si="95"/>
        <v>0</v>
      </c>
      <c r="R470" s="56">
        <f t="shared" si="95"/>
        <v>0</v>
      </c>
      <c r="S470" s="56">
        <f t="shared" si="95"/>
        <v>0</v>
      </c>
      <c r="T470" s="56">
        <f t="shared" si="95"/>
        <v>0</v>
      </c>
      <c r="U470" s="56">
        <f t="shared" si="95"/>
        <v>0</v>
      </c>
      <c r="V470" s="56">
        <f t="shared" si="95"/>
        <v>0</v>
      </c>
      <c r="W470" s="56">
        <f t="shared" si="95"/>
        <v>0</v>
      </c>
      <c r="X470" s="56">
        <f t="shared" si="95"/>
        <v>0</v>
      </c>
      <c r="Y470" s="56">
        <f t="shared" si="95"/>
        <v>0</v>
      </c>
      <c r="Z470" s="56">
        <f t="shared" si="95"/>
        <v>0</v>
      </c>
      <c r="AA470" s="56">
        <f t="shared" si="95"/>
        <v>0</v>
      </c>
      <c r="AB470" s="56">
        <f t="shared" si="95"/>
        <v>0</v>
      </c>
      <c r="AC470" s="56">
        <f t="shared" si="95"/>
        <v>0</v>
      </c>
      <c r="AD470" s="56">
        <f t="shared" si="95"/>
        <v>0</v>
      </c>
      <c r="AE470" s="56">
        <f t="shared" si="95"/>
        <v>0</v>
      </c>
      <c r="AF470" s="56">
        <f t="shared" si="95"/>
        <v>0</v>
      </c>
      <c r="AG470" s="56">
        <f t="shared" si="95"/>
        <v>0</v>
      </c>
      <c r="AH470" s="56">
        <f t="shared" si="95"/>
        <v>0</v>
      </c>
      <c r="AI470" s="56">
        <f t="shared" si="95"/>
        <v>0</v>
      </c>
      <c r="AJ470" s="56">
        <f t="shared" si="95"/>
        <v>0</v>
      </c>
      <c r="AK470" s="56"/>
    </row>
    <row r="471" spans="3:37">
      <c r="C471" t="s">
        <v>7042</v>
      </c>
      <c r="D471" t="s">
        <v>56</v>
      </c>
      <c r="E471" t="s">
        <v>6878</v>
      </c>
      <c r="F471" s="56">
        <f t="shared" ref="F471:AJ471" si="96">IFERROR((F259-F80)/F80,0)</f>
        <v>-5.5054487479533988E-2</v>
      </c>
      <c r="G471" s="56">
        <f t="shared" si="96"/>
        <v>-4.2038028001075499E-2</v>
      </c>
      <c r="H471" s="56">
        <f t="shared" si="96"/>
        <v>-3.1081514099761096E-2</v>
      </c>
      <c r="I471" s="56">
        <f t="shared" si="96"/>
        <v>-1.948555103017029E-2</v>
      </c>
      <c r="J471" s="56">
        <f t="shared" si="96"/>
        <v>-9.7572604474677714E-3</v>
      </c>
      <c r="K471" s="56">
        <f t="shared" si="96"/>
        <v>-5.5195250779303232E-4</v>
      </c>
      <c r="L471" s="56">
        <f t="shared" si="96"/>
        <v>3.8833764124040903E-5</v>
      </c>
      <c r="M471" s="56">
        <f t="shared" si="96"/>
        <v>-5.3369363155673032E-4</v>
      </c>
      <c r="N471" s="56">
        <f t="shared" si="96"/>
        <v>2.7255977364774127E-5</v>
      </c>
      <c r="O471" s="56">
        <f t="shared" si="96"/>
        <v>-5.1720688860470022E-4</v>
      </c>
      <c r="P471" s="56">
        <f t="shared" si="96"/>
        <v>1.6775264750181536E-5</v>
      </c>
      <c r="Q471" s="56">
        <f t="shared" si="96"/>
        <v>-9.8204255138978192E-5</v>
      </c>
      <c r="R471" s="56">
        <f t="shared" si="96"/>
        <v>-2.0851328130681041E-4</v>
      </c>
      <c r="S471" s="56">
        <f t="shared" si="96"/>
        <v>-3.1443072382026244E-4</v>
      </c>
      <c r="T471" s="56">
        <f t="shared" si="96"/>
        <v>-4.1621371841315814E-4</v>
      </c>
      <c r="U471" s="56">
        <f t="shared" si="96"/>
        <v>-5.1409971074292606E-4</v>
      </c>
      <c r="V471" s="56">
        <f t="shared" si="96"/>
        <v>-1.0118583527909657E-3</v>
      </c>
      <c r="W471" s="56">
        <f t="shared" si="96"/>
        <v>-1.4908820221785726E-3</v>
      </c>
      <c r="X471" s="56">
        <f t="shared" si="96"/>
        <v>-1.9522089197954555E-3</v>
      </c>
      <c r="Y471" s="56">
        <f t="shared" si="96"/>
        <v>-2.3968019284254516E-3</v>
      </c>
      <c r="Z471" s="56">
        <f t="shared" si="96"/>
        <v>-2.8255553211375497E-3</v>
      </c>
      <c r="AA471" s="56">
        <f t="shared" si="96"/>
        <v>-2.7493716922204875E-3</v>
      </c>
      <c r="AB471" s="56">
        <f t="shared" si="96"/>
        <v>-3.0042678838356129E-3</v>
      </c>
      <c r="AC471" s="56">
        <f t="shared" si="96"/>
        <v>-3.2506138733741034E-3</v>
      </c>
      <c r="AD471" s="56">
        <f t="shared" si="96"/>
        <v>-3.4888327745638248E-3</v>
      </c>
      <c r="AE471" s="56">
        <f t="shared" si="96"/>
        <v>-3.7193202366794845E-3</v>
      </c>
      <c r="AF471" s="56">
        <f t="shared" si="96"/>
        <v>3.9005262237896353E-3</v>
      </c>
      <c r="AG471" s="56">
        <f t="shared" si="96"/>
        <v>3.5611420239631568E-3</v>
      </c>
      <c r="AH471" s="56">
        <f t="shared" si="96"/>
        <v>3.2322612652136754E-3</v>
      </c>
      <c r="AI471" s="56">
        <f t="shared" si="96"/>
        <v>2.913403778759554E-3</v>
      </c>
      <c r="AJ471" s="56">
        <f t="shared" si="96"/>
        <v>2.6041182246430267E-3</v>
      </c>
      <c r="AK471" s="56"/>
    </row>
    <row r="472" spans="3:37">
      <c r="C472" t="s">
        <v>7042</v>
      </c>
      <c r="D472" t="s">
        <v>57</v>
      </c>
      <c r="E472" t="s">
        <v>6877</v>
      </c>
      <c r="F472" s="56">
        <f t="shared" ref="F472:AJ472" si="97">IFERROR((F260-F81)/F81,0)</f>
        <v>0</v>
      </c>
      <c r="G472" s="56">
        <f t="shared" si="97"/>
        <v>0</v>
      </c>
      <c r="H472" s="56">
        <f t="shared" si="97"/>
        <v>0</v>
      </c>
      <c r="I472" s="56">
        <f t="shared" si="97"/>
        <v>0</v>
      </c>
      <c r="J472" s="56">
        <f t="shared" si="97"/>
        <v>0</v>
      </c>
      <c r="K472" s="56">
        <f t="shared" si="97"/>
        <v>0</v>
      </c>
      <c r="L472" s="56">
        <f t="shared" si="97"/>
        <v>0</v>
      </c>
      <c r="M472" s="56">
        <f t="shared" si="97"/>
        <v>0</v>
      </c>
      <c r="N472" s="56">
        <f t="shared" si="97"/>
        <v>0</v>
      </c>
      <c r="O472" s="56">
        <f t="shared" si="97"/>
        <v>0</v>
      </c>
      <c r="P472" s="56">
        <f t="shared" si="97"/>
        <v>0</v>
      </c>
      <c r="Q472" s="56">
        <f t="shared" si="97"/>
        <v>0</v>
      </c>
      <c r="R472" s="56">
        <f t="shared" si="97"/>
        <v>0</v>
      </c>
      <c r="S472" s="56">
        <f t="shared" si="97"/>
        <v>0</v>
      </c>
      <c r="T472" s="56">
        <f t="shared" si="97"/>
        <v>0</v>
      </c>
      <c r="U472" s="56">
        <f t="shared" si="97"/>
        <v>0</v>
      </c>
      <c r="V472" s="56">
        <f t="shared" si="97"/>
        <v>0</v>
      </c>
      <c r="W472" s="56">
        <f t="shared" si="97"/>
        <v>0</v>
      </c>
      <c r="X472" s="56">
        <f t="shared" si="97"/>
        <v>0</v>
      </c>
      <c r="Y472" s="56">
        <f t="shared" si="97"/>
        <v>0</v>
      </c>
      <c r="Z472" s="56">
        <f t="shared" si="97"/>
        <v>0</v>
      </c>
      <c r="AA472" s="56">
        <f t="shared" si="97"/>
        <v>0</v>
      </c>
      <c r="AB472" s="56">
        <f t="shared" si="97"/>
        <v>0</v>
      </c>
      <c r="AC472" s="56">
        <f t="shared" si="97"/>
        <v>0</v>
      </c>
      <c r="AD472" s="56">
        <f t="shared" si="97"/>
        <v>0</v>
      </c>
      <c r="AE472" s="56">
        <f t="shared" si="97"/>
        <v>0</v>
      </c>
      <c r="AF472" s="56">
        <f t="shared" si="97"/>
        <v>0</v>
      </c>
      <c r="AG472" s="56">
        <f t="shared" si="97"/>
        <v>0</v>
      </c>
      <c r="AH472" s="56">
        <f t="shared" si="97"/>
        <v>0</v>
      </c>
      <c r="AI472" s="56">
        <f t="shared" si="97"/>
        <v>0</v>
      </c>
      <c r="AJ472" s="56">
        <f t="shared" si="97"/>
        <v>0</v>
      </c>
      <c r="AK472" s="56"/>
    </row>
    <row r="473" spans="3:37">
      <c r="C473" t="s">
        <v>7042</v>
      </c>
      <c r="D473" t="s">
        <v>58</v>
      </c>
      <c r="E473" t="s">
        <v>6876</v>
      </c>
      <c r="F473" s="56">
        <f t="shared" ref="F473:AJ473" si="98">IFERROR((F261-F82)/F82,0)</f>
        <v>0.17130407893350372</v>
      </c>
      <c r="G473" s="56">
        <f t="shared" si="98"/>
        <v>0.17013394498851539</v>
      </c>
      <c r="H473" s="56">
        <f t="shared" si="98"/>
        <v>0.16896498000850696</v>
      </c>
      <c r="I473" s="56">
        <f t="shared" si="98"/>
        <v>0.16779718282568148</v>
      </c>
      <c r="J473" s="56">
        <f t="shared" si="98"/>
        <v>0.16663055227340817</v>
      </c>
      <c r="K473" s="56">
        <f t="shared" si="98"/>
        <v>0.16546508718622205</v>
      </c>
      <c r="L473" s="56">
        <f t="shared" si="98"/>
        <v>0.16430078639982229</v>
      </c>
      <c r="M473" s="56">
        <f t="shared" si="98"/>
        <v>0.16313764875107134</v>
      </c>
      <c r="N473" s="56">
        <f t="shared" si="98"/>
        <v>0.16197567307799343</v>
      </c>
      <c r="O473" s="56">
        <f t="shared" si="98"/>
        <v>0.16081485821977373</v>
      </c>
      <c r="P473" s="56">
        <f t="shared" si="98"/>
        <v>0.15965520301675717</v>
      </c>
      <c r="Q473" s="56">
        <f t="shared" si="98"/>
        <v>0.15849670631044691</v>
      </c>
      <c r="R473" s="56">
        <f t="shared" si="98"/>
        <v>0.15733936694350359</v>
      </c>
      <c r="S473" s="56">
        <f t="shared" si="98"/>
        <v>0.15618318375974402</v>
      </c>
      <c r="T473" s="56">
        <f t="shared" si="98"/>
        <v>0.15502815560413996</v>
      </c>
      <c r="U473" s="56">
        <f t="shared" si="98"/>
        <v>0.1538742813228173</v>
      </c>
      <c r="V473" s="56">
        <f t="shared" si="98"/>
        <v>0.15272155976305435</v>
      </c>
      <c r="W473" s="56">
        <f t="shared" si="98"/>
        <v>0.15156998977328126</v>
      </c>
      <c r="X473" s="56">
        <f t="shared" si="98"/>
        <v>0.15041957020307831</v>
      </c>
      <c r="Y473" s="56">
        <f t="shared" si="98"/>
        <v>0.14927029990317522</v>
      </c>
      <c r="Z473" s="56">
        <f t="shared" si="98"/>
        <v>0.14812217772544986</v>
      </c>
      <c r="AA473" s="56">
        <f t="shared" si="98"/>
        <v>0.15389163590497468</v>
      </c>
      <c r="AB473" s="56">
        <f t="shared" si="98"/>
        <v>0.15969008633665804</v>
      </c>
      <c r="AC473" s="56">
        <f t="shared" si="98"/>
        <v>0.16551767471020912</v>
      </c>
      <c r="AD473" s="56">
        <f t="shared" si="98"/>
        <v>0.17137454744744632</v>
      </c>
      <c r="AE473" s="56">
        <f t="shared" si="98"/>
        <v>0.17726085170597627</v>
      </c>
      <c r="AF473" s="56">
        <f t="shared" si="98"/>
        <v>0.1831767353828907</v>
      </c>
      <c r="AG473" s="56">
        <f t="shared" si="98"/>
        <v>0.18912234711848305</v>
      </c>
      <c r="AH473" s="56">
        <f t="shared" si="98"/>
        <v>0.19509783629998301</v>
      </c>
      <c r="AI473" s="56">
        <f t="shared" si="98"/>
        <v>-0.19926443128979357</v>
      </c>
      <c r="AJ473" s="56">
        <f t="shared" si="98"/>
        <v>-0.19524063446210399</v>
      </c>
      <c r="AK473" s="56"/>
    </row>
    <row r="474" spans="3:37">
      <c r="C474" t="s">
        <v>7042</v>
      </c>
      <c r="D474" t="s">
        <v>59</v>
      </c>
      <c r="E474" t="s">
        <v>6875</v>
      </c>
      <c r="F474" s="56">
        <f t="shared" ref="F474:AJ474" si="99">IFERROR((F262-F83)/F83,0)</f>
        <v>-5.4464133265687879E-2</v>
      </c>
      <c r="G474" s="56">
        <f t="shared" si="99"/>
        <v>-4.2283693305246547E-2</v>
      </c>
      <c r="H474" s="56">
        <f t="shared" si="99"/>
        <v>-3.0815494992395758E-2</v>
      </c>
      <c r="I474" s="56">
        <f t="shared" si="99"/>
        <v>-1.9998841277925464E-2</v>
      </c>
      <c r="J474" s="56">
        <f t="shared" si="99"/>
        <v>-9.779741392614557E-3</v>
      </c>
      <c r="K474" s="56">
        <f t="shared" si="99"/>
        <v>-1.1000954087070986E-4</v>
      </c>
      <c r="L474" s="56">
        <f t="shared" si="99"/>
        <v>-1.0063705299990917E-4</v>
      </c>
      <c r="M474" s="56">
        <f t="shared" si="99"/>
        <v>-9.174259079605321E-5</v>
      </c>
      <c r="N474" s="56">
        <f t="shared" si="99"/>
        <v>-8.3290492514662744E-5</v>
      </c>
      <c r="O474" s="56">
        <f t="shared" si="99"/>
        <v>-7.5248557620247132E-5</v>
      </c>
      <c r="P474" s="56">
        <f t="shared" si="99"/>
        <v>-6.7587636762981903E-5</v>
      </c>
      <c r="Q474" s="56">
        <f t="shared" si="99"/>
        <v>8.61187504508352E-5</v>
      </c>
      <c r="R474" s="56">
        <f t="shared" si="99"/>
        <v>2.3358154998820912E-4</v>
      </c>
      <c r="S474" s="56">
        <f t="shared" si="99"/>
        <v>3.7517361306399884E-4</v>
      </c>
      <c r="T474" s="56">
        <f t="shared" si="99"/>
        <v>5.1123868270882558E-4</v>
      </c>
      <c r="U474" s="56">
        <f t="shared" si="99"/>
        <v>-4.292570986596667E-4</v>
      </c>
      <c r="V474" s="56">
        <f t="shared" si="99"/>
        <v>3.6392786772061839E-4</v>
      </c>
      <c r="W474" s="56">
        <f t="shared" si="99"/>
        <v>9.6231365225698989E-5</v>
      </c>
      <c r="X474" s="56">
        <f t="shared" si="99"/>
        <v>-1.6157551340987769E-4</v>
      </c>
      <c r="Y474" s="56">
        <f t="shared" si="99"/>
        <v>3.5644819363213304E-3</v>
      </c>
      <c r="Z474" s="56">
        <f t="shared" si="99"/>
        <v>-4.5533468038284498E-3</v>
      </c>
      <c r="AA474" s="56">
        <f t="shared" si="99"/>
        <v>-2.3084003955680709E-3</v>
      </c>
      <c r="AB474" s="56">
        <f t="shared" si="99"/>
        <v>-4.6795427649265887E-4</v>
      </c>
      <c r="AC474" s="56">
        <f t="shared" si="99"/>
        <v>1.3107561762725269E-3</v>
      </c>
      <c r="AD474" s="56">
        <f t="shared" si="99"/>
        <v>3.0307860026084314E-3</v>
      </c>
      <c r="AE474" s="56">
        <f t="shared" si="99"/>
        <v>-4.2754990608575138E-3</v>
      </c>
      <c r="AF474" s="56">
        <f t="shared" si="99"/>
        <v>-2.5211977876985789E-3</v>
      </c>
      <c r="AG474" s="56">
        <f t="shared" si="99"/>
        <v>-8.2204290468070452E-4</v>
      </c>
      <c r="AH474" s="56">
        <f t="shared" si="99"/>
        <v>8.2452563750388052E-4</v>
      </c>
      <c r="AI474" s="56">
        <f t="shared" si="99"/>
        <v>2.4209118433481352E-3</v>
      </c>
      <c r="AJ474" s="56">
        <f t="shared" si="99"/>
        <v>3.9693753834691764E-3</v>
      </c>
      <c r="AK474" s="56"/>
    </row>
    <row r="475" spans="3:37">
      <c r="C475" t="s">
        <v>7043</v>
      </c>
      <c r="D475" t="s">
        <v>35</v>
      </c>
      <c r="E475" t="s">
        <v>6874</v>
      </c>
      <c r="F475" s="56">
        <f t="shared" ref="F475:AJ475" si="100">IFERROR((F263-F84)/F84,0)</f>
        <v>-1.1766309668464403E-2</v>
      </c>
      <c r="G475" s="56">
        <f t="shared" si="100"/>
        <v>-2.0815971894146149E-2</v>
      </c>
      <c r="H475" s="56">
        <f t="shared" si="100"/>
        <v>-2.9701395167696869E-2</v>
      </c>
      <c r="I475" s="56">
        <f t="shared" si="100"/>
        <v>-3.8427010349542795E-2</v>
      </c>
      <c r="J475" s="56">
        <f t="shared" si="100"/>
        <v>-4.6997090338802179E-2</v>
      </c>
      <c r="K475" s="56">
        <f t="shared" si="100"/>
        <v>-5.5415757050332574E-2</v>
      </c>
      <c r="L475" s="56">
        <f t="shared" si="100"/>
        <v>5.293981556928945E-2</v>
      </c>
      <c r="M475" s="56">
        <f t="shared" si="100"/>
        <v>4.3398469737746651E-2</v>
      </c>
      <c r="N475" s="56">
        <f t="shared" si="100"/>
        <v>3.402849123690941E-2</v>
      </c>
      <c r="O475" s="56">
        <f t="shared" si="100"/>
        <v>2.4825304393350917E-2</v>
      </c>
      <c r="P475" s="56">
        <f t="shared" si="100"/>
        <v>1.5784494996444097E-2</v>
      </c>
      <c r="Q475" s="56">
        <f t="shared" si="100"/>
        <v>9.4532233144617953E-3</v>
      </c>
      <c r="R475" s="56">
        <f t="shared" si="100"/>
        <v>3.2003869769228017E-3</v>
      </c>
      <c r="S475" s="56">
        <f t="shared" si="100"/>
        <v>-2.9754625948240424E-3</v>
      </c>
      <c r="T475" s="56">
        <f t="shared" si="100"/>
        <v>-9.0757385270260667E-3</v>
      </c>
      <c r="U475" s="56">
        <f t="shared" si="100"/>
        <v>-1.5101819571504808E-2</v>
      </c>
      <c r="V475" s="56">
        <f t="shared" si="100"/>
        <v>-1.978146475256878E-2</v>
      </c>
      <c r="W475" s="56">
        <f t="shared" si="100"/>
        <v>-2.4416850496010525E-2</v>
      </c>
      <c r="X475" s="56">
        <f t="shared" si="100"/>
        <v>-2.9008601745987166E-2</v>
      </c>
      <c r="Y475" s="56">
        <f t="shared" si="100"/>
        <v>-3.355733173613501E-2</v>
      </c>
      <c r="Z475" s="56">
        <f t="shared" si="100"/>
        <v>-3.8063642262592609E-2</v>
      </c>
      <c r="AA475" s="56">
        <f t="shared" si="100"/>
        <v>-4.4147705346335504E-2</v>
      </c>
      <c r="AB475" s="56">
        <f t="shared" si="100"/>
        <v>-4.9065463542427031E-2</v>
      </c>
      <c r="AC475" s="56">
        <f t="shared" si="100"/>
        <v>5.1185691035976748E-2</v>
      </c>
      <c r="AD475" s="56">
        <f t="shared" si="100"/>
        <v>4.5832535504161685E-2</v>
      </c>
      <c r="AE475" s="56">
        <f t="shared" si="100"/>
        <v>4.053362553887923E-2</v>
      </c>
      <c r="AF475" s="56">
        <f t="shared" si="100"/>
        <v>3.5288140760220736E-2</v>
      </c>
      <c r="AG475" s="56">
        <f t="shared" si="100"/>
        <v>3.0095277247928581E-2</v>
      </c>
      <c r="AH475" s="56">
        <f t="shared" si="100"/>
        <v>2.4954247130666865E-2</v>
      </c>
      <c r="AI475" s="56">
        <f t="shared" si="100"/>
        <v>1.9864278187513202E-2</v>
      </c>
      <c r="AJ475" s="56">
        <f t="shared" si="100"/>
        <v>1.4824613461279839E-2</v>
      </c>
      <c r="AK475" s="56"/>
    </row>
    <row r="476" spans="3:37">
      <c r="C476" t="s">
        <v>7043</v>
      </c>
      <c r="D476" t="s">
        <v>36</v>
      </c>
      <c r="E476" t="s">
        <v>6873</v>
      </c>
      <c r="F476" s="56">
        <f t="shared" ref="F476:AJ476" si="101">IFERROR((F264-F85)/F85,0)</f>
        <v>8.7586981321465071E-2</v>
      </c>
      <c r="G476" s="56">
        <f t="shared" si="101"/>
        <v>7.4922109709550891E-2</v>
      </c>
      <c r="H476" s="56">
        <f t="shared" si="101"/>
        <v>6.2548805837365815E-2</v>
      </c>
      <c r="I476" s="56">
        <f t="shared" si="101"/>
        <v>5.0457115677146162E-2</v>
      </c>
      <c r="J476" s="56">
        <f t="shared" si="101"/>
        <v>3.8637533205921448E-2</v>
      </c>
      <c r="K476" s="56">
        <f t="shared" si="101"/>
        <v>2.7080975481518135E-2</v>
      </c>
      <c r="L476" s="56">
        <f t="shared" si="101"/>
        <v>2.3076638060229453E-2</v>
      </c>
      <c r="M476" s="56">
        <f t="shared" si="101"/>
        <v>1.9103403241183873E-2</v>
      </c>
      <c r="N476" s="56">
        <f t="shared" si="101"/>
        <v>1.5160910054739999E-2</v>
      </c>
      <c r="O476" s="56">
        <f t="shared" si="101"/>
        <v>1.1248803095500345E-2</v>
      </c>
      <c r="P476" s="56">
        <f t="shared" si="101"/>
        <v>7.3667324155169368E-3</v>
      </c>
      <c r="Q476" s="56">
        <f t="shared" si="101"/>
        <v>1.101151921777797E-2</v>
      </c>
      <c r="R476" s="56">
        <f t="shared" si="101"/>
        <v>1.4682776440242989E-2</v>
      </c>
      <c r="S476" s="56">
        <f t="shared" si="101"/>
        <v>1.8380793497694146E-2</v>
      </c>
      <c r="T476" s="56">
        <f t="shared" si="101"/>
        <v>2.2105864039445328E-2</v>
      </c>
      <c r="U476" s="56">
        <f t="shared" si="101"/>
        <v>2.5858286027064491E-2</v>
      </c>
      <c r="V476" s="56">
        <f t="shared" si="101"/>
        <v>4.7423075218393222E-2</v>
      </c>
      <c r="W476" s="56">
        <f t="shared" si="101"/>
        <v>6.9913968450672478E-2</v>
      </c>
      <c r="X476" s="56">
        <f t="shared" si="101"/>
        <v>9.3391932412667161E-2</v>
      </c>
      <c r="Y476" s="56">
        <f t="shared" si="101"/>
        <v>0.11792340521693465</v>
      </c>
      <c r="Z476" s="56">
        <f t="shared" si="101"/>
        <v>-0.14231430679409562</v>
      </c>
      <c r="AA476" s="56">
        <f t="shared" si="101"/>
        <v>0.14107785488974989</v>
      </c>
      <c r="AB476" s="56">
        <f t="shared" si="101"/>
        <v>-0.13123153145756047</v>
      </c>
      <c r="AC476" s="56">
        <f t="shared" si="101"/>
        <v>-0.11787289219930693</v>
      </c>
      <c r="AD476" s="56">
        <f t="shared" si="101"/>
        <v>-0.10409701844894245</v>
      </c>
      <c r="AE476" s="56">
        <f t="shared" si="101"/>
        <v>-8.9884052678339085E-2</v>
      </c>
      <c r="AF476" s="56">
        <f t="shared" si="101"/>
        <v>-7.5212856934886455E-2</v>
      </c>
      <c r="AG476" s="56">
        <f t="shared" si="101"/>
        <v>-6.0060907947494219E-2</v>
      </c>
      <c r="AH476" s="56">
        <f t="shared" si="101"/>
        <v>-4.4404181749173981E-2</v>
      </c>
      <c r="AI476" s="56">
        <f t="shared" si="101"/>
        <v>-2.8217026573075673E-2</v>
      </c>
      <c r="AJ476" s="56">
        <f t="shared" si="101"/>
        <v>-1.1472022607633667E-2</v>
      </c>
      <c r="AK476" s="56"/>
    </row>
    <row r="477" spans="3:37">
      <c r="C477" t="s">
        <v>7043</v>
      </c>
      <c r="D477" t="s">
        <v>37</v>
      </c>
      <c r="E477" t="s">
        <v>6872</v>
      </c>
      <c r="F477" s="56">
        <f t="shared" ref="F477:AJ477" si="102">IFERROR((F265-F86)/F86,0)</f>
        <v>0</v>
      </c>
      <c r="G477" s="56">
        <f t="shared" si="102"/>
        <v>0</v>
      </c>
      <c r="H477" s="56">
        <f t="shared" si="102"/>
        <v>0</v>
      </c>
      <c r="I477" s="56">
        <f t="shared" si="102"/>
        <v>0</v>
      </c>
      <c r="J477" s="56">
        <f t="shared" si="102"/>
        <v>0</v>
      </c>
      <c r="K477" s="56">
        <f t="shared" si="102"/>
        <v>0</v>
      </c>
      <c r="L477" s="56">
        <f t="shared" si="102"/>
        <v>0</v>
      </c>
      <c r="M477" s="56">
        <f t="shared" si="102"/>
        <v>0</v>
      </c>
      <c r="N477" s="56">
        <f t="shared" si="102"/>
        <v>0</v>
      </c>
      <c r="O477" s="56">
        <f t="shared" si="102"/>
        <v>0</v>
      </c>
      <c r="P477" s="56">
        <f t="shared" si="102"/>
        <v>0</v>
      </c>
      <c r="Q477" s="56">
        <f t="shared" si="102"/>
        <v>0</v>
      </c>
      <c r="R477" s="56">
        <f t="shared" si="102"/>
        <v>0</v>
      </c>
      <c r="S477" s="56">
        <f t="shared" si="102"/>
        <v>0</v>
      </c>
      <c r="T477" s="56">
        <f t="shared" si="102"/>
        <v>0</v>
      </c>
      <c r="U477" s="56">
        <f t="shared" si="102"/>
        <v>0</v>
      </c>
      <c r="V477" s="56">
        <f t="shared" si="102"/>
        <v>0</v>
      </c>
      <c r="W477" s="56">
        <f t="shared" si="102"/>
        <v>0</v>
      </c>
      <c r="X477" s="56">
        <f t="shared" si="102"/>
        <v>0</v>
      </c>
      <c r="Y477" s="56">
        <f t="shared" si="102"/>
        <v>0</v>
      </c>
      <c r="Z477" s="56">
        <f t="shared" si="102"/>
        <v>0</v>
      </c>
      <c r="AA477" s="56">
        <f t="shared" si="102"/>
        <v>0</v>
      </c>
      <c r="AB477" s="56">
        <f t="shared" si="102"/>
        <v>0</v>
      </c>
      <c r="AC477" s="56">
        <f t="shared" si="102"/>
        <v>0</v>
      </c>
      <c r="AD477" s="56">
        <f t="shared" si="102"/>
        <v>0</v>
      </c>
      <c r="AE477" s="56">
        <f t="shared" si="102"/>
        <v>0</v>
      </c>
      <c r="AF477" s="56">
        <f t="shared" si="102"/>
        <v>0</v>
      </c>
      <c r="AG477" s="56">
        <f t="shared" si="102"/>
        <v>0</v>
      </c>
      <c r="AH477" s="56">
        <f t="shared" si="102"/>
        <v>0</v>
      </c>
      <c r="AI477" s="56">
        <f t="shared" si="102"/>
        <v>0</v>
      </c>
      <c r="AJ477" s="56">
        <f t="shared" si="102"/>
        <v>0</v>
      </c>
      <c r="AK477" s="56"/>
    </row>
    <row r="478" spans="3:37">
      <c r="C478" t="s">
        <v>7043</v>
      </c>
      <c r="D478" t="s">
        <v>38</v>
      </c>
      <c r="E478" t="s">
        <v>6871</v>
      </c>
      <c r="F478" s="56">
        <f t="shared" ref="F478:AJ478" si="103">IFERROR((F266-F87)/F87,0)</f>
        <v>-4.7613008148075571E-2</v>
      </c>
      <c r="G478" s="56">
        <f t="shared" si="103"/>
        <v>-5.6334407417009201E-2</v>
      </c>
      <c r="H478" s="56">
        <f t="shared" si="103"/>
        <v>-6.489752525605906E-2</v>
      </c>
      <c r="I478" s="56">
        <f t="shared" si="103"/>
        <v>-7.3306631802819058E-2</v>
      </c>
      <c r="J478" s="56">
        <f t="shared" si="103"/>
        <v>-8.1565844963385134E-2</v>
      </c>
      <c r="K478" s="56">
        <f t="shared" si="103"/>
        <v>-8.9679137136321085E-2</v>
      </c>
      <c r="L478" s="56">
        <f t="shared" si="103"/>
        <v>-9.8003556255352869E-2</v>
      </c>
      <c r="M478" s="56">
        <f t="shared" si="103"/>
        <v>-0.1061771098443927</v>
      </c>
      <c r="N478" s="56">
        <f t="shared" si="103"/>
        <v>-0.11420386233370715</v>
      </c>
      <c r="O478" s="56">
        <f t="shared" si="103"/>
        <v>-0.12208773345460226</v>
      </c>
      <c r="P478" s="56">
        <f t="shared" si="103"/>
        <v>-0.12983250462195919</v>
      </c>
      <c r="Q478" s="56">
        <f t="shared" si="103"/>
        <v>-0.13525616175514635</v>
      </c>
      <c r="R478" s="56">
        <f t="shared" si="103"/>
        <v>-0.1406126275819497</v>
      </c>
      <c r="S478" s="56">
        <f t="shared" si="103"/>
        <v>-0.1459031430211494</v>
      </c>
      <c r="T478" s="56">
        <f t="shared" si="103"/>
        <v>-0.15112891862137445</v>
      </c>
      <c r="U478" s="56">
        <f t="shared" si="103"/>
        <v>-0.15629113548454629</v>
      </c>
      <c r="V478" s="56">
        <f t="shared" si="103"/>
        <v>-0.16029993375477256</v>
      </c>
      <c r="W478" s="56">
        <f t="shared" si="103"/>
        <v>-0.16427081736478064</v>
      </c>
      <c r="X478" s="56">
        <f t="shared" si="103"/>
        <v>-0.16820432167034219</v>
      </c>
      <c r="Y478" s="56">
        <f t="shared" si="103"/>
        <v>-0.17210097199546032</v>
      </c>
      <c r="Z478" s="56">
        <f t="shared" si="103"/>
        <v>-0.17596128386625443</v>
      </c>
      <c r="AA478" s="56">
        <f t="shared" si="103"/>
        <v>-0.18117317079835515</v>
      </c>
      <c r="AB478" s="56">
        <f t="shared" si="103"/>
        <v>-0.18538594757674337</v>
      </c>
      <c r="AC478" s="56">
        <f t="shared" si="103"/>
        <v>-0.18955559766218738</v>
      </c>
      <c r="AD478" s="56">
        <f t="shared" si="103"/>
        <v>-0.19368277992180091</v>
      </c>
      <c r="AE478" s="56">
        <f t="shared" si="103"/>
        <v>-0.19776813986959732</v>
      </c>
      <c r="AF478" s="56">
        <f t="shared" si="103"/>
        <v>0.1972815349954084</v>
      </c>
      <c r="AG478" s="56">
        <f t="shared" si="103"/>
        <v>0.19127613480560876</v>
      </c>
      <c r="AH478" s="56">
        <f t="shared" si="103"/>
        <v>0.18533067847522625</v>
      </c>
      <c r="AI478" s="56">
        <f t="shared" si="103"/>
        <v>0.17944427295254459</v>
      </c>
      <c r="AJ478" s="56">
        <f t="shared" si="103"/>
        <v>0.17361604283792514</v>
      </c>
      <c r="AK478" s="56"/>
    </row>
    <row r="479" spans="3:37">
      <c r="C479" t="s">
        <v>7043</v>
      </c>
      <c r="D479" t="s">
        <v>39</v>
      </c>
      <c r="E479" t="s">
        <v>6870</v>
      </c>
      <c r="F479" s="56">
        <f t="shared" ref="F479:AJ479" si="104">IFERROR((F267-F88)/F88,0)</f>
        <v>-0.17368183196213963</v>
      </c>
      <c r="G479" s="56">
        <f t="shared" si="104"/>
        <v>-0.18124876717680335</v>
      </c>
      <c r="H479" s="56">
        <f t="shared" si="104"/>
        <v>-0.18867837290009953</v>
      </c>
      <c r="I479" s="56">
        <f t="shared" si="104"/>
        <v>-0.19597435402542163</v>
      </c>
      <c r="J479" s="56">
        <f t="shared" si="104"/>
        <v>-0.2031402833657652</v>
      </c>
      <c r="K479" s="56">
        <f t="shared" si="104"/>
        <v>0.18473058876855056</v>
      </c>
      <c r="L479" s="56">
        <f t="shared" si="104"/>
        <v>0.1738968329288543</v>
      </c>
      <c r="M479" s="56">
        <f t="shared" si="104"/>
        <v>0.16325941995623242</v>
      </c>
      <c r="N479" s="56">
        <f t="shared" si="104"/>
        <v>0.15281306022692787</v>
      </c>
      <c r="O479" s="56">
        <f t="shared" si="104"/>
        <v>0.14255265243461285</v>
      </c>
      <c r="P479" s="56">
        <f t="shared" si="104"/>
        <v>0.13247327528388347</v>
      </c>
      <c r="Q479" s="56">
        <f t="shared" si="104"/>
        <v>0.12541469542395808</v>
      </c>
      <c r="R479" s="56">
        <f t="shared" si="104"/>
        <v>0.11844356121008945</v>
      </c>
      <c r="S479" s="56">
        <f t="shared" si="104"/>
        <v>0.11155825765738943</v>
      </c>
      <c r="T479" s="56">
        <f t="shared" si="104"/>
        <v>0.10475720930598617</v>
      </c>
      <c r="U479" s="56">
        <f t="shared" si="104"/>
        <v>9.8038879019215319E-2</v>
      </c>
      <c r="V479" s="56">
        <f t="shared" si="104"/>
        <v>9.2821657126706938E-2</v>
      </c>
      <c r="W479" s="56">
        <f t="shared" si="104"/>
        <v>8.7653778998090751E-2</v>
      </c>
      <c r="X479" s="56">
        <f t="shared" si="104"/>
        <v>8.2534547898419089E-2</v>
      </c>
      <c r="Y479" s="56">
        <f t="shared" si="104"/>
        <v>7.7463280148518499E-2</v>
      </c>
      <c r="Z479" s="56">
        <f t="shared" si="104"/>
        <v>7.2439304820600334E-2</v>
      </c>
      <c r="AA479" s="56">
        <f t="shared" si="104"/>
        <v>6.5656331777185148E-2</v>
      </c>
      <c r="AB479" s="56">
        <f t="shared" si="104"/>
        <v>6.0173643511303075E-2</v>
      </c>
      <c r="AC479" s="56">
        <f t="shared" si="104"/>
        <v>5.4747082172099032E-2</v>
      </c>
      <c r="AD479" s="56">
        <f t="shared" si="104"/>
        <v>4.9375790281671113E-2</v>
      </c>
      <c r="AE479" s="56">
        <f t="shared" si="104"/>
        <v>4.4058927740414471E-2</v>
      </c>
      <c r="AF479" s="56">
        <f t="shared" si="104"/>
        <v>3.8795671388993057E-2</v>
      </c>
      <c r="AG479" s="56">
        <f t="shared" si="104"/>
        <v>3.3585214583487906E-2</v>
      </c>
      <c r="AH479" s="56">
        <f t="shared" si="104"/>
        <v>2.8426766783274146E-2</v>
      </c>
      <c r="AI479" s="56">
        <f t="shared" si="104"/>
        <v>2.3319553151164275E-2</v>
      </c>
      <c r="AJ479" s="56">
        <f t="shared" si="104"/>
        <v>1.8262814165417873E-2</v>
      </c>
      <c r="AK479" s="56"/>
    </row>
    <row r="480" spans="3:37">
      <c r="C480" t="s">
        <v>7043</v>
      </c>
      <c r="D480" t="s">
        <v>40</v>
      </c>
      <c r="E480" t="s">
        <v>6869</v>
      </c>
      <c r="F480" s="56">
        <f t="shared" ref="F480:AJ480" si="105">IFERROR((F268-F89)/F89,0)</f>
        <v>-8.7729453569533961E-2</v>
      </c>
      <c r="G480" s="56">
        <f t="shared" si="105"/>
        <v>-9.6083490053418888E-2</v>
      </c>
      <c r="H480" s="56">
        <f t="shared" si="105"/>
        <v>-0.10428591223790104</v>
      </c>
      <c r="I480" s="56">
        <f t="shared" si="105"/>
        <v>-0.11234081039383627</v>
      </c>
      <c r="J480" s="56">
        <f t="shared" si="105"/>
        <v>-0.12025212897287756</v>
      </c>
      <c r="K480" s="56">
        <f t="shared" si="105"/>
        <v>8.9970408689732564E-2</v>
      </c>
      <c r="L480" s="56">
        <f t="shared" si="105"/>
        <v>8.0003186274624147E-2</v>
      </c>
      <c r="M480" s="56">
        <f t="shared" si="105"/>
        <v>7.0216602324578645E-2</v>
      </c>
      <c r="N480" s="56">
        <f t="shared" si="105"/>
        <v>6.0605790304180708E-2</v>
      </c>
      <c r="O480" s="56">
        <f t="shared" si="105"/>
        <v>5.1166056932952758E-2</v>
      </c>
      <c r="P480" s="56">
        <f t="shared" si="105"/>
        <v>4.1892874543243447E-2</v>
      </c>
      <c r="Q480" s="56">
        <f t="shared" si="105"/>
        <v>3.5398872237884633E-2</v>
      </c>
      <c r="R480" s="56">
        <f t="shared" si="105"/>
        <v>2.8985321275197637E-2</v>
      </c>
      <c r="S480" s="56">
        <f t="shared" si="105"/>
        <v>2.2650735844184148E-2</v>
      </c>
      <c r="T480" s="56">
        <f t="shared" si="105"/>
        <v>1.6393666497470573E-2</v>
      </c>
      <c r="U480" s="56">
        <f t="shared" si="105"/>
        <v>1.0212699045625041E-2</v>
      </c>
      <c r="V480" s="56">
        <f t="shared" si="105"/>
        <v>5.4127744616626729E-3</v>
      </c>
      <c r="W480" s="56">
        <f t="shared" si="105"/>
        <v>6.5824690129842156E-4</v>
      </c>
      <c r="X480" s="56">
        <f t="shared" si="105"/>
        <v>-4.0515246423620237E-3</v>
      </c>
      <c r="Y480" s="56">
        <f t="shared" si="105"/>
        <v>-8.717169164700023E-3</v>
      </c>
      <c r="Z480" s="56">
        <f t="shared" si="105"/>
        <v>-1.3339303929625712E-2</v>
      </c>
      <c r="AA480" s="56">
        <f t="shared" si="105"/>
        <v>-1.9579743714292379E-2</v>
      </c>
      <c r="AB480" s="56">
        <f t="shared" si="105"/>
        <v>-2.4623901454908649E-2</v>
      </c>
      <c r="AC480" s="56">
        <f t="shared" si="105"/>
        <v>-2.9616421557576298E-2</v>
      </c>
      <c r="AD480" s="56">
        <f t="shared" si="105"/>
        <v>-3.4558092915185898E-2</v>
      </c>
      <c r="AE480" s="56">
        <f t="shared" si="105"/>
        <v>-3.9449688432327441E-2</v>
      </c>
      <c r="AF480" s="56">
        <f t="shared" si="105"/>
        <v>-4.4291965428281871E-2</v>
      </c>
      <c r="AG480" s="56">
        <f t="shared" si="105"/>
        <v>-4.9085666027892431E-2</v>
      </c>
      <c r="AH480" s="56">
        <f t="shared" si="105"/>
        <v>-5.3831517540722754E-2</v>
      </c>
      <c r="AI480" s="56">
        <f t="shared" si="105"/>
        <v>-5.8530232828932598E-2</v>
      </c>
      <c r="AJ480" s="56">
        <f t="shared" si="105"/>
        <v>-6.3182510664233776E-2</v>
      </c>
      <c r="AK480" s="56"/>
    </row>
    <row r="481" spans="3:37">
      <c r="C481" t="s">
        <v>7043</v>
      </c>
      <c r="D481" t="s">
        <v>41</v>
      </c>
      <c r="E481" t="s">
        <v>6868</v>
      </c>
      <c r="F481" s="56">
        <f t="shared" ref="F481:AJ481" si="106">IFERROR((F269-F90)/F90,0)</f>
        <v>-0.12588813847562833</v>
      </c>
      <c r="G481" s="56">
        <f t="shared" si="106"/>
        <v>1.0458469775464694E-2</v>
      </c>
      <c r="H481" s="56">
        <f t="shared" si="106"/>
        <v>1.2892523999862239E-3</v>
      </c>
      <c r="I481" s="56">
        <f t="shared" si="106"/>
        <v>-7.7150527269601787E-3</v>
      </c>
      <c r="J481" s="56">
        <f t="shared" si="106"/>
        <v>-1.6558854977852554E-2</v>
      </c>
      <c r="K481" s="56">
        <f t="shared" si="106"/>
        <v>-2.5246407918578385E-2</v>
      </c>
      <c r="L481" s="56">
        <f t="shared" si="106"/>
        <v>-3.416003142133061E-2</v>
      </c>
      <c r="M481" s="56">
        <f t="shared" si="106"/>
        <v>-4.2912111095659504E-2</v>
      </c>
      <c r="N481" s="56">
        <f t="shared" si="106"/>
        <v>-5.1506999053181124E-2</v>
      </c>
      <c r="O481" s="56">
        <f t="shared" si="106"/>
        <v>-5.994889246472461E-2</v>
      </c>
      <c r="P481" s="56">
        <f t="shared" si="106"/>
        <v>6.4866468120429538E-2</v>
      </c>
      <c r="Q481" s="56">
        <f t="shared" si="106"/>
        <v>5.8229273963683943E-2</v>
      </c>
      <c r="R481" s="56">
        <f t="shared" si="106"/>
        <v>5.1674305090573101E-2</v>
      </c>
      <c r="S481" s="56">
        <f t="shared" si="106"/>
        <v>4.5200042928172195E-2</v>
      </c>
      <c r="T481" s="56">
        <f t="shared" si="106"/>
        <v>3.8805006068993717E-2</v>
      </c>
      <c r="U481" s="56">
        <f t="shared" si="106"/>
        <v>3.2487749140924511E-2</v>
      </c>
      <c r="V481" s="56">
        <f t="shared" si="106"/>
        <v>2.7581986884695354E-2</v>
      </c>
      <c r="W481" s="56">
        <f t="shared" si="106"/>
        <v>2.2722622650146886E-2</v>
      </c>
      <c r="X481" s="56">
        <f t="shared" si="106"/>
        <v>1.7909001296271678E-2</v>
      </c>
      <c r="Y481" s="56">
        <f t="shared" si="106"/>
        <v>1.3140479958427228E-2</v>
      </c>
      <c r="Z481" s="56">
        <f t="shared" si="106"/>
        <v>8.4164277621197915E-3</v>
      </c>
      <c r="AA481" s="56">
        <f t="shared" si="106"/>
        <v>2.0383871445281017E-3</v>
      </c>
      <c r="AB481" s="56">
        <f t="shared" si="106"/>
        <v>-3.1169935756319004E-3</v>
      </c>
      <c r="AC481" s="56">
        <f t="shared" si="106"/>
        <v>-8.2195980550786585E-3</v>
      </c>
      <c r="AD481" s="56">
        <f t="shared" si="106"/>
        <v>-1.3270232581681441E-2</v>
      </c>
      <c r="AE481" s="56">
        <f t="shared" si="106"/>
        <v>-1.8269687102469602E-2</v>
      </c>
      <c r="AF481" s="56">
        <f t="shared" si="106"/>
        <v>-2.3218735635509476E-2</v>
      </c>
      <c r="AG481" s="56">
        <f t="shared" si="106"/>
        <v>-2.8118136669394059E-2</v>
      </c>
      <c r="AH481" s="56">
        <f t="shared" si="106"/>
        <v>-3.2968633550762051E-2</v>
      </c>
      <c r="AI481" s="56">
        <f t="shared" si="106"/>
        <v>-3.7770954860285276E-2</v>
      </c>
      <c r="AJ481" s="56">
        <f t="shared" si="106"/>
        <v>-4.2525814777495105E-2</v>
      </c>
      <c r="AK481" s="56"/>
    </row>
    <row r="482" spans="3:37">
      <c r="C482" t="s">
        <v>7043</v>
      </c>
      <c r="D482" t="s">
        <v>42</v>
      </c>
      <c r="E482" t="s">
        <v>6867</v>
      </c>
      <c r="F482" s="56">
        <f t="shared" ref="F482:AJ482" si="107">IFERROR((F270-F91)/F91,0)</f>
        <v>-6.0570461416200774E-2</v>
      </c>
      <c r="G482" s="56">
        <f t="shared" si="107"/>
        <v>-6.9173203957956661E-2</v>
      </c>
      <c r="H482" s="56">
        <f t="shared" si="107"/>
        <v>-7.7619818526615134E-2</v>
      </c>
      <c r="I482" s="56">
        <f t="shared" si="107"/>
        <v>-8.5914517163524898E-2</v>
      </c>
      <c r="J482" s="56">
        <f t="shared" si="107"/>
        <v>-9.4061361749682659E-2</v>
      </c>
      <c r="K482" s="56">
        <f t="shared" si="107"/>
        <v>-0.10206427063821742</v>
      </c>
      <c r="L482" s="56">
        <f t="shared" si="107"/>
        <v>-0.1102754340401491</v>
      </c>
      <c r="M482" s="56">
        <f t="shared" si="107"/>
        <v>-0.11833778447377977</v>
      </c>
      <c r="N482" s="56">
        <f t="shared" si="107"/>
        <v>-0.12625533107182851</v>
      </c>
      <c r="O482" s="56">
        <f t="shared" si="107"/>
        <v>-0.13403194023671733</v>
      </c>
      <c r="P482" s="56">
        <f t="shared" si="107"/>
        <v>-0.14167134193627184</v>
      </c>
      <c r="Q482" s="56">
        <f t="shared" si="107"/>
        <v>-0.14702120891435733</v>
      </c>
      <c r="R482" s="56">
        <f t="shared" si="107"/>
        <v>-0.15230479873988492</v>
      </c>
      <c r="S482" s="56">
        <f t="shared" si="107"/>
        <v>-0.15752333544863781</v>
      </c>
      <c r="T482" s="56">
        <f t="shared" si="107"/>
        <v>-0.1626780131194403</v>
      </c>
      <c r="U482" s="56">
        <f t="shared" si="107"/>
        <v>-0.16776999678503926</v>
      </c>
      <c r="V482" s="56">
        <f t="shared" si="107"/>
        <v>-0.17172425439407193</v>
      </c>
      <c r="W482" s="56">
        <f t="shared" si="107"/>
        <v>-0.1756411131809251</v>
      </c>
      <c r="X482" s="56">
        <f t="shared" si="107"/>
        <v>-0.17952110121772683</v>
      </c>
      <c r="Y482" s="56">
        <f t="shared" si="107"/>
        <v>-0.18336473668132133</v>
      </c>
      <c r="Z482" s="56">
        <f t="shared" si="107"/>
        <v>-0.18717252808397167</v>
      </c>
      <c r="AA482" s="56">
        <f t="shared" si="107"/>
        <v>-0.1923135060453082</v>
      </c>
      <c r="AB482" s="56">
        <f t="shared" si="107"/>
        <v>-0.19646896698601474</v>
      </c>
      <c r="AC482" s="56">
        <f t="shared" si="107"/>
        <v>0.19912716802584454</v>
      </c>
      <c r="AD482" s="56">
        <f t="shared" si="107"/>
        <v>0.19302062159203515</v>
      </c>
      <c r="AE482" s="56">
        <f t="shared" si="107"/>
        <v>0.18697595512208828</v>
      </c>
      <c r="AF482" s="56">
        <f t="shared" si="107"/>
        <v>0.18099223277769785</v>
      </c>
      <c r="AG482" s="56">
        <f t="shared" si="107"/>
        <v>0.17506853749670245</v>
      </c>
      <c r="AH482" s="56">
        <f t="shared" si="107"/>
        <v>0.16920397052455122</v>
      </c>
      <c r="AI482" s="56">
        <f t="shared" si="107"/>
        <v>0.16339765095970998</v>
      </c>
      <c r="AJ482" s="56">
        <f t="shared" si="107"/>
        <v>0.15764871531256255</v>
      </c>
      <c r="AK482" s="56"/>
    </row>
    <row r="483" spans="3:37">
      <c r="C483" t="s">
        <v>7043</v>
      </c>
      <c r="D483" t="s">
        <v>43</v>
      </c>
      <c r="E483" t="s">
        <v>6866</v>
      </c>
      <c r="F483" s="56">
        <f t="shared" ref="F483:AJ483" si="108">IFERROR((F271-F92)/F92,0)</f>
        <v>0</v>
      </c>
      <c r="G483" s="56">
        <f t="shared" si="108"/>
        <v>0</v>
      </c>
      <c r="H483" s="56">
        <f t="shared" si="108"/>
        <v>0</v>
      </c>
      <c r="I483" s="56">
        <f t="shared" si="108"/>
        <v>0</v>
      </c>
      <c r="J483" s="56">
        <f t="shared" si="108"/>
        <v>0</v>
      </c>
      <c r="K483" s="56">
        <f t="shared" si="108"/>
        <v>0</v>
      </c>
      <c r="L483" s="56">
        <f t="shared" si="108"/>
        <v>0</v>
      </c>
      <c r="M483" s="56">
        <f t="shared" si="108"/>
        <v>0</v>
      </c>
      <c r="N483" s="56">
        <f t="shared" si="108"/>
        <v>0</v>
      </c>
      <c r="O483" s="56">
        <f t="shared" si="108"/>
        <v>0</v>
      </c>
      <c r="P483" s="56">
        <f t="shared" si="108"/>
        <v>0</v>
      </c>
      <c r="Q483" s="56">
        <f t="shared" si="108"/>
        <v>0</v>
      </c>
      <c r="R483" s="56">
        <f t="shared" si="108"/>
        <v>0</v>
      </c>
      <c r="S483" s="56">
        <f t="shared" si="108"/>
        <v>0</v>
      </c>
      <c r="T483" s="56">
        <f t="shared" si="108"/>
        <v>0</v>
      </c>
      <c r="U483" s="56">
        <f t="shared" si="108"/>
        <v>0</v>
      </c>
      <c r="V483" s="56">
        <f t="shared" si="108"/>
        <v>0</v>
      </c>
      <c r="W483" s="56">
        <f t="shared" si="108"/>
        <v>0</v>
      </c>
      <c r="X483" s="56">
        <f t="shared" si="108"/>
        <v>0</v>
      </c>
      <c r="Y483" s="56">
        <f t="shared" si="108"/>
        <v>0</v>
      </c>
      <c r="Z483" s="56">
        <f t="shared" si="108"/>
        <v>0</v>
      </c>
      <c r="AA483" s="56">
        <f t="shared" si="108"/>
        <v>0</v>
      </c>
      <c r="AB483" s="56">
        <f t="shared" si="108"/>
        <v>0</v>
      </c>
      <c r="AC483" s="56">
        <f t="shared" si="108"/>
        <v>0</v>
      </c>
      <c r="AD483" s="56">
        <f t="shared" si="108"/>
        <v>0</v>
      </c>
      <c r="AE483" s="56">
        <f t="shared" si="108"/>
        <v>0</v>
      </c>
      <c r="AF483" s="56">
        <f t="shared" si="108"/>
        <v>0</v>
      </c>
      <c r="AG483" s="56">
        <f t="shared" si="108"/>
        <v>0</v>
      </c>
      <c r="AH483" s="56">
        <f t="shared" si="108"/>
        <v>0</v>
      </c>
      <c r="AI483" s="56">
        <f t="shared" si="108"/>
        <v>0</v>
      </c>
      <c r="AJ483" s="56">
        <f t="shared" si="108"/>
        <v>0</v>
      </c>
      <c r="AK483" s="56"/>
    </row>
    <row r="484" spans="3:37">
      <c r="C484" t="s">
        <v>7043</v>
      </c>
      <c r="D484" t="s">
        <v>44</v>
      </c>
      <c r="E484" t="s">
        <v>6865</v>
      </c>
      <c r="F484" s="56">
        <f t="shared" ref="F484:AJ484" si="109">IFERROR((F272-F93)/F93,0)</f>
        <v>-2.6700457176548391E-2</v>
      </c>
      <c r="G484" s="56">
        <f t="shared" si="109"/>
        <v>-4.2163963644987146E-2</v>
      </c>
      <c r="H484" s="56">
        <f t="shared" si="109"/>
        <v>-5.7143795015599658E-2</v>
      </c>
      <c r="I484" s="56">
        <f t="shared" si="109"/>
        <v>-7.1662294791325201E-2</v>
      </c>
      <c r="J484" s="56">
        <f t="shared" si="109"/>
        <v>2.8541992482787749E-2</v>
      </c>
      <c r="K484" s="56">
        <f t="shared" si="109"/>
        <v>1.3177252182627277E-2</v>
      </c>
      <c r="L484" s="56">
        <f t="shared" si="109"/>
        <v>7.3355689573399215E-3</v>
      </c>
      <c r="M484" s="56">
        <f t="shared" si="109"/>
        <v>1.5608624323268422E-3</v>
      </c>
      <c r="N484" s="56">
        <f t="shared" si="109"/>
        <v>-4.1480126896171997E-3</v>
      </c>
      <c r="O484" s="56">
        <f t="shared" si="109"/>
        <v>-9.7921757410134435E-3</v>
      </c>
      <c r="P484" s="56">
        <f t="shared" si="109"/>
        <v>-1.5372720821359102E-2</v>
      </c>
      <c r="Q484" s="56">
        <f t="shared" si="109"/>
        <v>-1.7757690064666921E-2</v>
      </c>
      <c r="R484" s="56">
        <f t="shared" si="109"/>
        <v>-2.0131133456496291E-2</v>
      </c>
      <c r="S484" s="56">
        <f t="shared" si="109"/>
        <v>-2.2493134346994355E-2</v>
      </c>
      <c r="T484" s="56">
        <f t="shared" si="109"/>
        <v>-2.4843775284569561E-2</v>
      </c>
      <c r="U484" s="56">
        <f t="shared" si="109"/>
        <v>-2.7183138025508868E-2</v>
      </c>
      <c r="V484" s="56">
        <f t="shared" si="109"/>
        <v>-2.8170420725302243E-2</v>
      </c>
      <c r="W484" s="56">
        <f t="shared" si="109"/>
        <v>-2.915570152946861E-2</v>
      </c>
      <c r="X484" s="56">
        <f t="shared" si="109"/>
        <v>-3.0138986520653874E-2</v>
      </c>
      <c r="Y484" s="56">
        <f t="shared" si="109"/>
        <v>-3.1120281756885682E-2</v>
      </c>
      <c r="Z484" s="56">
        <f t="shared" si="109"/>
        <v>-3.2099593271699485E-2</v>
      </c>
      <c r="AA484" s="56">
        <f t="shared" si="109"/>
        <v>-3.4845966537649792E-2</v>
      </c>
      <c r="AB484" s="56">
        <f t="shared" si="109"/>
        <v>-3.6378154342066697E-2</v>
      </c>
      <c r="AC484" s="56">
        <f t="shared" si="109"/>
        <v>-3.790548514238784E-2</v>
      </c>
      <c r="AD484" s="56">
        <f t="shared" si="109"/>
        <v>-3.9427981996971874E-2</v>
      </c>
      <c r="AE484" s="56">
        <f t="shared" si="109"/>
        <v>-4.0945667818449695E-2</v>
      </c>
      <c r="AF484" s="56">
        <f t="shared" si="109"/>
        <v>-4.2458565374876293E-2</v>
      </c>
      <c r="AG484" s="56">
        <f t="shared" si="109"/>
        <v>-4.3966697290866059E-2</v>
      </c>
      <c r="AH484" s="56">
        <f t="shared" si="109"/>
        <v>-4.5470086048722241E-2</v>
      </c>
      <c r="AI484" s="56">
        <f t="shared" si="109"/>
        <v>-4.6968753989554093E-2</v>
      </c>
      <c r="AJ484" s="56">
        <f t="shared" si="109"/>
        <v>-4.8462723314383414E-2</v>
      </c>
      <c r="AK484" s="56"/>
    </row>
    <row r="485" spans="3:37">
      <c r="C485" t="s">
        <v>7043</v>
      </c>
      <c r="D485" t="s">
        <v>45</v>
      </c>
      <c r="E485" t="s">
        <v>6864</v>
      </c>
      <c r="F485" s="56">
        <f t="shared" ref="F485:AJ485" si="110">IFERROR((F273-F94)/F94,0)</f>
        <v>-6.0262510377357054E-2</v>
      </c>
      <c r="G485" s="56">
        <f t="shared" si="110"/>
        <v>-7.5192792484815182E-2</v>
      </c>
      <c r="H485" s="56">
        <f t="shared" si="110"/>
        <v>-8.9656077946096382E-2</v>
      </c>
      <c r="I485" s="56">
        <f t="shared" si="110"/>
        <v>-0.10367393979852089</v>
      </c>
      <c r="J485" s="56">
        <f t="shared" si="110"/>
        <v>-0.1172666424668795</v>
      </c>
      <c r="K485" s="56">
        <f t="shared" si="110"/>
        <v>8.6933450617378005E-2</v>
      </c>
      <c r="L485" s="56">
        <f t="shared" si="110"/>
        <v>8.0666510758832063E-2</v>
      </c>
      <c r="M485" s="56">
        <f t="shared" si="110"/>
        <v>7.4471423299047934E-2</v>
      </c>
      <c r="N485" s="56">
        <f t="shared" si="110"/>
        <v>6.8346959566694052E-2</v>
      </c>
      <c r="O485" s="56">
        <f t="shared" si="110"/>
        <v>6.2291918745272817E-2</v>
      </c>
      <c r="P485" s="56">
        <f t="shared" si="110"/>
        <v>5.6305127088197043E-2</v>
      </c>
      <c r="Q485" s="56">
        <f t="shared" si="110"/>
        <v>5.3746539394226966E-2</v>
      </c>
      <c r="R485" s="56">
        <f t="shared" si="110"/>
        <v>5.1200316598394698E-2</v>
      </c>
      <c r="S485" s="56">
        <f t="shared" si="110"/>
        <v>4.8666369282917864E-2</v>
      </c>
      <c r="T485" s="56">
        <f t="shared" si="110"/>
        <v>4.6144608890116887E-2</v>
      </c>
      <c r="U485" s="56">
        <f t="shared" si="110"/>
        <v>4.3634947712097728E-2</v>
      </c>
      <c r="V485" s="56">
        <f t="shared" si="110"/>
        <v>4.2575793857913262E-2</v>
      </c>
      <c r="W485" s="56">
        <f t="shared" si="110"/>
        <v>4.1518787631221361E-2</v>
      </c>
      <c r="X485" s="56">
        <f t="shared" si="110"/>
        <v>4.0463922506578161E-2</v>
      </c>
      <c r="Y485" s="56">
        <f t="shared" si="110"/>
        <v>3.9411191984950147E-2</v>
      </c>
      <c r="Z485" s="56">
        <f t="shared" si="110"/>
        <v>3.8360589593578999E-2</v>
      </c>
      <c r="AA485" s="56">
        <f t="shared" si="110"/>
        <v>3.5414288771869896E-2</v>
      </c>
      <c r="AB485" s="56">
        <f t="shared" si="110"/>
        <v>3.3770562391652652E-2</v>
      </c>
      <c r="AC485" s="56">
        <f t="shared" si="110"/>
        <v>3.21320465905418E-2</v>
      </c>
      <c r="AD485" s="56">
        <f t="shared" si="110"/>
        <v>3.0498716631601037E-2</v>
      </c>
      <c r="AE485" s="56">
        <f t="shared" si="110"/>
        <v>2.8870547934230127E-2</v>
      </c>
      <c r="AF485" s="56">
        <f t="shared" si="110"/>
        <v>2.7247516072929683E-2</v>
      </c>
      <c r="AG485" s="56">
        <f t="shared" si="110"/>
        <v>2.562959677608238E-2</v>
      </c>
      <c r="AH485" s="56">
        <f t="shared" si="110"/>
        <v>2.4016765924742379E-2</v>
      </c>
      <c r="AI485" s="56">
        <f t="shared" si="110"/>
        <v>2.2408999551436139E-2</v>
      </c>
      <c r="AJ485" s="56">
        <f t="shared" si="110"/>
        <v>2.0806273838975525E-2</v>
      </c>
      <c r="AK485" s="56"/>
    </row>
    <row r="486" spans="3:37">
      <c r="C486" t="s">
        <v>7043</v>
      </c>
      <c r="D486" t="s">
        <v>46</v>
      </c>
      <c r="E486" t="s">
        <v>6863</v>
      </c>
      <c r="F486" s="56">
        <f t="shared" ref="F486:AJ486" si="111">IFERROR((F274-F95)/F95,0)</f>
        <v>-7.078560397062697E-2</v>
      </c>
      <c r="G486" s="56">
        <f t="shared" si="111"/>
        <v>-7.9294802251941979E-2</v>
      </c>
      <c r="H486" s="56">
        <f t="shared" si="111"/>
        <v>-8.7649570260132301E-2</v>
      </c>
      <c r="I486" s="56">
        <f t="shared" si="111"/>
        <v>3.3309629444834891E-2</v>
      </c>
      <c r="J486" s="56">
        <f t="shared" si="111"/>
        <v>2.4100192123562691E-2</v>
      </c>
      <c r="K486" s="56">
        <f t="shared" si="111"/>
        <v>1.5053464029345634E-2</v>
      </c>
      <c r="L486" s="56">
        <f t="shared" si="111"/>
        <v>5.7713187907709037E-3</v>
      </c>
      <c r="M486" s="56">
        <f t="shared" si="111"/>
        <v>-3.3426038077785966E-3</v>
      </c>
      <c r="N486" s="56">
        <f t="shared" si="111"/>
        <v>-1.2292835810101576E-2</v>
      </c>
      <c r="O486" s="56">
        <f t="shared" si="111"/>
        <v>-2.1083747913391515E-2</v>
      </c>
      <c r="P486" s="56">
        <f t="shared" si="111"/>
        <v>-2.9719556585083403E-2</v>
      </c>
      <c r="Q486" s="56">
        <f t="shared" si="111"/>
        <v>-3.5767206578988256E-2</v>
      </c>
      <c r="R486" s="56">
        <f t="shared" si="111"/>
        <v>-4.1739934892989092E-2</v>
      </c>
      <c r="S486" s="56">
        <f t="shared" si="111"/>
        <v>-4.7639125213825025E-2</v>
      </c>
      <c r="T486" s="56">
        <f t="shared" si="111"/>
        <v>-5.3466127363991992E-2</v>
      </c>
      <c r="U486" s="56">
        <f t="shared" si="111"/>
        <v>5.837495937714289E-2</v>
      </c>
      <c r="V486" s="56">
        <f t="shared" si="111"/>
        <v>5.3346196631075815E-2</v>
      </c>
      <c r="W486" s="56">
        <f t="shared" si="111"/>
        <v>4.8364995228329641E-2</v>
      </c>
      <c r="X486" s="56">
        <f t="shared" si="111"/>
        <v>4.343068360177188E-2</v>
      </c>
      <c r="Y486" s="56">
        <f t="shared" si="111"/>
        <v>3.8542602768435651E-2</v>
      </c>
      <c r="Z486" s="56">
        <f t="shared" si="111"/>
        <v>3.3700106036128177E-2</v>
      </c>
      <c r="AA486" s="56">
        <f t="shared" si="111"/>
        <v>2.7162150999697137E-2</v>
      </c>
      <c r="AB486" s="56">
        <f t="shared" si="111"/>
        <v>2.1877511191803065E-2</v>
      </c>
      <c r="AC486" s="56">
        <f t="shared" si="111"/>
        <v>1.6646970865154587E-2</v>
      </c>
      <c r="AD486" s="56">
        <f t="shared" si="111"/>
        <v>1.1469703516104015E-2</v>
      </c>
      <c r="AE486" s="56">
        <f t="shared" si="111"/>
        <v>6.3448993915517738E-3</v>
      </c>
      <c r="AF486" s="56">
        <f t="shared" si="111"/>
        <v>1.2717650667427838E-3</v>
      </c>
      <c r="AG486" s="56">
        <f t="shared" si="111"/>
        <v>-3.7504769642394443E-3</v>
      </c>
      <c r="AH486" s="56">
        <f t="shared" si="111"/>
        <v>-8.7225886857086876E-3</v>
      </c>
      <c r="AI486" s="56">
        <f t="shared" si="111"/>
        <v>-1.3645316945788922E-2</v>
      </c>
      <c r="AJ486" s="56">
        <f t="shared" si="111"/>
        <v>-1.8519393830389263E-2</v>
      </c>
      <c r="AK486" s="56"/>
    </row>
    <row r="487" spans="3:37">
      <c r="C487" t="s">
        <v>7043</v>
      </c>
      <c r="D487" t="s">
        <v>47</v>
      </c>
      <c r="E487" t="s">
        <v>6862</v>
      </c>
      <c r="F487" s="56">
        <f t="shared" ref="F487:AJ487" si="112">IFERROR((F275-F96)/F96,0)</f>
        <v>-8.1879559295802679E-2</v>
      </c>
      <c r="G487" s="56">
        <f t="shared" si="112"/>
        <v>-9.0287165666801422E-2</v>
      </c>
      <c r="H487" s="56">
        <f t="shared" si="112"/>
        <v>1.4140041291742577E-2</v>
      </c>
      <c r="I487" s="56">
        <f t="shared" si="112"/>
        <v>5.0201727309274477E-3</v>
      </c>
      <c r="J487" s="56">
        <f t="shared" si="112"/>
        <v>-3.9371330210304653E-3</v>
      </c>
      <c r="K487" s="56">
        <f t="shared" si="112"/>
        <v>-1.273618412131358E-2</v>
      </c>
      <c r="L487" s="56">
        <f t="shared" si="112"/>
        <v>-2.1764207227996567E-2</v>
      </c>
      <c r="M487" s="56">
        <f t="shared" si="112"/>
        <v>-3.0628613213617456E-2</v>
      </c>
      <c r="N487" s="56">
        <f t="shared" si="112"/>
        <v>-3.9333810045848017E-2</v>
      </c>
      <c r="O487" s="56">
        <f t="shared" si="112"/>
        <v>-4.7884048763024628E-2</v>
      </c>
      <c r="P487" s="56">
        <f t="shared" si="112"/>
        <v>4.8573966226494979E-2</v>
      </c>
      <c r="Q487" s="56">
        <f t="shared" si="112"/>
        <v>4.2038321420401897E-2</v>
      </c>
      <c r="R487" s="56">
        <f t="shared" si="112"/>
        <v>3.5583643847634468E-2</v>
      </c>
      <c r="S487" s="56">
        <f t="shared" si="112"/>
        <v>2.920843816949751E-2</v>
      </c>
      <c r="T487" s="56">
        <f t="shared" si="112"/>
        <v>2.2911245644100995E-2</v>
      </c>
      <c r="U487" s="56">
        <f t="shared" si="112"/>
        <v>1.6690643013585891E-2</v>
      </c>
      <c r="V487" s="56">
        <f t="shared" si="112"/>
        <v>1.1859939126874119E-2</v>
      </c>
      <c r="W487" s="56">
        <f t="shared" si="112"/>
        <v>7.0749233701534091E-3</v>
      </c>
      <c r="X487" s="56">
        <f t="shared" si="112"/>
        <v>2.334950626101737E-3</v>
      </c>
      <c r="Y487" s="56">
        <f t="shared" si="112"/>
        <v>-2.3606121340674314E-3</v>
      </c>
      <c r="Z487" s="56">
        <f t="shared" si="112"/>
        <v>-7.0123861324416416E-3</v>
      </c>
      <c r="AA487" s="56">
        <f t="shared" si="112"/>
        <v>-1.3292842459464682E-2</v>
      </c>
      <c r="AB487" s="56">
        <f t="shared" si="112"/>
        <v>-1.8369345637076689E-2</v>
      </c>
      <c r="AC487" s="56">
        <f t="shared" si="112"/>
        <v>-2.3393880052685254E-2</v>
      </c>
      <c r="AD487" s="56">
        <f t="shared" si="112"/>
        <v>-2.8367239657921199E-2</v>
      </c>
      <c r="AE487" s="56">
        <f t="shared" si="112"/>
        <v>-3.3290202313591005E-2</v>
      </c>
      <c r="AF487" s="56">
        <f t="shared" si="112"/>
        <v>-3.816353019525176E-2</v>
      </c>
      <c r="AG487" s="56">
        <f t="shared" si="112"/>
        <v>-4.2987970186589168E-2</v>
      </c>
      <c r="AH487" s="56">
        <f t="shared" si="112"/>
        <v>-4.7764254261007152E-2</v>
      </c>
      <c r="AI487" s="56">
        <f t="shared" si="112"/>
        <v>-5.2493099851862526E-2</v>
      </c>
      <c r="AJ487" s="56">
        <f t="shared" si="112"/>
        <v>-5.7175210211709175E-2</v>
      </c>
      <c r="AK487" s="56"/>
    </row>
    <row r="488" spans="3:37">
      <c r="C488" t="s">
        <v>7043</v>
      </c>
      <c r="D488" t="s">
        <v>48</v>
      </c>
      <c r="E488" t="s">
        <v>6861</v>
      </c>
      <c r="F488" s="56">
        <f t="shared" ref="F488:AJ488" si="113">IFERROR((F276-F97)/F97,0)</f>
        <v>0.11093741825707513</v>
      </c>
      <c r="G488" s="56">
        <f t="shared" si="113"/>
        <v>-9.0746074628884066E-2</v>
      </c>
      <c r="H488" s="56">
        <f t="shared" si="113"/>
        <v>-6.9273663244149727E-2</v>
      </c>
      <c r="I488" s="56">
        <f t="shared" si="113"/>
        <v>-4.6762562849987907E-2</v>
      </c>
      <c r="J488" s="56">
        <f t="shared" si="113"/>
        <v>-2.313553834297797E-2</v>
      </c>
      <c r="K488" s="56">
        <f t="shared" si="113"/>
        <v>1.692497425228546E-3</v>
      </c>
      <c r="L488" s="56">
        <f t="shared" si="113"/>
        <v>5.1585614301592085E-3</v>
      </c>
      <c r="M488" s="56">
        <f t="shared" si="113"/>
        <v>8.6486953240139264E-3</v>
      </c>
      <c r="N488" s="56">
        <f t="shared" si="113"/>
        <v>1.2163150708418153E-2</v>
      </c>
      <c r="O488" s="56">
        <f t="shared" si="113"/>
        <v>1.570218270390213E-2</v>
      </c>
      <c r="P488" s="56">
        <f t="shared" si="113"/>
        <v>1.926605001163607E-2</v>
      </c>
      <c r="Q488" s="56">
        <f t="shared" si="113"/>
        <v>2.6469343651294278E-2</v>
      </c>
      <c r="R488" s="56">
        <f t="shared" si="113"/>
        <v>3.3775175278705626E-2</v>
      </c>
      <c r="S488" s="56">
        <f t="shared" si="113"/>
        <v>4.1185750011886312E-2</v>
      </c>
      <c r="T488" s="56">
        <f t="shared" si="113"/>
        <v>4.8703336654571418E-2</v>
      </c>
      <c r="U488" s="56">
        <f t="shared" si="113"/>
        <v>5.633027001205921E-2</v>
      </c>
      <c r="V488" s="56">
        <f t="shared" si="113"/>
        <v>6.7980971519544992E-2</v>
      </c>
      <c r="W488" s="56">
        <f t="shared" si="113"/>
        <v>7.9891539975153303E-2</v>
      </c>
      <c r="X488" s="56">
        <f t="shared" si="113"/>
        <v>9.2070767869609924E-2</v>
      </c>
      <c r="Y488" s="56">
        <f t="shared" si="113"/>
        <v>0.10452784887192486</v>
      </c>
      <c r="Z488" s="56">
        <f t="shared" si="113"/>
        <v>0.11727240097429323</v>
      </c>
      <c r="AA488" s="56">
        <f t="shared" si="113"/>
        <v>0.12448061001283571</v>
      </c>
      <c r="AB488" s="56">
        <f t="shared" si="113"/>
        <v>0.13580535549282297</v>
      </c>
      <c r="AC488" s="56">
        <f t="shared" si="113"/>
        <v>-0.13947960499466541</v>
      </c>
      <c r="AD488" s="56">
        <f t="shared" si="113"/>
        <v>-0.13063507856474363</v>
      </c>
      <c r="AE488" s="56">
        <f t="shared" si="113"/>
        <v>-0.12160685396828694</v>
      </c>
      <c r="AF488" s="56">
        <f t="shared" si="113"/>
        <v>-0.1123891481148676</v>
      </c>
      <c r="AG488" s="56">
        <f t="shared" si="113"/>
        <v>-0.102975932592692</v>
      </c>
      <c r="AH488" s="56">
        <f t="shared" si="113"/>
        <v>-9.3360920520860841E-2</v>
      </c>
      <c r="AI488" s="56">
        <f t="shared" si="113"/>
        <v>-8.3537552546899332E-2</v>
      </c>
      <c r="AJ488" s="56">
        <f t="shared" si="113"/>
        <v>-7.3498981924023724E-2</v>
      </c>
      <c r="AK488" s="56"/>
    </row>
    <row r="489" spans="3:37">
      <c r="C489" t="s">
        <v>7043</v>
      </c>
      <c r="D489" t="s">
        <v>49</v>
      </c>
      <c r="E489" t="s">
        <v>6860</v>
      </c>
      <c r="F489" s="56">
        <f t="shared" ref="F489:AJ489" si="114">IFERROR((F277-F98)/F98,0)</f>
        <v>-4.6992333157857662E-2</v>
      </c>
      <c r="G489" s="56">
        <f t="shared" si="114"/>
        <v>-3.9470766662256865E-2</v>
      </c>
      <c r="H489" s="56">
        <f t="shared" si="114"/>
        <v>-2.825670762050117E-2</v>
      </c>
      <c r="I489" s="56">
        <f t="shared" si="114"/>
        <v>-2.0868023731228296E-2</v>
      </c>
      <c r="J489" s="56">
        <f t="shared" si="114"/>
        <v>-9.8147439254229925E-3</v>
      </c>
      <c r="K489" s="56">
        <f t="shared" si="114"/>
        <v>1.1522495431002333E-3</v>
      </c>
      <c r="L489" s="56">
        <f t="shared" si="114"/>
        <v>1.5171009459949219E-3</v>
      </c>
      <c r="M489" s="56">
        <f t="shared" si="114"/>
        <v>-1.8284565103455649E-3</v>
      </c>
      <c r="N489" s="56">
        <f t="shared" si="114"/>
        <v>-1.4644260422602656E-3</v>
      </c>
      <c r="O489" s="56">
        <f t="shared" si="114"/>
        <v>-1.1001299554461996E-3</v>
      </c>
      <c r="P489" s="56">
        <f t="shared" si="114"/>
        <v>-7.3556795907948815E-4</v>
      </c>
      <c r="Q489" s="56">
        <f t="shared" si="114"/>
        <v>1.4574044594447934E-3</v>
      </c>
      <c r="R489" s="56">
        <f t="shared" si="114"/>
        <v>-7.1054769635725052E-5</v>
      </c>
      <c r="S489" s="56">
        <f t="shared" si="114"/>
        <v>-1.6062522466033324E-3</v>
      </c>
      <c r="T489" s="56">
        <f t="shared" si="114"/>
        <v>5.9933040675463618E-4</v>
      </c>
      <c r="U489" s="56">
        <f t="shared" si="114"/>
        <v>-9.4118074499731775E-4</v>
      </c>
      <c r="V489" s="56">
        <f t="shared" si="114"/>
        <v>-9.4118074499731775E-4</v>
      </c>
      <c r="W489" s="56">
        <f t="shared" si="114"/>
        <v>-9.4118074499731775E-4</v>
      </c>
      <c r="X489" s="56">
        <f t="shared" si="114"/>
        <v>-9.4118074499731775E-4</v>
      </c>
      <c r="Y489" s="56">
        <f t="shared" si="114"/>
        <v>-9.4118074499731775E-4</v>
      </c>
      <c r="Z489" s="56">
        <f t="shared" si="114"/>
        <v>-9.4118074499731775E-4</v>
      </c>
      <c r="AA489" s="56">
        <f t="shared" si="114"/>
        <v>-1.7501780246597272E-3</v>
      </c>
      <c r="AB489" s="56">
        <f t="shared" si="114"/>
        <v>-8.0887691954412188E-4</v>
      </c>
      <c r="AC489" s="56">
        <f t="shared" si="114"/>
        <v>1.3420106354278776E-4</v>
      </c>
      <c r="AD489" s="56">
        <f t="shared" si="114"/>
        <v>1.0790609606266815E-3</v>
      </c>
      <c r="AE489" s="56">
        <f t="shared" si="114"/>
        <v>-1.7555212593555001E-3</v>
      </c>
      <c r="AF489" s="56">
        <f t="shared" si="114"/>
        <v>-8.1066136466452694E-4</v>
      </c>
      <c r="AG489" s="56">
        <f t="shared" si="114"/>
        <v>1.3598888510841337E-4</v>
      </c>
      <c r="AH489" s="56">
        <f t="shared" si="114"/>
        <v>1.0844345834345084E-3</v>
      </c>
      <c r="AI489" s="56">
        <f t="shared" si="114"/>
        <v>-1.7609050691599175E-3</v>
      </c>
      <c r="AJ489" s="56">
        <f t="shared" si="114"/>
        <v>-8.1245937326386119E-4</v>
      </c>
      <c r="AK489" s="56"/>
    </row>
    <row r="490" spans="3:37">
      <c r="C490" t="s">
        <v>7043</v>
      </c>
      <c r="D490" t="s">
        <v>50</v>
      </c>
      <c r="E490" t="s">
        <v>6859</v>
      </c>
      <c r="F490" s="56">
        <f t="shared" ref="F490:AJ490" si="115">IFERROR((F278-F99)/F99,0)</f>
        <v>-4.78821629121454E-2</v>
      </c>
      <c r="G490" s="56">
        <f t="shared" si="115"/>
        <v>-3.8362889807195912E-2</v>
      </c>
      <c r="H490" s="56">
        <f t="shared" si="115"/>
        <v>-2.8918808432933228E-2</v>
      </c>
      <c r="I490" s="56">
        <f t="shared" si="115"/>
        <v>-1.9549031396784548E-2</v>
      </c>
      <c r="J490" s="56">
        <f t="shared" si="115"/>
        <v>-1.0252685215150716E-2</v>
      </c>
      <c r="K490" s="56">
        <f t="shared" si="115"/>
        <v>-1.0289100419607611E-3</v>
      </c>
      <c r="L490" s="56">
        <f t="shared" si="115"/>
        <v>-6.6485352229676646E-4</v>
      </c>
      <c r="M490" s="56">
        <f t="shared" si="115"/>
        <v>-3.0053155857927435E-4</v>
      </c>
      <c r="N490" s="56">
        <f t="shared" si="115"/>
        <v>6.4056139612544518E-5</v>
      </c>
      <c r="O490" s="56">
        <f t="shared" si="115"/>
        <v>4.2890986312205733E-4</v>
      </c>
      <c r="P490" s="56">
        <f t="shared" si="115"/>
        <v>7.9402990321807338E-4</v>
      </c>
      <c r="Q490" s="56">
        <f t="shared" si="115"/>
        <v>-1.3895114071573612E-3</v>
      </c>
      <c r="R490" s="56">
        <f t="shared" si="115"/>
        <v>8.0684597244536733E-4</v>
      </c>
      <c r="S490" s="56">
        <f t="shared" si="115"/>
        <v>-1.3862932803654605E-3</v>
      </c>
      <c r="T490" s="56">
        <f t="shared" si="115"/>
        <v>8.1977529118025538E-4</v>
      </c>
      <c r="U490" s="56">
        <f t="shared" si="115"/>
        <v>-1.3830466535576904E-3</v>
      </c>
      <c r="V490" s="56">
        <f t="shared" si="115"/>
        <v>-1.3830466535576904E-3</v>
      </c>
      <c r="W490" s="56">
        <f t="shared" si="115"/>
        <v>-1.3830466535576904E-3</v>
      </c>
      <c r="X490" s="56">
        <f t="shared" si="115"/>
        <v>-1.3830466535576904E-3</v>
      </c>
      <c r="Y490" s="56">
        <f t="shared" si="115"/>
        <v>-1.3830466535576904E-3</v>
      </c>
      <c r="Z490" s="56">
        <f t="shared" si="115"/>
        <v>-1.3830466535576904E-3</v>
      </c>
      <c r="AA490" s="56">
        <f t="shared" si="115"/>
        <v>1.5736282638266188E-3</v>
      </c>
      <c r="AB490" s="56">
        <f t="shared" si="115"/>
        <v>-1.9178570783459461E-3</v>
      </c>
      <c r="AC490" s="56">
        <f t="shared" si="115"/>
        <v>-9.7582579668320112E-4</v>
      </c>
      <c r="AD490" s="56">
        <f t="shared" si="115"/>
        <v>-3.2014578730115434E-5</v>
      </c>
      <c r="AE490" s="56">
        <f t="shared" si="115"/>
        <v>9.1358162497796435E-4</v>
      </c>
      <c r="AF490" s="56">
        <f t="shared" si="115"/>
        <v>1.8609678830236174E-3</v>
      </c>
      <c r="AG490" s="56">
        <f t="shared" si="115"/>
        <v>-1.6467847136171683E-3</v>
      </c>
      <c r="AH490" s="56">
        <f t="shared" si="115"/>
        <v>-7.0002964933440104E-4</v>
      </c>
      <c r="AI490" s="56">
        <f t="shared" si="115"/>
        <v>2.4852276675548039E-4</v>
      </c>
      <c r="AJ490" s="56">
        <f t="shared" si="115"/>
        <v>1.1988776577452952E-3</v>
      </c>
      <c r="AK490" s="56"/>
    </row>
    <row r="491" spans="3:37">
      <c r="C491" t="s">
        <v>7043</v>
      </c>
      <c r="D491" t="s">
        <v>51</v>
      </c>
      <c r="E491" t="s">
        <v>6858</v>
      </c>
      <c r="F491" s="56">
        <f t="shared" ref="F491:AJ491" si="116">IFERROR((F279-F100)/F100,0)</f>
        <v>0</v>
      </c>
      <c r="G491" s="56">
        <f t="shared" si="116"/>
        <v>0</v>
      </c>
      <c r="H491" s="56">
        <f t="shared" si="116"/>
        <v>0</v>
      </c>
      <c r="I491" s="56">
        <f t="shared" si="116"/>
        <v>0</v>
      </c>
      <c r="J491" s="56">
        <f t="shared" si="116"/>
        <v>0</v>
      </c>
      <c r="K491" s="56">
        <f t="shared" si="116"/>
        <v>0</v>
      </c>
      <c r="L491" s="56">
        <f t="shared" si="116"/>
        <v>0</v>
      </c>
      <c r="M491" s="56">
        <f t="shared" si="116"/>
        <v>0</v>
      </c>
      <c r="N491" s="56">
        <f t="shared" si="116"/>
        <v>0</v>
      </c>
      <c r="O491" s="56">
        <f t="shared" si="116"/>
        <v>0</v>
      </c>
      <c r="P491" s="56">
        <f t="shared" si="116"/>
        <v>0</v>
      </c>
      <c r="Q491" s="56">
        <f t="shared" si="116"/>
        <v>0</v>
      </c>
      <c r="R491" s="56">
        <f t="shared" si="116"/>
        <v>0</v>
      </c>
      <c r="S491" s="56">
        <f t="shared" si="116"/>
        <v>0</v>
      </c>
      <c r="T491" s="56">
        <f t="shared" si="116"/>
        <v>0</v>
      </c>
      <c r="U491" s="56">
        <f t="shared" si="116"/>
        <v>0</v>
      </c>
      <c r="V491" s="56">
        <f t="shared" si="116"/>
        <v>0</v>
      </c>
      <c r="W491" s="56">
        <f t="shared" si="116"/>
        <v>0</v>
      </c>
      <c r="X491" s="56">
        <f t="shared" si="116"/>
        <v>0</v>
      </c>
      <c r="Y491" s="56">
        <f t="shared" si="116"/>
        <v>0</v>
      </c>
      <c r="Z491" s="56">
        <f t="shared" si="116"/>
        <v>0</v>
      </c>
      <c r="AA491" s="56">
        <f t="shared" si="116"/>
        <v>0</v>
      </c>
      <c r="AB491" s="56">
        <f t="shared" si="116"/>
        <v>0</v>
      </c>
      <c r="AC491" s="56">
        <f t="shared" si="116"/>
        <v>0</v>
      </c>
      <c r="AD491" s="56">
        <f t="shared" si="116"/>
        <v>0</v>
      </c>
      <c r="AE491" s="56">
        <f t="shared" si="116"/>
        <v>0</v>
      </c>
      <c r="AF491" s="56">
        <f t="shared" si="116"/>
        <v>0</v>
      </c>
      <c r="AG491" s="56">
        <f t="shared" si="116"/>
        <v>0</v>
      </c>
      <c r="AH491" s="56">
        <f t="shared" si="116"/>
        <v>0</v>
      </c>
      <c r="AI491" s="56">
        <f t="shared" si="116"/>
        <v>0</v>
      </c>
      <c r="AJ491" s="56">
        <f t="shared" si="116"/>
        <v>0</v>
      </c>
      <c r="AK491" s="56"/>
    </row>
    <row r="492" spans="3:37">
      <c r="C492" t="s">
        <v>7043</v>
      </c>
      <c r="D492" t="s">
        <v>52</v>
      </c>
      <c r="E492" t="s">
        <v>6857</v>
      </c>
      <c r="F492" s="56">
        <f t="shared" ref="F492:AJ492" si="117">IFERROR((F280-F101)/F101,0)</f>
        <v>0</v>
      </c>
      <c r="G492" s="56">
        <f t="shared" si="117"/>
        <v>0</v>
      </c>
      <c r="H492" s="56">
        <f t="shared" si="117"/>
        <v>0</v>
      </c>
      <c r="I492" s="56">
        <f t="shared" si="117"/>
        <v>0</v>
      </c>
      <c r="J492" s="56">
        <f t="shared" si="117"/>
        <v>0</v>
      </c>
      <c r="K492" s="56">
        <f t="shared" si="117"/>
        <v>0</v>
      </c>
      <c r="L492" s="56">
        <f t="shared" si="117"/>
        <v>0</v>
      </c>
      <c r="M492" s="56">
        <f t="shared" si="117"/>
        <v>0</v>
      </c>
      <c r="N492" s="56">
        <f t="shared" si="117"/>
        <v>0</v>
      </c>
      <c r="O492" s="56">
        <f t="shared" si="117"/>
        <v>0</v>
      </c>
      <c r="P492" s="56">
        <f t="shared" si="117"/>
        <v>0</v>
      </c>
      <c r="Q492" s="56">
        <f t="shared" si="117"/>
        <v>0</v>
      </c>
      <c r="R492" s="56">
        <f t="shared" si="117"/>
        <v>0</v>
      </c>
      <c r="S492" s="56">
        <f t="shared" si="117"/>
        <v>0</v>
      </c>
      <c r="T492" s="56">
        <f t="shared" si="117"/>
        <v>0</v>
      </c>
      <c r="U492" s="56">
        <f t="shared" si="117"/>
        <v>0</v>
      </c>
      <c r="V492" s="56">
        <f t="shared" si="117"/>
        <v>0</v>
      </c>
      <c r="W492" s="56">
        <f t="shared" si="117"/>
        <v>0</v>
      </c>
      <c r="X492" s="56">
        <f t="shared" si="117"/>
        <v>0</v>
      </c>
      <c r="Y492" s="56">
        <f t="shared" si="117"/>
        <v>0</v>
      </c>
      <c r="Z492" s="56">
        <f t="shared" si="117"/>
        <v>0</v>
      </c>
      <c r="AA492" s="56">
        <f t="shared" si="117"/>
        <v>0</v>
      </c>
      <c r="AB492" s="56">
        <f t="shared" si="117"/>
        <v>0</v>
      </c>
      <c r="AC492" s="56">
        <f t="shared" si="117"/>
        <v>0</v>
      </c>
      <c r="AD492" s="56">
        <f t="shared" si="117"/>
        <v>0</v>
      </c>
      <c r="AE492" s="56">
        <f t="shared" si="117"/>
        <v>0</v>
      </c>
      <c r="AF492" s="56">
        <f t="shared" si="117"/>
        <v>0</v>
      </c>
      <c r="AG492" s="56">
        <f t="shared" si="117"/>
        <v>0</v>
      </c>
      <c r="AH492" s="56">
        <f t="shared" si="117"/>
        <v>0</v>
      </c>
      <c r="AI492" s="56">
        <f t="shared" si="117"/>
        <v>0</v>
      </c>
      <c r="AJ492" s="56">
        <f t="shared" si="117"/>
        <v>0</v>
      </c>
      <c r="AK492" s="56"/>
    </row>
    <row r="493" spans="3:37">
      <c r="C493" t="s">
        <v>7043</v>
      </c>
      <c r="D493" t="s">
        <v>53</v>
      </c>
      <c r="E493" t="s">
        <v>6856</v>
      </c>
      <c r="F493" s="56">
        <f t="shared" ref="F493:AJ493" si="118">IFERROR((F281-F102)/F102,0)</f>
        <v>0</v>
      </c>
      <c r="G493" s="56">
        <f t="shared" si="118"/>
        <v>0</v>
      </c>
      <c r="H493" s="56">
        <f t="shared" si="118"/>
        <v>0</v>
      </c>
      <c r="I493" s="56">
        <f t="shared" si="118"/>
        <v>0</v>
      </c>
      <c r="J493" s="56">
        <f t="shared" si="118"/>
        <v>0</v>
      </c>
      <c r="K493" s="56">
        <f t="shared" si="118"/>
        <v>0</v>
      </c>
      <c r="L493" s="56">
        <f t="shared" si="118"/>
        <v>0</v>
      </c>
      <c r="M493" s="56">
        <f t="shared" si="118"/>
        <v>0</v>
      </c>
      <c r="N493" s="56">
        <f t="shared" si="118"/>
        <v>0</v>
      </c>
      <c r="O493" s="56">
        <f t="shared" si="118"/>
        <v>0</v>
      </c>
      <c r="P493" s="56">
        <f t="shared" si="118"/>
        <v>0</v>
      </c>
      <c r="Q493" s="56">
        <f t="shared" si="118"/>
        <v>0</v>
      </c>
      <c r="R493" s="56">
        <f t="shared" si="118"/>
        <v>0</v>
      </c>
      <c r="S493" s="56">
        <f t="shared" si="118"/>
        <v>0</v>
      </c>
      <c r="T493" s="56">
        <f t="shared" si="118"/>
        <v>0</v>
      </c>
      <c r="U493" s="56">
        <f t="shared" si="118"/>
        <v>0</v>
      </c>
      <c r="V493" s="56">
        <f t="shared" si="118"/>
        <v>0</v>
      </c>
      <c r="W493" s="56">
        <f t="shared" si="118"/>
        <v>0</v>
      </c>
      <c r="X493" s="56">
        <f t="shared" si="118"/>
        <v>0</v>
      </c>
      <c r="Y493" s="56">
        <f t="shared" si="118"/>
        <v>0</v>
      </c>
      <c r="Z493" s="56">
        <f t="shared" si="118"/>
        <v>0</v>
      </c>
      <c r="AA493" s="56">
        <f t="shared" si="118"/>
        <v>0</v>
      </c>
      <c r="AB493" s="56">
        <f t="shared" si="118"/>
        <v>0</v>
      </c>
      <c r="AC493" s="56">
        <f t="shared" si="118"/>
        <v>0</v>
      </c>
      <c r="AD493" s="56">
        <f t="shared" si="118"/>
        <v>0</v>
      </c>
      <c r="AE493" s="56">
        <f t="shared" si="118"/>
        <v>0</v>
      </c>
      <c r="AF493" s="56">
        <f t="shared" si="118"/>
        <v>0</v>
      </c>
      <c r="AG493" s="56">
        <f t="shared" si="118"/>
        <v>0</v>
      </c>
      <c r="AH493" s="56">
        <f t="shared" si="118"/>
        <v>0</v>
      </c>
      <c r="AI493" s="56">
        <f t="shared" si="118"/>
        <v>0</v>
      </c>
      <c r="AJ493" s="56">
        <f t="shared" si="118"/>
        <v>0</v>
      </c>
      <c r="AK493" s="56"/>
    </row>
    <row r="494" spans="3:37">
      <c r="C494" t="s">
        <v>7043</v>
      </c>
      <c r="D494" t="s">
        <v>54</v>
      </c>
      <c r="E494" t="s">
        <v>6855</v>
      </c>
      <c r="F494" s="56">
        <f t="shared" ref="F494:AJ494" si="119">IFERROR((F282-F103)/F103,0)</f>
        <v>0</v>
      </c>
      <c r="G494" s="56">
        <f t="shared" si="119"/>
        <v>0</v>
      </c>
      <c r="H494" s="56">
        <f t="shared" si="119"/>
        <v>0</v>
      </c>
      <c r="I494" s="56">
        <f t="shared" si="119"/>
        <v>0</v>
      </c>
      <c r="J494" s="56">
        <f t="shared" si="119"/>
        <v>0</v>
      </c>
      <c r="K494" s="56">
        <f t="shared" si="119"/>
        <v>0</v>
      </c>
      <c r="L494" s="56">
        <f t="shared" si="119"/>
        <v>0</v>
      </c>
      <c r="M494" s="56">
        <f t="shared" si="119"/>
        <v>0</v>
      </c>
      <c r="N494" s="56">
        <f t="shared" si="119"/>
        <v>0</v>
      </c>
      <c r="O494" s="56">
        <f t="shared" si="119"/>
        <v>0</v>
      </c>
      <c r="P494" s="56">
        <f t="shared" si="119"/>
        <v>0</v>
      </c>
      <c r="Q494" s="56">
        <f t="shared" si="119"/>
        <v>0</v>
      </c>
      <c r="R494" s="56">
        <f t="shared" si="119"/>
        <v>0</v>
      </c>
      <c r="S494" s="56">
        <f t="shared" si="119"/>
        <v>0</v>
      </c>
      <c r="T494" s="56">
        <f t="shared" si="119"/>
        <v>0</v>
      </c>
      <c r="U494" s="56">
        <f t="shared" si="119"/>
        <v>0</v>
      </c>
      <c r="V494" s="56">
        <f t="shared" si="119"/>
        <v>0</v>
      </c>
      <c r="W494" s="56">
        <f t="shared" si="119"/>
        <v>0</v>
      </c>
      <c r="X494" s="56">
        <f t="shared" si="119"/>
        <v>0</v>
      </c>
      <c r="Y494" s="56">
        <f t="shared" si="119"/>
        <v>0</v>
      </c>
      <c r="Z494" s="56">
        <f t="shared" si="119"/>
        <v>0</v>
      </c>
      <c r="AA494" s="56">
        <f t="shared" si="119"/>
        <v>0</v>
      </c>
      <c r="AB494" s="56">
        <f t="shared" si="119"/>
        <v>0</v>
      </c>
      <c r="AC494" s="56">
        <f t="shared" si="119"/>
        <v>0</v>
      </c>
      <c r="AD494" s="56">
        <f t="shared" si="119"/>
        <v>0</v>
      </c>
      <c r="AE494" s="56">
        <f t="shared" si="119"/>
        <v>0</v>
      </c>
      <c r="AF494" s="56">
        <f t="shared" si="119"/>
        <v>0</v>
      </c>
      <c r="AG494" s="56">
        <f t="shared" si="119"/>
        <v>0</v>
      </c>
      <c r="AH494" s="56">
        <f t="shared" si="119"/>
        <v>0</v>
      </c>
      <c r="AI494" s="56">
        <f t="shared" si="119"/>
        <v>0</v>
      </c>
      <c r="AJ494" s="56">
        <f t="shared" si="119"/>
        <v>0</v>
      </c>
      <c r="AK494" s="56"/>
    </row>
    <row r="495" spans="3:37">
      <c r="C495" t="s">
        <v>7043</v>
      </c>
      <c r="D495" t="s">
        <v>55</v>
      </c>
      <c r="E495" t="s">
        <v>6854</v>
      </c>
      <c r="F495" s="56">
        <f t="shared" ref="F495:AJ495" si="120">IFERROR((F283-F104)/F104,0)</f>
        <v>0</v>
      </c>
      <c r="G495" s="56">
        <f t="shared" si="120"/>
        <v>0</v>
      </c>
      <c r="H495" s="56">
        <f t="shared" si="120"/>
        <v>0</v>
      </c>
      <c r="I495" s="56">
        <f t="shared" si="120"/>
        <v>0</v>
      </c>
      <c r="J495" s="56">
        <f t="shared" si="120"/>
        <v>0</v>
      </c>
      <c r="K495" s="56">
        <f t="shared" si="120"/>
        <v>0</v>
      </c>
      <c r="L495" s="56">
        <f t="shared" si="120"/>
        <v>0</v>
      </c>
      <c r="M495" s="56">
        <f t="shared" si="120"/>
        <v>0</v>
      </c>
      <c r="N495" s="56">
        <f t="shared" si="120"/>
        <v>0</v>
      </c>
      <c r="O495" s="56">
        <f t="shared" si="120"/>
        <v>0</v>
      </c>
      <c r="P495" s="56">
        <f t="shared" si="120"/>
        <v>0</v>
      </c>
      <c r="Q495" s="56">
        <f t="shared" si="120"/>
        <v>0</v>
      </c>
      <c r="R495" s="56">
        <f t="shared" si="120"/>
        <v>0</v>
      </c>
      <c r="S495" s="56">
        <f t="shared" si="120"/>
        <v>0</v>
      </c>
      <c r="T495" s="56">
        <f t="shared" si="120"/>
        <v>0</v>
      </c>
      <c r="U495" s="56">
        <f t="shared" si="120"/>
        <v>0</v>
      </c>
      <c r="V495" s="56">
        <f t="shared" si="120"/>
        <v>0</v>
      </c>
      <c r="W495" s="56">
        <f t="shared" si="120"/>
        <v>0</v>
      </c>
      <c r="X495" s="56">
        <f t="shared" si="120"/>
        <v>0</v>
      </c>
      <c r="Y495" s="56">
        <f t="shared" si="120"/>
        <v>0</v>
      </c>
      <c r="Z495" s="56">
        <f t="shared" si="120"/>
        <v>0</v>
      </c>
      <c r="AA495" s="56">
        <f t="shared" si="120"/>
        <v>0</v>
      </c>
      <c r="AB495" s="56">
        <f t="shared" si="120"/>
        <v>0</v>
      </c>
      <c r="AC495" s="56">
        <f t="shared" si="120"/>
        <v>0</v>
      </c>
      <c r="AD495" s="56">
        <f t="shared" si="120"/>
        <v>0</v>
      </c>
      <c r="AE495" s="56">
        <f t="shared" si="120"/>
        <v>0</v>
      </c>
      <c r="AF495" s="56">
        <f t="shared" si="120"/>
        <v>0</v>
      </c>
      <c r="AG495" s="56">
        <f t="shared" si="120"/>
        <v>0</v>
      </c>
      <c r="AH495" s="56">
        <f t="shared" si="120"/>
        <v>0</v>
      </c>
      <c r="AI495" s="56">
        <f t="shared" si="120"/>
        <v>0</v>
      </c>
      <c r="AJ495" s="56">
        <f t="shared" si="120"/>
        <v>0</v>
      </c>
      <c r="AK495" s="56"/>
    </row>
    <row r="496" spans="3:37">
      <c r="C496" t="s">
        <v>7043</v>
      </c>
      <c r="D496" t="s">
        <v>56</v>
      </c>
      <c r="E496" t="s">
        <v>6853</v>
      </c>
      <c r="F496" s="56">
        <f t="shared" ref="F496:AJ496" si="121">IFERROR((F284-F105)/F105,0)</f>
        <v>-0.21738669064870508</v>
      </c>
      <c r="G496" s="56">
        <f t="shared" si="121"/>
        <v>-0.22455340250263534</v>
      </c>
      <c r="H496" s="56">
        <f t="shared" si="121"/>
        <v>-0.23159004837003905</v>
      </c>
      <c r="I496" s="56">
        <f t="shared" si="121"/>
        <v>-0.23850013718850402</v>
      </c>
      <c r="J496" s="56">
        <f t="shared" si="121"/>
        <v>-0.24528705280109508</v>
      </c>
      <c r="K496" s="56">
        <f t="shared" si="121"/>
        <v>-0.25195405948169713</v>
      </c>
      <c r="L496" s="56">
        <f t="shared" si="121"/>
        <v>-0.25879455735799073</v>
      </c>
      <c r="M496" s="56">
        <f t="shared" si="121"/>
        <v>-0.26551108318016742</v>
      </c>
      <c r="N496" s="56">
        <f t="shared" si="121"/>
        <v>-0.27210697684813001</v>
      </c>
      <c r="O496" s="56">
        <f t="shared" si="121"/>
        <v>-0.2785854593570366</v>
      </c>
      <c r="P496" s="56">
        <f t="shared" si="121"/>
        <v>-0.28494963804207696</v>
      </c>
      <c r="Q496" s="56">
        <f t="shared" si="121"/>
        <v>-0.28940646735002096</v>
      </c>
      <c r="R496" s="56">
        <f t="shared" si="121"/>
        <v>-0.29380808295691857</v>
      </c>
      <c r="S496" s="56">
        <f t="shared" si="121"/>
        <v>-0.29815550457383422</v>
      </c>
      <c r="T496" s="56">
        <f t="shared" si="121"/>
        <v>-0.30244972695550149</v>
      </c>
      <c r="U496" s="56">
        <f t="shared" si="121"/>
        <v>-0.30669172065915351</v>
      </c>
      <c r="V496" s="56">
        <f t="shared" si="121"/>
        <v>-0.30998590559408512</v>
      </c>
      <c r="W496" s="56">
        <f t="shared" si="121"/>
        <v>-0.31324893458299902</v>
      </c>
      <c r="X496" s="56">
        <f t="shared" si="121"/>
        <v>-0.31648124754848489</v>
      </c>
      <c r="Y496" s="56">
        <f t="shared" si="121"/>
        <v>-0.31968327616963982</v>
      </c>
      <c r="Z496" s="56">
        <f t="shared" si="121"/>
        <v>-0.32285544407425987</v>
      </c>
      <c r="AA496" s="56">
        <f t="shared" si="121"/>
        <v>-0.32713825359895182</v>
      </c>
      <c r="AB496" s="56">
        <f t="shared" si="121"/>
        <v>-0.33060005558102384</v>
      </c>
      <c r="AC496" s="56">
        <f t="shared" si="121"/>
        <v>0.33194716262450213</v>
      </c>
      <c r="AD496" s="56">
        <f t="shared" si="121"/>
        <v>0.32516423132845135</v>
      </c>
      <c r="AE496" s="56">
        <f t="shared" si="121"/>
        <v>0.3184500340620246</v>
      </c>
      <c r="AF496" s="56">
        <f t="shared" si="121"/>
        <v>0.31180353132982075</v>
      </c>
      <c r="AG496" s="56">
        <f t="shared" si="121"/>
        <v>0.30522370449230224</v>
      </c>
      <c r="AH496" s="56">
        <f t="shared" si="121"/>
        <v>0.29870955524536447</v>
      </c>
      <c r="AI496" s="56">
        <f t="shared" si="121"/>
        <v>0.29226010511538897</v>
      </c>
      <c r="AJ496" s="56">
        <f t="shared" si="121"/>
        <v>0.2858743949692874</v>
      </c>
      <c r="AK496" s="56"/>
    </row>
    <row r="497" spans="3:37">
      <c r="C497" t="s">
        <v>7043</v>
      </c>
      <c r="D497" t="s">
        <v>57</v>
      </c>
      <c r="E497" t="s">
        <v>6852</v>
      </c>
      <c r="F497" s="56">
        <f t="shared" ref="F497:AJ497" si="122">IFERROR((F285-F106)/F106,0)</f>
        <v>0</v>
      </c>
      <c r="G497" s="56">
        <f t="shared" si="122"/>
        <v>0</v>
      </c>
      <c r="H497" s="56">
        <f t="shared" si="122"/>
        <v>0</v>
      </c>
      <c r="I497" s="56">
        <f t="shared" si="122"/>
        <v>0</v>
      </c>
      <c r="J497" s="56">
        <f t="shared" si="122"/>
        <v>0</v>
      </c>
      <c r="K497" s="56">
        <f t="shared" si="122"/>
        <v>0</v>
      </c>
      <c r="L497" s="56">
        <f t="shared" si="122"/>
        <v>0</v>
      </c>
      <c r="M497" s="56">
        <f t="shared" si="122"/>
        <v>0</v>
      </c>
      <c r="N497" s="56">
        <f t="shared" si="122"/>
        <v>0</v>
      </c>
      <c r="O497" s="56">
        <f t="shared" si="122"/>
        <v>0</v>
      </c>
      <c r="P497" s="56">
        <f t="shared" si="122"/>
        <v>0</v>
      </c>
      <c r="Q497" s="56">
        <f t="shared" si="122"/>
        <v>0</v>
      </c>
      <c r="R497" s="56">
        <f t="shared" si="122"/>
        <v>0</v>
      </c>
      <c r="S497" s="56">
        <f t="shared" si="122"/>
        <v>0</v>
      </c>
      <c r="T497" s="56">
        <f t="shared" si="122"/>
        <v>0</v>
      </c>
      <c r="U497" s="56">
        <f t="shared" si="122"/>
        <v>0</v>
      </c>
      <c r="V497" s="56">
        <f t="shared" si="122"/>
        <v>0</v>
      </c>
      <c r="W497" s="56">
        <f t="shared" si="122"/>
        <v>0</v>
      </c>
      <c r="X497" s="56">
        <f t="shared" si="122"/>
        <v>0</v>
      </c>
      <c r="Y497" s="56">
        <f t="shared" si="122"/>
        <v>0</v>
      </c>
      <c r="Z497" s="56">
        <f t="shared" si="122"/>
        <v>0</v>
      </c>
      <c r="AA497" s="56">
        <f t="shared" si="122"/>
        <v>0</v>
      </c>
      <c r="AB497" s="56">
        <f t="shared" si="122"/>
        <v>0</v>
      </c>
      <c r="AC497" s="56">
        <f t="shared" si="122"/>
        <v>0</v>
      </c>
      <c r="AD497" s="56">
        <f t="shared" si="122"/>
        <v>0</v>
      </c>
      <c r="AE497" s="56">
        <f t="shared" si="122"/>
        <v>0</v>
      </c>
      <c r="AF497" s="56">
        <f t="shared" si="122"/>
        <v>0</v>
      </c>
      <c r="AG497" s="56">
        <f t="shared" si="122"/>
        <v>0</v>
      </c>
      <c r="AH497" s="56">
        <f t="shared" si="122"/>
        <v>0</v>
      </c>
      <c r="AI497" s="56">
        <f t="shared" si="122"/>
        <v>0</v>
      </c>
      <c r="AJ497" s="56">
        <f t="shared" si="122"/>
        <v>0</v>
      </c>
      <c r="AK497" s="56"/>
    </row>
    <row r="498" spans="3:37">
      <c r="C498" t="s">
        <v>7043</v>
      </c>
      <c r="D498" t="s">
        <v>58</v>
      </c>
      <c r="E498" t="s">
        <v>6851</v>
      </c>
      <c r="F498" s="56">
        <f t="shared" ref="F498:AJ498" si="123">IFERROR((F286-F107)/F107,0)</f>
        <v>0.12418030943779439</v>
      </c>
      <c r="G498" s="56">
        <f t="shared" si="123"/>
        <v>0.12305725218560896</v>
      </c>
      <c r="H498" s="56">
        <f t="shared" si="123"/>
        <v>0.12193531686874026</v>
      </c>
      <c r="I498" s="56">
        <f t="shared" si="123"/>
        <v>0.12081450236637395</v>
      </c>
      <c r="J498" s="56">
        <f t="shared" si="123"/>
        <v>0.1196948075588153</v>
      </c>
      <c r="K498" s="56">
        <f t="shared" si="123"/>
        <v>0.11857623132748789</v>
      </c>
      <c r="L498" s="56">
        <f t="shared" si="123"/>
        <v>0.11745877255493299</v>
      </c>
      <c r="M498" s="56">
        <f t="shared" si="123"/>
        <v>0.11634243012480827</v>
      </c>
      <c r="N498" s="56">
        <f t="shared" si="123"/>
        <v>0.11522720292188646</v>
      </c>
      <c r="O498" s="56">
        <f t="shared" si="123"/>
        <v>0.1141130898320545</v>
      </c>
      <c r="P498" s="56">
        <f t="shared" si="123"/>
        <v>0.11300008974231233</v>
      </c>
      <c r="Q498" s="56">
        <f t="shared" si="123"/>
        <v>0.11188820154077173</v>
      </c>
      <c r="R498" s="56">
        <f t="shared" si="123"/>
        <v>0.11077742411665527</v>
      </c>
      <c r="S498" s="56">
        <f t="shared" si="123"/>
        <v>0.10966775636029512</v>
      </c>
      <c r="T498" s="56">
        <f t="shared" si="123"/>
        <v>0.10855919716313205</v>
      </c>
      <c r="U498" s="56">
        <f t="shared" si="123"/>
        <v>0.10745174541771446</v>
      </c>
      <c r="V498" s="56">
        <f t="shared" si="123"/>
        <v>0.10634540001769695</v>
      </c>
      <c r="W498" s="56">
        <f t="shared" si="123"/>
        <v>0.1052401598578393</v>
      </c>
      <c r="X498" s="56">
        <f t="shared" si="123"/>
        <v>0.10413602383400544</v>
      </c>
      <c r="Y498" s="56">
        <f t="shared" si="123"/>
        <v>0.10303299084316243</v>
      </c>
      <c r="Z498" s="56">
        <f t="shared" si="123"/>
        <v>0.10193105978337923</v>
      </c>
      <c r="AA498" s="56">
        <f t="shared" si="123"/>
        <v>0.10746840179234099</v>
      </c>
      <c r="AB498" s="56">
        <f t="shared" si="123"/>
        <v>0.1130335696405437</v>
      </c>
      <c r="AC498" s="56">
        <f t="shared" si="123"/>
        <v>0.11862670315632538</v>
      </c>
      <c r="AD498" s="56">
        <f t="shared" si="123"/>
        <v>0.12424794287067875</v>
      </c>
      <c r="AE498" s="56">
        <f t="shared" si="123"/>
        <v>0.12989743002078277</v>
      </c>
      <c r="AF498" s="56">
        <f t="shared" si="123"/>
        <v>0.13557530655355046</v>
      </c>
      <c r="AG498" s="56">
        <f t="shared" si="123"/>
        <v>0.14128171512919646</v>
      </c>
      <c r="AH498" s="56">
        <f t="shared" si="123"/>
        <v>-0.13973740065638454</v>
      </c>
      <c r="AI498" s="56">
        <f t="shared" si="123"/>
        <v>-0.13541447302149204</v>
      </c>
      <c r="AJ498" s="56">
        <f t="shared" si="123"/>
        <v>-0.13106982213215265</v>
      </c>
      <c r="AK498" s="56"/>
    </row>
    <row r="499" spans="3:37">
      <c r="C499" t="s">
        <v>7043</v>
      </c>
      <c r="D499" t="s">
        <v>59</v>
      </c>
      <c r="E499" t="s">
        <v>6850</v>
      </c>
      <c r="F499" s="56">
        <f t="shared" ref="F499:AJ499" si="124">IFERROR((F287-F108)/F108,0)</f>
        <v>-0.12358177472490442</v>
      </c>
      <c r="G499" s="56">
        <f t="shared" si="124"/>
        <v>-0.13160749676288741</v>
      </c>
      <c r="H499" s="56">
        <f t="shared" si="124"/>
        <v>-0.13948756295817255</v>
      </c>
      <c r="I499" s="56">
        <f t="shared" si="124"/>
        <v>6.5967621458033518E-2</v>
      </c>
      <c r="J499" s="56">
        <f t="shared" si="124"/>
        <v>5.6467117720738792E-2</v>
      </c>
      <c r="K499" s="56">
        <f t="shared" si="124"/>
        <v>4.7134465673596561E-2</v>
      </c>
      <c r="L499" s="56">
        <f t="shared" si="124"/>
        <v>3.7558956068302729E-2</v>
      </c>
      <c r="M499" s="56">
        <f t="shared" si="124"/>
        <v>2.8156985818835526E-2</v>
      </c>
      <c r="N499" s="56">
        <f t="shared" si="124"/>
        <v>1.8923879645093847E-2</v>
      </c>
      <c r="O499" s="56">
        <f t="shared" si="124"/>
        <v>9.8551287129795984E-3</v>
      </c>
      <c r="P499" s="56">
        <f t="shared" si="124"/>
        <v>9.4638329261999938E-4</v>
      </c>
      <c r="Q499" s="56">
        <f t="shared" si="124"/>
        <v>-5.2924040908645014E-3</v>
      </c>
      <c r="R499" s="56">
        <f t="shared" si="124"/>
        <v>-1.1453901877264736E-2</v>
      </c>
      <c r="S499" s="56">
        <f t="shared" si="124"/>
        <v>-1.7539537485062491E-2</v>
      </c>
      <c r="T499" s="56">
        <f t="shared" si="124"/>
        <v>-2.3550703398208559E-2</v>
      </c>
      <c r="U499" s="56">
        <f t="shared" si="124"/>
        <v>-2.948875822835258E-2</v>
      </c>
      <c r="V499" s="56">
        <f t="shared" si="124"/>
        <v>-3.4100045309570698E-2</v>
      </c>
      <c r="W499" s="56">
        <f t="shared" si="124"/>
        <v>-3.8667719474631122E-2</v>
      </c>
      <c r="X499" s="56">
        <f t="shared" si="124"/>
        <v>-4.3192396538794788E-2</v>
      </c>
      <c r="Y499" s="56">
        <f t="shared" si="124"/>
        <v>-4.767468077786368E-2</v>
      </c>
      <c r="Z499" s="56">
        <f t="shared" si="124"/>
        <v>-5.2115165197215874E-2</v>
      </c>
      <c r="AA499" s="56">
        <f t="shared" si="124"/>
        <v>-5.8110355091719967E-2</v>
      </c>
      <c r="AB499" s="56">
        <f t="shared" si="124"/>
        <v>-6.2956276942793959E-2</v>
      </c>
      <c r="AC499" s="56">
        <f t="shared" si="124"/>
        <v>-6.7752590520110165E-2</v>
      </c>
      <c r="AD499" s="56">
        <f t="shared" si="124"/>
        <v>-7.2500053712992132E-2</v>
      </c>
      <c r="AE499" s="56">
        <f t="shared" si="124"/>
        <v>-7.719940905080433E-2</v>
      </c>
      <c r="AF499" s="56">
        <f t="shared" si="124"/>
        <v>-8.1851384090106255E-2</v>
      </c>
      <c r="AG499" s="56">
        <f t="shared" si="124"/>
        <v>-8.6456691790162646E-2</v>
      </c>
      <c r="AH499" s="56">
        <f t="shared" si="124"/>
        <v>9.0780762947359331E-2</v>
      </c>
      <c r="AI499" s="56">
        <f t="shared" si="124"/>
        <v>8.5363896562606914E-2</v>
      </c>
      <c r="AJ499" s="56">
        <f t="shared" si="124"/>
        <v>8.000056512564864E-2</v>
      </c>
      <c r="AK499" s="56"/>
    </row>
    <row r="500" spans="3:37">
      <c r="C500" t="s">
        <v>7044</v>
      </c>
      <c r="D500" t="s">
        <v>35</v>
      </c>
      <c r="E500" t="s">
        <v>6824</v>
      </c>
      <c r="F500" s="56">
        <f t="shared" ref="F500:AJ500" si="125">IFERROR((F288-F109)/F109,0)</f>
        <v>0</v>
      </c>
      <c r="G500" s="56">
        <f t="shared" si="125"/>
        <v>0</v>
      </c>
      <c r="H500" s="56">
        <f t="shared" si="125"/>
        <v>0</v>
      </c>
      <c r="I500" s="56">
        <f t="shared" si="125"/>
        <v>0</v>
      </c>
      <c r="J500" s="56">
        <f t="shared" si="125"/>
        <v>0</v>
      </c>
      <c r="K500" s="56">
        <f t="shared" si="125"/>
        <v>0</v>
      </c>
      <c r="L500" s="56">
        <f t="shared" si="125"/>
        <v>0</v>
      </c>
      <c r="M500" s="56">
        <f t="shared" si="125"/>
        <v>0</v>
      </c>
      <c r="N500" s="56">
        <f t="shared" si="125"/>
        <v>0</v>
      </c>
      <c r="O500" s="56">
        <f t="shared" si="125"/>
        <v>0</v>
      </c>
      <c r="P500" s="56">
        <f t="shared" si="125"/>
        <v>0</v>
      </c>
      <c r="Q500" s="56">
        <f t="shared" si="125"/>
        <v>0</v>
      </c>
      <c r="R500" s="56">
        <f t="shared" si="125"/>
        <v>0</v>
      </c>
      <c r="S500" s="56">
        <f t="shared" si="125"/>
        <v>0</v>
      </c>
      <c r="T500" s="56">
        <f t="shared" si="125"/>
        <v>0</v>
      </c>
      <c r="U500" s="56">
        <f t="shared" si="125"/>
        <v>0</v>
      </c>
      <c r="V500" s="56">
        <f t="shared" si="125"/>
        <v>0</v>
      </c>
      <c r="W500" s="56">
        <f t="shared" si="125"/>
        <v>0</v>
      </c>
      <c r="X500" s="56">
        <f t="shared" si="125"/>
        <v>0</v>
      </c>
      <c r="Y500" s="56">
        <f t="shared" si="125"/>
        <v>0</v>
      </c>
      <c r="Z500" s="56">
        <f t="shared" si="125"/>
        <v>0</v>
      </c>
      <c r="AA500" s="56">
        <f t="shared" si="125"/>
        <v>0</v>
      </c>
      <c r="AB500" s="56">
        <f t="shared" si="125"/>
        <v>0</v>
      </c>
      <c r="AC500" s="56">
        <f t="shared" si="125"/>
        <v>0</v>
      </c>
      <c r="AD500" s="56">
        <f t="shared" si="125"/>
        <v>0</v>
      </c>
      <c r="AE500" s="56">
        <f t="shared" si="125"/>
        <v>0</v>
      </c>
      <c r="AF500" s="56">
        <f t="shared" si="125"/>
        <v>0</v>
      </c>
      <c r="AG500" s="56">
        <f t="shared" si="125"/>
        <v>0</v>
      </c>
      <c r="AH500" s="56">
        <f t="shared" si="125"/>
        <v>0</v>
      </c>
      <c r="AI500" s="56">
        <f t="shared" si="125"/>
        <v>0</v>
      </c>
      <c r="AJ500" s="56">
        <f t="shared" si="125"/>
        <v>0</v>
      </c>
      <c r="AK500" s="56"/>
    </row>
    <row r="501" spans="3:37">
      <c r="C501" t="s">
        <v>7044</v>
      </c>
      <c r="D501" t="s">
        <v>36</v>
      </c>
      <c r="E501" t="s">
        <v>6823</v>
      </c>
      <c r="F501" s="56">
        <f t="shared" ref="F501:AJ501" si="126">IFERROR((F289-F110)/F110,0)</f>
        <v>0</v>
      </c>
      <c r="G501" s="56">
        <f t="shared" si="126"/>
        <v>0</v>
      </c>
      <c r="H501" s="56">
        <f t="shared" si="126"/>
        <v>0</v>
      </c>
      <c r="I501" s="56">
        <f t="shared" si="126"/>
        <v>0</v>
      </c>
      <c r="J501" s="56">
        <f t="shared" si="126"/>
        <v>0</v>
      </c>
      <c r="K501" s="56">
        <f t="shared" si="126"/>
        <v>0</v>
      </c>
      <c r="L501" s="56">
        <f t="shared" si="126"/>
        <v>0</v>
      </c>
      <c r="M501" s="56">
        <f t="shared" si="126"/>
        <v>0</v>
      </c>
      <c r="N501" s="56">
        <f t="shared" si="126"/>
        <v>0</v>
      </c>
      <c r="O501" s="56">
        <f t="shared" si="126"/>
        <v>0</v>
      </c>
      <c r="P501" s="56">
        <f t="shared" si="126"/>
        <v>0</v>
      </c>
      <c r="Q501" s="56">
        <f t="shared" si="126"/>
        <v>0</v>
      </c>
      <c r="R501" s="56">
        <f t="shared" si="126"/>
        <v>0</v>
      </c>
      <c r="S501" s="56">
        <f t="shared" si="126"/>
        <v>0</v>
      </c>
      <c r="T501" s="56">
        <f t="shared" si="126"/>
        <v>0</v>
      </c>
      <c r="U501" s="56">
        <f t="shared" si="126"/>
        <v>0</v>
      </c>
      <c r="V501" s="56">
        <f t="shared" si="126"/>
        <v>0</v>
      </c>
      <c r="W501" s="56">
        <f t="shared" si="126"/>
        <v>0</v>
      </c>
      <c r="X501" s="56">
        <f t="shared" si="126"/>
        <v>0</v>
      </c>
      <c r="Y501" s="56">
        <f t="shared" si="126"/>
        <v>0</v>
      </c>
      <c r="Z501" s="56">
        <f t="shared" si="126"/>
        <v>0</v>
      </c>
      <c r="AA501" s="56">
        <f t="shared" si="126"/>
        <v>0</v>
      </c>
      <c r="AB501" s="56">
        <f t="shared" si="126"/>
        <v>0</v>
      </c>
      <c r="AC501" s="56">
        <f t="shared" si="126"/>
        <v>0</v>
      </c>
      <c r="AD501" s="56">
        <f t="shared" si="126"/>
        <v>0</v>
      </c>
      <c r="AE501" s="56">
        <f t="shared" si="126"/>
        <v>0</v>
      </c>
      <c r="AF501" s="56">
        <f t="shared" si="126"/>
        <v>0</v>
      </c>
      <c r="AG501" s="56">
        <f t="shared" si="126"/>
        <v>0</v>
      </c>
      <c r="AH501" s="56">
        <f t="shared" si="126"/>
        <v>0</v>
      </c>
      <c r="AI501" s="56">
        <f t="shared" si="126"/>
        <v>0</v>
      </c>
      <c r="AJ501" s="56">
        <f t="shared" si="126"/>
        <v>0</v>
      </c>
      <c r="AK501" s="56"/>
    </row>
    <row r="502" spans="3:37">
      <c r="C502" t="s">
        <v>7044</v>
      </c>
      <c r="D502" t="s">
        <v>37</v>
      </c>
      <c r="E502" t="s">
        <v>6822</v>
      </c>
      <c r="F502" s="56">
        <f t="shared" ref="F502:AJ502" si="127">IFERROR((F290-F111)/F111,0)</f>
        <v>0</v>
      </c>
      <c r="G502" s="56">
        <f t="shared" si="127"/>
        <v>0</v>
      </c>
      <c r="H502" s="56">
        <f t="shared" si="127"/>
        <v>0</v>
      </c>
      <c r="I502" s="56">
        <f t="shared" si="127"/>
        <v>0</v>
      </c>
      <c r="J502" s="56">
        <f t="shared" si="127"/>
        <v>0</v>
      </c>
      <c r="K502" s="56">
        <f t="shared" si="127"/>
        <v>0</v>
      </c>
      <c r="L502" s="56">
        <f t="shared" si="127"/>
        <v>0</v>
      </c>
      <c r="M502" s="56">
        <f t="shared" si="127"/>
        <v>0</v>
      </c>
      <c r="N502" s="56">
        <f t="shared" si="127"/>
        <v>0</v>
      </c>
      <c r="O502" s="56">
        <f t="shared" si="127"/>
        <v>0</v>
      </c>
      <c r="P502" s="56">
        <f t="shared" si="127"/>
        <v>0</v>
      </c>
      <c r="Q502" s="56">
        <f t="shared" si="127"/>
        <v>0</v>
      </c>
      <c r="R502" s="56">
        <f t="shared" si="127"/>
        <v>0</v>
      </c>
      <c r="S502" s="56">
        <f t="shared" si="127"/>
        <v>0</v>
      </c>
      <c r="T502" s="56">
        <f t="shared" si="127"/>
        <v>0</v>
      </c>
      <c r="U502" s="56">
        <f t="shared" si="127"/>
        <v>0</v>
      </c>
      <c r="V502" s="56">
        <f t="shared" si="127"/>
        <v>0</v>
      </c>
      <c r="W502" s="56">
        <f t="shared" si="127"/>
        <v>0</v>
      </c>
      <c r="X502" s="56">
        <f t="shared" si="127"/>
        <v>0</v>
      </c>
      <c r="Y502" s="56">
        <f t="shared" si="127"/>
        <v>0</v>
      </c>
      <c r="Z502" s="56">
        <f t="shared" si="127"/>
        <v>0</v>
      </c>
      <c r="AA502" s="56">
        <f t="shared" si="127"/>
        <v>0</v>
      </c>
      <c r="AB502" s="56">
        <f t="shared" si="127"/>
        <v>0</v>
      </c>
      <c r="AC502" s="56">
        <f t="shared" si="127"/>
        <v>0</v>
      </c>
      <c r="AD502" s="56">
        <f t="shared" si="127"/>
        <v>0</v>
      </c>
      <c r="AE502" s="56">
        <f t="shared" si="127"/>
        <v>0</v>
      </c>
      <c r="AF502" s="56">
        <f t="shared" si="127"/>
        <v>0</v>
      </c>
      <c r="AG502" s="56">
        <f t="shared" si="127"/>
        <v>0</v>
      </c>
      <c r="AH502" s="56">
        <f t="shared" si="127"/>
        <v>0</v>
      </c>
      <c r="AI502" s="56">
        <f t="shared" si="127"/>
        <v>0</v>
      </c>
      <c r="AJ502" s="56">
        <f t="shared" si="127"/>
        <v>0</v>
      </c>
      <c r="AK502" s="56"/>
    </row>
    <row r="503" spans="3:37">
      <c r="C503" t="s">
        <v>7044</v>
      </c>
      <c r="D503" t="s">
        <v>38</v>
      </c>
      <c r="E503" t="s">
        <v>6821</v>
      </c>
      <c r="F503" s="56">
        <f t="shared" ref="F503:AJ503" si="128">IFERROR((F291-F112)/F112,0)</f>
        <v>0</v>
      </c>
      <c r="G503" s="56">
        <f t="shared" si="128"/>
        <v>0</v>
      </c>
      <c r="H503" s="56">
        <f t="shared" si="128"/>
        <v>0</v>
      </c>
      <c r="I503" s="56">
        <f t="shared" si="128"/>
        <v>0</v>
      </c>
      <c r="J503" s="56">
        <f t="shared" si="128"/>
        <v>0</v>
      </c>
      <c r="K503" s="56">
        <f t="shared" si="128"/>
        <v>0</v>
      </c>
      <c r="L503" s="56">
        <f t="shared" si="128"/>
        <v>0</v>
      </c>
      <c r="M503" s="56">
        <f t="shared" si="128"/>
        <v>0</v>
      </c>
      <c r="N503" s="56">
        <f t="shared" si="128"/>
        <v>0</v>
      </c>
      <c r="O503" s="56">
        <f t="shared" si="128"/>
        <v>0</v>
      </c>
      <c r="P503" s="56">
        <f t="shared" si="128"/>
        <v>0</v>
      </c>
      <c r="Q503" s="56">
        <f t="shared" si="128"/>
        <v>0</v>
      </c>
      <c r="R503" s="56">
        <f t="shared" si="128"/>
        <v>0</v>
      </c>
      <c r="S503" s="56">
        <f t="shared" si="128"/>
        <v>0</v>
      </c>
      <c r="T503" s="56">
        <f t="shared" si="128"/>
        <v>0</v>
      </c>
      <c r="U503" s="56">
        <f t="shared" si="128"/>
        <v>0</v>
      </c>
      <c r="V503" s="56">
        <f t="shared" si="128"/>
        <v>0</v>
      </c>
      <c r="W503" s="56">
        <f t="shared" si="128"/>
        <v>0</v>
      </c>
      <c r="X503" s="56">
        <f t="shared" si="128"/>
        <v>0</v>
      </c>
      <c r="Y503" s="56">
        <f t="shared" si="128"/>
        <v>0</v>
      </c>
      <c r="Z503" s="56">
        <f t="shared" si="128"/>
        <v>0</v>
      </c>
      <c r="AA503" s="56">
        <f t="shared" si="128"/>
        <v>0</v>
      </c>
      <c r="AB503" s="56">
        <f t="shared" si="128"/>
        <v>0</v>
      </c>
      <c r="AC503" s="56">
        <f t="shared" si="128"/>
        <v>0</v>
      </c>
      <c r="AD503" s="56">
        <f t="shared" si="128"/>
        <v>0</v>
      </c>
      <c r="AE503" s="56">
        <f t="shared" si="128"/>
        <v>0</v>
      </c>
      <c r="AF503" s="56">
        <f t="shared" si="128"/>
        <v>0</v>
      </c>
      <c r="AG503" s="56">
        <f t="shared" si="128"/>
        <v>0</v>
      </c>
      <c r="AH503" s="56">
        <f t="shared" si="128"/>
        <v>0</v>
      </c>
      <c r="AI503" s="56">
        <f t="shared" si="128"/>
        <v>0</v>
      </c>
      <c r="AJ503" s="56">
        <f t="shared" si="128"/>
        <v>0</v>
      </c>
      <c r="AK503" s="56"/>
    </row>
    <row r="504" spans="3:37">
      <c r="C504" t="s">
        <v>7044</v>
      </c>
      <c r="D504" t="s">
        <v>39</v>
      </c>
      <c r="E504" t="s">
        <v>6820</v>
      </c>
      <c r="F504" s="56">
        <f t="shared" ref="F504:AJ504" si="129">IFERROR((F292-F113)/F113,0)</f>
        <v>0</v>
      </c>
      <c r="G504" s="56">
        <f t="shared" si="129"/>
        <v>0</v>
      </c>
      <c r="H504" s="56">
        <f t="shared" si="129"/>
        <v>0</v>
      </c>
      <c r="I504" s="56">
        <f t="shared" si="129"/>
        <v>0</v>
      </c>
      <c r="J504" s="56">
        <f t="shared" si="129"/>
        <v>0</v>
      </c>
      <c r="K504" s="56">
        <f t="shared" si="129"/>
        <v>0</v>
      </c>
      <c r="L504" s="56">
        <f t="shared" si="129"/>
        <v>0</v>
      </c>
      <c r="M504" s="56">
        <f t="shared" si="129"/>
        <v>0</v>
      </c>
      <c r="N504" s="56">
        <f t="shared" si="129"/>
        <v>0</v>
      </c>
      <c r="O504" s="56">
        <f t="shared" si="129"/>
        <v>0</v>
      </c>
      <c r="P504" s="56">
        <f t="shared" si="129"/>
        <v>0</v>
      </c>
      <c r="Q504" s="56">
        <f t="shared" si="129"/>
        <v>0</v>
      </c>
      <c r="R504" s="56">
        <f t="shared" si="129"/>
        <v>0</v>
      </c>
      <c r="S504" s="56">
        <f t="shared" si="129"/>
        <v>0</v>
      </c>
      <c r="T504" s="56">
        <f t="shared" si="129"/>
        <v>0</v>
      </c>
      <c r="U504" s="56">
        <f t="shared" si="129"/>
        <v>0</v>
      </c>
      <c r="V504" s="56">
        <f t="shared" si="129"/>
        <v>0</v>
      </c>
      <c r="W504" s="56">
        <f t="shared" si="129"/>
        <v>0</v>
      </c>
      <c r="X504" s="56">
        <f t="shared" si="129"/>
        <v>0</v>
      </c>
      <c r="Y504" s="56">
        <f t="shared" si="129"/>
        <v>0</v>
      </c>
      <c r="Z504" s="56">
        <f t="shared" si="129"/>
        <v>0</v>
      </c>
      <c r="AA504" s="56">
        <f t="shared" si="129"/>
        <v>0</v>
      </c>
      <c r="AB504" s="56">
        <f t="shared" si="129"/>
        <v>0</v>
      </c>
      <c r="AC504" s="56">
        <f t="shared" si="129"/>
        <v>0</v>
      </c>
      <c r="AD504" s="56">
        <f t="shared" si="129"/>
        <v>0</v>
      </c>
      <c r="AE504" s="56">
        <f t="shared" si="129"/>
        <v>0</v>
      </c>
      <c r="AF504" s="56">
        <f t="shared" si="129"/>
        <v>0</v>
      </c>
      <c r="AG504" s="56">
        <f t="shared" si="129"/>
        <v>0</v>
      </c>
      <c r="AH504" s="56">
        <f t="shared" si="129"/>
        <v>0</v>
      </c>
      <c r="AI504" s="56">
        <f t="shared" si="129"/>
        <v>0</v>
      </c>
      <c r="AJ504" s="56">
        <f t="shared" si="129"/>
        <v>0</v>
      </c>
      <c r="AK504" s="56"/>
    </row>
    <row r="505" spans="3:37">
      <c r="C505" t="s">
        <v>7044</v>
      </c>
      <c r="D505" t="s">
        <v>40</v>
      </c>
      <c r="E505" t="s">
        <v>6819</v>
      </c>
      <c r="F505" s="56">
        <f t="shared" ref="F505:AJ505" si="130">IFERROR((F293-F114)/F114,0)</f>
        <v>0</v>
      </c>
      <c r="G505" s="56">
        <f t="shared" si="130"/>
        <v>0</v>
      </c>
      <c r="H505" s="56">
        <f t="shared" si="130"/>
        <v>0</v>
      </c>
      <c r="I505" s="56">
        <f t="shared" si="130"/>
        <v>0</v>
      </c>
      <c r="J505" s="56">
        <f t="shared" si="130"/>
        <v>0</v>
      </c>
      <c r="K505" s="56">
        <f t="shared" si="130"/>
        <v>0</v>
      </c>
      <c r="L505" s="56">
        <f t="shared" si="130"/>
        <v>0</v>
      </c>
      <c r="M505" s="56">
        <f t="shared" si="130"/>
        <v>0</v>
      </c>
      <c r="N505" s="56">
        <f t="shared" si="130"/>
        <v>0</v>
      </c>
      <c r="O505" s="56">
        <f t="shared" si="130"/>
        <v>0</v>
      </c>
      <c r="P505" s="56">
        <f t="shared" si="130"/>
        <v>0</v>
      </c>
      <c r="Q505" s="56">
        <f t="shared" si="130"/>
        <v>0</v>
      </c>
      <c r="R505" s="56">
        <f t="shared" si="130"/>
        <v>0</v>
      </c>
      <c r="S505" s="56">
        <f t="shared" si="130"/>
        <v>0</v>
      </c>
      <c r="T505" s="56">
        <f t="shared" si="130"/>
        <v>0</v>
      </c>
      <c r="U505" s="56">
        <f t="shared" si="130"/>
        <v>0</v>
      </c>
      <c r="V505" s="56">
        <f t="shared" si="130"/>
        <v>0</v>
      </c>
      <c r="W505" s="56">
        <f t="shared" si="130"/>
        <v>0</v>
      </c>
      <c r="X505" s="56">
        <f t="shared" si="130"/>
        <v>0</v>
      </c>
      <c r="Y505" s="56">
        <f t="shared" si="130"/>
        <v>0</v>
      </c>
      <c r="Z505" s="56">
        <f t="shared" si="130"/>
        <v>0</v>
      </c>
      <c r="AA505" s="56">
        <f t="shared" si="130"/>
        <v>0</v>
      </c>
      <c r="AB505" s="56">
        <f t="shared" si="130"/>
        <v>0</v>
      </c>
      <c r="AC505" s="56">
        <f t="shared" si="130"/>
        <v>0</v>
      </c>
      <c r="AD505" s="56">
        <f t="shared" si="130"/>
        <v>0</v>
      </c>
      <c r="AE505" s="56">
        <f t="shared" si="130"/>
        <v>0</v>
      </c>
      <c r="AF505" s="56">
        <f t="shared" si="130"/>
        <v>0</v>
      </c>
      <c r="AG505" s="56">
        <f t="shared" si="130"/>
        <v>0</v>
      </c>
      <c r="AH505" s="56">
        <f t="shared" si="130"/>
        <v>0</v>
      </c>
      <c r="AI505" s="56">
        <f t="shared" si="130"/>
        <v>0</v>
      </c>
      <c r="AJ505" s="56">
        <f t="shared" si="130"/>
        <v>0</v>
      </c>
      <c r="AK505" s="56"/>
    </row>
    <row r="506" spans="3:37">
      <c r="C506" t="s">
        <v>7044</v>
      </c>
      <c r="D506" t="s">
        <v>41</v>
      </c>
      <c r="E506" t="s">
        <v>6818</v>
      </c>
      <c r="F506" s="56">
        <f t="shared" ref="F506:AJ506" si="131">IFERROR((F294-F115)/F115,0)</f>
        <v>0</v>
      </c>
      <c r="G506" s="56">
        <f t="shared" si="131"/>
        <v>0</v>
      </c>
      <c r="H506" s="56">
        <f t="shared" si="131"/>
        <v>0</v>
      </c>
      <c r="I506" s="56">
        <f t="shared" si="131"/>
        <v>0</v>
      </c>
      <c r="J506" s="56">
        <f t="shared" si="131"/>
        <v>0</v>
      </c>
      <c r="K506" s="56">
        <f t="shared" si="131"/>
        <v>0</v>
      </c>
      <c r="L506" s="56">
        <f t="shared" si="131"/>
        <v>0</v>
      </c>
      <c r="M506" s="56">
        <f t="shared" si="131"/>
        <v>0</v>
      </c>
      <c r="N506" s="56">
        <f t="shared" si="131"/>
        <v>0</v>
      </c>
      <c r="O506" s="56">
        <f t="shared" si="131"/>
        <v>0</v>
      </c>
      <c r="P506" s="56">
        <f t="shared" si="131"/>
        <v>0</v>
      </c>
      <c r="Q506" s="56">
        <f t="shared" si="131"/>
        <v>0</v>
      </c>
      <c r="R506" s="56">
        <f t="shared" si="131"/>
        <v>0</v>
      </c>
      <c r="S506" s="56">
        <f t="shared" si="131"/>
        <v>0</v>
      </c>
      <c r="T506" s="56">
        <f t="shared" si="131"/>
        <v>0</v>
      </c>
      <c r="U506" s="56">
        <f t="shared" si="131"/>
        <v>0</v>
      </c>
      <c r="V506" s="56">
        <f t="shared" si="131"/>
        <v>0</v>
      </c>
      <c r="W506" s="56">
        <f t="shared" si="131"/>
        <v>0</v>
      </c>
      <c r="X506" s="56">
        <f t="shared" si="131"/>
        <v>0</v>
      </c>
      <c r="Y506" s="56">
        <f t="shared" si="131"/>
        <v>0</v>
      </c>
      <c r="Z506" s="56">
        <f t="shared" si="131"/>
        <v>0</v>
      </c>
      <c r="AA506" s="56">
        <f t="shared" si="131"/>
        <v>0</v>
      </c>
      <c r="AB506" s="56">
        <f t="shared" si="131"/>
        <v>0</v>
      </c>
      <c r="AC506" s="56">
        <f t="shared" si="131"/>
        <v>0</v>
      </c>
      <c r="AD506" s="56">
        <f t="shared" si="131"/>
        <v>0</v>
      </c>
      <c r="AE506" s="56">
        <f t="shared" si="131"/>
        <v>0</v>
      </c>
      <c r="AF506" s="56">
        <f t="shared" si="131"/>
        <v>0</v>
      </c>
      <c r="AG506" s="56">
        <f t="shared" si="131"/>
        <v>0</v>
      </c>
      <c r="AH506" s="56">
        <f t="shared" si="131"/>
        <v>0</v>
      </c>
      <c r="AI506" s="56">
        <f t="shared" si="131"/>
        <v>0</v>
      </c>
      <c r="AJ506" s="56">
        <f t="shared" si="131"/>
        <v>0</v>
      </c>
      <c r="AK506" s="56"/>
    </row>
    <row r="507" spans="3:37">
      <c r="C507" t="s">
        <v>7044</v>
      </c>
      <c r="D507" t="s">
        <v>42</v>
      </c>
      <c r="E507" t="s">
        <v>6817</v>
      </c>
      <c r="F507" s="56">
        <f t="shared" ref="F507:AJ507" si="132">IFERROR((F295-F116)/F116,0)</f>
        <v>0</v>
      </c>
      <c r="G507" s="56">
        <f t="shared" si="132"/>
        <v>0</v>
      </c>
      <c r="H507" s="56">
        <f t="shared" si="132"/>
        <v>0</v>
      </c>
      <c r="I507" s="56">
        <f t="shared" si="132"/>
        <v>0</v>
      </c>
      <c r="J507" s="56">
        <f t="shared" si="132"/>
        <v>0</v>
      </c>
      <c r="K507" s="56">
        <f t="shared" si="132"/>
        <v>0</v>
      </c>
      <c r="L507" s="56">
        <f t="shared" si="132"/>
        <v>0</v>
      </c>
      <c r="M507" s="56">
        <f t="shared" si="132"/>
        <v>0</v>
      </c>
      <c r="N507" s="56">
        <f t="shared" si="132"/>
        <v>0</v>
      </c>
      <c r="O507" s="56">
        <f t="shared" si="132"/>
        <v>0</v>
      </c>
      <c r="P507" s="56">
        <f t="shared" si="132"/>
        <v>0</v>
      </c>
      <c r="Q507" s="56">
        <f t="shared" si="132"/>
        <v>0</v>
      </c>
      <c r="R507" s="56">
        <f t="shared" si="132"/>
        <v>0</v>
      </c>
      <c r="S507" s="56">
        <f t="shared" si="132"/>
        <v>0</v>
      </c>
      <c r="T507" s="56">
        <f t="shared" si="132"/>
        <v>0</v>
      </c>
      <c r="U507" s="56">
        <f t="shared" si="132"/>
        <v>0</v>
      </c>
      <c r="V507" s="56">
        <f t="shared" si="132"/>
        <v>0</v>
      </c>
      <c r="W507" s="56">
        <f t="shared" si="132"/>
        <v>0</v>
      </c>
      <c r="X507" s="56">
        <f t="shared" si="132"/>
        <v>0</v>
      </c>
      <c r="Y507" s="56">
        <f t="shared" si="132"/>
        <v>0</v>
      </c>
      <c r="Z507" s="56">
        <f t="shared" si="132"/>
        <v>0</v>
      </c>
      <c r="AA507" s="56">
        <f t="shared" si="132"/>
        <v>0</v>
      </c>
      <c r="AB507" s="56">
        <f t="shared" si="132"/>
        <v>0</v>
      </c>
      <c r="AC507" s="56">
        <f t="shared" si="132"/>
        <v>0</v>
      </c>
      <c r="AD507" s="56">
        <f t="shared" si="132"/>
        <v>0</v>
      </c>
      <c r="AE507" s="56">
        <f t="shared" si="132"/>
        <v>0</v>
      </c>
      <c r="AF507" s="56">
        <f t="shared" si="132"/>
        <v>0</v>
      </c>
      <c r="AG507" s="56">
        <f t="shared" si="132"/>
        <v>0</v>
      </c>
      <c r="AH507" s="56">
        <f t="shared" si="132"/>
        <v>0</v>
      </c>
      <c r="AI507" s="56">
        <f t="shared" si="132"/>
        <v>0</v>
      </c>
      <c r="AJ507" s="56">
        <f t="shared" si="132"/>
        <v>0</v>
      </c>
      <c r="AK507" s="56"/>
    </row>
    <row r="508" spans="3:37">
      <c r="C508" t="s">
        <v>7044</v>
      </c>
      <c r="D508" t="s">
        <v>43</v>
      </c>
      <c r="E508" t="s">
        <v>6816</v>
      </c>
      <c r="F508" s="56">
        <f t="shared" ref="F508:AJ508" si="133">IFERROR((F296-F117)/F117,0)</f>
        <v>-0.94351282348883936</v>
      </c>
      <c r="G508" s="56">
        <f t="shared" si="133"/>
        <v>-0.94610149375726638</v>
      </c>
      <c r="H508" s="56">
        <f t="shared" si="133"/>
        <v>-0.94885679103014975</v>
      </c>
      <c r="I508" s="56">
        <f t="shared" si="133"/>
        <v>-0.94936616747071645</v>
      </c>
      <c r="J508" s="56">
        <f t="shared" si="133"/>
        <v>-0.94992049609088336</v>
      </c>
      <c r="K508" s="56">
        <f t="shared" si="133"/>
        <v>-0.94948522159969573</v>
      </c>
      <c r="L508" s="56">
        <f t="shared" si="133"/>
        <v>-0.95002793479269576</v>
      </c>
      <c r="M508" s="56">
        <f t="shared" si="133"/>
        <v>-0.95000612232060944</v>
      </c>
      <c r="N508" s="56">
        <f t="shared" si="133"/>
        <v>-0.94975448508604365</v>
      </c>
      <c r="O508" s="56">
        <f t="shared" si="133"/>
        <v>-0.95000491115235319</v>
      </c>
      <c r="P508" s="56">
        <f t="shared" si="133"/>
        <v>-0.94985861099394553</v>
      </c>
      <c r="Q508" s="56">
        <f t="shared" si="133"/>
        <v>-0.94985094683083227</v>
      </c>
      <c r="R508" s="56">
        <f t="shared" si="133"/>
        <v>-0.9497808385030948</v>
      </c>
      <c r="S508" s="56">
        <f t="shared" si="133"/>
        <v>-0.94974339789416795</v>
      </c>
      <c r="T508" s="56">
        <f t="shared" si="133"/>
        <v>-0.94939481831059502</v>
      </c>
      <c r="U508" s="56">
        <f t="shared" si="133"/>
        <v>-0.94938046163074197</v>
      </c>
      <c r="V508" s="56">
        <f t="shared" si="133"/>
        <v>-0.94896722002802558</v>
      </c>
      <c r="W508" s="56">
        <f t="shared" si="133"/>
        <v>-0.9486115211851931</v>
      </c>
      <c r="X508" s="56">
        <f t="shared" si="133"/>
        <v>-0.94842224460374513</v>
      </c>
      <c r="Y508" s="56">
        <f t="shared" si="133"/>
        <v>-0.94828852087035886</v>
      </c>
      <c r="Z508" s="56">
        <f t="shared" si="133"/>
        <v>-0.9479533173899336</v>
      </c>
      <c r="AA508" s="56">
        <f t="shared" si="133"/>
        <v>-0.94785015289269237</v>
      </c>
      <c r="AB508" s="56">
        <f t="shared" si="133"/>
        <v>-0.94774862358092282</v>
      </c>
      <c r="AC508" s="56">
        <f t="shared" si="133"/>
        <v>-0.94774222553009624</v>
      </c>
      <c r="AD508" s="56">
        <f t="shared" si="133"/>
        <v>-0.94765656325434755</v>
      </c>
      <c r="AE508" s="56">
        <f t="shared" si="133"/>
        <v>-0.94708872142056033</v>
      </c>
      <c r="AF508" s="56">
        <f t="shared" si="133"/>
        <v>-0.94711160876750278</v>
      </c>
      <c r="AG508" s="56">
        <f t="shared" si="133"/>
        <v>-0.94719427143223722</v>
      </c>
      <c r="AH508" s="56">
        <f t="shared" si="133"/>
        <v>-0.94725972021489901</v>
      </c>
      <c r="AI508" s="56">
        <f t="shared" si="133"/>
        <v>-0.9471994188479399</v>
      </c>
      <c r="AJ508" s="56">
        <f t="shared" si="133"/>
        <v>-0.9472854815948013</v>
      </c>
      <c r="AK508" s="56"/>
    </row>
    <row r="509" spans="3:37">
      <c r="C509" t="s">
        <v>7044</v>
      </c>
      <c r="D509" t="s">
        <v>44</v>
      </c>
      <c r="E509" t="s">
        <v>6815</v>
      </c>
      <c r="F509" s="56">
        <f t="shared" ref="F509:AJ509" si="134">IFERROR((F297-F118)/F118,0)</f>
        <v>0</v>
      </c>
      <c r="G509" s="56">
        <f t="shared" si="134"/>
        <v>0</v>
      </c>
      <c r="H509" s="56">
        <f t="shared" si="134"/>
        <v>0</v>
      </c>
      <c r="I509" s="56">
        <f t="shared" si="134"/>
        <v>0</v>
      </c>
      <c r="J509" s="56">
        <f t="shared" si="134"/>
        <v>0</v>
      </c>
      <c r="K509" s="56">
        <f t="shared" si="134"/>
        <v>0</v>
      </c>
      <c r="L509" s="56">
        <f t="shared" si="134"/>
        <v>0</v>
      </c>
      <c r="M509" s="56">
        <f t="shared" si="134"/>
        <v>0</v>
      </c>
      <c r="N509" s="56">
        <f t="shared" si="134"/>
        <v>0</v>
      </c>
      <c r="O509" s="56">
        <f t="shared" si="134"/>
        <v>0</v>
      </c>
      <c r="P509" s="56">
        <f t="shared" si="134"/>
        <v>0</v>
      </c>
      <c r="Q509" s="56">
        <f t="shared" si="134"/>
        <v>0</v>
      </c>
      <c r="R509" s="56">
        <f t="shared" si="134"/>
        <v>0</v>
      </c>
      <c r="S509" s="56">
        <f t="shared" si="134"/>
        <v>0</v>
      </c>
      <c r="T509" s="56">
        <f t="shared" si="134"/>
        <v>0</v>
      </c>
      <c r="U509" s="56">
        <f t="shared" si="134"/>
        <v>0</v>
      </c>
      <c r="V509" s="56">
        <f t="shared" si="134"/>
        <v>0</v>
      </c>
      <c r="W509" s="56">
        <f t="shared" si="134"/>
        <v>0</v>
      </c>
      <c r="X509" s="56">
        <f t="shared" si="134"/>
        <v>0</v>
      </c>
      <c r="Y509" s="56">
        <f t="shared" si="134"/>
        <v>0</v>
      </c>
      <c r="Z509" s="56">
        <f t="shared" si="134"/>
        <v>0</v>
      </c>
      <c r="AA509" s="56">
        <f t="shared" si="134"/>
        <v>0</v>
      </c>
      <c r="AB509" s="56">
        <f t="shared" si="134"/>
        <v>0</v>
      </c>
      <c r="AC509" s="56">
        <f t="shared" si="134"/>
        <v>0</v>
      </c>
      <c r="AD509" s="56">
        <f t="shared" si="134"/>
        <v>0</v>
      </c>
      <c r="AE509" s="56">
        <f t="shared" si="134"/>
        <v>0</v>
      </c>
      <c r="AF509" s="56">
        <f t="shared" si="134"/>
        <v>0</v>
      </c>
      <c r="AG509" s="56">
        <f t="shared" si="134"/>
        <v>0</v>
      </c>
      <c r="AH509" s="56">
        <f t="shared" si="134"/>
        <v>0</v>
      </c>
      <c r="AI509" s="56">
        <f t="shared" si="134"/>
        <v>0</v>
      </c>
      <c r="AJ509" s="56">
        <f t="shared" si="134"/>
        <v>0</v>
      </c>
      <c r="AK509" s="56"/>
    </row>
    <row r="510" spans="3:37">
      <c r="C510" t="s">
        <v>7044</v>
      </c>
      <c r="D510" t="s">
        <v>45</v>
      </c>
      <c r="E510" t="s">
        <v>6814</v>
      </c>
      <c r="F510" s="56">
        <f t="shared" ref="F510:AJ510" si="135">IFERROR((F298-F119)/F119,0)</f>
        <v>0</v>
      </c>
      <c r="G510" s="56">
        <f t="shared" si="135"/>
        <v>0</v>
      </c>
      <c r="H510" s="56">
        <f t="shared" si="135"/>
        <v>0</v>
      </c>
      <c r="I510" s="56">
        <f t="shared" si="135"/>
        <v>0</v>
      </c>
      <c r="J510" s="56">
        <f t="shared" si="135"/>
        <v>0</v>
      </c>
      <c r="K510" s="56">
        <f t="shared" si="135"/>
        <v>0</v>
      </c>
      <c r="L510" s="56">
        <f t="shared" si="135"/>
        <v>0</v>
      </c>
      <c r="M510" s="56">
        <f t="shared" si="135"/>
        <v>0</v>
      </c>
      <c r="N510" s="56">
        <f t="shared" si="135"/>
        <v>0</v>
      </c>
      <c r="O510" s="56">
        <f t="shared" si="135"/>
        <v>0</v>
      </c>
      <c r="P510" s="56">
        <f t="shared" si="135"/>
        <v>0</v>
      </c>
      <c r="Q510" s="56">
        <f t="shared" si="135"/>
        <v>0</v>
      </c>
      <c r="R510" s="56">
        <f t="shared" si="135"/>
        <v>0</v>
      </c>
      <c r="S510" s="56">
        <f t="shared" si="135"/>
        <v>0</v>
      </c>
      <c r="T510" s="56">
        <f t="shared" si="135"/>
        <v>0</v>
      </c>
      <c r="U510" s="56">
        <f t="shared" si="135"/>
        <v>0</v>
      </c>
      <c r="V510" s="56">
        <f t="shared" si="135"/>
        <v>0</v>
      </c>
      <c r="W510" s="56">
        <f t="shared" si="135"/>
        <v>0</v>
      </c>
      <c r="X510" s="56">
        <f t="shared" si="135"/>
        <v>0</v>
      </c>
      <c r="Y510" s="56">
        <f t="shared" si="135"/>
        <v>0</v>
      </c>
      <c r="Z510" s="56">
        <f t="shared" si="135"/>
        <v>0</v>
      </c>
      <c r="AA510" s="56">
        <f t="shared" si="135"/>
        <v>0</v>
      </c>
      <c r="AB510" s="56">
        <f t="shared" si="135"/>
        <v>0</v>
      </c>
      <c r="AC510" s="56">
        <f t="shared" si="135"/>
        <v>0</v>
      </c>
      <c r="AD510" s="56">
        <f t="shared" si="135"/>
        <v>0</v>
      </c>
      <c r="AE510" s="56">
        <f t="shared" si="135"/>
        <v>0</v>
      </c>
      <c r="AF510" s="56">
        <f t="shared" si="135"/>
        <v>0</v>
      </c>
      <c r="AG510" s="56">
        <f t="shared" si="135"/>
        <v>0</v>
      </c>
      <c r="AH510" s="56">
        <f t="shared" si="135"/>
        <v>0</v>
      </c>
      <c r="AI510" s="56">
        <f t="shared" si="135"/>
        <v>0</v>
      </c>
      <c r="AJ510" s="56">
        <f t="shared" si="135"/>
        <v>0</v>
      </c>
      <c r="AK510" s="56"/>
    </row>
    <row r="511" spans="3:37">
      <c r="C511" t="s">
        <v>7044</v>
      </c>
      <c r="D511" t="s">
        <v>46</v>
      </c>
      <c r="E511" t="s">
        <v>6813</v>
      </c>
      <c r="F511" s="56">
        <f t="shared" ref="F511:AJ511" si="136">IFERROR((F299-F120)/F120,0)</f>
        <v>0</v>
      </c>
      <c r="G511" s="56">
        <f t="shared" si="136"/>
        <v>0</v>
      </c>
      <c r="H511" s="56">
        <f t="shared" si="136"/>
        <v>0</v>
      </c>
      <c r="I511" s="56">
        <f t="shared" si="136"/>
        <v>0</v>
      </c>
      <c r="J511" s="56">
        <f t="shared" si="136"/>
        <v>0</v>
      </c>
      <c r="K511" s="56">
        <f t="shared" si="136"/>
        <v>0</v>
      </c>
      <c r="L511" s="56">
        <f t="shared" si="136"/>
        <v>0</v>
      </c>
      <c r="M511" s="56">
        <f t="shared" si="136"/>
        <v>0</v>
      </c>
      <c r="N511" s="56">
        <f t="shared" si="136"/>
        <v>0</v>
      </c>
      <c r="O511" s="56">
        <f t="shared" si="136"/>
        <v>0</v>
      </c>
      <c r="P511" s="56">
        <f t="shared" si="136"/>
        <v>0</v>
      </c>
      <c r="Q511" s="56">
        <f t="shared" si="136"/>
        <v>0</v>
      </c>
      <c r="R511" s="56">
        <f t="shared" si="136"/>
        <v>0</v>
      </c>
      <c r="S511" s="56">
        <f t="shared" si="136"/>
        <v>0</v>
      </c>
      <c r="T511" s="56">
        <f t="shared" si="136"/>
        <v>0</v>
      </c>
      <c r="U511" s="56">
        <f t="shared" si="136"/>
        <v>0</v>
      </c>
      <c r="V511" s="56">
        <f t="shared" si="136"/>
        <v>0</v>
      </c>
      <c r="W511" s="56">
        <f t="shared" si="136"/>
        <v>0</v>
      </c>
      <c r="X511" s="56">
        <f t="shared" si="136"/>
        <v>0</v>
      </c>
      <c r="Y511" s="56">
        <f t="shared" si="136"/>
        <v>0</v>
      </c>
      <c r="Z511" s="56">
        <f t="shared" si="136"/>
        <v>0</v>
      </c>
      <c r="AA511" s="56">
        <f t="shared" si="136"/>
        <v>0</v>
      </c>
      <c r="AB511" s="56">
        <f t="shared" si="136"/>
        <v>0</v>
      </c>
      <c r="AC511" s="56">
        <f t="shared" si="136"/>
        <v>0</v>
      </c>
      <c r="AD511" s="56">
        <f t="shared" si="136"/>
        <v>0</v>
      </c>
      <c r="AE511" s="56">
        <f t="shared" si="136"/>
        <v>0</v>
      </c>
      <c r="AF511" s="56">
        <f t="shared" si="136"/>
        <v>0</v>
      </c>
      <c r="AG511" s="56">
        <f t="shared" si="136"/>
        <v>0</v>
      </c>
      <c r="AH511" s="56">
        <f t="shared" si="136"/>
        <v>0</v>
      </c>
      <c r="AI511" s="56">
        <f t="shared" si="136"/>
        <v>0</v>
      </c>
      <c r="AJ511" s="56">
        <f t="shared" si="136"/>
        <v>0</v>
      </c>
      <c r="AK511" s="56"/>
    </row>
    <row r="512" spans="3:37">
      <c r="C512" t="s">
        <v>7044</v>
      </c>
      <c r="D512" t="s">
        <v>47</v>
      </c>
      <c r="E512" t="s">
        <v>6812</v>
      </c>
      <c r="F512" s="56">
        <f t="shared" ref="F512:AJ512" si="137">IFERROR((F300-F121)/F121,0)</f>
        <v>0</v>
      </c>
      <c r="G512" s="56">
        <f t="shared" si="137"/>
        <v>0</v>
      </c>
      <c r="H512" s="56">
        <f t="shared" si="137"/>
        <v>0</v>
      </c>
      <c r="I512" s="56">
        <f t="shared" si="137"/>
        <v>0</v>
      </c>
      <c r="J512" s="56">
        <f t="shared" si="137"/>
        <v>0</v>
      </c>
      <c r="K512" s="56">
        <f t="shared" si="137"/>
        <v>0</v>
      </c>
      <c r="L512" s="56">
        <f t="shared" si="137"/>
        <v>0</v>
      </c>
      <c r="M512" s="56">
        <f t="shared" si="137"/>
        <v>0</v>
      </c>
      <c r="N512" s="56">
        <f t="shared" si="137"/>
        <v>0</v>
      </c>
      <c r="O512" s="56">
        <f t="shared" si="137"/>
        <v>0</v>
      </c>
      <c r="P512" s="56">
        <f t="shared" si="137"/>
        <v>0</v>
      </c>
      <c r="Q512" s="56">
        <f t="shared" si="137"/>
        <v>0</v>
      </c>
      <c r="R512" s="56">
        <f t="shared" si="137"/>
        <v>0</v>
      </c>
      <c r="S512" s="56">
        <f t="shared" si="137"/>
        <v>0</v>
      </c>
      <c r="T512" s="56">
        <f t="shared" si="137"/>
        <v>0</v>
      </c>
      <c r="U512" s="56">
        <f t="shared" si="137"/>
        <v>0</v>
      </c>
      <c r="V512" s="56">
        <f t="shared" si="137"/>
        <v>0</v>
      </c>
      <c r="W512" s="56">
        <f t="shared" si="137"/>
        <v>0</v>
      </c>
      <c r="X512" s="56">
        <f t="shared" si="137"/>
        <v>0</v>
      </c>
      <c r="Y512" s="56">
        <f t="shared" si="137"/>
        <v>0</v>
      </c>
      <c r="Z512" s="56">
        <f t="shared" si="137"/>
        <v>0</v>
      </c>
      <c r="AA512" s="56">
        <f t="shared" si="137"/>
        <v>0</v>
      </c>
      <c r="AB512" s="56">
        <f t="shared" si="137"/>
        <v>0</v>
      </c>
      <c r="AC512" s="56">
        <f t="shared" si="137"/>
        <v>0</v>
      </c>
      <c r="AD512" s="56">
        <f t="shared" si="137"/>
        <v>0</v>
      </c>
      <c r="AE512" s="56">
        <f t="shared" si="137"/>
        <v>0</v>
      </c>
      <c r="AF512" s="56">
        <f t="shared" si="137"/>
        <v>0</v>
      </c>
      <c r="AG512" s="56">
        <f t="shared" si="137"/>
        <v>0</v>
      </c>
      <c r="AH512" s="56">
        <f t="shared" si="137"/>
        <v>0</v>
      </c>
      <c r="AI512" s="56">
        <f t="shared" si="137"/>
        <v>0</v>
      </c>
      <c r="AJ512" s="56">
        <f t="shared" si="137"/>
        <v>0</v>
      </c>
      <c r="AK512" s="56"/>
    </row>
    <row r="513" spans="3:37">
      <c r="C513" t="s">
        <v>7044</v>
      </c>
      <c r="D513" t="s">
        <v>48</v>
      </c>
      <c r="E513" t="s">
        <v>6811</v>
      </c>
      <c r="F513" s="56">
        <f t="shared" ref="F513:AJ513" si="138">IFERROR((F301-F122)/F122,0)</f>
        <v>0</v>
      </c>
      <c r="G513" s="56">
        <f t="shared" si="138"/>
        <v>0</v>
      </c>
      <c r="H513" s="56">
        <f t="shared" si="138"/>
        <v>0</v>
      </c>
      <c r="I513" s="56">
        <f t="shared" si="138"/>
        <v>0</v>
      </c>
      <c r="J513" s="56">
        <f t="shared" si="138"/>
        <v>0</v>
      </c>
      <c r="K513" s="56">
        <f t="shared" si="138"/>
        <v>0</v>
      </c>
      <c r="L513" s="56">
        <f t="shared" si="138"/>
        <v>0</v>
      </c>
      <c r="M513" s="56">
        <f t="shared" si="138"/>
        <v>0</v>
      </c>
      <c r="N513" s="56">
        <f t="shared" si="138"/>
        <v>0</v>
      </c>
      <c r="O513" s="56">
        <f t="shared" si="138"/>
        <v>0</v>
      </c>
      <c r="P513" s="56">
        <f t="shared" si="138"/>
        <v>0</v>
      </c>
      <c r="Q513" s="56">
        <f t="shared" si="138"/>
        <v>0</v>
      </c>
      <c r="R513" s="56">
        <f t="shared" si="138"/>
        <v>0</v>
      </c>
      <c r="S513" s="56">
        <f t="shared" si="138"/>
        <v>0</v>
      </c>
      <c r="T513" s="56">
        <f t="shared" si="138"/>
        <v>0</v>
      </c>
      <c r="U513" s="56">
        <f t="shared" si="138"/>
        <v>0</v>
      </c>
      <c r="V513" s="56">
        <f t="shared" si="138"/>
        <v>0</v>
      </c>
      <c r="W513" s="56">
        <f t="shared" si="138"/>
        <v>0</v>
      </c>
      <c r="X513" s="56">
        <f t="shared" si="138"/>
        <v>0</v>
      </c>
      <c r="Y513" s="56">
        <f t="shared" si="138"/>
        <v>0</v>
      </c>
      <c r="Z513" s="56">
        <f t="shared" si="138"/>
        <v>0</v>
      </c>
      <c r="AA513" s="56">
        <f t="shared" si="138"/>
        <v>0</v>
      </c>
      <c r="AB513" s="56">
        <f t="shared" si="138"/>
        <v>0</v>
      </c>
      <c r="AC513" s="56">
        <f t="shared" si="138"/>
        <v>0</v>
      </c>
      <c r="AD513" s="56">
        <f t="shared" si="138"/>
        <v>0</v>
      </c>
      <c r="AE513" s="56">
        <f t="shared" si="138"/>
        <v>0</v>
      </c>
      <c r="AF513" s="56">
        <f t="shared" si="138"/>
        <v>0</v>
      </c>
      <c r="AG513" s="56">
        <f t="shared" si="138"/>
        <v>0</v>
      </c>
      <c r="AH513" s="56">
        <f t="shared" si="138"/>
        <v>0</v>
      </c>
      <c r="AI513" s="56">
        <f t="shared" si="138"/>
        <v>0</v>
      </c>
      <c r="AJ513" s="56">
        <f t="shared" si="138"/>
        <v>0</v>
      </c>
      <c r="AK513" s="56"/>
    </row>
    <row r="514" spans="3:37">
      <c r="C514" t="s">
        <v>7044</v>
      </c>
      <c r="D514" t="s">
        <v>49</v>
      </c>
      <c r="E514" t="s">
        <v>6810</v>
      </c>
      <c r="F514" s="56">
        <f t="shared" ref="F514:AJ514" si="139">IFERROR((F302-F123)/F123,0)</f>
        <v>0</v>
      </c>
      <c r="G514" s="56">
        <f t="shared" si="139"/>
        <v>0</v>
      </c>
      <c r="H514" s="56">
        <f t="shared" si="139"/>
        <v>0</v>
      </c>
      <c r="I514" s="56">
        <f t="shared" si="139"/>
        <v>0</v>
      </c>
      <c r="J514" s="56">
        <f t="shared" si="139"/>
        <v>0</v>
      </c>
      <c r="K514" s="56">
        <f t="shared" si="139"/>
        <v>0</v>
      </c>
      <c r="L514" s="56">
        <f t="shared" si="139"/>
        <v>0</v>
      </c>
      <c r="M514" s="56">
        <f t="shared" si="139"/>
        <v>0</v>
      </c>
      <c r="N514" s="56">
        <f t="shared" si="139"/>
        <v>0</v>
      </c>
      <c r="O514" s="56">
        <f t="shared" si="139"/>
        <v>0</v>
      </c>
      <c r="P514" s="56">
        <f t="shared" si="139"/>
        <v>0</v>
      </c>
      <c r="Q514" s="56">
        <f t="shared" si="139"/>
        <v>0</v>
      </c>
      <c r="R514" s="56">
        <f t="shared" si="139"/>
        <v>0</v>
      </c>
      <c r="S514" s="56">
        <f t="shared" si="139"/>
        <v>0</v>
      </c>
      <c r="T514" s="56">
        <f t="shared" si="139"/>
        <v>0</v>
      </c>
      <c r="U514" s="56">
        <f t="shared" si="139"/>
        <v>0</v>
      </c>
      <c r="V514" s="56">
        <f t="shared" si="139"/>
        <v>0</v>
      </c>
      <c r="W514" s="56">
        <f t="shared" si="139"/>
        <v>0</v>
      </c>
      <c r="X514" s="56">
        <f t="shared" si="139"/>
        <v>0</v>
      </c>
      <c r="Y514" s="56">
        <f t="shared" si="139"/>
        <v>0</v>
      </c>
      <c r="Z514" s="56">
        <f t="shared" si="139"/>
        <v>0</v>
      </c>
      <c r="AA514" s="56">
        <f t="shared" si="139"/>
        <v>0</v>
      </c>
      <c r="AB514" s="56">
        <f t="shared" si="139"/>
        <v>0</v>
      </c>
      <c r="AC514" s="56">
        <f t="shared" si="139"/>
        <v>0</v>
      </c>
      <c r="AD514" s="56">
        <f t="shared" si="139"/>
        <v>0</v>
      </c>
      <c r="AE514" s="56">
        <f t="shared" si="139"/>
        <v>0</v>
      </c>
      <c r="AF514" s="56">
        <f t="shared" si="139"/>
        <v>0</v>
      </c>
      <c r="AG514" s="56">
        <f t="shared" si="139"/>
        <v>0</v>
      </c>
      <c r="AH514" s="56">
        <f t="shared" si="139"/>
        <v>0</v>
      </c>
      <c r="AI514" s="56">
        <f t="shared" si="139"/>
        <v>0</v>
      </c>
      <c r="AJ514" s="56">
        <f t="shared" si="139"/>
        <v>0</v>
      </c>
      <c r="AK514" s="56"/>
    </row>
    <row r="515" spans="3:37">
      <c r="C515" t="s">
        <v>7044</v>
      </c>
      <c r="D515" t="s">
        <v>50</v>
      </c>
      <c r="E515" t="s">
        <v>6809</v>
      </c>
      <c r="F515" s="56">
        <f t="shared" ref="F515:AJ515" si="140">IFERROR((F303-F124)/F124,0)</f>
        <v>0</v>
      </c>
      <c r="G515" s="56">
        <f t="shared" si="140"/>
        <v>0</v>
      </c>
      <c r="H515" s="56">
        <f t="shared" si="140"/>
        <v>0</v>
      </c>
      <c r="I515" s="56">
        <f t="shared" si="140"/>
        <v>0</v>
      </c>
      <c r="J515" s="56">
        <f t="shared" si="140"/>
        <v>0</v>
      </c>
      <c r="K515" s="56">
        <f t="shared" si="140"/>
        <v>0</v>
      </c>
      <c r="L515" s="56">
        <f t="shared" si="140"/>
        <v>0</v>
      </c>
      <c r="M515" s="56">
        <f t="shared" si="140"/>
        <v>0</v>
      </c>
      <c r="N515" s="56">
        <f t="shared" si="140"/>
        <v>0</v>
      </c>
      <c r="O515" s="56">
        <f t="shared" si="140"/>
        <v>0</v>
      </c>
      <c r="P515" s="56">
        <f t="shared" si="140"/>
        <v>0</v>
      </c>
      <c r="Q515" s="56">
        <f t="shared" si="140"/>
        <v>0</v>
      </c>
      <c r="R515" s="56">
        <f t="shared" si="140"/>
        <v>0</v>
      </c>
      <c r="S515" s="56">
        <f t="shared" si="140"/>
        <v>0</v>
      </c>
      <c r="T515" s="56">
        <f t="shared" si="140"/>
        <v>0</v>
      </c>
      <c r="U515" s="56">
        <f t="shared" si="140"/>
        <v>0</v>
      </c>
      <c r="V515" s="56">
        <f t="shared" si="140"/>
        <v>0</v>
      </c>
      <c r="W515" s="56">
        <f t="shared" si="140"/>
        <v>0</v>
      </c>
      <c r="X515" s="56">
        <f t="shared" si="140"/>
        <v>0</v>
      </c>
      <c r="Y515" s="56">
        <f t="shared" si="140"/>
        <v>0</v>
      </c>
      <c r="Z515" s="56">
        <f t="shared" si="140"/>
        <v>0</v>
      </c>
      <c r="AA515" s="56">
        <f t="shared" si="140"/>
        <v>0</v>
      </c>
      <c r="AB515" s="56">
        <f t="shared" si="140"/>
        <v>0</v>
      </c>
      <c r="AC515" s="56">
        <f t="shared" si="140"/>
        <v>0</v>
      </c>
      <c r="AD515" s="56">
        <f t="shared" si="140"/>
        <v>0</v>
      </c>
      <c r="AE515" s="56">
        <f t="shared" si="140"/>
        <v>0</v>
      </c>
      <c r="AF515" s="56">
        <f t="shared" si="140"/>
        <v>0</v>
      </c>
      <c r="AG515" s="56">
        <f t="shared" si="140"/>
        <v>0</v>
      </c>
      <c r="AH515" s="56">
        <f t="shared" si="140"/>
        <v>0</v>
      </c>
      <c r="AI515" s="56">
        <f t="shared" si="140"/>
        <v>0</v>
      </c>
      <c r="AJ515" s="56">
        <f t="shared" si="140"/>
        <v>0</v>
      </c>
      <c r="AK515" s="56"/>
    </row>
    <row r="516" spans="3:37">
      <c r="C516" t="s">
        <v>7044</v>
      </c>
      <c r="D516" t="s">
        <v>51</v>
      </c>
      <c r="E516" t="s">
        <v>6808</v>
      </c>
      <c r="F516" s="56">
        <f t="shared" ref="F516:AJ516" si="141">IFERROR((F304-F125)/F125,0)</f>
        <v>0</v>
      </c>
      <c r="G516" s="56">
        <f t="shared" si="141"/>
        <v>0</v>
      </c>
      <c r="H516" s="56">
        <f t="shared" si="141"/>
        <v>0</v>
      </c>
      <c r="I516" s="56">
        <f t="shared" si="141"/>
        <v>0</v>
      </c>
      <c r="J516" s="56">
        <f t="shared" si="141"/>
        <v>0</v>
      </c>
      <c r="K516" s="56">
        <f t="shared" si="141"/>
        <v>0</v>
      </c>
      <c r="L516" s="56">
        <f t="shared" si="141"/>
        <v>0</v>
      </c>
      <c r="M516" s="56">
        <f t="shared" si="141"/>
        <v>0</v>
      </c>
      <c r="N516" s="56">
        <f t="shared" si="141"/>
        <v>0</v>
      </c>
      <c r="O516" s="56">
        <f t="shared" si="141"/>
        <v>0</v>
      </c>
      <c r="P516" s="56">
        <f t="shared" si="141"/>
        <v>0</v>
      </c>
      <c r="Q516" s="56">
        <f t="shared" si="141"/>
        <v>0</v>
      </c>
      <c r="R516" s="56">
        <f t="shared" si="141"/>
        <v>0</v>
      </c>
      <c r="S516" s="56">
        <f t="shared" si="141"/>
        <v>0</v>
      </c>
      <c r="T516" s="56">
        <f t="shared" si="141"/>
        <v>0</v>
      </c>
      <c r="U516" s="56">
        <f t="shared" si="141"/>
        <v>0</v>
      </c>
      <c r="V516" s="56">
        <f t="shared" si="141"/>
        <v>0</v>
      </c>
      <c r="W516" s="56">
        <f t="shared" si="141"/>
        <v>0</v>
      </c>
      <c r="X516" s="56">
        <f t="shared" si="141"/>
        <v>0</v>
      </c>
      <c r="Y516" s="56">
        <f t="shared" si="141"/>
        <v>0</v>
      </c>
      <c r="Z516" s="56">
        <f t="shared" si="141"/>
        <v>0</v>
      </c>
      <c r="AA516" s="56">
        <f t="shared" si="141"/>
        <v>0</v>
      </c>
      <c r="AB516" s="56">
        <f t="shared" si="141"/>
        <v>0</v>
      </c>
      <c r="AC516" s="56">
        <f t="shared" si="141"/>
        <v>0</v>
      </c>
      <c r="AD516" s="56">
        <f t="shared" si="141"/>
        <v>0</v>
      </c>
      <c r="AE516" s="56">
        <f t="shared" si="141"/>
        <v>0</v>
      </c>
      <c r="AF516" s="56">
        <f t="shared" si="141"/>
        <v>0</v>
      </c>
      <c r="AG516" s="56">
        <f t="shared" si="141"/>
        <v>0</v>
      </c>
      <c r="AH516" s="56">
        <f t="shared" si="141"/>
        <v>0</v>
      </c>
      <c r="AI516" s="56">
        <f t="shared" si="141"/>
        <v>0</v>
      </c>
      <c r="AJ516" s="56">
        <f t="shared" si="141"/>
        <v>0</v>
      </c>
      <c r="AK516" s="56"/>
    </row>
    <row r="517" spans="3:37">
      <c r="C517" t="s">
        <v>7044</v>
      </c>
      <c r="D517" t="s">
        <v>52</v>
      </c>
      <c r="E517" t="s">
        <v>6807</v>
      </c>
      <c r="F517" s="56">
        <f t="shared" ref="F517:AJ517" si="142">IFERROR((F305-F126)/F126,0)</f>
        <v>0</v>
      </c>
      <c r="G517" s="56">
        <f t="shared" si="142"/>
        <v>0</v>
      </c>
      <c r="H517" s="56">
        <f t="shared" si="142"/>
        <v>0</v>
      </c>
      <c r="I517" s="56">
        <f t="shared" si="142"/>
        <v>0</v>
      </c>
      <c r="J517" s="56">
        <f t="shared" si="142"/>
        <v>0</v>
      </c>
      <c r="K517" s="56">
        <f t="shared" si="142"/>
        <v>0</v>
      </c>
      <c r="L517" s="56">
        <f t="shared" si="142"/>
        <v>0</v>
      </c>
      <c r="M517" s="56">
        <f t="shared" si="142"/>
        <v>0</v>
      </c>
      <c r="N517" s="56">
        <f t="shared" si="142"/>
        <v>0</v>
      </c>
      <c r="O517" s="56">
        <f t="shared" si="142"/>
        <v>0</v>
      </c>
      <c r="P517" s="56">
        <f t="shared" si="142"/>
        <v>0</v>
      </c>
      <c r="Q517" s="56">
        <f t="shared" si="142"/>
        <v>0</v>
      </c>
      <c r="R517" s="56">
        <f t="shared" si="142"/>
        <v>0</v>
      </c>
      <c r="S517" s="56">
        <f t="shared" si="142"/>
        <v>0</v>
      </c>
      <c r="T517" s="56">
        <f t="shared" si="142"/>
        <v>0</v>
      </c>
      <c r="U517" s="56">
        <f t="shared" si="142"/>
        <v>0</v>
      </c>
      <c r="V517" s="56">
        <f t="shared" si="142"/>
        <v>0</v>
      </c>
      <c r="W517" s="56">
        <f t="shared" si="142"/>
        <v>0</v>
      </c>
      <c r="X517" s="56">
        <f t="shared" si="142"/>
        <v>0</v>
      </c>
      <c r="Y517" s="56">
        <f t="shared" si="142"/>
        <v>0</v>
      </c>
      <c r="Z517" s="56">
        <f t="shared" si="142"/>
        <v>0</v>
      </c>
      <c r="AA517" s="56">
        <f t="shared" si="142"/>
        <v>0</v>
      </c>
      <c r="AB517" s="56">
        <f t="shared" si="142"/>
        <v>0</v>
      </c>
      <c r="AC517" s="56">
        <f t="shared" si="142"/>
        <v>0</v>
      </c>
      <c r="AD517" s="56">
        <f t="shared" si="142"/>
        <v>0</v>
      </c>
      <c r="AE517" s="56">
        <f t="shared" si="142"/>
        <v>0</v>
      </c>
      <c r="AF517" s="56">
        <f t="shared" si="142"/>
        <v>0</v>
      </c>
      <c r="AG517" s="56">
        <f t="shared" si="142"/>
        <v>0</v>
      </c>
      <c r="AH517" s="56">
        <f t="shared" si="142"/>
        <v>0</v>
      </c>
      <c r="AI517" s="56">
        <f t="shared" si="142"/>
        <v>0</v>
      </c>
      <c r="AJ517" s="56">
        <f t="shared" si="142"/>
        <v>0</v>
      </c>
      <c r="AK517" s="56"/>
    </row>
    <row r="518" spans="3:37">
      <c r="C518" t="s">
        <v>7044</v>
      </c>
      <c r="D518" t="s">
        <v>53</v>
      </c>
      <c r="E518" t="s">
        <v>6806</v>
      </c>
      <c r="F518" s="56">
        <f t="shared" ref="F518:AJ518" si="143">IFERROR((F306-F127)/F127,0)</f>
        <v>0</v>
      </c>
      <c r="G518" s="56">
        <f t="shared" si="143"/>
        <v>0</v>
      </c>
      <c r="H518" s="56">
        <f t="shared" si="143"/>
        <v>0</v>
      </c>
      <c r="I518" s="56">
        <f t="shared" si="143"/>
        <v>0</v>
      </c>
      <c r="J518" s="56">
        <f t="shared" si="143"/>
        <v>0</v>
      </c>
      <c r="K518" s="56">
        <f t="shared" si="143"/>
        <v>0</v>
      </c>
      <c r="L518" s="56">
        <f t="shared" si="143"/>
        <v>0</v>
      </c>
      <c r="M518" s="56">
        <f t="shared" si="143"/>
        <v>0</v>
      </c>
      <c r="N518" s="56">
        <f t="shared" si="143"/>
        <v>0</v>
      </c>
      <c r="O518" s="56">
        <f t="shared" si="143"/>
        <v>0</v>
      </c>
      <c r="P518" s="56">
        <f t="shared" si="143"/>
        <v>0</v>
      </c>
      <c r="Q518" s="56">
        <f t="shared" si="143"/>
        <v>0</v>
      </c>
      <c r="R518" s="56">
        <f t="shared" si="143"/>
        <v>0</v>
      </c>
      <c r="S518" s="56">
        <f t="shared" si="143"/>
        <v>0</v>
      </c>
      <c r="T518" s="56">
        <f t="shared" si="143"/>
        <v>0</v>
      </c>
      <c r="U518" s="56">
        <f t="shared" si="143"/>
        <v>0</v>
      </c>
      <c r="V518" s="56">
        <f t="shared" si="143"/>
        <v>0</v>
      </c>
      <c r="W518" s="56">
        <f t="shared" si="143"/>
        <v>0</v>
      </c>
      <c r="X518" s="56">
        <f t="shared" si="143"/>
        <v>0</v>
      </c>
      <c r="Y518" s="56">
        <f t="shared" si="143"/>
        <v>0</v>
      </c>
      <c r="Z518" s="56">
        <f t="shared" si="143"/>
        <v>0</v>
      </c>
      <c r="AA518" s="56">
        <f t="shared" si="143"/>
        <v>0</v>
      </c>
      <c r="AB518" s="56">
        <f t="shared" si="143"/>
        <v>0</v>
      </c>
      <c r="AC518" s="56">
        <f t="shared" si="143"/>
        <v>0</v>
      </c>
      <c r="AD518" s="56">
        <f t="shared" si="143"/>
        <v>0</v>
      </c>
      <c r="AE518" s="56">
        <f t="shared" si="143"/>
        <v>0</v>
      </c>
      <c r="AF518" s="56">
        <f t="shared" si="143"/>
        <v>0</v>
      </c>
      <c r="AG518" s="56">
        <f t="shared" si="143"/>
        <v>0</v>
      </c>
      <c r="AH518" s="56">
        <f t="shared" si="143"/>
        <v>0</v>
      </c>
      <c r="AI518" s="56">
        <f t="shared" si="143"/>
        <v>0</v>
      </c>
      <c r="AJ518" s="56">
        <f t="shared" si="143"/>
        <v>0</v>
      </c>
      <c r="AK518" s="56"/>
    </row>
    <row r="519" spans="3:37">
      <c r="C519" t="s">
        <v>7044</v>
      </c>
      <c r="D519" t="s">
        <v>54</v>
      </c>
      <c r="E519" t="s">
        <v>6805</v>
      </c>
      <c r="F519" s="56">
        <f t="shared" ref="F519:AJ519" si="144">IFERROR((F307-F128)/F128,0)</f>
        <v>0</v>
      </c>
      <c r="G519" s="56">
        <f t="shared" si="144"/>
        <v>0</v>
      </c>
      <c r="H519" s="56">
        <f t="shared" si="144"/>
        <v>0</v>
      </c>
      <c r="I519" s="56">
        <f t="shared" si="144"/>
        <v>0</v>
      </c>
      <c r="J519" s="56">
        <f t="shared" si="144"/>
        <v>0</v>
      </c>
      <c r="K519" s="56">
        <f t="shared" si="144"/>
        <v>0</v>
      </c>
      <c r="L519" s="56">
        <f t="shared" si="144"/>
        <v>0</v>
      </c>
      <c r="M519" s="56">
        <f t="shared" si="144"/>
        <v>0</v>
      </c>
      <c r="N519" s="56">
        <f t="shared" si="144"/>
        <v>0</v>
      </c>
      <c r="O519" s="56">
        <f t="shared" si="144"/>
        <v>0</v>
      </c>
      <c r="P519" s="56">
        <f t="shared" si="144"/>
        <v>0</v>
      </c>
      <c r="Q519" s="56">
        <f t="shared" si="144"/>
        <v>0</v>
      </c>
      <c r="R519" s="56">
        <f t="shared" si="144"/>
        <v>0</v>
      </c>
      <c r="S519" s="56">
        <f t="shared" si="144"/>
        <v>0</v>
      </c>
      <c r="T519" s="56">
        <f t="shared" si="144"/>
        <v>0</v>
      </c>
      <c r="U519" s="56">
        <f t="shared" si="144"/>
        <v>0</v>
      </c>
      <c r="V519" s="56">
        <f t="shared" si="144"/>
        <v>0</v>
      </c>
      <c r="W519" s="56">
        <f t="shared" si="144"/>
        <v>0</v>
      </c>
      <c r="X519" s="56">
        <f t="shared" si="144"/>
        <v>0</v>
      </c>
      <c r="Y519" s="56">
        <f t="shared" si="144"/>
        <v>0</v>
      </c>
      <c r="Z519" s="56">
        <f t="shared" si="144"/>
        <v>0</v>
      </c>
      <c r="AA519" s="56">
        <f t="shared" si="144"/>
        <v>0</v>
      </c>
      <c r="AB519" s="56">
        <f t="shared" si="144"/>
        <v>0</v>
      </c>
      <c r="AC519" s="56">
        <f t="shared" si="144"/>
        <v>0</v>
      </c>
      <c r="AD519" s="56">
        <f t="shared" si="144"/>
        <v>0</v>
      </c>
      <c r="AE519" s="56">
        <f t="shared" si="144"/>
        <v>0</v>
      </c>
      <c r="AF519" s="56">
        <f t="shared" si="144"/>
        <v>0</v>
      </c>
      <c r="AG519" s="56">
        <f t="shared" si="144"/>
        <v>0</v>
      </c>
      <c r="AH519" s="56">
        <f t="shared" si="144"/>
        <v>0</v>
      </c>
      <c r="AI519" s="56">
        <f t="shared" si="144"/>
        <v>0</v>
      </c>
      <c r="AJ519" s="56">
        <f t="shared" si="144"/>
        <v>0</v>
      </c>
      <c r="AK519" s="56"/>
    </row>
    <row r="520" spans="3:37">
      <c r="C520" t="s">
        <v>7044</v>
      </c>
      <c r="D520" t="s">
        <v>55</v>
      </c>
      <c r="E520" t="s">
        <v>6804</v>
      </c>
      <c r="F520" s="56">
        <f t="shared" ref="F520:AJ520" si="145">IFERROR((F308-F129)/F129,0)</f>
        <v>0</v>
      </c>
      <c r="G520" s="56">
        <f t="shared" si="145"/>
        <v>0</v>
      </c>
      <c r="H520" s="56">
        <f t="shared" si="145"/>
        <v>0</v>
      </c>
      <c r="I520" s="56">
        <f t="shared" si="145"/>
        <v>0</v>
      </c>
      <c r="J520" s="56">
        <f t="shared" si="145"/>
        <v>0</v>
      </c>
      <c r="K520" s="56">
        <f t="shared" si="145"/>
        <v>0</v>
      </c>
      <c r="L520" s="56">
        <f t="shared" si="145"/>
        <v>0</v>
      </c>
      <c r="M520" s="56">
        <f t="shared" si="145"/>
        <v>0</v>
      </c>
      <c r="N520" s="56">
        <f t="shared" si="145"/>
        <v>0</v>
      </c>
      <c r="O520" s="56">
        <f t="shared" si="145"/>
        <v>0</v>
      </c>
      <c r="P520" s="56">
        <f t="shared" si="145"/>
        <v>0</v>
      </c>
      <c r="Q520" s="56">
        <f t="shared" si="145"/>
        <v>0</v>
      </c>
      <c r="R520" s="56">
        <f t="shared" si="145"/>
        <v>0</v>
      </c>
      <c r="S520" s="56">
        <f t="shared" si="145"/>
        <v>0</v>
      </c>
      <c r="T520" s="56">
        <f t="shared" si="145"/>
        <v>0</v>
      </c>
      <c r="U520" s="56">
        <f t="shared" si="145"/>
        <v>0</v>
      </c>
      <c r="V520" s="56">
        <f t="shared" si="145"/>
        <v>0</v>
      </c>
      <c r="W520" s="56">
        <f t="shared" si="145"/>
        <v>0</v>
      </c>
      <c r="X520" s="56">
        <f t="shared" si="145"/>
        <v>0</v>
      </c>
      <c r="Y520" s="56">
        <f t="shared" si="145"/>
        <v>0</v>
      </c>
      <c r="Z520" s="56">
        <f t="shared" si="145"/>
        <v>0</v>
      </c>
      <c r="AA520" s="56">
        <f t="shared" si="145"/>
        <v>0</v>
      </c>
      <c r="AB520" s="56">
        <f t="shared" si="145"/>
        <v>0</v>
      </c>
      <c r="AC520" s="56">
        <f t="shared" si="145"/>
        <v>0</v>
      </c>
      <c r="AD520" s="56">
        <f t="shared" si="145"/>
        <v>0</v>
      </c>
      <c r="AE520" s="56">
        <f t="shared" si="145"/>
        <v>0</v>
      </c>
      <c r="AF520" s="56">
        <f t="shared" si="145"/>
        <v>0</v>
      </c>
      <c r="AG520" s="56">
        <f t="shared" si="145"/>
        <v>0</v>
      </c>
      <c r="AH520" s="56">
        <f t="shared" si="145"/>
        <v>0</v>
      </c>
      <c r="AI520" s="56">
        <f t="shared" si="145"/>
        <v>0</v>
      </c>
      <c r="AJ520" s="56">
        <f t="shared" si="145"/>
        <v>0</v>
      </c>
      <c r="AK520" s="56"/>
    </row>
    <row r="521" spans="3:37">
      <c r="C521" t="s">
        <v>7044</v>
      </c>
      <c r="D521" t="s">
        <v>56</v>
      </c>
      <c r="E521" t="s">
        <v>6803</v>
      </c>
      <c r="F521" s="56">
        <f t="shared" ref="F521:AJ521" si="146">IFERROR((F309-F130)/F130,0)</f>
        <v>0</v>
      </c>
      <c r="G521" s="56">
        <f t="shared" si="146"/>
        <v>0</v>
      </c>
      <c r="H521" s="56">
        <f t="shared" si="146"/>
        <v>0</v>
      </c>
      <c r="I521" s="56">
        <f t="shared" si="146"/>
        <v>0</v>
      </c>
      <c r="J521" s="56">
        <f t="shared" si="146"/>
        <v>0</v>
      </c>
      <c r="K521" s="56">
        <f t="shared" si="146"/>
        <v>0</v>
      </c>
      <c r="L521" s="56">
        <f t="shared" si="146"/>
        <v>0</v>
      </c>
      <c r="M521" s="56">
        <f t="shared" si="146"/>
        <v>0</v>
      </c>
      <c r="N521" s="56">
        <f t="shared" si="146"/>
        <v>0</v>
      </c>
      <c r="O521" s="56">
        <f t="shared" si="146"/>
        <v>0</v>
      </c>
      <c r="P521" s="56">
        <f t="shared" si="146"/>
        <v>0</v>
      </c>
      <c r="Q521" s="56">
        <f t="shared" si="146"/>
        <v>0</v>
      </c>
      <c r="R521" s="56">
        <f t="shared" si="146"/>
        <v>0</v>
      </c>
      <c r="S521" s="56">
        <f t="shared" si="146"/>
        <v>0</v>
      </c>
      <c r="T521" s="56">
        <f t="shared" si="146"/>
        <v>0</v>
      </c>
      <c r="U521" s="56">
        <f t="shared" si="146"/>
        <v>0</v>
      </c>
      <c r="V521" s="56">
        <f t="shared" si="146"/>
        <v>0</v>
      </c>
      <c r="W521" s="56">
        <f t="shared" si="146"/>
        <v>0</v>
      </c>
      <c r="X521" s="56">
        <f t="shared" si="146"/>
        <v>0</v>
      </c>
      <c r="Y521" s="56">
        <f t="shared" si="146"/>
        <v>0</v>
      </c>
      <c r="Z521" s="56">
        <f t="shared" si="146"/>
        <v>0</v>
      </c>
      <c r="AA521" s="56">
        <f t="shared" si="146"/>
        <v>0</v>
      </c>
      <c r="AB521" s="56">
        <f t="shared" si="146"/>
        <v>0</v>
      </c>
      <c r="AC521" s="56">
        <f t="shared" si="146"/>
        <v>0</v>
      </c>
      <c r="AD521" s="56">
        <f t="shared" si="146"/>
        <v>0</v>
      </c>
      <c r="AE521" s="56">
        <f t="shared" si="146"/>
        <v>0</v>
      </c>
      <c r="AF521" s="56">
        <f t="shared" si="146"/>
        <v>0</v>
      </c>
      <c r="AG521" s="56">
        <f t="shared" si="146"/>
        <v>0</v>
      </c>
      <c r="AH521" s="56">
        <f t="shared" si="146"/>
        <v>0</v>
      </c>
      <c r="AI521" s="56">
        <f t="shared" si="146"/>
        <v>0</v>
      </c>
      <c r="AJ521" s="56">
        <f t="shared" si="146"/>
        <v>0</v>
      </c>
      <c r="AK521" s="56"/>
    </row>
    <row r="522" spans="3:37">
      <c r="C522" t="s">
        <v>7044</v>
      </c>
      <c r="D522" t="s">
        <v>57</v>
      </c>
      <c r="E522" t="s">
        <v>6802</v>
      </c>
      <c r="F522" s="56">
        <f t="shared" ref="F522:AJ522" si="147">IFERROR((F310-F131)/F131,0)</f>
        <v>0</v>
      </c>
      <c r="G522" s="56">
        <f t="shared" si="147"/>
        <v>0</v>
      </c>
      <c r="H522" s="56">
        <f t="shared" si="147"/>
        <v>0</v>
      </c>
      <c r="I522" s="56">
        <f t="shared" si="147"/>
        <v>0</v>
      </c>
      <c r="J522" s="56">
        <f t="shared" si="147"/>
        <v>0</v>
      </c>
      <c r="K522" s="56">
        <f t="shared" si="147"/>
        <v>0</v>
      </c>
      <c r="L522" s="56">
        <f t="shared" si="147"/>
        <v>0</v>
      </c>
      <c r="M522" s="56">
        <f t="shared" si="147"/>
        <v>0</v>
      </c>
      <c r="N522" s="56">
        <f t="shared" si="147"/>
        <v>0</v>
      </c>
      <c r="O522" s="56">
        <f t="shared" si="147"/>
        <v>0</v>
      </c>
      <c r="P522" s="56">
        <f t="shared" si="147"/>
        <v>0</v>
      </c>
      <c r="Q522" s="56">
        <f t="shared" si="147"/>
        <v>0</v>
      </c>
      <c r="R522" s="56">
        <f t="shared" si="147"/>
        <v>0</v>
      </c>
      <c r="S522" s="56">
        <f t="shared" si="147"/>
        <v>0</v>
      </c>
      <c r="T522" s="56">
        <f t="shared" si="147"/>
        <v>0</v>
      </c>
      <c r="U522" s="56">
        <f t="shared" si="147"/>
        <v>0</v>
      </c>
      <c r="V522" s="56">
        <f t="shared" si="147"/>
        <v>0</v>
      </c>
      <c r="W522" s="56">
        <f t="shared" si="147"/>
        <v>0</v>
      </c>
      <c r="X522" s="56">
        <f t="shared" si="147"/>
        <v>0</v>
      </c>
      <c r="Y522" s="56">
        <f t="shared" si="147"/>
        <v>0</v>
      </c>
      <c r="Z522" s="56">
        <f t="shared" si="147"/>
        <v>0</v>
      </c>
      <c r="AA522" s="56">
        <f t="shared" si="147"/>
        <v>0</v>
      </c>
      <c r="AB522" s="56">
        <f t="shared" si="147"/>
        <v>0</v>
      </c>
      <c r="AC522" s="56">
        <f t="shared" si="147"/>
        <v>0</v>
      </c>
      <c r="AD522" s="56">
        <f t="shared" si="147"/>
        <v>0</v>
      </c>
      <c r="AE522" s="56">
        <f t="shared" si="147"/>
        <v>0</v>
      </c>
      <c r="AF522" s="56">
        <f t="shared" si="147"/>
        <v>0</v>
      </c>
      <c r="AG522" s="56">
        <f t="shared" si="147"/>
        <v>0</v>
      </c>
      <c r="AH522" s="56">
        <f t="shared" si="147"/>
        <v>0</v>
      </c>
      <c r="AI522" s="56">
        <f t="shared" si="147"/>
        <v>0</v>
      </c>
      <c r="AJ522" s="56">
        <f t="shared" si="147"/>
        <v>0</v>
      </c>
      <c r="AK522" s="56"/>
    </row>
    <row r="523" spans="3:37">
      <c r="C523" t="s">
        <v>7044</v>
      </c>
      <c r="D523" t="s">
        <v>58</v>
      </c>
      <c r="E523" t="s">
        <v>6801</v>
      </c>
      <c r="F523" s="56">
        <f t="shared" ref="F523:AJ523" si="148">IFERROR((F311-F132)/F132,0)</f>
        <v>0</v>
      </c>
      <c r="G523" s="56">
        <f t="shared" si="148"/>
        <v>0</v>
      </c>
      <c r="H523" s="56">
        <f t="shared" si="148"/>
        <v>0</v>
      </c>
      <c r="I523" s="56">
        <f t="shared" si="148"/>
        <v>0</v>
      </c>
      <c r="J523" s="56">
        <f t="shared" si="148"/>
        <v>0</v>
      </c>
      <c r="K523" s="56">
        <f t="shared" si="148"/>
        <v>0</v>
      </c>
      <c r="L523" s="56">
        <f t="shared" si="148"/>
        <v>0</v>
      </c>
      <c r="M523" s="56">
        <f t="shared" si="148"/>
        <v>0</v>
      </c>
      <c r="N523" s="56">
        <f t="shared" si="148"/>
        <v>0</v>
      </c>
      <c r="O523" s="56">
        <f t="shared" si="148"/>
        <v>0</v>
      </c>
      <c r="P523" s="56">
        <f t="shared" si="148"/>
        <v>0</v>
      </c>
      <c r="Q523" s="56">
        <f t="shared" si="148"/>
        <v>0</v>
      </c>
      <c r="R523" s="56">
        <f t="shared" si="148"/>
        <v>0</v>
      </c>
      <c r="S523" s="56">
        <f t="shared" si="148"/>
        <v>0</v>
      </c>
      <c r="T523" s="56">
        <f t="shared" si="148"/>
        <v>0</v>
      </c>
      <c r="U523" s="56">
        <f t="shared" si="148"/>
        <v>0</v>
      </c>
      <c r="V523" s="56">
        <f t="shared" si="148"/>
        <v>0</v>
      </c>
      <c r="W523" s="56">
        <f t="shared" si="148"/>
        <v>0</v>
      </c>
      <c r="X523" s="56">
        <f t="shared" si="148"/>
        <v>0</v>
      </c>
      <c r="Y523" s="56">
        <f t="shared" si="148"/>
        <v>0</v>
      </c>
      <c r="Z523" s="56">
        <f t="shared" si="148"/>
        <v>0</v>
      </c>
      <c r="AA523" s="56">
        <f t="shared" si="148"/>
        <v>0</v>
      </c>
      <c r="AB523" s="56">
        <f t="shared" si="148"/>
        <v>0</v>
      </c>
      <c r="AC523" s="56">
        <f t="shared" si="148"/>
        <v>0</v>
      </c>
      <c r="AD523" s="56">
        <f t="shared" si="148"/>
        <v>0</v>
      </c>
      <c r="AE523" s="56">
        <f t="shared" si="148"/>
        <v>0</v>
      </c>
      <c r="AF523" s="56">
        <f t="shared" si="148"/>
        <v>0</v>
      </c>
      <c r="AG523" s="56">
        <f t="shared" si="148"/>
        <v>0</v>
      </c>
      <c r="AH523" s="56">
        <f t="shared" si="148"/>
        <v>0</v>
      </c>
      <c r="AI523" s="56">
        <f t="shared" si="148"/>
        <v>0</v>
      </c>
      <c r="AJ523" s="56">
        <f t="shared" si="148"/>
        <v>0</v>
      </c>
      <c r="AK523" s="56"/>
    </row>
    <row r="524" spans="3:37">
      <c r="C524" t="s">
        <v>7044</v>
      </c>
      <c r="D524" t="s">
        <v>59</v>
      </c>
      <c r="E524" t="s">
        <v>6800</v>
      </c>
      <c r="F524" s="56">
        <f t="shared" ref="F524:AJ524" si="149">IFERROR((F312-F133)/F133,0)</f>
        <v>0</v>
      </c>
      <c r="G524" s="56">
        <f t="shared" si="149"/>
        <v>0</v>
      </c>
      <c r="H524" s="56">
        <f t="shared" si="149"/>
        <v>0</v>
      </c>
      <c r="I524" s="56">
        <f t="shared" si="149"/>
        <v>0</v>
      </c>
      <c r="J524" s="56">
        <f t="shared" si="149"/>
        <v>0</v>
      </c>
      <c r="K524" s="56">
        <f t="shared" si="149"/>
        <v>0</v>
      </c>
      <c r="L524" s="56">
        <f t="shared" si="149"/>
        <v>0</v>
      </c>
      <c r="M524" s="56">
        <f t="shared" si="149"/>
        <v>0</v>
      </c>
      <c r="N524" s="56">
        <f t="shared" si="149"/>
        <v>0</v>
      </c>
      <c r="O524" s="56">
        <f t="shared" si="149"/>
        <v>0</v>
      </c>
      <c r="P524" s="56">
        <f t="shared" si="149"/>
        <v>0</v>
      </c>
      <c r="Q524" s="56">
        <f t="shared" si="149"/>
        <v>0</v>
      </c>
      <c r="R524" s="56">
        <f t="shared" si="149"/>
        <v>0</v>
      </c>
      <c r="S524" s="56">
        <f t="shared" si="149"/>
        <v>0</v>
      </c>
      <c r="T524" s="56">
        <f t="shared" si="149"/>
        <v>0</v>
      </c>
      <c r="U524" s="56">
        <f t="shared" si="149"/>
        <v>0</v>
      </c>
      <c r="V524" s="56">
        <f t="shared" si="149"/>
        <v>0</v>
      </c>
      <c r="W524" s="56">
        <f t="shared" si="149"/>
        <v>0</v>
      </c>
      <c r="X524" s="56">
        <f t="shared" si="149"/>
        <v>0</v>
      </c>
      <c r="Y524" s="56">
        <f t="shared" si="149"/>
        <v>0</v>
      </c>
      <c r="Z524" s="56">
        <f t="shared" si="149"/>
        <v>0</v>
      </c>
      <c r="AA524" s="56">
        <f t="shared" si="149"/>
        <v>0</v>
      </c>
      <c r="AB524" s="56">
        <f t="shared" si="149"/>
        <v>0</v>
      </c>
      <c r="AC524" s="56">
        <f t="shared" si="149"/>
        <v>0</v>
      </c>
      <c r="AD524" s="56">
        <f t="shared" si="149"/>
        <v>0</v>
      </c>
      <c r="AE524" s="56">
        <f t="shared" si="149"/>
        <v>0</v>
      </c>
      <c r="AF524" s="56">
        <f t="shared" si="149"/>
        <v>0</v>
      </c>
      <c r="AG524" s="56">
        <f t="shared" si="149"/>
        <v>0</v>
      </c>
      <c r="AH524" s="56">
        <f t="shared" si="149"/>
        <v>0</v>
      </c>
      <c r="AI524" s="56">
        <f t="shared" si="149"/>
        <v>0</v>
      </c>
      <c r="AJ524" s="56">
        <f t="shared" si="149"/>
        <v>0</v>
      </c>
      <c r="AK524" s="56"/>
    </row>
    <row r="525" spans="3:37">
      <c r="C525" t="s">
        <v>7045</v>
      </c>
      <c r="D525" t="s">
        <v>35</v>
      </c>
      <c r="E525" t="s">
        <v>6799</v>
      </c>
      <c r="F525" s="56">
        <f t="shared" ref="F525:AJ525" si="150">IFERROR((F313-F134)/F134,0)</f>
        <v>-0.19480892572008648</v>
      </c>
      <c r="G525" s="56">
        <f t="shared" si="150"/>
        <v>-0.20218239145056813</v>
      </c>
      <c r="H525" s="56">
        <f t="shared" si="150"/>
        <v>-0.20942203889535596</v>
      </c>
      <c r="I525" s="56">
        <f t="shared" si="150"/>
        <v>-0.21653147822206695</v>
      </c>
      <c r="J525" s="56">
        <f t="shared" si="150"/>
        <v>0.16472871365762287</v>
      </c>
      <c r="K525" s="56">
        <f t="shared" si="150"/>
        <v>0.15443969696079143</v>
      </c>
      <c r="L525" s="56">
        <f t="shared" si="150"/>
        <v>0.14388293584810147</v>
      </c>
      <c r="M525" s="56">
        <f t="shared" si="150"/>
        <v>0.13351749755775966</v>
      </c>
      <c r="N525" s="56">
        <f t="shared" si="150"/>
        <v>0.123338227709771</v>
      </c>
      <c r="O525" s="56">
        <f t="shared" si="150"/>
        <v>0.11334015542671573</v>
      </c>
      <c r="P525" s="56">
        <f t="shared" si="150"/>
        <v>0.10351848523962602</v>
      </c>
      <c r="Q525" s="56">
        <f t="shared" si="150"/>
        <v>9.6640377362850388E-2</v>
      </c>
      <c r="R525" s="56">
        <f t="shared" si="150"/>
        <v>8.984747934398836E-2</v>
      </c>
      <c r="S525" s="56">
        <f t="shared" si="150"/>
        <v>8.3138217489675523E-2</v>
      </c>
      <c r="T525" s="56">
        <f t="shared" si="150"/>
        <v>7.6511056621000259E-2</v>
      </c>
      <c r="U525" s="56">
        <f t="shared" si="150"/>
        <v>6.9964498902418931E-2</v>
      </c>
      <c r="V525" s="56">
        <f t="shared" si="150"/>
        <v>6.4880669618644665E-2</v>
      </c>
      <c r="W525" s="56">
        <f t="shared" si="150"/>
        <v>5.9844922489897652E-2</v>
      </c>
      <c r="X525" s="56">
        <f t="shared" si="150"/>
        <v>5.4856578595172983E-2</v>
      </c>
      <c r="Y525" s="56">
        <f t="shared" si="150"/>
        <v>4.9914971735433189E-2</v>
      </c>
      <c r="Z525" s="56">
        <f t="shared" si="150"/>
        <v>4.5019448137001476E-2</v>
      </c>
      <c r="AA525" s="56">
        <f t="shared" si="150"/>
        <v>3.8409900431414991E-2</v>
      </c>
      <c r="AB525" s="56">
        <f t="shared" si="150"/>
        <v>3.3067392151305018E-2</v>
      </c>
      <c r="AC525" s="56">
        <f t="shared" si="150"/>
        <v>2.7779575758818991E-2</v>
      </c>
      <c r="AD525" s="56">
        <f t="shared" si="150"/>
        <v>2.254561569983304E-2</v>
      </c>
      <c r="AE525" s="56">
        <f t="shared" si="150"/>
        <v>1.7364693354196215E-2</v>
      </c>
      <c r="AF525" s="56">
        <f t="shared" si="150"/>
        <v>1.2236006608902025E-2</v>
      </c>
      <c r="AG525" s="56">
        <f t="shared" si="150"/>
        <v>7.1587694440987506E-3</v>
      </c>
      <c r="AH525" s="56">
        <f t="shared" si="150"/>
        <v>2.1322115315048546E-3</v>
      </c>
      <c r="AI525" s="56">
        <f t="shared" si="150"/>
        <v>-2.8444221552268809E-3</v>
      </c>
      <c r="AJ525" s="56">
        <f t="shared" si="150"/>
        <v>-7.7718717185767203E-3</v>
      </c>
      <c r="AK525" s="56"/>
    </row>
    <row r="526" spans="3:37">
      <c r="C526" t="s">
        <v>7045</v>
      </c>
      <c r="D526" t="s">
        <v>36</v>
      </c>
      <c r="E526" t="s">
        <v>6798</v>
      </c>
      <c r="F526" s="56">
        <f t="shared" ref="F526:AJ526" si="151">IFERROR((F314-F135)/F135,0)</f>
        <v>0.31848342378455419</v>
      </c>
      <c r="G526" s="56">
        <f t="shared" si="151"/>
        <v>0.30312977982645967</v>
      </c>
      <c r="H526" s="56">
        <f t="shared" si="151"/>
        <v>0.2881296039020449</v>
      </c>
      <c r="I526" s="56">
        <f t="shared" si="151"/>
        <v>0.2734708287276516</v>
      </c>
      <c r="J526" s="56">
        <f t="shared" si="151"/>
        <v>0.25914193013654396</v>
      </c>
      <c r="K526" s="56">
        <f t="shared" si="151"/>
        <v>0.24513189686350739</v>
      </c>
      <c r="L526" s="56">
        <f t="shared" si="151"/>
        <v>0.24027743225158793</v>
      </c>
      <c r="M526" s="56">
        <f t="shared" si="151"/>
        <v>0.23546067337373702</v>
      </c>
      <c r="N526" s="56">
        <f t="shared" si="151"/>
        <v>0.23068118262588552</v>
      </c>
      <c r="O526" s="56">
        <f t="shared" si="151"/>
        <v>0.22593852914950555</v>
      </c>
      <c r="P526" s="56">
        <f t="shared" si="151"/>
        <v>0.2212322887021447</v>
      </c>
      <c r="Q526" s="56">
        <f t="shared" si="151"/>
        <v>0.22565086952790159</v>
      </c>
      <c r="R526" s="56">
        <f t="shared" si="151"/>
        <v>0.23010154048608833</v>
      </c>
      <c r="S526" s="56">
        <f t="shared" si="151"/>
        <v>0.23458465243470475</v>
      </c>
      <c r="T526" s="56">
        <f t="shared" si="151"/>
        <v>0.23910056136528007</v>
      </c>
      <c r="U526" s="56">
        <f t="shared" si="151"/>
        <v>0.24364962849709612</v>
      </c>
      <c r="V526" s="56">
        <f t="shared" si="151"/>
        <v>0.26979265666356822</v>
      </c>
      <c r="W526" s="56">
        <f t="shared" si="151"/>
        <v>0.29705840222889096</v>
      </c>
      <c r="X526" s="56">
        <f t="shared" si="151"/>
        <v>0.32552077520662659</v>
      </c>
      <c r="Y526" s="56">
        <f t="shared" si="151"/>
        <v>-0.32236984068695712</v>
      </c>
      <c r="Z526" s="56">
        <f t="shared" si="151"/>
        <v>-0.30681751514707983</v>
      </c>
      <c r="AA526" s="56">
        <f t="shared" si="151"/>
        <v>-0.30833475264123278</v>
      </c>
      <c r="AB526" s="56">
        <f t="shared" si="151"/>
        <v>-0.29786040439228739</v>
      </c>
      <c r="AC526" s="56">
        <f t="shared" si="151"/>
        <v>-0.28706393800764074</v>
      </c>
      <c r="AD526" s="56">
        <f t="shared" si="151"/>
        <v>-0.27593026226495193</v>
      </c>
      <c r="AE526" s="56">
        <f t="shared" si="151"/>
        <v>-0.26444332828897488</v>
      </c>
      <c r="AF526" s="56">
        <f t="shared" si="151"/>
        <v>-0.25258605236404158</v>
      </c>
      <c r="AG526" s="56">
        <f t="shared" si="151"/>
        <v>-0.24034023115862269</v>
      </c>
      <c r="AH526" s="56">
        <f t="shared" si="151"/>
        <v>-0.22768644847717606</v>
      </c>
      <c r="AI526" s="56">
        <f t="shared" si="151"/>
        <v>-0.21460397253458868</v>
      </c>
      <c r="AJ526" s="56">
        <f t="shared" si="151"/>
        <v>-0.20107064261013749</v>
      </c>
      <c r="AK526" s="56"/>
    </row>
    <row r="527" spans="3:37">
      <c r="C527" t="s">
        <v>7045</v>
      </c>
      <c r="D527" t="s">
        <v>37</v>
      </c>
      <c r="E527" t="s">
        <v>6797</v>
      </c>
      <c r="F527" s="56">
        <f t="shared" ref="F527:AJ527" si="152">IFERROR((F315-F136)/F136,0)</f>
        <v>0</v>
      </c>
      <c r="G527" s="56">
        <f t="shared" si="152"/>
        <v>0</v>
      </c>
      <c r="H527" s="56">
        <f t="shared" si="152"/>
        <v>0</v>
      </c>
      <c r="I527" s="56">
        <f t="shared" si="152"/>
        <v>0</v>
      </c>
      <c r="J527" s="56">
        <f t="shared" si="152"/>
        <v>0</v>
      </c>
      <c r="K527" s="56">
        <f t="shared" si="152"/>
        <v>0</v>
      </c>
      <c r="L527" s="56">
        <f t="shared" si="152"/>
        <v>0</v>
      </c>
      <c r="M527" s="56">
        <f t="shared" si="152"/>
        <v>0</v>
      </c>
      <c r="N527" s="56">
        <f t="shared" si="152"/>
        <v>0</v>
      </c>
      <c r="O527" s="56">
        <f t="shared" si="152"/>
        <v>0</v>
      </c>
      <c r="P527" s="56">
        <f t="shared" si="152"/>
        <v>0</v>
      </c>
      <c r="Q527" s="56">
        <f t="shared" si="152"/>
        <v>0</v>
      </c>
      <c r="R527" s="56">
        <f t="shared" si="152"/>
        <v>0</v>
      </c>
      <c r="S527" s="56">
        <f t="shared" si="152"/>
        <v>0</v>
      </c>
      <c r="T527" s="56">
        <f t="shared" si="152"/>
        <v>0</v>
      </c>
      <c r="U527" s="56">
        <f t="shared" si="152"/>
        <v>0</v>
      </c>
      <c r="V527" s="56">
        <f t="shared" si="152"/>
        <v>0</v>
      </c>
      <c r="W527" s="56">
        <f t="shared" si="152"/>
        <v>0</v>
      </c>
      <c r="X527" s="56">
        <f t="shared" si="152"/>
        <v>0</v>
      </c>
      <c r="Y527" s="56">
        <f t="shared" si="152"/>
        <v>0</v>
      </c>
      <c r="Z527" s="56">
        <f t="shared" si="152"/>
        <v>0</v>
      </c>
      <c r="AA527" s="56">
        <f t="shared" si="152"/>
        <v>0</v>
      </c>
      <c r="AB527" s="56">
        <f t="shared" si="152"/>
        <v>0</v>
      </c>
      <c r="AC527" s="56">
        <f t="shared" si="152"/>
        <v>0</v>
      </c>
      <c r="AD527" s="56">
        <f t="shared" si="152"/>
        <v>0</v>
      </c>
      <c r="AE527" s="56">
        <f t="shared" si="152"/>
        <v>0</v>
      </c>
      <c r="AF527" s="56">
        <f t="shared" si="152"/>
        <v>0</v>
      </c>
      <c r="AG527" s="56">
        <f t="shared" si="152"/>
        <v>0</v>
      </c>
      <c r="AH527" s="56">
        <f t="shared" si="152"/>
        <v>0</v>
      </c>
      <c r="AI527" s="56">
        <f t="shared" si="152"/>
        <v>0</v>
      </c>
      <c r="AJ527" s="56">
        <f t="shared" si="152"/>
        <v>0</v>
      </c>
      <c r="AK527" s="56"/>
    </row>
    <row r="528" spans="3:37">
      <c r="C528" t="s">
        <v>7045</v>
      </c>
      <c r="D528" t="s">
        <v>38</v>
      </c>
      <c r="E528" t="s">
        <v>6796</v>
      </c>
      <c r="F528" s="56">
        <f t="shared" ref="F528:AJ528" si="153">IFERROR((F316-F137)/F137,0)</f>
        <v>-7.9300577678569906E-2</v>
      </c>
      <c r="G528" s="56">
        <f t="shared" si="153"/>
        <v>-8.7731800844614752E-2</v>
      </c>
      <c r="H528" s="56">
        <f t="shared" si="153"/>
        <v>-9.6010008878885417E-2</v>
      </c>
      <c r="I528" s="56">
        <f t="shared" si="153"/>
        <v>-0.10413932984408104</v>
      </c>
      <c r="J528" s="56">
        <f t="shared" si="153"/>
        <v>-0.11212374463640852</v>
      </c>
      <c r="K528" s="56">
        <f t="shared" si="153"/>
        <v>-0.11996709348583111</v>
      </c>
      <c r="L528" s="56">
        <f t="shared" si="153"/>
        <v>-0.12801454472112248</v>
      </c>
      <c r="M528" s="56">
        <f t="shared" si="153"/>
        <v>-0.13591614998466042</v>
      </c>
      <c r="N528" s="56">
        <f t="shared" si="153"/>
        <v>0.14176554869859109</v>
      </c>
      <c r="O528" s="56">
        <f t="shared" si="153"/>
        <v>0.13160346731953571</v>
      </c>
      <c r="P528" s="56">
        <f t="shared" si="153"/>
        <v>0.1216206817491005</v>
      </c>
      <c r="Q528" s="56">
        <f t="shared" si="153"/>
        <v>0.11462974489658584</v>
      </c>
      <c r="R528" s="56">
        <f t="shared" si="153"/>
        <v>0.10772541569061542</v>
      </c>
      <c r="S528" s="56">
        <f t="shared" si="153"/>
        <v>0.10090609462284617</v>
      </c>
      <c r="T528" s="56">
        <f t="shared" si="153"/>
        <v>9.4170221331180873E-2</v>
      </c>
      <c r="U528" s="56">
        <f t="shared" si="153"/>
        <v>8.7516273409474238E-2</v>
      </c>
      <c r="V528" s="56">
        <f t="shared" si="153"/>
        <v>8.2349048624902679E-2</v>
      </c>
      <c r="W528" s="56">
        <f t="shared" si="153"/>
        <v>7.7230694738483874E-2</v>
      </c>
      <c r="X528" s="56">
        <f t="shared" si="153"/>
        <v>7.2160521692143695E-2</v>
      </c>
      <c r="Y528" s="56">
        <f t="shared" si="153"/>
        <v>6.713785235846792E-2</v>
      </c>
      <c r="Z528" s="56">
        <f t="shared" si="153"/>
        <v>6.2162022239229474E-2</v>
      </c>
      <c r="AA528" s="56">
        <f t="shared" si="153"/>
        <v>5.5444051038245463E-2</v>
      </c>
      <c r="AB528" s="56">
        <f t="shared" si="153"/>
        <v>5.0013903868498986E-2</v>
      </c>
      <c r="AC528" s="56">
        <f t="shared" si="153"/>
        <v>4.4639345756029715E-2</v>
      </c>
      <c r="AD528" s="56">
        <f t="shared" si="153"/>
        <v>3.93195274402246E-2</v>
      </c>
      <c r="AE528" s="56">
        <f t="shared" si="153"/>
        <v>3.4053616872228631E-2</v>
      </c>
      <c r="AF528" s="56">
        <f t="shared" si="153"/>
        <v>2.8840798781115819E-2</v>
      </c>
      <c r="AG528" s="56">
        <f t="shared" si="153"/>
        <v>2.3680274253108556E-2</v>
      </c>
      <c r="AH528" s="56">
        <f t="shared" si="153"/>
        <v>1.8571260323404663E-2</v>
      </c>
      <c r="AI528" s="56">
        <f t="shared" si="153"/>
        <v>1.3512989580150727E-2</v>
      </c>
      <c r="AJ528" s="56">
        <f t="shared" si="153"/>
        <v>8.504709780171987E-3</v>
      </c>
      <c r="AK528" s="56"/>
    </row>
    <row r="529" spans="3:37">
      <c r="C529" t="s">
        <v>7045</v>
      </c>
      <c r="D529" t="s">
        <v>39</v>
      </c>
      <c r="E529" t="s">
        <v>6795</v>
      </c>
      <c r="F529" s="56">
        <f t="shared" ref="F529:AJ529" si="154">IFERROR((F317-F138)/F138,0)</f>
        <v>-0.31035409124421248</v>
      </c>
      <c r="G529" s="56">
        <f t="shared" si="154"/>
        <v>-0.31666946238630478</v>
      </c>
      <c r="H529" s="56">
        <f t="shared" si="154"/>
        <v>-0.32287021820764489</v>
      </c>
      <c r="I529" s="56">
        <f t="shared" si="154"/>
        <v>-0.328959450815692</v>
      </c>
      <c r="J529" s="56">
        <f t="shared" si="154"/>
        <v>-0.33494014208348288</v>
      </c>
      <c r="K529" s="56">
        <f t="shared" si="154"/>
        <v>0.31836966296277114</v>
      </c>
      <c r="L529" s="56">
        <f t="shared" si="154"/>
        <v>0.30631384607882656</v>
      </c>
      <c r="M529" s="56">
        <f t="shared" si="154"/>
        <v>0.29447651977995165</v>
      </c>
      <c r="N529" s="56">
        <f t="shared" si="154"/>
        <v>0.28285179776629427</v>
      </c>
      <c r="O529" s="56">
        <f t="shared" si="154"/>
        <v>0.27143400329786954</v>
      </c>
      <c r="P529" s="56">
        <f t="shared" si="154"/>
        <v>0.26021765995107199</v>
      </c>
      <c r="Q529" s="56">
        <f t="shared" si="154"/>
        <v>0.25236286356179449</v>
      </c>
      <c r="R529" s="56">
        <f t="shared" si="154"/>
        <v>0.24460537679549199</v>
      </c>
      <c r="S529" s="56">
        <f t="shared" si="154"/>
        <v>0.23694340249498441</v>
      </c>
      <c r="T529" s="56">
        <f t="shared" si="154"/>
        <v>0.22937518748658089</v>
      </c>
      <c r="U529" s="56">
        <f t="shared" si="154"/>
        <v>0.2218990212427018</v>
      </c>
      <c r="V529" s="56">
        <f t="shared" si="154"/>
        <v>0.21609329027463592</v>
      </c>
      <c r="W529" s="56">
        <f t="shared" si="154"/>
        <v>0.21034246910799573</v>
      </c>
      <c r="X529" s="56">
        <f t="shared" si="154"/>
        <v>0.20464578241527015</v>
      </c>
      <c r="Y529" s="56">
        <f t="shared" si="154"/>
        <v>0.19900246939743058</v>
      </c>
      <c r="Z529" s="56">
        <f t="shared" si="154"/>
        <v>0.19341178344520457</v>
      </c>
      <c r="AA529" s="56">
        <f t="shared" si="154"/>
        <v>0.18586368266186284</v>
      </c>
      <c r="AB529" s="56">
        <f t="shared" si="154"/>
        <v>0.17976254038551279</v>
      </c>
      <c r="AC529" s="56">
        <f t="shared" si="154"/>
        <v>0.17372385622251685</v>
      </c>
      <c r="AD529" s="56">
        <f t="shared" si="154"/>
        <v>0.16774667597040699</v>
      </c>
      <c r="AE529" s="56">
        <f t="shared" si="154"/>
        <v>0.16183006476530426</v>
      </c>
      <c r="AF529" s="56">
        <f t="shared" si="154"/>
        <v>0.15597310659448294</v>
      </c>
      <c r="AG529" s="56">
        <f t="shared" si="154"/>
        <v>0.15017490382359261</v>
      </c>
      <c r="AH529" s="56">
        <f t="shared" si="154"/>
        <v>0.14443457673805024</v>
      </c>
      <c r="AI529" s="56">
        <f t="shared" si="154"/>
        <v>0.13875126309807551</v>
      </c>
      <c r="AJ529" s="56">
        <f t="shared" si="154"/>
        <v>0.13312411770693763</v>
      </c>
      <c r="AK529" s="56"/>
    </row>
    <row r="530" spans="3:37">
      <c r="C530" t="s">
        <v>7045</v>
      </c>
      <c r="D530" t="s">
        <v>40</v>
      </c>
      <c r="E530" t="s">
        <v>6794</v>
      </c>
      <c r="F530" s="56">
        <f t="shared" ref="F530:AJ530" si="155">IFERROR((F318-F139)/F139,0)</f>
        <v>-0.11326256952088426</v>
      </c>
      <c r="G530" s="56">
        <f t="shared" si="155"/>
        <v>-0.12138278876377682</v>
      </c>
      <c r="H530" s="56">
        <f t="shared" si="155"/>
        <v>-0.12935563716936424</v>
      </c>
      <c r="I530" s="56">
        <f t="shared" si="155"/>
        <v>-0.13718509052781447</v>
      </c>
      <c r="J530" s="56">
        <f t="shared" si="155"/>
        <v>-0.14487498289135728</v>
      </c>
      <c r="K530" s="56">
        <f t="shared" si="155"/>
        <v>-0.15242901283475857</v>
      </c>
      <c r="L530" s="56">
        <f t="shared" si="155"/>
        <v>-0.16017961640556963</v>
      </c>
      <c r="M530" s="56">
        <f t="shared" si="155"/>
        <v>-0.16778975384910544</v>
      </c>
      <c r="N530" s="56">
        <f t="shared" si="155"/>
        <v>-0.17526320942794127</v>
      </c>
      <c r="O530" s="56">
        <f t="shared" si="155"/>
        <v>-0.18260363268002408</v>
      </c>
      <c r="P530" s="56">
        <f t="shared" si="155"/>
        <v>-0.18981454436124806</v>
      </c>
      <c r="Q530" s="56">
        <f t="shared" si="155"/>
        <v>-0.19486434011783457</v>
      </c>
      <c r="R530" s="56">
        <f t="shared" si="155"/>
        <v>-0.19985157617244789</v>
      </c>
      <c r="S530" s="56">
        <f t="shared" si="155"/>
        <v>-0.20477740790534874</v>
      </c>
      <c r="T530" s="56">
        <f t="shared" si="155"/>
        <v>-0.20964296242010894</v>
      </c>
      <c r="U530" s="56">
        <f t="shared" si="155"/>
        <v>-0.21444933940340202</v>
      </c>
      <c r="V530" s="56">
        <f t="shared" si="155"/>
        <v>-0.21818180478550203</v>
      </c>
      <c r="W530" s="56">
        <f t="shared" si="155"/>
        <v>-0.22187896902566384</v>
      </c>
      <c r="X530" s="56">
        <f t="shared" si="155"/>
        <v>-0.22554133057672812</v>
      </c>
      <c r="Y530" s="56">
        <f t="shared" si="155"/>
        <v>-0.22916937855127248</v>
      </c>
      <c r="Z530" s="56">
        <f t="shared" si="155"/>
        <v>-0.23276359293937532</v>
      </c>
      <c r="AA530" s="56">
        <f t="shared" si="155"/>
        <v>-0.2376162161541589</v>
      </c>
      <c r="AB530" s="56">
        <f t="shared" si="155"/>
        <v>-0.24153859947901518</v>
      </c>
      <c r="AC530" s="56">
        <f t="shared" si="155"/>
        <v>-0.24542082890297473</v>
      </c>
      <c r="AD530" s="56">
        <f t="shared" si="155"/>
        <v>-0.24926351787638476</v>
      </c>
      <c r="AE530" s="56">
        <f t="shared" si="155"/>
        <v>-0.25306726741694391</v>
      </c>
      <c r="AF530" s="56">
        <f t="shared" si="155"/>
        <v>-0.25683266642307145</v>
      </c>
      <c r="AG530" s="56">
        <f t="shared" si="155"/>
        <v>-0.26056029197785208</v>
      </c>
      <c r="AH530" s="56">
        <f t="shared" si="155"/>
        <v>-0.26425070964387348</v>
      </c>
      <c r="AI530" s="56">
        <f t="shared" si="155"/>
        <v>-0.26790447374928977</v>
      </c>
      <c r="AJ530" s="56">
        <f t="shared" si="155"/>
        <v>-0.27152212766539313</v>
      </c>
      <c r="AK530" s="56"/>
    </row>
    <row r="531" spans="3:37">
      <c r="C531" t="s">
        <v>7045</v>
      </c>
      <c r="D531" t="s">
        <v>41</v>
      </c>
      <c r="E531" t="s">
        <v>6793</v>
      </c>
      <c r="F531" s="56">
        <f t="shared" ref="F531:AJ531" si="156">IFERROR((F319-F140)/F140,0)</f>
        <v>-0.11926607891862576</v>
      </c>
      <c r="G531" s="56">
        <f t="shared" si="156"/>
        <v>-2.6643674943465567E-3</v>
      </c>
      <c r="H531" s="56">
        <f t="shared" si="156"/>
        <v>-1.1714504124689001E-2</v>
      </c>
      <c r="I531" s="56">
        <f t="shared" si="156"/>
        <v>-2.060187022401299E-2</v>
      </c>
      <c r="J531" s="56">
        <f t="shared" si="156"/>
        <v>-2.9330817900218294E-2</v>
      </c>
      <c r="K531" s="56">
        <f t="shared" si="156"/>
        <v>-3.7905545478077292E-2</v>
      </c>
      <c r="L531" s="56">
        <f t="shared" si="156"/>
        <v>-4.6703407636638099E-2</v>
      </c>
      <c r="M531" s="56">
        <f t="shared" si="156"/>
        <v>-5.5341823938573079E-2</v>
      </c>
      <c r="N531" s="56">
        <f t="shared" si="156"/>
        <v>5.3196773778610533E-2</v>
      </c>
      <c r="O531" s="56">
        <f t="shared" si="156"/>
        <v>4.3822983042415956E-2</v>
      </c>
      <c r="P531" s="56">
        <f t="shared" si="156"/>
        <v>3.4614579821553547E-2</v>
      </c>
      <c r="Q531" s="56">
        <f t="shared" si="156"/>
        <v>2.8165942316988053E-2</v>
      </c>
      <c r="R531" s="56">
        <f t="shared" si="156"/>
        <v>2.1797194150499966E-2</v>
      </c>
      <c r="S531" s="56">
        <f t="shared" si="156"/>
        <v>1.5506859890439718E-2</v>
      </c>
      <c r="T531" s="56">
        <f t="shared" si="156"/>
        <v>9.2935002147607037E-3</v>
      </c>
      <c r="U531" s="56">
        <f t="shared" si="156"/>
        <v>3.1557108130573228E-3</v>
      </c>
      <c r="V531" s="56">
        <f t="shared" si="156"/>
        <v>-1.6106831972564153E-3</v>
      </c>
      <c r="W531" s="56">
        <f t="shared" si="156"/>
        <v>-6.331997311505049E-3</v>
      </c>
      <c r="X531" s="56">
        <f t="shared" si="156"/>
        <v>-1.1008868058736205E-2</v>
      </c>
      <c r="Y531" s="56">
        <f t="shared" si="156"/>
        <v>-1.5641920040391832E-2</v>
      </c>
      <c r="Z531" s="56">
        <f t="shared" si="156"/>
        <v>-2.0231766208395088E-2</v>
      </c>
      <c r="AA531" s="56">
        <f t="shared" si="156"/>
        <v>-2.6428612490259646E-2</v>
      </c>
      <c r="AB531" s="56">
        <f t="shared" si="156"/>
        <v>-3.1437533530869775E-2</v>
      </c>
      <c r="AC531" s="56">
        <f t="shared" si="156"/>
        <v>-3.6395177655786828E-2</v>
      </c>
      <c r="AD531" s="56">
        <f t="shared" si="156"/>
        <v>-4.1302328246974697E-2</v>
      </c>
      <c r="AE531" s="56">
        <f t="shared" si="156"/>
        <v>-4.6159752809785889E-2</v>
      </c>
      <c r="AF531" s="56">
        <f t="shared" si="156"/>
        <v>-5.0968203373137073E-2</v>
      </c>
      <c r="AG531" s="56">
        <f t="shared" si="156"/>
        <v>4.9190647913722262E-2</v>
      </c>
      <c r="AH531" s="56">
        <f t="shared" si="156"/>
        <v>4.3954316053154606E-2</v>
      </c>
      <c r="AI531" s="56">
        <f t="shared" si="156"/>
        <v>3.8769991912191736E-2</v>
      </c>
      <c r="AJ531" s="56">
        <f t="shared" si="156"/>
        <v>3.3636904501567789E-2</v>
      </c>
      <c r="AK531" s="56"/>
    </row>
    <row r="532" spans="3:37">
      <c r="C532" t="s">
        <v>7045</v>
      </c>
      <c r="D532" t="s">
        <v>42</v>
      </c>
      <c r="E532" t="s">
        <v>6792</v>
      </c>
      <c r="F532" s="56">
        <f t="shared" ref="F532:AJ532" si="157">IFERROR((F320-F141)/F141,0)</f>
        <v>-0.13371113487536901</v>
      </c>
      <c r="G532" s="56">
        <f t="shared" si="157"/>
        <v>-0.1416440981976545</v>
      </c>
      <c r="H532" s="56">
        <f t="shared" si="157"/>
        <v>-0.14943308912065567</v>
      </c>
      <c r="I532" s="56">
        <f t="shared" si="157"/>
        <v>-0.15708199175102425</v>
      </c>
      <c r="J532" s="56">
        <f t="shared" si="157"/>
        <v>-0.16459455172601559</v>
      </c>
      <c r="K532" s="56">
        <f t="shared" si="157"/>
        <v>-0.17197438232959217</v>
      </c>
      <c r="L532" s="56">
        <f t="shared" si="157"/>
        <v>-0.1795462534840116</v>
      </c>
      <c r="M532" s="56">
        <f t="shared" si="157"/>
        <v>-0.18698089772344662</v>
      </c>
      <c r="N532" s="56">
        <f t="shared" si="157"/>
        <v>-0.19428201204366985</v>
      </c>
      <c r="O532" s="56">
        <f t="shared" si="157"/>
        <v>-0.20145316182263601</v>
      </c>
      <c r="P532" s="56">
        <f t="shared" si="157"/>
        <v>-0.20849778662601917</v>
      </c>
      <c r="Q532" s="56">
        <f t="shared" si="157"/>
        <v>-0.21343113181335488</v>
      </c>
      <c r="R532" s="56">
        <f t="shared" si="157"/>
        <v>-0.21830335995367967</v>
      </c>
      <c r="S532" s="56">
        <f t="shared" si="157"/>
        <v>-0.22311559978366402</v>
      </c>
      <c r="T532" s="56">
        <f t="shared" si="157"/>
        <v>-0.22786895241536273</v>
      </c>
      <c r="U532" s="56">
        <f t="shared" si="157"/>
        <v>-0.23256449217617819</v>
      </c>
      <c r="V532" s="56">
        <f t="shared" si="157"/>
        <v>-0.23621088522200839</v>
      </c>
      <c r="W532" s="56">
        <f t="shared" si="157"/>
        <v>-0.23982279118616573</v>
      </c>
      <c r="X532" s="56">
        <f t="shared" si="157"/>
        <v>-0.24340069702694361</v>
      </c>
      <c r="Y532" s="56">
        <f t="shared" si="157"/>
        <v>-0.24694508057776274</v>
      </c>
      <c r="Z532" s="56">
        <f t="shared" si="157"/>
        <v>-0.25045641075991354</v>
      </c>
      <c r="AA532" s="56">
        <f t="shared" si="157"/>
        <v>-0.25519713029324942</v>
      </c>
      <c r="AB532" s="56">
        <f t="shared" si="157"/>
        <v>-0.25902906168836093</v>
      </c>
      <c r="AC532" s="56">
        <f t="shared" si="157"/>
        <v>-0.262821765149653</v>
      </c>
      <c r="AD532" s="56">
        <f t="shared" si="157"/>
        <v>-0.26657583998103085</v>
      </c>
      <c r="AE532" s="56">
        <f t="shared" si="157"/>
        <v>-0.27029187334045379</v>
      </c>
      <c r="AF532" s="56">
        <f t="shared" si="157"/>
        <v>-0.2739704405460775</v>
      </c>
      <c r="AG532" s="56">
        <f t="shared" si="157"/>
        <v>-0.27761210537319081</v>
      </c>
      <c r="AH532" s="56">
        <f t="shared" si="157"/>
        <v>-0.28121742034225239</v>
      </c>
      <c r="AI532" s="56">
        <f t="shared" si="157"/>
        <v>-0.28478692699835922</v>
      </c>
      <c r="AJ532" s="56">
        <f t="shared" si="157"/>
        <v>-0.28832115618241588</v>
      </c>
      <c r="AK532" s="56"/>
    </row>
    <row r="533" spans="3:37">
      <c r="C533" t="s">
        <v>7045</v>
      </c>
      <c r="D533" t="s">
        <v>43</v>
      </c>
      <c r="E533" t="s">
        <v>6791</v>
      </c>
      <c r="F533" s="56">
        <f t="shared" ref="F533:AJ533" si="158">IFERROR((F321-F142)/F142,0)</f>
        <v>0</v>
      </c>
      <c r="G533" s="56">
        <f t="shared" si="158"/>
        <v>0</v>
      </c>
      <c r="H533" s="56">
        <f t="shared" si="158"/>
        <v>0</v>
      </c>
      <c r="I533" s="56">
        <f t="shared" si="158"/>
        <v>0</v>
      </c>
      <c r="J533" s="56">
        <f t="shared" si="158"/>
        <v>0</v>
      </c>
      <c r="K533" s="56">
        <f t="shared" si="158"/>
        <v>0</v>
      </c>
      <c r="L533" s="56">
        <f t="shared" si="158"/>
        <v>0</v>
      </c>
      <c r="M533" s="56">
        <f t="shared" si="158"/>
        <v>0</v>
      </c>
      <c r="N533" s="56">
        <f t="shared" si="158"/>
        <v>0</v>
      </c>
      <c r="O533" s="56">
        <f t="shared" si="158"/>
        <v>0</v>
      </c>
      <c r="P533" s="56">
        <f t="shared" si="158"/>
        <v>0</v>
      </c>
      <c r="Q533" s="56">
        <f t="shared" si="158"/>
        <v>0</v>
      </c>
      <c r="R533" s="56">
        <f t="shared" si="158"/>
        <v>0</v>
      </c>
      <c r="S533" s="56">
        <f t="shared" si="158"/>
        <v>0</v>
      </c>
      <c r="T533" s="56">
        <f t="shared" si="158"/>
        <v>0</v>
      </c>
      <c r="U533" s="56">
        <f t="shared" si="158"/>
        <v>0</v>
      </c>
      <c r="V533" s="56">
        <f t="shared" si="158"/>
        <v>0</v>
      </c>
      <c r="W533" s="56">
        <f t="shared" si="158"/>
        <v>0</v>
      </c>
      <c r="X533" s="56">
        <f t="shared" si="158"/>
        <v>0</v>
      </c>
      <c r="Y533" s="56">
        <f t="shared" si="158"/>
        <v>0</v>
      </c>
      <c r="Z533" s="56">
        <f t="shared" si="158"/>
        <v>0</v>
      </c>
      <c r="AA533" s="56">
        <f t="shared" si="158"/>
        <v>0</v>
      </c>
      <c r="AB533" s="56">
        <f t="shared" si="158"/>
        <v>0</v>
      </c>
      <c r="AC533" s="56">
        <f t="shared" si="158"/>
        <v>0</v>
      </c>
      <c r="AD533" s="56">
        <f t="shared" si="158"/>
        <v>0</v>
      </c>
      <c r="AE533" s="56">
        <f t="shared" si="158"/>
        <v>0</v>
      </c>
      <c r="AF533" s="56">
        <f t="shared" si="158"/>
        <v>0</v>
      </c>
      <c r="AG533" s="56">
        <f t="shared" si="158"/>
        <v>0</v>
      </c>
      <c r="AH533" s="56">
        <f t="shared" si="158"/>
        <v>0</v>
      </c>
      <c r="AI533" s="56">
        <f t="shared" si="158"/>
        <v>0</v>
      </c>
      <c r="AJ533" s="56">
        <f t="shared" si="158"/>
        <v>0</v>
      </c>
      <c r="AK533" s="56"/>
    </row>
    <row r="534" spans="3:37">
      <c r="C534" t="s">
        <v>7045</v>
      </c>
      <c r="D534" t="s">
        <v>44</v>
      </c>
      <c r="E534" t="s">
        <v>6790</v>
      </c>
      <c r="F534" s="56">
        <f t="shared" ref="F534:AJ534" si="159">IFERROR((F322-F143)/F143,0)</f>
        <v>6.1429824902679835E-2</v>
      </c>
      <c r="G534" s="56">
        <f t="shared" si="159"/>
        <v>4.4566129564282096E-2</v>
      </c>
      <c r="H534" s="56">
        <f t="shared" si="159"/>
        <v>2.8229905114143784E-2</v>
      </c>
      <c r="I534" s="56">
        <f t="shared" si="159"/>
        <v>1.23967848908528E-2</v>
      </c>
      <c r="J534" s="56">
        <f t="shared" si="159"/>
        <v>-2.9561196942602765E-3</v>
      </c>
      <c r="K534" s="56">
        <f t="shared" si="159"/>
        <v>-1.7850329557080623E-2</v>
      </c>
      <c r="L534" s="56">
        <f t="shared" si="159"/>
        <v>-2.3513116835602858E-2</v>
      </c>
      <c r="M534" s="56">
        <f t="shared" si="159"/>
        <v>-2.9110978511067927E-2</v>
      </c>
      <c r="N534" s="56">
        <f t="shared" si="159"/>
        <v>-3.4645024807052713E-2</v>
      </c>
      <c r="O534" s="56">
        <f t="shared" si="159"/>
        <v>-4.0116340777592956E-2</v>
      </c>
      <c r="P534" s="56">
        <f t="shared" si="159"/>
        <v>-4.5525987016438278E-2</v>
      </c>
      <c r="Q534" s="56">
        <f t="shared" si="159"/>
        <v>-4.7837918863787778E-2</v>
      </c>
      <c r="R534" s="56">
        <f t="shared" si="159"/>
        <v>-5.0138677827807634E-2</v>
      </c>
      <c r="S534" s="56">
        <f t="shared" si="159"/>
        <v>-5.2428344706126437E-2</v>
      </c>
      <c r="T534" s="56">
        <f t="shared" si="159"/>
        <v>-5.4706999519186596E-2</v>
      </c>
      <c r="U534" s="56">
        <f t="shared" si="159"/>
        <v>-5.6974721519567589E-2</v>
      </c>
      <c r="V534" s="56">
        <f t="shared" si="159"/>
        <v>-5.7931769633456073E-2</v>
      </c>
      <c r="W534" s="56">
        <f t="shared" si="159"/>
        <v>-5.888687715785134E-2</v>
      </c>
      <c r="X534" s="56">
        <f t="shared" si="159"/>
        <v>-5.9840049989123775E-2</v>
      </c>
      <c r="Y534" s="56">
        <f t="shared" si="159"/>
        <v>-6.0791293999780588E-2</v>
      </c>
      <c r="Z534" s="56">
        <f t="shared" si="159"/>
        <v>-6.1740615038585488E-2</v>
      </c>
      <c r="AA534" s="56">
        <f t="shared" si="159"/>
        <v>-6.4402883256960294E-2</v>
      </c>
      <c r="AB534" s="56">
        <f t="shared" si="159"/>
        <v>-6.5888149279191746E-2</v>
      </c>
      <c r="AC534" s="56">
        <f t="shared" si="159"/>
        <v>-6.7368707038420142E-2</v>
      </c>
      <c r="AD534" s="56">
        <f t="shared" si="159"/>
        <v>-6.8844578886864183E-2</v>
      </c>
      <c r="AE534" s="56">
        <f t="shared" si="159"/>
        <v>-7.0315787035476973E-2</v>
      </c>
      <c r="AF534" s="56">
        <f t="shared" si="159"/>
        <v>-7.1782353555064349E-2</v>
      </c>
      <c r="AG534" s="56">
        <f t="shared" si="159"/>
        <v>-7.3244300377382651E-2</v>
      </c>
      <c r="AH534" s="56">
        <f t="shared" si="159"/>
        <v>-7.4701649296237002E-2</v>
      </c>
      <c r="AI534" s="56">
        <f t="shared" si="159"/>
        <v>-7.6154421968561092E-2</v>
      </c>
      <c r="AJ534" s="56">
        <f t="shared" si="159"/>
        <v>-7.7602639915491892E-2</v>
      </c>
      <c r="AK534" s="56"/>
    </row>
    <row r="535" spans="3:37">
      <c r="C535" t="s">
        <v>7045</v>
      </c>
      <c r="D535" t="s">
        <v>45</v>
      </c>
      <c r="E535" t="s">
        <v>6789</v>
      </c>
      <c r="F535" s="56">
        <f t="shared" ref="F535:AJ535" si="160">IFERROR((F323-F144)/F144,0)</f>
        <v>-0.31678080236149342</v>
      </c>
      <c r="G535" s="56">
        <f t="shared" si="160"/>
        <v>-0.32763559476322068</v>
      </c>
      <c r="H535" s="56">
        <f t="shared" si="160"/>
        <v>-0.33815086567365465</v>
      </c>
      <c r="I535" s="56">
        <f t="shared" si="160"/>
        <v>-0.34834229938060052</v>
      </c>
      <c r="J535" s="56">
        <f t="shared" si="160"/>
        <v>0.28355074246256157</v>
      </c>
      <c r="K535" s="56">
        <f t="shared" si="160"/>
        <v>0.26437658723686158</v>
      </c>
      <c r="L535" s="56">
        <f t="shared" si="160"/>
        <v>0.25708656223462634</v>
      </c>
      <c r="M535" s="56">
        <f t="shared" si="160"/>
        <v>0.24988011961793535</v>
      </c>
      <c r="N535" s="56">
        <f t="shared" si="160"/>
        <v>0.24275583013344948</v>
      </c>
      <c r="O535" s="56">
        <f t="shared" si="160"/>
        <v>0.23571229692999535</v>
      </c>
      <c r="P535" s="56">
        <f t="shared" si="160"/>
        <v>0.2287481546455048</v>
      </c>
      <c r="Q535" s="56">
        <f t="shared" si="160"/>
        <v>0.2257718745661581</v>
      </c>
      <c r="R535" s="56">
        <f t="shared" si="160"/>
        <v>0.22280997796879928</v>
      </c>
      <c r="S535" s="56">
        <f t="shared" si="160"/>
        <v>0.21986236083809005</v>
      </c>
      <c r="T535" s="56">
        <f t="shared" si="160"/>
        <v>0.21692892015920806</v>
      </c>
      <c r="U535" s="56">
        <f t="shared" si="160"/>
        <v>0.21400955390584411</v>
      </c>
      <c r="V535" s="56">
        <f t="shared" si="160"/>
        <v>0.21277749196612555</v>
      </c>
      <c r="W535" s="56">
        <f t="shared" si="160"/>
        <v>0.21154792825655921</v>
      </c>
      <c r="X535" s="56">
        <f t="shared" si="160"/>
        <v>0.21032085518641533</v>
      </c>
      <c r="Y535" s="56">
        <f t="shared" si="160"/>
        <v>0.20909626519568469</v>
      </c>
      <c r="Z535" s="56">
        <f t="shared" si="160"/>
        <v>0.2078741507549243</v>
      </c>
      <c r="AA535" s="56">
        <f t="shared" si="160"/>
        <v>0.20444686293356817</v>
      </c>
      <c r="AB535" s="56">
        <f t="shared" si="160"/>
        <v>0.20253479633023591</v>
      </c>
      <c r="AC535" s="56">
        <f t="shared" si="160"/>
        <v>0.20062879093904526</v>
      </c>
      <c r="AD535" s="56">
        <f t="shared" si="160"/>
        <v>0.19872881798472666</v>
      </c>
      <c r="AE535" s="56">
        <f t="shared" si="160"/>
        <v>0.19683484887386871</v>
      </c>
      <c r="AF535" s="56">
        <f t="shared" si="160"/>
        <v>0.19494685519348032</v>
      </c>
      <c r="AG535" s="56">
        <f t="shared" si="160"/>
        <v>0.19306480870957624</v>
      </c>
      <c r="AH535" s="56">
        <f t="shared" si="160"/>
        <v>0.19118868136576389</v>
      </c>
      <c r="AI535" s="56">
        <f t="shared" si="160"/>
        <v>0.18931844528185235</v>
      </c>
      <c r="AJ535" s="56">
        <f t="shared" si="160"/>
        <v>0.18745407275247011</v>
      </c>
      <c r="AK535" s="56"/>
    </row>
    <row r="536" spans="3:37">
      <c r="C536" t="s">
        <v>7045</v>
      </c>
      <c r="D536" t="s">
        <v>46</v>
      </c>
      <c r="E536" t="s">
        <v>6788</v>
      </c>
      <c r="F536" s="56">
        <f t="shared" ref="F536:AJ536" si="161">IFERROR((F324-F145)/F145,0)</f>
        <v>-0.30668271484605564</v>
      </c>
      <c r="G536" s="56">
        <f t="shared" si="161"/>
        <v>-0.31303170629135324</v>
      </c>
      <c r="H536" s="56">
        <f t="shared" si="161"/>
        <v>-0.31926547225352675</v>
      </c>
      <c r="I536" s="56">
        <f t="shared" si="161"/>
        <v>-0.32538712130107739</v>
      </c>
      <c r="J536" s="56">
        <f t="shared" si="161"/>
        <v>-0.33139965118124376</v>
      </c>
      <c r="K536" s="56">
        <f t="shared" si="161"/>
        <v>0.32538809257019097</v>
      </c>
      <c r="L536" s="56">
        <f t="shared" si="161"/>
        <v>0.31326809573388786</v>
      </c>
      <c r="M536" s="56">
        <f t="shared" si="161"/>
        <v>0.30136775263198518</v>
      </c>
      <c r="N536" s="56">
        <f t="shared" si="161"/>
        <v>0.28968114562851749</v>
      </c>
      <c r="O536" s="56">
        <f t="shared" si="161"/>
        <v>0.27820256776299263</v>
      </c>
      <c r="P536" s="56">
        <f t="shared" si="161"/>
        <v>0.26692651345769569</v>
      </c>
      <c r="Q536" s="56">
        <f t="shared" si="161"/>
        <v>0.25902990153132904</v>
      </c>
      <c r="R536" s="56">
        <f t="shared" si="161"/>
        <v>0.25123111726226288</v>
      </c>
      <c r="S536" s="56">
        <f t="shared" si="161"/>
        <v>0.24352835392602995</v>
      </c>
      <c r="T536" s="56">
        <f t="shared" si="161"/>
        <v>0.23591984901580093</v>
      </c>
      <c r="U536" s="56">
        <f t="shared" si="161"/>
        <v>0.22840388289788788</v>
      </c>
      <c r="V536" s="56">
        <f t="shared" si="161"/>
        <v>0.22256724473037448</v>
      </c>
      <c r="W536" s="56">
        <f t="shared" si="161"/>
        <v>0.21678580868030897</v>
      </c>
      <c r="X536" s="56">
        <f t="shared" si="161"/>
        <v>0.21105879529267257</v>
      </c>
      <c r="Y536" s="56">
        <f t="shared" si="161"/>
        <v>0.20538543971827139</v>
      </c>
      <c r="Z536" s="56">
        <f t="shared" si="161"/>
        <v>0.19976499137320894</v>
      </c>
      <c r="AA536" s="56">
        <f t="shared" si="161"/>
        <v>0.19217670776747248</v>
      </c>
      <c r="AB536" s="56">
        <f t="shared" si="161"/>
        <v>0.18604308564969826</v>
      </c>
      <c r="AC536" s="56">
        <f t="shared" si="161"/>
        <v>0.17997225414524709</v>
      </c>
      <c r="AD536" s="56">
        <f t="shared" si="161"/>
        <v>0.17396325397188989</v>
      </c>
      <c r="AE536" s="56">
        <f t="shared" si="161"/>
        <v>0.16801514528893707</v>
      </c>
      <c r="AF536" s="56">
        <f t="shared" si="161"/>
        <v>0.1621270072072073</v>
      </c>
      <c r="AG536" s="56">
        <f t="shared" si="161"/>
        <v>0.15629793731373359</v>
      </c>
      <c r="AH536" s="56">
        <f t="shared" si="161"/>
        <v>0.15052705121071283</v>
      </c>
      <c r="AI536" s="56">
        <f t="shared" si="161"/>
        <v>0.14481348206817327</v>
      </c>
      <c r="AJ536" s="56">
        <f t="shared" si="161"/>
        <v>0.13915638018992255</v>
      </c>
      <c r="AK536" s="56"/>
    </row>
    <row r="537" spans="3:37">
      <c r="C537" t="s">
        <v>7045</v>
      </c>
      <c r="D537" t="s">
        <v>47</v>
      </c>
      <c r="E537" t="s">
        <v>6787</v>
      </c>
      <c r="F537" s="56">
        <f t="shared" ref="F537:AJ537" si="162">IFERROR((F325-F146)/F146,0)</f>
        <v>-0.13298460776759363</v>
      </c>
      <c r="G537" s="56">
        <f t="shared" si="162"/>
        <v>-0.14092422419732492</v>
      </c>
      <c r="H537" s="56">
        <f t="shared" si="162"/>
        <v>-0.14871974748300046</v>
      </c>
      <c r="I537" s="56">
        <f t="shared" si="162"/>
        <v>-0.1563750649887406</v>
      </c>
      <c r="J537" s="56">
        <f t="shared" si="162"/>
        <v>-0.16389392549314019</v>
      </c>
      <c r="K537" s="56">
        <f t="shared" si="162"/>
        <v>-0.17127994531049998</v>
      </c>
      <c r="L537" s="56">
        <f t="shared" si="162"/>
        <v>-0.17885816673660337</v>
      </c>
      <c r="M537" s="56">
        <f t="shared" si="162"/>
        <v>-0.18629904616015999</v>
      </c>
      <c r="N537" s="56">
        <f t="shared" si="162"/>
        <v>-0.19360628367748786</v>
      </c>
      <c r="O537" s="56">
        <f t="shared" si="162"/>
        <v>0.19882482851494562</v>
      </c>
      <c r="P537" s="56">
        <f t="shared" si="162"/>
        <v>0.18824902917781006</v>
      </c>
      <c r="Q537" s="56">
        <f t="shared" si="162"/>
        <v>0.18084280525272162</v>
      </c>
      <c r="R537" s="56">
        <f t="shared" si="162"/>
        <v>0.17352833378334334</v>
      </c>
      <c r="S537" s="56">
        <f t="shared" si="162"/>
        <v>0.16630392024471974</v>
      </c>
      <c r="T537" s="56">
        <f t="shared" si="162"/>
        <v>0.15916791158357016</v>
      </c>
      <c r="U537" s="56">
        <f t="shared" si="162"/>
        <v>0.15211869495728805</v>
      </c>
      <c r="V537" s="56">
        <f t="shared" si="162"/>
        <v>0.1466445182291668</v>
      </c>
      <c r="W537" s="56">
        <f t="shared" si="162"/>
        <v>0.14122211550827427</v>
      </c>
      <c r="X537" s="56">
        <f t="shared" si="162"/>
        <v>0.13585075574457744</v>
      </c>
      <c r="Y537" s="56">
        <f t="shared" si="162"/>
        <v>0.13052972158683127</v>
      </c>
      <c r="Z537" s="56">
        <f t="shared" si="162"/>
        <v>0.12525830906319749</v>
      </c>
      <c r="AA537" s="56">
        <f t="shared" si="162"/>
        <v>0.11814126594201951</v>
      </c>
      <c r="AB537" s="56">
        <f t="shared" si="162"/>
        <v>0.11238854828288898</v>
      </c>
      <c r="AC537" s="56">
        <f t="shared" si="162"/>
        <v>0.10669472187319555</v>
      </c>
      <c r="AD537" s="56">
        <f t="shared" si="162"/>
        <v>0.10105888700315721</v>
      </c>
      <c r="AE537" s="56">
        <f t="shared" si="162"/>
        <v>9.5480162197191104E-2</v>
      </c>
      <c r="AF537" s="56">
        <f t="shared" si="162"/>
        <v>8.9957683754313303E-2</v>
      </c>
      <c r="AG537" s="56">
        <f t="shared" si="162"/>
        <v>8.4490605302362423E-2</v>
      </c>
      <c r="AH537" s="56">
        <f t="shared" si="162"/>
        <v>7.9078097365579803E-2</v>
      </c>
      <c r="AI537" s="56">
        <f t="shared" si="162"/>
        <v>7.3719346945057079E-2</v>
      </c>
      <c r="AJ537" s="56">
        <f t="shared" si="162"/>
        <v>6.8413557111639212E-2</v>
      </c>
      <c r="AK537" s="56"/>
    </row>
    <row r="538" spans="3:37">
      <c r="C538" t="s">
        <v>7045</v>
      </c>
      <c r="D538" t="s">
        <v>48</v>
      </c>
      <c r="E538" t="s">
        <v>6786</v>
      </c>
      <c r="F538" s="56">
        <f t="shared" ref="F538:AJ538" si="163">IFERROR((F326-F147)/F147,0)</f>
        <v>-7.7299194209707396E-4</v>
      </c>
      <c r="G538" s="56">
        <f t="shared" si="163"/>
        <v>2.227977076207557E-2</v>
      </c>
      <c r="H538" s="56">
        <f t="shared" si="163"/>
        <v>4.6421334714231217E-2</v>
      </c>
      <c r="I538" s="56">
        <f t="shared" si="163"/>
        <v>7.1730703096834617E-2</v>
      </c>
      <c r="J538" s="56">
        <f t="shared" si="163"/>
        <v>-8.475440682428699E-2</v>
      </c>
      <c r="K538" s="56">
        <f t="shared" si="163"/>
        <v>-6.1492479283679902E-2</v>
      </c>
      <c r="L538" s="56">
        <f t="shared" si="163"/>
        <v>-5.8245048416150129E-2</v>
      </c>
      <c r="M538" s="56">
        <f t="shared" si="163"/>
        <v>-5.497506594537286E-2</v>
      </c>
      <c r="N538" s="56">
        <f t="shared" si="163"/>
        <v>-5.1682296140304458E-2</v>
      </c>
      <c r="O538" s="56">
        <f t="shared" si="163"/>
        <v>-4.8366499972962967E-2</v>
      </c>
      <c r="P538" s="56">
        <f t="shared" si="163"/>
        <v>-4.5027435060586492E-2</v>
      </c>
      <c r="Q538" s="56">
        <f t="shared" si="163"/>
        <v>-3.8278512340166694E-2</v>
      </c>
      <c r="R538" s="56">
        <f t="shared" si="163"/>
        <v>-3.1433519545434753E-2</v>
      </c>
      <c r="S538" s="56">
        <f t="shared" si="163"/>
        <v>-2.44903906532873E-2</v>
      </c>
      <c r="T538" s="56">
        <f t="shared" si="163"/>
        <v>-1.7446999972083564E-2</v>
      </c>
      <c r="U538" s="56">
        <f t="shared" si="163"/>
        <v>-1.0301159971880624E-2</v>
      </c>
      <c r="V538" s="56">
        <f t="shared" si="163"/>
        <v>6.1463605784133025E-4</v>
      </c>
      <c r="W538" s="56">
        <f t="shared" si="163"/>
        <v>1.1773907091943701E-2</v>
      </c>
      <c r="X538" s="56">
        <f t="shared" si="163"/>
        <v>2.318489100651442E-2</v>
      </c>
      <c r="Y538" s="56">
        <f t="shared" si="163"/>
        <v>3.4856201550315019E-2</v>
      </c>
      <c r="Z538" s="56">
        <f t="shared" si="163"/>
        <v>4.6796850029741648E-2</v>
      </c>
      <c r="AA538" s="56">
        <f t="shared" si="163"/>
        <v>5.3550378094448382E-2</v>
      </c>
      <c r="AB538" s="56">
        <f t="shared" si="163"/>
        <v>6.4160778821703027E-2</v>
      </c>
      <c r="AC538" s="56">
        <f t="shared" si="163"/>
        <v>7.4987070407561307E-2</v>
      </c>
      <c r="AD538" s="56">
        <f t="shared" si="163"/>
        <v>8.6035909704374205E-2</v>
      </c>
      <c r="AE538" s="56">
        <f t="shared" si="163"/>
        <v>9.7314230086154654E-2</v>
      </c>
      <c r="AF538" s="56">
        <f t="shared" si="163"/>
        <v>0.10882925595742926</v>
      </c>
      <c r="AG538" s="56">
        <f t="shared" si="163"/>
        <v>-0.10352918545176013</v>
      </c>
      <c r="AH538" s="56">
        <f t="shared" si="163"/>
        <v>-9.3920103580814179E-2</v>
      </c>
      <c r="AI538" s="56">
        <f t="shared" si="163"/>
        <v>-8.410279431432191E-2</v>
      </c>
      <c r="AJ538" s="56">
        <f t="shared" si="163"/>
        <v>-7.4070415128331749E-2</v>
      </c>
      <c r="AK538" s="56"/>
    </row>
    <row r="539" spans="3:37">
      <c r="C539" t="s">
        <v>7045</v>
      </c>
      <c r="D539" t="s">
        <v>49</v>
      </c>
      <c r="E539" t="s">
        <v>6785</v>
      </c>
      <c r="F539" s="56">
        <f t="shared" ref="F539:AJ539" si="164">IFERROR((F327-F148)/F148,0)</f>
        <v>-4.8537167413961503E-2</v>
      </c>
      <c r="G539" s="56">
        <f t="shared" si="164"/>
        <v>-3.8299616103384407E-2</v>
      </c>
      <c r="H539" s="56">
        <f t="shared" si="164"/>
        <v>-2.9139706608934973E-2</v>
      </c>
      <c r="I539" s="56">
        <f t="shared" si="164"/>
        <v>-1.905901038658046E-2</v>
      </c>
      <c r="J539" s="56">
        <f t="shared" si="164"/>
        <v>-1.1035245993730175E-2</v>
      </c>
      <c r="K539" s="56">
        <f t="shared" si="164"/>
        <v>4.8067186840282626E-3</v>
      </c>
      <c r="L539" s="56">
        <f t="shared" si="164"/>
        <v>-4.6817344024986853E-3</v>
      </c>
      <c r="M539" s="56">
        <f t="shared" si="164"/>
        <v>-4.3188768503304425E-3</v>
      </c>
      <c r="N539" s="56">
        <f t="shared" si="164"/>
        <v>-3.9557546318220588E-3</v>
      </c>
      <c r="O539" s="56">
        <f t="shared" si="164"/>
        <v>-3.5923674572989517E-3</v>
      </c>
      <c r="P539" s="56">
        <f t="shared" si="164"/>
        <v>-3.2287150366629336E-3</v>
      </c>
      <c r="Q539" s="56">
        <f t="shared" si="164"/>
        <v>-1.0412140455217656E-3</v>
      </c>
      <c r="R539" s="56">
        <f t="shared" si="164"/>
        <v>1.1559093839968561E-3</v>
      </c>
      <c r="S539" s="56">
        <f t="shared" si="164"/>
        <v>3.3627188830063753E-3</v>
      </c>
      <c r="T539" s="56">
        <f t="shared" si="164"/>
        <v>-4.3769518367345389E-3</v>
      </c>
      <c r="U539" s="56">
        <f t="shared" si="164"/>
        <v>-2.1726203647863753E-3</v>
      </c>
      <c r="V539" s="56">
        <f t="shared" si="164"/>
        <v>-2.1726203647863753E-3</v>
      </c>
      <c r="W539" s="56">
        <f t="shared" si="164"/>
        <v>-2.1726203647863753E-3</v>
      </c>
      <c r="X539" s="56">
        <f t="shared" si="164"/>
        <v>-2.1726203647863753E-3</v>
      </c>
      <c r="Y539" s="56">
        <f t="shared" si="164"/>
        <v>-2.1726203647863753E-3</v>
      </c>
      <c r="Z539" s="56">
        <f t="shared" si="164"/>
        <v>-2.1726203647863753E-3</v>
      </c>
      <c r="AA539" s="56">
        <f t="shared" si="164"/>
        <v>-2.1906491020797154E-4</v>
      </c>
      <c r="AB539" s="56">
        <f t="shared" si="164"/>
        <v>-2.7804544514493316E-4</v>
      </c>
      <c r="AC539" s="56">
        <f t="shared" si="164"/>
        <v>-3.3713731662707145E-4</v>
      </c>
      <c r="AD539" s="56">
        <f t="shared" si="164"/>
        <v>-3.9634084020483893E-4</v>
      </c>
      <c r="AE539" s="56">
        <f t="shared" si="164"/>
        <v>-4.5565633262127902E-4</v>
      </c>
      <c r="AF539" s="56">
        <f t="shared" si="164"/>
        <v>4.9043391221323277E-4</v>
      </c>
      <c r="AG539" s="56">
        <f t="shared" si="164"/>
        <v>4.3184617324784451E-4</v>
      </c>
      <c r="AH539" s="56">
        <f t="shared" si="164"/>
        <v>3.7314731481535287E-4</v>
      </c>
      <c r="AI539" s="56">
        <f t="shared" si="164"/>
        <v>3.1433702048657721E-4</v>
      </c>
      <c r="AJ539" s="56">
        <f t="shared" si="164"/>
        <v>2.5541497262913932E-4</v>
      </c>
      <c r="AK539" s="56"/>
    </row>
    <row r="540" spans="3:37">
      <c r="C540" t="s">
        <v>7045</v>
      </c>
      <c r="D540" t="s">
        <v>50</v>
      </c>
      <c r="E540" t="s">
        <v>6784</v>
      </c>
      <c r="F540" s="56">
        <f t="shared" ref="F540:AJ540" si="165">IFERROR((F328-F149)/F149,0)</f>
        <v>-4.8478066672761069E-2</v>
      </c>
      <c r="G540" s="56">
        <f t="shared" si="165"/>
        <v>-3.812301690208119E-2</v>
      </c>
      <c r="H540" s="56">
        <f t="shared" si="165"/>
        <v>-2.9022438787532398E-2</v>
      </c>
      <c r="I540" s="56">
        <f t="shared" si="165"/>
        <v>-1.8825397385958013E-2</v>
      </c>
      <c r="J540" s="56">
        <f t="shared" si="165"/>
        <v>-9.8717580478403337E-3</v>
      </c>
      <c r="K540" s="56">
        <f t="shared" si="165"/>
        <v>1.7093220797755954E-4</v>
      </c>
      <c r="L540" s="56">
        <f t="shared" si="165"/>
        <v>5.3542598793678746E-4</v>
      </c>
      <c r="M540" s="56">
        <f t="shared" si="165"/>
        <v>-2.5960610947570168E-4</v>
      </c>
      <c r="N540" s="56">
        <f t="shared" si="165"/>
        <v>1.049965141168104E-4</v>
      </c>
      <c r="O540" s="56">
        <f t="shared" si="165"/>
        <v>4.6986517391770812E-4</v>
      </c>
      <c r="P540" s="56">
        <f t="shared" si="165"/>
        <v>-3.2606132389829755E-4</v>
      </c>
      <c r="Q540" s="56">
        <f t="shared" si="165"/>
        <v>-4.5940927793011255E-4</v>
      </c>
      <c r="R540" s="56">
        <f t="shared" si="165"/>
        <v>5.7282498715131077E-4</v>
      </c>
      <c r="S540" s="56">
        <f t="shared" si="165"/>
        <v>4.4087054613110681E-4</v>
      </c>
      <c r="T540" s="56">
        <f t="shared" si="165"/>
        <v>3.0833309579870419E-4</v>
      </c>
      <c r="U540" s="56">
        <f t="shared" si="165"/>
        <v>1.7520876376718334E-4</v>
      </c>
      <c r="V540" s="56">
        <f t="shared" si="165"/>
        <v>1.7520876376718334E-4</v>
      </c>
      <c r="W540" s="56">
        <f t="shared" si="165"/>
        <v>1.7520876376718334E-4</v>
      </c>
      <c r="X540" s="56">
        <f t="shared" si="165"/>
        <v>1.7520876376718334E-4</v>
      </c>
      <c r="Y540" s="56">
        <f t="shared" si="165"/>
        <v>1.7520876376718334E-4</v>
      </c>
      <c r="Z540" s="56">
        <f t="shared" si="165"/>
        <v>1.7520876376718334E-4</v>
      </c>
      <c r="AA540" s="56">
        <f t="shared" si="165"/>
        <v>-3.9567344846797389E-4</v>
      </c>
      <c r="AB540" s="56">
        <f t="shared" si="165"/>
        <v>5.4690488868560001E-4</v>
      </c>
      <c r="AC540" s="56">
        <f t="shared" si="165"/>
        <v>3.1164972033775586E-4</v>
      </c>
      <c r="AD540" s="56">
        <f t="shared" si="165"/>
        <v>7.5950045294991014E-5</v>
      </c>
      <c r="AE540" s="56">
        <f t="shared" si="165"/>
        <v>-1.6019539745482593E-4</v>
      </c>
      <c r="AF540" s="56">
        <f t="shared" si="165"/>
        <v>-3.9678787369754932E-4</v>
      </c>
      <c r="AG540" s="56">
        <f t="shared" si="165"/>
        <v>5.5025448738855185E-4</v>
      </c>
      <c r="AH540" s="56">
        <f t="shared" si="165"/>
        <v>3.138870134520112E-4</v>
      </c>
      <c r="AI540" s="56">
        <f t="shared" si="165"/>
        <v>7.7070811515822862E-5</v>
      </c>
      <c r="AJ540" s="56">
        <f t="shared" si="165"/>
        <v>-1.6019539745480758E-4</v>
      </c>
      <c r="AK540" s="56"/>
    </row>
    <row r="541" spans="3:37">
      <c r="C541" t="s">
        <v>7045</v>
      </c>
      <c r="D541" t="s">
        <v>51</v>
      </c>
      <c r="E541" t="s">
        <v>6783</v>
      </c>
      <c r="F541" s="56">
        <f t="shared" ref="F541:AJ541" si="166">IFERROR((F329-F150)/F150,0)</f>
        <v>0</v>
      </c>
      <c r="G541" s="56">
        <f t="shared" si="166"/>
        <v>0</v>
      </c>
      <c r="H541" s="56">
        <f t="shared" si="166"/>
        <v>0</v>
      </c>
      <c r="I541" s="56">
        <f t="shared" si="166"/>
        <v>0</v>
      </c>
      <c r="J541" s="56">
        <f t="shared" si="166"/>
        <v>0</v>
      </c>
      <c r="K541" s="56">
        <f t="shared" si="166"/>
        <v>0</v>
      </c>
      <c r="L541" s="56">
        <f t="shared" si="166"/>
        <v>0</v>
      </c>
      <c r="M541" s="56">
        <f t="shared" si="166"/>
        <v>0</v>
      </c>
      <c r="N541" s="56">
        <f t="shared" si="166"/>
        <v>0</v>
      </c>
      <c r="O541" s="56">
        <f t="shared" si="166"/>
        <v>0</v>
      </c>
      <c r="P541" s="56">
        <f t="shared" si="166"/>
        <v>0</v>
      </c>
      <c r="Q541" s="56">
        <f t="shared" si="166"/>
        <v>0</v>
      </c>
      <c r="R541" s="56">
        <f t="shared" si="166"/>
        <v>0</v>
      </c>
      <c r="S541" s="56">
        <f t="shared" si="166"/>
        <v>0</v>
      </c>
      <c r="T541" s="56">
        <f t="shared" si="166"/>
        <v>0</v>
      </c>
      <c r="U541" s="56">
        <f t="shared" si="166"/>
        <v>0</v>
      </c>
      <c r="V541" s="56">
        <f t="shared" si="166"/>
        <v>0</v>
      </c>
      <c r="W541" s="56">
        <f t="shared" si="166"/>
        <v>0</v>
      </c>
      <c r="X541" s="56">
        <f t="shared" si="166"/>
        <v>0</v>
      </c>
      <c r="Y541" s="56">
        <f t="shared" si="166"/>
        <v>0</v>
      </c>
      <c r="Z541" s="56">
        <f t="shared" si="166"/>
        <v>0</v>
      </c>
      <c r="AA541" s="56">
        <f t="shared" si="166"/>
        <v>0</v>
      </c>
      <c r="AB541" s="56">
        <f t="shared" si="166"/>
        <v>0</v>
      </c>
      <c r="AC541" s="56">
        <f t="shared" si="166"/>
        <v>0</v>
      </c>
      <c r="AD541" s="56">
        <f t="shared" si="166"/>
        <v>0</v>
      </c>
      <c r="AE541" s="56">
        <f t="shared" si="166"/>
        <v>0</v>
      </c>
      <c r="AF541" s="56">
        <f t="shared" si="166"/>
        <v>0</v>
      </c>
      <c r="AG541" s="56">
        <f t="shared" si="166"/>
        <v>0</v>
      </c>
      <c r="AH541" s="56">
        <f t="shared" si="166"/>
        <v>0</v>
      </c>
      <c r="AI541" s="56">
        <f t="shared" si="166"/>
        <v>0</v>
      </c>
      <c r="AJ541" s="56">
        <f t="shared" si="166"/>
        <v>0</v>
      </c>
      <c r="AK541" s="56"/>
    </row>
    <row r="542" spans="3:37">
      <c r="C542" t="s">
        <v>7045</v>
      </c>
      <c r="D542" t="s">
        <v>52</v>
      </c>
      <c r="E542" t="s">
        <v>6782</v>
      </c>
      <c r="F542" s="56">
        <f t="shared" ref="F542:AJ542" si="167">IFERROR((F330-F151)/F151,0)</f>
        <v>0</v>
      </c>
      <c r="G542" s="56">
        <f t="shared" si="167"/>
        <v>0</v>
      </c>
      <c r="H542" s="56">
        <f t="shared" si="167"/>
        <v>0</v>
      </c>
      <c r="I542" s="56">
        <f t="shared" si="167"/>
        <v>0</v>
      </c>
      <c r="J542" s="56">
        <f t="shared" si="167"/>
        <v>0</v>
      </c>
      <c r="K542" s="56">
        <f t="shared" si="167"/>
        <v>0</v>
      </c>
      <c r="L542" s="56">
        <f t="shared" si="167"/>
        <v>0</v>
      </c>
      <c r="M542" s="56">
        <f t="shared" si="167"/>
        <v>0</v>
      </c>
      <c r="N542" s="56">
        <f t="shared" si="167"/>
        <v>0</v>
      </c>
      <c r="O542" s="56">
        <f t="shared" si="167"/>
        <v>0</v>
      </c>
      <c r="P542" s="56">
        <f t="shared" si="167"/>
        <v>0</v>
      </c>
      <c r="Q542" s="56">
        <f t="shared" si="167"/>
        <v>0</v>
      </c>
      <c r="R542" s="56">
        <f t="shared" si="167"/>
        <v>0</v>
      </c>
      <c r="S542" s="56">
        <f t="shared" si="167"/>
        <v>0</v>
      </c>
      <c r="T542" s="56">
        <f t="shared" si="167"/>
        <v>0</v>
      </c>
      <c r="U542" s="56">
        <f t="shared" si="167"/>
        <v>0</v>
      </c>
      <c r="V542" s="56">
        <f t="shared" si="167"/>
        <v>0</v>
      </c>
      <c r="W542" s="56">
        <f t="shared" si="167"/>
        <v>0</v>
      </c>
      <c r="X542" s="56">
        <f t="shared" si="167"/>
        <v>0</v>
      </c>
      <c r="Y542" s="56">
        <f t="shared" si="167"/>
        <v>0</v>
      </c>
      <c r="Z542" s="56">
        <f t="shared" si="167"/>
        <v>0</v>
      </c>
      <c r="AA542" s="56">
        <f t="shared" si="167"/>
        <v>0</v>
      </c>
      <c r="AB542" s="56">
        <f t="shared" si="167"/>
        <v>0</v>
      </c>
      <c r="AC542" s="56">
        <f t="shared" si="167"/>
        <v>0</v>
      </c>
      <c r="AD542" s="56">
        <f t="shared" si="167"/>
        <v>0</v>
      </c>
      <c r="AE542" s="56">
        <f t="shared" si="167"/>
        <v>0</v>
      </c>
      <c r="AF542" s="56">
        <f t="shared" si="167"/>
        <v>0</v>
      </c>
      <c r="AG542" s="56">
        <f t="shared" si="167"/>
        <v>0</v>
      </c>
      <c r="AH542" s="56">
        <f t="shared" si="167"/>
        <v>0</v>
      </c>
      <c r="AI542" s="56">
        <f t="shared" si="167"/>
        <v>0</v>
      </c>
      <c r="AJ542" s="56">
        <f t="shared" si="167"/>
        <v>0</v>
      </c>
      <c r="AK542" s="56"/>
    </row>
    <row r="543" spans="3:37">
      <c r="C543" t="s">
        <v>7045</v>
      </c>
      <c r="D543" t="s">
        <v>53</v>
      </c>
      <c r="E543" t="s">
        <v>6781</v>
      </c>
      <c r="F543" s="56">
        <f t="shared" ref="F543:AJ543" si="168">IFERROR((F331-F152)/F152,0)</f>
        <v>0</v>
      </c>
      <c r="G543" s="56">
        <f t="shared" si="168"/>
        <v>0</v>
      </c>
      <c r="H543" s="56">
        <f t="shared" si="168"/>
        <v>0</v>
      </c>
      <c r="I543" s="56">
        <f t="shared" si="168"/>
        <v>0</v>
      </c>
      <c r="J543" s="56">
        <f t="shared" si="168"/>
        <v>0</v>
      </c>
      <c r="K543" s="56">
        <f t="shared" si="168"/>
        <v>0</v>
      </c>
      <c r="L543" s="56">
        <f t="shared" si="168"/>
        <v>0</v>
      </c>
      <c r="M543" s="56">
        <f t="shared" si="168"/>
        <v>0</v>
      </c>
      <c r="N543" s="56">
        <f t="shared" si="168"/>
        <v>0</v>
      </c>
      <c r="O543" s="56">
        <f t="shared" si="168"/>
        <v>0</v>
      </c>
      <c r="P543" s="56">
        <f t="shared" si="168"/>
        <v>0</v>
      </c>
      <c r="Q543" s="56">
        <f t="shared" si="168"/>
        <v>0</v>
      </c>
      <c r="R543" s="56">
        <f t="shared" si="168"/>
        <v>0</v>
      </c>
      <c r="S543" s="56">
        <f t="shared" si="168"/>
        <v>0</v>
      </c>
      <c r="T543" s="56">
        <f t="shared" si="168"/>
        <v>0</v>
      </c>
      <c r="U543" s="56">
        <f t="shared" si="168"/>
        <v>0</v>
      </c>
      <c r="V543" s="56">
        <f t="shared" si="168"/>
        <v>0</v>
      </c>
      <c r="W543" s="56">
        <f t="shared" si="168"/>
        <v>0</v>
      </c>
      <c r="X543" s="56">
        <f t="shared" si="168"/>
        <v>0</v>
      </c>
      <c r="Y543" s="56">
        <f t="shared" si="168"/>
        <v>0</v>
      </c>
      <c r="Z543" s="56">
        <f t="shared" si="168"/>
        <v>0</v>
      </c>
      <c r="AA543" s="56">
        <f t="shared" si="168"/>
        <v>0</v>
      </c>
      <c r="AB543" s="56">
        <f t="shared" si="168"/>
        <v>0</v>
      </c>
      <c r="AC543" s="56">
        <f t="shared" si="168"/>
        <v>0</v>
      </c>
      <c r="AD543" s="56">
        <f t="shared" si="168"/>
        <v>0</v>
      </c>
      <c r="AE543" s="56">
        <f t="shared" si="168"/>
        <v>0</v>
      </c>
      <c r="AF543" s="56">
        <f t="shared" si="168"/>
        <v>0</v>
      </c>
      <c r="AG543" s="56">
        <f t="shared" si="168"/>
        <v>0</v>
      </c>
      <c r="AH543" s="56">
        <f t="shared" si="168"/>
        <v>0</v>
      </c>
      <c r="AI543" s="56">
        <f t="shared" si="168"/>
        <v>0</v>
      </c>
      <c r="AJ543" s="56">
        <f t="shared" si="168"/>
        <v>0</v>
      </c>
      <c r="AK543" s="56"/>
    </row>
    <row r="544" spans="3:37">
      <c r="C544" t="s">
        <v>7045</v>
      </c>
      <c r="D544" t="s">
        <v>54</v>
      </c>
      <c r="E544" t="s">
        <v>6780</v>
      </c>
      <c r="F544" s="56">
        <f t="shared" ref="F544:AJ544" si="169">IFERROR((F332-F153)/F153,0)</f>
        <v>0</v>
      </c>
      <c r="G544" s="56">
        <f t="shared" si="169"/>
        <v>0</v>
      </c>
      <c r="H544" s="56">
        <f t="shared" si="169"/>
        <v>0</v>
      </c>
      <c r="I544" s="56">
        <f t="shared" si="169"/>
        <v>0</v>
      </c>
      <c r="J544" s="56">
        <f t="shared" si="169"/>
        <v>0</v>
      </c>
      <c r="K544" s="56">
        <f t="shared" si="169"/>
        <v>0</v>
      </c>
      <c r="L544" s="56">
        <f t="shared" si="169"/>
        <v>0</v>
      </c>
      <c r="M544" s="56">
        <f t="shared" si="169"/>
        <v>0</v>
      </c>
      <c r="N544" s="56">
        <f t="shared" si="169"/>
        <v>0</v>
      </c>
      <c r="O544" s="56">
        <f t="shared" si="169"/>
        <v>0</v>
      </c>
      <c r="P544" s="56">
        <f t="shared" si="169"/>
        <v>0</v>
      </c>
      <c r="Q544" s="56">
        <f t="shared" si="169"/>
        <v>0</v>
      </c>
      <c r="R544" s="56">
        <f t="shared" si="169"/>
        <v>0</v>
      </c>
      <c r="S544" s="56">
        <f t="shared" si="169"/>
        <v>0</v>
      </c>
      <c r="T544" s="56">
        <f t="shared" si="169"/>
        <v>0</v>
      </c>
      <c r="U544" s="56">
        <f t="shared" si="169"/>
        <v>0</v>
      </c>
      <c r="V544" s="56">
        <f t="shared" si="169"/>
        <v>0</v>
      </c>
      <c r="W544" s="56">
        <f t="shared" si="169"/>
        <v>0</v>
      </c>
      <c r="X544" s="56">
        <f t="shared" si="169"/>
        <v>0</v>
      </c>
      <c r="Y544" s="56">
        <f t="shared" si="169"/>
        <v>0</v>
      </c>
      <c r="Z544" s="56">
        <f t="shared" si="169"/>
        <v>0</v>
      </c>
      <c r="AA544" s="56">
        <f t="shared" si="169"/>
        <v>0</v>
      </c>
      <c r="AB544" s="56">
        <f t="shared" si="169"/>
        <v>0</v>
      </c>
      <c r="AC544" s="56">
        <f t="shared" si="169"/>
        <v>0</v>
      </c>
      <c r="AD544" s="56">
        <f t="shared" si="169"/>
        <v>0</v>
      </c>
      <c r="AE544" s="56">
        <f t="shared" si="169"/>
        <v>0</v>
      </c>
      <c r="AF544" s="56">
        <f t="shared" si="169"/>
        <v>0</v>
      </c>
      <c r="AG544" s="56">
        <f t="shared" si="169"/>
        <v>0</v>
      </c>
      <c r="AH544" s="56">
        <f t="shared" si="169"/>
        <v>0</v>
      </c>
      <c r="AI544" s="56">
        <f t="shared" si="169"/>
        <v>0</v>
      </c>
      <c r="AJ544" s="56">
        <f t="shared" si="169"/>
        <v>0</v>
      </c>
      <c r="AK544" s="56"/>
    </row>
    <row r="545" spans="3:37">
      <c r="C545" t="s">
        <v>7045</v>
      </c>
      <c r="D545" t="s">
        <v>55</v>
      </c>
      <c r="E545" t="s">
        <v>6779</v>
      </c>
      <c r="F545" s="56">
        <f t="shared" ref="F545:AJ545" si="170">IFERROR((F333-F154)/F154,0)</f>
        <v>0</v>
      </c>
      <c r="G545" s="56">
        <f t="shared" si="170"/>
        <v>0</v>
      </c>
      <c r="H545" s="56">
        <f t="shared" si="170"/>
        <v>0</v>
      </c>
      <c r="I545" s="56">
        <f t="shared" si="170"/>
        <v>0</v>
      </c>
      <c r="J545" s="56">
        <f t="shared" si="170"/>
        <v>0</v>
      </c>
      <c r="K545" s="56">
        <f t="shared" si="170"/>
        <v>0</v>
      </c>
      <c r="L545" s="56">
        <f t="shared" si="170"/>
        <v>0</v>
      </c>
      <c r="M545" s="56">
        <f t="shared" si="170"/>
        <v>0</v>
      </c>
      <c r="N545" s="56">
        <f t="shared" si="170"/>
        <v>0</v>
      </c>
      <c r="O545" s="56">
        <f t="shared" si="170"/>
        <v>0</v>
      </c>
      <c r="P545" s="56">
        <f t="shared" si="170"/>
        <v>0</v>
      </c>
      <c r="Q545" s="56">
        <f t="shared" si="170"/>
        <v>0</v>
      </c>
      <c r="R545" s="56">
        <f t="shared" si="170"/>
        <v>0</v>
      </c>
      <c r="S545" s="56">
        <f t="shared" si="170"/>
        <v>0</v>
      </c>
      <c r="T545" s="56">
        <f t="shared" si="170"/>
        <v>0</v>
      </c>
      <c r="U545" s="56">
        <f t="shared" si="170"/>
        <v>0</v>
      </c>
      <c r="V545" s="56">
        <f t="shared" si="170"/>
        <v>0</v>
      </c>
      <c r="W545" s="56">
        <f t="shared" si="170"/>
        <v>0</v>
      </c>
      <c r="X545" s="56">
        <f t="shared" si="170"/>
        <v>0</v>
      </c>
      <c r="Y545" s="56">
        <f t="shared" si="170"/>
        <v>0</v>
      </c>
      <c r="Z545" s="56">
        <f t="shared" si="170"/>
        <v>0</v>
      </c>
      <c r="AA545" s="56">
        <f t="shared" si="170"/>
        <v>0</v>
      </c>
      <c r="AB545" s="56">
        <f t="shared" si="170"/>
        <v>0</v>
      </c>
      <c r="AC545" s="56">
        <f t="shared" si="170"/>
        <v>0</v>
      </c>
      <c r="AD545" s="56">
        <f t="shared" si="170"/>
        <v>0</v>
      </c>
      <c r="AE545" s="56">
        <f t="shared" si="170"/>
        <v>0</v>
      </c>
      <c r="AF545" s="56">
        <f t="shared" si="170"/>
        <v>0</v>
      </c>
      <c r="AG545" s="56">
        <f t="shared" si="170"/>
        <v>0</v>
      </c>
      <c r="AH545" s="56">
        <f t="shared" si="170"/>
        <v>0</v>
      </c>
      <c r="AI545" s="56">
        <f t="shared" si="170"/>
        <v>0</v>
      </c>
      <c r="AJ545" s="56">
        <f t="shared" si="170"/>
        <v>0</v>
      </c>
      <c r="AK545" s="56"/>
    </row>
    <row r="546" spans="3:37">
      <c r="C546" t="s">
        <v>7045</v>
      </c>
      <c r="D546" t="s">
        <v>56</v>
      </c>
      <c r="E546" t="s">
        <v>6778</v>
      </c>
      <c r="F546" s="56">
        <f t="shared" ref="F546:AJ546" si="171">IFERROR((F334-F155)/F155,0)</f>
        <v>-8.5602880331797609E-2</v>
      </c>
      <c r="G546" s="56">
        <f t="shared" si="171"/>
        <v>-9.3976390721184688E-2</v>
      </c>
      <c r="H546" s="56">
        <f t="shared" si="171"/>
        <v>-2.4421482072277149E-3</v>
      </c>
      <c r="I546" s="56">
        <f t="shared" si="171"/>
        <v>-1.1412897925946625E-2</v>
      </c>
      <c r="J546" s="56">
        <f t="shared" si="171"/>
        <v>-2.0223742898000555E-2</v>
      </c>
      <c r="K546" s="56">
        <f t="shared" si="171"/>
        <v>-2.8878920837955426E-2</v>
      </c>
      <c r="L546" s="56">
        <f t="shared" si="171"/>
        <v>-3.7759326866265909E-2</v>
      </c>
      <c r="M546" s="56">
        <f t="shared" si="171"/>
        <v>-4.6478791074751037E-2</v>
      </c>
      <c r="N546" s="56">
        <f t="shared" si="171"/>
        <v>-5.5041649356465404E-2</v>
      </c>
      <c r="O546" s="56">
        <f t="shared" si="171"/>
        <v>-6.3452083241077789E-2</v>
      </c>
      <c r="P546" s="56">
        <f t="shared" si="171"/>
        <v>-7.1714126703694717E-2</v>
      </c>
      <c r="Q546" s="56">
        <f t="shared" si="171"/>
        <v>-7.7500029216811539E-2</v>
      </c>
      <c r="R546" s="56">
        <f t="shared" si="171"/>
        <v>-8.321425272461512E-2</v>
      </c>
      <c r="S546" s="56">
        <f t="shared" si="171"/>
        <v>-8.8858121026696116E-2</v>
      </c>
      <c r="T546" s="56">
        <f t="shared" si="171"/>
        <v>-9.4432925524073813E-2</v>
      </c>
      <c r="U546" s="56">
        <f t="shared" si="171"/>
        <v>-9.9939926204319143E-2</v>
      </c>
      <c r="V546" s="56">
        <f t="shared" si="171"/>
        <v>-0.10421647160840723</v>
      </c>
      <c r="W546" s="56">
        <f t="shared" si="171"/>
        <v>-0.10845257003687461</v>
      </c>
      <c r="X546" s="56">
        <f t="shared" si="171"/>
        <v>-0.11264879260183806</v>
      </c>
      <c r="Y546" s="56">
        <f t="shared" si="171"/>
        <v>-0.11680569971362467</v>
      </c>
      <c r="Z546" s="56">
        <f t="shared" si="171"/>
        <v>-0.1209238413302792</v>
      </c>
      <c r="AA546" s="56">
        <f t="shared" si="171"/>
        <v>-0.12648382953712975</v>
      </c>
      <c r="AB546" s="56">
        <f t="shared" si="171"/>
        <v>-0.13097797714836593</v>
      </c>
      <c r="AC546" s="56">
        <f t="shared" si="171"/>
        <v>-0.1354261176402432</v>
      </c>
      <c r="AD546" s="56">
        <f t="shared" si="171"/>
        <v>-0.13982895388552691</v>
      </c>
      <c r="AE546" s="56">
        <f t="shared" si="171"/>
        <v>-0.14418717451203095</v>
      </c>
      <c r="AF546" s="56">
        <f t="shared" si="171"/>
        <v>-0.14850145426166739</v>
      </c>
      <c r="AG546" s="56">
        <f t="shared" si="171"/>
        <v>-0.15277245433869671</v>
      </c>
      <c r="AH546" s="56">
        <f t="shared" si="171"/>
        <v>-0.1570008227475444</v>
      </c>
      <c r="AI546" s="56">
        <f t="shared" si="171"/>
        <v>-0.1611871946205633</v>
      </c>
      <c r="AJ546" s="56">
        <f t="shared" si="171"/>
        <v>-0.16533219253606671</v>
      </c>
      <c r="AK546" s="56"/>
    </row>
    <row r="547" spans="3:37">
      <c r="C547" t="s">
        <v>7045</v>
      </c>
      <c r="D547" t="s">
        <v>57</v>
      </c>
      <c r="E547" t="s">
        <v>6777</v>
      </c>
      <c r="F547" s="56">
        <f t="shared" ref="F547:AJ547" si="172">IFERROR((F335-F156)/F156,0)</f>
        <v>0</v>
      </c>
      <c r="G547" s="56">
        <f t="shared" si="172"/>
        <v>0</v>
      </c>
      <c r="H547" s="56">
        <f t="shared" si="172"/>
        <v>0</v>
      </c>
      <c r="I547" s="56">
        <f t="shared" si="172"/>
        <v>0</v>
      </c>
      <c r="J547" s="56">
        <f t="shared" si="172"/>
        <v>0</v>
      </c>
      <c r="K547" s="56">
        <f t="shared" si="172"/>
        <v>0</v>
      </c>
      <c r="L547" s="56">
        <f t="shared" si="172"/>
        <v>0</v>
      </c>
      <c r="M547" s="56">
        <f t="shared" si="172"/>
        <v>0</v>
      </c>
      <c r="N547" s="56">
        <f t="shared" si="172"/>
        <v>0</v>
      </c>
      <c r="O547" s="56">
        <f t="shared" si="172"/>
        <v>0</v>
      </c>
      <c r="P547" s="56">
        <f t="shared" si="172"/>
        <v>0</v>
      </c>
      <c r="Q547" s="56">
        <f t="shared" si="172"/>
        <v>0</v>
      </c>
      <c r="R547" s="56">
        <f t="shared" si="172"/>
        <v>0</v>
      </c>
      <c r="S547" s="56">
        <f t="shared" si="172"/>
        <v>0</v>
      </c>
      <c r="T547" s="56">
        <f t="shared" si="172"/>
        <v>0</v>
      </c>
      <c r="U547" s="56">
        <f t="shared" si="172"/>
        <v>0</v>
      </c>
      <c r="V547" s="56">
        <f t="shared" si="172"/>
        <v>0</v>
      </c>
      <c r="W547" s="56">
        <f t="shared" si="172"/>
        <v>0</v>
      </c>
      <c r="X547" s="56">
        <f t="shared" si="172"/>
        <v>0</v>
      </c>
      <c r="Y547" s="56">
        <f t="shared" si="172"/>
        <v>0</v>
      </c>
      <c r="Z547" s="56">
        <f t="shared" si="172"/>
        <v>0</v>
      </c>
      <c r="AA547" s="56">
        <f t="shared" si="172"/>
        <v>0</v>
      </c>
      <c r="AB547" s="56">
        <f t="shared" si="172"/>
        <v>0</v>
      </c>
      <c r="AC547" s="56">
        <f t="shared" si="172"/>
        <v>0</v>
      </c>
      <c r="AD547" s="56">
        <f t="shared" si="172"/>
        <v>0</v>
      </c>
      <c r="AE547" s="56">
        <f t="shared" si="172"/>
        <v>0</v>
      </c>
      <c r="AF547" s="56">
        <f t="shared" si="172"/>
        <v>0</v>
      </c>
      <c r="AG547" s="56">
        <f t="shared" si="172"/>
        <v>0</v>
      </c>
      <c r="AH547" s="56">
        <f t="shared" si="172"/>
        <v>0</v>
      </c>
      <c r="AI547" s="56">
        <f t="shared" si="172"/>
        <v>0</v>
      </c>
      <c r="AJ547" s="56">
        <f t="shared" si="172"/>
        <v>0</v>
      </c>
      <c r="AK547" s="56"/>
    </row>
    <row r="548" spans="3:37">
      <c r="C548" t="s">
        <v>7045</v>
      </c>
      <c r="D548" t="s">
        <v>58</v>
      </c>
      <c r="E548" t="s">
        <v>6776</v>
      </c>
      <c r="F548" s="56">
        <f t="shared" ref="F548:AJ548" si="173">IFERROR((F336-F157)/F157,0)</f>
        <v>0</v>
      </c>
      <c r="G548" s="56">
        <f t="shared" si="173"/>
        <v>0</v>
      </c>
      <c r="H548" s="56">
        <f t="shared" si="173"/>
        <v>0</v>
      </c>
      <c r="I548" s="56">
        <f t="shared" si="173"/>
        <v>0</v>
      </c>
      <c r="J548" s="56">
        <f t="shared" si="173"/>
        <v>0</v>
      </c>
      <c r="K548" s="56">
        <f t="shared" si="173"/>
        <v>0</v>
      </c>
      <c r="L548" s="56">
        <f t="shared" si="173"/>
        <v>0</v>
      </c>
      <c r="M548" s="56">
        <f t="shared" si="173"/>
        <v>0</v>
      </c>
      <c r="N548" s="56">
        <f t="shared" si="173"/>
        <v>0</v>
      </c>
      <c r="O548" s="56">
        <f t="shared" si="173"/>
        <v>0</v>
      </c>
      <c r="P548" s="56">
        <f t="shared" si="173"/>
        <v>0</v>
      </c>
      <c r="Q548" s="56">
        <f t="shared" si="173"/>
        <v>0</v>
      </c>
      <c r="R548" s="56">
        <f t="shared" si="173"/>
        <v>0</v>
      </c>
      <c r="S548" s="56">
        <f t="shared" si="173"/>
        <v>0</v>
      </c>
      <c r="T548" s="56">
        <f t="shared" si="173"/>
        <v>0</v>
      </c>
      <c r="U548" s="56">
        <f t="shared" si="173"/>
        <v>0</v>
      </c>
      <c r="V548" s="56">
        <f t="shared" si="173"/>
        <v>0</v>
      </c>
      <c r="W548" s="56">
        <f t="shared" si="173"/>
        <v>0</v>
      </c>
      <c r="X548" s="56">
        <f t="shared" si="173"/>
        <v>0</v>
      </c>
      <c r="Y548" s="56">
        <f t="shared" si="173"/>
        <v>0</v>
      </c>
      <c r="Z548" s="56">
        <f t="shared" si="173"/>
        <v>0</v>
      </c>
      <c r="AA548" s="56">
        <f t="shared" si="173"/>
        <v>0</v>
      </c>
      <c r="AB548" s="56">
        <f t="shared" si="173"/>
        <v>0</v>
      </c>
      <c r="AC548" s="56">
        <f t="shared" si="173"/>
        <v>0</v>
      </c>
      <c r="AD548" s="56">
        <f t="shared" si="173"/>
        <v>0</v>
      </c>
      <c r="AE548" s="56">
        <f t="shared" si="173"/>
        <v>0</v>
      </c>
      <c r="AF548" s="56">
        <f t="shared" si="173"/>
        <v>0</v>
      </c>
      <c r="AG548" s="56">
        <f t="shared" si="173"/>
        <v>0</v>
      </c>
      <c r="AH548" s="56">
        <f t="shared" si="173"/>
        <v>0</v>
      </c>
      <c r="AI548" s="56">
        <f t="shared" si="173"/>
        <v>0</v>
      </c>
      <c r="AJ548" s="56">
        <f t="shared" si="173"/>
        <v>0</v>
      </c>
      <c r="AK548" s="56"/>
    </row>
    <row r="549" spans="3:37">
      <c r="C549" t="s">
        <v>7045</v>
      </c>
      <c r="D549" t="s">
        <v>59</v>
      </c>
      <c r="E549" t="s">
        <v>6775</v>
      </c>
      <c r="F549" s="56">
        <f t="shared" ref="F549:AJ549" si="174">IFERROR((F337-F158)/F158,0)</f>
        <v>-0.15604604971837885</v>
      </c>
      <c r="G549" s="56">
        <f t="shared" si="174"/>
        <v>-0.16377448304219741</v>
      </c>
      <c r="H549" s="56">
        <f t="shared" si="174"/>
        <v>-0.17136265590556304</v>
      </c>
      <c r="I549" s="56">
        <f t="shared" si="174"/>
        <v>-0.17881435227394504</v>
      </c>
      <c r="J549" s="56">
        <f t="shared" si="174"/>
        <v>-0.18613322121347528</v>
      </c>
      <c r="K549" s="56">
        <f t="shared" si="174"/>
        <v>-0.19332278284936394</v>
      </c>
      <c r="L549" s="56">
        <f t="shared" si="174"/>
        <v>-0.20069943379001351</v>
      </c>
      <c r="M549" s="56">
        <f t="shared" si="174"/>
        <v>-0.2079423958404456</v>
      </c>
      <c r="N549" s="56">
        <f t="shared" si="174"/>
        <v>-0.21505527067939864</v>
      </c>
      <c r="O549" s="56">
        <f t="shared" si="174"/>
        <v>-0.22204153176120187</v>
      </c>
      <c r="P549" s="56">
        <f t="shared" si="174"/>
        <v>-0.22890452997163341</v>
      </c>
      <c r="Q549" s="56">
        <f t="shared" si="174"/>
        <v>-0.23371068219933844</v>
      </c>
      <c r="R549" s="56">
        <f t="shared" si="174"/>
        <v>-0.23845729311775166</v>
      </c>
      <c r="S549" s="56">
        <f t="shared" si="174"/>
        <v>-0.24314546236212195</v>
      </c>
      <c r="T549" s="56">
        <f t="shared" si="174"/>
        <v>-0.24777626265530883</v>
      </c>
      <c r="U549" s="56">
        <f t="shared" si="174"/>
        <v>-0.25235074062608898</v>
      </c>
      <c r="V549" s="56">
        <f t="shared" si="174"/>
        <v>-0.25590312129170573</v>
      </c>
      <c r="W549" s="56">
        <f t="shared" si="174"/>
        <v>-0.2594219040317538</v>
      </c>
      <c r="X549" s="56">
        <f t="shared" si="174"/>
        <v>-0.26290756324962411</v>
      </c>
      <c r="Y549" s="56">
        <f t="shared" si="174"/>
        <v>-0.26636056445909556</v>
      </c>
      <c r="Z549" s="56">
        <f t="shared" si="174"/>
        <v>-0.26978136449159157</v>
      </c>
      <c r="AA549" s="56">
        <f t="shared" si="174"/>
        <v>-0.27439985739668094</v>
      </c>
      <c r="AB549" s="56">
        <f t="shared" si="174"/>
        <v>-0.27813299280717402</v>
      </c>
      <c r="AC549" s="56">
        <f t="shared" si="174"/>
        <v>-0.28182791166999882</v>
      </c>
      <c r="AD549" s="56">
        <f t="shared" si="174"/>
        <v>-0.28548519783763104</v>
      </c>
      <c r="AE549" s="56">
        <f t="shared" si="174"/>
        <v>-0.28910542332975031</v>
      </c>
      <c r="AF549" s="56">
        <f t="shared" si="174"/>
        <v>-0.29268914863149026</v>
      </c>
      <c r="AG549" s="56">
        <f t="shared" si="174"/>
        <v>-0.29623692298271853</v>
      </c>
      <c r="AH549" s="56">
        <f t="shared" si="174"/>
        <v>-0.29974928465864886</v>
      </c>
      <c r="AI549" s="56">
        <f t="shared" si="174"/>
        <v>-0.30322676124210285</v>
      </c>
      <c r="AJ549" s="56">
        <f t="shared" si="174"/>
        <v>-0.30666986988768868</v>
      </c>
      <c r="AK549" s="56"/>
    </row>
    <row r="550" spans="3:37">
      <c r="C550" t="s">
        <v>7046</v>
      </c>
      <c r="D550" t="s">
        <v>35</v>
      </c>
      <c r="E550" t="s">
        <v>6774</v>
      </c>
      <c r="F550" s="56">
        <f t="shared" ref="F550:AJ550" si="175">IFERROR((F338-F159)/F159,0)</f>
        <v>7.404486729168866E-2</v>
      </c>
      <c r="G550" s="56">
        <f t="shared" si="175"/>
        <v>6.4209396836359359E-2</v>
      </c>
      <c r="H550" s="56">
        <f t="shared" si="175"/>
        <v>5.4552426674302344E-2</v>
      </c>
      <c r="I550" s="56">
        <f t="shared" si="175"/>
        <v>4.5069141200721578E-2</v>
      </c>
      <c r="J550" s="56">
        <f t="shared" si="175"/>
        <v>3.5754896488365016E-2</v>
      </c>
      <c r="K550" s="56">
        <f t="shared" si="175"/>
        <v>2.6605212704638451E-2</v>
      </c>
      <c r="L550" s="56">
        <f t="shared" si="175"/>
        <v>1.7217432627345049E-2</v>
      </c>
      <c r="M550" s="56">
        <f t="shared" si="175"/>
        <v>7.9997896366827397E-3</v>
      </c>
      <c r="N550" s="56">
        <f t="shared" si="175"/>
        <v>-1.0522998877711563E-3</v>
      </c>
      <c r="O550" s="56">
        <f t="shared" si="175"/>
        <v>-9.9432563836397495E-3</v>
      </c>
      <c r="P550" s="56">
        <f t="shared" si="175"/>
        <v>-1.8677344303586516E-2</v>
      </c>
      <c r="Q550" s="56">
        <f t="shared" si="175"/>
        <v>-2.4793819177442472E-2</v>
      </c>
      <c r="R550" s="56">
        <f t="shared" si="175"/>
        <v>-3.0834519730181573E-2</v>
      </c>
      <c r="S550" s="56">
        <f t="shared" si="175"/>
        <v>-3.6800845395498279E-2</v>
      </c>
      <c r="T550" s="56">
        <f t="shared" si="175"/>
        <v>-4.269416135745395E-2</v>
      </c>
      <c r="U550" s="56">
        <f t="shared" si="175"/>
        <v>-4.8515799591881154E-2</v>
      </c>
      <c r="V550" s="56">
        <f t="shared" si="175"/>
        <v>-5.3036681589410342E-2</v>
      </c>
      <c r="W550" s="56">
        <f t="shared" si="175"/>
        <v>-5.7514805709573506E-2</v>
      </c>
      <c r="X550" s="56">
        <f t="shared" si="175"/>
        <v>-6.195077569446724E-2</v>
      </c>
      <c r="Y550" s="56">
        <f t="shared" si="175"/>
        <v>-6.6345183972960631E-2</v>
      </c>
      <c r="Z550" s="56">
        <f t="shared" si="175"/>
        <v>-7.0698611924459129E-2</v>
      </c>
      <c r="AA550" s="56">
        <f t="shared" si="175"/>
        <v>-7.6576265080391337E-2</v>
      </c>
      <c r="AB550" s="56">
        <f t="shared" si="175"/>
        <v>-8.1327181792383685E-2</v>
      </c>
      <c r="AC550" s="56">
        <f t="shared" si="175"/>
        <v>-8.6029462809436852E-2</v>
      </c>
      <c r="AD550" s="56">
        <f t="shared" si="175"/>
        <v>-9.0683851162322096E-2</v>
      </c>
      <c r="AE550" s="56">
        <f t="shared" si="175"/>
        <v>-9.5291074822987251E-2</v>
      </c>
      <c r="AF550" s="56">
        <f t="shared" si="175"/>
        <v>-9.9851847084119066E-2</v>
      </c>
      <c r="AG550" s="56">
        <f t="shared" si="175"/>
        <v>-0.10436686692729219</v>
      </c>
      <c r="AH550" s="56">
        <f t="shared" si="175"/>
        <v>-0.10883681938008444</v>
      </c>
      <c r="AI550" s="56">
        <f t="shared" si="175"/>
        <v>0.10842203017179096</v>
      </c>
      <c r="AJ550" s="56">
        <f t="shared" si="175"/>
        <v>0.10294475684561427</v>
      </c>
      <c r="AK550" s="56"/>
    </row>
    <row r="551" spans="3:37">
      <c r="C551" t="s">
        <v>7046</v>
      </c>
      <c r="D551" t="s">
        <v>36</v>
      </c>
      <c r="E551" t="s">
        <v>6773</v>
      </c>
      <c r="F551" s="56">
        <f t="shared" ref="F551:AJ551" si="176">IFERROR((F339-F160)/F160,0)</f>
        <v>0</v>
      </c>
      <c r="G551" s="56">
        <f t="shared" si="176"/>
        <v>0</v>
      </c>
      <c r="H551" s="56">
        <f t="shared" si="176"/>
        <v>0</v>
      </c>
      <c r="I551" s="56">
        <f t="shared" si="176"/>
        <v>0</v>
      </c>
      <c r="J551" s="56">
        <f t="shared" si="176"/>
        <v>0</v>
      </c>
      <c r="K551" s="56">
        <f t="shared" si="176"/>
        <v>0</v>
      </c>
      <c r="L551" s="56">
        <f t="shared" si="176"/>
        <v>0</v>
      </c>
      <c r="M551" s="56">
        <f t="shared" si="176"/>
        <v>0</v>
      </c>
      <c r="N551" s="56">
        <f t="shared" si="176"/>
        <v>0</v>
      </c>
      <c r="O551" s="56">
        <f t="shared" si="176"/>
        <v>0</v>
      </c>
      <c r="P551" s="56">
        <f t="shared" si="176"/>
        <v>0</v>
      </c>
      <c r="Q551" s="56">
        <f t="shared" si="176"/>
        <v>0</v>
      </c>
      <c r="R551" s="56">
        <f t="shared" si="176"/>
        <v>0</v>
      </c>
      <c r="S551" s="56">
        <f t="shared" si="176"/>
        <v>0</v>
      </c>
      <c r="T551" s="56">
        <f t="shared" si="176"/>
        <v>0</v>
      </c>
      <c r="U551" s="56">
        <f t="shared" si="176"/>
        <v>0</v>
      </c>
      <c r="V551" s="56">
        <f t="shared" si="176"/>
        <v>0</v>
      </c>
      <c r="W551" s="56">
        <f t="shared" si="176"/>
        <v>0</v>
      </c>
      <c r="X551" s="56">
        <f t="shared" si="176"/>
        <v>0</v>
      </c>
      <c r="Y551" s="56">
        <f t="shared" si="176"/>
        <v>0</v>
      </c>
      <c r="Z551" s="56">
        <f t="shared" si="176"/>
        <v>0</v>
      </c>
      <c r="AA551" s="56">
        <f t="shared" si="176"/>
        <v>0</v>
      </c>
      <c r="AB551" s="56">
        <f t="shared" si="176"/>
        <v>0</v>
      </c>
      <c r="AC551" s="56">
        <f t="shared" si="176"/>
        <v>0</v>
      </c>
      <c r="AD551" s="56">
        <f t="shared" si="176"/>
        <v>0</v>
      </c>
      <c r="AE551" s="56">
        <f t="shared" si="176"/>
        <v>0</v>
      </c>
      <c r="AF551" s="56">
        <f t="shared" si="176"/>
        <v>0</v>
      </c>
      <c r="AG551" s="56">
        <f t="shared" si="176"/>
        <v>0</v>
      </c>
      <c r="AH551" s="56">
        <f t="shared" si="176"/>
        <v>0</v>
      </c>
      <c r="AI551" s="56">
        <f t="shared" si="176"/>
        <v>0</v>
      </c>
      <c r="AJ551" s="56">
        <f t="shared" si="176"/>
        <v>0</v>
      </c>
      <c r="AK551" s="56"/>
    </row>
    <row r="552" spans="3:37">
      <c r="C552" t="s">
        <v>7046</v>
      </c>
      <c r="D552" t="s">
        <v>37</v>
      </c>
      <c r="E552" t="s">
        <v>6772</v>
      </c>
      <c r="F552" s="56">
        <f t="shared" ref="F552:AJ552" si="177">IFERROR((F340-F161)/F161,0)</f>
        <v>-0.28123024511144151</v>
      </c>
      <c r="G552" s="56">
        <f t="shared" si="177"/>
        <v>-0.25473548037197513</v>
      </c>
      <c r="H552" s="56">
        <f t="shared" si="177"/>
        <v>-0.22621269911137043</v>
      </c>
      <c r="I552" s="56">
        <f t="shared" si="177"/>
        <v>-0.19541978620559766</v>
      </c>
      <c r="J552" s="56">
        <f t="shared" si="177"/>
        <v>-0.16207448932342169</v>
      </c>
      <c r="K552" s="56">
        <f t="shared" si="177"/>
        <v>-0.1258457420170529</v>
      </c>
      <c r="L552" s="56">
        <f t="shared" si="177"/>
        <v>-0.12839104130363799</v>
      </c>
      <c r="M552" s="56">
        <f t="shared" si="177"/>
        <v>-0.13092156118625403</v>
      </c>
      <c r="N552" s="56">
        <f t="shared" si="177"/>
        <v>-0.13343743001824593</v>
      </c>
      <c r="O552" s="56">
        <f t="shared" si="177"/>
        <v>-0.13593877467098617</v>
      </c>
      <c r="P552" s="56">
        <f t="shared" si="177"/>
        <v>-0.13842572055519675</v>
      </c>
      <c r="Q552" s="56">
        <f t="shared" si="177"/>
        <v>-0.13797682761624092</v>
      </c>
      <c r="R552" s="56">
        <f t="shared" si="177"/>
        <v>-0.137527466673731</v>
      </c>
      <c r="S552" s="56">
        <f t="shared" si="177"/>
        <v>-0.13707763699539366</v>
      </c>
      <c r="T552" s="56">
        <f t="shared" si="177"/>
        <v>-0.13662733784742714</v>
      </c>
      <c r="U552" s="56">
        <f t="shared" si="177"/>
        <v>-0.136176568494497</v>
      </c>
      <c r="V552" s="56">
        <f t="shared" si="177"/>
        <v>-0.13426235829424488</v>
      </c>
      <c r="W552" s="56">
        <f t="shared" si="177"/>
        <v>-0.13233964557284522</v>
      </c>
      <c r="X552" s="56">
        <f t="shared" si="177"/>
        <v>-0.13040837355457538</v>
      </c>
      <c r="Y552" s="56">
        <f t="shared" si="177"/>
        <v>-0.12846848495709068</v>
      </c>
      <c r="Z552" s="56">
        <f t="shared" si="177"/>
        <v>-0.12651992198576112</v>
      </c>
      <c r="AA552" s="56">
        <f t="shared" si="177"/>
        <v>-0.1265560342255444</v>
      </c>
      <c r="AB552" s="56">
        <f t="shared" si="177"/>
        <v>-0.12523410035939148</v>
      </c>
      <c r="AC552" s="56">
        <f t="shared" si="177"/>
        <v>-0.12390815900556473</v>
      </c>
      <c r="AD552" s="56">
        <f t="shared" si="177"/>
        <v>-0.12257819191314677</v>
      </c>
      <c r="AE552" s="56">
        <f t="shared" si="177"/>
        <v>-0.12124418072022583</v>
      </c>
      <c r="AF552" s="56">
        <f t="shared" si="177"/>
        <v>-0.11990610695305343</v>
      </c>
      <c r="AG552" s="56">
        <f t="shared" si="177"/>
        <v>-0.11856395202518978</v>
      </c>
      <c r="AH552" s="56">
        <f t="shared" si="177"/>
        <v>-0.11721769723664377</v>
      </c>
      <c r="AI552" s="56">
        <f t="shared" si="177"/>
        <v>-0.11586732377300399</v>
      </c>
      <c r="AJ552" s="56">
        <f t="shared" si="177"/>
        <v>-0.11451281270456314</v>
      </c>
      <c r="AK552" s="56"/>
    </row>
    <row r="553" spans="3:37">
      <c r="C553" t="s">
        <v>7046</v>
      </c>
      <c r="D553" t="s">
        <v>38</v>
      </c>
      <c r="E553" t="s">
        <v>6771</v>
      </c>
      <c r="F553" s="56">
        <f t="shared" ref="F553:AJ553" si="178">IFERROR((F341-F162)/F162,0)</f>
        <v>-0.26921171373251929</v>
      </c>
      <c r="G553" s="56">
        <f t="shared" si="178"/>
        <v>-0.27590384254163397</v>
      </c>
      <c r="H553" s="56">
        <f t="shared" si="178"/>
        <v>-0.28247451839529863</v>
      </c>
      <c r="I553" s="56">
        <f t="shared" si="178"/>
        <v>-0.28892701786759595</v>
      </c>
      <c r="J553" s="56">
        <f t="shared" si="178"/>
        <v>-0.2952645007219043</v>
      </c>
      <c r="K553" s="56">
        <f t="shared" si="178"/>
        <v>-0.30149001507035006</v>
      </c>
      <c r="L553" s="56">
        <f t="shared" si="178"/>
        <v>-0.30787753194554424</v>
      </c>
      <c r="M553" s="56">
        <f t="shared" si="178"/>
        <v>-0.31414928625461458</v>
      </c>
      <c r="N553" s="56">
        <f t="shared" si="178"/>
        <v>-0.3203083967277145</v>
      </c>
      <c r="O553" s="56">
        <f t="shared" si="178"/>
        <v>-0.3263578710641809</v>
      </c>
      <c r="P553" s="56">
        <f t="shared" si="178"/>
        <v>-0.33230061082999923</v>
      </c>
      <c r="Q553" s="56">
        <f t="shared" si="178"/>
        <v>0.32707538640883477</v>
      </c>
      <c r="R553" s="56">
        <f t="shared" si="178"/>
        <v>0.31885510932502403</v>
      </c>
      <c r="S553" s="56">
        <f t="shared" si="178"/>
        <v>0.31073604271793731</v>
      </c>
      <c r="T553" s="56">
        <f t="shared" si="178"/>
        <v>0.30271632882436339</v>
      </c>
      <c r="U553" s="56">
        <f t="shared" si="178"/>
        <v>0.29479415507135431</v>
      </c>
      <c r="V553" s="56">
        <f t="shared" si="178"/>
        <v>0.28864207016688881</v>
      </c>
      <c r="W553" s="56">
        <f t="shared" si="178"/>
        <v>0.28254817083153005</v>
      </c>
      <c r="X553" s="56">
        <f t="shared" si="178"/>
        <v>0.27651163548386093</v>
      </c>
      <c r="Y553" s="56">
        <f t="shared" si="178"/>
        <v>0.27053165793767597</v>
      </c>
      <c r="Z553" s="56">
        <f t="shared" si="178"/>
        <v>0.26460744704304773</v>
      </c>
      <c r="AA553" s="56">
        <f t="shared" si="178"/>
        <v>0.25660904733386325</v>
      </c>
      <c r="AB553" s="56">
        <f t="shared" si="178"/>
        <v>0.25014392769521865</v>
      </c>
      <c r="AC553" s="56">
        <f t="shared" si="178"/>
        <v>0.24374499224913149</v>
      </c>
      <c r="AD553" s="56">
        <f t="shared" si="178"/>
        <v>0.23741122986803975</v>
      </c>
      <c r="AE553" s="56">
        <f t="shared" si="178"/>
        <v>0.23114164991665764</v>
      </c>
      <c r="AF553" s="56">
        <f t="shared" si="178"/>
        <v>0.22493528173546012</v>
      </c>
      <c r="AG553" s="56">
        <f t="shared" si="178"/>
        <v>0.21879117413970164</v>
      </c>
      <c r="AH553" s="56">
        <f t="shared" si="178"/>
        <v>0.21270839493344718</v>
      </c>
      <c r="AI553" s="56">
        <f t="shared" si="178"/>
        <v>0.20668603043806291</v>
      </c>
      <c r="AJ553" s="56">
        <f t="shared" si="178"/>
        <v>0.2007231850347069</v>
      </c>
      <c r="AK553" s="56"/>
    </row>
    <row r="554" spans="3:37">
      <c r="C554" t="s">
        <v>7046</v>
      </c>
      <c r="D554" t="s">
        <v>39</v>
      </c>
      <c r="E554" t="s">
        <v>6770</v>
      </c>
      <c r="F554" s="56">
        <f t="shared" ref="F554:AJ554" si="179">IFERROR((F342-F163)/F163,0)</f>
        <v>-0.35480006949722293</v>
      </c>
      <c r="G554" s="56">
        <f t="shared" si="179"/>
        <v>-0.3607084305419922</v>
      </c>
      <c r="H554" s="56">
        <f t="shared" si="179"/>
        <v>0.26698087411838589</v>
      </c>
      <c r="I554" s="56">
        <f t="shared" si="179"/>
        <v>0.25558728095514882</v>
      </c>
      <c r="J554" s="56">
        <f t="shared" si="179"/>
        <v>0.2443967800289594</v>
      </c>
      <c r="K554" s="56">
        <f t="shared" si="179"/>
        <v>0.2334039890922664</v>
      </c>
      <c r="L554" s="56">
        <f t="shared" si="179"/>
        <v>0.22212513987860477</v>
      </c>
      <c r="M554" s="56">
        <f t="shared" si="179"/>
        <v>0.211050700070571</v>
      </c>
      <c r="N554" s="56">
        <f t="shared" si="179"/>
        <v>0.2001751627258237</v>
      </c>
      <c r="O554" s="56">
        <f t="shared" si="179"/>
        <v>0.18949321695627191</v>
      </c>
      <c r="P554" s="56">
        <f t="shared" si="179"/>
        <v>0.17899973928030732</v>
      </c>
      <c r="Q554" s="56">
        <f t="shared" si="179"/>
        <v>0.17165116514953574</v>
      </c>
      <c r="R554" s="56">
        <f t="shared" si="179"/>
        <v>0.16439362927648948</v>
      </c>
      <c r="S554" s="56">
        <f t="shared" si="179"/>
        <v>0.15722545032633789</v>
      </c>
      <c r="T554" s="56">
        <f t="shared" si="179"/>
        <v>0.15014498811311061</v>
      </c>
      <c r="U554" s="56">
        <f t="shared" si="179"/>
        <v>0.14315064234851316</v>
      </c>
      <c r="V554" s="56">
        <f t="shared" si="179"/>
        <v>0.13771907642525269</v>
      </c>
      <c r="W554" s="56">
        <f t="shared" si="179"/>
        <v>0.13233888150211562</v>
      </c>
      <c r="X554" s="56">
        <f t="shared" si="179"/>
        <v>0.12700933221953706</v>
      </c>
      <c r="Y554" s="56">
        <f t="shared" si="179"/>
        <v>0.12172971681010981</v>
      </c>
      <c r="Z554" s="56">
        <f t="shared" si="179"/>
        <v>0.11649933678168804</v>
      </c>
      <c r="AA554" s="56">
        <f t="shared" si="179"/>
        <v>0.10943769248131621</v>
      </c>
      <c r="AB554" s="56">
        <f t="shared" si="179"/>
        <v>0.10372975378014936</v>
      </c>
      <c r="AC554" s="56">
        <f t="shared" si="179"/>
        <v>9.8080247920943386E-2</v>
      </c>
      <c r="AD554" s="56">
        <f t="shared" si="179"/>
        <v>9.2488282197226712E-2</v>
      </c>
      <c r="AE554" s="56">
        <f t="shared" si="179"/>
        <v>8.6952981994791873E-2</v>
      </c>
      <c r="AF554" s="56">
        <f t="shared" si="179"/>
        <v>8.1473490335674678E-2</v>
      </c>
      <c r="AG554" s="56">
        <f t="shared" si="179"/>
        <v>7.6048967435845327E-2</v>
      </c>
      <c r="AH554" s="56">
        <f t="shared" si="179"/>
        <v>7.0678590276156292E-2</v>
      </c>
      <c r="AI554" s="56">
        <f t="shared" si="179"/>
        <v>6.5361552186054592E-2</v>
      </c>
      <c r="AJ554" s="56">
        <f t="shared" si="179"/>
        <v>6.0097062439655055E-2</v>
      </c>
      <c r="AK554" s="56"/>
    </row>
    <row r="555" spans="3:37">
      <c r="C555" t="s">
        <v>7046</v>
      </c>
      <c r="D555" t="s">
        <v>40</v>
      </c>
      <c r="E555" t="s">
        <v>6769</v>
      </c>
      <c r="F555" s="56">
        <f t="shared" ref="F555:AJ555" si="180">IFERROR((F343-F164)/F164,0)</f>
        <v>-0.19212907831464895</v>
      </c>
      <c r="G555" s="56">
        <f t="shared" si="180"/>
        <v>-0.1995270845096713</v>
      </c>
      <c r="H555" s="56">
        <f t="shared" si="180"/>
        <v>-0.20679082704324114</v>
      </c>
      <c r="I555" s="56">
        <f t="shared" si="180"/>
        <v>-0.21392392809838198</v>
      </c>
      <c r="J555" s="56">
        <f t="shared" si="180"/>
        <v>0.16860517891045179</v>
      </c>
      <c r="K555" s="56">
        <f t="shared" si="180"/>
        <v>0.1582819181744346</v>
      </c>
      <c r="L555" s="56">
        <f t="shared" si="180"/>
        <v>0.14769002191211195</v>
      </c>
      <c r="M555" s="56">
        <f t="shared" si="180"/>
        <v>0.13729008523524341</v>
      </c>
      <c r="N555" s="56">
        <f t="shared" si="180"/>
        <v>0.12707693660895863</v>
      </c>
      <c r="O555" s="56">
        <f t="shared" si="180"/>
        <v>0.11704558861169991</v>
      </c>
      <c r="P555" s="56">
        <f t="shared" si="180"/>
        <v>0.10719122981415621</v>
      </c>
      <c r="Q555" s="56">
        <f t="shared" si="180"/>
        <v>0.10029023012929109</v>
      </c>
      <c r="R555" s="56">
        <f t="shared" si="180"/>
        <v>9.3474723898896536E-2</v>
      </c>
      <c r="S555" s="56">
        <f t="shared" si="180"/>
        <v>8.6743132192022315E-2</v>
      </c>
      <c r="T555" s="56">
        <f t="shared" si="180"/>
        <v>8.0093914720353307E-2</v>
      </c>
      <c r="U555" s="56">
        <f t="shared" si="180"/>
        <v>7.3525568663230789E-2</v>
      </c>
      <c r="V555" s="56">
        <f t="shared" si="180"/>
        <v>6.8424819312715948E-2</v>
      </c>
      <c r="W555" s="56">
        <f t="shared" si="180"/>
        <v>6.3372312144881968E-2</v>
      </c>
      <c r="X555" s="56">
        <f t="shared" si="180"/>
        <v>5.8367365979130323E-2</v>
      </c>
      <c r="Y555" s="56">
        <f t="shared" si="180"/>
        <v>5.3409312399171231E-2</v>
      </c>
      <c r="Z555" s="56">
        <f t="shared" si="180"/>
        <v>4.8497495455429807E-2</v>
      </c>
      <c r="AA555" s="56">
        <f t="shared" si="180"/>
        <v>4.1865949767208269E-2</v>
      </c>
      <c r="AB555" s="56">
        <f t="shared" si="180"/>
        <v>3.6505660481557858E-2</v>
      </c>
      <c r="AC555" s="56">
        <f t="shared" si="180"/>
        <v>3.1200245109782899E-2</v>
      </c>
      <c r="AD555" s="56">
        <f t="shared" si="180"/>
        <v>2.5948865316857788E-2</v>
      </c>
      <c r="AE555" s="56">
        <f t="shared" si="180"/>
        <v>2.0750699758088815E-2</v>
      </c>
      <c r="AF555" s="56">
        <f t="shared" si="180"/>
        <v>1.5604943650867073E-2</v>
      </c>
      <c r="AG555" s="56">
        <f t="shared" si="180"/>
        <v>1.051080835929933E-2</v>
      </c>
      <c r="AH555" s="56">
        <f t="shared" si="180"/>
        <v>5.4675209912871219E-3</v>
      </c>
      <c r="AI555" s="56">
        <f t="shared" si="180"/>
        <v>4.7432400759509099E-4</v>
      </c>
      <c r="AJ555" s="56">
        <f t="shared" si="180"/>
        <v>-4.4695251574763456E-3</v>
      </c>
      <c r="AK555" s="56"/>
    </row>
    <row r="556" spans="3:37">
      <c r="C556" t="s">
        <v>7046</v>
      </c>
      <c r="D556" t="s">
        <v>41</v>
      </c>
      <c r="E556" t="s">
        <v>6768</v>
      </c>
      <c r="F556" s="56">
        <f t="shared" ref="F556:AJ556" si="181">IFERROR((F344-F165)/F165,0)</f>
        <v>-0.3453228588997963</v>
      </c>
      <c r="G556" s="56">
        <f t="shared" si="181"/>
        <v>-0.35131800665866719</v>
      </c>
      <c r="H556" s="56">
        <f t="shared" si="181"/>
        <v>0.28559129857639037</v>
      </c>
      <c r="I556" s="56">
        <f t="shared" si="181"/>
        <v>0.27403034723971803</v>
      </c>
      <c r="J556" s="56">
        <f t="shared" si="181"/>
        <v>0.26267547132067093</v>
      </c>
      <c r="K556" s="56">
        <f t="shared" si="181"/>
        <v>0.25152120951295781</v>
      </c>
      <c r="L556" s="56">
        <f t="shared" si="181"/>
        <v>0.24007668757640666</v>
      </c>
      <c r="M556" s="56">
        <f t="shared" si="181"/>
        <v>0.22883957757368234</v>
      </c>
      <c r="N556" s="56">
        <f t="shared" si="181"/>
        <v>0.21780429167208668</v>
      </c>
      <c r="O556" s="56">
        <f t="shared" si="181"/>
        <v>0.20696544097297395</v>
      </c>
      <c r="P556" s="56">
        <f t="shared" si="181"/>
        <v>0.19631782673695564</v>
      </c>
      <c r="Q556" s="56">
        <f t="shared" si="181"/>
        <v>0.18886131089488567</v>
      </c>
      <c r="R556" s="56">
        <f t="shared" si="181"/>
        <v>0.18149717055299885</v>
      </c>
      <c r="S556" s="56">
        <f t="shared" si="181"/>
        <v>0.17422369967967918</v>
      </c>
      <c r="T556" s="56">
        <f t="shared" si="181"/>
        <v>0.16703923399659776</v>
      </c>
      <c r="U556" s="56">
        <f t="shared" si="181"/>
        <v>0.15994214970915102</v>
      </c>
      <c r="V556" s="56">
        <f t="shared" si="181"/>
        <v>0.15443080061838707</v>
      </c>
      <c r="W556" s="56">
        <f t="shared" si="181"/>
        <v>0.14897157710592257</v>
      </c>
      <c r="X556" s="56">
        <f t="shared" si="181"/>
        <v>0.14356374315753348</v>
      </c>
      <c r="Y556" s="56">
        <f t="shared" si="181"/>
        <v>0.13820657655080598</v>
      </c>
      <c r="Z556" s="56">
        <f t="shared" si="181"/>
        <v>0.13289936853358505</v>
      </c>
      <c r="AA556" s="56">
        <f t="shared" si="181"/>
        <v>0.12573399717585501</v>
      </c>
      <c r="AB556" s="56">
        <f t="shared" si="181"/>
        <v>0.11994221572364201</v>
      </c>
      <c r="AC556" s="56">
        <f t="shared" si="181"/>
        <v>0.11420972542152488</v>
      </c>
      <c r="AD556" s="56">
        <f t="shared" si="181"/>
        <v>0.10853562045024825</v>
      </c>
      <c r="AE556" s="56">
        <f t="shared" si="181"/>
        <v>0.10291901334857412</v>
      </c>
      <c r="AF556" s="56">
        <f t="shared" si="181"/>
        <v>9.7359034550563703E-2</v>
      </c>
      <c r="AG556" s="56">
        <f t="shared" si="181"/>
        <v>9.1854831936770048E-2</v>
      </c>
      <c r="AH556" s="56">
        <f t="shared" si="181"/>
        <v>8.6405570398884787E-2</v>
      </c>
      <c r="AI556" s="56">
        <f t="shared" si="181"/>
        <v>8.1010431417335299E-2</v>
      </c>
      <c r="AJ556" s="56">
        <f t="shared" si="181"/>
        <v>7.5668612651424189E-2</v>
      </c>
      <c r="AK556" s="56"/>
    </row>
    <row r="557" spans="3:37">
      <c r="C557" t="s">
        <v>7046</v>
      </c>
      <c r="D557" t="s">
        <v>42</v>
      </c>
      <c r="E557" t="s">
        <v>6767</v>
      </c>
      <c r="F557" s="56">
        <f t="shared" ref="F557:AJ557" si="182">IFERROR((F345-F166)/F166,0)</f>
        <v>-0.11027899809126468</v>
      </c>
      <c r="G557" s="56">
        <f t="shared" si="182"/>
        <v>-0.11842653912446686</v>
      </c>
      <c r="H557" s="56">
        <f t="shared" si="182"/>
        <v>-0.1264262134673588</v>
      </c>
      <c r="I557" s="56">
        <f t="shared" si="182"/>
        <v>-0.13428201028729689</v>
      </c>
      <c r="J557" s="56">
        <f t="shared" si="182"/>
        <v>-0.14199777653679976</v>
      </c>
      <c r="K557" s="56">
        <f t="shared" si="182"/>
        <v>0.13389703568655195</v>
      </c>
      <c r="L557" s="56">
        <f t="shared" si="182"/>
        <v>0.12352812671396235</v>
      </c>
      <c r="M557" s="56">
        <f t="shared" si="182"/>
        <v>0.11334713607239626</v>
      </c>
      <c r="N557" s="56">
        <f t="shared" si="182"/>
        <v>0.1033490011014017</v>
      </c>
      <c r="O557" s="56">
        <f t="shared" si="182"/>
        <v>9.3528839377769415E-2</v>
      </c>
      <c r="P557" s="56">
        <f t="shared" si="182"/>
        <v>8.3881940765437243E-2</v>
      </c>
      <c r="Q557" s="56">
        <f t="shared" si="182"/>
        <v>7.7126225284463931E-2</v>
      </c>
      <c r="R557" s="56">
        <f t="shared" si="182"/>
        <v>7.045420339576193E-2</v>
      </c>
      <c r="S557" s="56">
        <f t="shared" si="182"/>
        <v>6.38643294090325E-2</v>
      </c>
      <c r="T557" s="56">
        <f t="shared" si="182"/>
        <v>5.7355095463082872E-2</v>
      </c>
      <c r="U557" s="56">
        <f t="shared" si="182"/>
        <v>5.092503037558406E-2</v>
      </c>
      <c r="V557" s="56">
        <f t="shared" si="182"/>
        <v>4.5931665221922074E-2</v>
      </c>
      <c r="W557" s="56">
        <f t="shared" si="182"/>
        <v>4.0985526626042497E-2</v>
      </c>
      <c r="X557" s="56">
        <f t="shared" si="182"/>
        <v>3.6085947747990871E-2</v>
      </c>
      <c r="Y557" s="56">
        <f t="shared" si="182"/>
        <v>3.1232274243399319E-2</v>
      </c>
      <c r="Z557" s="56">
        <f t="shared" si="182"/>
        <v>2.6423863972157773E-2</v>
      </c>
      <c r="AA557" s="56">
        <f t="shared" si="182"/>
        <v>1.9931929772109079E-2</v>
      </c>
      <c r="AB557" s="56">
        <f t="shared" si="182"/>
        <v>1.4684488681946195E-2</v>
      </c>
      <c r="AC557" s="56">
        <f t="shared" si="182"/>
        <v>9.49076626536648E-3</v>
      </c>
      <c r="AD557" s="56">
        <f t="shared" si="182"/>
        <v>4.3499418365029472E-3</v>
      </c>
      <c r="AE557" s="56">
        <f t="shared" si="182"/>
        <v>-7.3878865787089132E-4</v>
      </c>
      <c r="AF557" s="56">
        <f t="shared" si="182"/>
        <v>-5.7762130575720293E-3</v>
      </c>
      <c r="AG557" s="56">
        <f t="shared" si="182"/>
        <v>-1.0763103395633253E-2</v>
      </c>
      <c r="AH557" s="56">
        <f t="shared" si="182"/>
        <v>-1.5700216292739797E-2</v>
      </c>
      <c r="AI557" s="56">
        <f t="shared" si="182"/>
        <v>-2.0588293339933252E-2</v>
      </c>
      <c r="AJ557" s="56">
        <f t="shared" si="182"/>
        <v>-2.5428061469950372E-2</v>
      </c>
      <c r="AK557" s="56"/>
    </row>
    <row r="558" spans="3:37">
      <c r="C558" t="s">
        <v>7046</v>
      </c>
      <c r="D558" t="s">
        <v>43</v>
      </c>
      <c r="E558" t="s">
        <v>6766</v>
      </c>
      <c r="F558" s="56">
        <f t="shared" ref="F558:AJ558" si="183">IFERROR((F346-F167)/F167,0)</f>
        <v>0</v>
      </c>
      <c r="G558" s="56">
        <f t="shared" si="183"/>
        <v>0</v>
      </c>
      <c r="H558" s="56">
        <f t="shared" si="183"/>
        <v>0</v>
      </c>
      <c r="I558" s="56">
        <f t="shared" si="183"/>
        <v>0</v>
      </c>
      <c r="J558" s="56">
        <f t="shared" si="183"/>
        <v>0</v>
      </c>
      <c r="K558" s="56">
        <f t="shared" si="183"/>
        <v>0</v>
      </c>
      <c r="L558" s="56">
        <f t="shared" si="183"/>
        <v>0</v>
      </c>
      <c r="M558" s="56">
        <f t="shared" si="183"/>
        <v>0</v>
      </c>
      <c r="N558" s="56">
        <f t="shared" si="183"/>
        <v>0</v>
      </c>
      <c r="O558" s="56">
        <f t="shared" si="183"/>
        <v>0</v>
      </c>
      <c r="P558" s="56">
        <f t="shared" si="183"/>
        <v>0</v>
      </c>
      <c r="Q558" s="56">
        <f t="shared" si="183"/>
        <v>0</v>
      </c>
      <c r="R558" s="56">
        <f t="shared" si="183"/>
        <v>0</v>
      </c>
      <c r="S558" s="56">
        <f t="shared" si="183"/>
        <v>0</v>
      </c>
      <c r="T558" s="56">
        <f t="shared" si="183"/>
        <v>0</v>
      </c>
      <c r="U558" s="56">
        <f t="shared" si="183"/>
        <v>0</v>
      </c>
      <c r="V558" s="56">
        <f t="shared" si="183"/>
        <v>0</v>
      </c>
      <c r="W558" s="56">
        <f t="shared" si="183"/>
        <v>0</v>
      </c>
      <c r="X558" s="56">
        <f t="shared" si="183"/>
        <v>0</v>
      </c>
      <c r="Y558" s="56">
        <f t="shared" si="183"/>
        <v>0</v>
      </c>
      <c r="Z558" s="56">
        <f t="shared" si="183"/>
        <v>0</v>
      </c>
      <c r="AA558" s="56">
        <f t="shared" si="183"/>
        <v>0</v>
      </c>
      <c r="AB558" s="56">
        <f t="shared" si="183"/>
        <v>0</v>
      </c>
      <c r="AC558" s="56">
        <f t="shared" si="183"/>
        <v>0</v>
      </c>
      <c r="AD558" s="56">
        <f t="shared" si="183"/>
        <v>0</v>
      </c>
      <c r="AE558" s="56">
        <f t="shared" si="183"/>
        <v>0</v>
      </c>
      <c r="AF558" s="56">
        <f t="shared" si="183"/>
        <v>0</v>
      </c>
      <c r="AG558" s="56">
        <f t="shared" si="183"/>
        <v>0</v>
      </c>
      <c r="AH558" s="56">
        <f t="shared" si="183"/>
        <v>0</v>
      </c>
      <c r="AI558" s="56">
        <f t="shared" si="183"/>
        <v>0</v>
      </c>
      <c r="AJ558" s="56">
        <f t="shared" si="183"/>
        <v>0</v>
      </c>
      <c r="AK558" s="56"/>
    </row>
    <row r="559" spans="3:37">
      <c r="C559" t="s">
        <v>7046</v>
      </c>
      <c r="D559" t="s">
        <v>44</v>
      </c>
      <c r="E559" t="s">
        <v>6765</v>
      </c>
      <c r="F559" s="56">
        <f t="shared" ref="F559:AJ559" si="184">IFERROR((F347-F168)/F168,0)</f>
        <v>-0.99794226272702991</v>
      </c>
      <c r="G559" s="56">
        <f t="shared" si="184"/>
        <v>-0.99776233450276119</v>
      </c>
      <c r="H559" s="56">
        <f t="shared" si="184"/>
        <v>-0.9984547749589745</v>
      </c>
      <c r="I559" s="56">
        <f t="shared" si="184"/>
        <v>-0.99820209332346155</v>
      </c>
      <c r="J559" s="56">
        <f t="shared" si="184"/>
        <v>-0.99835807061225557</v>
      </c>
      <c r="K559" s="56">
        <f t="shared" si="184"/>
        <v>-0.99842739345721199</v>
      </c>
      <c r="L559" s="56">
        <f t="shared" si="184"/>
        <v>-0.99847934174570929</v>
      </c>
      <c r="M559" s="56">
        <f t="shared" si="184"/>
        <v>-0.99848914274824185</v>
      </c>
      <c r="N559" s="56">
        <f t="shared" si="184"/>
        <v>-0.99850023404457022</v>
      </c>
      <c r="O559" s="56">
        <f t="shared" si="184"/>
        <v>-0.99851155672109815</v>
      </c>
      <c r="P559" s="56">
        <f t="shared" si="184"/>
        <v>-0.99852681483877737</v>
      </c>
      <c r="Q559" s="56">
        <f t="shared" si="184"/>
        <v>-0.99853389825914496</v>
      </c>
      <c r="R559" s="56">
        <f t="shared" si="184"/>
        <v>-0.99854684609633937</v>
      </c>
      <c r="S559" s="56">
        <f t="shared" si="184"/>
        <v>-0.99855313525503353</v>
      </c>
      <c r="T559" s="56">
        <f t="shared" si="184"/>
        <v>-0.9985598878648877</v>
      </c>
      <c r="U559" s="56">
        <f t="shared" si="184"/>
        <v>-0.9985612713805796</v>
      </c>
      <c r="V559" s="56">
        <f t="shared" si="184"/>
        <v>-0.99856154527660823</v>
      </c>
      <c r="W559" s="56">
        <f t="shared" si="184"/>
        <v>-0.99857375638659485</v>
      </c>
      <c r="X559" s="56">
        <f t="shared" si="184"/>
        <v>-0.99858744944612521</v>
      </c>
      <c r="Y559" s="56">
        <f t="shared" si="184"/>
        <v>-0.99859301784075249</v>
      </c>
      <c r="Z559" s="56">
        <f t="shared" si="184"/>
        <v>-0.99861055710119351</v>
      </c>
      <c r="AA559" s="56">
        <f t="shared" si="184"/>
        <v>-0.99861909810364879</v>
      </c>
      <c r="AB559" s="56">
        <f t="shared" si="184"/>
        <v>-0.99862360929488114</v>
      </c>
      <c r="AC559" s="56">
        <f t="shared" si="184"/>
        <v>-0.99862701858320735</v>
      </c>
      <c r="AD559" s="56">
        <f t="shared" si="184"/>
        <v>-0.99726712960996722</v>
      </c>
      <c r="AE559" s="56">
        <f t="shared" si="184"/>
        <v>-0.99728140452542091</v>
      </c>
      <c r="AF559" s="56">
        <f t="shared" si="184"/>
        <v>-0.99729960562086772</v>
      </c>
      <c r="AG559" s="56">
        <f t="shared" si="184"/>
        <v>-0.99731738471225562</v>
      </c>
      <c r="AH559" s="56">
        <f t="shared" si="184"/>
        <v>-0.99733308880407867</v>
      </c>
      <c r="AI559" s="56">
        <f t="shared" si="184"/>
        <v>-0.99735535313488932</v>
      </c>
      <c r="AJ559" s="56">
        <f t="shared" si="184"/>
        <v>-0.99736478482813851</v>
      </c>
      <c r="AK559" s="56"/>
    </row>
    <row r="560" spans="3:37">
      <c r="C560" t="s">
        <v>7046</v>
      </c>
      <c r="D560" t="s">
        <v>45</v>
      </c>
      <c r="E560" t="s">
        <v>6764</v>
      </c>
      <c r="F560" s="56">
        <f t="shared" ref="F560:AJ560" si="185">IFERROR((F348-F169)/F169,0)</f>
        <v>-0.12015699780502434</v>
      </c>
      <c r="G560" s="56">
        <f t="shared" si="185"/>
        <v>1.0175024458012093E-2</v>
      </c>
      <c r="H560" s="56">
        <f t="shared" si="185"/>
        <v>-5.6233491120306883E-3</v>
      </c>
      <c r="I560" s="56">
        <f t="shared" si="185"/>
        <v>-2.0935182567210033E-2</v>
      </c>
      <c r="J560" s="56">
        <f t="shared" si="185"/>
        <v>-3.5782610916468671E-2</v>
      </c>
      <c r="K560" s="56">
        <f t="shared" si="185"/>
        <v>-5.0186446524974719E-2</v>
      </c>
      <c r="L560" s="56">
        <f t="shared" si="185"/>
        <v>-5.5662793225942128E-2</v>
      </c>
      <c r="M560" s="56">
        <f t="shared" si="185"/>
        <v>-6.107635192258918E-2</v>
      </c>
      <c r="N560" s="56">
        <f t="shared" si="185"/>
        <v>-6.6428196285693158E-2</v>
      </c>
      <c r="O560" s="56">
        <f t="shared" si="185"/>
        <v>6.0892142119806952E-2</v>
      </c>
      <c r="P560" s="56">
        <f t="shared" si="185"/>
        <v>5.4913239227462655E-2</v>
      </c>
      <c r="Q560" s="56">
        <f t="shared" si="185"/>
        <v>5.2358022971404405E-2</v>
      </c>
      <c r="R560" s="56">
        <f t="shared" si="185"/>
        <v>4.9815155320320617E-2</v>
      </c>
      <c r="S560" s="56">
        <f t="shared" si="185"/>
        <v>4.7284546974255125E-2</v>
      </c>
      <c r="T560" s="56">
        <f t="shared" si="185"/>
        <v>4.476610949221968E-2</v>
      </c>
      <c r="U560" s="56">
        <f t="shared" si="185"/>
        <v>4.2259755281892478E-2</v>
      </c>
      <c r="V560" s="56">
        <f t="shared" si="185"/>
        <v>4.1201997069321768E-2</v>
      </c>
      <c r="W560" s="56">
        <f t="shared" si="185"/>
        <v>4.0146383654326039E-2</v>
      </c>
      <c r="X560" s="56">
        <f t="shared" si="185"/>
        <v>3.909290852005997E-2</v>
      </c>
      <c r="Y560" s="56">
        <f t="shared" si="185"/>
        <v>3.8041565176053109E-2</v>
      </c>
      <c r="Z560" s="56">
        <f t="shared" si="185"/>
        <v>3.6992347158076928E-2</v>
      </c>
      <c r="AA560" s="56">
        <f t="shared" si="185"/>
        <v>3.4049928661884152E-2</v>
      </c>
      <c r="AB560" s="56">
        <f t="shared" si="185"/>
        <v>3.2408368211506951E-2</v>
      </c>
      <c r="AC560" s="56">
        <f t="shared" si="185"/>
        <v>3.0772011474282719E-2</v>
      </c>
      <c r="AD560" s="56">
        <f t="shared" si="185"/>
        <v>2.9140833745871043E-2</v>
      </c>
      <c r="AE560" s="56">
        <f t="shared" si="185"/>
        <v>2.7514810478061261E-2</v>
      </c>
      <c r="AF560" s="56">
        <f t="shared" si="185"/>
        <v>2.5893917277538848E-2</v>
      </c>
      <c r="AG560" s="56">
        <f t="shared" si="185"/>
        <v>2.4278129904670057E-2</v>
      </c>
      <c r="AH560" s="56">
        <f t="shared" si="185"/>
        <v>2.2667424272289953E-2</v>
      </c>
      <c r="AI560" s="56">
        <f t="shared" si="185"/>
        <v>2.1061776444506658E-2</v>
      </c>
      <c r="AJ560" s="56">
        <f t="shared" si="185"/>
        <v>1.9461162635516151E-2</v>
      </c>
      <c r="AK560" s="56"/>
    </row>
    <row r="561" spans="3:37">
      <c r="C561" t="s">
        <v>7046</v>
      </c>
      <c r="D561" t="s">
        <v>46</v>
      </c>
      <c r="E561" t="s">
        <v>6763</v>
      </c>
      <c r="F561" s="56">
        <f t="shared" ref="F561:AJ561" si="186">IFERROR((F349-F170)/F170,0)</f>
        <v>-0.16350173069213858</v>
      </c>
      <c r="G561" s="56">
        <f t="shared" si="186"/>
        <v>-0.17116188927979398</v>
      </c>
      <c r="H561" s="56">
        <f t="shared" si="186"/>
        <v>9.5089298000298333E-2</v>
      </c>
      <c r="I561" s="56">
        <f t="shared" si="186"/>
        <v>8.5241476147808096E-2</v>
      </c>
      <c r="J561" s="56">
        <f t="shared" si="186"/>
        <v>7.5569192963533649E-2</v>
      </c>
      <c r="K561" s="56">
        <f t="shared" si="186"/>
        <v>6.6067796410642879E-2</v>
      </c>
      <c r="L561" s="56">
        <f t="shared" si="186"/>
        <v>5.6319151170647092E-2</v>
      </c>
      <c r="M561" s="56">
        <f t="shared" si="186"/>
        <v>4.6747183066894085E-2</v>
      </c>
      <c r="N561" s="56">
        <f t="shared" si="186"/>
        <v>3.7347132285131035E-2</v>
      </c>
      <c r="O561" s="56">
        <f t="shared" si="186"/>
        <v>2.8114408466631866E-2</v>
      </c>
      <c r="P561" s="56">
        <f t="shared" si="186"/>
        <v>1.9044583233673994E-2</v>
      </c>
      <c r="Q561" s="56">
        <f t="shared" si="186"/>
        <v>1.2692991784616494E-2</v>
      </c>
      <c r="R561" s="56">
        <f t="shared" si="186"/>
        <v>6.4200874126728374E-3</v>
      </c>
      <c r="S561" s="56">
        <f t="shared" si="186"/>
        <v>2.2441689008169039E-4</v>
      </c>
      <c r="T561" s="56">
        <f t="shared" si="186"/>
        <v>-5.895437444733009E-3</v>
      </c>
      <c r="U561" s="56">
        <f t="shared" si="186"/>
        <v>-1.1940858768597996E-2</v>
      </c>
      <c r="V561" s="56">
        <f t="shared" si="186"/>
        <v>-1.6635522938713777E-2</v>
      </c>
      <c r="W561" s="56">
        <f t="shared" si="186"/>
        <v>-2.1285785623683398E-2</v>
      </c>
      <c r="X561" s="56">
        <f t="shared" si="186"/>
        <v>-2.5892273773378795E-2</v>
      </c>
      <c r="Y561" s="56">
        <f t="shared" si="186"/>
        <v>-3.0455602589565069E-2</v>
      </c>
      <c r="Z561" s="56">
        <f t="shared" si="186"/>
        <v>-3.497637579980363E-2</v>
      </c>
      <c r="AA561" s="56">
        <f t="shared" si="186"/>
        <v>-4.1079965252172376E-2</v>
      </c>
      <c r="AB561" s="56">
        <f t="shared" si="186"/>
        <v>-4.6013506644136379E-2</v>
      </c>
      <c r="AC561" s="56">
        <f t="shared" si="186"/>
        <v>-5.0896542790764353E-2</v>
      </c>
      <c r="AD561" s="56">
        <f t="shared" si="186"/>
        <v>-5.5729845284843239E-2</v>
      </c>
      <c r="AE561" s="56">
        <f t="shared" si="186"/>
        <v>-6.0514170081476991E-2</v>
      </c>
      <c r="AF561" s="56">
        <f t="shared" si="186"/>
        <v>-6.5250257892239372E-2</v>
      </c>
      <c r="AG561" s="56">
        <f t="shared" si="186"/>
        <v>-6.99388345674746E-2</v>
      </c>
      <c r="AH561" s="56">
        <f t="shared" si="186"/>
        <v>-7.4580611467140095E-2</v>
      </c>
      <c r="AI561" s="56">
        <f t="shared" si="186"/>
        <v>-7.917628582061588E-2</v>
      </c>
      <c r="AJ561" s="56">
        <f t="shared" si="186"/>
        <v>-8.3726541075831232E-2</v>
      </c>
      <c r="AK561" s="56"/>
    </row>
    <row r="562" spans="3:37">
      <c r="C562" t="s">
        <v>7046</v>
      </c>
      <c r="D562" t="s">
        <v>47</v>
      </c>
      <c r="E562" t="s">
        <v>6762</v>
      </c>
      <c r="F562" s="56">
        <f t="shared" ref="F562:AJ562" si="187">IFERROR((F350-F171)/F171,0)</f>
        <v>-9.2953683883041968E-2</v>
      </c>
      <c r="G562" s="56">
        <f t="shared" si="187"/>
        <v>-1.3998666021615006E-3</v>
      </c>
      <c r="H562" s="56">
        <f t="shared" si="187"/>
        <v>-1.0461477710573821E-2</v>
      </c>
      <c r="I562" s="56">
        <f t="shared" si="187"/>
        <v>-1.9360111914631425E-2</v>
      </c>
      <c r="J562" s="56">
        <f t="shared" si="187"/>
        <v>-2.8100126840180442E-2</v>
      </c>
      <c r="K562" s="56">
        <f t="shared" si="187"/>
        <v>-3.6685726134961363E-2</v>
      </c>
      <c r="L562" s="56">
        <f t="shared" si="187"/>
        <v>-4.5494742918090081E-2</v>
      </c>
      <c r="M562" s="56">
        <f t="shared" si="187"/>
        <v>-5.414411168654161E-2</v>
      </c>
      <c r="N562" s="56">
        <f t="shared" si="187"/>
        <v>-6.2638133477291372E-2</v>
      </c>
      <c r="O562" s="56">
        <f t="shared" si="187"/>
        <v>-7.098095620485087E-2</v>
      </c>
      <c r="P562" s="56">
        <f t="shared" si="187"/>
        <v>-7.9176581415354969E-2</v>
      </c>
      <c r="Q562" s="56">
        <f t="shared" si="187"/>
        <v>-8.4915971278961139E-2</v>
      </c>
      <c r="R562" s="56">
        <f t="shared" si="187"/>
        <v>-9.0584258362042633E-2</v>
      </c>
      <c r="S562" s="56">
        <f t="shared" si="187"/>
        <v>-9.6182755822215332E-2</v>
      </c>
      <c r="T562" s="56">
        <f t="shared" si="187"/>
        <v>-0.10171274467897559</v>
      </c>
      <c r="U562" s="56">
        <f t="shared" si="187"/>
        <v>-0.10717547479090188</v>
      </c>
      <c r="V562" s="56">
        <f t="shared" si="187"/>
        <v>-0.11141764120968116</v>
      </c>
      <c r="W562" s="56">
        <f t="shared" si="187"/>
        <v>-0.1156196858045334</v>
      </c>
      <c r="X562" s="56">
        <f t="shared" si="187"/>
        <v>-0.1197821750964267</v>
      </c>
      <c r="Y562" s="56">
        <f t="shared" si="187"/>
        <v>-0.12390566499057078</v>
      </c>
      <c r="Z562" s="56">
        <f t="shared" si="187"/>
        <v>-0.12799070102391907</v>
      </c>
      <c r="AA562" s="56">
        <f t="shared" si="187"/>
        <v>-0.13350599269774618</v>
      </c>
      <c r="AB562" s="56">
        <f t="shared" si="187"/>
        <v>-0.13796401202783404</v>
      </c>
      <c r="AC562" s="56">
        <f t="shared" si="187"/>
        <v>-0.14237639408804001</v>
      </c>
      <c r="AD562" s="56">
        <f t="shared" si="187"/>
        <v>-0.14674383610076197</v>
      </c>
      <c r="AE562" s="56">
        <f t="shared" si="187"/>
        <v>-0.15106702115796122</v>
      </c>
      <c r="AF562" s="56">
        <f t="shared" si="187"/>
        <v>-0.15534661857732471</v>
      </c>
      <c r="AG562" s="56">
        <f t="shared" si="187"/>
        <v>-0.15958328424771812</v>
      </c>
      <c r="AH562" s="56">
        <f t="shared" si="187"/>
        <v>-0.16377766096428323</v>
      </c>
      <c r="AI562" s="56">
        <f t="shared" si="187"/>
        <v>-0.16793037875356864</v>
      </c>
      <c r="AJ562" s="56">
        <f t="shared" si="187"/>
        <v>-0.17204205518900417</v>
      </c>
      <c r="AK562" s="56"/>
    </row>
    <row r="563" spans="3:37">
      <c r="C563" t="s">
        <v>7046</v>
      </c>
      <c r="D563" t="s">
        <v>48</v>
      </c>
      <c r="E563" t="s">
        <v>6761</v>
      </c>
      <c r="F563" s="56">
        <f t="shared" ref="F563:AJ563" si="188">IFERROR((F351-F172)/F172,0)</f>
        <v>0.29714485171286403</v>
      </c>
      <c r="G563" s="56">
        <f t="shared" si="188"/>
        <v>0.32707075665572077</v>
      </c>
      <c r="H563" s="56">
        <f t="shared" si="188"/>
        <v>-0.32079495645077044</v>
      </c>
      <c r="I563" s="56">
        <f t="shared" si="188"/>
        <v>-0.30436729955556369</v>
      </c>
      <c r="J563" s="56">
        <f t="shared" si="188"/>
        <v>-0.28712528804747844</v>
      </c>
      <c r="K563" s="56">
        <f t="shared" si="188"/>
        <v>-0.26900682889442012</v>
      </c>
      <c r="L563" s="56">
        <f t="shared" si="188"/>
        <v>-0.26647744075910734</v>
      </c>
      <c r="M563" s="56">
        <f t="shared" si="188"/>
        <v>-0.26393048742840974</v>
      </c>
      <c r="N563" s="56">
        <f t="shared" si="188"/>
        <v>-0.26136578529401394</v>
      </c>
      <c r="O563" s="56">
        <f t="shared" si="188"/>
        <v>-0.25878314817965731</v>
      </c>
      <c r="P563" s="56">
        <f t="shared" si="188"/>
        <v>-0.25618238729607662</v>
      </c>
      <c r="Q563" s="56">
        <f t="shared" si="188"/>
        <v>-0.25092572572219723</v>
      </c>
      <c r="R563" s="56">
        <f t="shared" si="188"/>
        <v>-0.24559423622555801</v>
      </c>
      <c r="S563" s="56">
        <f t="shared" si="188"/>
        <v>-0.24018630960351908</v>
      </c>
      <c r="T563" s="56">
        <f t="shared" si="188"/>
        <v>-0.23470029017827368</v>
      </c>
      <c r="U563" s="56">
        <f t="shared" si="188"/>
        <v>-0.22913447410684301</v>
      </c>
      <c r="V563" s="56">
        <f t="shared" si="188"/>
        <v>-0.22063228080655076</v>
      </c>
      <c r="W563" s="56">
        <f t="shared" si="188"/>
        <v>-0.21194044750699562</v>
      </c>
      <c r="X563" s="56">
        <f t="shared" si="188"/>
        <v>-0.20305255781722495</v>
      </c>
      <c r="Y563" s="56">
        <f t="shared" si="188"/>
        <v>-0.19396190258320078</v>
      </c>
      <c r="Z563" s="56">
        <f t="shared" si="188"/>
        <v>-0.1846614629976224</v>
      </c>
      <c r="AA563" s="56">
        <f t="shared" si="188"/>
        <v>-0.17940121437180165</v>
      </c>
      <c r="AB563" s="56">
        <f t="shared" si="188"/>
        <v>-0.17113689010895827</v>
      </c>
      <c r="AC563" s="56">
        <f t="shared" si="188"/>
        <v>-0.16270441083418408</v>
      </c>
      <c r="AD563" s="56">
        <f t="shared" si="188"/>
        <v>-0.15409859159850139</v>
      </c>
      <c r="AE563" s="56">
        <f t="shared" si="188"/>
        <v>-0.1453140320732566</v>
      </c>
      <c r="AF563" s="56">
        <f t="shared" si="188"/>
        <v>-0.13634510524933399</v>
      </c>
      <c r="AG563" s="56">
        <f t="shared" si="188"/>
        <v>-0.12718594541729306</v>
      </c>
      <c r="AH563" s="56">
        <f t="shared" si="188"/>
        <v>-0.11783043537447718</v>
      </c>
      <c r="AI563" s="56">
        <f t="shared" si="188"/>
        <v>-0.10827219280045922</v>
      </c>
      <c r="AJ563" s="56">
        <f t="shared" si="188"/>
        <v>-9.8504555737062002E-2</v>
      </c>
      <c r="AK563" s="56"/>
    </row>
    <row r="564" spans="3:37">
      <c r="C564" t="s">
        <v>7046</v>
      </c>
      <c r="D564" t="s">
        <v>49</v>
      </c>
      <c r="E564" t="s">
        <v>6760</v>
      </c>
      <c r="F564" s="56">
        <f t="shared" ref="F564:AJ564" si="189">IFERROR((F352-F173)/F173,0)</f>
        <v>-4.7886184989436961E-2</v>
      </c>
      <c r="G564" s="56">
        <f t="shared" si="189"/>
        <v>-3.8546097385084944E-2</v>
      </c>
      <c r="H564" s="56">
        <f t="shared" si="189"/>
        <v>-2.8274899794368792E-2</v>
      </c>
      <c r="I564" s="56">
        <f t="shared" si="189"/>
        <v>-1.9085447360763324E-2</v>
      </c>
      <c r="J564" s="56">
        <f t="shared" si="189"/>
        <v>-9.9680125794586027E-3</v>
      </c>
      <c r="K564" s="56">
        <f t="shared" si="189"/>
        <v>3.0507259702357236E-3</v>
      </c>
      <c r="L564" s="56">
        <f t="shared" si="189"/>
        <v>3.4162692377176919E-3</v>
      </c>
      <c r="M564" s="56">
        <f t="shared" si="189"/>
        <v>3.7820790332837402E-3</v>
      </c>
      <c r="N564" s="56">
        <f t="shared" si="189"/>
        <v>4.1481556485403305E-3</v>
      </c>
      <c r="O564" s="56">
        <f t="shared" si="189"/>
        <v>4.5144993755188633E-3</v>
      </c>
      <c r="P564" s="56">
        <f t="shared" si="189"/>
        <v>4.8811105066779168E-3</v>
      </c>
      <c r="Q564" s="56">
        <f t="shared" si="189"/>
        <v>-2.884743353481569E-3</v>
      </c>
      <c r="R564" s="56">
        <f t="shared" si="189"/>
        <v>-6.9167460719155472E-4</v>
      </c>
      <c r="S564" s="56">
        <f t="shared" si="189"/>
        <v>-4.9195979124234978E-4</v>
      </c>
      <c r="T564" s="56">
        <f t="shared" si="189"/>
        <v>-2.9136258288112063E-4</v>
      </c>
      <c r="U564" s="56">
        <f t="shared" si="189"/>
        <v>-8.9877121198611999E-5</v>
      </c>
      <c r="V564" s="56">
        <f t="shared" si="189"/>
        <v>-8.9877121198611999E-5</v>
      </c>
      <c r="W564" s="56">
        <f t="shared" si="189"/>
        <v>-8.9877121198611999E-5</v>
      </c>
      <c r="X564" s="56">
        <f t="shared" si="189"/>
        <v>-8.9877121198611999E-5</v>
      </c>
      <c r="Y564" s="56">
        <f t="shared" si="189"/>
        <v>-8.9877121198611999E-5</v>
      </c>
      <c r="Z564" s="56">
        <f t="shared" si="189"/>
        <v>-8.9877121198611999E-5</v>
      </c>
      <c r="AA564" s="56">
        <f t="shared" si="189"/>
        <v>-1.561459413259426E-4</v>
      </c>
      <c r="AB564" s="56">
        <f t="shared" si="189"/>
        <v>-2.2321727946661673E-4</v>
      </c>
      <c r="AC564" s="56">
        <f t="shared" si="189"/>
        <v>-2.9041522702307181E-4</v>
      </c>
      <c r="AD564" s="56">
        <f t="shared" si="189"/>
        <v>-3.5774014283224777E-4</v>
      </c>
      <c r="AE564" s="56">
        <f t="shared" si="189"/>
        <v>-4.2519238708702771E-4</v>
      </c>
      <c r="AF564" s="56">
        <f t="shared" si="189"/>
        <v>-4.9277232134500588E-4</v>
      </c>
      <c r="AG564" s="56">
        <f t="shared" si="189"/>
        <v>4.5417910232031881E-4</v>
      </c>
      <c r="AH564" s="56">
        <f t="shared" si="189"/>
        <v>3.8730491639851815E-4</v>
      </c>
      <c r="AI564" s="56">
        <f t="shared" si="189"/>
        <v>3.2030377426246716E-4</v>
      </c>
      <c r="AJ564" s="56">
        <f t="shared" si="189"/>
        <v>2.5317531404147275E-4</v>
      </c>
      <c r="AK564" s="56"/>
    </row>
    <row r="565" spans="3:37">
      <c r="C565" t="s">
        <v>7046</v>
      </c>
      <c r="D565" t="s">
        <v>50</v>
      </c>
      <c r="E565" t="s">
        <v>6759</v>
      </c>
      <c r="F565" s="56">
        <f t="shared" ref="F565:AJ565" si="190">IFERROR((F353-F174)/F174,0)</f>
        <v>-4.7886184989437024E-2</v>
      </c>
      <c r="G565" s="56">
        <f t="shared" si="190"/>
        <v>-3.8605442728126216E-2</v>
      </c>
      <c r="H565" s="56">
        <f t="shared" si="190"/>
        <v>-2.8215788832618952E-2</v>
      </c>
      <c r="I565" s="56">
        <f t="shared" si="190"/>
        <v>-1.9085447360763282E-2</v>
      </c>
      <c r="J565" s="56">
        <f t="shared" si="190"/>
        <v>-1.0026660289157042E-2</v>
      </c>
      <c r="K565" s="56">
        <f t="shared" si="190"/>
        <v>1.2978617416653358E-4</v>
      </c>
      <c r="L565" s="56">
        <f t="shared" si="190"/>
        <v>4.9426495921541793E-4</v>
      </c>
      <c r="M565" s="56">
        <f t="shared" si="190"/>
        <v>-3.1021831862830762E-4</v>
      </c>
      <c r="N565" s="56">
        <f t="shared" si="190"/>
        <v>5.4365846828054096E-5</v>
      </c>
      <c r="O565" s="56">
        <f t="shared" si="190"/>
        <v>4.1921603502473906E-4</v>
      </c>
      <c r="P565" s="56">
        <f t="shared" si="190"/>
        <v>-3.8617545404431814E-4</v>
      </c>
      <c r="Q565" s="56">
        <f t="shared" si="190"/>
        <v>-5.3858980843076549E-4</v>
      </c>
      <c r="R565" s="56">
        <f t="shared" si="190"/>
        <v>4.8398224621184262E-4</v>
      </c>
      <c r="S565" s="56">
        <f t="shared" si="190"/>
        <v>3.3281402479707045E-4</v>
      </c>
      <c r="T565" s="56">
        <f t="shared" si="190"/>
        <v>1.8097790255130515E-4</v>
      </c>
      <c r="U565" s="56">
        <f t="shared" si="190"/>
        <v>2.8469443232633689E-5</v>
      </c>
      <c r="V565" s="56">
        <f t="shared" si="190"/>
        <v>2.8469443232633689E-5</v>
      </c>
      <c r="W565" s="56">
        <f t="shared" si="190"/>
        <v>2.8469443232633689E-5</v>
      </c>
      <c r="X565" s="56">
        <f t="shared" si="190"/>
        <v>2.8469443232633689E-5</v>
      </c>
      <c r="Y565" s="56">
        <f t="shared" si="190"/>
        <v>2.8469443232633689E-5</v>
      </c>
      <c r="Z565" s="56">
        <f t="shared" si="190"/>
        <v>2.8469443232633689E-5</v>
      </c>
      <c r="AA565" s="56">
        <f t="shared" si="190"/>
        <v>-5.7158530610355288E-4</v>
      </c>
      <c r="AB565" s="56">
        <f t="shared" si="190"/>
        <v>3.708271547108012E-4</v>
      </c>
      <c r="AC565" s="56">
        <f t="shared" si="190"/>
        <v>1.2580835552671081E-4</v>
      </c>
      <c r="AD565" s="56">
        <f t="shared" si="190"/>
        <v>-1.1967339840300559E-4</v>
      </c>
      <c r="AE565" s="56">
        <f t="shared" si="190"/>
        <v>-3.6561942042537683E-4</v>
      </c>
      <c r="AF565" s="56">
        <f t="shared" si="190"/>
        <v>5.8055604628526488E-4</v>
      </c>
      <c r="AG565" s="56">
        <f t="shared" si="190"/>
        <v>3.3480740692574859E-4</v>
      </c>
      <c r="AH565" s="56">
        <f t="shared" si="190"/>
        <v>8.8592672470011298E-5</v>
      </c>
      <c r="AI565" s="56">
        <f t="shared" si="190"/>
        <v>-1.5808948435738453E-4</v>
      </c>
      <c r="AJ565" s="56">
        <f t="shared" si="190"/>
        <v>-4.0524039587720587E-4</v>
      </c>
      <c r="AK565" s="56"/>
    </row>
    <row r="566" spans="3:37">
      <c r="C566" t="s">
        <v>7046</v>
      </c>
      <c r="D566" t="s">
        <v>51</v>
      </c>
      <c r="E566" t="s">
        <v>6758</v>
      </c>
      <c r="F566" s="56">
        <f t="shared" ref="F566:AJ566" si="191">IFERROR((F354-F175)/F175,0)</f>
        <v>0</v>
      </c>
      <c r="G566" s="56">
        <f t="shared" si="191"/>
        <v>0</v>
      </c>
      <c r="H566" s="56">
        <f t="shared" si="191"/>
        <v>0</v>
      </c>
      <c r="I566" s="56">
        <f t="shared" si="191"/>
        <v>0</v>
      </c>
      <c r="J566" s="56">
        <f t="shared" si="191"/>
        <v>0</v>
      </c>
      <c r="K566" s="56">
        <f t="shared" si="191"/>
        <v>0</v>
      </c>
      <c r="L566" s="56">
        <f t="shared" si="191"/>
        <v>0</v>
      </c>
      <c r="M566" s="56">
        <f t="shared" si="191"/>
        <v>0</v>
      </c>
      <c r="N566" s="56">
        <f t="shared" si="191"/>
        <v>0</v>
      </c>
      <c r="O566" s="56">
        <f t="shared" si="191"/>
        <v>0</v>
      </c>
      <c r="P566" s="56">
        <f t="shared" si="191"/>
        <v>0</v>
      </c>
      <c r="Q566" s="56">
        <f t="shared" si="191"/>
        <v>0</v>
      </c>
      <c r="R566" s="56">
        <f t="shared" si="191"/>
        <v>0</v>
      </c>
      <c r="S566" s="56">
        <f t="shared" si="191"/>
        <v>0</v>
      </c>
      <c r="T566" s="56">
        <f t="shared" si="191"/>
        <v>0</v>
      </c>
      <c r="U566" s="56">
        <f t="shared" si="191"/>
        <v>0</v>
      </c>
      <c r="V566" s="56">
        <f t="shared" si="191"/>
        <v>0</v>
      </c>
      <c r="W566" s="56">
        <f t="shared" si="191"/>
        <v>0</v>
      </c>
      <c r="X566" s="56">
        <f t="shared" si="191"/>
        <v>0</v>
      </c>
      <c r="Y566" s="56">
        <f t="shared" si="191"/>
        <v>0</v>
      </c>
      <c r="Z566" s="56">
        <f t="shared" si="191"/>
        <v>0</v>
      </c>
      <c r="AA566" s="56">
        <f t="shared" si="191"/>
        <v>0</v>
      </c>
      <c r="AB566" s="56">
        <f t="shared" si="191"/>
        <v>0</v>
      </c>
      <c r="AC566" s="56">
        <f t="shared" si="191"/>
        <v>0</v>
      </c>
      <c r="AD566" s="56">
        <f t="shared" si="191"/>
        <v>0</v>
      </c>
      <c r="AE566" s="56">
        <f t="shared" si="191"/>
        <v>0</v>
      </c>
      <c r="AF566" s="56">
        <f t="shared" si="191"/>
        <v>0</v>
      </c>
      <c r="AG566" s="56">
        <f t="shared" si="191"/>
        <v>0</v>
      </c>
      <c r="AH566" s="56">
        <f t="shared" si="191"/>
        <v>0</v>
      </c>
      <c r="AI566" s="56">
        <f t="shared" si="191"/>
        <v>0</v>
      </c>
      <c r="AJ566" s="56">
        <f t="shared" si="191"/>
        <v>0</v>
      </c>
      <c r="AK566" s="56"/>
    </row>
    <row r="567" spans="3:37">
      <c r="C567" t="s">
        <v>7046</v>
      </c>
      <c r="D567" t="s">
        <v>52</v>
      </c>
      <c r="E567" t="s">
        <v>6757</v>
      </c>
      <c r="F567" s="56">
        <f t="shared" ref="F567:AJ567" si="192">IFERROR((F355-F176)/F176,0)</f>
        <v>0</v>
      </c>
      <c r="G567" s="56">
        <f t="shared" si="192"/>
        <v>0</v>
      </c>
      <c r="H567" s="56">
        <f t="shared" si="192"/>
        <v>0</v>
      </c>
      <c r="I567" s="56">
        <f t="shared" si="192"/>
        <v>0</v>
      </c>
      <c r="J567" s="56">
        <f t="shared" si="192"/>
        <v>0</v>
      </c>
      <c r="K567" s="56">
        <f t="shared" si="192"/>
        <v>0</v>
      </c>
      <c r="L567" s="56">
        <f t="shared" si="192"/>
        <v>0</v>
      </c>
      <c r="M567" s="56">
        <f t="shared" si="192"/>
        <v>0</v>
      </c>
      <c r="N567" s="56">
        <f t="shared" si="192"/>
        <v>0</v>
      </c>
      <c r="O567" s="56">
        <f t="shared" si="192"/>
        <v>0</v>
      </c>
      <c r="P567" s="56">
        <f t="shared" si="192"/>
        <v>0</v>
      </c>
      <c r="Q567" s="56">
        <f t="shared" si="192"/>
        <v>0</v>
      </c>
      <c r="R567" s="56">
        <f t="shared" si="192"/>
        <v>0</v>
      </c>
      <c r="S567" s="56">
        <f t="shared" si="192"/>
        <v>0</v>
      </c>
      <c r="T567" s="56">
        <f t="shared" si="192"/>
        <v>0</v>
      </c>
      <c r="U567" s="56">
        <f t="shared" si="192"/>
        <v>0</v>
      </c>
      <c r="V567" s="56">
        <f t="shared" si="192"/>
        <v>0</v>
      </c>
      <c r="W567" s="56">
        <f t="shared" si="192"/>
        <v>0</v>
      </c>
      <c r="X567" s="56">
        <f t="shared" si="192"/>
        <v>0</v>
      </c>
      <c r="Y567" s="56">
        <f t="shared" si="192"/>
        <v>0</v>
      </c>
      <c r="Z567" s="56">
        <f t="shared" si="192"/>
        <v>0</v>
      </c>
      <c r="AA567" s="56">
        <f t="shared" si="192"/>
        <v>0</v>
      </c>
      <c r="AB567" s="56">
        <f t="shared" si="192"/>
        <v>0</v>
      </c>
      <c r="AC567" s="56">
        <f t="shared" si="192"/>
        <v>0</v>
      </c>
      <c r="AD567" s="56">
        <f t="shared" si="192"/>
        <v>0</v>
      </c>
      <c r="AE567" s="56">
        <f t="shared" si="192"/>
        <v>0</v>
      </c>
      <c r="AF567" s="56">
        <f t="shared" si="192"/>
        <v>0</v>
      </c>
      <c r="AG567" s="56">
        <f t="shared" si="192"/>
        <v>0</v>
      </c>
      <c r="AH567" s="56">
        <f t="shared" si="192"/>
        <v>0</v>
      </c>
      <c r="AI567" s="56">
        <f t="shared" si="192"/>
        <v>0</v>
      </c>
      <c r="AJ567" s="56">
        <f t="shared" si="192"/>
        <v>0</v>
      </c>
      <c r="AK567" s="56"/>
    </row>
    <row r="568" spans="3:37">
      <c r="C568" t="s">
        <v>7046</v>
      </c>
      <c r="D568" t="s">
        <v>53</v>
      </c>
      <c r="E568" t="s">
        <v>6756</v>
      </c>
      <c r="F568" s="56">
        <f t="shared" ref="F568:AJ568" si="193">IFERROR((F356-F177)/F177,0)</f>
        <v>0</v>
      </c>
      <c r="G568" s="56">
        <f t="shared" si="193"/>
        <v>0</v>
      </c>
      <c r="H568" s="56">
        <f t="shared" si="193"/>
        <v>0</v>
      </c>
      <c r="I568" s="56">
        <f t="shared" si="193"/>
        <v>0</v>
      </c>
      <c r="J568" s="56">
        <f t="shared" si="193"/>
        <v>0</v>
      </c>
      <c r="K568" s="56">
        <f t="shared" si="193"/>
        <v>0</v>
      </c>
      <c r="L568" s="56">
        <f t="shared" si="193"/>
        <v>0</v>
      </c>
      <c r="M568" s="56">
        <f t="shared" si="193"/>
        <v>0</v>
      </c>
      <c r="N568" s="56">
        <f t="shared" si="193"/>
        <v>0</v>
      </c>
      <c r="O568" s="56">
        <f t="shared" si="193"/>
        <v>0</v>
      </c>
      <c r="P568" s="56">
        <f t="shared" si="193"/>
        <v>0</v>
      </c>
      <c r="Q568" s="56">
        <f t="shared" si="193"/>
        <v>0</v>
      </c>
      <c r="R568" s="56">
        <f t="shared" si="193"/>
        <v>0</v>
      </c>
      <c r="S568" s="56">
        <f t="shared" si="193"/>
        <v>0</v>
      </c>
      <c r="T568" s="56">
        <f t="shared" si="193"/>
        <v>0</v>
      </c>
      <c r="U568" s="56">
        <f t="shared" si="193"/>
        <v>0</v>
      </c>
      <c r="V568" s="56">
        <f t="shared" si="193"/>
        <v>0</v>
      </c>
      <c r="W568" s="56">
        <f t="shared" si="193"/>
        <v>0</v>
      </c>
      <c r="X568" s="56">
        <f t="shared" si="193"/>
        <v>0</v>
      </c>
      <c r="Y568" s="56">
        <f t="shared" si="193"/>
        <v>0</v>
      </c>
      <c r="Z568" s="56">
        <f t="shared" si="193"/>
        <v>0</v>
      </c>
      <c r="AA568" s="56">
        <f t="shared" si="193"/>
        <v>0</v>
      </c>
      <c r="AB568" s="56">
        <f t="shared" si="193"/>
        <v>0</v>
      </c>
      <c r="AC568" s="56">
        <f t="shared" si="193"/>
        <v>0</v>
      </c>
      <c r="AD568" s="56">
        <f t="shared" si="193"/>
        <v>0</v>
      </c>
      <c r="AE568" s="56">
        <f t="shared" si="193"/>
        <v>0</v>
      </c>
      <c r="AF568" s="56">
        <f t="shared" si="193"/>
        <v>0</v>
      </c>
      <c r="AG568" s="56">
        <f t="shared" si="193"/>
        <v>0</v>
      </c>
      <c r="AH568" s="56">
        <f t="shared" si="193"/>
        <v>0</v>
      </c>
      <c r="AI568" s="56">
        <f t="shared" si="193"/>
        <v>0</v>
      </c>
      <c r="AJ568" s="56">
        <f t="shared" si="193"/>
        <v>0</v>
      </c>
      <c r="AK568" s="56"/>
    </row>
    <row r="569" spans="3:37">
      <c r="C569" t="s">
        <v>7046</v>
      </c>
      <c r="D569" t="s">
        <v>54</v>
      </c>
      <c r="E569" t="s">
        <v>6755</v>
      </c>
      <c r="F569" s="56">
        <f t="shared" ref="F569:AJ569" si="194">IFERROR((F357-F178)/F178,0)</f>
        <v>0</v>
      </c>
      <c r="G569" s="56">
        <f t="shared" si="194"/>
        <v>0</v>
      </c>
      <c r="H569" s="56">
        <f t="shared" si="194"/>
        <v>0</v>
      </c>
      <c r="I569" s="56">
        <f t="shared" si="194"/>
        <v>0</v>
      </c>
      <c r="J569" s="56">
        <f t="shared" si="194"/>
        <v>0</v>
      </c>
      <c r="K569" s="56">
        <f t="shared" si="194"/>
        <v>0</v>
      </c>
      <c r="L569" s="56">
        <f t="shared" si="194"/>
        <v>0</v>
      </c>
      <c r="M569" s="56">
        <f t="shared" si="194"/>
        <v>0</v>
      </c>
      <c r="N569" s="56">
        <f t="shared" si="194"/>
        <v>0</v>
      </c>
      <c r="O569" s="56">
        <f t="shared" si="194"/>
        <v>0</v>
      </c>
      <c r="P569" s="56">
        <f t="shared" si="194"/>
        <v>0</v>
      </c>
      <c r="Q569" s="56">
        <f t="shared" si="194"/>
        <v>0</v>
      </c>
      <c r="R569" s="56">
        <f t="shared" si="194"/>
        <v>0</v>
      </c>
      <c r="S569" s="56">
        <f t="shared" si="194"/>
        <v>0</v>
      </c>
      <c r="T569" s="56">
        <f t="shared" si="194"/>
        <v>0</v>
      </c>
      <c r="U569" s="56">
        <f t="shared" si="194"/>
        <v>0</v>
      </c>
      <c r="V569" s="56">
        <f t="shared" si="194"/>
        <v>0</v>
      </c>
      <c r="W569" s="56">
        <f t="shared" si="194"/>
        <v>0</v>
      </c>
      <c r="X569" s="56">
        <f t="shared" si="194"/>
        <v>0</v>
      </c>
      <c r="Y569" s="56">
        <f t="shared" si="194"/>
        <v>0</v>
      </c>
      <c r="Z569" s="56">
        <f t="shared" si="194"/>
        <v>0</v>
      </c>
      <c r="AA569" s="56">
        <f t="shared" si="194"/>
        <v>0</v>
      </c>
      <c r="AB569" s="56">
        <f t="shared" si="194"/>
        <v>0</v>
      </c>
      <c r="AC569" s="56">
        <f t="shared" si="194"/>
        <v>0</v>
      </c>
      <c r="AD569" s="56">
        <f t="shared" si="194"/>
        <v>0</v>
      </c>
      <c r="AE569" s="56">
        <f t="shared" si="194"/>
        <v>0</v>
      </c>
      <c r="AF569" s="56">
        <f t="shared" si="194"/>
        <v>0</v>
      </c>
      <c r="AG569" s="56">
        <f t="shared" si="194"/>
        <v>0</v>
      </c>
      <c r="AH569" s="56">
        <f t="shared" si="194"/>
        <v>0</v>
      </c>
      <c r="AI569" s="56">
        <f t="shared" si="194"/>
        <v>0</v>
      </c>
      <c r="AJ569" s="56">
        <f t="shared" si="194"/>
        <v>0</v>
      </c>
      <c r="AK569" s="56"/>
    </row>
    <row r="570" spans="3:37">
      <c r="C570" t="s">
        <v>7046</v>
      </c>
      <c r="D570" t="s">
        <v>55</v>
      </c>
      <c r="E570" t="s">
        <v>6754</v>
      </c>
      <c r="F570" s="56">
        <f t="shared" ref="F570:AJ570" si="195">IFERROR((F358-F179)/F179,0)</f>
        <v>0</v>
      </c>
      <c r="G570" s="56">
        <f t="shared" si="195"/>
        <v>0</v>
      </c>
      <c r="H570" s="56">
        <f t="shared" si="195"/>
        <v>0</v>
      </c>
      <c r="I570" s="56">
        <f t="shared" si="195"/>
        <v>0</v>
      </c>
      <c r="J570" s="56">
        <f t="shared" si="195"/>
        <v>0</v>
      </c>
      <c r="K570" s="56">
        <f t="shared" si="195"/>
        <v>0</v>
      </c>
      <c r="L570" s="56">
        <f t="shared" si="195"/>
        <v>0</v>
      </c>
      <c r="M570" s="56">
        <f t="shared" si="195"/>
        <v>0</v>
      </c>
      <c r="N570" s="56">
        <f t="shared" si="195"/>
        <v>0</v>
      </c>
      <c r="O570" s="56">
        <f t="shared" si="195"/>
        <v>0</v>
      </c>
      <c r="P570" s="56">
        <f t="shared" si="195"/>
        <v>0</v>
      </c>
      <c r="Q570" s="56">
        <f t="shared" si="195"/>
        <v>0</v>
      </c>
      <c r="R570" s="56">
        <f t="shared" si="195"/>
        <v>0</v>
      </c>
      <c r="S570" s="56">
        <f t="shared" si="195"/>
        <v>0</v>
      </c>
      <c r="T570" s="56">
        <f t="shared" si="195"/>
        <v>0</v>
      </c>
      <c r="U570" s="56">
        <f t="shared" si="195"/>
        <v>0</v>
      </c>
      <c r="V570" s="56">
        <f t="shared" si="195"/>
        <v>0</v>
      </c>
      <c r="W570" s="56">
        <f t="shared" si="195"/>
        <v>0</v>
      </c>
      <c r="X570" s="56">
        <f t="shared" si="195"/>
        <v>0</v>
      </c>
      <c r="Y570" s="56">
        <f t="shared" si="195"/>
        <v>0</v>
      </c>
      <c r="Z570" s="56">
        <f t="shared" si="195"/>
        <v>0</v>
      </c>
      <c r="AA570" s="56">
        <f t="shared" si="195"/>
        <v>0</v>
      </c>
      <c r="AB570" s="56">
        <f t="shared" si="195"/>
        <v>0</v>
      </c>
      <c r="AC570" s="56">
        <f t="shared" si="195"/>
        <v>0</v>
      </c>
      <c r="AD570" s="56">
        <f t="shared" si="195"/>
        <v>0</v>
      </c>
      <c r="AE570" s="56">
        <f t="shared" si="195"/>
        <v>0</v>
      </c>
      <c r="AF570" s="56">
        <f t="shared" si="195"/>
        <v>0</v>
      </c>
      <c r="AG570" s="56">
        <f t="shared" si="195"/>
        <v>0</v>
      </c>
      <c r="AH570" s="56">
        <f t="shared" si="195"/>
        <v>0</v>
      </c>
      <c r="AI570" s="56">
        <f t="shared" si="195"/>
        <v>0</v>
      </c>
      <c r="AJ570" s="56">
        <f t="shared" si="195"/>
        <v>0</v>
      </c>
      <c r="AK570" s="56"/>
    </row>
    <row r="571" spans="3:37">
      <c r="C571" t="s">
        <v>7046</v>
      </c>
      <c r="D571" t="s">
        <v>56</v>
      </c>
      <c r="E571" t="s">
        <v>6753</v>
      </c>
      <c r="F571" s="56">
        <f t="shared" ref="F571:AJ571" si="196">IFERROR((F359-F180)/F180,0)</f>
        <v>-8.3192861786457198E-2</v>
      </c>
      <c r="G571" s="56">
        <f t="shared" si="196"/>
        <v>-9.1588441706569962E-2</v>
      </c>
      <c r="H571" s="56">
        <f t="shared" si="196"/>
        <v>-9.9831653370915319E-2</v>
      </c>
      <c r="I571" s="56">
        <f t="shared" si="196"/>
        <v>-0.10792660739068478</v>
      </c>
      <c r="J571" s="56">
        <f t="shared" si="196"/>
        <v>6.0947278600725609E-2</v>
      </c>
      <c r="K571" s="56">
        <f t="shared" si="196"/>
        <v>5.1575049569210815E-2</v>
      </c>
      <c r="L571" s="56">
        <f t="shared" si="196"/>
        <v>4.1958933093319745E-2</v>
      </c>
      <c r="M571" s="56">
        <f t="shared" si="196"/>
        <v>3.2517091901728565E-2</v>
      </c>
      <c r="N571" s="56">
        <f t="shared" si="196"/>
        <v>2.3244830887872596E-2</v>
      </c>
      <c r="O571" s="56">
        <f t="shared" si="196"/>
        <v>1.4137622097037585E-2</v>
      </c>
      <c r="P571" s="56">
        <f t="shared" si="196"/>
        <v>5.1910973534481739E-3</v>
      </c>
      <c r="Q571" s="56">
        <f t="shared" si="196"/>
        <v>-1.0741468602634011E-3</v>
      </c>
      <c r="R571" s="56">
        <f t="shared" si="196"/>
        <v>-7.2617737148398236E-3</v>
      </c>
      <c r="S571" s="56">
        <f t="shared" si="196"/>
        <v>-1.3373216682017271E-2</v>
      </c>
      <c r="T571" s="56">
        <f t="shared" si="196"/>
        <v>-1.9409874150854375E-2</v>
      </c>
      <c r="U571" s="56">
        <f t="shared" si="196"/>
        <v>-2.5373110494466385E-2</v>
      </c>
      <c r="V571" s="56">
        <f t="shared" si="196"/>
        <v>-3.0003952664187671E-2</v>
      </c>
      <c r="W571" s="56">
        <f t="shared" si="196"/>
        <v>-3.4590996968425505E-2</v>
      </c>
      <c r="X571" s="56">
        <f t="shared" si="196"/>
        <v>-3.9134861833929696E-2</v>
      </c>
      <c r="Y571" s="56">
        <f t="shared" si="196"/>
        <v>-4.3636154099054261E-2</v>
      </c>
      <c r="Z571" s="56">
        <f t="shared" si="196"/>
        <v>-4.8095469283936459E-2</v>
      </c>
      <c r="AA571" s="56">
        <f t="shared" si="196"/>
        <v>-5.4116082984617654E-2</v>
      </c>
      <c r="AB571" s="56">
        <f t="shared" si="196"/>
        <v>-5.8982554940035126E-2</v>
      </c>
      <c r="AC571" s="56">
        <f t="shared" si="196"/>
        <v>-6.3799208247852179E-2</v>
      </c>
      <c r="AD571" s="56">
        <f t="shared" si="196"/>
        <v>-6.8566804011373578E-2</v>
      </c>
      <c r="AE571" s="56">
        <f t="shared" si="196"/>
        <v>-7.3286087908809097E-2</v>
      </c>
      <c r="AF571" s="56">
        <f t="shared" si="196"/>
        <v>7.5715910987587481E-2</v>
      </c>
      <c r="AG571" s="56">
        <f t="shared" si="196"/>
        <v>7.0320267317161747E-2</v>
      </c>
      <c r="AH571" s="56">
        <f t="shared" si="196"/>
        <v>6.497848112424387E-2</v>
      </c>
      <c r="AI571" s="56">
        <f t="shared" si="196"/>
        <v>5.9689750032856682E-2</v>
      </c>
      <c r="AJ571" s="56">
        <f t="shared" si="196"/>
        <v>5.4453287526803638E-2</v>
      </c>
      <c r="AK571" s="56"/>
    </row>
    <row r="572" spans="3:37">
      <c r="C572" t="s">
        <v>7046</v>
      </c>
      <c r="D572" t="s">
        <v>57</v>
      </c>
      <c r="E572" t="s">
        <v>6752</v>
      </c>
      <c r="F572" s="56">
        <f t="shared" ref="F572:AJ572" si="197">IFERROR((F360-F181)/F181,0)</f>
        <v>8.9432554570739856E-2</v>
      </c>
      <c r="G572" s="56">
        <f t="shared" si="197"/>
        <v>8.1772575427019045E-2</v>
      </c>
      <c r="H572" s="56">
        <f t="shared" si="197"/>
        <v>7.4219561336252474E-2</v>
      </c>
      <c r="I572" s="56">
        <f t="shared" si="197"/>
        <v>6.677128732027042E-2</v>
      </c>
      <c r="J572" s="56">
        <f t="shared" si="197"/>
        <v>5.942558968495535E-2</v>
      </c>
      <c r="K572" s="56">
        <f t="shared" si="197"/>
        <v>5.2180363924687723E-2</v>
      </c>
      <c r="L572" s="56">
        <f t="shared" si="197"/>
        <v>3.3393400728541779E-2</v>
      </c>
      <c r="M572" s="56">
        <f t="shared" si="197"/>
        <v>1.526556125577078E-2</v>
      </c>
      <c r="N572" s="56">
        <f t="shared" si="197"/>
        <v>-2.2372436453966895E-3</v>
      </c>
      <c r="O572" s="56">
        <f t="shared" si="197"/>
        <v>-1.9146792228018635E-2</v>
      </c>
      <c r="P572" s="56">
        <f t="shared" si="197"/>
        <v>-3.5492744402468315E-2</v>
      </c>
      <c r="Q572" s="56">
        <f t="shared" si="197"/>
        <v>-4.7030314500201682E-2</v>
      </c>
      <c r="R572" s="56">
        <f t="shared" si="197"/>
        <v>-5.8295119412863555E-2</v>
      </c>
      <c r="S572" s="56">
        <f t="shared" si="197"/>
        <v>-6.9296718993249767E-2</v>
      </c>
      <c r="T572" s="56">
        <f t="shared" si="197"/>
        <v>-8.0044231515666406E-2</v>
      </c>
      <c r="U572" s="56">
        <f t="shared" si="197"/>
        <v>-9.0546358881019584E-2</v>
      </c>
      <c r="V572" s="56">
        <f t="shared" si="197"/>
        <v>-0.10751352124157952</v>
      </c>
      <c r="W572" s="56">
        <f t="shared" si="197"/>
        <v>9.5176018699786549E-2</v>
      </c>
      <c r="X572" s="56">
        <f t="shared" si="197"/>
        <v>7.5478895145616676E-2</v>
      </c>
      <c r="Y572" s="56">
        <f t="shared" si="197"/>
        <v>5.6477773067496101E-2</v>
      </c>
      <c r="Z572" s="56">
        <f t="shared" si="197"/>
        <v>3.813640289812633E-2</v>
      </c>
      <c r="AA572" s="56">
        <f t="shared" si="197"/>
        <v>2.9781799770258393E-2</v>
      </c>
      <c r="AB572" s="56">
        <f t="shared" si="197"/>
        <v>1.5261204825524037E-2</v>
      </c>
      <c r="AC572" s="56">
        <f t="shared" si="197"/>
        <v>1.1444156723285403E-3</v>
      </c>
      <c r="AD572" s="56">
        <f t="shared" si="197"/>
        <v>-1.2585180948757796E-2</v>
      </c>
      <c r="AE572" s="56">
        <f t="shared" si="197"/>
        <v>-2.5943299295502667E-2</v>
      </c>
      <c r="AF572" s="56">
        <f t="shared" si="197"/>
        <v>-3.8944814622531486E-2</v>
      </c>
      <c r="AG572" s="56">
        <f t="shared" si="197"/>
        <v>-5.1603818437967942E-2</v>
      </c>
      <c r="AH572" s="56">
        <f t="shared" si="197"/>
        <v>-6.3933669449890651E-2</v>
      </c>
      <c r="AI572" s="56">
        <f t="shared" si="197"/>
        <v>-7.5947040589671597E-2</v>
      </c>
      <c r="AJ572" s="56">
        <f t="shared" si="197"/>
        <v>-8.76559624602887E-2</v>
      </c>
      <c r="AK572" s="56"/>
    </row>
    <row r="573" spans="3:37">
      <c r="C573" t="s">
        <v>7046</v>
      </c>
      <c r="D573" t="s">
        <v>58</v>
      </c>
      <c r="E573" t="s">
        <v>6751</v>
      </c>
      <c r="F573" s="56">
        <f t="shared" ref="F573:AJ573" si="198">IFERROR((F361-F182)/F182,0)</f>
        <v>0</v>
      </c>
      <c r="G573" s="56">
        <f t="shared" si="198"/>
        <v>0</v>
      </c>
      <c r="H573" s="56">
        <f t="shared" si="198"/>
        <v>0</v>
      </c>
      <c r="I573" s="56">
        <f t="shared" si="198"/>
        <v>0</v>
      </c>
      <c r="J573" s="56">
        <f t="shared" si="198"/>
        <v>0</v>
      </c>
      <c r="K573" s="56">
        <f t="shared" si="198"/>
        <v>0</v>
      </c>
      <c r="L573" s="56">
        <f t="shared" si="198"/>
        <v>0</v>
      </c>
      <c r="M573" s="56">
        <f t="shared" si="198"/>
        <v>0</v>
      </c>
      <c r="N573" s="56">
        <f t="shared" si="198"/>
        <v>0</v>
      </c>
      <c r="O573" s="56">
        <f t="shared" si="198"/>
        <v>0</v>
      </c>
      <c r="P573" s="56">
        <f t="shared" si="198"/>
        <v>0</v>
      </c>
      <c r="Q573" s="56">
        <f t="shared" si="198"/>
        <v>0</v>
      </c>
      <c r="R573" s="56">
        <f t="shared" si="198"/>
        <v>0</v>
      </c>
      <c r="S573" s="56">
        <f t="shared" si="198"/>
        <v>0</v>
      </c>
      <c r="T573" s="56">
        <f t="shared" si="198"/>
        <v>0</v>
      </c>
      <c r="U573" s="56">
        <f t="shared" si="198"/>
        <v>0</v>
      </c>
      <c r="V573" s="56">
        <f t="shared" si="198"/>
        <v>0</v>
      </c>
      <c r="W573" s="56">
        <f t="shared" si="198"/>
        <v>0</v>
      </c>
      <c r="X573" s="56">
        <f t="shared" si="198"/>
        <v>0</v>
      </c>
      <c r="Y573" s="56">
        <f t="shared" si="198"/>
        <v>0</v>
      </c>
      <c r="Z573" s="56">
        <f t="shared" si="198"/>
        <v>0</v>
      </c>
      <c r="AA573" s="56">
        <f t="shared" si="198"/>
        <v>0</v>
      </c>
      <c r="AB573" s="56">
        <f t="shared" si="198"/>
        <v>0</v>
      </c>
      <c r="AC573" s="56">
        <f t="shared" si="198"/>
        <v>0</v>
      </c>
      <c r="AD573" s="56">
        <f t="shared" si="198"/>
        <v>0</v>
      </c>
      <c r="AE573" s="56">
        <f t="shared" si="198"/>
        <v>0</v>
      </c>
      <c r="AF573" s="56">
        <f t="shared" si="198"/>
        <v>0</v>
      </c>
      <c r="AG573" s="56">
        <f t="shared" si="198"/>
        <v>0</v>
      </c>
      <c r="AH573" s="56">
        <f t="shared" si="198"/>
        <v>0</v>
      </c>
      <c r="AI573" s="56">
        <f t="shared" si="198"/>
        <v>0</v>
      </c>
      <c r="AJ573" s="56">
        <f t="shared" si="198"/>
        <v>0</v>
      </c>
      <c r="AK573" s="56"/>
    </row>
    <row r="574" spans="3:37">
      <c r="C574" t="s">
        <v>7046</v>
      </c>
      <c r="D574" t="s">
        <v>59</v>
      </c>
      <c r="E574" t="s">
        <v>6750</v>
      </c>
      <c r="F574" s="56">
        <f t="shared" ref="F574:AJ574" si="199">IFERROR((F362-F183)/F183,0)</f>
        <v>-0.21690891897384826</v>
      </c>
      <c r="G574" s="56">
        <f t="shared" si="199"/>
        <v>-0.22408000597944619</v>
      </c>
      <c r="H574" s="56">
        <f t="shared" si="199"/>
        <v>-0.23112094759551802</v>
      </c>
      <c r="I574" s="56">
        <f t="shared" si="199"/>
        <v>-0.23803525490179661</v>
      </c>
      <c r="J574" s="56">
        <f t="shared" si="199"/>
        <v>-0.24482631380712314</v>
      </c>
      <c r="K574" s="56">
        <f t="shared" si="199"/>
        <v>-0.25149739057816456</v>
      </c>
      <c r="L574" s="56">
        <f t="shared" si="199"/>
        <v>-0.25834206445822416</v>
      </c>
      <c r="M574" s="56">
        <f t="shared" si="199"/>
        <v>-0.26506269060140608</v>
      </c>
      <c r="N574" s="56">
        <f t="shared" si="199"/>
        <v>-0.2716626109465633</v>
      </c>
      <c r="O574" s="56">
        <f t="shared" si="199"/>
        <v>-0.27814504845521476</v>
      </c>
      <c r="P574" s="56">
        <f t="shared" si="199"/>
        <v>-0.28451311235952381</v>
      </c>
      <c r="Q574" s="56">
        <f t="shared" si="199"/>
        <v>-0.28897266248345393</v>
      </c>
      <c r="R574" s="56">
        <f t="shared" si="199"/>
        <v>-0.29337696519934314</v>
      </c>
      <c r="S574" s="56">
        <f t="shared" si="199"/>
        <v>-0.29772704084077167</v>
      </c>
      <c r="T574" s="56">
        <f t="shared" si="199"/>
        <v>-0.30202388476975373</v>
      </c>
      <c r="U574" s="56">
        <f t="shared" si="199"/>
        <v>-0.30626846813603009</v>
      </c>
      <c r="V574" s="56">
        <f t="shared" si="199"/>
        <v>-0.30956466411298578</v>
      </c>
      <c r="W574" s="56">
        <f t="shared" si="199"/>
        <v>-0.31282968512376591</v>
      </c>
      <c r="X574" s="56">
        <f t="shared" si="199"/>
        <v>-0.31606397135952563</v>
      </c>
      <c r="Y574" s="56">
        <f t="shared" si="199"/>
        <v>-0.31926795476289405</v>
      </c>
      <c r="Z574" s="56">
        <f t="shared" si="199"/>
        <v>-0.32244205922028502</v>
      </c>
      <c r="AA574" s="56">
        <f t="shared" si="199"/>
        <v>-0.32672748332494289</v>
      </c>
      <c r="AB574" s="56">
        <f t="shared" si="199"/>
        <v>-0.33019139867630115</v>
      </c>
      <c r="AC574" s="56">
        <f t="shared" si="199"/>
        <v>0.33276029296499626</v>
      </c>
      <c r="AD574" s="56">
        <f t="shared" si="199"/>
        <v>0.32597322080856556</v>
      </c>
      <c r="AE574" s="56">
        <f t="shared" si="199"/>
        <v>0.31925492464267585</v>
      </c>
      <c r="AF574" s="56">
        <f t="shared" si="199"/>
        <v>0.31260436433733291</v>
      </c>
      <c r="AG574" s="56">
        <f t="shared" si="199"/>
        <v>0.30602052063113733</v>
      </c>
      <c r="AH574" s="56">
        <f t="shared" si="199"/>
        <v>0.29950239461053807</v>
      </c>
      <c r="AI574" s="56">
        <f t="shared" si="199"/>
        <v>0.29304900720457489</v>
      </c>
      <c r="AJ574" s="56">
        <f t="shared" si="199"/>
        <v>0.28665939869462576</v>
      </c>
      <c r="AK574" s="56"/>
    </row>
    <row r="575" spans="3:37">
      <c r="C575" t="s">
        <v>7046</v>
      </c>
      <c r="D575" t="s">
        <v>35</v>
      </c>
      <c r="E575" t="str">
        <f t="shared" ref="E575:E592" si="200">D575&amp;"_"&amp;C575</f>
        <v>agriculture and forestry 01T03_LPG propane or butane if</v>
      </c>
      <c r="F575" s="56">
        <f t="shared" ref="F575:AJ575" si="201">IFERROR((F363-F184)/F184,0)</f>
        <v>0</v>
      </c>
      <c r="G575" s="56">
        <f t="shared" si="201"/>
        <v>0</v>
      </c>
      <c r="H575" s="56">
        <f t="shared" si="201"/>
        <v>0</v>
      </c>
      <c r="I575" s="56">
        <f t="shared" si="201"/>
        <v>0</v>
      </c>
      <c r="J575" s="56">
        <f t="shared" si="201"/>
        <v>0</v>
      </c>
      <c r="K575" s="56">
        <f t="shared" si="201"/>
        <v>0</v>
      </c>
      <c r="L575" s="56">
        <f t="shared" si="201"/>
        <v>0</v>
      </c>
      <c r="M575" s="56">
        <f t="shared" si="201"/>
        <v>0</v>
      </c>
      <c r="N575" s="56">
        <f t="shared" si="201"/>
        <v>0</v>
      </c>
      <c r="O575" s="56">
        <f t="shared" si="201"/>
        <v>0</v>
      </c>
      <c r="P575" s="56">
        <f t="shared" si="201"/>
        <v>0</v>
      </c>
      <c r="Q575" s="56">
        <f t="shared" si="201"/>
        <v>0</v>
      </c>
      <c r="R575" s="56">
        <f t="shared" si="201"/>
        <v>0</v>
      </c>
      <c r="S575" s="56">
        <f t="shared" si="201"/>
        <v>0</v>
      </c>
      <c r="T575" s="56">
        <f t="shared" si="201"/>
        <v>0</v>
      </c>
      <c r="U575" s="56">
        <f t="shared" si="201"/>
        <v>0</v>
      </c>
      <c r="V575" s="56">
        <f t="shared" si="201"/>
        <v>0</v>
      </c>
      <c r="W575" s="56">
        <f t="shared" si="201"/>
        <v>0</v>
      </c>
      <c r="X575" s="56">
        <f t="shared" si="201"/>
        <v>0</v>
      </c>
      <c r="Y575" s="56">
        <f t="shared" si="201"/>
        <v>0</v>
      </c>
      <c r="Z575" s="56">
        <f t="shared" si="201"/>
        <v>0</v>
      </c>
      <c r="AA575" s="56">
        <f t="shared" si="201"/>
        <v>0</v>
      </c>
      <c r="AB575" s="56">
        <f t="shared" si="201"/>
        <v>0</v>
      </c>
      <c r="AC575" s="56">
        <f t="shared" si="201"/>
        <v>0</v>
      </c>
      <c r="AD575" s="56">
        <f t="shared" si="201"/>
        <v>0</v>
      </c>
      <c r="AE575" s="56">
        <f t="shared" si="201"/>
        <v>0</v>
      </c>
      <c r="AF575" s="56">
        <f t="shared" si="201"/>
        <v>0</v>
      </c>
      <c r="AG575" s="56">
        <f t="shared" si="201"/>
        <v>0</v>
      </c>
      <c r="AH575" s="56">
        <f t="shared" si="201"/>
        <v>0</v>
      </c>
      <c r="AI575" s="56">
        <f t="shared" si="201"/>
        <v>0</v>
      </c>
      <c r="AJ575" s="56">
        <f t="shared" si="201"/>
        <v>0</v>
      </c>
      <c r="AK575" s="56"/>
    </row>
    <row r="576" spans="3:37">
      <c r="C576" t="s">
        <v>7046</v>
      </c>
      <c r="D576" t="s">
        <v>36</v>
      </c>
      <c r="E576" t="str">
        <f t="shared" si="200"/>
        <v>coal mining 05_LPG propane or butane if</v>
      </c>
      <c r="F576" s="56">
        <f t="shared" ref="F576:AJ576" si="202">IFERROR((F398-F185)/F185,0)</f>
        <v>0</v>
      </c>
      <c r="G576" s="56">
        <f t="shared" si="202"/>
        <v>0</v>
      </c>
      <c r="H576" s="56">
        <f t="shared" si="202"/>
        <v>0</v>
      </c>
      <c r="I576" s="56">
        <f t="shared" si="202"/>
        <v>0</v>
      </c>
      <c r="J576" s="56">
        <f t="shared" si="202"/>
        <v>0</v>
      </c>
      <c r="K576" s="56">
        <f t="shared" si="202"/>
        <v>0</v>
      </c>
      <c r="L576" s="56">
        <f t="shared" si="202"/>
        <v>0</v>
      </c>
      <c r="M576" s="56">
        <f t="shared" si="202"/>
        <v>0</v>
      </c>
      <c r="N576" s="56">
        <f t="shared" si="202"/>
        <v>0</v>
      </c>
      <c r="O576" s="56">
        <f t="shared" si="202"/>
        <v>0</v>
      </c>
      <c r="P576" s="56">
        <f t="shared" si="202"/>
        <v>0</v>
      </c>
      <c r="Q576" s="56">
        <f t="shared" si="202"/>
        <v>0</v>
      </c>
      <c r="R576" s="56">
        <f t="shared" si="202"/>
        <v>0</v>
      </c>
      <c r="S576" s="56">
        <f t="shared" si="202"/>
        <v>0</v>
      </c>
      <c r="T576" s="56">
        <f t="shared" si="202"/>
        <v>0</v>
      </c>
      <c r="U576" s="56">
        <f t="shared" si="202"/>
        <v>0</v>
      </c>
      <c r="V576" s="56">
        <f t="shared" si="202"/>
        <v>0</v>
      </c>
      <c r="W576" s="56">
        <f t="shared" si="202"/>
        <v>0</v>
      </c>
      <c r="X576" s="56">
        <f t="shared" si="202"/>
        <v>0</v>
      </c>
      <c r="Y576" s="56">
        <f t="shared" si="202"/>
        <v>0</v>
      </c>
      <c r="Z576" s="56">
        <f t="shared" si="202"/>
        <v>0</v>
      </c>
      <c r="AA576" s="56">
        <f t="shared" si="202"/>
        <v>0</v>
      </c>
      <c r="AB576" s="56">
        <f t="shared" si="202"/>
        <v>0</v>
      </c>
      <c r="AC576" s="56">
        <f t="shared" si="202"/>
        <v>0</v>
      </c>
      <c r="AD576" s="56">
        <f t="shared" si="202"/>
        <v>0</v>
      </c>
      <c r="AE576" s="56">
        <f t="shared" si="202"/>
        <v>0</v>
      </c>
      <c r="AF576" s="56">
        <f t="shared" si="202"/>
        <v>0</v>
      </c>
      <c r="AG576" s="56">
        <f t="shared" si="202"/>
        <v>0</v>
      </c>
      <c r="AH576" s="56">
        <f t="shared" si="202"/>
        <v>0</v>
      </c>
      <c r="AI576" s="56">
        <f t="shared" si="202"/>
        <v>0</v>
      </c>
      <c r="AJ576" s="56">
        <f t="shared" si="202"/>
        <v>0</v>
      </c>
      <c r="AK576" s="56"/>
    </row>
    <row r="577" spans="3:37">
      <c r="C577" t="s">
        <v>7046</v>
      </c>
      <c r="D577" t="s">
        <v>37</v>
      </c>
      <c r="E577" t="str">
        <f t="shared" si="200"/>
        <v>oil and gas extraction 06_LPG propane or butane if</v>
      </c>
      <c r="F577" s="56">
        <f t="shared" ref="F577:AJ577" si="203">IFERROR((F399-F186)/F186,0)</f>
        <v>0</v>
      </c>
      <c r="G577" s="56">
        <f t="shared" si="203"/>
        <v>0</v>
      </c>
      <c r="H577" s="56">
        <f t="shared" si="203"/>
        <v>0</v>
      </c>
      <c r="I577" s="56">
        <f t="shared" si="203"/>
        <v>0</v>
      </c>
      <c r="J577" s="56">
        <f t="shared" si="203"/>
        <v>0</v>
      </c>
      <c r="K577" s="56">
        <f t="shared" si="203"/>
        <v>0</v>
      </c>
      <c r="L577" s="56">
        <f t="shared" si="203"/>
        <v>0</v>
      </c>
      <c r="M577" s="56">
        <f t="shared" si="203"/>
        <v>0</v>
      </c>
      <c r="N577" s="56">
        <f t="shared" si="203"/>
        <v>0</v>
      </c>
      <c r="O577" s="56">
        <f t="shared" si="203"/>
        <v>0</v>
      </c>
      <c r="P577" s="56">
        <f t="shared" si="203"/>
        <v>0</v>
      </c>
      <c r="Q577" s="56">
        <f t="shared" si="203"/>
        <v>0</v>
      </c>
      <c r="R577" s="56">
        <f t="shared" si="203"/>
        <v>0</v>
      </c>
      <c r="S577" s="56">
        <f t="shared" si="203"/>
        <v>0</v>
      </c>
      <c r="T577" s="56">
        <f t="shared" si="203"/>
        <v>0</v>
      </c>
      <c r="U577" s="56">
        <f t="shared" si="203"/>
        <v>0</v>
      </c>
      <c r="V577" s="56">
        <f t="shared" si="203"/>
        <v>0</v>
      </c>
      <c r="W577" s="56">
        <f t="shared" si="203"/>
        <v>0</v>
      </c>
      <c r="X577" s="56">
        <f t="shared" si="203"/>
        <v>0</v>
      </c>
      <c r="Y577" s="56">
        <f t="shared" si="203"/>
        <v>0</v>
      </c>
      <c r="Z577" s="56">
        <f t="shared" si="203"/>
        <v>0</v>
      </c>
      <c r="AA577" s="56">
        <f t="shared" si="203"/>
        <v>0</v>
      </c>
      <c r="AB577" s="56">
        <f t="shared" si="203"/>
        <v>0</v>
      </c>
      <c r="AC577" s="56">
        <f t="shared" si="203"/>
        <v>0</v>
      </c>
      <c r="AD577" s="56">
        <f t="shared" si="203"/>
        <v>0</v>
      </c>
      <c r="AE577" s="56">
        <f t="shared" si="203"/>
        <v>0</v>
      </c>
      <c r="AF577" s="56">
        <f t="shared" si="203"/>
        <v>0</v>
      </c>
      <c r="AG577" s="56">
        <f t="shared" si="203"/>
        <v>0</v>
      </c>
      <c r="AH577" s="56">
        <f t="shared" si="203"/>
        <v>0</v>
      </c>
      <c r="AI577" s="56">
        <f t="shared" si="203"/>
        <v>0</v>
      </c>
      <c r="AJ577" s="56">
        <f t="shared" si="203"/>
        <v>0</v>
      </c>
      <c r="AK577" s="56"/>
    </row>
    <row r="578" spans="3:37">
      <c r="C578" t="s">
        <v>7046</v>
      </c>
      <c r="D578" t="s">
        <v>38</v>
      </c>
      <c r="E578" t="str">
        <f t="shared" si="200"/>
        <v>other mining and quarrying 07T08_LPG propane or butane if</v>
      </c>
      <c r="F578" s="56">
        <f t="shared" ref="F578:AJ578" si="204">IFERROR((F400-F187)/F187,0)</f>
        <v>-1.0000753012835093</v>
      </c>
      <c r="G578" s="56">
        <f t="shared" si="204"/>
        <v>-1.0000578069546124</v>
      </c>
      <c r="H578" s="56">
        <f t="shared" si="204"/>
        <v>-1.0000419433520722</v>
      </c>
      <c r="I578" s="56">
        <f t="shared" si="204"/>
        <v>-1.0000253430182979</v>
      </c>
      <c r="J578" s="56">
        <f t="shared" si="204"/>
        <v>-1.0000122209043432</v>
      </c>
      <c r="K578" s="56">
        <f t="shared" si="204"/>
        <v>-1.0000001757860915</v>
      </c>
      <c r="L578" s="56">
        <f t="shared" si="204"/>
        <v>-0.99999990128781469</v>
      </c>
      <c r="M578" s="56">
        <f t="shared" si="204"/>
        <v>-0.99999963933805369</v>
      </c>
      <c r="N578" s="56">
        <f t="shared" si="204"/>
        <v>-0.99999938911229558</v>
      </c>
      <c r="O578" s="56">
        <f t="shared" si="204"/>
        <v>-0.9999991498566827</v>
      </c>
      <c r="P578" s="56">
        <f t="shared" si="204"/>
        <v>-1.0000006840590192</v>
      </c>
      <c r="Q578" s="56">
        <f t="shared" si="204"/>
        <v>-1.0000008058784484</v>
      </c>
      <c r="R578" s="56">
        <f t="shared" si="204"/>
        <v>-0.99999921261169333</v>
      </c>
      <c r="S578" s="56">
        <f t="shared" si="204"/>
        <v>-0.99999935217086278</v>
      </c>
      <c r="T578" s="56">
        <f t="shared" si="204"/>
        <v>-0.99999948775784231</v>
      </c>
      <c r="U578" s="56">
        <f t="shared" si="204"/>
        <v>-0.99999961953484462</v>
      </c>
      <c r="V578" s="56">
        <f t="shared" si="204"/>
        <v>-1.0000006480812207</v>
      </c>
      <c r="W578" s="56">
        <f t="shared" si="204"/>
        <v>-1.0000000484774116</v>
      </c>
      <c r="X578" s="56">
        <f t="shared" si="204"/>
        <v>-0.99999945970713555</v>
      </c>
      <c r="Y578" s="56">
        <f t="shared" si="204"/>
        <v>-1.0000004620566456</v>
      </c>
      <c r="Z578" s="56">
        <f t="shared" si="204"/>
        <v>-0.99999988007556151</v>
      </c>
      <c r="AA578" s="56">
        <f t="shared" si="204"/>
        <v>-1.0000007423982804</v>
      </c>
      <c r="AB578" s="56">
        <f t="shared" si="204"/>
        <v>-0.99999958032378344</v>
      </c>
      <c r="AC578" s="56">
        <f t="shared" si="204"/>
        <v>-0.99999995351392434</v>
      </c>
      <c r="AD578" s="56">
        <f t="shared" si="204"/>
        <v>-1.0000003189467712</v>
      </c>
      <c r="AE578" s="56">
        <f t="shared" si="204"/>
        <v>-1.0000006768513026</v>
      </c>
      <c r="AF578" s="56">
        <f t="shared" si="204"/>
        <v>-0.99999956278961655</v>
      </c>
      <c r="AG578" s="56">
        <f t="shared" si="204"/>
        <v>-0.99999992109950353</v>
      </c>
      <c r="AH578" s="56">
        <f t="shared" si="204"/>
        <v>-1.00000027223312</v>
      </c>
      <c r="AI578" s="56">
        <f t="shared" si="204"/>
        <v>-1.0000006163943249</v>
      </c>
      <c r="AJ578" s="56">
        <f t="shared" si="204"/>
        <v>-0.99999954669524438</v>
      </c>
      <c r="AK578" s="56"/>
    </row>
    <row r="579" spans="3:37">
      <c r="C579" t="s">
        <v>7046</v>
      </c>
      <c r="D579" t="s">
        <v>39</v>
      </c>
      <c r="E579" t="str">
        <f t="shared" si="200"/>
        <v>food beverage and tobacco 10T12_LPG propane or butane if</v>
      </c>
      <c r="F579" s="56">
        <f t="shared" ref="F579:AJ579" si="205">IFERROR((F401-F188)/F188,0)</f>
        <v>-1</v>
      </c>
      <c r="G579" s="56">
        <f t="shared" si="205"/>
        <v>-1</v>
      </c>
      <c r="H579" s="56">
        <f t="shared" si="205"/>
        <v>-1</v>
      </c>
      <c r="I579" s="56">
        <f t="shared" si="205"/>
        <v>-1</v>
      </c>
      <c r="J579" s="56">
        <f t="shared" si="205"/>
        <v>-1</v>
      </c>
      <c r="K579" s="56">
        <f t="shared" si="205"/>
        <v>-1</v>
      </c>
      <c r="L579" s="56">
        <f t="shared" si="205"/>
        <v>-1</v>
      </c>
      <c r="M579" s="56">
        <f t="shared" si="205"/>
        <v>-1</v>
      </c>
      <c r="N579" s="56">
        <f t="shared" si="205"/>
        <v>-1</v>
      </c>
      <c r="O579" s="56">
        <f t="shared" si="205"/>
        <v>-1</v>
      </c>
      <c r="P579" s="56">
        <f t="shared" si="205"/>
        <v>-1</v>
      </c>
      <c r="Q579" s="56">
        <f t="shared" si="205"/>
        <v>-1</v>
      </c>
      <c r="R579" s="56">
        <f t="shared" si="205"/>
        <v>-1</v>
      </c>
      <c r="S579" s="56">
        <f t="shared" si="205"/>
        <v>-1</v>
      </c>
      <c r="T579" s="56">
        <f t="shared" si="205"/>
        <v>-1</v>
      </c>
      <c r="U579" s="56">
        <f t="shared" si="205"/>
        <v>-1</v>
      </c>
      <c r="V579" s="56">
        <f t="shared" si="205"/>
        <v>-1</v>
      </c>
      <c r="W579" s="56">
        <f t="shared" si="205"/>
        <v>-1</v>
      </c>
      <c r="X579" s="56">
        <f t="shared" si="205"/>
        <v>-1</v>
      </c>
      <c r="Y579" s="56">
        <f t="shared" si="205"/>
        <v>-1</v>
      </c>
      <c r="Z579" s="56">
        <f t="shared" si="205"/>
        <v>-1</v>
      </c>
      <c r="AA579" s="56">
        <f t="shared" si="205"/>
        <v>-1</v>
      </c>
      <c r="AB579" s="56">
        <f t="shared" si="205"/>
        <v>-1</v>
      </c>
      <c r="AC579" s="56">
        <f t="shared" si="205"/>
        <v>-1</v>
      </c>
      <c r="AD579" s="56">
        <f t="shared" si="205"/>
        <v>-1</v>
      </c>
      <c r="AE579" s="56">
        <f t="shared" si="205"/>
        <v>-1</v>
      </c>
      <c r="AF579" s="56">
        <f t="shared" si="205"/>
        <v>-1</v>
      </c>
      <c r="AG579" s="56">
        <f t="shared" si="205"/>
        <v>-1</v>
      </c>
      <c r="AH579" s="56">
        <f t="shared" si="205"/>
        <v>-1</v>
      </c>
      <c r="AI579" s="56">
        <f t="shared" si="205"/>
        <v>-1</v>
      </c>
      <c r="AJ579" s="56">
        <f t="shared" si="205"/>
        <v>-1</v>
      </c>
      <c r="AK579" s="56"/>
    </row>
    <row r="580" spans="3:37">
      <c r="C580" t="s">
        <v>7046</v>
      </c>
      <c r="D580" t="s">
        <v>40</v>
      </c>
      <c r="E580" t="str">
        <f t="shared" si="200"/>
        <v>textiles apparel and leather 13T15_LPG propane or butane if</v>
      </c>
      <c r="F580" s="56">
        <f t="shared" ref="F580:AJ580" si="206">IFERROR((F402-F189)/F189,0)</f>
        <v>0</v>
      </c>
      <c r="G580" s="56">
        <f t="shared" si="206"/>
        <v>0</v>
      </c>
      <c r="H580" s="56">
        <f t="shared" si="206"/>
        <v>0</v>
      </c>
      <c r="I580" s="56">
        <f t="shared" si="206"/>
        <v>0</v>
      </c>
      <c r="J580" s="56">
        <f t="shared" si="206"/>
        <v>0</v>
      </c>
      <c r="K580" s="56">
        <f t="shared" si="206"/>
        <v>0</v>
      </c>
      <c r="L580" s="56">
        <f t="shared" si="206"/>
        <v>0</v>
      </c>
      <c r="M580" s="56">
        <f t="shared" si="206"/>
        <v>0</v>
      </c>
      <c r="N580" s="56">
        <f t="shared" si="206"/>
        <v>0</v>
      </c>
      <c r="O580" s="56">
        <f t="shared" si="206"/>
        <v>0</v>
      </c>
      <c r="P580" s="56">
        <f t="shared" si="206"/>
        <v>0</v>
      </c>
      <c r="Q580" s="56">
        <f t="shared" si="206"/>
        <v>0</v>
      </c>
      <c r="R580" s="56">
        <f t="shared" si="206"/>
        <v>0</v>
      </c>
      <c r="S580" s="56">
        <f t="shared" si="206"/>
        <v>0</v>
      </c>
      <c r="T580" s="56">
        <f t="shared" si="206"/>
        <v>0</v>
      </c>
      <c r="U580" s="56">
        <f t="shared" si="206"/>
        <v>0</v>
      </c>
      <c r="V580" s="56">
        <f t="shared" si="206"/>
        <v>0</v>
      </c>
      <c r="W580" s="56">
        <f t="shared" si="206"/>
        <v>0</v>
      </c>
      <c r="X580" s="56">
        <f t="shared" si="206"/>
        <v>0</v>
      </c>
      <c r="Y580" s="56">
        <f t="shared" si="206"/>
        <v>0</v>
      </c>
      <c r="Z580" s="56">
        <f t="shared" si="206"/>
        <v>0</v>
      </c>
      <c r="AA580" s="56">
        <f t="shared" si="206"/>
        <v>0</v>
      </c>
      <c r="AB580" s="56">
        <f t="shared" si="206"/>
        <v>0</v>
      </c>
      <c r="AC580" s="56">
        <f t="shared" si="206"/>
        <v>0</v>
      </c>
      <c r="AD580" s="56">
        <f t="shared" si="206"/>
        <v>0</v>
      </c>
      <c r="AE580" s="56">
        <f t="shared" si="206"/>
        <v>0</v>
      </c>
      <c r="AF580" s="56">
        <f t="shared" si="206"/>
        <v>0</v>
      </c>
      <c r="AG580" s="56">
        <f t="shared" si="206"/>
        <v>0</v>
      </c>
      <c r="AH580" s="56">
        <f t="shared" si="206"/>
        <v>0</v>
      </c>
      <c r="AI580" s="56">
        <f t="shared" si="206"/>
        <v>0</v>
      </c>
      <c r="AJ580" s="56">
        <f t="shared" si="206"/>
        <v>0</v>
      </c>
      <c r="AK580" s="56"/>
    </row>
    <row r="581" spans="3:37">
      <c r="C581" t="s">
        <v>7046</v>
      </c>
      <c r="D581" t="s">
        <v>41</v>
      </c>
      <c r="E581" t="str">
        <f t="shared" si="200"/>
        <v>wood products 16_LPG propane or butane if</v>
      </c>
      <c r="F581" s="56">
        <f t="shared" ref="F581:AJ581" si="207">IFERROR((F403-F190)/F190,0)</f>
        <v>0</v>
      </c>
      <c r="G581" s="56">
        <f t="shared" si="207"/>
        <v>0</v>
      </c>
      <c r="H581" s="56">
        <f t="shared" si="207"/>
        <v>0</v>
      </c>
      <c r="I581" s="56">
        <f t="shared" si="207"/>
        <v>0</v>
      </c>
      <c r="J581" s="56">
        <f t="shared" si="207"/>
        <v>0</v>
      </c>
      <c r="K581" s="56">
        <f t="shared" si="207"/>
        <v>0</v>
      </c>
      <c r="L581" s="56">
        <f t="shared" si="207"/>
        <v>0</v>
      </c>
      <c r="M581" s="56">
        <f t="shared" si="207"/>
        <v>0</v>
      </c>
      <c r="N581" s="56">
        <f t="shared" si="207"/>
        <v>0</v>
      </c>
      <c r="O581" s="56">
        <f t="shared" si="207"/>
        <v>0</v>
      </c>
      <c r="P581" s="56">
        <f t="shared" si="207"/>
        <v>0</v>
      </c>
      <c r="Q581" s="56">
        <f t="shared" si="207"/>
        <v>0</v>
      </c>
      <c r="R581" s="56">
        <f t="shared" si="207"/>
        <v>0</v>
      </c>
      <c r="S581" s="56">
        <f t="shared" si="207"/>
        <v>0</v>
      </c>
      <c r="T581" s="56">
        <f t="shared" si="207"/>
        <v>0</v>
      </c>
      <c r="U581" s="56">
        <f t="shared" si="207"/>
        <v>0</v>
      </c>
      <c r="V581" s="56">
        <f t="shared" si="207"/>
        <v>0</v>
      </c>
      <c r="W581" s="56">
        <f t="shared" si="207"/>
        <v>0</v>
      </c>
      <c r="X581" s="56">
        <f t="shared" si="207"/>
        <v>0</v>
      </c>
      <c r="Y581" s="56">
        <f t="shared" si="207"/>
        <v>0</v>
      </c>
      <c r="Z581" s="56">
        <f t="shared" si="207"/>
        <v>0</v>
      </c>
      <c r="AA581" s="56">
        <f t="shared" si="207"/>
        <v>0</v>
      </c>
      <c r="AB581" s="56">
        <f t="shared" si="207"/>
        <v>0</v>
      </c>
      <c r="AC581" s="56">
        <f t="shared" si="207"/>
        <v>0</v>
      </c>
      <c r="AD581" s="56">
        <f t="shared" si="207"/>
        <v>0</v>
      </c>
      <c r="AE581" s="56">
        <f t="shared" si="207"/>
        <v>0</v>
      </c>
      <c r="AF581" s="56">
        <f t="shared" si="207"/>
        <v>0</v>
      </c>
      <c r="AG581" s="56">
        <f t="shared" si="207"/>
        <v>0</v>
      </c>
      <c r="AH581" s="56">
        <f t="shared" si="207"/>
        <v>0</v>
      </c>
      <c r="AI581" s="56">
        <f t="shared" si="207"/>
        <v>0</v>
      </c>
      <c r="AJ581" s="56">
        <f t="shared" si="207"/>
        <v>0</v>
      </c>
      <c r="AK581" s="56"/>
    </row>
    <row r="582" spans="3:37">
      <c r="C582" t="s">
        <v>7046</v>
      </c>
      <c r="D582" t="s">
        <v>42</v>
      </c>
      <c r="E582" t="str">
        <f t="shared" si="200"/>
        <v>pulp paper and printing 17T18_LPG propane or butane if</v>
      </c>
      <c r="F582" s="56">
        <f t="shared" ref="F582:AJ582" si="208">IFERROR((F404-F191)/F191,0)</f>
        <v>0</v>
      </c>
      <c r="G582" s="56">
        <f t="shared" si="208"/>
        <v>0</v>
      </c>
      <c r="H582" s="56">
        <f t="shared" si="208"/>
        <v>0</v>
      </c>
      <c r="I582" s="56">
        <f t="shared" si="208"/>
        <v>0</v>
      </c>
      <c r="J582" s="56">
        <f t="shared" si="208"/>
        <v>0</v>
      </c>
      <c r="K582" s="56">
        <f t="shared" si="208"/>
        <v>0</v>
      </c>
      <c r="L582" s="56">
        <f t="shared" si="208"/>
        <v>0</v>
      </c>
      <c r="M582" s="56">
        <f t="shared" si="208"/>
        <v>0</v>
      </c>
      <c r="N582" s="56">
        <f t="shared" si="208"/>
        <v>0</v>
      </c>
      <c r="O582" s="56">
        <f t="shared" si="208"/>
        <v>0</v>
      </c>
      <c r="P582" s="56">
        <f t="shared" si="208"/>
        <v>0</v>
      </c>
      <c r="Q582" s="56">
        <f t="shared" si="208"/>
        <v>0</v>
      </c>
      <c r="R582" s="56">
        <f t="shared" si="208"/>
        <v>0</v>
      </c>
      <c r="S582" s="56">
        <f t="shared" si="208"/>
        <v>0</v>
      </c>
      <c r="T582" s="56">
        <f t="shared" si="208"/>
        <v>0</v>
      </c>
      <c r="U582" s="56">
        <f t="shared" si="208"/>
        <v>0</v>
      </c>
      <c r="V582" s="56">
        <f t="shared" si="208"/>
        <v>0</v>
      </c>
      <c r="W582" s="56">
        <f t="shared" si="208"/>
        <v>0</v>
      </c>
      <c r="X582" s="56">
        <f t="shared" si="208"/>
        <v>0</v>
      </c>
      <c r="Y582" s="56">
        <f t="shared" si="208"/>
        <v>0</v>
      </c>
      <c r="Z582" s="56">
        <f t="shared" si="208"/>
        <v>0</v>
      </c>
      <c r="AA582" s="56">
        <f t="shared" si="208"/>
        <v>0</v>
      </c>
      <c r="AB582" s="56">
        <f t="shared" si="208"/>
        <v>0</v>
      </c>
      <c r="AC582" s="56">
        <f t="shared" si="208"/>
        <v>0</v>
      </c>
      <c r="AD582" s="56">
        <f t="shared" si="208"/>
        <v>0</v>
      </c>
      <c r="AE582" s="56">
        <f t="shared" si="208"/>
        <v>0</v>
      </c>
      <c r="AF582" s="56">
        <f t="shared" si="208"/>
        <v>0</v>
      </c>
      <c r="AG582" s="56">
        <f t="shared" si="208"/>
        <v>0</v>
      </c>
      <c r="AH582" s="56">
        <f t="shared" si="208"/>
        <v>0</v>
      </c>
      <c r="AI582" s="56">
        <f t="shared" si="208"/>
        <v>0</v>
      </c>
      <c r="AJ582" s="56">
        <f t="shared" si="208"/>
        <v>0</v>
      </c>
      <c r="AK582" s="56"/>
    </row>
    <row r="583" spans="3:37">
      <c r="C583" t="s">
        <v>7046</v>
      </c>
      <c r="D583" t="s">
        <v>43</v>
      </c>
      <c r="E583" t="str">
        <f t="shared" si="200"/>
        <v>refined petroleum and coke 19_LPG propane or butane if</v>
      </c>
      <c r="F583" s="56">
        <f t="shared" ref="F583:AJ583" si="209">IFERROR((F405-F192)/F192,0)</f>
        <v>0</v>
      </c>
      <c r="G583" s="56">
        <f t="shared" si="209"/>
        <v>0</v>
      </c>
      <c r="H583" s="56">
        <f t="shared" si="209"/>
        <v>0</v>
      </c>
      <c r="I583" s="56">
        <f t="shared" si="209"/>
        <v>0</v>
      </c>
      <c r="J583" s="56">
        <f t="shared" si="209"/>
        <v>0</v>
      </c>
      <c r="K583" s="56">
        <f t="shared" si="209"/>
        <v>0</v>
      </c>
      <c r="L583" s="56">
        <f t="shared" si="209"/>
        <v>0</v>
      </c>
      <c r="M583" s="56">
        <f t="shared" si="209"/>
        <v>0</v>
      </c>
      <c r="N583" s="56">
        <f t="shared" si="209"/>
        <v>0</v>
      </c>
      <c r="O583" s="56">
        <f t="shared" si="209"/>
        <v>0</v>
      </c>
      <c r="P583" s="56">
        <f t="shared" si="209"/>
        <v>0</v>
      </c>
      <c r="Q583" s="56">
        <f t="shared" si="209"/>
        <v>0</v>
      </c>
      <c r="R583" s="56">
        <f t="shared" si="209"/>
        <v>0</v>
      </c>
      <c r="S583" s="56">
        <f t="shared" si="209"/>
        <v>0</v>
      </c>
      <c r="T583" s="56">
        <f t="shared" si="209"/>
        <v>0</v>
      </c>
      <c r="U583" s="56">
        <f t="shared" si="209"/>
        <v>0</v>
      </c>
      <c r="V583" s="56">
        <f t="shared" si="209"/>
        <v>0</v>
      </c>
      <c r="W583" s="56">
        <f t="shared" si="209"/>
        <v>0</v>
      </c>
      <c r="X583" s="56">
        <f t="shared" si="209"/>
        <v>0</v>
      </c>
      <c r="Y583" s="56">
        <f t="shared" si="209"/>
        <v>0</v>
      </c>
      <c r="Z583" s="56">
        <f t="shared" si="209"/>
        <v>0</v>
      </c>
      <c r="AA583" s="56">
        <f t="shared" si="209"/>
        <v>0</v>
      </c>
      <c r="AB583" s="56">
        <f t="shared" si="209"/>
        <v>0</v>
      </c>
      <c r="AC583" s="56">
        <f t="shared" si="209"/>
        <v>0</v>
      </c>
      <c r="AD583" s="56">
        <f t="shared" si="209"/>
        <v>0</v>
      </c>
      <c r="AE583" s="56">
        <f t="shared" si="209"/>
        <v>0</v>
      </c>
      <c r="AF583" s="56">
        <f t="shared" si="209"/>
        <v>0</v>
      </c>
      <c r="AG583" s="56">
        <f t="shared" si="209"/>
        <v>0</v>
      </c>
      <c r="AH583" s="56">
        <f t="shared" si="209"/>
        <v>0</v>
      </c>
      <c r="AI583" s="56">
        <f t="shared" si="209"/>
        <v>0</v>
      </c>
      <c r="AJ583" s="56">
        <f t="shared" si="209"/>
        <v>0</v>
      </c>
      <c r="AK583" s="56"/>
    </row>
    <row r="584" spans="3:37">
      <c r="C584" t="s">
        <v>7046</v>
      </c>
      <c r="D584" t="s">
        <v>44</v>
      </c>
      <c r="E584" t="str">
        <f t="shared" si="200"/>
        <v>chemicals 20_LPG propane or butane if</v>
      </c>
      <c r="F584" s="56">
        <f t="shared" ref="F584:AJ584" si="210">IFERROR((F406-F193)/F193,0)</f>
        <v>-1</v>
      </c>
      <c r="G584" s="56">
        <f t="shared" si="210"/>
        <v>-1</v>
      </c>
      <c r="H584" s="56">
        <f t="shared" si="210"/>
        <v>-1</v>
      </c>
      <c r="I584" s="56">
        <f t="shared" si="210"/>
        <v>-1</v>
      </c>
      <c r="J584" s="56">
        <f t="shared" si="210"/>
        <v>-1</v>
      </c>
      <c r="K584" s="56">
        <f t="shared" si="210"/>
        <v>-1</v>
      </c>
      <c r="L584" s="56">
        <f t="shared" si="210"/>
        <v>-1</v>
      </c>
      <c r="M584" s="56">
        <f t="shared" si="210"/>
        <v>-1</v>
      </c>
      <c r="N584" s="56">
        <f t="shared" si="210"/>
        <v>-1</v>
      </c>
      <c r="O584" s="56">
        <f t="shared" si="210"/>
        <v>-1</v>
      </c>
      <c r="P584" s="56">
        <f t="shared" si="210"/>
        <v>-1</v>
      </c>
      <c r="Q584" s="56">
        <f t="shared" si="210"/>
        <v>-1</v>
      </c>
      <c r="R584" s="56">
        <f t="shared" si="210"/>
        <v>-1</v>
      </c>
      <c r="S584" s="56">
        <f t="shared" si="210"/>
        <v>-1</v>
      </c>
      <c r="T584" s="56">
        <f t="shared" si="210"/>
        <v>-1</v>
      </c>
      <c r="U584" s="56">
        <f t="shared" si="210"/>
        <v>-1</v>
      </c>
      <c r="V584" s="56">
        <f t="shared" si="210"/>
        <v>-1</v>
      </c>
      <c r="W584" s="56">
        <f t="shared" si="210"/>
        <v>-1</v>
      </c>
      <c r="X584" s="56">
        <f t="shared" si="210"/>
        <v>-1</v>
      </c>
      <c r="Y584" s="56">
        <f t="shared" si="210"/>
        <v>-1</v>
      </c>
      <c r="Z584" s="56">
        <f t="shared" si="210"/>
        <v>-1</v>
      </c>
      <c r="AA584" s="56">
        <f t="shared" si="210"/>
        <v>-1</v>
      </c>
      <c r="AB584" s="56">
        <f t="shared" si="210"/>
        <v>-1</v>
      </c>
      <c r="AC584" s="56">
        <f t="shared" si="210"/>
        <v>-1</v>
      </c>
      <c r="AD584" s="56">
        <f t="shared" si="210"/>
        <v>-1</v>
      </c>
      <c r="AE584" s="56">
        <f t="shared" si="210"/>
        <v>-1</v>
      </c>
      <c r="AF584" s="56">
        <f t="shared" si="210"/>
        <v>-1</v>
      </c>
      <c r="AG584" s="56">
        <f t="shared" si="210"/>
        <v>-1</v>
      </c>
      <c r="AH584" s="56">
        <f t="shared" si="210"/>
        <v>-1</v>
      </c>
      <c r="AI584" s="56">
        <f t="shared" si="210"/>
        <v>-1</v>
      </c>
      <c r="AJ584" s="56">
        <f t="shared" si="210"/>
        <v>-1</v>
      </c>
      <c r="AK584" s="56"/>
    </row>
    <row r="585" spans="3:37">
      <c r="C585" t="s">
        <v>7046</v>
      </c>
      <c r="D585" t="s">
        <v>45</v>
      </c>
      <c r="E585" t="str">
        <f t="shared" si="200"/>
        <v>rubber and plastic products 22_LPG propane or butane if</v>
      </c>
      <c r="F585" s="56">
        <f t="shared" ref="F585:AJ585" si="211">IFERROR((F407-F194)/F194,0)</f>
        <v>0</v>
      </c>
      <c r="G585" s="56">
        <f t="shared" si="211"/>
        <v>0</v>
      </c>
      <c r="H585" s="56">
        <f t="shared" si="211"/>
        <v>0</v>
      </c>
      <c r="I585" s="56">
        <f t="shared" si="211"/>
        <v>0</v>
      </c>
      <c r="J585" s="56">
        <f t="shared" si="211"/>
        <v>0</v>
      </c>
      <c r="K585" s="56">
        <f t="shared" si="211"/>
        <v>0</v>
      </c>
      <c r="L585" s="56">
        <f t="shared" si="211"/>
        <v>0</v>
      </c>
      <c r="M585" s="56">
        <f t="shared" si="211"/>
        <v>0</v>
      </c>
      <c r="N585" s="56">
        <f t="shared" si="211"/>
        <v>0</v>
      </c>
      <c r="O585" s="56">
        <f t="shared" si="211"/>
        <v>0</v>
      </c>
      <c r="P585" s="56">
        <f t="shared" si="211"/>
        <v>0</v>
      </c>
      <c r="Q585" s="56">
        <f t="shared" si="211"/>
        <v>0</v>
      </c>
      <c r="R585" s="56">
        <f t="shared" si="211"/>
        <v>0</v>
      </c>
      <c r="S585" s="56">
        <f t="shared" si="211"/>
        <v>0</v>
      </c>
      <c r="T585" s="56">
        <f t="shared" si="211"/>
        <v>0</v>
      </c>
      <c r="U585" s="56">
        <f t="shared" si="211"/>
        <v>0</v>
      </c>
      <c r="V585" s="56">
        <f t="shared" si="211"/>
        <v>0</v>
      </c>
      <c r="W585" s="56">
        <f t="shared" si="211"/>
        <v>0</v>
      </c>
      <c r="X585" s="56">
        <f t="shared" si="211"/>
        <v>0</v>
      </c>
      <c r="Y585" s="56">
        <f t="shared" si="211"/>
        <v>0</v>
      </c>
      <c r="Z585" s="56">
        <f t="shared" si="211"/>
        <v>0</v>
      </c>
      <c r="AA585" s="56">
        <f t="shared" si="211"/>
        <v>0</v>
      </c>
      <c r="AB585" s="56">
        <f t="shared" si="211"/>
        <v>0</v>
      </c>
      <c r="AC585" s="56">
        <f t="shared" si="211"/>
        <v>0</v>
      </c>
      <c r="AD585" s="56">
        <f t="shared" si="211"/>
        <v>0</v>
      </c>
      <c r="AE585" s="56">
        <f t="shared" si="211"/>
        <v>0</v>
      </c>
      <c r="AF585" s="56">
        <f t="shared" si="211"/>
        <v>0</v>
      </c>
      <c r="AG585" s="56">
        <f t="shared" si="211"/>
        <v>0</v>
      </c>
      <c r="AH585" s="56">
        <f t="shared" si="211"/>
        <v>0</v>
      </c>
      <c r="AI585" s="56">
        <f t="shared" si="211"/>
        <v>0</v>
      </c>
      <c r="AJ585" s="56">
        <f t="shared" si="211"/>
        <v>0</v>
      </c>
      <c r="AK585" s="56"/>
    </row>
    <row r="586" spans="3:37">
      <c r="C586" t="s">
        <v>7046</v>
      </c>
      <c r="D586" t="s">
        <v>46</v>
      </c>
      <c r="E586" t="str">
        <f t="shared" si="200"/>
        <v>glass and glass products 231_LPG propane or butane if</v>
      </c>
      <c r="F586" s="56">
        <f t="shared" ref="F586:AJ586" si="212">IFERROR((F408-F195)/F195,0)</f>
        <v>0</v>
      </c>
      <c r="G586" s="56">
        <f t="shared" si="212"/>
        <v>0</v>
      </c>
      <c r="H586" s="56">
        <f t="shared" si="212"/>
        <v>0</v>
      </c>
      <c r="I586" s="56">
        <f t="shared" si="212"/>
        <v>0</v>
      </c>
      <c r="J586" s="56">
        <f t="shared" si="212"/>
        <v>0</v>
      </c>
      <c r="K586" s="56">
        <f t="shared" si="212"/>
        <v>0</v>
      </c>
      <c r="L586" s="56">
        <f t="shared" si="212"/>
        <v>0</v>
      </c>
      <c r="M586" s="56">
        <f t="shared" si="212"/>
        <v>0</v>
      </c>
      <c r="N586" s="56">
        <f t="shared" si="212"/>
        <v>0</v>
      </c>
      <c r="O586" s="56">
        <f t="shared" si="212"/>
        <v>0</v>
      </c>
      <c r="P586" s="56">
        <f t="shared" si="212"/>
        <v>0</v>
      </c>
      <c r="Q586" s="56">
        <f t="shared" si="212"/>
        <v>0</v>
      </c>
      <c r="R586" s="56">
        <f t="shared" si="212"/>
        <v>0</v>
      </c>
      <c r="S586" s="56">
        <f t="shared" si="212"/>
        <v>0</v>
      </c>
      <c r="T586" s="56">
        <f t="shared" si="212"/>
        <v>0</v>
      </c>
      <c r="U586" s="56">
        <f t="shared" si="212"/>
        <v>0</v>
      </c>
      <c r="V586" s="56">
        <f t="shared" si="212"/>
        <v>0</v>
      </c>
      <c r="W586" s="56">
        <f t="shared" si="212"/>
        <v>0</v>
      </c>
      <c r="X586" s="56">
        <f t="shared" si="212"/>
        <v>0</v>
      </c>
      <c r="Y586" s="56">
        <f t="shared" si="212"/>
        <v>0</v>
      </c>
      <c r="Z586" s="56">
        <f t="shared" si="212"/>
        <v>0</v>
      </c>
      <c r="AA586" s="56">
        <f t="shared" si="212"/>
        <v>0</v>
      </c>
      <c r="AB586" s="56">
        <f t="shared" si="212"/>
        <v>0</v>
      </c>
      <c r="AC586" s="56">
        <f t="shared" si="212"/>
        <v>0</v>
      </c>
      <c r="AD586" s="56">
        <f t="shared" si="212"/>
        <v>0</v>
      </c>
      <c r="AE586" s="56">
        <f t="shared" si="212"/>
        <v>0</v>
      </c>
      <c r="AF586" s="56">
        <f t="shared" si="212"/>
        <v>0</v>
      </c>
      <c r="AG586" s="56">
        <f t="shared" si="212"/>
        <v>0</v>
      </c>
      <c r="AH586" s="56">
        <f t="shared" si="212"/>
        <v>0</v>
      </c>
      <c r="AI586" s="56">
        <f t="shared" si="212"/>
        <v>0</v>
      </c>
      <c r="AJ586" s="56">
        <f t="shared" si="212"/>
        <v>0</v>
      </c>
      <c r="AK586" s="56"/>
    </row>
    <row r="587" spans="3:37">
      <c r="C587" t="s">
        <v>7046</v>
      </c>
      <c r="D587" t="s">
        <v>47</v>
      </c>
      <c r="E587" t="str">
        <f t="shared" si="200"/>
        <v>cement and other nonmetallic minerals 239_LPG propane or butane if</v>
      </c>
      <c r="F587" s="56">
        <f t="shared" ref="F587:AJ587" si="213">IFERROR((F409-F196)/F196,0)</f>
        <v>0</v>
      </c>
      <c r="G587" s="56">
        <f t="shared" si="213"/>
        <v>0</v>
      </c>
      <c r="H587" s="56">
        <f t="shared" si="213"/>
        <v>0</v>
      </c>
      <c r="I587" s="56">
        <f t="shared" si="213"/>
        <v>0</v>
      </c>
      <c r="J587" s="56">
        <f t="shared" si="213"/>
        <v>0</v>
      </c>
      <c r="K587" s="56">
        <f t="shared" si="213"/>
        <v>0</v>
      </c>
      <c r="L587" s="56">
        <f t="shared" si="213"/>
        <v>0</v>
      </c>
      <c r="M587" s="56">
        <f t="shared" si="213"/>
        <v>0</v>
      </c>
      <c r="N587" s="56">
        <f t="shared" si="213"/>
        <v>0</v>
      </c>
      <c r="O587" s="56">
        <f t="shared" si="213"/>
        <v>0</v>
      </c>
      <c r="P587" s="56">
        <f t="shared" si="213"/>
        <v>0</v>
      </c>
      <c r="Q587" s="56">
        <f t="shared" si="213"/>
        <v>0</v>
      </c>
      <c r="R587" s="56">
        <f t="shared" si="213"/>
        <v>0</v>
      </c>
      <c r="S587" s="56">
        <f t="shared" si="213"/>
        <v>0</v>
      </c>
      <c r="T587" s="56">
        <f t="shared" si="213"/>
        <v>0</v>
      </c>
      <c r="U587" s="56">
        <f t="shared" si="213"/>
        <v>0</v>
      </c>
      <c r="V587" s="56">
        <f t="shared" si="213"/>
        <v>0</v>
      </c>
      <c r="W587" s="56">
        <f t="shared" si="213"/>
        <v>0</v>
      </c>
      <c r="X587" s="56">
        <f t="shared" si="213"/>
        <v>0</v>
      </c>
      <c r="Y587" s="56">
        <f t="shared" si="213"/>
        <v>0</v>
      </c>
      <c r="Z587" s="56">
        <f t="shared" si="213"/>
        <v>0</v>
      </c>
      <c r="AA587" s="56">
        <f t="shared" si="213"/>
        <v>0</v>
      </c>
      <c r="AB587" s="56">
        <f t="shared" si="213"/>
        <v>0</v>
      </c>
      <c r="AC587" s="56">
        <f t="shared" si="213"/>
        <v>0</v>
      </c>
      <c r="AD587" s="56">
        <f t="shared" si="213"/>
        <v>0</v>
      </c>
      <c r="AE587" s="56">
        <f t="shared" si="213"/>
        <v>0</v>
      </c>
      <c r="AF587" s="56">
        <f t="shared" si="213"/>
        <v>0</v>
      </c>
      <c r="AG587" s="56">
        <f t="shared" si="213"/>
        <v>0</v>
      </c>
      <c r="AH587" s="56">
        <f t="shared" si="213"/>
        <v>0</v>
      </c>
      <c r="AI587" s="56">
        <f t="shared" si="213"/>
        <v>0</v>
      </c>
      <c r="AJ587" s="56">
        <f t="shared" si="213"/>
        <v>0</v>
      </c>
      <c r="AK587" s="56"/>
    </row>
    <row r="588" spans="3:37">
      <c r="C588" t="s">
        <v>7046</v>
      </c>
      <c r="D588" t="s">
        <v>48</v>
      </c>
      <c r="E588" t="str">
        <f t="shared" si="200"/>
        <v>iron and steel 241_LPG propane or butane if</v>
      </c>
      <c r="F588" s="56">
        <f t="shared" ref="F588:AJ588" si="214">IFERROR((F410-F197)/F197,0)</f>
        <v>-1.0000000000000289</v>
      </c>
      <c r="G588" s="56">
        <f t="shared" si="214"/>
        <v>-1.0000000000000211</v>
      </c>
      <c r="H588" s="56">
        <f t="shared" si="214"/>
        <v>-1.0000000000000149</v>
      </c>
      <c r="I588" s="56">
        <f t="shared" si="214"/>
        <v>-1.0000000000000091</v>
      </c>
      <c r="J588" s="56">
        <f t="shared" si="214"/>
        <v>-1.0000000000000044</v>
      </c>
      <c r="K588" s="56">
        <f t="shared" si="214"/>
        <v>-1</v>
      </c>
      <c r="L588" s="56">
        <f t="shared" si="214"/>
        <v>-1.0000000000000002</v>
      </c>
      <c r="M588" s="56">
        <f t="shared" si="214"/>
        <v>-1</v>
      </c>
      <c r="N588" s="56">
        <f t="shared" si="214"/>
        <v>-1</v>
      </c>
      <c r="O588" s="56">
        <f t="shared" si="214"/>
        <v>-0.99999999999999978</v>
      </c>
      <c r="P588" s="56">
        <f t="shared" si="214"/>
        <v>-1</v>
      </c>
      <c r="Q588" s="56">
        <f t="shared" si="214"/>
        <v>-1</v>
      </c>
      <c r="R588" s="56">
        <f t="shared" si="214"/>
        <v>-0.99999999999999978</v>
      </c>
      <c r="S588" s="56">
        <f t="shared" si="214"/>
        <v>-1.0000000000000002</v>
      </c>
      <c r="T588" s="56">
        <f t="shared" si="214"/>
        <v>-1</v>
      </c>
      <c r="U588" s="56">
        <f t="shared" si="214"/>
        <v>-1</v>
      </c>
      <c r="V588" s="56">
        <f t="shared" si="214"/>
        <v>-0.99999999999999978</v>
      </c>
      <c r="W588" s="56">
        <f t="shared" si="214"/>
        <v>-1</v>
      </c>
      <c r="X588" s="56">
        <f t="shared" si="214"/>
        <v>-1</v>
      </c>
      <c r="Y588" s="56">
        <f t="shared" si="214"/>
        <v>-1</v>
      </c>
      <c r="Z588" s="56">
        <f t="shared" si="214"/>
        <v>-0.99999999999999978</v>
      </c>
      <c r="AA588" s="56">
        <f t="shared" si="214"/>
        <v>-0.99999999999999978</v>
      </c>
      <c r="AB588" s="56">
        <f t="shared" si="214"/>
        <v>-1</v>
      </c>
      <c r="AC588" s="56">
        <f t="shared" si="214"/>
        <v>-0.99999999999999978</v>
      </c>
      <c r="AD588" s="56">
        <f t="shared" si="214"/>
        <v>-1</v>
      </c>
      <c r="AE588" s="56">
        <f t="shared" si="214"/>
        <v>-1.0000000000000002</v>
      </c>
      <c r="AF588" s="56">
        <f t="shared" si="214"/>
        <v>-1</v>
      </c>
      <c r="AG588" s="56">
        <f t="shared" si="214"/>
        <v>-1</v>
      </c>
      <c r="AH588" s="56">
        <f t="shared" si="214"/>
        <v>-1</v>
      </c>
      <c r="AI588" s="56">
        <f t="shared" si="214"/>
        <v>-1</v>
      </c>
      <c r="AJ588" s="56">
        <f t="shared" si="214"/>
        <v>-0.99999999999999978</v>
      </c>
      <c r="AK588" s="56"/>
    </row>
    <row r="589" spans="3:37">
      <c r="C589" t="s">
        <v>7046</v>
      </c>
      <c r="D589" t="s">
        <v>49</v>
      </c>
      <c r="E589" t="str">
        <f t="shared" si="200"/>
        <v>other metals 242_LPG propane or butane if</v>
      </c>
      <c r="F589" s="56">
        <f t="shared" ref="F589:AJ589" si="215">IFERROR((F411-F198)/F198,0)</f>
        <v>-1</v>
      </c>
      <c r="G589" s="56">
        <f t="shared" si="215"/>
        <v>-1</v>
      </c>
      <c r="H589" s="56">
        <f t="shared" si="215"/>
        <v>-1</v>
      </c>
      <c r="I589" s="56">
        <f t="shared" si="215"/>
        <v>-1</v>
      </c>
      <c r="J589" s="56">
        <f t="shared" si="215"/>
        <v>-1</v>
      </c>
      <c r="K589" s="56">
        <f t="shared" si="215"/>
        <v>-1</v>
      </c>
      <c r="L589" s="56">
        <f t="shared" si="215"/>
        <v>-1</v>
      </c>
      <c r="M589" s="56">
        <f t="shared" si="215"/>
        <v>-1</v>
      </c>
      <c r="N589" s="56">
        <f t="shared" si="215"/>
        <v>-1</v>
      </c>
      <c r="O589" s="56">
        <f t="shared" si="215"/>
        <v>-1</v>
      </c>
      <c r="P589" s="56">
        <f t="shared" si="215"/>
        <v>-1</v>
      </c>
      <c r="Q589" s="56">
        <f t="shared" si="215"/>
        <v>-1</v>
      </c>
      <c r="R589" s="56">
        <f t="shared" si="215"/>
        <v>-1</v>
      </c>
      <c r="S589" s="56">
        <f t="shared" si="215"/>
        <v>-1</v>
      </c>
      <c r="T589" s="56">
        <f t="shared" si="215"/>
        <v>-1</v>
      </c>
      <c r="U589" s="56">
        <f t="shared" si="215"/>
        <v>-1</v>
      </c>
      <c r="V589" s="56">
        <f t="shared" si="215"/>
        <v>-1</v>
      </c>
      <c r="W589" s="56">
        <f t="shared" si="215"/>
        <v>-1</v>
      </c>
      <c r="X589" s="56">
        <f t="shared" si="215"/>
        <v>-1</v>
      </c>
      <c r="Y589" s="56">
        <f t="shared" si="215"/>
        <v>-1</v>
      </c>
      <c r="Z589" s="56">
        <f t="shared" si="215"/>
        <v>-1</v>
      </c>
      <c r="AA589" s="56">
        <f t="shared" si="215"/>
        <v>-1</v>
      </c>
      <c r="AB589" s="56">
        <f t="shared" si="215"/>
        <v>-1</v>
      </c>
      <c r="AC589" s="56">
        <f t="shared" si="215"/>
        <v>-1</v>
      </c>
      <c r="AD589" s="56">
        <f t="shared" si="215"/>
        <v>-1</v>
      </c>
      <c r="AE589" s="56">
        <f t="shared" si="215"/>
        <v>-1</v>
      </c>
      <c r="AF589" s="56">
        <f t="shared" si="215"/>
        <v>-1</v>
      </c>
      <c r="AG589" s="56">
        <f t="shared" si="215"/>
        <v>-1</v>
      </c>
      <c r="AH589" s="56">
        <f t="shared" si="215"/>
        <v>-1</v>
      </c>
      <c r="AI589" s="56">
        <f t="shared" si="215"/>
        <v>-1</v>
      </c>
      <c r="AJ589" s="56">
        <f t="shared" si="215"/>
        <v>-1</v>
      </c>
      <c r="AK589" s="56"/>
    </row>
    <row r="590" spans="3:37">
      <c r="C590" t="s">
        <v>7046</v>
      </c>
      <c r="D590" t="s">
        <v>50</v>
      </c>
      <c r="E590" t="str">
        <f t="shared" si="200"/>
        <v>metal products except machinery and vehicles 25_LPG propane or butane if</v>
      </c>
      <c r="F590" s="56">
        <f t="shared" ref="F590:AJ590" si="216">IFERROR((F412-F199)/F199,0)</f>
        <v>0</v>
      </c>
      <c r="G590" s="56">
        <f t="shared" si="216"/>
        <v>0</v>
      </c>
      <c r="H590" s="56">
        <f t="shared" si="216"/>
        <v>0</v>
      </c>
      <c r="I590" s="56">
        <f t="shared" si="216"/>
        <v>0</v>
      </c>
      <c r="J590" s="56">
        <f t="shared" si="216"/>
        <v>0</v>
      </c>
      <c r="K590" s="56">
        <f t="shared" si="216"/>
        <v>0</v>
      </c>
      <c r="L590" s="56">
        <f t="shared" si="216"/>
        <v>0</v>
      </c>
      <c r="M590" s="56">
        <f t="shared" si="216"/>
        <v>0</v>
      </c>
      <c r="N590" s="56">
        <f t="shared" si="216"/>
        <v>0</v>
      </c>
      <c r="O590" s="56">
        <f t="shared" si="216"/>
        <v>0</v>
      </c>
      <c r="P590" s="56">
        <f t="shared" si="216"/>
        <v>0</v>
      </c>
      <c r="Q590" s="56">
        <f t="shared" si="216"/>
        <v>0</v>
      </c>
      <c r="R590" s="56">
        <f t="shared" si="216"/>
        <v>0</v>
      </c>
      <c r="S590" s="56">
        <f t="shared" si="216"/>
        <v>0</v>
      </c>
      <c r="T590" s="56">
        <f t="shared" si="216"/>
        <v>0</v>
      </c>
      <c r="U590" s="56">
        <f t="shared" si="216"/>
        <v>0</v>
      </c>
      <c r="V590" s="56">
        <f t="shared" si="216"/>
        <v>0</v>
      </c>
      <c r="W590" s="56">
        <f t="shared" si="216"/>
        <v>0</v>
      </c>
      <c r="X590" s="56">
        <f t="shared" si="216"/>
        <v>0</v>
      </c>
      <c r="Y590" s="56">
        <f t="shared" si="216"/>
        <v>0</v>
      </c>
      <c r="Z590" s="56">
        <f t="shared" si="216"/>
        <v>0</v>
      </c>
      <c r="AA590" s="56">
        <f t="shared" si="216"/>
        <v>0</v>
      </c>
      <c r="AB590" s="56">
        <f t="shared" si="216"/>
        <v>0</v>
      </c>
      <c r="AC590" s="56">
        <f t="shared" si="216"/>
        <v>0</v>
      </c>
      <c r="AD590" s="56">
        <f t="shared" si="216"/>
        <v>0</v>
      </c>
      <c r="AE590" s="56">
        <f t="shared" si="216"/>
        <v>0</v>
      </c>
      <c r="AF590" s="56">
        <f t="shared" si="216"/>
        <v>0</v>
      </c>
      <c r="AG590" s="56">
        <f t="shared" si="216"/>
        <v>0</v>
      </c>
      <c r="AH590" s="56">
        <f t="shared" si="216"/>
        <v>0</v>
      </c>
      <c r="AI590" s="56">
        <f t="shared" si="216"/>
        <v>0</v>
      </c>
      <c r="AJ590" s="56">
        <f t="shared" si="216"/>
        <v>0</v>
      </c>
      <c r="AK590" s="56"/>
    </row>
    <row r="591" spans="3:37">
      <c r="C591" t="s">
        <v>7046</v>
      </c>
      <c r="D591" t="s">
        <v>51</v>
      </c>
      <c r="E591" t="str">
        <f t="shared" si="200"/>
        <v>computers and electronics 26_LPG propane or butane if</v>
      </c>
      <c r="F591" s="56">
        <f t="shared" ref="F591:AJ591" si="217">IFERROR((F413-F200)/F200,0)</f>
        <v>-1.0000000000000131</v>
      </c>
      <c r="G591" s="56">
        <f t="shared" si="217"/>
        <v>-1.0000000000000118</v>
      </c>
      <c r="H591" s="56">
        <f t="shared" si="217"/>
        <v>-1.0000000000000109</v>
      </c>
      <c r="I591" s="56">
        <f t="shared" si="217"/>
        <v>-1.00000000000001</v>
      </c>
      <c r="J591" s="56">
        <f t="shared" si="217"/>
        <v>-1.0000000000000093</v>
      </c>
      <c r="K591" s="56">
        <f t="shared" si="217"/>
        <v>-1.0000000000000087</v>
      </c>
      <c r="L591" s="56">
        <f t="shared" si="217"/>
        <v>-1.0000000000000087</v>
      </c>
      <c r="M591" s="56">
        <f t="shared" si="217"/>
        <v>-1.0000000000000084</v>
      </c>
      <c r="N591" s="56">
        <f t="shared" si="217"/>
        <v>-1.0000000000000082</v>
      </c>
      <c r="O591" s="56">
        <f t="shared" si="217"/>
        <v>-1.000000000000008</v>
      </c>
      <c r="P591" s="56">
        <f t="shared" si="217"/>
        <v>-1.0000000000000078</v>
      </c>
      <c r="Q591" s="56">
        <f t="shared" si="217"/>
        <v>-1.0000000000000078</v>
      </c>
      <c r="R591" s="56">
        <f t="shared" si="217"/>
        <v>-1.0000000000000075</v>
      </c>
      <c r="S591" s="56">
        <f t="shared" si="217"/>
        <v>-1.0000000000000075</v>
      </c>
      <c r="T591" s="56">
        <f t="shared" si="217"/>
        <v>-1.0000000000000075</v>
      </c>
      <c r="U591" s="56">
        <f t="shared" si="217"/>
        <v>-1.0000000000000073</v>
      </c>
      <c r="V591" s="56">
        <f t="shared" si="217"/>
        <v>-1.0000000000000073</v>
      </c>
      <c r="W591" s="56">
        <f t="shared" si="217"/>
        <v>-1.0000000000000071</v>
      </c>
      <c r="X591" s="56">
        <f t="shared" si="217"/>
        <v>-1.0000000000000071</v>
      </c>
      <c r="Y591" s="56">
        <f t="shared" si="217"/>
        <v>-1.0000000000000071</v>
      </c>
      <c r="Z591" s="56">
        <f t="shared" si="217"/>
        <v>-1.0000000000000071</v>
      </c>
      <c r="AA591" s="56">
        <f t="shared" si="217"/>
        <v>-1.0000000000000069</v>
      </c>
      <c r="AB591" s="56">
        <f t="shared" si="217"/>
        <v>-1.0000000000000069</v>
      </c>
      <c r="AC591" s="56">
        <f t="shared" si="217"/>
        <v>-1.0000000000000069</v>
      </c>
      <c r="AD591" s="56">
        <f t="shared" si="217"/>
        <v>-1.0000000000000067</v>
      </c>
      <c r="AE591" s="56">
        <f t="shared" si="217"/>
        <v>-1.0000000000000067</v>
      </c>
      <c r="AF591" s="56">
        <f t="shared" si="217"/>
        <v>-1.0000000000000067</v>
      </c>
      <c r="AG591" s="56">
        <f t="shared" si="217"/>
        <v>-1.0000000000000064</v>
      </c>
      <c r="AH591" s="56">
        <f t="shared" si="217"/>
        <v>-1.0000000000000064</v>
      </c>
      <c r="AI591" s="56">
        <f t="shared" si="217"/>
        <v>-1.0000000000000064</v>
      </c>
      <c r="AJ591" s="56">
        <f t="shared" si="217"/>
        <v>-1.0000000000000064</v>
      </c>
      <c r="AK591" s="56"/>
    </row>
    <row r="592" spans="3:37">
      <c r="C592" t="s">
        <v>7046</v>
      </c>
      <c r="D592" t="s">
        <v>52</v>
      </c>
      <c r="E592" t="str">
        <f t="shared" si="200"/>
        <v>appliances and electrical equipment 27_LPG propane or butane if</v>
      </c>
      <c r="F592" s="56">
        <f t="shared" ref="F592:AJ592" si="218">IFERROR((F414-F201)/F201,0)</f>
        <v>-1.0000000000000009</v>
      </c>
      <c r="G592" s="56">
        <f t="shared" si="218"/>
        <v>-1.0000000000000007</v>
      </c>
      <c r="H592" s="56">
        <f t="shared" si="218"/>
        <v>-1.0000000000000004</v>
      </c>
      <c r="I592" s="56">
        <f t="shared" si="218"/>
        <v>-1.0000000000000004</v>
      </c>
      <c r="J592" s="56">
        <f t="shared" si="218"/>
        <v>-1.0000000000000002</v>
      </c>
      <c r="K592" s="56">
        <f t="shared" si="218"/>
        <v>-1</v>
      </c>
      <c r="L592" s="56">
        <f t="shared" si="218"/>
        <v>-1</v>
      </c>
      <c r="M592" s="56">
        <f t="shared" si="218"/>
        <v>-1</v>
      </c>
      <c r="N592" s="56">
        <f t="shared" si="218"/>
        <v>-1</v>
      </c>
      <c r="O592" s="56">
        <f t="shared" si="218"/>
        <v>-1</v>
      </c>
      <c r="P592" s="56">
        <f t="shared" si="218"/>
        <v>-1</v>
      </c>
      <c r="Q592" s="56">
        <f t="shared" si="218"/>
        <v>-1</v>
      </c>
      <c r="R592" s="56">
        <f t="shared" si="218"/>
        <v>-1</v>
      </c>
      <c r="S592" s="56">
        <f t="shared" si="218"/>
        <v>-1</v>
      </c>
      <c r="T592" s="56">
        <f t="shared" si="218"/>
        <v>-1</v>
      </c>
      <c r="U592" s="56">
        <f t="shared" si="218"/>
        <v>-1</v>
      </c>
      <c r="V592" s="56">
        <f t="shared" si="218"/>
        <v>-1</v>
      </c>
      <c r="W592" s="56">
        <f t="shared" si="218"/>
        <v>-1</v>
      </c>
      <c r="X592" s="56">
        <f t="shared" si="218"/>
        <v>-1</v>
      </c>
      <c r="Y592" s="56">
        <f t="shared" si="218"/>
        <v>-1</v>
      </c>
      <c r="Z592" s="56">
        <f t="shared" si="218"/>
        <v>-1</v>
      </c>
      <c r="AA592" s="56">
        <f t="shared" si="218"/>
        <v>-1</v>
      </c>
      <c r="AB592" s="56">
        <f t="shared" si="218"/>
        <v>-1</v>
      </c>
      <c r="AC592" s="56">
        <f t="shared" si="218"/>
        <v>-1</v>
      </c>
      <c r="AD592" s="56">
        <f t="shared" si="218"/>
        <v>-1</v>
      </c>
      <c r="AE592" s="56">
        <f t="shared" si="218"/>
        <v>-1</v>
      </c>
      <c r="AF592" s="56">
        <f t="shared" si="218"/>
        <v>-1</v>
      </c>
      <c r="AG592" s="56">
        <f t="shared" si="218"/>
        <v>-1</v>
      </c>
      <c r="AH592" s="56">
        <f t="shared" si="218"/>
        <v>-1</v>
      </c>
      <c r="AI592" s="56">
        <f t="shared" si="218"/>
        <v>-1</v>
      </c>
      <c r="AJ592" s="56">
        <f t="shared" si="218"/>
        <v>-1</v>
      </c>
      <c r="AK592" s="56"/>
    </row>
    <row r="593" spans="3:37">
      <c r="C593" t="s">
        <v>7046</v>
      </c>
      <c r="D593" t="s">
        <v>53</v>
      </c>
      <c r="E593" t="str">
        <f t="shared" ref="E593:E599" si="219">D593&amp;"_"&amp;C593</f>
        <v>other machinery 28_LPG propane or butane if</v>
      </c>
      <c r="F593" s="56">
        <f t="shared" ref="F593:AJ593" si="220">IFERROR((F415-F202)/F202,0)</f>
        <v>-1.0000000000000007</v>
      </c>
      <c r="G593" s="56">
        <f t="shared" si="220"/>
        <v>-1.0000000000000007</v>
      </c>
      <c r="H593" s="56">
        <f t="shared" si="220"/>
        <v>-1.0000000000000004</v>
      </c>
      <c r="I593" s="56">
        <f t="shared" si="220"/>
        <v>-1.0000000000000002</v>
      </c>
      <c r="J593" s="56">
        <f t="shared" si="220"/>
        <v>-1.0000000000000002</v>
      </c>
      <c r="K593" s="56">
        <f t="shared" si="220"/>
        <v>-1</v>
      </c>
      <c r="L593" s="56">
        <f t="shared" si="220"/>
        <v>-1</v>
      </c>
      <c r="M593" s="56">
        <f t="shared" si="220"/>
        <v>-1</v>
      </c>
      <c r="N593" s="56">
        <f t="shared" si="220"/>
        <v>-1</v>
      </c>
      <c r="O593" s="56">
        <f t="shared" si="220"/>
        <v>-1</v>
      </c>
      <c r="P593" s="56">
        <f t="shared" si="220"/>
        <v>-1</v>
      </c>
      <c r="Q593" s="56">
        <f t="shared" si="220"/>
        <v>-1</v>
      </c>
      <c r="R593" s="56">
        <f t="shared" si="220"/>
        <v>-1</v>
      </c>
      <c r="S593" s="56">
        <f t="shared" si="220"/>
        <v>-1</v>
      </c>
      <c r="T593" s="56">
        <f t="shared" si="220"/>
        <v>-1</v>
      </c>
      <c r="U593" s="56">
        <f t="shared" si="220"/>
        <v>-1</v>
      </c>
      <c r="V593" s="56">
        <f t="shared" si="220"/>
        <v>-1</v>
      </c>
      <c r="W593" s="56">
        <f t="shared" si="220"/>
        <v>-1</v>
      </c>
      <c r="X593" s="56">
        <f t="shared" si="220"/>
        <v>-1</v>
      </c>
      <c r="Y593" s="56">
        <f t="shared" si="220"/>
        <v>-1</v>
      </c>
      <c r="Z593" s="56">
        <f t="shared" si="220"/>
        <v>-1</v>
      </c>
      <c r="AA593" s="56">
        <f t="shared" si="220"/>
        <v>-1</v>
      </c>
      <c r="AB593" s="56">
        <f t="shared" si="220"/>
        <v>-1</v>
      </c>
      <c r="AC593" s="56">
        <f t="shared" si="220"/>
        <v>-1</v>
      </c>
      <c r="AD593" s="56">
        <f t="shared" si="220"/>
        <v>-1</v>
      </c>
      <c r="AE593" s="56">
        <f t="shared" si="220"/>
        <v>-1</v>
      </c>
      <c r="AF593" s="56">
        <f t="shared" si="220"/>
        <v>-1</v>
      </c>
      <c r="AG593" s="56">
        <f t="shared" si="220"/>
        <v>-1</v>
      </c>
      <c r="AH593" s="56">
        <f t="shared" si="220"/>
        <v>-1</v>
      </c>
      <c r="AI593" s="56">
        <f t="shared" si="220"/>
        <v>-1</v>
      </c>
      <c r="AJ593" s="56">
        <f t="shared" si="220"/>
        <v>-1</v>
      </c>
      <c r="AK593" s="56"/>
    </row>
    <row r="594" spans="3:37">
      <c r="C594" t="s">
        <v>7046</v>
      </c>
      <c r="D594" t="s">
        <v>54</v>
      </c>
      <c r="E594" t="str">
        <f t="shared" si="219"/>
        <v>road vehicles 29_LPG propane or butane if</v>
      </c>
      <c r="F594" s="56">
        <f t="shared" ref="F594:AJ594" si="221">IFERROR((F416-F203)/F203,0)</f>
        <v>-1</v>
      </c>
      <c r="G594" s="56">
        <f t="shared" si="221"/>
        <v>-1</v>
      </c>
      <c r="H594" s="56">
        <f t="shared" si="221"/>
        <v>-1</v>
      </c>
      <c r="I594" s="56">
        <f t="shared" si="221"/>
        <v>-1</v>
      </c>
      <c r="J594" s="56">
        <f t="shared" si="221"/>
        <v>-1</v>
      </c>
      <c r="K594" s="56">
        <f t="shared" si="221"/>
        <v>-1</v>
      </c>
      <c r="L594" s="56">
        <f t="shared" si="221"/>
        <v>-1</v>
      </c>
      <c r="M594" s="56">
        <f t="shared" si="221"/>
        <v>-1</v>
      </c>
      <c r="N594" s="56">
        <f t="shared" si="221"/>
        <v>-1</v>
      </c>
      <c r="O594" s="56">
        <f t="shared" si="221"/>
        <v>-1</v>
      </c>
      <c r="P594" s="56">
        <f t="shared" si="221"/>
        <v>-1</v>
      </c>
      <c r="Q594" s="56">
        <f t="shared" si="221"/>
        <v>-1</v>
      </c>
      <c r="R594" s="56">
        <f t="shared" si="221"/>
        <v>-1</v>
      </c>
      <c r="S594" s="56">
        <f t="shared" si="221"/>
        <v>-1</v>
      </c>
      <c r="T594" s="56">
        <f t="shared" si="221"/>
        <v>-1</v>
      </c>
      <c r="U594" s="56">
        <f t="shared" si="221"/>
        <v>-1</v>
      </c>
      <c r="V594" s="56">
        <f t="shared" si="221"/>
        <v>-1</v>
      </c>
      <c r="W594" s="56">
        <f t="shared" si="221"/>
        <v>-1</v>
      </c>
      <c r="X594" s="56">
        <f t="shared" si="221"/>
        <v>-1</v>
      </c>
      <c r="Y594" s="56">
        <f t="shared" si="221"/>
        <v>-1</v>
      </c>
      <c r="Z594" s="56">
        <f t="shared" si="221"/>
        <v>-1</v>
      </c>
      <c r="AA594" s="56">
        <f t="shared" si="221"/>
        <v>-1</v>
      </c>
      <c r="AB594" s="56">
        <f t="shared" si="221"/>
        <v>-1</v>
      </c>
      <c r="AC594" s="56">
        <f t="shared" si="221"/>
        <v>-1</v>
      </c>
      <c r="AD594" s="56">
        <f t="shared" si="221"/>
        <v>-1</v>
      </c>
      <c r="AE594" s="56">
        <f t="shared" si="221"/>
        <v>-1</v>
      </c>
      <c r="AF594" s="56">
        <f t="shared" si="221"/>
        <v>-1</v>
      </c>
      <c r="AG594" s="56">
        <f t="shared" si="221"/>
        <v>-1</v>
      </c>
      <c r="AH594" s="56">
        <f t="shared" si="221"/>
        <v>-1</v>
      </c>
      <c r="AI594" s="56">
        <f t="shared" si="221"/>
        <v>-1</v>
      </c>
      <c r="AJ594" s="56">
        <f t="shared" si="221"/>
        <v>-1</v>
      </c>
      <c r="AK594" s="56"/>
    </row>
    <row r="595" spans="3:37">
      <c r="C595" t="s">
        <v>7046</v>
      </c>
      <c r="D595" t="s">
        <v>55</v>
      </c>
      <c r="E595" t="str">
        <f t="shared" si="219"/>
        <v>nonroad vehicles 30_LPG propane or butane if</v>
      </c>
      <c r="F595" s="56">
        <f t="shared" ref="F595:AJ595" si="222">IFERROR((F417-F204)/F204,0)</f>
        <v>0</v>
      </c>
      <c r="G595" s="56">
        <f t="shared" si="222"/>
        <v>0</v>
      </c>
      <c r="H595" s="56">
        <f t="shared" si="222"/>
        <v>0</v>
      </c>
      <c r="I595" s="56">
        <f t="shared" si="222"/>
        <v>0</v>
      </c>
      <c r="J595" s="56">
        <f t="shared" si="222"/>
        <v>0</v>
      </c>
      <c r="K595" s="56">
        <f t="shared" si="222"/>
        <v>0</v>
      </c>
      <c r="L595" s="56">
        <f t="shared" si="222"/>
        <v>0</v>
      </c>
      <c r="M595" s="56">
        <f t="shared" si="222"/>
        <v>0</v>
      </c>
      <c r="N595" s="56">
        <f t="shared" si="222"/>
        <v>0</v>
      </c>
      <c r="O595" s="56">
        <f t="shared" si="222"/>
        <v>0</v>
      </c>
      <c r="P595" s="56">
        <f t="shared" si="222"/>
        <v>0</v>
      </c>
      <c r="Q595" s="56">
        <f t="shared" si="222"/>
        <v>0</v>
      </c>
      <c r="R595" s="56">
        <f t="shared" si="222"/>
        <v>0</v>
      </c>
      <c r="S595" s="56">
        <f t="shared" si="222"/>
        <v>0</v>
      </c>
      <c r="T595" s="56">
        <f t="shared" si="222"/>
        <v>0</v>
      </c>
      <c r="U595" s="56">
        <f t="shared" si="222"/>
        <v>0</v>
      </c>
      <c r="V595" s="56">
        <f t="shared" si="222"/>
        <v>0</v>
      </c>
      <c r="W595" s="56">
        <f t="shared" si="222"/>
        <v>0</v>
      </c>
      <c r="X595" s="56">
        <f t="shared" si="222"/>
        <v>0</v>
      </c>
      <c r="Y595" s="56">
        <f t="shared" si="222"/>
        <v>0</v>
      </c>
      <c r="Z595" s="56">
        <f t="shared" si="222"/>
        <v>0</v>
      </c>
      <c r="AA595" s="56">
        <f t="shared" si="222"/>
        <v>0</v>
      </c>
      <c r="AB595" s="56">
        <f t="shared" si="222"/>
        <v>0</v>
      </c>
      <c r="AC595" s="56">
        <f t="shared" si="222"/>
        <v>0</v>
      </c>
      <c r="AD595" s="56">
        <f t="shared" si="222"/>
        <v>0</v>
      </c>
      <c r="AE595" s="56">
        <f t="shared" si="222"/>
        <v>0</v>
      </c>
      <c r="AF595" s="56">
        <f t="shared" si="222"/>
        <v>0</v>
      </c>
      <c r="AG595" s="56">
        <f t="shared" si="222"/>
        <v>0</v>
      </c>
      <c r="AH595" s="56">
        <f t="shared" si="222"/>
        <v>0</v>
      </c>
      <c r="AI595" s="56">
        <f t="shared" si="222"/>
        <v>0</v>
      </c>
      <c r="AJ595" s="56">
        <f t="shared" si="222"/>
        <v>0</v>
      </c>
      <c r="AK595" s="56"/>
    </row>
    <row r="596" spans="3:37">
      <c r="C596" t="s">
        <v>7046</v>
      </c>
      <c r="D596" t="s">
        <v>56</v>
      </c>
      <c r="E596" t="str">
        <f t="shared" si="219"/>
        <v>other manufacturing 31T33_LPG propane or butane if</v>
      </c>
      <c r="F596" s="56">
        <f t="shared" ref="F596:AJ596" si="223">IFERROR((F418-F205)/F205,0)</f>
        <v>0</v>
      </c>
      <c r="G596" s="56">
        <f t="shared" si="223"/>
        <v>0</v>
      </c>
      <c r="H596" s="56">
        <f t="shared" si="223"/>
        <v>0</v>
      </c>
      <c r="I596" s="56">
        <f t="shared" si="223"/>
        <v>0</v>
      </c>
      <c r="J596" s="56">
        <f t="shared" si="223"/>
        <v>0</v>
      </c>
      <c r="K596" s="56">
        <f t="shared" si="223"/>
        <v>0</v>
      </c>
      <c r="L596" s="56">
        <f t="shared" si="223"/>
        <v>0</v>
      </c>
      <c r="M596" s="56">
        <f t="shared" si="223"/>
        <v>0</v>
      </c>
      <c r="N596" s="56">
        <f t="shared" si="223"/>
        <v>0</v>
      </c>
      <c r="O596" s="56">
        <f t="shared" si="223"/>
        <v>0</v>
      </c>
      <c r="P596" s="56">
        <f t="shared" si="223"/>
        <v>0</v>
      </c>
      <c r="Q596" s="56">
        <f t="shared" si="223"/>
        <v>0</v>
      </c>
      <c r="R596" s="56">
        <f t="shared" si="223"/>
        <v>0</v>
      </c>
      <c r="S596" s="56">
        <f t="shared" si="223"/>
        <v>0</v>
      </c>
      <c r="T596" s="56">
        <f t="shared" si="223"/>
        <v>0</v>
      </c>
      <c r="U596" s="56">
        <f t="shared" si="223"/>
        <v>0</v>
      </c>
      <c r="V596" s="56">
        <f t="shared" si="223"/>
        <v>0</v>
      </c>
      <c r="W596" s="56">
        <f t="shared" si="223"/>
        <v>0</v>
      </c>
      <c r="X596" s="56">
        <f t="shared" si="223"/>
        <v>0</v>
      </c>
      <c r="Y596" s="56">
        <f t="shared" si="223"/>
        <v>0</v>
      </c>
      <c r="Z596" s="56">
        <f t="shared" si="223"/>
        <v>0</v>
      </c>
      <c r="AA596" s="56">
        <f t="shared" si="223"/>
        <v>0</v>
      </c>
      <c r="AB596" s="56">
        <f t="shared" si="223"/>
        <v>0</v>
      </c>
      <c r="AC596" s="56">
        <f t="shared" si="223"/>
        <v>0</v>
      </c>
      <c r="AD596" s="56">
        <f t="shared" si="223"/>
        <v>0</v>
      </c>
      <c r="AE596" s="56">
        <f t="shared" si="223"/>
        <v>0</v>
      </c>
      <c r="AF596" s="56">
        <f t="shared" si="223"/>
        <v>0</v>
      </c>
      <c r="AG596" s="56">
        <f t="shared" si="223"/>
        <v>0</v>
      </c>
      <c r="AH596" s="56">
        <f t="shared" si="223"/>
        <v>0</v>
      </c>
      <c r="AI596" s="56">
        <f t="shared" si="223"/>
        <v>0</v>
      </c>
      <c r="AJ596" s="56">
        <f t="shared" si="223"/>
        <v>0</v>
      </c>
      <c r="AK596" s="56"/>
    </row>
    <row r="597" spans="3:37">
      <c r="C597" t="s">
        <v>7046</v>
      </c>
      <c r="D597" t="s">
        <v>57</v>
      </c>
      <c r="E597" t="str">
        <f t="shared" si="219"/>
        <v>energy pipelines and gas processing 352T353_LPG propane or butane if</v>
      </c>
      <c r="F597" s="56">
        <f t="shared" ref="F597:AJ597" si="224">IFERROR((F419-F206)/F206,0)</f>
        <v>0</v>
      </c>
      <c r="G597" s="56">
        <f t="shared" si="224"/>
        <v>0</v>
      </c>
      <c r="H597" s="56">
        <f t="shared" si="224"/>
        <v>0</v>
      </c>
      <c r="I597" s="56">
        <f t="shared" si="224"/>
        <v>0</v>
      </c>
      <c r="J597" s="56">
        <f t="shared" si="224"/>
        <v>0</v>
      </c>
      <c r="K597" s="56">
        <f t="shared" si="224"/>
        <v>0</v>
      </c>
      <c r="L597" s="56">
        <f t="shared" si="224"/>
        <v>0</v>
      </c>
      <c r="M597" s="56">
        <f t="shared" si="224"/>
        <v>0</v>
      </c>
      <c r="N597" s="56">
        <f t="shared" si="224"/>
        <v>0</v>
      </c>
      <c r="O597" s="56">
        <f t="shared" si="224"/>
        <v>0</v>
      </c>
      <c r="P597" s="56">
        <f t="shared" si="224"/>
        <v>0</v>
      </c>
      <c r="Q597" s="56">
        <f t="shared" si="224"/>
        <v>0</v>
      </c>
      <c r="R597" s="56">
        <f t="shared" si="224"/>
        <v>0</v>
      </c>
      <c r="S597" s="56">
        <f t="shared" si="224"/>
        <v>0</v>
      </c>
      <c r="T597" s="56">
        <f t="shared" si="224"/>
        <v>0</v>
      </c>
      <c r="U597" s="56">
        <f t="shared" si="224"/>
        <v>0</v>
      </c>
      <c r="V597" s="56">
        <f t="shared" si="224"/>
        <v>0</v>
      </c>
      <c r="W597" s="56">
        <f t="shared" si="224"/>
        <v>0</v>
      </c>
      <c r="X597" s="56">
        <f t="shared" si="224"/>
        <v>0</v>
      </c>
      <c r="Y597" s="56">
        <f t="shared" si="224"/>
        <v>0</v>
      </c>
      <c r="Z597" s="56">
        <f t="shared" si="224"/>
        <v>0</v>
      </c>
      <c r="AA597" s="56">
        <f t="shared" si="224"/>
        <v>0</v>
      </c>
      <c r="AB597" s="56">
        <f t="shared" si="224"/>
        <v>0</v>
      </c>
      <c r="AC597" s="56">
        <f t="shared" si="224"/>
        <v>0</v>
      </c>
      <c r="AD597" s="56">
        <f t="shared" si="224"/>
        <v>0</v>
      </c>
      <c r="AE597" s="56">
        <f t="shared" si="224"/>
        <v>0</v>
      </c>
      <c r="AF597" s="56">
        <f t="shared" si="224"/>
        <v>0</v>
      </c>
      <c r="AG597" s="56">
        <f t="shared" si="224"/>
        <v>0</v>
      </c>
      <c r="AH597" s="56">
        <f t="shared" si="224"/>
        <v>0</v>
      </c>
      <c r="AI597" s="56">
        <f t="shared" si="224"/>
        <v>0</v>
      </c>
      <c r="AJ597" s="56">
        <f t="shared" si="224"/>
        <v>0</v>
      </c>
      <c r="AK597" s="56"/>
    </row>
    <row r="598" spans="3:37">
      <c r="C598" t="s">
        <v>7046</v>
      </c>
      <c r="D598" t="s">
        <v>58</v>
      </c>
      <c r="E598" t="str">
        <f t="shared" si="219"/>
        <v>water and waste 36T39_LPG propane or butane if</v>
      </c>
      <c r="F598" s="56">
        <f t="shared" ref="F598:AJ598" si="225">IFERROR((F420-F207)/F207,0)</f>
        <v>0</v>
      </c>
      <c r="G598" s="56">
        <f t="shared" si="225"/>
        <v>0</v>
      </c>
      <c r="H598" s="56">
        <f t="shared" si="225"/>
        <v>0</v>
      </c>
      <c r="I598" s="56">
        <f t="shared" si="225"/>
        <v>0</v>
      </c>
      <c r="J598" s="56">
        <f t="shared" si="225"/>
        <v>0</v>
      </c>
      <c r="K598" s="56">
        <f t="shared" si="225"/>
        <v>0</v>
      </c>
      <c r="L598" s="56">
        <f t="shared" si="225"/>
        <v>0</v>
      </c>
      <c r="M598" s="56">
        <f t="shared" si="225"/>
        <v>0</v>
      </c>
      <c r="N598" s="56">
        <f t="shared" si="225"/>
        <v>0</v>
      </c>
      <c r="O598" s="56">
        <f t="shared" si="225"/>
        <v>0</v>
      </c>
      <c r="P598" s="56">
        <f t="shared" si="225"/>
        <v>0</v>
      </c>
      <c r="Q598" s="56">
        <f t="shared" si="225"/>
        <v>0</v>
      </c>
      <c r="R598" s="56">
        <f t="shared" si="225"/>
        <v>0</v>
      </c>
      <c r="S598" s="56">
        <f t="shared" si="225"/>
        <v>0</v>
      </c>
      <c r="T598" s="56">
        <f t="shared" si="225"/>
        <v>0</v>
      </c>
      <c r="U598" s="56">
        <f t="shared" si="225"/>
        <v>0</v>
      </c>
      <c r="V598" s="56">
        <f t="shared" si="225"/>
        <v>0</v>
      </c>
      <c r="W598" s="56">
        <f t="shared" si="225"/>
        <v>0</v>
      </c>
      <c r="X598" s="56">
        <f t="shared" si="225"/>
        <v>0</v>
      </c>
      <c r="Y598" s="56">
        <f t="shared" si="225"/>
        <v>0</v>
      </c>
      <c r="Z598" s="56">
        <f t="shared" si="225"/>
        <v>0</v>
      </c>
      <c r="AA598" s="56">
        <f t="shared" si="225"/>
        <v>0</v>
      </c>
      <c r="AB598" s="56">
        <f t="shared" si="225"/>
        <v>0</v>
      </c>
      <c r="AC598" s="56">
        <f t="shared" si="225"/>
        <v>0</v>
      </c>
      <c r="AD598" s="56">
        <f t="shared" si="225"/>
        <v>0</v>
      </c>
      <c r="AE598" s="56">
        <f t="shared" si="225"/>
        <v>0</v>
      </c>
      <c r="AF598" s="56">
        <f t="shared" si="225"/>
        <v>0</v>
      </c>
      <c r="AG598" s="56">
        <f t="shared" si="225"/>
        <v>0</v>
      </c>
      <c r="AH598" s="56">
        <f t="shared" si="225"/>
        <v>0</v>
      </c>
      <c r="AI598" s="56">
        <f t="shared" si="225"/>
        <v>0</v>
      </c>
      <c r="AJ598" s="56">
        <f t="shared" si="225"/>
        <v>0</v>
      </c>
      <c r="AK598" s="56"/>
    </row>
    <row r="599" spans="3:37">
      <c r="C599" t="s">
        <v>7046</v>
      </c>
      <c r="D599" t="s">
        <v>59</v>
      </c>
      <c r="E599" t="str">
        <f t="shared" si="219"/>
        <v>construction 41T43_LPG propane or butane if</v>
      </c>
      <c r="F599" s="56">
        <f t="shared" ref="F599:AJ599" si="226">IFERROR((F421-F208)/F208,0)</f>
        <v>0</v>
      </c>
      <c r="G599" s="56">
        <f t="shared" si="226"/>
        <v>0</v>
      </c>
      <c r="H599" s="56">
        <f t="shared" si="226"/>
        <v>0</v>
      </c>
      <c r="I599" s="56">
        <f t="shared" si="226"/>
        <v>0</v>
      </c>
      <c r="J599" s="56">
        <f t="shared" si="226"/>
        <v>0</v>
      </c>
      <c r="K599" s="56">
        <f t="shared" si="226"/>
        <v>0</v>
      </c>
      <c r="L599" s="56">
        <f t="shared" si="226"/>
        <v>0</v>
      </c>
      <c r="M599" s="56">
        <f t="shared" si="226"/>
        <v>0</v>
      </c>
      <c r="N599" s="56">
        <f t="shared" si="226"/>
        <v>0</v>
      </c>
      <c r="O599" s="56">
        <f t="shared" si="226"/>
        <v>0</v>
      </c>
      <c r="P599" s="56">
        <f t="shared" si="226"/>
        <v>0</v>
      </c>
      <c r="Q599" s="56">
        <f t="shared" si="226"/>
        <v>0</v>
      </c>
      <c r="R599" s="56">
        <f t="shared" si="226"/>
        <v>0</v>
      </c>
      <c r="S599" s="56">
        <f t="shared" si="226"/>
        <v>0</v>
      </c>
      <c r="T599" s="56">
        <f t="shared" si="226"/>
        <v>0</v>
      </c>
      <c r="U599" s="56">
        <f t="shared" si="226"/>
        <v>0</v>
      </c>
      <c r="V599" s="56">
        <f t="shared" si="226"/>
        <v>0</v>
      </c>
      <c r="W599" s="56">
        <f t="shared" si="226"/>
        <v>0</v>
      </c>
      <c r="X599" s="56">
        <f t="shared" si="226"/>
        <v>0</v>
      </c>
      <c r="Y599" s="56">
        <f t="shared" si="226"/>
        <v>0</v>
      </c>
      <c r="Z599" s="56">
        <f t="shared" si="226"/>
        <v>0</v>
      </c>
      <c r="AA599" s="56">
        <f t="shared" si="226"/>
        <v>0</v>
      </c>
      <c r="AB599" s="56">
        <f t="shared" si="226"/>
        <v>0</v>
      </c>
      <c r="AC599" s="56">
        <f t="shared" si="226"/>
        <v>0</v>
      </c>
      <c r="AD599" s="56">
        <f t="shared" si="226"/>
        <v>0</v>
      </c>
      <c r="AE599" s="56">
        <f t="shared" si="226"/>
        <v>0</v>
      </c>
      <c r="AF599" s="56">
        <f t="shared" si="226"/>
        <v>0</v>
      </c>
      <c r="AG599" s="56">
        <f t="shared" si="226"/>
        <v>0</v>
      </c>
      <c r="AH599" s="56">
        <f t="shared" si="226"/>
        <v>0</v>
      </c>
      <c r="AI599" s="56">
        <f t="shared" si="226"/>
        <v>0</v>
      </c>
      <c r="AJ599" s="56">
        <f t="shared" si="226"/>
        <v>0</v>
      </c>
      <c r="AK599" s="56"/>
    </row>
  </sheetData>
  <phoneticPr fontId="4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0BC6-2F02-4D9A-8DDB-2A2E61C334DF}">
  <dimension ref="A1:AH276"/>
  <sheetViews>
    <sheetView topLeftCell="A221" zoomScale="90" zoomScaleNormal="90" workbookViewId="0">
      <selection activeCell="F3" sqref="F3"/>
    </sheetView>
  </sheetViews>
  <sheetFormatPr defaultRowHeight="14.5"/>
  <cols>
    <col min="2" max="2" width="16.7265625" customWidth="1"/>
    <col min="3" max="3" width="70.08984375" customWidth="1"/>
    <col min="4" max="34" width="21.7265625" bestFit="1" customWidth="1"/>
  </cols>
  <sheetData>
    <row r="1" spans="1:34">
      <c r="C1" s="2" t="s">
        <v>67</v>
      </c>
    </row>
    <row r="2" spans="1:34">
      <c r="C2" s="3" t="s">
        <v>32</v>
      </c>
    </row>
    <row r="3" spans="1:34">
      <c r="C3" s="3" t="s">
        <v>66</v>
      </c>
    </row>
    <row r="4" spans="1:34">
      <c r="C4" s="1" t="s">
        <v>108</v>
      </c>
    </row>
    <row r="5" spans="1:34">
      <c r="C5" t="s">
        <v>6978</v>
      </c>
      <c r="D5" s="7"/>
    </row>
    <row r="6" spans="1:34" hidden="1">
      <c r="C6" t="s">
        <v>77</v>
      </c>
    </row>
    <row r="7" spans="1:34" hidden="1">
      <c r="C7" s="27"/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1:34" hidden="1">
      <c r="A8" t="s">
        <v>7057</v>
      </c>
      <c r="B8" t="s">
        <v>7047</v>
      </c>
      <c r="C8" s="28" t="s">
        <v>68</v>
      </c>
      <c r="D8" s="27">
        <v>241417226879250</v>
      </c>
      <c r="E8" s="27">
        <v>243107147467404.78</v>
      </c>
      <c r="F8" s="27">
        <v>244808897499676.56</v>
      </c>
      <c r="G8" s="27">
        <v>246522559782174.28</v>
      </c>
      <c r="H8" s="27">
        <v>248248217700649.5</v>
      </c>
      <c r="I8" s="27">
        <v>249985955224554.03</v>
      </c>
      <c r="J8" s="27">
        <v>251735856911125.84</v>
      </c>
      <c r="K8" s="27">
        <v>253498007909503.75</v>
      </c>
      <c r="L8" s="27">
        <v>255272493964870.25</v>
      </c>
      <c r="M8" s="27">
        <v>257059401422624.28</v>
      </c>
      <c r="N8" s="27">
        <v>258858817232582.63</v>
      </c>
      <c r="O8" s="27">
        <v>260670828953210.72</v>
      </c>
      <c r="P8" s="27">
        <v>262495524755883.16</v>
      </c>
      <c r="Q8" s="27">
        <v>264332993429174.31</v>
      </c>
      <c r="R8" s="27">
        <v>266183324383178.44</v>
      </c>
      <c r="S8" s="27">
        <v>268046607653860.75</v>
      </c>
      <c r="T8" s="27">
        <v>269922933907437.72</v>
      </c>
      <c r="U8" s="27">
        <v>271812394444789.75</v>
      </c>
      <c r="V8" s="27">
        <v>273715081205903.25</v>
      </c>
      <c r="W8" s="27">
        <v>275631086774344.5</v>
      </c>
      <c r="X8" s="27">
        <v>277560504381764.88</v>
      </c>
      <c r="Y8" s="27">
        <v>279503427912437.25</v>
      </c>
      <c r="Z8" s="27">
        <v>281459951907824.31</v>
      </c>
      <c r="AA8" s="27">
        <v>283430171571179.06</v>
      </c>
      <c r="AB8" s="27">
        <v>285414182772177.25</v>
      </c>
      <c r="AC8" s="27">
        <v>287412082051582.44</v>
      </c>
      <c r="AD8" s="27">
        <v>289423966625943.5</v>
      </c>
      <c r="AE8" s="27">
        <v>291449934392325.06</v>
      </c>
      <c r="AF8" s="27">
        <v>293490083933071.38</v>
      </c>
      <c r="AG8" s="27">
        <v>295544514520602.81</v>
      </c>
      <c r="AH8" s="27">
        <v>297613326122247</v>
      </c>
    </row>
    <row r="9" spans="1:34" hidden="1">
      <c r="A9" t="s">
        <v>7057</v>
      </c>
      <c r="B9" t="s">
        <v>7048</v>
      </c>
      <c r="C9" s="28" t="s">
        <v>69</v>
      </c>
      <c r="D9" s="27">
        <v>11665010746654.01</v>
      </c>
      <c r="E9" s="27">
        <v>10650154811695.113</v>
      </c>
      <c r="F9" s="27">
        <v>9723591343077.6387</v>
      </c>
      <c r="G9" s="27">
        <v>8877638896229.8828</v>
      </c>
      <c r="H9" s="27">
        <v>8105284312257.8848</v>
      </c>
      <c r="I9" s="27">
        <v>7400124577091.4492</v>
      </c>
      <c r="J9" s="27">
        <v>6756313738884.4932</v>
      </c>
      <c r="K9" s="27">
        <v>6168514443601.542</v>
      </c>
      <c r="L9" s="27">
        <v>5631853687008.208</v>
      </c>
      <c r="M9" s="27">
        <v>5141882416238.4941</v>
      </c>
      <c r="N9" s="27">
        <v>4694538646025.7451</v>
      </c>
      <c r="O9" s="27">
        <v>4286113783821.5059</v>
      </c>
      <c r="P9" s="27">
        <v>3913221884629.0352</v>
      </c>
      <c r="Q9" s="27">
        <v>3572771580666.3096</v>
      </c>
      <c r="R9" s="27">
        <v>3261940453148.3408</v>
      </c>
      <c r="S9" s="27">
        <v>2978151633724.4351</v>
      </c>
      <c r="T9" s="27">
        <v>2719052441590.4092</v>
      </c>
      <c r="U9" s="27">
        <v>2482494879172.0439</v>
      </c>
      <c r="V9" s="27">
        <v>2266517824684.0762</v>
      </c>
      <c r="W9" s="27">
        <v>2069330773936.5615</v>
      </c>
      <c r="X9" s="27">
        <v>1889298996604.0808</v>
      </c>
      <c r="Y9" s="27">
        <v>1724929983899.5259</v>
      </c>
      <c r="Z9" s="27">
        <v>1574861075300.2671</v>
      </c>
      <c r="AA9" s="27">
        <v>1437848161749.1438</v>
      </c>
      <c r="AB9" s="27">
        <v>1312755371676.9683</v>
      </c>
      <c r="AC9" s="27">
        <v>1198545654341.072</v>
      </c>
      <c r="AD9" s="27">
        <v>1094272182413.3988</v>
      </c>
      <c r="AE9" s="27">
        <v>999070502543.43311</v>
      </c>
      <c r="AF9" s="27">
        <v>912151368822.15454</v>
      </c>
      <c r="AG9" s="27">
        <v>832794199734.62708</v>
      </c>
      <c r="AH9" s="27">
        <v>760341104357.71448</v>
      </c>
    </row>
    <row r="10" spans="1:34" hidden="1">
      <c r="A10" t="s">
        <v>7057</v>
      </c>
      <c r="B10" t="s">
        <v>7049</v>
      </c>
      <c r="C10" s="28" t="s">
        <v>70</v>
      </c>
      <c r="D10" s="27">
        <v>424416119112066.63</v>
      </c>
      <c r="E10" s="27">
        <v>423567286873842.5</v>
      </c>
      <c r="F10" s="27">
        <v>422720152300094.75</v>
      </c>
      <c r="G10" s="27">
        <v>421874711995494.63</v>
      </c>
      <c r="H10" s="27">
        <v>421030962571503.63</v>
      </c>
      <c r="I10" s="27">
        <v>420188900646360.63</v>
      </c>
      <c r="J10" s="27">
        <v>419348522845067.94</v>
      </c>
      <c r="K10" s="27">
        <v>418509825799377.75</v>
      </c>
      <c r="L10" s="27">
        <v>417672806147779</v>
      </c>
      <c r="M10" s="27">
        <v>416837460535483.44</v>
      </c>
      <c r="N10" s="27">
        <v>416003785614412.5</v>
      </c>
      <c r="O10" s="27">
        <v>415171778043183.63</v>
      </c>
      <c r="P10" s="27">
        <v>414341434487097.25</v>
      </c>
      <c r="Q10" s="27">
        <v>413512751618123.06</v>
      </c>
      <c r="R10" s="27">
        <v>412685726114886.88</v>
      </c>
      <c r="S10" s="27">
        <v>411860354662657.06</v>
      </c>
      <c r="T10" s="27">
        <v>411036633953331.75</v>
      </c>
      <c r="U10" s="27">
        <v>410214560685425</v>
      </c>
      <c r="V10" s="27">
        <v>409394131564054.13</v>
      </c>
      <c r="W10" s="27">
        <v>408575343300926.06</v>
      </c>
      <c r="X10" s="27">
        <v>407758192614324.19</v>
      </c>
      <c r="Y10" s="27">
        <v>406942676229095.5</v>
      </c>
      <c r="Z10" s="27">
        <v>406128790876637.31</v>
      </c>
      <c r="AA10" s="27">
        <v>405316533294884.06</v>
      </c>
      <c r="AB10" s="27">
        <v>404505900228294.31</v>
      </c>
      <c r="AC10" s="27">
        <v>403696888427837.69</v>
      </c>
      <c r="AD10" s="27">
        <v>402889494650982.06</v>
      </c>
      <c r="AE10" s="27">
        <v>402083715661680.13</v>
      </c>
      <c r="AF10" s="27">
        <v>401279548230356.75</v>
      </c>
      <c r="AG10" s="27">
        <v>400476989133896.06</v>
      </c>
      <c r="AH10" s="27">
        <v>399676035155628.31</v>
      </c>
    </row>
    <row r="11" spans="1:34" hidden="1">
      <c r="A11" t="s">
        <v>7057</v>
      </c>
      <c r="B11" t="s">
        <v>7050</v>
      </c>
      <c r="C11" s="28" t="s">
        <v>71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0</v>
      </c>
    </row>
    <row r="12" spans="1:34" hidden="1">
      <c r="A12" t="s">
        <v>7057</v>
      </c>
      <c r="B12" t="s">
        <v>7051</v>
      </c>
      <c r="C12" s="28" t="s">
        <v>72</v>
      </c>
      <c r="D12" s="27">
        <v>90365828090333.391</v>
      </c>
      <c r="E12" s="27">
        <v>90456193918423.719</v>
      </c>
      <c r="F12" s="27">
        <v>90546650112342.125</v>
      </c>
      <c r="G12" s="27">
        <v>90637196762454.469</v>
      </c>
      <c r="H12" s="27">
        <v>90727833959216.906</v>
      </c>
      <c r="I12" s="27">
        <v>90818561793176.125</v>
      </c>
      <c r="J12" s="27">
        <v>90909380354969.281</v>
      </c>
      <c r="K12" s="27">
        <v>91000289735324.234</v>
      </c>
      <c r="L12" s="27">
        <v>91091290025059.547</v>
      </c>
      <c r="M12" s="27">
        <v>91182381315084.609</v>
      </c>
      <c r="N12" s="27">
        <v>91273563696399.688</v>
      </c>
      <c r="O12" s="27">
        <v>91364837260096.078</v>
      </c>
      <c r="P12" s="27">
        <v>91456202097356.172</v>
      </c>
      <c r="Q12" s="27">
        <v>91547658299453.516</v>
      </c>
      <c r="R12" s="27">
        <v>91639205957752.969</v>
      </c>
      <c r="S12" s="27">
        <v>91730845163710.719</v>
      </c>
      <c r="T12" s="27">
        <v>91822576008874.406</v>
      </c>
      <c r="U12" s="27">
        <v>91914398584883.266</v>
      </c>
      <c r="V12" s="27">
        <v>92006312983468.141</v>
      </c>
      <c r="W12" s="27">
        <v>92098319296451.594</v>
      </c>
      <c r="X12" s="27">
        <v>92190417615748.031</v>
      </c>
      <c r="Y12" s="27">
        <v>92282608033363.766</v>
      </c>
      <c r="Z12" s="27">
        <v>92374890641397.125</v>
      </c>
      <c r="AA12" s="27">
        <v>92467265532038.5</v>
      </c>
      <c r="AB12" s="27">
        <v>92559732797570.531</v>
      </c>
      <c r="AC12" s="27">
        <v>92652292530368.078</v>
      </c>
      <c r="AD12" s="27">
        <v>92744944822898.438</v>
      </c>
      <c r="AE12" s="27">
        <v>92837689767721.313</v>
      </c>
      <c r="AF12" s="27">
        <v>92930527457489.031</v>
      </c>
      <c r="AG12" s="27">
        <v>93023457984946.5</v>
      </c>
      <c r="AH12" s="27">
        <v>93116481442931.438</v>
      </c>
    </row>
    <row r="13" spans="1:34" hidden="1">
      <c r="A13" t="s">
        <v>7057</v>
      </c>
      <c r="B13" t="s">
        <v>7052</v>
      </c>
      <c r="C13" s="28" t="s">
        <v>73</v>
      </c>
      <c r="D13" s="27">
        <v>17812527461717.402</v>
      </c>
      <c r="E13" s="27">
        <v>18720966362264.992</v>
      </c>
      <c r="F13" s="27">
        <v>19675735646740.504</v>
      </c>
      <c r="G13" s="27">
        <v>20679198164724.27</v>
      </c>
      <c r="H13" s="27">
        <v>21733837271125.203</v>
      </c>
      <c r="I13" s="27">
        <v>22842262971952.586</v>
      </c>
      <c r="J13" s="27">
        <v>24007218383522.168</v>
      </c>
      <c r="K13" s="27">
        <v>25231586521081.793</v>
      </c>
      <c r="L13" s="27">
        <v>26518397433656.961</v>
      </c>
      <c r="M13" s="27">
        <v>27870835702773.469</v>
      </c>
      <c r="N13" s="27">
        <v>29292248323614.914</v>
      </c>
      <c r="O13" s="27">
        <v>30786152988119.27</v>
      </c>
      <c r="P13" s="27">
        <v>32356246790513.352</v>
      </c>
      <c r="Q13" s="27">
        <v>34006415376829.531</v>
      </c>
      <c r="R13" s="27">
        <v>35740742561047.836</v>
      </c>
      <c r="S13" s="27">
        <v>37563520431661.273</v>
      </c>
      <c r="T13" s="27">
        <v>39479259973675.992</v>
      </c>
      <c r="U13" s="27">
        <v>41492702232333.461</v>
      </c>
      <c r="V13" s="27">
        <v>43608830046182.469</v>
      </c>
      <c r="W13" s="27">
        <v>45832880378537.766</v>
      </c>
      <c r="X13" s="27">
        <v>48170357277843.188</v>
      </c>
      <c r="Y13" s="27">
        <v>50627045499013.188</v>
      </c>
      <c r="Z13" s="27">
        <v>53209024819462.859</v>
      </c>
      <c r="AA13" s="27">
        <v>55922685085255.461</v>
      </c>
      <c r="AB13" s="27">
        <v>58774742024603.484</v>
      </c>
      <c r="AC13" s="27">
        <v>61772253867858.258</v>
      </c>
      <c r="AD13" s="27">
        <v>64922638815119.031</v>
      </c>
      <c r="AE13" s="27">
        <v>68233693394690.094</v>
      </c>
      <c r="AF13" s="27">
        <v>71713611757819.281</v>
      </c>
      <c r="AG13" s="27">
        <v>75371005957468.063</v>
      </c>
      <c r="AH13" s="27">
        <v>79214927261298.938</v>
      </c>
    </row>
    <row r="14" spans="1:34" hidden="1">
      <c r="A14" t="s">
        <v>7057</v>
      </c>
      <c r="B14" t="s">
        <v>7053</v>
      </c>
      <c r="C14" s="28" t="s">
        <v>74</v>
      </c>
      <c r="D14" s="27">
        <v>0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</row>
    <row r="15" spans="1:34" hidden="1">
      <c r="A15" t="s">
        <v>7057</v>
      </c>
      <c r="B15" t="s">
        <v>7054</v>
      </c>
      <c r="C15" s="28" t="s">
        <v>75</v>
      </c>
      <c r="D15" s="27">
        <v>92437594469648.547</v>
      </c>
      <c r="E15" s="27">
        <v>87538401962757.172</v>
      </c>
      <c r="F15" s="27">
        <v>82898866658731.031</v>
      </c>
      <c r="G15" s="27">
        <v>78505226725818.281</v>
      </c>
      <c r="H15" s="27">
        <v>74344449709349.906</v>
      </c>
      <c r="I15" s="27">
        <v>70404193874754.359</v>
      </c>
      <c r="J15" s="27">
        <v>66672771599392.375</v>
      </c>
      <c r="K15" s="27">
        <v>63139114704624.578</v>
      </c>
      <c r="L15" s="27">
        <v>59792741625279.469</v>
      </c>
      <c r="M15" s="27">
        <v>56623726319139.656</v>
      </c>
      <c r="N15" s="27">
        <v>53622668824225.25</v>
      </c>
      <c r="O15" s="27">
        <v>50780667376541.305</v>
      </c>
      <c r="P15" s="27">
        <v>48089292005584.617</v>
      </c>
      <c r="Q15" s="27">
        <v>45540559529288.625</v>
      </c>
      <c r="R15" s="27">
        <v>43126909874236.328</v>
      </c>
      <c r="S15" s="27">
        <v>40841183650901.805</v>
      </c>
      <c r="T15" s="27">
        <v>38676600917404</v>
      </c>
      <c r="U15" s="27">
        <v>36626741068781.586</v>
      </c>
      <c r="V15" s="27">
        <v>34685523792136.16</v>
      </c>
      <c r="W15" s="27">
        <v>32847191031152.941</v>
      </c>
      <c r="X15" s="27">
        <v>31106289906501.832</v>
      </c>
      <c r="Y15" s="27">
        <v>29457656541457.234</v>
      </c>
      <c r="Z15" s="27">
        <v>27896400744760</v>
      </c>
      <c r="AA15" s="27">
        <v>26417891505287.719</v>
      </c>
      <c r="AB15" s="27">
        <v>25017743255507.469</v>
      </c>
      <c r="AC15" s="27">
        <v>23691802862965.57</v>
      </c>
      <c r="AD15" s="27">
        <v>22436137311228.395</v>
      </c>
      <c r="AE15" s="27">
        <v>21247022033733.289</v>
      </c>
      <c r="AF15" s="27">
        <v>20120929865945.422</v>
      </c>
      <c r="AG15" s="27">
        <v>19054520583050.313</v>
      </c>
      <c r="AH15" s="27">
        <v>18044630992148.648</v>
      </c>
    </row>
    <row r="16" spans="1:34" hidden="1">
      <c r="A16" t="s">
        <v>7057</v>
      </c>
      <c r="B16" t="s">
        <v>7055</v>
      </c>
      <c r="C16" s="28" t="s">
        <v>76</v>
      </c>
      <c r="D16" s="27">
        <v>27871177177096.629</v>
      </c>
      <c r="E16" s="27">
        <v>26394004786710.504</v>
      </c>
      <c r="F16" s="27">
        <v>24995122533014.844</v>
      </c>
      <c r="G16" s="27">
        <v>23670381038765.059</v>
      </c>
      <c r="H16" s="27">
        <v>22415850843710.508</v>
      </c>
      <c r="I16" s="27">
        <v>21227810748993.852</v>
      </c>
      <c r="J16" s="27">
        <v>20102736779297.18</v>
      </c>
      <c r="K16" s="27">
        <v>19037291729994.426</v>
      </c>
      <c r="L16" s="27">
        <v>18028315268304.723</v>
      </c>
      <c r="M16" s="27">
        <v>17072814559084.568</v>
      </c>
      <c r="N16" s="27">
        <v>16167955387453.088</v>
      </c>
      <c r="O16" s="27">
        <v>15311053751918.072</v>
      </c>
      <c r="P16" s="27">
        <v>14499567903066.416</v>
      </c>
      <c r="Q16" s="27">
        <v>13731090804203.895</v>
      </c>
      <c r="R16" s="27">
        <v>13003342991581.088</v>
      </c>
      <c r="S16" s="27">
        <v>12314165813027.289</v>
      </c>
      <c r="T16" s="27">
        <v>11661515024936.844</v>
      </c>
      <c r="U16" s="27">
        <v>11043454728615.189</v>
      </c>
      <c r="V16" s="27">
        <v>10458151627998.586</v>
      </c>
      <c r="W16" s="27">
        <v>9903869591714.6582</v>
      </c>
      <c r="X16" s="27">
        <v>9378964503353.7813</v>
      </c>
      <c r="Y16" s="27">
        <v>8881879384676.0313</v>
      </c>
      <c r="Z16" s="27">
        <v>8411139777288.2002</v>
      </c>
      <c r="AA16" s="27">
        <v>7965349369091.9258</v>
      </c>
      <c r="AB16" s="27">
        <v>7543185852530.0547</v>
      </c>
      <c r="AC16" s="27">
        <v>7143397002345.9609</v>
      </c>
      <c r="AD16" s="27">
        <v>6764796961221.624</v>
      </c>
      <c r="AE16" s="27">
        <v>6406262722276.8789</v>
      </c>
      <c r="AF16" s="27">
        <v>6066730797996.2031</v>
      </c>
      <c r="AG16" s="27">
        <v>5745194065702.4043</v>
      </c>
      <c r="AH16" s="27">
        <v>5440698780220.1768</v>
      </c>
    </row>
    <row r="17" spans="1:34" hidden="1"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</row>
    <row r="18" spans="1:34" hidden="1">
      <c r="C18" s="17" t="s">
        <v>78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</row>
    <row r="19" spans="1:34" hidden="1">
      <c r="C19" s="27"/>
      <c r="D19" s="28">
        <v>2020</v>
      </c>
      <c r="E19" s="28">
        <v>2021</v>
      </c>
      <c r="F19" s="28">
        <v>2022</v>
      </c>
      <c r="G19" s="28">
        <v>2023</v>
      </c>
      <c r="H19" s="28">
        <v>2024</v>
      </c>
      <c r="I19" s="28">
        <v>2025</v>
      </c>
      <c r="J19" s="28">
        <v>2026</v>
      </c>
      <c r="K19" s="28">
        <v>2027</v>
      </c>
      <c r="L19" s="28">
        <v>2028</v>
      </c>
      <c r="M19" s="28">
        <v>2029</v>
      </c>
      <c r="N19" s="28">
        <v>2030</v>
      </c>
      <c r="O19" s="28">
        <v>2031</v>
      </c>
      <c r="P19" s="28">
        <v>2032</v>
      </c>
      <c r="Q19" s="28">
        <v>2033</v>
      </c>
      <c r="R19" s="28">
        <v>2034</v>
      </c>
      <c r="S19" s="28">
        <v>2035</v>
      </c>
      <c r="T19" s="28">
        <v>2036</v>
      </c>
      <c r="U19" s="28">
        <v>2037</v>
      </c>
      <c r="V19" s="28">
        <v>2038</v>
      </c>
      <c r="W19" s="28">
        <v>2039</v>
      </c>
      <c r="X19" s="28">
        <v>2040</v>
      </c>
      <c r="Y19" s="28">
        <v>2041</v>
      </c>
      <c r="Z19" s="28">
        <v>2042</v>
      </c>
      <c r="AA19" s="28">
        <v>2043</v>
      </c>
      <c r="AB19" s="28">
        <v>2044</v>
      </c>
      <c r="AC19" s="28">
        <v>2045</v>
      </c>
      <c r="AD19" s="28">
        <v>2046</v>
      </c>
      <c r="AE19" s="28">
        <v>2047</v>
      </c>
      <c r="AF19" s="28">
        <v>2048</v>
      </c>
      <c r="AG19" s="28">
        <v>2049</v>
      </c>
      <c r="AH19" s="28">
        <v>2050</v>
      </c>
    </row>
    <row r="20" spans="1:34" hidden="1">
      <c r="A20" t="s">
        <v>7058</v>
      </c>
      <c r="B20" t="s">
        <v>7047</v>
      </c>
      <c r="C20" s="28" t="s">
        <v>68</v>
      </c>
      <c r="D20" s="27">
        <v>571803198109649.63</v>
      </c>
      <c r="E20" s="27">
        <v>584954671666171.38</v>
      </c>
      <c r="F20" s="27">
        <v>598408629114493.38</v>
      </c>
      <c r="G20" s="27">
        <v>612172027584126.63</v>
      </c>
      <c r="H20" s="27">
        <v>626251984218561.5</v>
      </c>
      <c r="I20" s="27">
        <v>640655779855588.38</v>
      </c>
      <c r="J20" s="27">
        <v>655390862792266.75</v>
      </c>
      <c r="K20" s="27">
        <v>670464852636488.88</v>
      </c>
      <c r="L20" s="27">
        <v>685885544247128</v>
      </c>
      <c r="M20" s="27">
        <v>701660911764811.88</v>
      </c>
      <c r="N20" s="27">
        <v>717799112735402.63</v>
      </c>
      <c r="O20" s="27">
        <v>734308492328316.75</v>
      </c>
      <c r="P20" s="27">
        <v>751197587651868</v>
      </c>
      <c r="Q20" s="27">
        <v>768475132167860.75</v>
      </c>
      <c r="R20" s="27">
        <v>786150060207721.5</v>
      </c>
      <c r="S20" s="27">
        <v>804231511592499.13</v>
      </c>
      <c r="T20" s="27">
        <v>822728836359126.63</v>
      </c>
      <c r="U20" s="27">
        <v>841651599595386.5</v>
      </c>
      <c r="V20" s="27">
        <v>861009586386080.25</v>
      </c>
      <c r="W20" s="27">
        <v>880812806872960</v>
      </c>
      <c r="X20" s="27">
        <v>901071501431038</v>
      </c>
      <c r="Y20" s="27">
        <v>921796145963951.75</v>
      </c>
      <c r="Z20" s="27">
        <v>942997457321122.63</v>
      </c>
      <c r="AA20" s="27">
        <v>964686398839508.38</v>
      </c>
      <c r="AB20" s="27">
        <v>986874186012817</v>
      </c>
      <c r="AC20" s="27">
        <v>1009572292291111.5</v>
      </c>
      <c r="AD20" s="27">
        <v>1032792455013807</v>
      </c>
      <c r="AE20" s="27">
        <v>1056546681479124.5</v>
      </c>
      <c r="AF20" s="27">
        <v>1080847255153144.4</v>
      </c>
      <c r="AG20" s="27">
        <v>1105706742021666.4</v>
      </c>
      <c r="AH20" s="27">
        <v>1131137997088164.8</v>
      </c>
    </row>
    <row r="21" spans="1:34" hidden="1">
      <c r="A21" t="s">
        <v>7058</v>
      </c>
      <c r="B21" t="s">
        <v>7048</v>
      </c>
      <c r="C21" s="28" t="s">
        <v>69</v>
      </c>
      <c r="D21" s="27">
        <v>7166426585340.0029</v>
      </c>
      <c r="E21" s="27">
        <v>6542947472415.4229</v>
      </c>
      <c r="F21" s="27">
        <v>5973711042315.2813</v>
      </c>
      <c r="G21" s="27">
        <v>5453998181633.8516</v>
      </c>
      <c r="H21" s="27">
        <v>4979500339831.707</v>
      </c>
      <c r="I21" s="27">
        <v>4546283810266.3486</v>
      </c>
      <c r="J21" s="27">
        <v>4150757118773.1763</v>
      </c>
      <c r="K21" s="27">
        <v>3789641249439.9102</v>
      </c>
      <c r="L21" s="27">
        <v>3459942460738.6377</v>
      </c>
      <c r="M21" s="27">
        <v>3158927466654.3765</v>
      </c>
      <c r="N21" s="27">
        <v>2884100777055.4458</v>
      </c>
      <c r="O21" s="27">
        <v>2633184009451.6221</v>
      </c>
      <c r="P21" s="27">
        <v>2404097000629.3311</v>
      </c>
      <c r="Q21" s="27">
        <v>2194940561574.5791</v>
      </c>
      <c r="R21" s="27">
        <v>2003980732717.5908</v>
      </c>
      <c r="S21" s="27">
        <v>1829634408971.1606</v>
      </c>
      <c r="T21" s="27">
        <v>1670456215390.6699</v>
      </c>
      <c r="U21" s="27">
        <v>1525126524651.6816</v>
      </c>
      <c r="V21" s="27">
        <v>1392440517006.9854</v>
      </c>
      <c r="W21" s="27">
        <v>1271298192027.3777</v>
      </c>
      <c r="X21" s="27">
        <v>1160695249320.9958</v>
      </c>
      <c r="Y21" s="27">
        <v>1059714762630.0693</v>
      </c>
      <c r="Z21" s="27">
        <v>967519578281.25317</v>
      </c>
      <c r="AA21" s="27">
        <v>883345374970.78418</v>
      </c>
      <c r="AB21" s="27">
        <v>806494327348.32605</v>
      </c>
      <c r="AC21" s="27">
        <v>736329320869.02173</v>
      </c>
      <c r="AD21" s="27">
        <v>672268669953.41687</v>
      </c>
      <c r="AE21" s="27">
        <v>613781295667.46973</v>
      </c>
      <c r="AF21" s="27">
        <v>560382322944.39978</v>
      </c>
      <c r="AG21" s="27">
        <v>511629060848.23706</v>
      </c>
      <c r="AH21" s="27">
        <v>467117332554.44043</v>
      </c>
    </row>
    <row r="22" spans="1:34" hidden="1">
      <c r="A22" t="s">
        <v>7058</v>
      </c>
      <c r="B22" t="s">
        <v>7049</v>
      </c>
      <c r="C22" s="28" t="s">
        <v>70</v>
      </c>
      <c r="D22" s="27">
        <v>176741983656810</v>
      </c>
      <c r="E22" s="27">
        <v>180807049280916.63</v>
      </c>
      <c r="F22" s="27">
        <v>184965611414377.69</v>
      </c>
      <c r="G22" s="27">
        <v>189219820476908.34</v>
      </c>
      <c r="H22" s="27">
        <v>193571876347877.25</v>
      </c>
      <c r="I22" s="27">
        <v>198024029503878.38</v>
      </c>
      <c r="J22" s="27">
        <v>202578582182467.56</v>
      </c>
      <c r="K22" s="27">
        <v>207237889572664.31</v>
      </c>
      <c r="L22" s="27">
        <v>212004361032835.56</v>
      </c>
      <c r="M22" s="27">
        <v>216880461336590.75</v>
      </c>
      <c r="N22" s="27">
        <v>221868711947332.31</v>
      </c>
      <c r="O22" s="27">
        <v>226971692322120.94</v>
      </c>
      <c r="P22" s="27">
        <v>232192041245529.69</v>
      </c>
      <c r="Q22" s="27">
        <v>237532458194176.84</v>
      </c>
      <c r="R22" s="27">
        <v>242995704732642.88</v>
      </c>
      <c r="S22" s="27">
        <v>248584605941493.63</v>
      </c>
      <c r="T22" s="27">
        <v>254302051878147.97</v>
      </c>
      <c r="U22" s="27">
        <v>260150999071345.34</v>
      </c>
      <c r="V22" s="27">
        <v>266134472049986.25</v>
      </c>
      <c r="W22" s="27">
        <v>272255564907135.88</v>
      </c>
      <c r="X22" s="27">
        <v>278517442900000</v>
      </c>
      <c r="Y22" s="27">
        <v>284923344086699.94</v>
      </c>
      <c r="Z22" s="27">
        <v>291476581000694</v>
      </c>
      <c r="AA22" s="27">
        <v>298180542363710</v>
      </c>
      <c r="AB22" s="27">
        <v>305038694838075.25</v>
      </c>
      <c r="AC22" s="27">
        <v>312054584819351</v>
      </c>
      <c r="AD22" s="27">
        <v>319231840270196.06</v>
      </c>
      <c r="AE22" s="27">
        <v>326574172596410.5</v>
      </c>
      <c r="AF22" s="27">
        <v>334085378566127.88</v>
      </c>
      <c r="AG22" s="27">
        <v>341769342273148.81</v>
      </c>
      <c r="AH22" s="27">
        <v>349630037145431.19</v>
      </c>
    </row>
    <row r="23" spans="1:34" hidden="1">
      <c r="A23" t="s">
        <v>7058</v>
      </c>
      <c r="B23" t="s">
        <v>7050</v>
      </c>
      <c r="C23" s="28" t="s">
        <v>71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0</v>
      </c>
      <c r="AD23" s="27">
        <v>0</v>
      </c>
      <c r="AE23" s="27">
        <v>0</v>
      </c>
      <c r="AF23" s="27">
        <v>0</v>
      </c>
      <c r="AG23" s="27">
        <v>0</v>
      </c>
      <c r="AH23" s="27">
        <v>0</v>
      </c>
    </row>
    <row r="24" spans="1:34" hidden="1">
      <c r="A24" t="s">
        <v>7058</v>
      </c>
      <c r="B24" t="s">
        <v>7051</v>
      </c>
      <c r="C24" s="28" t="s">
        <v>72</v>
      </c>
      <c r="D24" s="27">
        <v>10383757727700</v>
      </c>
      <c r="E24" s="27">
        <v>10539514093615.5</v>
      </c>
      <c r="F24" s="27">
        <v>10697606805019.73</v>
      </c>
      <c r="G24" s="27">
        <v>10858070907095.025</v>
      </c>
      <c r="H24" s="27">
        <v>11020941970701.449</v>
      </c>
      <c r="I24" s="27">
        <v>11186256100261.971</v>
      </c>
      <c r="J24" s="27">
        <v>11354049941765.898</v>
      </c>
      <c r="K24" s="27">
        <v>11524360690892.387</v>
      </c>
      <c r="L24" s="27">
        <v>11697226101255.771</v>
      </c>
      <c r="M24" s="27">
        <v>11872684492774.607</v>
      </c>
      <c r="N24" s="27">
        <v>12050774760166.225</v>
      </c>
      <c r="O24" s="27">
        <v>12231536381568.717</v>
      </c>
      <c r="P24" s="27">
        <v>12415009427292.246</v>
      </c>
      <c r="Q24" s="27">
        <v>12601234568701.627</v>
      </c>
      <c r="R24" s="27">
        <v>12790253087232.15</v>
      </c>
      <c r="S24" s="27">
        <v>12982106883540.633</v>
      </c>
      <c r="T24" s="27">
        <v>13176838486793.742</v>
      </c>
      <c r="U24" s="27">
        <v>13374491064095.646</v>
      </c>
      <c r="V24" s="27">
        <v>13575108430057.08</v>
      </c>
      <c r="W24" s="27">
        <v>13778735056507.936</v>
      </c>
      <c r="X24" s="27">
        <v>13985416082355.553</v>
      </c>
      <c r="Y24" s="27">
        <v>14195197323590.885</v>
      </c>
      <c r="Z24" s="27">
        <v>14408125283444.746</v>
      </c>
      <c r="AA24" s="27">
        <v>14624247162696.416</v>
      </c>
      <c r="AB24" s="27">
        <v>14843610870136.861</v>
      </c>
      <c r="AC24" s="27">
        <v>15066265033188.912</v>
      </c>
      <c r="AD24" s="27">
        <v>15292259008686.744</v>
      </c>
      <c r="AE24" s="27">
        <v>15521642893817.043</v>
      </c>
      <c r="AF24" s="27">
        <v>15754467537224.297</v>
      </c>
      <c r="AG24" s="27">
        <v>15990784550282.66</v>
      </c>
      <c r="AH24" s="27">
        <v>16230646318536.898</v>
      </c>
    </row>
    <row r="25" spans="1:34" hidden="1">
      <c r="A25" t="s">
        <v>7058</v>
      </c>
      <c r="B25" t="s">
        <v>7052</v>
      </c>
      <c r="C25" s="28" t="s">
        <v>73</v>
      </c>
      <c r="D25" s="27">
        <v>4940454678870.001</v>
      </c>
      <c r="E25" s="27">
        <v>5004680589695.3096</v>
      </c>
      <c r="F25" s="27">
        <v>5069741437361.3486</v>
      </c>
      <c r="G25" s="27">
        <v>5135648076047.0459</v>
      </c>
      <c r="H25" s="27">
        <v>5202411501035.6563</v>
      </c>
      <c r="I25" s="27">
        <v>5270042850549.1191</v>
      </c>
      <c r="J25" s="27">
        <v>5338553407606.2588</v>
      </c>
      <c r="K25" s="27">
        <v>5407954601905.1396</v>
      </c>
      <c r="L25" s="27">
        <v>5478258011729.9053</v>
      </c>
      <c r="M25" s="27">
        <v>5549475365882.3936</v>
      </c>
      <c r="N25" s="27">
        <v>5621618545638.8633</v>
      </c>
      <c r="O25" s="27">
        <v>5694699586732.1699</v>
      </c>
      <c r="P25" s="27">
        <v>5768730681359.6865</v>
      </c>
      <c r="Q25" s="27">
        <v>5843724180217.3623</v>
      </c>
      <c r="R25" s="27">
        <v>5919692594560.1875</v>
      </c>
      <c r="S25" s="27">
        <v>5996648598289.4688</v>
      </c>
      <c r="T25" s="27">
        <v>6074605030067.2314</v>
      </c>
      <c r="U25" s="27">
        <v>6153574895458.1045</v>
      </c>
      <c r="V25" s="27">
        <v>6233571369099.0596</v>
      </c>
      <c r="W25" s="27">
        <v>6314607796897.3467</v>
      </c>
      <c r="X25" s="27">
        <v>6396697698257.0117</v>
      </c>
      <c r="Y25" s="27">
        <v>6479854768334.3535</v>
      </c>
      <c r="Z25" s="27">
        <v>6564092880322.6982</v>
      </c>
      <c r="AA25" s="27">
        <v>6649426087766.8926</v>
      </c>
      <c r="AB25" s="27">
        <v>6735868626907.8623</v>
      </c>
      <c r="AC25" s="27">
        <v>6823434919057.6641</v>
      </c>
      <c r="AD25" s="27">
        <v>6912139573005.4131</v>
      </c>
      <c r="AE25" s="27">
        <v>7001997387454.4824</v>
      </c>
      <c r="AF25" s="27">
        <v>7093023353491.3906</v>
      </c>
      <c r="AG25" s="27">
        <v>7185232657086.7773</v>
      </c>
      <c r="AH25" s="27">
        <v>7278640681628.9063</v>
      </c>
    </row>
    <row r="26" spans="1:34" hidden="1">
      <c r="A26" t="s">
        <v>7058</v>
      </c>
      <c r="B26" t="s">
        <v>7053</v>
      </c>
      <c r="C26" s="28" t="s">
        <v>74</v>
      </c>
      <c r="D26" s="27">
        <v>12244030026120</v>
      </c>
      <c r="E26" s="27">
        <v>11791000915153.561</v>
      </c>
      <c r="F26" s="27">
        <v>11354733881292.877</v>
      </c>
      <c r="G26" s="27">
        <v>10934608727685.039</v>
      </c>
      <c r="H26" s="27">
        <v>10530028204760.693</v>
      </c>
      <c r="I26" s="27">
        <v>10140417161184.547</v>
      </c>
      <c r="J26" s="27">
        <v>9765221726220.7188</v>
      </c>
      <c r="K26" s="27">
        <v>9403908522350.5527</v>
      </c>
      <c r="L26" s="27">
        <v>9055963907023.582</v>
      </c>
      <c r="M26" s="27">
        <v>8720893242463.709</v>
      </c>
      <c r="N26" s="27">
        <v>8398220192492.5518</v>
      </c>
      <c r="O26" s="27">
        <v>8087486045370.3271</v>
      </c>
      <c r="P26" s="27">
        <v>7788249061691.624</v>
      </c>
      <c r="Q26" s="27">
        <v>7500083846409.0342</v>
      </c>
      <c r="R26" s="27">
        <v>7222580744091.8994</v>
      </c>
      <c r="S26" s="27">
        <v>6955345256560.499</v>
      </c>
      <c r="T26" s="27">
        <v>6697997482067.7607</v>
      </c>
      <c r="U26" s="27">
        <v>6450171575231.2529</v>
      </c>
      <c r="V26" s="27">
        <v>6211515226947.6973</v>
      </c>
      <c r="W26" s="27">
        <v>5981689163550.6318</v>
      </c>
      <c r="X26" s="27">
        <v>5760366664499.2578</v>
      </c>
      <c r="Y26" s="27">
        <v>5547233097912.7852</v>
      </c>
      <c r="Z26" s="27">
        <v>5341985473290.0127</v>
      </c>
      <c r="AA26" s="27">
        <v>5144332010778.2813</v>
      </c>
      <c r="AB26" s="27">
        <v>4953991726379.4844</v>
      </c>
      <c r="AC26" s="27">
        <v>4770694032503.4443</v>
      </c>
      <c r="AD26" s="27">
        <v>4594178353300.8164</v>
      </c>
      <c r="AE26" s="27">
        <v>4424193754228.6855</v>
      </c>
      <c r="AF26" s="27">
        <v>4260498585322.2246</v>
      </c>
      <c r="AG26" s="27">
        <v>4102860137665.3018</v>
      </c>
      <c r="AH26" s="27">
        <v>3951054312571.686</v>
      </c>
    </row>
    <row r="27" spans="1:34" hidden="1">
      <c r="A27" t="s">
        <v>7058</v>
      </c>
      <c r="B27" t="s">
        <v>7054</v>
      </c>
      <c r="C27" s="28" t="s">
        <v>75</v>
      </c>
      <c r="D27" s="27">
        <v>1402484088510</v>
      </c>
      <c r="E27" s="27">
        <v>1350592177235.1299</v>
      </c>
      <c r="F27" s="27">
        <v>1300620266677.4302</v>
      </c>
      <c r="G27" s="27">
        <v>1252497316810.3652</v>
      </c>
      <c r="H27" s="27">
        <v>1206154916088.3816</v>
      </c>
      <c r="I27" s="27">
        <v>1161527184193.1113</v>
      </c>
      <c r="J27" s="27">
        <v>1118550678377.9663</v>
      </c>
      <c r="K27" s="27">
        <v>1077164303277.9816</v>
      </c>
      <c r="L27" s="27">
        <v>1037309224056.6962</v>
      </c>
      <c r="M27" s="27">
        <v>998928782766.59839</v>
      </c>
      <c r="N27" s="27">
        <v>961968417804.23413</v>
      </c>
      <c r="O27" s="27">
        <v>926375586345.47754</v>
      </c>
      <c r="P27" s="27">
        <v>892099689650.69482</v>
      </c>
      <c r="Q27" s="27">
        <v>859092001133.61902</v>
      </c>
      <c r="R27" s="27">
        <v>827305597091.67517</v>
      </c>
      <c r="S27" s="27">
        <v>796695289999.2832</v>
      </c>
      <c r="T27" s="27">
        <v>767217564269.30969</v>
      </c>
      <c r="U27" s="27">
        <v>738830514391.34521</v>
      </c>
      <c r="V27" s="27">
        <v>711493785358.86536</v>
      </c>
      <c r="W27" s="27">
        <v>685168515300.58728</v>
      </c>
      <c r="X27" s="27">
        <v>659817280234.46558</v>
      </c>
      <c r="Y27" s="27">
        <v>635404040865.79028</v>
      </c>
      <c r="Z27" s="27">
        <v>611894091353.7561</v>
      </c>
      <c r="AA27" s="27">
        <v>589254009973.66711</v>
      </c>
      <c r="AB27" s="27">
        <v>567451611604.64136</v>
      </c>
      <c r="AC27" s="27">
        <v>546455901975.26965</v>
      </c>
      <c r="AD27" s="27">
        <v>526237033602.18463</v>
      </c>
      <c r="AE27" s="27">
        <v>506766263358.90381</v>
      </c>
      <c r="AF27" s="27">
        <v>488015911614.62433</v>
      </c>
      <c r="AG27" s="27">
        <v>469959322884.88318</v>
      </c>
      <c r="AH27" s="27">
        <v>452570827938.14252</v>
      </c>
    </row>
    <row r="28" spans="1:34" hidden="1">
      <c r="A28" t="s">
        <v>7058</v>
      </c>
      <c r="B28" t="s">
        <v>7055</v>
      </c>
      <c r="C28" s="28" t="s">
        <v>76</v>
      </c>
      <c r="D28" s="27">
        <v>49744238093010.008</v>
      </c>
      <c r="E28" s="27">
        <v>47903701283568.641</v>
      </c>
      <c r="F28" s="27">
        <v>46131264336076.594</v>
      </c>
      <c r="G28" s="27">
        <v>44424407555641.758</v>
      </c>
      <c r="H28" s="27">
        <v>42780704476083.016</v>
      </c>
      <c r="I28" s="27">
        <v>41197818410467.938</v>
      </c>
      <c r="J28" s="27">
        <v>39673499129280.625</v>
      </c>
      <c r="K28" s="27">
        <v>38205579661497.242</v>
      </c>
      <c r="L28" s="27">
        <v>36791973214021.844</v>
      </c>
      <c r="M28" s="27">
        <v>35430670205103.039</v>
      </c>
      <c r="N28" s="27">
        <v>34119735407514.223</v>
      </c>
      <c r="O28" s="27">
        <v>32857305197436.195</v>
      </c>
      <c r="P28" s="27">
        <v>31641584905131.055</v>
      </c>
      <c r="Q28" s="27">
        <v>30470846263641.203</v>
      </c>
      <c r="R28" s="27">
        <v>29343424951886.477</v>
      </c>
      <c r="S28" s="27">
        <v>28257718228666.68</v>
      </c>
      <c r="T28" s="27">
        <v>27212182654206.012</v>
      </c>
      <c r="U28" s="27">
        <v>26205331896000.387</v>
      </c>
      <c r="V28" s="27">
        <v>25235734615848.375</v>
      </c>
      <c r="W28" s="27">
        <v>24302012435061.98</v>
      </c>
      <c r="X28" s="27">
        <v>23402837974964.688</v>
      </c>
      <c r="Y28" s="27">
        <v>22536932969890.992</v>
      </c>
      <c r="Z28" s="27">
        <v>21703066450005.027</v>
      </c>
      <c r="AA28" s="27">
        <v>20900052991354.84</v>
      </c>
      <c r="AB28" s="27">
        <v>20126751030674.711</v>
      </c>
      <c r="AC28" s="27">
        <v>19382061242539.746</v>
      </c>
      <c r="AD28" s="27">
        <v>18664924976565.773</v>
      </c>
      <c r="AE28" s="27">
        <v>17974322752432.84</v>
      </c>
      <c r="AF28" s="27">
        <v>17309272810592.824</v>
      </c>
      <c r="AG28" s="27">
        <v>16668829716600.891</v>
      </c>
      <c r="AH28" s="27">
        <v>16052083017086.656</v>
      </c>
    </row>
    <row r="29" spans="1:34" hidden="1"/>
    <row r="30" spans="1:34" hidden="1">
      <c r="C30" s="28" t="s">
        <v>6979</v>
      </c>
      <c r="D30">
        <v>2020</v>
      </c>
      <c r="E30">
        <v>2021</v>
      </c>
      <c r="F30">
        <v>2022</v>
      </c>
      <c r="G30">
        <v>2023</v>
      </c>
      <c r="H30">
        <v>2024</v>
      </c>
      <c r="I30">
        <v>2025</v>
      </c>
      <c r="J30">
        <v>2026</v>
      </c>
      <c r="K30">
        <v>2027</v>
      </c>
      <c r="L30">
        <v>2028</v>
      </c>
      <c r="M30">
        <v>2029</v>
      </c>
      <c r="N30">
        <v>2030</v>
      </c>
      <c r="O30">
        <v>2031</v>
      </c>
      <c r="P30">
        <v>2032</v>
      </c>
      <c r="Q30">
        <v>2033</v>
      </c>
      <c r="R30">
        <v>2034</v>
      </c>
      <c r="S30">
        <v>2035</v>
      </c>
      <c r="T30">
        <v>2036</v>
      </c>
      <c r="U30">
        <v>2037</v>
      </c>
      <c r="V30">
        <v>2038</v>
      </c>
      <c r="W30">
        <v>2039</v>
      </c>
      <c r="X30">
        <v>2040</v>
      </c>
      <c r="Y30">
        <v>2041</v>
      </c>
      <c r="Z30">
        <v>2042</v>
      </c>
      <c r="AA30">
        <v>2043</v>
      </c>
      <c r="AB30">
        <v>2044</v>
      </c>
      <c r="AC30">
        <v>2045</v>
      </c>
      <c r="AD30">
        <v>2046</v>
      </c>
      <c r="AE30">
        <v>2047</v>
      </c>
      <c r="AF30">
        <v>2048</v>
      </c>
      <c r="AG30">
        <v>2049</v>
      </c>
      <c r="AH30">
        <v>2050</v>
      </c>
    </row>
    <row r="31" spans="1:34" hidden="1">
      <c r="C31" s="21" t="s">
        <v>345</v>
      </c>
      <c r="D31">
        <f>INDEX(NoSettings!$C$2:$AG$6843,MATCH($C31,NoSettings!$A$2:$A$6843,0),MATCH(D$30,NoSettings!$C$1:$AG$1,0))</f>
        <v>16110000000000</v>
      </c>
      <c r="E31">
        <f>INDEX(NoSettings!$C$2:$AG$6843,MATCH($C31,NoSettings!$A$2:$A$6843,0),MATCH(E$30,NoSettings!$C$1:$AG$1,0))</f>
        <v>16220000000000</v>
      </c>
      <c r="F31">
        <f>INDEX(NoSettings!$C$2:$AG$6843,MATCH($C31,NoSettings!$A$2:$A$6843,0),MATCH(F$30,NoSettings!$C$1:$AG$1,0))</f>
        <v>16340000000000</v>
      </c>
      <c r="G31">
        <f>INDEX(NoSettings!$C$2:$AG$6843,MATCH($C31,NoSettings!$A$2:$A$6843,0),MATCH(G$30,NoSettings!$C$1:$AG$1,0))</f>
        <v>16450000000000</v>
      </c>
      <c r="H31">
        <f>INDEX(NoSettings!$C$2:$AG$6843,MATCH($C31,NoSettings!$A$2:$A$6843,0),MATCH(H$30,NoSettings!$C$1:$AG$1,0))</f>
        <v>16570000000000</v>
      </c>
      <c r="I31">
        <f>INDEX(NoSettings!$C$2:$AG$6843,MATCH($C31,NoSettings!$A$2:$A$6843,0),MATCH(I$30,NoSettings!$C$1:$AG$1,0))</f>
        <v>16680000000000</v>
      </c>
      <c r="J31">
        <f>INDEX(NoSettings!$C$2:$AG$6843,MATCH($C31,NoSettings!$A$2:$A$6843,0),MATCH(J$30,NoSettings!$C$1:$AG$1,0))</f>
        <v>16800000000000</v>
      </c>
      <c r="K31">
        <f>INDEX(NoSettings!$C$2:$AG$6843,MATCH($C31,NoSettings!$A$2:$A$6843,0),MATCH(K$30,NoSettings!$C$1:$AG$1,0))</f>
        <v>16920000000000</v>
      </c>
      <c r="L31">
        <f>INDEX(NoSettings!$C$2:$AG$6843,MATCH($C31,NoSettings!$A$2:$A$6843,0),MATCH(L$30,NoSettings!$C$1:$AG$1,0))</f>
        <v>17040000000000</v>
      </c>
      <c r="M31">
        <f>INDEX(NoSettings!$C$2:$AG$6843,MATCH($C31,NoSettings!$A$2:$A$6843,0),MATCH(M$30,NoSettings!$C$1:$AG$1,0))</f>
        <v>17150000000000</v>
      </c>
      <c r="N31">
        <f>INDEX(NoSettings!$C$2:$AG$6843,MATCH($C31,NoSettings!$A$2:$A$6843,0),MATCH(N$30,NoSettings!$C$1:$AG$1,0))</f>
        <v>17270000000000</v>
      </c>
      <c r="O31">
        <f>INDEX(NoSettings!$C$2:$AG$6843,MATCH($C31,NoSettings!$A$2:$A$6843,0),MATCH(O$30,NoSettings!$C$1:$AG$1,0))</f>
        <v>17400000000000</v>
      </c>
      <c r="P31">
        <f>INDEX(NoSettings!$C$2:$AG$6843,MATCH($C31,NoSettings!$A$2:$A$6843,0),MATCH(P$30,NoSettings!$C$1:$AG$1,0))</f>
        <v>17520000000000</v>
      </c>
      <c r="Q31">
        <f>INDEX(NoSettings!$C$2:$AG$6843,MATCH($C31,NoSettings!$A$2:$A$6843,0),MATCH(Q$30,NoSettings!$C$1:$AG$1,0))</f>
        <v>17640000000000</v>
      </c>
      <c r="R31">
        <f>INDEX(NoSettings!$C$2:$AG$6843,MATCH($C31,NoSettings!$A$2:$A$6843,0),MATCH(R$30,NoSettings!$C$1:$AG$1,0))</f>
        <v>17760000000000</v>
      </c>
      <c r="S31">
        <f>INDEX(NoSettings!$C$2:$AG$6843,MATCH($C31,NoSettings!$A$2:$A$6843,0),MATCH(S$30,NoSettings!$C$1:$AG$1,0))</f>
        <v>17890000000000</v>
      </c>
      <c r="T31">
        <f>INDEX(NoSettings!$C$2:$AG$6843,MATCH($C31,NoSettings!$A$2:$A$6843,0),MATCH(T$30,NoSettings!$C$1:$AG$1,0))</f>
        <v>18010000000000</v>
      </c>
      <c r="U31">
        <f>INDEX(NoSettings!$C$2:$AG$6843,MATCH($C31,NoSettings!$A$2:$A$6843,0),MATCH(U$30,NoSettings!$C$1:$AG$1,0))</f>
        <v>18140000000000</v>
      </c>
      <c r="V31">
        <f>INDEX(NoSettings!$C$2:$AG$6843,MATCH($C31,NoSettings!$A$2:$A$6843,0),MATCH(V$30,NoSettings!$C$1:$AG$1,0))</f>
        <v>18270000000000</v>
      </c>
      <c r="W31">
        <f>INDEX(NoSettings!$C$2:$AG$6843,MATCH($C31,NoSettings!$A$2:$A$6843,0),MATCH(W$30,NoSettings!$C$1:$AG$1,0))</f>
        <v>18390000000000</v>
      </c>
      <c r="X31">
        <f>INDEX(NoSettings!$C$2:$AG$6843,MATCH($C31,NoSettings!$A$2:$A$6843,0),MATCH(X$30,NoSettings!$C$1:$AG$1,0))</f>
        <v>18520000000000</v>
      </c>
      <c r="Y31">
        <f>INDEX(NoSettings!$C$2:$AG$6843,MATCH($C31,NoSettings!$A$2:$A$6843,0),MATCH(Y$30,NoSettings!$C$1:$AG$1,0))</f>
        <v>18650000000000</v>
      </c>
      <c r="Z31">
        <f>INDEX(NoSettings!$C$2:$AG$6843,MATCH($C31,NoSettings!$A$2:$A$6843,0),MATCH(Z$30,NoSettings!$C$1:$AG$1,0))</f>
        <v>18780000000000</v>
      </c>
      <c r="AA31">
        <f>INDEX(NoSettings!$C$2:$AG$6843,MATCH($C31,NoSettings!$A$2:$A$6843,0),MATCH(AA$30,NoSettings!$C$1:$AG$1,0))</f>
        <v>18910000000000</v>
      </c>
      <c r="AB31">
        <f>INDEX(NoSettings!$C$2:$AG$6843,MATCH($C31,NoSettings!$A$2:$A$6843,0),MATCH(AB$30,NoSettings!$C$1:$AG$1,0))</f>
        <v>19050000000000</v>
      </c>
      <c r="AC31">
        <f>INDEX(NoSettings!$C$2:$AG$6843,MATCH($C31,NoSettings!$A$2:$A$6843,0),MATCH(AC$30,NoSettings!$C$1:$AG$1,0))</f>
        <v>19180000000000</v>
      </c>
      <c r="AD31">
        <f>INDEX(NoSettings!$C$2:$AG$6843,MATCH($C31,NoSettings!$A$2:$A$6843,0),MATCH(AD$30,NoSettings!$C$1:$AG$1,0))</f>
        <v>19310000000000</v>
      </c>
      <c r="AE31">
        <f>INDEX(NoSettings!$C$2:$AG$6843,MATCH($C31,NoSettings!$A$2:$A$6843,0),MATCH(AE$30,NoSettings!$C$1:$AG$1,0))</f>
        <v>19450000000000</v>
      </c>
      <c r="AF31">
        <f>INDEX(NoSettings!$C$2:$AG$6843,MATCH($C31,NoSettings!$A$2:$A$6843,0),MATCH(AF$30,NoSettings!$C$1:$AG$1,0))</f>
        <v>19590000000000</v>
      </c>
      <c r="AG31">
        <f>INDEX(NoSettings!$C$2:$AG$6843,MATCH($C31,NoSettings!$A$2:$A$6843,0),MATCH(AG$30,NoSettings!$C$1:$AG$1,0))</f>
        <v>19720000000000</v>
      </c>
      <c r="AH31">
        <f>INDEX(NoSettings!$C$2:$AG$6843,MATCH($C31,NoSettings!$A$2:$A$6843,0),MATCH(AH$30,NoSettings!$C$1:$AG$1,0))</f>
        <v>19860000000000</v>
      </c>
    </row>
    <row r="32" spans="1:34" hidden="1">
      <c r="C32" s="21" t="s">
        <v>344</v>
      </c>
      <c r="D32">
        <f>INDEX(NoSettings!$C$2:$AG$6843,MATCH($C32,NoSettings!$A$2:$A$6843,0),MATCH(D$30,NoSettings!$C$1:$AG$1,0))</f>
        <v>19920000000000</v>
      </c>
      <c r="E32">
        <f>INDEX(NoSettings!$C$2:$AG$6843,MATCH($C32,NoSettings!$A$2:$A$6843,0),MATCH(E$30,NoSettings!$C$1:$AG$1,0))</f>
        <v>20060000000000</v>
      </c>
      <c r="F32">
        <f>INDEX(NoSettings!$C$2:$AG$6843,MATCH($C32,NoSettings!$A$2:$A$6843,0),MATCH(F$30,NoSettings!$C$1:$AG$1,0))</f>
        <v>20200000000000</v>
      </c>
      <c r="G32">
        <f>INDEX(NoSettings!$C$2:$AG$6843,MATCH($C32,NoSettings!$A$2:$A$6843,0),MATCH(G$30,NoSettings!$C$1:$AG$1,0))</f>
        <v>20340000000000</v>
      </c>
      <c r="H32">
        <f>INDEX(NoSettings!$C$2:$AG$6843,MATCH($C32,NoSettings!$A$2:$A$6843,0),MATCH(H$30,NoSettings!$C$1:$AG$1,0))</f>
        <v>20480000000000</v>
      </c>
      <c r="I32">
        <f>INDEX(NoSettings!$C$2:$AG$6843,MATCH($C32,NoSettings!$A$2:$A$6843,0),MATCH(I$30,NoSettings!$C$1:$AG$1,0))</f>
        <v>20620000000000</v>
      </c>
      <c r="J32">
        <f>INDEX(NoSettings!$C$2:$AG$6843,MATCH($C32,NoSettings!$A$2:$A$6843,0),MATCH(J$30,NoSettings!$C$1:$AG$1,0))</f>
        <v>20770000000000</v>
      </c>
      <c r="K32">
        <f>INDEX(NoSettings!$C$2:$AG$6843,MATCH($C32,NoSettings!$A$2:$A$6843,0),MATCH(K$30,NoSettings!$C$1:$AG$1,0))</f>
        <v>20910000000000</v>
      </c>
      <c r="L32">
        <f>INDEX(NoSettings!$C$2:$AG$6843,MATCH($C32,NoSettings!$A$2:$A$6843,0),MATCH(L$30,NoSettings!$C$1:$AG$1,0))</f>
        <v>21060000000000</v>
      </c>
      <c r="M32">
        <f>INDEX(NoSettings!$C$2:$AG$6843,MATCH($C32,NoSettings!$A$2:$A$6843,0),MATCH(M$30,NoSettings!$C$1:$AG$1,0))</f>
        <v>21210000000000</v>
      </c>
      <c r="N32">
        <f>INDEX(NoSettings!$C$2:$AG$6843,MATCH($C32,NoSettings!$A$2:$A$6843,0),MATCH(N$30,NoSettings!$C$1:$AG$1,0))</f>
        <v>21360000000000</v>
      </c>
      <c r="O32">
        <f>INDEX(NoSettings!$C$2:$AG$6843,MATCH($C32,NoSettings!$A$2:$A$6843,0),MATCH(O$30,NoSettings!$C$1:$AG$1,0))</f>
        <v>21500000000000</v>
      </c>
      <c r="P32">
        <f>INDEX(NoSettings!$C$2:$AG$6843,MATCH($C32,NoSettings!$A$2:$A$6843,0),MATCH(P$30,NoSettings!$C$1:$AG$1,0))</f>
        <v>21660000000000</v>
      </c>
      <c r="Q32">
        <f>INDEX(NoSettings!$C$2:$AG$6843,MATCH($C32,NoSettings!$A$2:$A$6843,0),MATCH(Q$30,NoSettings!$C$1:$AG$1,0))</f>
        <v>21810000000000</v>
      </c>
      <c r="R32">
        <f>INDEX(NoSettings!$C$2:$AG$6843,MATCH($C32,NoSettings!$A$2:$A$6843,0),MATCH(R$30,NoSettings!$C$1:$AG$1,0))</f>
        <v>21960000000000</v>
      </c>
      <c r="S32">
        <f>INDEX(NoSettings!$C$2:$AG$6843,MATCH($C32,NoSettings!$A$2:$A$6843,0),MATCH(S$30,NoSettings!$C$1:$AG$1,0))</f>
        <v>22110000000000</v>
      </c>
      <c r="T32">
        <f>INDEX(NoSettings!$C$2:$AG$6843,MATCH($C32,NoSettings!$A$2:$A$6843,0),MATCH(T$30,NoSettings!$C$1:$AG$1,0))</f>
        <v>22270000000000</v>
      </c>
      <c r="U32">
        <f>INDEX(NoSettings!$C$2:$AG$6843,MATCH($C32,NoSettings!$A$2:$A$6843,0),MATCH(U$30,NoSettings!$C$1:$AG$1,0))</f>
        <v>22420000000000</v>
      </c>
      <c r="V32">
        <f>INDEX(NoSettings!$C$2:$AG$6843,MATCH($C32,NoSettings!$A$2:$A$6843,0),MATCH(V$30,NoSettings!$C$1:$AG$1,0))</f>
        <v>22580000000000</v>
      </c>
      <c r="W32">
        <f>INDEX(NoSettings!$C$2:$AG$6843,MATCH($C32,NoSettings!$A$2:$A$6843,0),MATCH(W$30,NoSettings!$C$1:$AG$1,0))</f>
        <v>22740000000000</v>
      </c>
      <c r="X32">
        <f>INDEX(NoSettings!$C$2:$AG$6843,MATCH($C32,NoSettings!$A$2:$A$6843,0),MATCH(X$30,NoSettings!$C$1:$AG$1,0))</f>
        <v>22900000000000</v>
      </c>
      <c r="Y32">
        <f>INDEX(NoSettings!$C$2:$AG$6843,MATCH($C32,NoSettings!$A$2:$A$6843,0),MATCH(Y$30,NoSettings!$C$1:$AG$1,0))</f>
        <v>23060000000000</v>
      </c>
      <c r="Z32">
        <f>INDEX(NoSettings!$C$2:$AG$6843,MATCH($C32,NoSettings!$A$2:$A$6843,0),MATCH(Z$30,NoSettings!$C$1:$AG$1,0))</f>
        <v>23220000000000</v>
      </c>
      <c r="AA32">
        <f>INDEX(NoSettings!$C$2:$AG$6843,MATCH($C32,NoSettings!$A$2:$A$6843,0),MATCH(AA$30,NoSettings!$C$1:$AG$1,0))</f>
        <v>23380000000000</v>
      </c>
      <c r="AB32">
        <f>INDEX(NoSettings!$C$2:$AG$6843,MATCH($C32,NoSettings!$A$2:$A$6843,0),MATCH(AB$30,NoSettings!$C$1:$AG$1,0))</f>
        <v>23550000000000</v>
      </c>
      <c r="AC32">
        <f>INDEX(NoSettings!$C$2:$AG$6843,MATCH($C32,NoSettings!$A$2:$A$6843,0),MATCH(AC$30,NoSettings!$C$1:$AG$1,0))</f>
        <v>23710000000000</v>
      </c>
      <c r="AD32">
        <f>INDEX(NoSettings!$C$2:$AG$6843,MATCH($C32,NoSettings!$A$2:$A$6843,0),MATCH(AD$30,NoSettings!$C$1:$AG$1,0))</f>
        <v>23880000000000</v>
      </c>
      <c r="AE32">
        <f>INDEX(NoSettings!$C$2:$AG$6843,MATCH($C32,NoSettings!$A$2:$A$6843,0),MATCH(AE$30,NoSettings!$C$1:$AG$1,0))</f>
        <v>24040000000000</v>
      </c>
      <c r="AF32">
        <f>INDEX(NoSettings!$C$2:$AG$6843,MATCH($C32,NoSettings!$A$2:$A$6843,0),MATCH(AF$30,NoSettings!$C$1:$AG$1,0))</f>
        <v>24210000000000</v>
      </c>
      <c r="AG32">
        <f>INDEX(NoSettings!$C$2:$AG$6843,MATCH($C32,NoSettings!$A$2:$A$6843,0),MATCH(AG$30,NoSettings!$C$1:$AG$1,0))</f>
        <v>24380000000000</v>
      </c>
      <c r="AH32">
        <f>INDEX(NoSettings!$C$2:$AG$6843,MATCH($C32,NoSettings!$A$2:$A$6843,0),MATCH(AH$30,NoSettings!$C$1:$AG$1,0))</f>
        <v>24550000000000</v>
      </c>
    </row>
    <row r="33" spans="3:34" hidden="1">
      <c r="C33" s="21" t="s">
        <v>343</v>
      </c>
      <c r="D33">
        <f>INDEX(NoSettings!$C$2:$AG$6843,MATCH($C33,NoSettings!$A$2:$A$6843,0),MATCH(D$30,NoSettings!$C$1:$AG$1,0))</f>
        <v>0</v>
      </c>
      <c r="E33">
        <f>INDEX(NoSettings!$C$2:$AG$6843,MATCH($C33,NoSettings!$A$2:$A$6843,0),MATCH(E$30,NoSettings!$C$1:$AG$1,0))</f>
        <v>0</v>
      </c>
      <c r="F33">
        <f>INDEX(NoSettings!$C$2:$AG$6843,MATCH($C33,NoSettings!$A$2:$A$6843,0),MATCH(F$30,NoSettings!$C$1:$AG$1,0))</f>
        <v>0</v>
      </c>
      <c r="G33">
        <f>INDEX(NoSettings!$C$2:$AG$6843,MATCH($C33,NoSettings!$A$2:$A$6843,0),MATCH(G$30,NoSettings!$C$1:$AG$1,0))</f>
        <v>0</v>
      </c>
      <c r="H33">
        <f>INDEX(NoSettings!$C$2:$AG$6843,MATCH($C33,NoSettings!$A$2:$A$6843,0),MATCH(H$30,NoSettings!$C$1:$AG$1,0))</f>
        <v>0</v>
      </c>
      <c r="I33">
        <f>INDEX(NoSettings!$C$2:$AG$6843,MATCH($C33,NoSettings!$A$2:$A$6843,0),MATCH(I$30,NoSettings!$C$1:$AG$1,0))</f>
        <v>0</v>
      </c>
      <c r="J33">
        <f>INDEX(NoSettings!$C$2:$AG$6843,MATCH($C33,NoSettings!$A$2:$A$6843,0),MATCH(J$30,NoSettings!$C$1:$AG$1,0))</f>
        <v>0</v>
      </c>
      <c r="K33">
        <f>INDEX(NoSettings!$C$2:$AG$6843,MATCH($C33,NoSettings!$A$2:$A$6843,0),MATCH(K$30,NoSettings!$C$1:$AG$1,0))</f>
        <v>0</v>
      </c>
      <c r="L33">
        <f>INDEX(NoSettings!$C$2:$AG$6843,MATCH($C33,NoSettings!$A$2:$A$6843,0),MATCH(L$30,NoSettings!$C$1:$AG$1,0))</f>
        <v>0</v>
      </c>
      <c r="M33">
        <f>INDEX(NoSettings!$C$2:$AG$6843,MATCH($C33,NoSettings!$A$2:$A$6843,0),MATCH(M$30,NoSettings!$C$1:$AG$1,0))</f>
        <v>0</v>
      </c>
      <c r="N33">
        <f>INDEX(NoSettings!$C$2:$AG$6843,MATCH($C33,NoSettings!$A$2:$A$6843,0),MATCH(N$30,NoSettings!$C$1:$AG$1,0))</f>
        <v>0</v>
      </c>
      <c r="O33">
        <f>INDEX(NoSettings!$C$2:$AG$6843,MATCH($C33,NoSettings!$A$2:$A$6843,0),MATCH(O$30,NoSettings!$C$1:$AG$1,0))</f>
        <v>0</v>
      </c>
      <c r="P33">
        <f>INDEX(NoSettings!$C$2:$AG$6843,MATCH($C33,NoSettings!$A$2:$A$6843,0),MATCH(P$30,NoSettings!$C$1:$AG$1,0))</f>
        <v>0</v>
      </c>
      <c r="Q33">
        <f>INDEX(NoSettings!$C$2:$AG$6843,MATCH($C33,NoSettings!$A$2:$A$6843,0),MATCH(Q$30,NoSettings!$C$1:$AG$1,0))</f>
        <v>0</v>
      </c>
      <c r="R33">
        <f>INDEX(NoSettings!$C$2:$AG$6843,MATCH($C33,NoSettings!$A$2:$A$6843,0),MATCH(R$30,NoSettings!$C$1:$AG$1,0))</f>
        <v>0</v>
      </c>
      <c r="S33">
        <f>INDEX(NoSettings!$C$2:$AG$6843,MATCH($C33,NoSettings!$A$2:$A$6843,0),MATCH(S$30,NoSettings!$C$1:$AG$1,0))</f>
        <v>0</v>
      </c>
      <c r="T33">
        <f>INDEX(NoSettings!$C$2:$AG$6843,MATCH($C33,NoSettings!$A$2:$A$6843,0),MATCH(T$30,NoSettings!$C$1:$AG$1,0))</f>
        <v>0</v>
      </c>
      <c r="U33">
        <f>INDEX(NoSettings!$C$2:$AG$6843,MATCH($C33,NoSettings!$A$2:$A$6843,0),MATCH(U$30,NoSettings!$C$1:$AG$1,0))</f>
        <v>0</v>
      </c>
      <c r="V33">
        <f>INDEX(NoSettings!$C$2:$AG$6843,MATCH($C33,NoSettings!$A$2:$A$6843,0),MATCH(V$30,NoSettings!$C$1:$AG$1,0))</f>
        <v>0</v>
      </c>
      <c r="W33">
        <f>INDEX(NoSettings!$C$2:$AG$6843,MATCH($C33,NoSettings!$A$2:$A$6843,0),MATCH(W$30,NoSettings!$C$1:$AG$1,0))</f>
        <v>0</v>
      </c>
      <c r="X33">
        <f>INDEX(NoSettings!$C$2:$AG$6843,MATCH($C33,NoSettings!$A$2:$A$6843,0),MATCH(X$30,NoSettings!$C$1:$AG$1,0))</f>
        <v>0</v>
      </c>
      <c r="Y33">
        <f>INDEX(NoSettings!$C$2:$AG$6843,MATCH($C33,NoSettings!$A$2:$A$6843,0),MATCH(Y$30,NoSettings!$C$1:$AG$1,0))</f>
        <v>0</v>
      </c>
      <c r="Z33">
        <f>INDEX(NoSettings!$C$2:$AG$6843,MATCH($C33,NoSettings!$A$2:$A$6843,0),MATCH(Z$30,NoSettings!$C$1:$AG$1,0))</f>
        <v>0</v>
      </c>
      <c r="AA33">
        <f>INDEX(NoSettings!$C$2:$AG$6843,MATCH($C33,NoSettings!$A$2:$A$6843,0),MATCH(AA$30,NoSettings!$C$1:$AG$1,0))</f>
        <v>0</v>
      </c>
      <c r="AB33">
        <f>INDEX(NoSettings!$C$2:$AG$6843,MATCH($C33,NoSettings!$A$2:$A$6843,0),MATCH(AB$30,NoSettings!$C$1:$AG$1,0))</f>
        <v>0</v>
      </c>
      <c r="AC33">
        <f>INDEX(NoSettings!$C$2:$AG$6843,MATCH($C33,NoSettings!$A$2:$A$6843,0),MATCH(AC$30,NoSettings!$C$1:$AG$1,0))</f>
        <v>0</v>
      </c>
      <c r="AD33">
        <f>INDEX(NoSettings!$C$2:$AG$6843,MATCH($C33,NoSettings!$A$2:$A$6843,0),MATCH(AD$30,NoSettings!$C$1:$AG$1,0))</f>
        <v>0</v>
      </c>
      <c r="AE33">
        <f>INDEX(NoSettings!$C$2:$AG$6843,MATCH($C33,NoSettings!$A$2:$A$6843,0),MATCH(AE$30,NoSettings!$C$1:$AG$1,0))</f>
        <v>0</v>
      </c>
      <c r="AF33">
        <f>INDEX(NoSettings!$C$2:$AG$6843,MATCH($C33,NoSettings!$A$2:$A$6843,0),MATCH(AF$30,NoSettings!$C$1:$AG$1,0))</f>
        <v>0</v>
      </c>
      <c r="AG33">
        <f>INDEX(NoSettings!$C$2:$AG$6843,MATCH($C33,NoSettings!$A$2:$A$6843,0),MATCH(AG$30,NoSettings!$C$1:$AG$1,0))</f>
        <v>0</v>
      </c>
      <c r="AH33">
        <f>INDEX(NoSettings!$C$2:$AG$6843,MATCH($C33,NoSettings!$A$2:$A$6843,0),MATCH(AH$30,NoSettings!$C$1:$AG$1,0))</f>
        <v>0</v>
      </c>
    </row>
    <row r="34" spans="3:34" hidden="1">
      <c r="C34" s="21" t="s">
        <v>342</v>
      </c>
      <c r="D34">
        <f>INDEX(NoSettings!$C$2:$AG$6843,MATCH($C34,NoSettings!$A$2:$A$6843,0),MATCH(D$30,NoSettings!$C$1:$AG$1,0))</f>
        <v>19920000000000</v>
      </c>
      <c r="E34">
        <f>INDEX(NoSettings!$C$2:$AG$6843,MATCH($C34,NoSettings!$A$2:$A$6843,0),MATCH(E$30,NoSettings!$C$1:$AG$1,0))</f>
        <v>20060000000000</v>
      </c>
      <c r="F34">
        <f>INDEX(NoSettings!$C$2:$AG$6843,MATCH($C34,NoSettings!$A$2:$A$6843,0),MATCH(F$30,NoSettings!$C$1:$AG$1,0))</f>
        <v>20200000000000</v>
      </c>
      <c r="G34">
        <f>INDEX(NoSettings!$C$2:$AG$6843,MATCH($C34,NoSettings!$A$2:$A$6843,0),MATCH(G$30,NoSettings!$C$1:$AG$1,0))</f>
        <v>20340000000000</v>
      </c>
      <c r="H34">
        <f>INDEX(NoSettings!$C$2:$AG$6843,MATCH($C34,NoSettings!$A$2:$A$6843,0),MATCH(H$30,NoSettings!$C$1:$AG$1,0))</f>
        <v>20480000000000</v>
      </c>
      <c r="I34">
        <f>INDEX(NoSettings!$C$2:$AG$6843,MATCH($C34,NoSettings!$A$2:$A$6843,0),MATCH(I$30,NoSettings!$C$1:$AG$1,0))</f>
        <v>20620000000000</v>
      </c>
      <c r="J34">
        <f>INDEX(NoSettings!$C$2:$AG$6843,MATCH($C34,NoSettings!$A$2:$A$6843,0),MATCH(J$30,NoSettings!$C$1:$AG$1,0))</f>
        <v>20770000000000</v>
      </c>
      <c r="K34">
        <f>INDEX(NoSettings!$C$2:$AG$6843,MATCH($C34,NoSettings!$A$2:$A$6843,0),MATCH(K$30,NoSettings!$C$1:$AG$1,0))</f>
        <v>20910000000000</v>
      </c>
      <c r="L34">
        <f>INDEX(NoSettings!$C$2:$AG$6843,MATCH($C34,NoSettings!$A$2:$A$6843,0),MATCH(L$30,NoSettings!$C$1:$AG$1,0))</f>
        <v>21060000000000</v>
      </c>
      <c r="M34">
        <f>INDEX(NoSettings!$C$2:$AG$6843,MATCH($C34,NoSettings!$A$2:$A$6843,0),MATCH(M$30,NoSettings!$C$1:$AG$1,0))</f>
        <v>21210000000000</v>
      </c>
      <c r="N34">
        <f>INDEX(NoSettings!$C$2:$AG$6843,MATCH($C34,NoSettings!$A$2:$A$6843,0),MATCH(N$30,NoSettings!$C$1:$AG$1,0))</f>
        <v>21360000000000</v>
      </c>
      <c r="O34">
        <f>INDEX(NoSettings!$C$2:$AG$6843,MATCH($C34,NoSettings!$A$2:$A$6843,0),MATCH(O$30,NoSettings!$C$1:$AG$1,0))</f>
        <v>21500000000000</v>
      </c>
      <c r="P34">
        <f>INDEX(NoSettings!$C$2:$AG$6843,MATCH($C34,NoSettings!$A$2:$A$6843,0),MATCH(P$30,NoSettings!$C$1:$AG$1,0))</f>
        <v>21660000000000</v>
      </c>
      <c r="Q34">
        <f>INDEX(NoSettings!$C$2:$AG$6843,MATCH($C34,NoSettings!$A$2:$A$6843,0),MATCH(Q$30,NoSettings!$C$1:$AG$1,0))</f>
        <v>21810000000000</v>
      </c>
      <c r="R34">
        <f>INDEX(NoSettings!$C$2:$AG$6843,MATCH($C34,NoSettings!$A$2:$A$6843,0),MATCH(R$30,NoSettings!$C$1:$AG$1,0))</f>
        <v>21960000000000</v>
      </c>
      <c r="S34">
        <f>INDEX(NoSettings!$C$2:$AG$6843,MATCH($C34,NoSettings!$A$2:$A$6843,0),MATCH(S$30,NoSettings!$C$1:$AG$1,0))</f>
        <v>22110000000000</v>
      </c>
      <c r="T34">
        <f>INDEX(NoSettings!$C$2:$AG$6843,MATCH($C34,NoSettings!$A$2:$A$6843,0),MATCH(T$30,NoSettings!$C$1:$AG$1,0))</f>
        <v>22270000000000</v>
      </c>
      <c r="U34">
        <f>INDEX(NoSettings!$C$2:$AG$6843,MATCH($C34,NoSettings!$A$2:$A$6843,0),MATCH(U$30,NoSettings!$C$1:$AG$1,0))</f>
        <v>22420000000000</v>
      </c>
      <c r="V34">
        <f>INDEX(NoSettings!$C$2:$AG$6843,MATCH($C34,NoSettings!$A$2:$A$6843,0),MATCH(V$30,NoSettings!$C$1:$AG$1,0))</f>
        <v>22580000000000</v>
      </c>
      <c r="W34">
        <f>INDEX(NoSettings!$C$2:$AG$6843,MATCH($C34,NoSettings!$A$2:$A$6843,0),MATCH(W$30,NoSettings!$C$1:$AG$1,0))</f>
        <v>22740000000000</v>
      </c>
      <c r="X34">
        <f>INDEX(NoSettings!$C$2:$AG$6843,MATCH($C34,NoSettings!$A$2:$A$6843,0),MATCH(X$30,NoSettings!$C$1:$AG$1,0))</f>
        <v>22900000000000</v>
      </c>
      <c r="Y34">
        <f>INDEX(NoSettings!$C$2:$AG$6843,MATCH($C34,NoSettings!$A$2:$A$6843,0),MATCH(Y$30,NoSettings!$C$1:$AG$1,0))</f>
        <v>23060000000000</v>
      </c>
      <c r="Z34">
        <f>INDEX(NoSettings!$C$2:$AG$6843,MATCH($C34,NoSettings!$A$2:$A$6843,0),MATCH(Z$30,NoSettings!$C$1:$AG$1,0))</f>
        <v>23220000000000</v>
      </c>
      <c r="AA34">
        <f>INDEX(NoSettings!$C$2:$AG$6843,MATCH($C34,NoSettings!$A$2:$A$6843,0),MATCH(AA$30,NoSettings!$C$1:$AG$1,0))</f>
        <v>23380000000000</v>
      </c>
      <c r="AB34">
        <f>INDEX(NoSettings!$C$2:$AG$6843,MATCH($C34,NoSettings!$A$2:$A$6843,0),MATCH(AB$30,NoSettings!$C$1:$AG$1,0))</f>
        <v>23550000000000</v>
      </c>
      <c r="AC34">
        <f>INDEX(NoSettings!$C$2:$AG$6843,MATCH($C34,NoSettings!$A$2:$A$6843,0),MATCH(AC$30,NoSettings!$C$1:$AG$1,0))</f>
        <v>23710000000000</v>
      </c>
      <c r="AD34">
        <f>INDEX(NoSettings!$C$2:$AG$6843,MATCH($C34,NoSettings!$A$2:$A$6843,0),MATCH(AD$30,NoSettings!$C$1:$AG$1,0))</f>
        <v>23880000000000</v>
      </c>
      <c r="AE34">
        <f>INDEX(NoSettings!$C$2:$AG$6843,MATCH($C34,NoSettings!$A$2:$A$6843,0),MATCH(AE$30,NoSettings!$C$1:$AG$1,0))</f>
        <v>24040000000000</v>
      </c>
      <c r="AF34">
        <f>INDEX(NoSettings!$C$2:$AG$6843,MATCH($C34,NoSettings!$A$2:$A$6843,0),MATCH(AF$30,NoSettings!$C$1:$AG$1,0))</f>
        <v>24210000000000</v>
      </c>
      <c r="AG34">
        <f>INDEX(NoSettings!$C$2:$AG$6843,MATCH($C34,NoSettings!$A$2:$A$6843,0),MATCH(AG$30,NoSettings!$C$1:$AG$1,0))</f>
        <v>24380000000000</v>
      </c>
      <c r="AH34">
        <f>INDEX(NoSettings!$C$2:$AG$6843,MATCH($C34,NoSettings!$A$2:$A$6843,0),MATCH(AH$30,NoSettings!$C$1:$AG$1,0))</f>
        <v>24550000000000</v>
      </c>
    </row>
    <row r="35" spans="3:34" hidden="1">
      <c r="C35" s="21" t="s">
        <v>341</v>
      </c>
      <c r="D35">
        <f>INDEX(NoSettings!$C$2:$AG$6843,MATCH($C35,NoSettings!$A$2:$A$6843,0),MATCH(D$30,NoSettings!$C$1:$AG$1,0))</f>
        <v>165700000000000</v>
      </c>
      <c r="E35">
        <f>INDEX(NoSettings!$C$2:$AG$6843,MATCH($C35,NoSettings!$A$2:$A$6843,0),MATCH(E$30,NoSettings!$C$1:$AG$1,0))</f>
        <v>166800000000000</v>
      </c>
      <c r="F35">
        <f>INDEX(NoSettings!$C$2:$AG$6843,MATCH($C35,NoSettings!$A$2:$A$6843,0),MATCH(F$30,NoSettings!$C$1:$AG$1,0))</f>
        <v>168000000000000</v>
      </c>
      <c r="G35">
        <f>INDEX(NoSettings!$C$2:$AG$6843,MATCH($C35,NoSettings!$A$2:$A$6843,0),MATCH(G$30,NoSettings!$C$1:$AG$1,0))</f>
        <v>169200000000000</v>
      </c>
      <c r="H35">
        <f>INDEX(NoSettings!$C$2:$AG$6843,MATCH($C35,NoSettings!$A$2:$A$6843,0),MATCH(H$30,NoSettings!$C$1:$AG$1,0))</f>
        <v>170400000000000</v>
      </c>
      <c r="I35">
        <f>INDEX(NoSettings!$C$2:$AG$6843,MATCH($C35,NoSettings!$A$2:$A$6843,0),MATCH(I$30,NoSettings!$C$1:$AG$1,0))</f>
        <v>171500000000000</v>
      </c>
      <c r="J35">
        <f>INDEX(NoSettings!$C$2:$AG$6843,MATCH($C35,NoSettings!$A$2:$A$6843,0),MATCH(J$30,NoSettings!$C$1:$AG$1,0))</f>
        <v>172700000000000</v>
      </c>
      <c r="K35">
        <f>INDEX(NoSettings!$C$2:$AG$6843,MATCH($C35,NoSettings!$A$2:$A$6843,0),MATCH(K$30,NoSettings!$C$1:$AG$1,0))</f>
        <v>174000000000000</v>
      </c>
      <c r="L35">
        <f>INDEX(NoSettings!$C$2:$AG$6843,MATCH($C35,NoSettings!$A$2:$A$6843,0),MATCH(L$30,NoSettings!$C$1:$AG$1,0))</f>
        <v>175200000000000</v>
      </c>
      <c r="M35">
        <f>INDEX(NoSettings!$C$2:$AG$6843,MATCH($C35,NoSettings!$A$2:$A$6843,0),MATCH(M$30,NoSettings!$C$1:$AG$1,0))</f>
        <v>176400000000000</v>
      </c>
      <c r="N35">
        <f>INDEX(NoSettings!$C$2:$AG$6843,MATCH($C35,NoSettings!$A$2:$A$6843,0),MATCH(N$30,NoSettings!$C$1:$AG$1,0))</f>
        <v>177600000000000</v>
      </c>
      <c r="O35">
        <f>INDEX(NoSettings!$C$2:$AG$6843,MATCH($C35,NoSettings!$A$2:$A$6843,0),MATCH(O$30,NoSettings!$C$1:$AG$1,0))</f>
        <v>178900000000000</v>
      </c>
      <c r="P35">
        <f>INDEX(NoSettings!$C$2:$AG$6843,MATCH($C35,NoSettings!$A$2:$A$6843,0),MATCH(P$30,NoSettings!$C$1:$AG$1,0))</f>
        <v>180100000000000</v>
      </c>
      <c r="Q35">
        <f>INDEX(NoSettings!$C$2:$AG$6843,MATCH($C35,NoSettings!$A$2:$A$6843,0),MATCH(Q$30,NoSettings!$C$1:$AG$1,0))</f>
        <v>181400000000000</v>
      </c>
      <c r="R35">
        <f>INDEX(NoSettings!$C$2:$AG$6843,MATCH($C35,NoSettings!$A$2:$A$6843,0),MATCH(R$30,NoSettings!$C$1:$AG$1,0))</f>
        <v>182700000000000</v>
      </c>
      <c r="S35">
        <f>INDEX(NoSettings!$C$2:$AG$6843,MATCH($C35,NoSettings!$A$2:$A$6843,0),MATCH(S$30,NoSettings!$C$1:$AG$1,0))</f>
        <v>183900000000000</v>
      </c>
      <c r="T35">
        <f>INDEX(NoSettings!$C$2:$AG$6843,MATCH($C35,NoSettings!$A$2:$A$6843,0),MATCH(T$30,NoSettings!$C$1:$AG$1,0))</f>
        <v>185200000000000</v>
      </c>
      <c r="U35">
        <f>INDEX(NoSettings!$C$2:$AG$6843,MATCH($C35,NoSettings!$A$2:$A$6843,0),MATCH(U$30,NoSettings!$C$1:$AG$1,0))</f>
        <v>186500000000000</v>
      </c>
      <c r="V35">
        <f>INDEX(NoSettings!$C$2:$AG$6843,MATCH($C35,NoSettings!$A$2:$A$6843,0),MATCH(V$30,NoSettings!$C$1:$AG$1,0))</f>
        <v>187800000000000</v>
      </c>
      <c r="W35">
        <f>INDEX(NoSettings!$C$2:$AG$6843,MATCH($C35,NoSettings!$A$2:$A$6843,0),MATCH(W$30,NoSettings!$C$1:$AG$1,0))</f>
        <v>189100000000000</v>
      </c>
      <c r="X35">
        <f>INDEX(NoSettings!$C$2:$AG$6843,MATCH($C35,NoSettings!$A$2:$A$6843,0),MATCH(X$30,NoSettings!$C$1:$AG$1,0))</f>
        <v>190500000000000</v>
      </c>
      <c r="Y35">
        <f>INDEX(NoSettings!$C$2:$AG$6843,MATCH($C35,NoSettings!$A$2:$A$6843,0),MATCH(Y$30,NoSettings!$C$1:$AG$1,0))</f>
        <v>191800000000000</v>
      </c>
      <c r="Z35">
        <f>INDEX(NoSettings!$C$2:$AG$6843,MATCH($C35,NoSettings!$A$2:$A$6843,0),MATCH(Z$30,NoSettings!$C$1:$AG$1,0))</f>
        <v>193100000000000</v>
      </c>
      <c r="AA35">
        <f>INDEX(NoSettings!$C$2:$AG$6843,MATCH($C35,NoSettings!$A$2:$A$6843,0),MATCH(AA$30,NoSettings!$C$1:$AG$1,0))</f>
        <v>194500000000000</v>
      </c>
      <c r="AB35">
        <f>INDEX(NoSettings!$C$2:$AG$6843,MATCH($C35,NoSettings!$A$2:$A$6843,0),MATCH(AB$30,NoSettings!$C$1:$AG$1,0))</f>
        <v>195900000000000</v>
      </c>
      <c r="AC35">
        <f>INDEX(NoSettings!$C$2:$AG$6843,MATCH($C35,NoSettings!$A$2:$A$6843,0),MATCH(AC$30,NoSettings!$C$1:$AG$1,0))</f>
        <v>197200000000000</v>
      </c>
      <c r="AD35">
        <f>INDEX(NoSettings!$C$2:$AG$6843,MATCH($C35,NoSettings!$A$2:$A$6843,0),MATCH(AD$30,NoSettings!$C$1:$AG$1,0))</f>
        <v>198600000000000</v>
      </c>
      <c r="AE35">
        <f>INDEX(NoSettings!$C$2:$AG$6843,MATCH($C35,NoSettings!$A$2:$A$6843,0),MATCH(AE$30,NoSettings!$C$1:$AG$1,0))</f>
        <v>200000000000000</v>
      </c>
      <c r="AF35">
        <f>INDEX(NoSettings!$C$2:$AG$6843,MATCH($C35,NoSettings!$A$2:$A$6843,0),MATCH(AF$30,NoSettings!$C$1:$AG$1,0))</f>
        <v>201400000000000</v>
      </c>
      <c r="AG35">
        <f>INDEX(NoSettings!$C$2:$AG$6843,MATCH($C35,NoSettings!$A$2:$A$6843,0),MATCH(AG$30,NoSettings!$C$1:$AG$1,0))</f>
        <v>202800000000000</v>
      </c>
      <c r="AH35">
        <f>INDEX(NoSettings!$C$2:$AG$6843,MATCH($C35,NoSettings!$A$2:$A$6843,0),MATCH(AH$30,NoSettings!$C$1:$AG$1,0))</f>
        <v>204200000000000</v>
      </c>
    </row>
    <row r="36" spans="3:34" hidden="1">
      <c r="C36" s="21" t="s">
        <v>340</v>
      </c>
      <c r="D36">
        <f>INDEX(NoSettings!$C$2:$AG$6843,MATCH($C36,NoSettings!$A$2:$A$6843,0),MATCH(D$30,NoSettings!$C$1:$AG$1,0))</f>
        <v>0</v>
      </c>
      <c r="E36">
        <f>INDEX(NoSettings!$C$2:$AG$6843,MATCH($C36,NoSettings!$A$2:$A$6843,0),MATCH(E$30,NoSettings!$C$1:$AG$1,0))</f>
        <v>0</v>
      </c>
      <c r="F36">
        <f>INDEX(NoSettings!$C$2:$AG$6843,MATCH($C36,NoSettings!$A$2:$A$6843,0),MATCH(F$30,NoSettings!$C$1:$AG$1,0))</f>
        <v>0</v>
      </c>
      <c r="G36">
        <f>INDEX(NoSettings!$C$2:$AG$6843,MATCH($C36,NoSettings!$A$2:$A$6843,0),MATCH(G$30,NoSettings!$C$1:$AG$1,0))</f>
        <v>0</v>
      </c>
      <c r="H36">
        <f>INDEX(NoSettings!$C$2:$AG$6843,MATCH($C36,NoSettings!$A$2:$A$6843,0),MATCH(H$30,NoSettings!$C$1:$AG$1,0))</f>
        <v>0</v>
      </c>
      <c r="I36">
        <f>INDEX(NoSettings!$C$2:$AG$6843,MATCH($C36,NoSettings!$A$2:$A$6843,0),MATCH(I$30,NoSettings!$C$1:$AG$1,0))</f>
        <v>0</v>
      </c>
      <c r="J36">
        <f>INDEX(NoSettings!$C$2:$AG$6843,MATCH($C36,NoSettings!$A$2:$A$6843,0),MATCH(J$30,NoSettings!$C$1:$AG$1,0))</f>
        <v>0</v>
      </c>
      <c r="K36">
        <f>INDEX(NoSettings!$C$2:$AG$6843,MATCH($C36,NoSettings!$A$2:$A$6843,0),MATCH(K$30,NoSettings!$C$1:$AG$1,0))</f>
        <v>0</v>
      </c>
      <c r="L36">
        <f>INDEX(NoSettings!$C$2:$AG$6843,MATCH($C36,NoSettings!$A$2:$A$6843,0),MATCH(L$30,NoSettings!$C$1:$AG$1,0))</f>
        <v>0</v>
      </c>
      <c r="M36">
        <f>INDEX(NoSettings!$C$2:$AG$6843,MATCH($C36,NoSettings!$A$2:$A$6843,0),MATCH(M$30,NoSettings!$C$1:$AG$1,0))</f>
        <v>0</v>
      </c>
      <c r="N36">
        <f>INDEX(NoSettings!$C$2:$AG$6843,MATCH($C36,NoSettings!$A$2:$A$6843,0),MATCH(N$30,NoSettings!$C$1:$AG$1,0))</f>
        <v>0</v>
      </c>
      <c r="O36">
        <f>INDEX(NoSettings!$C$2:$AG$6843,MATCH($C36,NoSettings!$A$2:$A$6843,0),MATCH(O$30,NoSettings!$C$1:$AG$1,0))</f>
        <v>0</v>
      </c>
      <c r="P36">
        <f>INDEX(NoSettings!$C$2:$AG$6843,MATCH($C36,NoSettings!$A$2:$A$6843,0),MATCH(P$30,NoSettings!$C$1:$AG$1,0))</f>
        <v>0</v>
      </c>
      <c r="Q36">
        <f>INDEX(NoSettings!$C$2:$AG$6843,MATCH($C36,NoSettings!$A$2:$A$6843,0),MATCH(Q$30,NoSettings!$C$1:$AG$1,0))</f>
        <v>0</v>
      </c>
      <c r="R36">
        <f>INDEX(NoSettings!$C$2:$AG$6843,MATCH($C36,NoSettings!$A$2:$A$6843,0),MATCH(R$30,NoSettings!$C$1:$AG$1,0))</f>
        <v>0</v>
      </c>
      <c r="S36">
        <f>INDEX(NoSettings!$C$2:$AG$6843,MATCH($C36,NoSettings!$A$2:$A$6843,0),MATCH(S$30,NoSettings!$C$1:$AG$1,0))</f>
        <v>0</v>
      </c>
      <c r="T36">
        <f>INDEX(NoSettings!$C$2:$AG$6843,MATCH($C36,NoSettings!$A$2:$A$6843,0),MATCH(T$30,NoSettings!$C$1:$AG$1,0))</f>
        <v>0</v>
      </c>
      <c r="U36">
        <f>INDEX(NoSettings!$C$2:$AG$6843,MATCH($C36,NoSettings!$A$2:$A$6843,0),MATCH(U$30,NoSettings!$C$1:$AG$1,0))</f>
        <v>0</v>
      </c>
      <c r="V36">
        <f>INDEX(NoSettings!$C$2:$AG$6843,MATCH($C36,NoSettings!$A$2:$A$6843,0),MATCH(V$30,NoSettings!$C$1:$AG$1,0))</f>
        <v>0</v>
      </c>
      <c r="W36">
        <f>INDEX(NoSettings!$C$2:$AG$6843,MATCH($C36,NoSettings!$A$2:$A$6843,0),MATCH(W$30,NoSettings!$C$1:$AG$1,0))</f>
        <v>0</v>
      </c>
      <c r="X36">
        <f>INDEX(NoSettings!$C$2:$AG$6843,MATCH($C36,NoSettings!$A$2:$A$6843,0),MATCH(X$30,NoSettings!$C$1:$AG$1,0))</f>
        <v>0</v>
      </c>
      <c r="Y36">
        <f>INDEX(NoSettings!$C$2:$AG$6843,MATCH($C36,NoSettings!$A$2:$A$6843,0),MATCH(Y$30,NoSettings!$C$1:$AG$1,0))</f>
        <v>0</v>
      </c>
      <c r="Z36">
        <f>INDEX(NoSettings!$C$2:$AG$6843,MATCH($C36,NoSettings!$A$2:$A$6843,0),MATCH(Z$30,NoSettings!$C$1:$AG$1,0))</f>
        <v>0</v>
      </c>
      <c r="AA36">
        <f>INDEX(NoSettings!$C$2:$AG$6843,MATCH($C36,NoSettings!$A$2:$A$6843,0),MATCH(AA$30,NoSettings!$C$1:$AG$1,0))</f>
        <v>0</v>
      </c>
      <c r="AB36">
        <f>INDEX(NoSettings!$C$2:$AG$6843,MATCH($C36,NoSettings!$A$2:$A$6843,0),MATCH(AB$30,NoSettings!$C$1:$AG$1,0))</f>
        <v>0</v>
      </c>
      <c r="AC36">
        <f>INDEX(NoSettings!$C$2:$AG$6843,MATCH($C36,NoSettings!$A$2:$A$6843,0),MATCH(AC$30,NoSettings!$C$1:$AG$1,0))</f>
        <v>0</v>
      </c>
      <c r="AD36">
        <f>INDEX(NoSettings!$C$2:$AG$6843,MATCH($C36,NoSettings!$A$2:$A$6843,0),MATCH(AD$30,NoSettings!$C$1:$AG$1,0))</f>
        <v>0</v>
      </c>
      <c r="AE36">
        <f>INDEX(NoSettings!$C$2:$AG$6843,MATCH($C36,NoSettings!$A$2:$A$6843,0),MATCH(AE$30,NoSettings!$C$1:$AG$1,0))</f>
        <v>0</v>
      </c>
      <c r="AF36">
        <f>INDEX(NoSettings!$C$2:$AG$6843,MATCH($C36,NoSettings!$A$2:$A$6843,0),MATCH(AF$30,NoSettings!$C$1:$AG$1,0))</f>
        <v>0</v>
      </c>
      <c r="AG36">
        <f>INDEX(NoSettings!$C$2:$AG$6843,MATCH($C36,NoSettings!$A$2:$A$6843,0),MATCH(AG$30,NoSettings!$C$1:$AG$1,0))</f>
        <v>0</v>
      </c>
      <c r="AH36">
        <f>INDEX(NoSettings!$C$2:$AG$6843,MATCH($C36,NoSettings!$A$2:$A$6843,0),MATCH(AH$30,NoSettings!$C$1:$AG$1,0))</f>
        <v>0</v>
      </c>
    </row>
    <row r="37" spans="3:34" hidden="1">
      <c r="C37" s="21" t="s">
        <v>339</v>
      </c>
      <c r="D37">
        <f>INDEX(NoSettings!$C$2:$AG$6843,MATCH($C37,NoSettings!$A$2:$A$6843,0),MATCH(D$30,NoSettings!$C$1:$AG$1,0))</f>
        <v>10790000000000</v>
      </c>
      <c r="E37">
        <f>INDEX(NoSettings!$C$2:$AG$6843,MATCH($C37,NoSettings!$A$2:$A$6843,0),MATCH(E$30,NoSettings!$C$1:$AG$1,0))</f>
        <v>9847000000000</v>
      </c>
      <c r="F37">
        <f>INDEX(NoSettings!$C$2:$AG$6843,MATCH($C37,NoSettings!$A$2:$A$6843,0),MATCH(F$30,NoSettings!$C$1:$AG$1,0))</f>
        <v>8990000000000</v>
      </c>
      <c r="G37">
        <f>INDEX(NoSettings!$C$2:$AG$6843,MATCH($C37,NoSettings!$A$2:$A$6843,0),MATCH(G$30,NoSettings!$C$1:$AG$1,0))</f>
        <v>8208000000000</v>
      </c>
      <c r="H37">
        <f>INDEX(NoSettings!$C$2:$AG$6843,MATCH($C37,NoSettings!$A$2:$A$6843,0),MATCH(H$30,NoSettings!$C$1:$AG$1,0))</f>
        <v>7494000000000</v>
      </c>
      <c r="I37">
        <f>INDEX(NoSettings!$C$2:$AG$6843,MATCH($C37,NoSettings!$A$2:$A$6843,0),MATCH(I$30,NoSettings!$C$1:$AG$1,0))</f>
        <v>6842000000000</v>
      </c>
      <c r="J37">
        <f>INDEX(NoSettings!$C$2:$AG$6843,MATCH($C37,NoSettings!$A$2:$A$6843,0),MATCH(J$30,NoSettings!$C$1:$AG$1,0))</f>
        <v>6247000000000</v>
      </c>
      <c r="K37">
        <f>INDEX(NoSettings!$C$2:$AG$6843,MATCH($C37,NoSettings!$A$2:$A$6843,0),MATCH(K$30,NoSettings!$C$1:$AG$1,0))</f>
        <v>5703000000000</v>
      </c>
      <c r="L37">
        <f>INDEX(NoSettings!$C$2:$AG$6843,MATCH($C37,NoSettings!$A$2:$A$6843,0),MATCH(L$30,NoSettings!$C$1:$AG$1,0))</f>
        <v>5207000000000</v>
      </c>
      <c r="M37">
        <f>INDEX(NoSettings!$C$2:$AG$6843,MATCH($C37,NoSettings!$A$2:$A$6843,0),MATCH(M$30,NoSettings!$C$1:$AG$1,0))</f>
        <v>4754000000000</v>
      </c>
      <c r="N37">
        <f>INDEX(NoSettings!$C$2:$AG$6843,MATCH($C37,NoSettings!$A$2:$A$6843,0),MATCH(N$30,NoSettings!$C$1:$AG$1,0))</f>
        <v>4341000000000</v>
      </c>
      <c r="O37">
        <f>INDEX(NoSettings!$C$2:$AG$6843,MATCH($C37,NoSettings!$A$2:$A$6843,0),MATCH(O$30,NoSettings!$C$1:$AG$1,0))</f>
        <v>3963000000000</v>
      </c>
      <c r="P37">
        <f>INDEX(NoSettings!$C$2:$AG$6843,MATCH($C37,NoSettings!$A$2:$A$6843,0),MATCH(P$30,NoSettings!$C$1:$AG$1,0))</f>
        <v>3618000000000</v>
      </c>
      <c r="Q37">
        <f>INDEX(NoSettings!$C$2:$AG$6843,MATCH($C37,NoSettings!$A$2:$A$6843,0),MATCH(Q$30,NoSettings!$C$1:$AG$1,0))</f>
        <v>3303000000000</v>
      </c>
      <c r="R37">
        <f>INDEX(NoSettings!$C$2:$AG$6843,MATCH($C37,NoSettings!$A$2:$A$6843,0),MATCH(R$30,NoSettings!$C$1:$AG$1,0))</f>
        <v>3016000000000</v>
      </c>
      <c r="S37">
        <f>INDEX(NoSettings!$C$2:$AG$6843,MATCH($C37,NoSettings!$A$2:$A$6843,0),MATCH(S$30,NoSettings!$C$1:$AG$1,0))</f>
        <v>2754000000000</v>
      </c>
      <c r="T37">
        <f>INDEX(NoSettings!$C$2:$AG$6843,MATCH($C37,NoSettings!$A$2:$A$6843,0),MATCH(T$30,NoSettings!$C$1:$AG$1,0))</f>
        <v>2514000000000</v>
      </c>
      <c r="U37">
        <f>INDEX(NoSettings!$C$2:$AG$6843,MATCH($C37,NoSettings!$A$2:$A$6843,0),MATCH(U$30,NoSettings!$C$1:$AG$1,0))</f>
        <v>2295000000000</v>
      </c>
      <c r="V37">
        <f>INDEX(NoSettings!$C$2:$AG$6843,MATCH($C37,NoSettings!$A$2:$A$6843,0),MATCH(V$30,NoSettings!$C$1:$AG$1,0))</f>
        <v>2096000000000</v>
      </c>
      <c r="W37">
        <f>INDEX(NoSettings!$C$2:$AG$6843,MATCH($C37,NoSettings!$A$2:$A$6843,0),MATCH(W$30,NoSettings!$C$1:$AG$1,0))</f>
        <v>1913000000000</v>
      </c>
      <c r="X37">
        <f>INDEX(NoSettings!$C$2:$AG$6843,MATCH($C37,NoSettings!$A$2:$A$6843,0),MATCH(X$30,NoSettings!$C$1:$AG$1,0))</f>
        <v>1747000000000</v>
      </c>
      <c r="Y37">
        <f>INDEX(NoSettings!$C$2:$AG$6843,MATCH($C37,NoSettings!$A$2:$A$6843,0),MATCH(Y$30,NoSettings!$C$1:$AG$1,0))</f>
        <v>1595000000000</v>
      </c>
      <c r="Z37">
        <f>INDEX(NoSettings!$C$2:$AG$6843,MATCH($C37,NoSettings!$A$2:$A$6843,0),MATCH(Z$30,NoSettings!$C$1:$AG$1,0))</f>
        <v>1456000000000</v>
      </c>
      <c r="AA37">
        <f>INDEX(NoSettings!$C$2:$AG$6843,MATCH($C37,NoSettings!$A$2:$A$6843,0),MATCH(AA$30,NoSettings!$C$1:$AG$1,0))</f>
        <v>1329000000000</v>
      </c>
      <c r="AB37">
        <f>INDEX(NoSettings!$C$2:$AG$6843,MATCH($C37,NoSettings!$A$2:$A$6843,0),MATCH(AB$30,NoSettings!$C$1:$AG$1,0))</f>
        <v>1214000000000</v>
      </c>
      <c r="AC37">
        <f>INDEX(NoSettings!$C$2:$AG$6843,MATCH($C37,NoSettings!$A$2:$A$6843,0),MATCH(AC$30,NoSettings!$C$1:$AG$1,0))</f>
        <v>1108000000000</v>
      </c>
      <c r="AD37">
        <f>INDEX(NoSettings!$C$2:$AG$6843,MATCH($C37,NoSettings!$A$2:$A$6843,0),MATCH(AD$30,NoSettings!$C$1:$AG$1,0))</f>
        <v>1012000000000</v>
      </c>
      <c r="AE37">
        <f>INDEX(NoSettings!$C$2:$AG$6843,MATCH($C37,NoSettings!$A$2:$A$6843,0),MATCH(AE$30,NoSettings!$C$1:$AG$1,0))</f>
        <v>923700000000</v>
      </c>
      <c r="AF37">
        <f>INDEX(NoSettings!$C$2:$AG$6843,MATCH($C37,NoSettings!$A$2:$A$6843,0),MATCH(AF$30,NoSettings!$C$1:$AG$1,0))</f>
        <v>843400000000</v>
      </c>
      <c r="AG37">
        <f>INDEX(NoSettings!$C$2:$AG$6843,MATCH($C37,NoSettings!$A$2:$A$6843,0),MATCH(AG$30,NoSettings!$C$1:$AG$1,0))</f>
        <v>770000000000</v>
      </c>
      <c r="AH37">
        <f>INDEX(NoSettings!$C$2:$AG$6843,MATCH($C37,NoSettings!$A$2:$A$6843,0),MATCH(AH$30,NoSettings!$C$1:$AG$1,0))</f>
        <v>703000000000</v>
      </c>
    </row>
    <row r="38" spans="3:34" hidden="1">
      <c r="C38" s="21" t="s">
        <v>338</v>
      </c>
      <c r="D38">
        <f>INDEX(NoSettings!$C$2:$AG$6843,MATCH($C38,NoSettings!$A$2:$A$6843,0),MATCH(D$30,NoSettings!$C$1:$AG$1,0))</f>
        <v>0</v>
      </c>
      <c r="E38">
        <f>INDEX(NoSettings!$C$2:$AG$6843,MATCH($C38,NoSettings!$A$2:$A$6843,0),MATCH(E$30,NoSettings!$C$1:$AG$1,0))</f>
        <v>0</v>
      </c>
      <c r="F38">
        <f>INDEX(NoSettings!$C$2:$AG$6843,MATCH($C38,NoSettings!$A$2:$A$6843,0),MATCH(F$30,NoSettings!$C$1:$AG$1,0))</f>
        <v>0</v>
      </c>
      <c r="G38">
        <f>INDEX(NoSettings!$C$2:$AG$6843,MATCH($C38,NoSettings!$A$2:$A$6843,0),MATCH(G$30,NoSettings!$C$1:$AG$1,0))</f>
        <v>0</v>
      </c>
      <c r="H38">
        <f>INDEX(NoSettings!$C$2:$AG$6843,MATCH($C38,NoSettings!$A$2:$A$6843,0),MATCH(H$30,NoSettings!$C$1:$AG$1,0))</f>
        <v>0</v>
      </c>
      <c r="I38">
        <f>INDEX(NoSettings!$C$2:$AG$6843,MATCH($C38,NoSettings!$A$2:$A$6843,0),MATCH(I$30,NoSettings!$C$1:$AG$1,0))</f>
        <v>0</v>
      </c>
      <c r="J38">
        <f>INDEX(NoSettings!$C$2:$AG$6843,MATCH($C38,NoSettings!$A$2:$A$6843,0),MATCH(J$30,NoSettings!$C$1:$AG$1,0))</f>
        <v>0</v>
      </c>
      <c r="K38">
        <f>INDEX(NoSettings!$C$2:$AG$6843,MATCH($C38,NoSettings!$A$2:$A$6843,0),MATCH(K$30,NoSettings!$C$1:$AG$1,0))</f>
        <v>0</v>
      </c>
      <c r="L38">
        <f>INDEX(NoSettings!$C$2:$AG$6843,MATCH($C38,NoSettings!$A$2:$A$6843,0),MATCH(L$30,NoSettings!$C$1:$AG$1,0))</f>
        <v>0</v>
      </c>
      <c r="M38">
        <f>INDEX(NoSettings!$C$2:$AG$6843,MATCH($C38,NoSettings!$A$2:$A$6843,0),MATCH(M$30,NoSettings!$C$1:$AG$1,0))</f>
        <v>0</v>
      </c>
      <c r="N38">
        <f>INDEX(NoSettings!$C$2:$AG$6843,MATCH($C38,NoSettings!$A$2:$A$6843,0),MATCH(N$30,NoSettings!$C$1:$AG$1,0))</f>
        <v>0</v>
      </c>
      <c r="O38">
        <f>INDEX(NoSettings!$C$2:$AG$6843,MATCH($C38,NoSettings!$A$2:$A$6843,0),MATCH(O$30,NoSettings!$C$1:$AG$1,0))</f>
        <v>0</v>
      </c>
      <c r="P38">
        <f>INDEX(NoSettings!$C$2:$AG$6843,MATCH($C38,NoSettings!$A$2:$A$6843,0),MATCH(P$30,NoSettings!$C$1:$AG$1,0))</f>
        <v>0</v>
      </c>
      <c r="Q38">
        <f>INDEX(NoSettings!$C$2:$AG$6843,MATCH($C38,NoSettings!$A$2:$A$6843,0),MATCH(Q$30,NoSettings!$C$1:$AG$1,0))</f>
        <v>0</v>
      </c>
      <c r="R38">
        <f>INDEX(NoSettings!$C$2:$AG$6843,MATCH($C38,NoSettings!$A$2:$A$6843,0),MATCH(R$30,NoSettings!$C$1:$AG$1,0))</f>
        <v>0</v>
      </c>
      <c r="S38">
        <f>INDEX(NoSettings!$C$2:$AG$6843,MATCH($C38,NoSettings!$A$2:$A$6843,0),MATCH(S$30,NoSettings!$C$1:$AG$1,0))</f>
        <v>0</v>
      </c>
      <c r="T38">
        <f>INDEX(NoSettings!$C$2:$AG$6843,MATCH($C38,NoSettings!$A$2:$A$6843,0),MATCH(T$30,NoSettings!$C$1:$AG$1,0))</f>
        <v>0</v>
      </c>
      <c r="U38">
        <f>INDEX(NoSettings!$C$2:$AG$6843,MATCH($C38,NoSettings!$A$2:$A$6843,0),MATCH(U$30,NoSettings!$C$1:$AG$1,0))</f>
        <v>0</v>
      </c>
      <c r="V38">
        <f>INDEX(NoSettings!$C$2:$AG$6843,MATCH($C38,NoSettings!$A$2:$A$6843,0),MATCH(V$30,NoSettings!$C$1:$AG$1,0))</f>
        <v>0</v>
      </c>
      <c r="W38">
        <f>INDEX(NoSettings!$C$2:$AG$6843,MATCH($C38,NoSettings!$A$2:$A$6843,0),MATCH(W$30,NoSettings!$C$1:$AG$1,0))</f>
        <v>0</v>
      </c>
      <c r="X38">
        <f>INDEX(NoSettings!$C$2:$AG$6843,MATCH($C38,NoSettings!$A$2:$A$6843,0),MATCH(X$30,NoSettings!$C$1:$AG$1,0))</f>
        <v>0</v>
      </c>
      <c r="Y38">
        <f>INDEX(NoSettings!$C$2:$AG$6843,MATCH($C38,NoSettings!$A$2:$A$6843,0),MATCH(Y$30,NoSettings!$C$1:$AG$1,0))</f>
        <v>0</v>
      </c>
      <c r="Z38">
        <f>INDEX(NoSettings!$C$2:$AG$6843,MATCH($C38,NoSettings!$A$2:$A$6843,0),MATCH(Z$30,NoSettings!$C$1:$AG$1,0))</f>
        <v>0</v>
      </c>
      <c r="AA38">
        <f>INDEX(NoSettings!$C$2:$AG$6843,MATCH($C38,NoSettings!$A$2:$A$6843,0),MATCH(AA$30,NoSettings!$C$1:$AG$1,0))</f>
        <v>0</v>
      </c>
      <c r="AB38">
        <f>INDEX(NoSettings!$C$2:$AG$6843,MATCH($C38,NoSettings!$A$2:$A$6843,0),MATCH(AB$30,NoSettings!$C$1:$AG$1,0))</f>
        <v>0</v>
      </c>
      <c r="AC38">
        <f>INDEX(NoSettings!$C$2:$AG$6843,MATCH($C38,NoSettings!$A$2:$A$6843,0),MATCH(AC$30,NoSettings!$C$1:$AG$1,0))</f>
        <v>0</v>
      </c>
      <c r="AD38">
        <f>INDEX(NoSettings!$C$2:$AG$6843,MATCH($C38,NoSettings!$A$2:$A$6843,0),MATCH(AD$30,NoSettings!$C$1:$AG$1,0))</f>
        <v>0</v>
      </c>
      <c r="AE38">
        <f>INDEX(NoSettings!$C$2:$AG$6843,MATCH($C38,NoSettings!$A$2:$A$6843,0),MATCH(AE$30,NoSettings!$C$1:$AG$1,0))</f>
        <v>0</v>
      </c>
      <c r="AF38">
        <f>INDEX(NoSettings!$C$2:$AG$6843,MATCH($C38,NoSettings!$A$2:$A$6843,0),MATCH(AF$30,NoSettings!$C$1:$AG$1,0))</f>
        <v>0</v>
      </c>
      <c r="AG38">
        <f>INDEX(NoSettings!$C$2:$AG$6843,MATCH($C38,NoSettings!$A$2:$A$6843,0),MATCH(AG$30,NoSettings!$C$1:$AG$1,0))</f>
        <v>0</v>
      </c>
      <c r="AH38">
        <f>INDEX(NoSettings!$C$2:$AG$6843,MATCH($C38,NoSettings!$A$2:$A$6843,0),MATCH(AH$30,NoSettings!$C$1:$AG$1,0))</f>
        <v>0</v>
      </c>
    </row>
    <row r="39" spans="3:34" hidden="1">
      <c r="C39" s="21" t="s">
        <v>337</v>
      </c>
      <c r="D39">
        <f>INDEX(NoSettings!$C$2:$AG$6843,MATCH($C39,NoSettings!$A$2:$A$6843,0),MATCH(D$30,NoSettings!$C$1:$AG$1,0))</f>
        <v>0</v>
      </c>
      <c r="E39">
        <f>INDEX(NoSettings!$C$2:$AG$6843,MATCH($C39,NoSettings!$A$2:$A$6843,0),MATCH(E$30,NoSettings!$C$1:$AG$1,0))</f>
        <v>0</v>
      </c>
      <c r="F39">
        <f>INDEX(NoSettings!$C$2:$AG$6843,MATCH($C39,NoSettings!$A$2:$A$6843,0),MATCH(F$30,NoSettings!$C$1:$AG$1,0))</f>
        <v>0</v>
      </c>
      <c r="G39">
        <f>INDEX(NoSettings!$C$2:$AG$6843,MATCH($C39,NoSettings!$A$2:$A$6843,0),MATCH(G$30,NoSettings!$C$1:$AG$1,0))</f>
        <v>0</v>
      </c>
      <c r="H39">
        <f>INDEX(NoSettings!$C$2:$AG$6843,MATCH($C39,NoSettings!$A$2:$A$6843,0),MATCH(H$30,NoSettings!$C$1:$AG$1,0))</f>
        <v>0</v>
      </c>
      <c r="I39">
        <f>INDEX(NoSettings!$C$2:$AG$6843,MATCH($C39,NoSettings!$A$2:$A$6843,0),MATCH(I$30,NoSettings!$C$1:$AG$1,0))</f>
        <v>0</v>
      </c>
      <c r="J39">
        <f>INDEX(NoSettings!$C$2:$AG$6843,MATCH($C39,NoSettings!$A$2:$A$6843,0),MATCH(J$30,NoSettings!$C$1:$AG$1,0))</f>
        <v>0</v>
      </c>
      <c r="K39">
        <f>INDEX(NoSettings!$C$2:$AG$6843,MATCH($C39,NoSettings!$A$2:$A$6843,0),MATCH(K$30,NoSettings!$C$1:$AG$1,0))</f>
        <v>0</v>
      </c>
      <c r="L39">
        <f>INDEX(NoSettings!$C$2:$AG$6843,MATCH($C39,NoSettings!$A$2:$A$6843,0),MATCH(L$30,NoSettings!$C$1:$AG$1,0))</f>
        <v>0</v>
      </c>
      <c r="M39">
        <f>INDEX(NoSettings!$C$2:$AG$6843,MATCH($C39,NoSettings!$A$2:$A$6843,0),MATCH(M$30,NoSettings!$C$1:$AG$1,0))</f>
        <v>0</v>
      </c>
      <c r="N39">
        <f>INDEX(NoSettings!$C$2:$AG$6843,MATCH($C39,NoSettings!$A$2:$A$6843,0),MATCH(N$30,NoSettings!$C$1:$AG$1,0))</f>
        <v>0</v>
      </c>
      <c r="O39">
        <f>INDEX(NoSettings!$C$2:$AG$6843,MATCH($C39,NoSettings!$A$2:$A$6843,0),MATCH(O$30,NoSettings!$C$1:$AG$1,0))</f>
        <v>0</v>
      </c>
      <c r="P39">
        <f>INDEX(NoSettings!$C$2:$AG$6843,MATCH($C39,NoSettings!$A$2:$A$6843,0),MATCH(P$30,NoSettings!$C$1:$AG$1,0))</f>
        <v>0</v>
      </c>
      <c r="Q39">
        <f>INDEX(NoSettings!$C$2:$AG$6843,MATCH($C39,NoSettings!$A$2:$A$6843,0),MATCH(Q$30,NoSettings!$C$1:$AG$1,0))</f>
        <v>0</v>
      </c>
      <c r="R39">
        <f>INDEX(NoSettings!$C$2:$AG$6843,MATCH($C39,NoSettings!$A$2:$A$6843,0),MATCH(R$30,NoSettings!$C$1:$AG$1,0))</f>
        <v>0</v>
      </c>
      <c r="S39">
        <f>INDEX(NoSettings!$C$2:$AG$6843,MATCH($C39,NoSettings!$A$2:$A$6843,0),MATCH(S$30,NoSettings!$C$1:$AG$1,0))</f>
        <v>0</v>
      </c>
      <c r="T39">
        <f>INDEX(NoSettings!$C$2:$AG$6843,MATCH($C39,NoSettings!$A$2:$A$6843,0),MATCH(T$30,NoSettings!$C$1:$AG$1,0))</f>
        <v>0</v>
      </c>
      <c r="U39">
        <f>INDEX(NoSettings!$C$2:$AG$6843,MATCH($C39,NoSettings!$A$2:$A$6843,0),MATCH(U$30,NoSettings!$C$1:$AG$1,0))</f>
        <v>0</v>
      </c>
      <c r="V39">
        <f>INDEX(NoSettings!$C$2:$AG$6843,MATCH($C39,NoSettings!$A$2:$A$6843,0),MATCH(V$30,NoSettings!$C$1:$AG$1,0))</f>
        <v>0</v>
      </c>
      <c r="W39">
        <f>INDEX(NoSettings!$C$2:$AG$6843,MATCH($C39,NoSettings!$A$2:$A$6843,0),MATCH(W$30,NoSettings!$C$1:$AG$1,0))</f>
        <v>0</v>
      </c>
      <c r="X39">
        <f>INDEX(NoSettings!$C$2:$AG$6843,MATCH($C39,NoSettings!$A$2:$A$6843,0),MATCH(X$30,NoSettings!$C$1:$AG$1,0))</f>
        <v>0</v>
      </c>
      <c r="Y39">
        <f>INDEX(NoSettings!$C$2:$AG$6843,MATCH($C39,NoSettings!$A$2:$A$6843,0),MATCH(Y$30,NoSettings!$C$1:$AG$1,0))</f>
        <v>0</v>
      </c>
      <c r="Z39">
        <f>INDEX(NoSettings!$C$2:$AG$6843,MATCH($C39,NoSettings!$A$2:$A$6843,0),MATCH(Z$30,NoSettings!$C$1:$AG$1,0))</f>
        <v>0</v>
      </c>
      <c r="AA39">
        <f>INDEX(NoSettings!$C$2:$AG$6843,MATCH($C39,NoSettings!$A$2:$A$6843,0),MATCH(AA$30,NoSettings!$C$1:$AG$1,0))</f>
        <v>0</v>
      </c>
      <c r="AB39">
        <f>INDEX(NoSettings!$C$2:$AG$6843,MATCH($C39,NoSettings!$A$2:$A$6843,0),MATCH(AB$30,NoSettings!$C$1:$AG$1,0))</f>
        <v>0</v>
      </c>
      <c r="AC39">
        <f>INDEX(NoSettings!$C$2:$AG$6843,MATCH($C39,NoSettings!$A$2:$A$6843,0),MATCH(AC$30,NoSettings!$C$1:$AG$1,0))</f>
        <v>0</v>
      </c>
      <c r="AD39">
        <f>INDEX(NoSettings!$C$2:$AG$6843,MATCH($C39,NoSettings!$A$2:$A$6843,0),MATCH(AD$30,NoSettings!$C$1:$AG$1,0))</f>
        <v>0</v>
      </c>
      <c r="AE39">
        <f>INDEX(NoSettings!$C$2:$AG$6843,MATCH($C39,NoSettings!$A$2:$A$6843,0),MATCH(AE$30,NoSettings!$C$1:$AG$1,0))</f>
        <v>0</v>
      </c>
      <c r="AF39">
        <f>INDEX(NoSettings!$C$2:$AG$6843,MATCH($C39,NoSettings!$A$2:$A$6843,0),MATCH(AF$30,NoSettings!$C$1:$AG$1,0))</f>
        <v>0</v>
      </c>
      <c r="AG39">
        <f>INDEX(NoSettings!$C$2:$AG$6843,MATCH($C39,NoSettings!$A$2:$A$6843,0),MATCH(AG$30,NoSettings!$C$1:$AG$1,0))</f>
        <v>0</v>
      </c>
      <c r="AH39">
        <f>INDEX(NoSettings!$C$2:$AG$6843,MATCH($C39,NoSettings!$A$2:$A$6843,0),MATCH(AH$30,NoSettings!$C$1:$AG$1,0))</f>
        <v>0</v>
      </c>
    </row>
    <row r="40" spans="3:34" hidden="1">
      <c r="C40" s="21" t="s">
        <v>336</v>
      </c>
      <c r="D40">
        <f>INDEX(NoSettings!$C$2:$AG$6843,MATCH($C40,NoSettings!$A$2:$A$6843,0),MATCH(D$30,NoSettings!$C$1:$AG$1,0))</f>
        <v>0</v>
      </c>
      <c r="E40">
        <f>INDEX(NoSettings!$C$2:$AG$6843,MATCH($C40,NoSettings!$A$2:$A$6843,0),MATCH(E$30,NoSettings!$C$1:$AG$1,0))</f>
        <v>0</v>
      </c>
      <c r="F40">
        <f>INDEX(NoSettings!$C$2:$AG$6843,MATCH($C40,NoSettings!$A$2:$A$6843,0),MATCH(F$30,NoSettings!$C$1:$AG$1,0))</f>
        <v>0</v>
      </c>
      <c r="G40">
        <f>INDEX(NoSettings!$C$2:$AG$6843,MATCH($C40,NoSettings!$A$2:$A$6843,0),MATCH(G$30,NoSettings!$C$1:$AG$1,0))</f>
        <v>0</v>
      </c>
      <c r="H40">
        <f>INDEX(NoSettings!$C$2:$AG$6843,MATCH($C40,NoSettings!$A$2:$A$6843,0),MATCH(H$30,NoSettings!$C$1:$AG$1,0))</f>
        <v>0</v>
      </c>
      <c r="I40">
        <f>INDEX(NoSettings!$C$2:$AG$6843,MATCH($C40,NoSettings!$A$2:$A$6843,0),MATCH(I$30,NoSettings!$C$1:$AG$1,0))</f>
        <v>0</v>
      </c>
      <c r="J40">
        <f>INDEX(NoSettings!$C$2:$AG$6843,MATCH($C40,NoSettings!$A$2:$A$6843,0),MATCH(J$30,NoSettings!$C$1:$AG$1,0))</f>
        <v>0</v>
      </c>
      <c r="K40">
        <f>INDEX(NoSettings!$C$2:$AG$6843,MATCH($C40,NoSettings!$A$2:$A$6843,0),MATCH(K$30,NoSettings!$C$1:$AG$1,0))</f>
        <v>0</v>
      </c>
      <c r="L40">
        <f>INDEX(NoSettings!$C$2:$AG$6843,MATCH($C40,NoSettings!$A$2:$A$6843,0),MATCH(L$30,NoSettings!$C$1:$AG$1,0))</f>
        <v>0</v>
      </c>
      <c r="M40">
        <f>INDEX(NoSettings!$C$2:$AG$6843,MATCH($C40,NoSettings!$A$2:$A$6843,0),MATCH(M$30,NoSettings!$C$1:$AG$1,0))</f>
        <v>0</v>
      </c>
      <c r="N40">
        <f>INDEX(NoSettings!$C$2:$AG$6843,MATCH($C40,NoSettings!$A$2:$A$6843,0),MATCH(N$30,NoSettings!$C$1:$AG$1,0))</f>
        <v>0</v>
      </c>
      <c r="O40">
        <f>INDEX(NoSettings!$C$2:$AG$6843,MATCH($C40,NoSettings!$A$2:$A$6843,0),MATCH(O$30,NoSettings!$C$1:$AG$1,0))</f>
        <v>0</v>
      </c>
      <c r="P40">
        <f>INDEX(NoSettings!$C$2:$AG$6843,MATCH($C40,NoSettings!$A$2:$A$6843,0),MATCH(P$30,NoSettings!$C$1:$AG$1,0))</f>
        <v>0</v>
      </c>
      <c r="Q40">
        <f>INDEX(NoSettings!$C$2:$AG$6843,MATCH($C40,NoSettings!$A$2:$A$6843,0),MATCH(Q$30,NoSettings!$C$1:$AG$1,0))</f>
        <v>0</v>
      </c>
      <c r="R40">
        <f>INDEX(NoSettings!$C$2:$AG$6843,MATCH($C40,NoSettings!$A$2:$A$6843,0),MATCH(R$30,NoSettings!$C$1:$AG$1,0))</f>
        <v>0</v>
      </c>
      <c r="S40">
        <f>INDEX(NoSettings!$C$2:$AG$6843,MATCH($C40,NoSettings!$A$2:$A$6843,0),MATCH(S$30,NoSettings!$C$1:$AG$1,0))</f>
        <v>0</v>
      </c>
      <c r="T40">
        <f>INDEX(NoSettings!$C$2:$AG$6843,MATCH($C40,NoSettings!$A$2:$A$6843,0),MATCH(T$30,NoSettings!$C$1:$AG$1,0))</f>
        <v>0</v>
      </c>
      <c r="U40">
        <f>INDEX(NoSettings!$C$2:$AG$6843,MATCH($C40,NoSettings!$A$2:$A$6843,0),MATCH(U$30,NoSettings!$C$1:$AG$1,0))</f>
        <v>0</v>
      </c>
      <c r="V40">
        <f>INDEX(NoSettings!$C$2:$AG$6843,MATCH($C40,NoSettings!$A$2:$A$6843,0),MATCH(V$30,NoSettings!$C$1:$AG$1,0))</f>
        <v>0</v>
      </c>
      <c r="W40">
        <f>INDEX(NoSettings!$C$2:$AG$6843,MATCH($C40,NoSettings!$A$2:$A$6843,0),MATCH(W$30,NoSettings!$C$1:$AG$1,0))</f>
        <v>0</v>
      </c>
      <c r="X40">
        <f>INDEX(NoSettings!$C$2:$AG$6843,MATCH($C40,NoSettings!$A$2:$A$6843,0),MATCH(X$30,NoSettings!$C$1:$AG$1,0))</f>
        <v>0</v>
      </c>
      <c r="Y40">
        <f>INDEX(NoSettings!$C$2:$AG$6843,MATCH($C40,NoSettings!$A$2:$A$6843,0),MATCH(Y$30,NoSettings!$C$1:$AG$1,0))</f>
        <v>0</v>
      </c>
      <c r="Z40">
        <f>INDEX(NoSettings!$C$2:$AG$6843,MATCH($C40,NoSettings!$A$2:$A$6843,0),MATCH(Z$30,NoSettings!$C$1:$AG$1,0))</f>
        <v>0</v>
      </c>
      <c r="AA40">
        <f>INDEX(NoSettings!$C$2:$AG$6843,MATCH($C40,NoSettings!$A$2:$A$6843,0),MATCH(AA$30,NoSettings!$C$1:$AG$1,0))</f>
        <v>0</v>
      </c>
      <c r="AB40">
        <f>INDEX(NoSettings!$C$2:$AG$6843,MATCH($C40,NoSettings!$A$2:$A$6843,0),MATCH(AB$30,NoSettings!$C$1:$AG$1,0))</f>
        <v>0</v>
      </c>
      <c r="AC40">
        <f>INDEX(NoSettings!$C$2:$AG$6843,MATCH($C40,NoSettings!$A$2:$A$6843,0),MATCH(AC$30,NoSettings!$C$1:$AG$1,0))</f>
        <v>0</v>
      </c>
      <c r="AD40">
        <f>INDEX(NoSettings!$C$2:$AG$6843,MATCH($C40,NoSettings!$A$2:$A$6843,0),MATCH(AD$30,NoSettings!$C$1:$AG$1,0))</f>
        <v>0</v>
      </c>
      <c r="AE40">
        <f>INDEX(NoSettings!$C$2:$AG$6843,MATCH($C40,NoSettings!$A$2:$A$6843,0),MATCH(AE$30,NoSettings!$C$1:$AG$1,0))</f>
        <v>0</v>
      </c>
      <c r="AF40">
        <f>INDEX(NoSettings!$C$2:$AG$6843,MATCH($C40,NoSettings!$A$2:$A$6843,0),MATCH(AF$30,NoSettings!$C$1:$AG$1,0))</f>
        <v>0</v>
      </c>
      <c r="AG40">
        <f>INDEX(NoSettings!$C$2:$AG$6843,MATCH($C40,NoSettings!$A$2:$A$6843,0),MATCH(AG$30,NoSettings!$C$1:$AG$1,0))</f>
        <v>0</v>
      </c>
      <c r="AH40">
        <f>INDEX(NoSettings!$C$2:$AG$6843,MATCH($C40,NoSettings!$A$2:$A$6843,0),MATCH(AH$30,NoSettings!$C$1:$AG$1,0))</f>
        <v>0</v>
      </c>
    </row>
    <row r="41" spans="3:34" hidden="1">
      <c r="C41" s="21" t="s">
        <v>335</v>
      </c>
      <c r="D41">
        <f>INDEX(NoSettings!$C$2:$AG$6843,MATCH($C41,NoSettings!$A$2:$A$6843,0),MATCH(D$30,NoSettings!$C$1:$AG$1,0))</f>
        <v>0</v>
      </c>
      <c r="E41">
        <f>INDEX(NoSettings!$C$2:$AG$6843,MATCH($C41,NoSettings!$A$2:$A$6843,0),MATCH(E$30,NoSettings!$C$1:$AG$1,0))</f>
        <v>0</v>
      </c>
      <c r="F41">
        <f>INDEX(NoSettings!$C$2:$AG$6843,MATCH($C41,NoSettings!$A$2:$A$6843,0),MATCH(F$30,NoSettings!$C$1:$AG$1,0))</f>
        <v>0</v>
      </c>
      <c r="G41">
        <f>INDEX(NoSettings!$C$2:$AG$6843,MATCH($C41,NoSettings!$A$2:$A$6843,0),MATCH(G$30,NoSettings!$C$1:$AG$1,0))</f>
        <v>0</v>
      </c>
      <c r="H41">
        <f>INDEX(NoSettings!$C$2:$AG$6843,MATCH($C41,NoSettings!$A$2:$A$6843,0),MATCH(H$30,NoSettings!$C$1:$AG$1,0))</f>
        <v>0</v>
      </c>
      <c r="I41">
        <f>INDEX(NoSettings!$C$2:$AG$6843,MATCH($C41,NoSettings!$A$2:$A$6843,0),MATCH(I$30,NoSettings!$C$1:$AG$1,0))</f>
        <v>0</v>
      </c>
      <c r="J41">
        <f>INDEX(NoSettings!$C$2:$AG$6843,MATCH($C41,NoSettings!$A$2:$A$6843,0),MATCH(J$30,NoSettings!$C$1:$AG$1,0))</f>
        <v>0</v>
      </c>
      <c r="K41">
        <f>INDEX(NoSettings!$C$2:$AG$6843,MATCH($C41,NoSettings!$A$2:$A$6843,0),MATCH(K$30,NoSettings!$C$1:$AG$1,0))</f>
        <v>0</v>
      </c>
      <c r="L41">
        <f>INDEX(NoSettings!$C$2:$AG$6843,MATCH($C41,NoSettings!$A$2:$A$6843,0),MATCH(L$30,NoSettings!$C$1:$AG$1,0))</f>
        <v>0</v>
      </c>
      <c r="M41">
        <f>INDEX(NoSettings!$C$2:$AG$6843,MATCH($C41,NoSettings!$A$2:$A$6843,0),MATCH(M$30,NoSettings!$C$1:$AG$1,0))</f>
        <v>0</v>
      </c>
      <c r="N41">
        <f>INDEX(NoSettings!$C$2:$AG$6843,MATCH($C41,NoSettings!$A$2:$A$6843,0),MATCH(N$30,NoSettings!$C$1:$AG$1,0))</f>
        <v>0</v>
      </c>
      <c r="O41">
        <f>INDEX(NoSettings!$C$2:$AG$6843,MATCH($C41,NoSettings!$A$2:$A$6843,0),MATCH(O$30,NoSettings!$C$1:$AG$1,0))</f>
        <v>0</v>
      </c>
      <c r="P41">
        <f>INDEX(NoSettings!$C$2:$AG$6843,MATCH($C41,NoSettings!$A$2:$A$6843,0),MATCH(P$30,NoSettings!$C$1:$AG$1,0))</f>
        <v>0</v>
      </c>
      <c r="Q41">
        <f>INDEX(NoSettings!$C$2:$AG$6843,MATCH($C41,NoSettings!$A$2:$A$6843,0),MATCH(Q$30,NoSettings!$C$1:$AG$1,0))</f>
        <v>0</v>
      </c>
      <c r="R41">
        <f>INDEX(NoSettings!$C$2:$AG$6843,MATCH($C41,NoSettings!$A$2:$A$6843,0),MATCH(R$30,NoSettings!$C$1:$AG$1,0))</f>
        <v>0</v>
      </c>
      <c r="S41">
        <f>INDEX(NoSettings!$C$2:$AG$6843,MATCH($C41,NoSettings!$A$2:$A$6843,0),MATCH(S$30,NoSettings!$C$1:$AG$1,0))</f>
        <v>0</v>
      </c>
      <c r="T41">
        <f>INDEX(NoSettings!$C$2:$AG$6843,MATCH($C41,NoSettings!$A$2:$A$6843,0),MATCH(T$30,NoSettings!$C$1:$AG$1,0))</f>
        <v>0</v>
      </c>
      <c r="U41">
        <f>INDEX(NoSettings!$C$2:$AG$6843,MATCH($C41,NoSettings!$A$2:$A$6843,0),MATCH(U$30,NoSettings!$C$1:$AG$1,0))</f>
        <v>0</v>
      </c>
      <c r="V41">
        <f>INDEX(NoSettings!$C$2:$AG$6843,MATCH($C41,NoSettings!$A$2:$A$6843,0),MATCH(V$30,NoSettings!$C$1:$AG$1,0))</f>
        <v>0</v>
      </c>
      <c r="W41">
        <f>INDEX(NoSettings!$C$2:$AG$6843,MATCH($C41,NoSettings!$A$2:$A$6843,0),MATCH(W$30,NoSettings!$C$1:$AG$1,0))</f>
        <v>0</v>
      </c>
      <c r="X41">
        <f>INDEX(NoSettings!$C$2:$AG$6843,MATCH($C41,NoSettings!$A$2:$A$6843,0),MATCH(X$30,NoSettings!$C$1:$AG$1,0))</f>
        <v>0</v>
      </c>
      <c r="Y41">
        <f>INDEX(NoSettings!$C$2:$AG$6843,MATCH($C41,NoSettings!$A$2:$A$6843,0),MATCH(Y$30,NoSettings!$C$1:$AG$1,0))</f>
        <v>0</v>
      </c>
      <c r="Z41">
        <f>INDEX(NoSettings!$C$2:$AG$6843,MATCH($C41,NoSettings!$A$2:$A$6843,0),MATCH(Z$30,NoSettings!$C$1:$AG$1,0))</f>
        <v>0</v>
      </c>
      <c r="AA41">
        <f>INDEX(NoSettings!$C$2:$AG$6843,MATCH($C41,NoSettings!$A$2:$A$6843,0),MATCH(AA$30,NoSettings!$C$1:$AG$1,0))</f>
        <v>0</v>
      </c>
      <c r="AB41">
        <f>INDEX(NoSettings!$C$2:$AG$6843,MATCH($C41,NoSettings!$A$2:$A$6843,0),MATCH(AB$30,NoSettings!$C$1:$AG$1,0))</f>
        <v>0</v>
      </c>
      <c r="AC41">
        <f>INDEX(NoSettings!$C$2:$AG$6843,MATCH($C41,NoSettings!$A$2:$A$6843,0),MATCH(AC$30,NoSettings!$C$1:$AG$1,0))</f>
        <v>0</v>
      </c>
      <c r="AD41">
        <f>INDEX(NoSettings!$C$2:$AG$6843,MATCH($C41,NoSettings!$A$2:$A$6843,0),MATCH(AD$30,NoSettings!$C$1:$AG$1,0))</f>
        <v>0</v>
      </c>
      <c r="AE41">
        <f>INDEX(NoSettings!$C$2:$AG$6843,MATCH($C41,NoSettings!$A$2:$A$6843,0),MATCH(AE$30,NoSettings!$C$1:$AG$1,0))</f>
        <v>0</v>
      </c>
      <c r="AF41">
        <f>INDEX(NoSettings!$C$2:$AG$6843,MATCH($C41,NoSettings!$A$2:$A$6843,0),MATCH(AF$30,NoSettings!$C$1:$AG$1,0))</f>
        <v>0</v>
      </c>
      <c r="AG41">
        <f>INDEX(NoSettings!$C$2:$AG$6843,MATCH($C41,NoSettings!$A$2:$A$6843,0),MATCH(AG$30,NoSettings!$C$1:$AG$1,0))</f>
        <v>0</v>
      </c>
      <c r="AH41">
        <f>INDEX(NoSettings!$C$2:$AG$6843,MATCH($C41,NoSettings!$A$2:$A$6843,0),MATCH(AH$30,NoSettings!$C$1:$AG$1,0))</f>
        <v>0</v>
      </c>
    </row>
    <row r="42" spans="3:34" hidden="1">
      <c r="C42" s="21" t="s">
        <v>334</v>
      </c>
      <c r="D42">
        <f>INDEX(NoSettings!$C$2:$AG$6843,MATCH($C42,NoSettings!$A$2:$A$6843,0),MATCH(D$30,NoSettings!$C$1:$AG$1,0))</f>
        <v>0</v>
      </c>
      <c r="E42">
        <f>INDEX(NoSettings!$C$2:$AG$6843,MATCH($C42,NoSettings!$A$2:$A$6843,0),MATCH(E$30,NoSettings!$C$1:$AG$1,0))</f>
        <v>0</v>
      </c>
      <c r="F42">
        <f>INDEX(NoSettings!$C$2:$AG$6843,MATCH($C42,NoSettings!$A$2:$A$6843,0),MATCH(F$30,NoSettings!$C$1:$AG$1,0))</f>
        <v>0</v>
      </c>
      <c r="G42">
        <f>INDEX(NoSettings!$C$2:$AG$6843,MATCH($C42,NoSettings!$A$2:$A$6843,0),MATCH(G$30,NoSettings!$C$1:$AG$1,0))</f>
        <v>0</v>
      </c>
      <c r="H42">
        <f>INDEX(NoSettings!$C$2:$AG$6843,MATCH($C42,NoSettings!$A$2:$A$6843,0),MATCH(H$30,NoSettings!$C$1:$AG$1,0))</f>
        <v>0</v>
      </c>
      <c r="I42">
        <f>INDEX(NoSettings!$C$2:$AG$6843,MATCH($C42,NoSettings!$A$2:$A$6843,0),MATCH(I$30,NoSettings!$C$1:$AG$1,0))</f>
        <v>0</v>
      </c>
      <c r="J42">
        <f>INDEX(NoSettings!$C$2:$AG$6843,MATCH($C42,NoSettings!$A$2:$A$6843,0),MATCH(J$30,NoSettings!$C$1:$AG$1,0))</f>
        <v>0</v>
      </c>
      <c r="K42">
        <f>INDEX(NoSettings!$C$2:$AG$6843,MATCH($C42,NoSettings!$A$2:$A$6843,0),MATCH(K$30,NoSettings!$C$1:$AG$1,0))</f>
        <v>0</v>
      </c>
      <c r="L42">
        <f>INDEX(NoSettings!$C$2:$AG$6843,MATCH($C42,NoSettings!$A$2:$A$6843,0),MATCH(L$30,NoSettings!$C$1:$AG$1,0))</f>
        <v>0</v>
      </c>
      <c r="M42">
        <f>INDEX(NoSettings!$C$2:$AG$6843,MATCH($C42,NoSettings!$A$2:$A$6843,0),MATCH(M$30,NoSettings!$C$1:$AG$1,0))</f>
        <v>0</v>
      </c>
      <c r="N42">
        <f>INDEX(NoSettings!$C$2:$AG$6843,MATCH($C42,NoSettings!$A$2:$A$6843,0),MATCH(N$30,NoSettings!$C$1:$AG$1,0))</f>
        <v>0</v>
      </c>
      <c r="O42">
        <f>INDEX(NoSettings!$C$2:$AG$6843,MATCH($C42,NoSettings!$A$2:$A$6843,0),MATCH(O$30,NoSettings!$C$1:$AG$1,0))</f>
        <v>0</v>
      </c>
      <c r="P42">
        <f>INDEX(NoSettings!$C$2:$AG$6843,MATCH($C42,NoSettings!$A$2:$A$6843,0),MATCH(P$30,NoSettings!$C$1:$AG$1,0))</f>
        <v>0</v>
      </c>
      <c r="Q42">
        <f>INDEX(NoSettings!$C$2:$AG$6843,MATCH($C42,NoSettings!$A$2:$A$6843,0),MATCH(Q$30,NoSettings!$C$1:$AG$1,0))</f>
        <v>0</v>
      </c>
      <c r="R42">
        <f>INDEX(NoSettings!$C$2:$AG$6843,MATCH($C42,NoSettings!$A$2:$A$6843,0),MATCH(R$30,NoSettings!$C$1:$AG$1,0))</f>
        <v>0</v>
      </c>
      <c r="S42">
        <f>INDEX(NoSettings!$C$2:$AG$6843,MATCH($C42,NoSettings!$A$2:$A$6843,0),MATCH(S$30,NoSettings!$C$1:$AG$1,0))</f>
        <v>0</v>
      </c>
      <c r="T42">
        <f>INDEX(NoSettings!$C$2:$AG$6843,MATCH($C42,NoSettings!$A$2:$A$6843,0),MATCH(T$30,NoSettings!$C$1:$AG$1,0))</f>
        <v>0</v>
      </c>
      <c r="U42">
        <f>INDEX(NoSettings!$C$2:$AG$6843,MATCH($C42,NoSettings!$A$2:$A$6843,0),MATCH(U$30,NoSettings!$C$1:$AG$1,0))</f>
        <v>0</v>
      </c>
      <c r="V42">
        <f>INDEX(NoSettings!$C$2:$AG$6843,MATCH($C42,NoSettings!$A$2:$A$6843,0),MATCH(V$30,NoSettings!$C$1:$AG$1,0))</f>
        <v>0</v>
      </c>
      <c r="W42">
        <f>INDEX(NoSettings!$C$2:$AG$6843,MATCH($C42,NoSettings!$A$2:$A$6843,0),MATCH(W$30,NoSettings!$C$1:$AG$1,0))</f>
        <v>0</v>
      </c>
      <c r="X42">
        <f>INDEX(NoSettings!$C$2:$AG$6843,MATCH($C42,NoSettings!$A$2:$A$6843,0),MATCH(X$30,NoSettings!$C$1:$AG$1,0))</f>
        <v>0</v>
      </c>
      <c r="Y42">
        <f>INDEX(NoSettings!$C$2:$AG$6843,MATCH($C42,NoSettings!$A$2:$A$6843,0),MATCH(Y$30,NoSettings!$C$1:$AG$1,0))</f>
        <v>0</v>
      </c>
      <c r="Z42">
        <f>INDEX(NoSettings!$C$2:$AG$6843,MATCH($C42,NoSettings!$A$2:$A$6843,0),MATCH(Z$30,NoSettings!$C$1:$AG$1,0))</f>
        <v>0</v>
      </c>
      <c r="AA42">
        <f>INDEX(NoSettings!$C$2:$AG$6843,MATCH($C42,NoSettings!$A$2:$A$6843,0),MATCH(AA$30,NoSettings!$C$1:$AG$1,0))</f>
        <v>0</v>
      </c>
      <c r="AB42">
        <f>INDEX(NoSettings!$C$2:$AG$6843,MATCH($C42,NoSettings!$A$2:$A$6843,0),MATCH(AB$30,NoSettings!$C$1:$AG$1,0))</f>
        <v>0</v>
      </c>
      <c r="AC42">
        <f>INDEX(NoSettings!$C$2:$AG$6843,MATCH($C42,NoSettings!$A$2:$A$6843,0),MATCH(AC$30,NoSettings!$C$1:$AG$1,0))</f>
        <v>0</v>
      </c>
      <c r="AD42">
        <f>INDEX(NoSettings!$C$2:$AG$6843,MATCH($C42,NoSettings!$A$2:$A$6843,0),MATCH(AD$30,NoSettings!$C$1:$AG$1,0))</f>
        <v>0</v>
      </c>
      <c r="AE42">
        <f>INDEX(NoSettings!$C$2:$AG$6843,MATCH($C42,NoSettings!$A$2:$A$6843,0),MATCH(AE$30,NoSettings!$C$1:$AG$1,0))</f>
        <v>0</v>
      </c>
      <c r="AF42">
        <f>INDEX(NoSettings!$C$2:$AG$6843,MATCH($C42,NoSettings!$A$2:$A$6843,0),MATCH(AF$30,NoSettings!$C$1:$AG$1,0))</f>
        <v>0</v>
      </c>
      <c r="AG42">
        <f>INDEX(NoSettings!$C$2:$AG$6843,MATCH($C42,NoSettings!$A$2:$A$6843,0),MATCH(AG$30,NoSettings!$C$1:$AG$1,0))</f>
        <v>0</v>
      </c>
      <c r="AH42">
        <f>INDEX(NoSettings!$C$2:$AG$6843,MATCH($C42,NoSettings!$A$2:$A$6843,0),MATCH(AH$30,NoSettings!$C$1:$AG$1,0))</f>
        <v>0</v>
      </c>
    </row>
    <row r="43" spans="3:34" hidden="1">
      <c r="C43" s="21" t="s">
        <v>333</v>
      </c>
      <c r="D43">
        <f>INDEX(NoSettings!$C$2:$AG$6843,MATCH($C43,NoSettings!$A$2:$A$6843,0),MATCH(D$30,NoSettings!$C$1:$AG$1,0))</f>
        <v>322200000000000</v>
      </c>
      <c r="E43">
        <f>INDEX(NoSettings!$C$2:$AG$6843,MATCH($C43,NoSettings!$A$2:$A$6843,0),MATCH(E$30,NoSettings!$C$1:$AG$1,0))</f>
        <v>321600000000000</v>
      </c>
      <c r="F43">
        <f>INDEX(NoSettings!$C$2:$AG$6843,MATCH($C43,NoSettings!$A$2:$A$6843,0),MATCH(F$30,NoSettings!$C$1:$AG$1,0))</f>
        <v>320900000000000</v>
      </c>
      <c r="G43">
        <f>INDEX(NoSettings!$C$2:$AG$6843,MATCH($C43,NoSettings!$A$2:$A$6843,0),MATCH(G$30,NoSettings!$C$1:$AG$1,0))</f>
        <v>320300000000000</v>
      </c>
      <c r="H43">
        <f>INDEX(NoSettings!$C$2:$AG$6843,MATCH($C43,NoSettings!$A$2:$A$6843,0),MATCH(H$30,NoSettings!$C$1:$AG$1,0))</f>
        <v>319600000000000</v>
      </c>
      <c r="I43">
        <f>INDEX(NoSettings!$C$2:$AG$6843,MATCH($C43,NoSettings!$A$2:$A$6843,0),MATCH(I$30,NoSettings!$C$1:$AG$1,0))</f>
        <v>319000000000000</v>
      </c>
      <c r="J43">
        <f>INDEX(NoSettings!$C$2:$AG$6843,MATCH($C43,NoSettings!$A$2:$A$6843,0),MATCH(J$30,NoSettings!$C$1:$AG$1,0))</f>
        <v>318400000000000</v>
      </c>
      <c r="K43">
        <f>INDEX(NoSettings!$C$2:$AG$6843,MATCH($C43,NoSettings!$A$2:$A$6843,0),MATCH(K$30,NoSettings!$C$1:$AG$1,0))</f>
        <v>317700000000000</v>
      </c>
      <c r="L43">
        <f>INDEX(NoSettings!$C$2:$AG$6843,MATCH($C43,NoSettings!$A$2:$A$6843,0),MATCH(L$30,NoSettings!$C$1:$AG$1,0))</f>
        <v>317100000000000</v>
      </c>
      <c r="M43">
        <f>INDEX(NoSettings!$C$2:$AG$6843,MATCH($C43,NoSettings!$A$2:$A$6843,0),MATCH(M$30,NoSettings!$C$1:$AG$1,0))</f>
        <v>316500000000000</v>
      </c>
      <c r="N43">
        <f>INDEX(NoSettings!$C$2:$AG$6843,MATCH($C43,NoSettings!$A$2:$A$6843,0),MATCH(N$30,NoSettings!$C$1:$AG$1,0))</f>
        <v>315800000000000</v>
      </c>
      <c r="O43">
        <f>INDEX(NoSettings!$C$2:$AG$6843,MATCH($C43,NoSettings!$A$2:$A$6843,0),MATCH(O$30,NoSettings!$C$1:$AG$1,0))</f>
        <v>315200000000000</v>
      </c>
      <c r="P43">
        <f>INDEX(NoSettings!$C$2:$AG$6843,MATCH($C43,NoSettings!$A$2:$A$6843,0),MATCH(P$30,NoSettings!$C$1:$AG$1,0))</f>
        <v>314600000000000</v>
      </c>
      <c r="Q43">
        <f>INDEX(NoSettings!$C$2:$AG$6843,MATCH($C43,NoSettings!$A$2:$A$6843,0),MATCH(Q$30,NoSettings!$C$1:$AG$1,0))</f>
        <v>313900000000000</v>
      </c>
      <c r="R43">
        <f>INDEX(NoSettings!$C$2:$AG$6843,MATCH($C43,NoSettings!$A$2:$A$6843,0),MATCH(R$30,NoSettings!$C$1:$AG$1,0))</f>
        <v>313300000000000</v>
      </c>
      <c r="S43">
        <f>INDEX(NoSettings!$C$2:$AG$6843,MATCH($C43,NoSettings!$A$2:$A$6843,0),MATCH(S$30,NoSettings!$C$1:$AG$1,0))</f>
        <v>312700000000000</v>
      </c>
      <c r="T43">
        <f>INDEX(NoSettings!$C$2:$AG$6843,MATCH($C43,NoSettings!$A$2:$A$6843,0),MATCH(T$30,NoSettings!$C$1:$AG$1,0))</f>
        <v>312100000000000</v>
      </c>
      <c r="U43">
        <f>INDEX(NoSettings!$C$2:$AG$6843,MATCH($C43,NoSettings!$A$2:$A$6843,0),MATCH(U$30,NoSettings!$C$1:$AG$1,0))</f>
        <v>311400000000000</v>
      </c>
      <c r="V43">
        <f>INDEX(NoSettings!$C$2:$AG$6843,MATCH($C43,NoSettings!$A$2:$A$6843,0),MATCH(V$30,NoSettings!$C$1:$AG$1,0))</f>
        <v>310800000000000</v>
      </c>
      <c r="W43">
        <f>INDEX(NoSettings!$C$2:$AG$6843,MATCH($C43,NoSettings!$A$2:$A$6843,0),MATCH(W$30,NoSettings!$C$1:$AG$1,0))</f>
        <v>310200000000000</v>
      </c>
      <c r="X43">
        <f>INDEX(NoSettings!$C$2:$AG$6843,MATCH($C43,NoSettings!$A$2:$A$6843,0),MATCH(X$30,NoSettings!$C$1:$AG$1,0))</f>
        <v>309600000000000</v>
      </c>
      <c r="Y43">
        <f>INDEX(NoSettings!$C$2:$AG$6843,MATCH($C43,NoSettings!$A$2:$A$6843,0),MATCH(Y$30,NoSettings!$C$1:$AG$1,0))</f>
        <v>308900000000000</v>
      </c>
      <c r="Z43">
        <f>INDEX(NoSettings!$C$2:$AG$6843,MATCH($C43,NoSettings!$A$2:$A$6843,0),MATCH(Z$30,NoSettings!$C$1:$AG$1,0))</f>
        <v>308300000000000</v>
      </c>
      <c r="AA43">
        <f>INDEX(NoSettings!$C$2:$AG$6843,MATCH($C43,NoSettings!$A$2:$A$6843,0),MATCH(AA$30,NoSettings!$C$1:$AG$1,0))</f>
        <v>307700000000000</v>
      </c>
      <c r="AB43">
        <f>INDEX(NoSettings!$C$2:$AG$6843,MATCH($C43,NoSettings!$A$2:$A$6843,0),MATCH(AB$30,NoSettings!$C$1:$AG$1,0))</f>
        <v>307100000000000</v>
      </c>
      <c r="AC43">
        <f>INDEX(NoSettings!$C$2:$AG$6843,MATCH($C43,NoSettings!$A$2:$A$6843,0),MATCH(AC$30,NoSettings!$C$1:$AG$1,0))</f>
        <v>306500000000000</v>
      </c>
      <c r="AD43">
        <f>INDEX(NoSettings!$C$2:$AG$6843,MATCH($C43,NoSettings!$A$2:$A$6843,0),MATCH(AD$30,NoSettings!$C$1:$AG$1,0))</f>
        <v>305900000000000</v>
      </c>
      <c r="AE43">
        <f>INDEX(NoSettings!$C$2:$AG$6843,MATCH($C43,NoSettings!$A$2:$A$6843,0),MATCH(AE$30,NoSettings!$C$1:$AG$1,0))</f>
        <v>305300000000000</v>
      </c>
      <c r="AF43">
        <f>INDEX(NoSettings!$C$2:$AG$6843,MATCH($C43,NoSettings!$A$2:$A$6843,0),MATCH(AF$30,NoSettings!$C$1:$AG$1,0))</f>
        <v>304600000000000</v>
      </c>
      <c r="AG43">
        <f>INDEX(NoSettings!$C$2:$AG$6843,MATCH($C43,NoSettings!$A$2:$A$6843,0),MATCH(AG$30,NoSettings!$C$1:$AG$1,0))</f>
        <v>304000000000000</v>
      </c>
      <c r="AH43">
        <f>INDEX(NoSettings!$C$2:$AG$6843,MATCH($C43,NoSettings!$A$2:$A$6843,0),MATCH(AH$30,NoSettings!$C$1:$AG$1,0))</f>
        <v>303400000000000</v>
      </c>
    </row>
    <row r="44" spans="3:34" hidden="1">
      <c r="C44" s="21" t="s">
        <v>332</v>
      </c>
      <c r="D44">
        <f>INDEX(NoSettings!$C$2:$AG$6843,MATCH($C44,NoSettings!$A$2:$A$6843,0),MATCH(D$30,NoSettings!$C$1:$AG$1,0))</f>
        <v>0</v>
      </c>
      <c r="E44">
        <f>INDEX(NoSettings!$C$2:$AG$6843,MATCH($C44,NoSettings!$A$2:$A$6843,0),MATCH(E$30,NoSettings!$C$1:$AG$1,0))</f>
        <v>0</v>
      </c>
      <c r="F44">
        <f>INDEX(NoSettings!$C$2:$AG$6843,MATCH($C44,NoSettings!$A$2:$A$6843,0),MATCH(F$30,NoSettings!$C$1:$AG$1,0))</f>
        <v>0</v>
      </c>
      <c r="G44">
        <f>INDEX(NoSettings!$C$2:$AG$6843,MATCH($C44,NoSettings!$A$2:$A$6843,0),MATCH(G$30,NoSettings!$C$1:$AG$1,0))</f>
        <v>0</v>
      </c>
      <c r="H44">
        <f>INDEX(NoSettings!$C$2:$AG$6843,MATCH($C44,NoSettings!$A$2:$A$6843,0),MATCH(H$30,NoSettings!$C$1:$AG$1,0))</f>
        <v>0</v>
      </c>
      <c r="I44">
        <f>INDEX(NoSettings!$C$2:$AG$6843,MATCH($C44,NoSettings!$A$2:$A$6843,0),MATCH(I$30,NoSettings!$C$1:$AG$1,0))</f>
        <v>0</v>
      </c>
      <c r="J44">
        <f>INDEX(NoSettings!$C$2:$AG$6843,MATCH($C44,NoSettings!$A$2:$A$6843,0),MATCH(J$30,NoSettings!$C$1:$AG$1,0))</f>
        <v>0</v>
      </c>
      <c r="K44">
        <f>INDEX(NoSettings!$C$2:$AG$6843,MATCH($C44,NoSettings!$A$2:$A$6843,0),MATCH(K$30,NoSettings!$C$1:$AG$1,0))</f>
        <v>0</v>
      </c>
      <c r="L44">
        <f>INDEX(NoSettings!$C$2:$AG$6843,MATCH($C44,NoSettings!$A$2:$A$6843,0),MATCH(L$30,NoSettings!$C$1:$AG$1,0))</f>
        <v>0</v>
      </c>
      <c r="M44">
        <f>INDEX(NoSettings!$C$2:$AG$6843,MATCH($C44,NoSettings!$A$2:$A$6843,0),MATCH(M$30,NoSettings!$C$1:$AG$1,0))</f>
        <v>0</v>
      </c>
      <c r="N44">
        <f>INDEX(NoSettings!$C$2:$AG$6843,MATCH($C44,NoSettings!$A$2:$A$6843,0),MATCH(N$30,NoSettings!$C$1:$AG$1,0))</f>
        <v>0</v>
      </c>
      <c r="O44">
        <f>INDEX(NoSettings!$C$2:$AG$6843,MATCH($C44,NoSettings!$A$2:$A$6843,0),MATCH(O$30,NoSettings!$C$1:$AG$1,0))</f>
        <v>0</v>
      </c>
      <c r="P44">
        <f>INDEX(NoSettings!$C$2:$AG$6843,MATCH($C44,NoSettings!$A$2:$A$6843,0),MATCH(P$30,NoSettings!$C$1:$AG$1,0))</f>
        <v>0</v>
      </c>
      <c r="Q44">
        <f>INDEX(NoSettings!$C$2:$AG$6843,MATCH($C44,NoSettings!$A$2:$A$6843,0),MATCH(Q$30,NoSettings!$C$1:$AG$1,0))</f>
        <v>0</v>
      </c>
      <c r="R44">
        <f>INDEX(NoSettings!$C$2:$AG$6843,MATCH($C44,NoSettings!$A$2:$A$6843,0),MATCH(R$30,NoSettings!$C$1:$AG$1,0))</f>
        <v>0</v>
      </c>
      <c r="S44">
        <f>INDEX(NoSettings!$C$2:$AG$6843,MATCH($C44,NoSettings!$A$2:$A$6843,0),MATCH(S$30,NoSettings!$C$1:$AG$1,0))</f>
        <v>0</v>
      </c>
      <c r="T44">
        <f>INDEX(NoSettings!$C$2:$AG$6843,MATCH($C44,NoSettings!$A$2:$A$6843,0),MATCH(T$30,NoSettings!$C$1:$AG$1,0))</f>
        <v>0</v>
      </c>
      <c r="U44">
        <f>INDEX(NoSettings!$C$2:$AG$6843,MATCH($C44,NoSettings!$A$2:$A$6843,0),MATCH(U$30,NoSettings!$C$1:$AG$1,0))</f>
        <v>0</v>
      </c>
      <c r="V44">
        <f>INDEX(NoSettings!$C$2:$AG$6843,MATCH($C44,NoSettings!$A$2:$A$6843,0),MATCH(V$30,NoSettings!$C$1:$AG$1,0))</f>
        <v>0</v>
      </c>
      <c r="W44">
        <f>INDEX(NoSettings!$C$2:$AG$6843,MATCH($C44,NoSettings!$A$2:$A$6843,0),MATCH(W$30,NoSettings!$C$1:$AG$1,0))</f>
        <v>0</v>
      </c>
      <c r="X44">
        <f>INDEX(NoSettings!$C$2:$AG$6843,MATCH($C44,NoSettings!$A$2:$A$6843,0),MATCH(X$30,NoSettings!$C$1:$AG$1,0))</f>
        <v>0</v>
      </c>
      <c r="Y44">
        <f>INDEX(NoSettings!$C$2:$AG$6843,MATCH($C44,NoSettings!$A$2:$A$6843,0),MATCH(Y$30,NoSettings!$C$1:$AG$1,0))</f>
        <v>0</v>
      </c>
      <c r="Z44">
        <f>INDEX(NoSettings!$C$2:$AG$6843,MATCH($C44,NoSettings!$A$2:$A$6843,0),MATCH(Z$30,NoSettings!$C$1:$AG$1,0))</f>
        <v>0</v>
      </c>
      <c r="AA44">
        <f>INDEX(NoSettings!$C$2:$AG$6843,MATCH($C44,NoSettings!$A$2:$A$6843,0),MATCH(AA$30,NoSettings!$C$1:$AG$1,0))</f>
        <v>0</v>
      </c>
      <c r="AB44">
        <f>INDEX(NoSettings!$C$2:$AG$6843,MATCH($C44,NoSettings!$A$2:$A$6843,0),MATCH(AB$30,NoSettings!$C$1:$AG$1,0))</f>
        <v>0</v>
      </c>
      <c r="AC44">
        <f>INDEX(NoSettings!$C$2:$AG$6843,MATCH($C44,NoSettings!$A$2:$A$6843,0),MATCH(AC$30,NoSettings!$C$1:$AG$1,0))</f>
        <v>0</v>
      </c>
      <c r="AD44">
        <f>INDEX(NoSettings!$C$2:$AG$6843,MATCH($C44,NoSettings!$A$2:$A$6843,0),MATCH(AD$30,NoSettings!$C$1:$AG$1,0))</f>
        <v>0</v>
      </c>
      <c r="AE44">
        <f>INDEX(NoSettings!$C$2:$AG$6843,MATCH($C44,NoSettings!$A$2:$A$6843,0),MATCH(AE$30,NoSettings!$C$1:$AG$1,0))</f>
        <v>0</v>
      </c>
      <c r="AF44">
        <f>INDEX(NoSettings!$C$2:$AG$6843,MATCH($C44,NoSettings!$A$2:$A$6843,0),MATCH(AF$30,NoSettings!$C$1:$AG$1,0))</f>
        <v>0</v>
      </c>
      <c r="AG44">
        <f>INDEX(NoSettings!$C$2:$AG$6843,MATCH($C44,NoSettings!$A$2:$A$6843,0),MATCH(AG$30,NoSettings!$C$1:$AG$1,0))</f>
        <v>0</v>
      </c>
      <c r="AH44">
        <f>INDEX(NoSettings!$C$2:$AG$6843,MATCH($C44,NoSettings!$A$2:$A$6843,0),MATCH(AH$30,NoSettings!$C$1:$AG$1,0))</f>
        <v>0</v>
      </c>
    </row>
    <row r="45" spans="3:34" hidden="1">
      <c r="C45" s="21" t="s">
        <v>331</v>
      </c>
      <c r="D45">
        <f>INDEX(NoSettings!$C$2:$AG$6843,MATCH($C45,NoSettings!$A$2:$A$6843,0),MATCH(D$30,NoSettings!$C$1:$AG$1,0))</f>
        <v>0</v>
      </c>
      <c r="E45">
        <f>INDEX(NoSettings!$C$2:$AG$6843,MATCH($C45,NoSettings!$A$2:$A$6843,0),MATCH(E$30,NoSettings!$C$1:$AG$1,0))</f>
        <v>0</v>
      </c>
      <c r="F45">
        <f>INDEX(NoSettings!$C$2:$AG$6843,MATCH($C45,NoSettings!$A$2:$A$6843,0),MATCH(F$30,NoSettings!$C$1:$AG$1,0))</f>
        <v>0</v>
      </c>
      <c r="G45">
        <f>INDEX(NoSettings!$C$2:$AG$6843,MATCH($C45,NoSettings!$A$2:$A$6843,0),MATCH(G$30,NoSettings!$C$1:$AG$1,0))</f>
        <v>0</v>
      </c>
      <c r="H45">
        <f>INDEX(NoSettings!$C$2:$AG$6843,MATCH($C45,NoSettings!$A$2:$A$6843,0),MATCH(H$30,NoSettings!$C$1:$AG$1,0))</f>
        <v>0</v>
      </c>
      <c r="I45">
        <f>INDEX(NoSettings!$C$2:$AG$6843,MATCH($C45,NoSettings!$A$2:$A$6843,0),MATCH(I$30,NoSettings!$C$1:$AG$1,0))</f>
        <v>0</v>
      </c>
      <c r="J45">
        <f>INDEX(NoSettings!$C$2:$AG$6843,MATCH($C45,NoSettings!$A$2:$A$6843,0),MATCH(J$30,NoSettings!$C$1:$AG$1,0))</f>
        <v>0</v>
      </c>
      <c r="K45">
        <f>INDEX(NoSettings!$C$2:$AG$6843,MATCH($C45,NoSettings!$A$2:$A$6843,0),MATCH(K$30,NoSettings!$C$1:$AG$1,0))</f>
        <v>0</v>
      </c>
      <c r="L45">
        <f>INDEX(NoSettings!$C$2:$AG$6843,MATCH($C45,NoSettings!$A$2:$A$6843,0),MATCH(L$30,NoSettings!$C$1:$AG$1,0))</f>
        <v>0</v>
      </c>
      <c r="M45">
        <f>INDEX(NoSettings!$C$2:$AG$6843,MATCH($C45,NoSettings!$A$2:$A$6843,0),MATCH(M$30,NoSettings!$C$1:$AG$1,0))</f>
        <v>0</v>
      </c>
      <c r="N45">
        <f>INDEX(NoSettings!$C$2:$AG$6843,MATCH($C45,NoSettings!$A$2:$A$6843,0),MATCH(N$30,NoSettings!$C$1:$AG$1,0))</f>
        <v>0</v>
      </c>
      <c r="O45">
        <f>INDEX(NoSettings!$C$2:$AG$6843,MATCH($C45,NoSettings!$A$2:$A$6843,0),MATCH(O$30,NoSettings!$C$1:$AG$1,0))</f>
        <v>0</v>
      </c>
      <c r="P45">
        <f>INDEX(NoSettings!$C$2:$AG$6843,MATCH($C45,NoSettings!$A$2:$A$6843,0),MATCH(P$30,NoSettings!$C$1:$AG$1,0))</f>
        <v>0</v>
      </c>
      <c r="Q45">
        <f>INDEX(NoSettings!$C$2:$AG$6843,MATCH($C45,NoSettings!$A$2:$A$6843,0),MATCH(Q$30,NoSettings!$C$1:$AG$1,0))</f>
        <v>0</v>
      </c>
      <c r="R45">
        <f>INDEX(NoSettings!$C$2:$AG$6843,MATCH($C45,NoSettings!$A$2:$A$6843,0),MATCH(R$30,NoSettings!$C$1:$AG$1,0))</f>
        <v>0</v>
      </c>
      <c r="S45">
        <f>INDEX(NoSettings!$C$2:$AG$6843,MATCH($C45,NoSettings!$A$2:$A$6843,0),MATCH(S$30,NoSettings!$C$1:$AG$1,0))</f>
        <v>0</v>
      </c>
      <c r="T45">
        <f>INDEX(NoSettings!$C$2:$AG$6843,MATCH($C45,NoSettings!$A$2:$A$6843,0),MATCH(T$30,NoSettings!$C$1:$AG$1,0))</f>
        <v>0</v>
      </c>
      <c r="U45">
        <f>INDEX(NoSettings!$C$2:$AG$6843,MATCH($C45,NoSettings!$A$2:$A$6843,0),MATCH(U$30,NoSettings!$C$1:$AG$1,0))</f>
        <v>0</v>
      </c>
      <c r="V45">
        <f>INDEX(NoSettings!$C$2:$AG$6843,MATCH($C45,NoSettings!$A$2:$A$6843,0),MATCH(V$30,NoSettings!$C$1:$AG$1,0))</f>
        <v>0</v>
      </c>
      <c r="W45">
        <f>INDEX(NoSettings!$C$2:$AG$6843,MATCH($C45,NoSettings!$A$2:$A$6843,0),MATCH(W$30,NoSettings!$C$1:$AG$1,0))</f>
        <v>0</v>
      </c>
      <c r="X45">
        <f>INDEX(NoSettings!$C$2:$AG$6843,MATCH($C45,NoSettings!$A$2:$A$6843,0),MATCH(X$30,NoSettings!$C$1:$AG$1,0))</f>
        <v>0</v>
      </c>
      <c r="Y45">
        <f>INDEX(NoSettings!$C$2:$AG$6843,MATCH($C45,NoSettings!$A$2:$A$6843,0),MATCH(Y$30,NoSettings!$C$1:$AG$1,0))</f>
        <v>0</v>
      </c>
      <c r="Z45">
        <f>INDEX(NoSettings!$C$2:$AG$6843,MATCH($C45,NoSettings!$A$2:$A$6843,0),MATCH(Z$30,NoSettings!$C$1:$AG$1,0))</f>
        <v>0</v>
      </c>
      <c r="AA45">
        <f>INDEX(NoSettings!$C$2:$AG$6843,MATCH($C45,NoSettings!$A$2:$A$6843,0),MATCH(AA$30,NoSettings!$C$1:$AG$1,0))</f>
        <v>0</v>
      </c>
      <c r="AB45">
        <f>INDEX(NoSettings!$C$2:$AG$6843,MATCH($C45,NoSettings!$A$2:$A$6843,0),MATCH(AB$30,NoSettings!$C$1:$AG$1,0))</f>
        <v>0</v>
      </c>
      <c r="AC45">
        <f>INDEX(NoSettings!$C$2:$AG$6843,MATCH($C45,NoSettings!$A$2:$A$6843,0),MATCH(AC$30,NoSettings!$C$1:$AG$1,0))</f>
        <v>0</v>
      </c>
      <c r="AD45">
        <f>INDEX(NoSettings!$C$2:$AG$6843,MATCH($C45,NoSettings!$A$2:$A$6843,0),MATCH(AD$30,NoSettings!$C$1:$AG$1,0))</f>
        <v>0</v>
      </c>
      <c r="AE45">
        <f>INDEX(NoSettings!$C$2:$AG$6843,MATCH($C45,NoSettings!$A$2:$A$6843,0),MATCH(AE$30,NoSettings!$C$1:$AG$1,0))</f>
        <v>0</v>
      </c>
      <c r="AF45">
        <f>INDEX(NoSettings!$C$2:$AG$6843,MATCH($C45,NoSettings!$A$2:$A$6843,0),MATCH(AF$30,NoSettings!$C$1:$AG$1,0))</f>
        <v>0</v>
      </c>
      <c r="AG45">
        <f>INDEX(NoSettings!$C$2:$AG$6843,MATCH($C45,NoSettings!$A$2:$A$6843,0),MATCH(AG$30,NoSettings!$C$1:$AG$1,0))</f>
        <v>0</v>
      </c>
      <c r="AH45">
        <f>INDEX(NoSettings!$C$2:$AG$6843,MATCH($C45,NoSettings!$A$2:$A$6843,0),MATCH(AH$30,NoSettings!$C$1:$AG$1,0))</f>
        <v>0</v>
      </c>
    </row>
    <row r="46" spans="3:34" hidden="1">
      <c r="C46" s="21" t="s">
        <v>330</v>
      </c>
      <c r="D46">
        <f>INDEX(NoSettings!$C$2:$AG$6843,MATCH($C46,NoSettings!$A$2:$A$6843,0),MATCH(D$30,NoSettings!$C$1:$AG$1,0))</f>
        <v>0</v>
      </c>
      <c r="E46">
        <f>INDEX(NoSettings!$C$2:$AG$6843,MATCH($C46,NoSettings!$A$2:$A$6843,0),MATCH(E$30,NoSettings!$C$1:$AG$1,0))</f>
        <v>0</v>
      </c>
      <c r="F46">
        <f>INDEX(NoSettings!$C$2:$AG$6843,MATCH($C46,NoSettings!$A$2:$A$6843,0),MATCH(F$30,NoSettings!$C$1:$AG$1,0))</f>
        <v>0</v>
      </c>
      <c r="G46">
        <f>INDEX(NoSettings!$C$2:$AG$6843,MATCH($C46,NoSettings!$A$2:$A$6843,0),MATCH(G$30,NoSettings!$C$1:$AG$1,0))</f>
        <v>0</v>
      </c>
      <c r="H46">
        <f>INDEX(NoSettings!$C$2:$AG$6843,MATCH($C46,NoSettings!$A$2:$A$6843,0),MATCH(H$30,NoSettings!$C$1:$AG$1,0))</f>
        <v>0</v>
      </c>
      <c r="I46">
        <f>INDEX(NoSettings!$C$2:$AG$6843,MATCH($C46,NoSettings!$A$2:$A$6843,0),MATCH(I$30,NoSettings!$C$1:$AG$1,0))</f>
        <v>0</v>
      </c>
      <c r="J46">
        <f>INDEX(NoSettings!$C$2:$AG$6843,MATCH($C46,NoSettings!$A$2:$A$6843,0),MATCH(J$30,NoSettings!$C$1:$AG$1,0))</f>
        <v>0</v>
      </c>
      <c r="K46">
        <f>INDEX(NoSettings!$C$2:$AG$6843,MATCH($C46,NoSettings!$A$2:$A$6843,0),MATCH(K$30,NoSettings!$C$1:$AG$1,0))</f>
        <v>0</v>
      </c>
      <c r="L46">
        <f>INDEX(NoSettings!$C$2:$AG$6843,MATCH($C46,NoSettings!$A$2:$A$6843,0),MATCH(L$30,NoSettings!$C$1:$AG$1,0))</f>
        <v>0</v>
      </c>
      <c r="M46">
        <f>INDEX(NoSettings!$C$2:$AG$6843,MATCH($C46,NoSettings!$A$2:$A$6843,0),MATCH(M$30,NoSettings!$C$1:$AG$1,0))</f>
        <v>0</v>
      </c>
      <c r="N46">
        <f>INDEX(NoSettings!$C$2:$AG$6843,MATCH($C46,NoSettings!$A$2:$A$6843,0),MATCH(N$30,NoSettings!$C$1:$AG$1,0))</f>
        <v>0</v>
      </c>
      <c r="O46">
        <f>INDEX(NoSettings!$C$2:$AG$6843,MATCH($C46,NoSettings!$A$2:$A$6843,0),MATCH(O$30,NoSettings!$C$1:$AG$1,0))</f>
        <v>0</v>
      </c>
      <c r="P46">
        <f>INDEX(NoSettings!$C$2:$AG$6843,MATCH($C46,NoSettings!$A$2:$A$6843,0),MATCH(P$30,NoSettings!$C$1:$AG$1,0))</f>
        <v>0</v>
      </c>
      <c r="Q46">
        <f>INDEX(NoSettings!$C$2:$AG$6843,MATCH($C46,NoSettings!$A$2:$A$6843,0),MATCH(Q$30,NoSettings!$C$1:$AG$1,0))</f>
        <v>0</v>
      </c>
      <c r="R46">
        <f>INDEX(NoSettings!$C$2:$AG$6843,MATCH($C46,NoSettings!$A$2:$A$6843,0),MATCH(R$30,NoSettings!$C$1:$AG$1,0))</f>
        <v>0</v>
      </c>
      <c r="S46">
        <f>INDEX(NoSettings!$C$2:$AG$6843,MATCH($C46,NoSettings!$A$2:$A$6843,0),MATCH(S$30,NoSettings!$C$1:$AG$1,0))</f>
        <v>0</v>
      </c>
      <c r="T46">
        <f>INDEX(NoSettings!$C$2:$AG$6843,MATCH($C46,NoSettings!$A$2:$A$6843,0),MATCH(T$30,NoSettings!$C$1:$AG$1,0))</f>
        <v>0</v>
      </c>
      <c r="U46">
        <f>INDEX(NoSettings!$C$2:$AG$6843,MATCH($C46,NoSettings!$A$2:$A$6843,0),MATCH(U$30,NoSettings!$C$1:$AG$1,0))</f>
        <v>0</v>
      </c>
      <c r="V46">
        <f>INDEX(NoSettings!$C$2:$AG$6843,MATCH($C46,NoSettings!$A$2:$A$6843,0),MATCH(V$30,NoSettings!$C$1:$AG$1,0))</f>
        <v>0</v>
      </c>
      <c r="W46">
        <f>INDEX(NoSettings!$C$2:$AG$6843,MATCH($C46,NoSettings!$A$2:$A$6843,0),MATCH(W$30,NoSettings!$C$1:$AG$1,0))</f>
        <v>0</v>
      </c>
      <c r="X46">
        <f>INDEX(NoSettings!$C$2:$AG$6843,MATCH($C46,NoSettings!$A$2:$A$6843,0),MATCH(X$30,NoSettings!$C$1:$AG$1,0))</f>
        <v>0</v>
      </c>
      <c r="Y46">
        <f>INDEX(NoSettings!$C$2:$AG$6843,MATCH($C46,NoSettings!$A$2:$A$6843,0),MATCH(Y$30,NoSettings!$C$1:$AG$1,0))</f>
        <v>0</v>
      </c>
      <c r="Z46">
        <f>INDEX(NoSettings!$C$2:$AG$6843,MATCH($C46,NoSettings!$A$2:$A$6843,0),MATCH(Z$30,NoSettings!$C$1:$AG$1,0))</f>
        <v>0</v>
      </c>
      <c r="AA46">
        <f>INDEX(NoSettings!$C$2:$AG$6843,MATCH($C46,NoSettings!$A$2:$A$6843,0),MATCH(AA$30,NoSettings!$C$1:$AG$1,0))</f>
        <v>0</v>
      </c>
      <c r="AB46">
        <f>INDEX(NoSettings!$C$2:$AG$6843,MATCH($C46,NoSettings!$A$2:$A$6843,0),MATCH(AB$30,NoSettings!$C$1:$AG$1,0))</f>
        <v>0</v>
      </c>
      <c r="AC46">
        <f>INDEX(NoSettings!$C$2:$AG$6843,MATCH($C46,NoSettings!$A$2:$A$6843,0),MATCH(AC$30,NoSettings!$C$1:$AG$1,0))</f>
        <v>0</v>
      </c>
      <c r="AD46">
        <f>INDEX(NoSettings!$C$2:$AG$6843,MATCH($C46,NoSettings!$A$2:$A$6843,0),MATCH(AD$30,NoSettings!$C$1:$AG$1,0))</f>
        <v>0</v>
      </c>
      <c r="AE46">
        <f>INDEX(NoSettings!$C$2:$AG$6843,MATCH($C46,NoSettings!$A$2:$A$6843,0),MATCH(AE$30,NoSettings!$C$1:$AG$1,0))</f>
        <v>0</v>
      </c>
      <c r="AF46">
        <f>INDEX(NoSettings!$C$2:$AG$6843,MATCH($C46,NoSettings!$A$2:$A$6843,0),MATCH(AF$30,NoSettings!$C$1:$AG$1,0))</f>
        <v>0</v>
      </c>
      <c r="AG46">
        <f>INDEX(NoSettings!$C$2:$AG$6843,MATCH($C46,NoSettings!$A$2:$A$6843,0),MATCH(AG$30,NoSettings!$C$1:$AG$1,0))</f>
        <v>0</v>
      </c>
      <c r="AH46">
        <f>INDEX(NoSettings!$C$2:$AG$6843,MATCH($C46,NoSettings!$A$2:$A$6843,0),MATCH(AH$30,NoSettings!$C$1:$AG$1,0))</f>
        <v>0</v>
      </c>
    </row>
    <row r="47" spans="3:34" hidden="1">
      <c r="C47" s="21" t="s">
        <v>329</v>
      </c>
      <c r="D47">
        <f>INDEX(NoSettings!$C$2:$AG$6843,MATCH($C47,NoSettings!$A$2:$A$6843,0),MATCH(D$30,NoSettings!$C$1:$AG$1,0))</f>
        <v>67460000000000</v>
      </c>
      <c r="E47">
        <f>INDEX(NoSettings!$C$2:$AG$6843,MATCH($C47,NoSettings!$A$2:$A$6843,0),MATCH(E$30,NoSettings!$C$1:$AG$1,0))</f>
        <v>67320000000000</v>
      </c>
      <c r="F47">
        <f>INDEX(NoSettings!$C$2:$AG$6843,MATCH($C47,NoSettings!$A$2:$A$6843,0),MATCH(F$30,NoSettings!$C$1:$AG$1,0))</f>
        <v>67190000000000</v>
      </c>
      <c r="G47">
        <f>INDEX(NoSettings!$C$2:$AG$6843,MATCH($C47,NoSettings!$A$2:$A$6843,0),MATCH(G$30,NoSettings!$C$1:$AG$1,0))</f>
        <v>67050000000000</v>
      </c>
      <c r="H47">
        <f>INDEX(NoSettings!$C$2:$AG$6843,MATCH($C47,NoSettings!$A$2:$A$6843,0),MATCH(H$30,NoSettings!$C$1:$AG$1,0))</f>
        <v>66920000000000</v>
      </c>
      <c r="I47">
        <f>INDEX(NoSettings!$C$2:$AG$6843,MATCH($C47,NoSettings!$A$2:$A$6843,0),MATCH(I$30,NoSettings!$C$1:$AG$1,0))</f>
        <v>66780000000000</v>
      </c>
      <c r="J47">
        <f>INDEX(NoSettings!$C$2:$AG$6843,MATCH($C47,NoSettings!$A$2:$A$6843,0),MATCH(J$30,NoSettings!$C$1:$AG$1,0))</f>
        <v>66650000000000</v>
      </c>
      <c r="K47">
        <f>INDEX(NoSettings!$C$2:$AG$6843,MATCH($C47,NoSettings!$A$2:$A$6843,0),MATCH(K$30,NoSettings!$C$1:$AG$1,0))</f>
        <v>66520000000000</v>
      </c>
      <c r="L47">
        <f>INDEX(NoSettings!$C$2:$AG$6843,MATCH($C47,NoSettings!$A$2:$A$6843,0),MATCH(L$30,NoSettings!$C$1:$AG$1,0))</f>
        <v>66380000000000</v>
      </c>
      <c r="M47">
        <f>INDEX(NoSettings!$C$2:$AG$6843,MATCH($C47,NoSettings!$A$2:$A$6843,0),MATCH(M$30,NoSettings!$C$1:$AG$1,0))</f>
        <v>66250000000000</v>
      </c>
      <c r="N47">
        <f>INDEX(NoSettings!$C$2:$AG$6843,MATCH($C47,NoSettings!$A$2:$A$6843,0),MATCH(N$30,NoSettings!$C$1:$AG$1,0))</f>
        <v>66120000000000</v>
      </c>
      <c r="O47">
        <f>INDEX(NoSettings!$C$2:$AG$6843,MATCH($C47,NoSettings!$A$2:$A$6843,0),MATCH(O$30,NoSettings!$C$1:$AG$1,0))</f>
        <v>65990000000000</v>
      </c>
      <c r="P47">
        <f>INDEX(NoSettings!$C$2:$AG$6843,MATCH($C47,NoSettings!$A$2:$A$6843,0),MATCH(P$30,NoSettings!$C$1:$AG$1,0))</f>
        <v>65860000000000</v>
      </c>
      <c r="Q47">
        <f>INDEX(NoSettings!$C$2:$AG$6843,MATCH($C47,NoSettings!$A$2:$A$6843,0),MATCH(Q$30,NoSettings!$C$1:$AG$1,0))</f>
        <v>65720000000000</v>
      </c>
      <c r="R47">
        <f>INDEX(NoSettings!$C$2:$AG$6843,MATCH($C47,NoSettings!$A$2:$A$6843,0),MATCH(R$30,NoSettings!$C$1:$AG$1,0))</f>
        <v>65590000000000</v>
      </c>
      <c r="S47">
        <f>INDEX(NoSettings!$C$2:$AG$6843,MATCH($C47,NoSettings!$A$2:$A$6843,0),MATCH(S$30,NoSettings!$C$1:$AG$1,0))</f>
        <v>65460000000000</v>
      </c>
      <c r="T47">
        <f>INDEX(NoSettings!$C$2:$AG$6843,MATCH($C47,NoSettings!$A$2:$A$6843,0),MATCH(T$30,NoSettings!$C$1:$AG$1,0))</f>
        <v>65330000000000</v>
      </c>
      <c r="U47">
        <f>INDEX(NoSettings!$C$2:$AG$6843,MATCH($C47,NoSettings!$A$2:$A$6843,0),MATCH(U$30,NoSettings!$C$1:$AG$1,0))</f>
        <v>65200000000000</v>
      </c>
      <c r="V47">
        <f>INDEX(NoSettings!$C$2:$AG$6843,MATCH($C47,NoSettings!$A$2:$A$6843,0),MATCH(V$30,NoSettings!$C$1:$AG$1,0))</f>
        <v>65070000000000</v>
      </c>
      <c r="W47">
        <f>INDEX(NoSettings!$C$2:$AG$6843,MATCH($C47,NoSettings!$A$2:$A$6843,0),MATCH(W$30,NoSettings!$C$1:$AG$1,0))</f>
        <v>64940000000000</v>
      </c>
      <c r="X47">
        <f>INDEX(NoSettings!$C$2:$AG$6843,MATCH($C47,NoSettings!$A$2:$A$6843,0),MATCH(X$30,NoSettings!$C$1:$AG$1,0))</f>
        <v>64810000000000</v>
      </c>
      <c r="Y47">
        <f>INDEX(NoSettings!$C$2:$AG$6843,MATCH($C47,NoSettings!$A$2:$A$6843,0),MATCH(Y$30,NoSettings!$C$1:$AG$1,0))</f>
        <v>64680000000000</v>
      </c>
      <c r="Z47">
        <f>INDEX(NoSettings!$C$2:$AG$6843,MATCH($C47,NoSettings!$A$2:$A$6843,0),MATCH(Z$30,NoSettings!$C$1:$AG$1,0))</f>
        <v>64550000000000</v>
      </c>
      <c r="AA47">
        <f>INDEX(NoSettings!$C$2:$AG$6843,MATCH($C47,NoSettings!$A$2:$A$6843,0),MATCH(AA$30,NoSettings!$C$1:$AG$1,0))</f>
        <v>64420000000000</v>
      </c>
      <c r="AB47">
        <f>INDEX(NoSettings!$C$2:$AG$6843,MATCH($C47,NoSettings!$A$2:$A$6843,0),MATCH(AB$30,NoSettings!$C$1:$AG$1,0))</f>
        <v>64290000000000</v>
      </c>
      <c r="AC47">
        <f>INDEX(NoSettings!$C$2:$AG$6843,MATCH($C47,NoSettings!$A$2:$A$6843,0),MATCH(AC$30,NoSettings!$C$1:$AG$1,0))</f>
        <v>64160000000000</v>
      </c>
      <c r="AD47">
        <f>INDEX(NoSettings!$C$2:$AG$6843,MATCH($C47,NoSettings!$A$2:$A$6843,0),MATCH(AD$30,NoSettings!$C$1:$AG$1,0))</f>
        <v>64040000000000</v>
      </c>
      <c r="AE47">
        <f>INDEX(NoSettings!$C$2:$AG$6843,MATCH($C47,NoSettings!$A$2:$A$6843,0),MATCH(AE$30,NoSettings!$C$1:$AG$1,0))</f>
        <v>63910000000000</v>
      </c>
      <c r="AF47">
        <f>INDEX(NoSettings!$C$2:$AG$6843,MATCH($C47,NoSettings!$A$2:$A$6843,0),MATCH(AF$30,NoSettings!$C$1:$AG$1,0))</f>
        <v>63780000000000</v>
      </c>
      <c r="AG47">
        <f>INDEX(NoSettings!$C$2:$AG$6843,MATCH($C47,NoSettings!$A$2:$A$6843,0),MATCH(AG$30,NoSettings!$C$1:$AG$1,0))</f>
        <v>63650000000000</v>
      </c>
      <c r="AH47">
        <f>INDEX(NoSettings!$C$2:$AG$6843,MATCH($C47,NoSettings!$A$2:$A$6843,0),MATCH(AH$30,NoSettings!$C$1:$AG$1,0))</f>
        <v>63520000000000</v>
      </c>
    </row>
    <row r="48" spans="3:34" hidden="1">
      <c r="C48" s="21" t="s">
        <v>328</v>
      </c>
      <c r="D48">
        <f>INDEX(NoSettings!$C$2:$AG$6843,MATCH($C48,NoSettings!$A$2:$A$6843,0),MATCH(D$30,NoSettings!$C$1:$AG$1,0))</f>
        <v>0</v>
      </c>
      <c r="E48">
        <f>INDEX(NoSettings!$C$2:$AG$6843,MATCH($C48,NoSettings!$A$2:$A$6843,0),MATCH(E$30,NoSettings!$C$1:$AG$1,0))</f>
        <v>0</v>
      </c>
      <c r="F48">
        <f>INDEX(NoSettings!$C$2:$AG$6843,MATCH($C48,NoSettings!$A$2:$A$6843,0),MATCH(F$30,NoSettings!$C$1:$AG$1,0))</f>
        <v>0</v>
      </c>
      <c r="G48">
        <f>INDEX(NoSettings!$C$2:$AG$6843,MATCH($C48,NoSettings!$A$2:$A$6843,0),MATCH(G$30,NoSettings!$C$1:$AG$1,0))</f>
        <v>0</v>
      </c>
      <c r="H48">
        <f>INDEX(NoSettings!$C$2:$AG$6843,MATCH($C48,NoSettings!$A$2:$A$6843,0),MATCH(H$30,NoSettings!$C$1:$AG$1,0))</f>
        <v>0</v>
      </c>
      <c r="I48">
        <f>INDEX(NoSettings!$C$2:$AG$6843,MATCH($C48,NoSettings!$A$2:$A$6843,0),MATCH(I$30,NoSettings!$C$1:$AG$1,0))</f>
        <v>0</v>
      </c>
      <c r="J48">
        <f>INDEX(NoSettings!$C$2:$AG$6843,MATCH($C48,NoSettings!$A$2:$A$6843,0),MATCH(J$30,NoSettings!$C$1:$AG$1,0))</f>
        <v>0</v>
      </c>
      <c r="K48">
        <f>INDEX(NoSettings!$C$2:$AG$6843,MATCH($C48,NoSettings!$A$2:$A$6843,0),MATCH(K$30,NoSettings!$C$1:$AG$1,0))</f>
        <v>0</v>
      </c>
      <c r="L48">
        <f>INDEX(NoSettings!$C$2:$AG$6843,MATCH($C48,NoSettings!$A$2:$A$6843,0),MATCH(L$30,NoSettings!$C$1:$AG$1,0))</f>
        <v>0</v>
      </c>
      <c r="M48">
        <f>INDEX(NoSettings!$C$2:$AG$6843,MATCH($C48,NoSettings!$A$2:$A$6843,0),MATCH(M$30,NoSettings!$C$1:$AG$1,0))</f>
        <v>0</v>
      </c>
      <c r="N48">
        <f>INDEX(NoSettings!$C$2:$AG$6843,MATCH($C48,NoSettings!$A$2:$A$6843,0),MATCH(N$30,NoSettings!$C$1:$AG$1,0))</f>
        <v>0</v>
      </c>
      <c r="O48">
        <f>INDEX(NoSettings!$C$2:$AG$6843,MATCH($C48,NoSettings!$A$2:$A$6843,0),MATCH(O$30,NoSettings!$C$1:$AG$1,0))</f>
        <v>0</v>
      </c>
      <c r="P48">
        <f>INDEX(NoSettings!$C$2:$AG$6843,MATCH($C48,NoSettings!$A$2:$A$6843,0),MATCH(P$30,NoSettings!$C$1:$AG$1,0))</f>
        <v>0</v>
      </c>
      <c r="Q48">
        <f>INDEX(NoSettings!$C$2:$AG$6843,MATCH($C48,NoSettings!$A$2:$A$6843,0),MATCH(Q$30,NoSettings!$C$1:$AG$1,0))</f>
        <v>0</v>
      </c>
      <c r="R48">
        <f>INDEX(NoSettings!$C$2:$AG$6843,MATCH($C48,NoSettings!$A$2:$A$6843,0),MATCH(R$30,NoSettings!$C$1:$AG$1,0))</f>
        <v>0</v>
      </c>
      <c r="S48">
        <f>INDEX(NoSettings!$C$2:$AG$6843,MATCH($C48,NoSettings!$A$2:$A$6843,0),MATCH(S$30,NoSettings!$C$1:$AG$1,0))</f>
        <v>0</v>
      </c>
      <c r="T48">
        <f>INDEX(NoSettings!$C$2:$AG$6843,MATCH($C48,NoSettings!$A$2:$A$6843,0),MATCH(T$30,NoSettings!$C$1:$AG$1,0))</f>
        <v>0</v>
      </c>
      <c r="U48">
        <f>INDEX(NoSettings!$C$2:$AG$6843,MATCH($C48,NoSettings!$A$2:$A$6843,0),MATCH(U$30,NoSettings!$C$1:$AG$1,0))</f>
        <v>0</v>
      </c>
      <c r="V48">
        <f>INDEX(NoSettings!$C$2:$AG$6843,MATCH($C48,NoSettings!$A$2:$A$6843,0),MATCH(V$30,NoSettings!$C$1:$AG$1,0))</f>
        <v>0</v>
      </c>
      <c r="W48">
        <f>INDEX(NoSettings!$C$2:$AG$6843,MATCH($C48,NoSettings!$A$2:$A$6843,0),MATCH(W$30,NoSettings!$C$1:$AG$1,0))</f>
        <v>0</v>
      </c>
      <c r="X48">
        <f>INDEX(NoSettings!$C$2:$AG$6843,MATCH($C48,NoSettings!$A$2:$A$6843,0),MATCH(X$30,NoSettings!$C$1:$AG$1,0))</f>
        <v>0</v>
      </c>
      <c r="Y48">
        <f>INDEX(NoSettings!$C$2:$AG$6843,MATCH($C48,NoSettings!$A$2:$A$6843,0),MATCH(Y$30,NoSettings!$C$1:$AG$1,0))</f>
        <v>0</v>
      </c>
      <c r="Z48">
        <f>INDEX(NoSettings!$C$2:$AG$6843,MATCH($C48,NoSettings!$A$2:$A$6843,0),MATCH(Z$30,NoSettings!$C$1:$AG$1,0))</f>
        <v>0</v>
      </c>
      <c r="AA48">
        <f>INDEX(NoSettings!$C$2:$AG$6843,MATCH($C48,NoSettings!$A$2:$A$6843,0),MATCH(AA$30,NoSettings!$C$1:$AG$1,0))</f>
        <v>0</v>
      </c>
      <c r="AB48">
        <f>INDEX(NoSettings!$C$2:$AG$6843,MATCH($C48,NoSettings!$A$2:$A$6843,0),MATCH(AB$30,NoSettings!$C$1:$AG$1,0))</f>
        <v>0</v>
      </c>
      <c r="AC48">
        <f>INDEX(NoSettings!$C$2:$AG$6843,MATCH($C48,NoSettings!$A$2:$A$6843,0),MATCH(AC$30,NoSettings!$C$1:$AG$1,0))</f>
        <v>0</v>
      </c>
      <c r="AD48">
        <f>INDEX(NoSettings!$C$2:$AG$6843,MATCH($C48,NoSettings!$A$2:$A$6843,0),MATCH(AD$30,NoSettings!$C$1:$AG$1,0))</f>
        <v>0</v>
      </c>
      <c r="AE48">
        <f>INDEX(NoSettings!$C$2:$AG$6843,MATCH($C48,NoSettings!$A$2:$A$6843,0),MATCH(AE$30,NoSettings!$C$1:$AG$1,0))</f>
        <v>0</v>
      </c>
      <c r="AF48">
        <f>INDEX(NoSettings!$C$2:$AG$6843,MATCH($C48,NoSettings!$A$2:$A$6843,0),MATCH(AF$30,NoSettings!$C$1:$AG$1,0))</f>
        <v>0</v>
      </c>
      <c r="AG48">
        <f>INDEX(NoSettings!$C$2:$AG$6843,MATCH($C48,NoSettings!$A$2:$A$6843,0),MATCH(AG$30,NoSettings!$C$1:$AG$1,0))</f>
        <v>0</v>
      </c>
      <c r="AH48">
        <f>INDEX(NoSettings!$C$2:$AG$6843,MATCH($C48,NoSettings!$A$2:$A$6843,0),MATCH(AH$30,NoSettings!$C$1:$AG$1,0))</f>
        <v>0</v>
      </c>
    </row>
    <row r="49" spans="3:34" hidden="1">
      <c r="C49" s="21" t="s">
        <v>327</v>
      </c>
      <c r="D49">
        <f>INDEX(NoSettings!$C$2:$AG$6843,MATCH($C49,NoSettings!$A$2:$A$6843,0),MATCH(D$30,NoSettings!$C$1:$AG$1,0))</f>
        <v>0</v>
      </c>
      <c r="E49">
        <f>INDEX(NoSettings!$C$2:$AG$6843,MATCH($C49,NoSettings!$A$2:$A$6843,0),MATCH(E$30,NoSettings!$C$1:$AG$1,0))</f>
        <v>0</v>
      </c>
      <c r="F49">
        <f>INDEX(NoSettings!$C$2:$AG$6843,MATCH($C49,NoSettings!$A$2:$A$6843,0),MATCH(F$30,NoSettings!$C$1:$AG$1,0))</f>
        <v>0</v>
      </c>
      <c r="G49">
        <f>INDEX(NoSettings!$C$2:$AG$6843,MATCH($C49,NoSettings!$A$2:$A$6843,0),MATCH(G$30,NoSettings!$C$1:$AG$1,0))</f>
        <v>0</v>
      </c>
      <c r="H49">
        <f>INDEX(NoSettings!$C$2:$AG$6843,MATCH($C49,NoSettings!$A$2:$A$6843,0),MATCH(H$30,NoSettings!$C$1:$AG$1,0))</f>
        <v>0</v>
      </c>
      <c r="I49">
        <f>INDEX(NoSettings!$C$2:$AG$6843,MATCH($C49,NoSettings!$A$2:$A$6843,0),MATCH(I$30,NoSettings!$C$1:$AG$1,0))</f>
        <v>0</v>
      </c>
      <c r="J49">
        <f>INDEX(NoSettings!$C$2:$AG$6843,MATCH($C49,NoSettings!$A$2:$A$6843,0),MATCH(J$30,NoSettings!$C$1:$AG$1,0))</f>
        <v>0</v>
      </c>
      <c r="K49">
        <f>INDEX(NoSettings!$C$2:$AG$6843,MATCH($C49,NoSettings!$A$2:$A$6843,0),MATCH(K$30,NoSettings!$C$1:$AG$1,0))</f>
        <v>0</v>
      </c>
      <c r="L49">
        <f>INDEX(NoSettings!$C$2:$AG$6843,MATCH($C49,NoSettings!$A$2:$A$6843,0),MATCH(L$30,NoSettings!$C$1:$AG$1,0))</f>
        <v>0</v>
      </c>
      <c r="M49">
        <f>INDEX(NoSettings!$C$2:$AG$6843,MATCH($C49,NoSettings!$A$2:$A$6843,0),MATCH(M$30,NoSettings!$C$1:$AG$1,0))</f>
        <v>0</v>
      </c>
      <c r="N49">
        <f>INDEX(NoSettings!$C$2:$AG$6843,MATCH($C49,NoSettings!$A$2:$A$6843,0),MATCH(N$30,NoSettings!$C$1:$AG$1,0))</f>
        <v>0</v>
      </c>
      <c r="O49">
        <f>INDEX(NoSettings!$C$2:$AG$6843,MATCH($C49,NoSettings!$A$2:$A$6843,0),MATCH(O$30,NoSettings!$C$1:$AG$1,0))</f>
        <v>0</v>
      </c>
      <c r="P49">
        <f>INDEX(NoSettings!$C$2:$AG$6843,MATCH($C49,NoSettings!$A$2:$A$6843,0),MATCH(P$30,NoSettings!$C$1:$AG$1,0))</f>
        <v>0</v>
      </c>
      <c r="Q49">
        <f>INDEX(NoSettings!$C$2:$AG$6843,MATCH($C49,NoSettings!$A$2:$A$6843,0),MATCH(Q$30,NoSettings!$C$1:$AG$1,0))</f>
        <v>0</v>
      </c>
      <c r="R49">
        <f>INDEX(NoSettings!$C$2:$AG$6843,MATCH($C49,NoSettings!$A$2:$A$6843,0),MATCH(R$30,NoSettings!$C$1:$AG$1,0))</f>
        <v>0</v>
      </c>
      <c r="S49">
        <f>INDEX(NoSettings!$C$2:$AG$6843,MATCH($C49,NoSettings!$A$2:$A$6843,0),MATCH(S$30,NoSettings!$C$1:$AG$1,0))</f>
        <v>0</v>
      </c>
      <c r="T49">
        <f>INDEX(NoSettings!$C$2:$AG$6843,MATCH($C49,NoSettings!$A$2:$A$6843,0),MATCH(T$30,NoSettings!$C$1:$AG$1,0))</f>
        <v>0</v>
      </c>
      <c r="U49">
        <f>INDEX(NoSettings!$C$2:$AG$6843,MATCH($C49,NoSettings!$A$2:$A$6843,0),MATCH(U$30,NoSettings!$C$1:$AG$1,0))</f>
        <v>0</v>
      </c>
      <c r="V49">
        <f>INDEX(NoSettings!$C$2:$AG$6843,MATCH($C49,NoSettings!$A$2:$A$6843,0),MATCH(V$30,NoSettings!$C$1:$AG$1,0))</f>
        <v>0</v>
      </c>
      <c r="W49">
        <f>INDEX(NoSettings!$C$2:$AG$6843,MATCH($C49,NoSettings!$A$2:$A$6843,0),MATCH(W$30,NoSettings!$C$1:$AG$1,0))</f>
        <v>0</v>
      </c>
      <c r="X49">
        <f>INDEX(NoSettings!$C$2:$AG$6843,MATCH($C49,NoSettings!$A$2:$A$6843,0),MATCH(X$30,NoSettings!$C$1:$AG$1,0))</f>
        <v>0</v>
      </c>
      <c r="Y49">
        <f>INDEX(NoSettings!$C$2:$AG$6843,MATCH($C49,NoSettings!$A$2:$A$6843,0),MATCH(Y$30,NoSettings!$C$1:$AG$1,0))</f>
        <v>0</v>
      </c>
      <c r="Z49">
        <f>INDEX(NoSettings!$C$2:$AG$6843,MATCH($C49,NoSettings!$A$2:$A$6843,0),MATCH(Z$30,NoSettings!$C$1:$AG$1,0))</f>
        <v>0</v>
      </c>
      <c r="AA49">
        <f>INDEX(NoSettings!$C$2:$AG$6843,MATCH($C49,NoSettings!$A$2:$A$6843,0),MATCH(AA$30,NoSettings!$C$1:$AG$1,0))</f>
        <v>0</v>
      </c>
      <c r="AB49">
        <f>INDEX(NoSettings!$C$2:$AG$6843,MATCH($C49,NoSettings!$A$2:$A$6843,0),MATCH(AB$30,NoSettings!$C$1:$AG$1,0))</f>
        <v>0</v>
      </c>
      <c r="AC49">
        <f>INDEX(NoSettings!$C$2:$AG$6843,MATCH($C49,NoSettings!$A$2:$A$6843,0),MATCH(AC$30,NoSettings!$C$1:$AG$1,0))</f>
        <v>0</v>
      </c>
      <c r="AD49">
        <f>INDEX(NoSettings!$C$2:$AG$6843,MATCH($C49,NoSettings!$A$2:$A$6843,0),MATCH(AD$30,NoSettings!$C$1:$AG$1,0))</f>
        <v>0</v>
      </c>
      <c r="AE49">
        <f>INDEX(NoSettings!$C$2:$AG$6843,MATCH($C49,NoSettings!$A$2:$A$6843,0),MATCH(AE$30,NoSettings!$C$1:$AG$1,0))</f>
        <v>0</v>
      </c>
      <c r="AF49">
        <f>INDEX(NoSettings!$C$2:$AG$6843,MATCH($C49,NoSettings!$A$2:$A$6843,0),MATCH(AF$30,NoSettings!$C$1:$AG$1,0))</f>
        <v>0</v>
      </c>
      <c r="AG49">
        <f>INDEX(NoSettings!$C$2:$AG$6843,MATCH($C49,NoSettings!$A$2:$A$6843,0),MATCH(AG$30,NoSettings!$C$1:$AG$1,0))</f>
        <v>0</v>
      </c>
      <c r="AH49">
        <f>INDEX(NoSettings!$C$2:$AG$6843,MATCH($C49,NoSettings!$A$2:$A$6843,0),MATCH(AH$30,NoSettings!$C$1:$AG$1,0))</f>
        <v>0</v>
      </c>
    </row>
    <row r="50" spans="3:34" hidden="1">
      <c r="C50" s="21" t="s">
        <v>326</v>
      </c>
      <c r="D50">
        <f>INDEX(NoSettings!$C$2:$AG$6843,MATCH($C50,NoSettings!$A$2:$A$6843,0),MATCH(D$30,NoSettings!$C$1:$AG$1,0))</f>
        <v>0</v>
      </c>
      <c r="E50">
        <f>INDEX(NoSettings!$C$2:$AG$6843,MATCH($C50,NoSettings!$A$2:$A$6843,0),MATCH(E$30,NoSettings!$C$1:$AG$1,0))</f>
        <v>0</v>
      </c>
      <c r="F50">
        <f>INDEX(NoSettings!$C$2:$AG$6843,MATCH($C50,NoSettings!$A$2:$A$6843,0),MATCH(F$30,NoSettings!$C$1:$AG$1,0))</f>
        <v>0</v>
      </c>
      <c r="G50">
        <f>INDEX(NoSettings!$C$2:$AG$6843,MATCH($C50,NoSettings!$A$2:$A$6843,0),MATCH(G$30,NoSettings!$C$1:$AG$1,0))</f>
        <v>0</v>
      </c>
      <c r="H50">
        <f>INDEX(NoSettings!$C$2:$AG$6843,MATCH($C50,NoSettings!$A$2:$A$6843,0),MATCH(H$30,NoSettings!$C$1:$AG$1,0))</f>
        <v>0</v>
      </c>
      <c r="I50">
        <f>INDEX(NoSettings!$C$2:$AG$6843,MATCH($C50,NoSettings!$A$2:$A$6843,0),MATCH(I$30,NoSettings!$C$1:$AG$1,0))</f>
        <v>0</v>
      </c>
      <c r="J50">
        <f>INDEX(NoSettings!$C$2:$AG$6843,MATCH($C50,NoSettings!$A$2:$A$6843,0),MATCH(J$30,NoSettings!$C$1:$AG$1,0))</f>
        <v>0</v>
      </c>
      <c r="K50">
        <f>INDEX(NoSettings!$C$2:$AG$6843,MATCH($C50,NoSettings!$A$2:$A$6843,0),MATCH(K$30,NoSettings!$C$1:$AG$1,0))</f>
        <v>0</v>
      </c>
      <c r="L50">
        <f>INDEX(NoSettings!$C$2:$AG$6843,MATCH($C50,NoSettings!$A$2:$A$6843,0),MATCH(L$30,NoSettings!$C$1:$AG$1,0))</f>
        <v>0</v>
      </c>
      <c r="M50">
        <f>INDEX(NoSettings!$C$2:$AG$6843,MATCH($C50,NoSettings!$A$2:$A$6843,0),MATCH(M$30,NoSettings!$C$1:$AG$1,0))</f>
        <v>0</v>
      </c>
      <c r="N50">
        <f>INDEX(NoSettings!$C$2:$AG$6843,MATCH($C50,NoSettings!$A$2:$A$6843,0),MATCH(N$30,NoSettings!$C$1:$AG$1,0))</f>
        <v>0</v>
      </c>
      <c r="O50">
        <f>INDEX(NoSettings!$C$2:$AG$6843,MATCH($C50,NoSettings!$A$2:$A$6843,0),MATCH(O$30,NoSettings!$C$1:$AG$1,0))</f>
        <v>0</v>
      </c>
      <c r="P50">
        <f>INDEX(NoSettings!$C$2:$AG$6843,MATCH($C50,NoSettings!$A$2:$A$6843,0),MATCH(P$30,NoSettings!$C$1:$AG$1,0))</f>
        <v>0</v>
      </c>
      <c r="Q50">
        <f>INDEX(NoSettings!$C$2:$AG$6843,MATCH($C50,NoSettings!$A$2:$A$6843,0),MATCH(Q$30,NoSettings!$C$1:$AG$1,0))</f>
        <v>0</v>
      </c>
      <c r="R50">
        <f>INDEX(NoSettings!$C$2:$AG$6843,MATCH($C50,NoSettings!$A$2:$A$6843,0),MATCH(R$30,NoSettings!$C$1:$AG$1,0))</f>
        <v>0</v>
      </c>
      <c r="S50">
        <f>INDEX(NoSettings!$C$2:$AG$6843,MATCH($C50,NoSettings!$A$2:$A$6843,0),MATCH(S$30,NoSettings!$C$1:$AG$1,0))</f>
        <v>0</v>
      </c>
      <c r="T50">
        <f>INDEX(NoSettings!$C$2:$AG$6843,MATCH($C50,NoSettings!$A$2:$A$6843,0),MATCH(T$30,NoSettings!$C$1:$AG$1,0))</f>
        <v>0</v>
      </c>
      <c r="U50">
        <f>INDEX(NoSettings!$C$2:$AG$6843,MATCH($C50,NoSettings!$A$2:$A$6843,0),MATCH(U$30,NoSettings!$C$1:$AG$1,0))</f>
        <v>0</v>
      </c>
      <c r="V50">
        <f>INDEX(NoSettings!$C$2:$AG$6843,MATCH($C50,NoSettings!$A$2:$A$6843,0),MATCH(V$30,NoSettings!$C$1:$AG$1,0))</f>
        <v>0</v>
      </c>
      <c r="W50">
        <f>INDEX(NoSettings!$C$2:$AG$6843,MATCH($C50,NoSettings!$A$2:$A$6843,0),MATCH(W$30,NoSettings!$C$1:$AG$1,0))</f>
        <v>0</v>
      </c>
      <c r="X50">
        <f>INDEX(NoSettings!$C$2:$AG$6843,MATCH($C50,NoSettings!$A$2:$A$6843,0),MATCH(X$30,NoSettings!$C$1:$AG$1,0))</f>
        <v>0</v>
      </c>
      <c r="Y50">
        <f>INDEX(NoSettings!$C$2:$AG$6843,MATCH($C50,NoSettings!$A$2:$A$6843,0),MATCH(Y$30,NoSettings!$C$1:$AG$1,0))</f>
        <v>0</v>
      </c>
      <c r="Z50">
        <f>INDEX(NoSettings!$C$2:$AG$6843,MATCH($C50,NoSettings!$A$2:$A$6843,0),MATCH(Z$30,NoSettings!$C$1:$AG$1,0))</f>
        <v>0</v>
      </c>
      <c r="AA50">
        <f>INDEX(NoSettings!$C$2:$AG$6843,MATCH($C50,NoSettings!$A$2:$A$6843,0),MATCH(AA$30,NoSettings!$C$1:$AG$1,0))</f>
        <v>0</v>
      </c>
      <c r="AB50">
        <f>INDEX(NoSettings!$C$2:$AG$6843,MATCH($C50,NoSettings!$A$2:$A$6843,0),MATCH(AB$30,NoSettings!$C$1:$AG$1,0))</f>
        <v>0</v>
      </c>
      <c r="AC50">
        <f>INDEX(NoSettings!$C$2:$AG$6843,MATCH($C50,NoSettings!$A$2:$A$6843,0),MATCH(AC$30,NoSettings!$C$1:$AG$1,0))</f>
        <v>0</v>
      </c>
      <c r="AD50">
        <f>INDEX(NoSettings!$C$2:$AG$6843,MATCH($C50,NoSettings!$A$2:$A$6843,0),MATCH(AD$30,NoSettings!$C$1:$AG$1,0))</f>
        <v>0</v>
      </c>
      <c r="AE50">
        <f>INDEX(NoSettings!$C$2:$AG$6843,MATCH($C50,NoSettings!$A$2:$A$6843,0),MATCH(AE$30,NoSettings!$C$1:$AG$1,0))</f>
        <v>0</v>
      </c>
      <c r="AF50">
        <f>INDEX(NoSettings!$C$2:$AG$6843,MATCH($C50,NoSettings!$A$2:$A$6843,0),MATCH(AF$30,NoSettings!$C$1:$AG$1,0))</f>
        <v>0</v>
      </c>
      <c r="AG50">
        <f>INDEX(NoSettings!$C$2:$AG$6843,MATCH($C50,NoSettings!$A$2:$A$6843,0),MATCH(AG$30,NoSettings!$C$1:$AG$1,0))</f>
        <v>0</v>
      </c>
      <c r="AH50">
        <f>INDEX(NoSettings!$C$2:$AG$6843,MATCH($C50,NoSettings!$A$2:$A$6843,0),MATCH(AH$30,NoSettings!$C$1:$AG$1,0))</f>
        <v>0</v>
      </c>
    </row>
    <row r="51" spans="3:34" hidden="1">
      <c r="C51" s="21" t="s">
        <v>325</v>
      </c>
      <c r="D51">
        <f>INDEX(NoSettings!$C$2:$AG$6843,MATCH($C51,NoSettings!$A$2:$A$6843,0),MATCH(D$30,NoSettings!$C$1:$AG$1,0))</f>
        <v>0</v>
      </c>
      <c r="E51">
        <f>INDEX(NoSettings!$C$2:$AG$6843,MATCH($C51,NoSettings!$A$2:$A$6843,0),MATCH(E$30,NoSettings!$C$1:$AG$1,0))</f>
        <v>0</v>
      </c>
      <c r="F51">
        <f>INDEX(NoSettings!$C$2:$AG$6843,MATCH($C51,NoSettings!$A$2:$A$6843,0),MATCH(F$30,NoSettings!$C$1:$AG$1,0))</f>
        <v>0</v>
      </c>
      <c r="G51">
        <f>INDEX(NoSettings!$C$2:$AG$6843,MATCH($C51,NoSettings!$A$2:$A$6843,0),MATCH(G$30,NoSettings!$C$1:$AG$1,0))</f>
        <v>0</v>
      </c>
      <c r="H51">
        <f>INDEX(NoSettings!$C$2:$AG$6843,MATCH($C51,NoSettings!$A$2:$A$6843,0),MATCH(H$30,NoSettings!$C$1:$AG$1,0))</f>
        <v>0</v>
      </c>
      <c r="I51">
        <f>INDEX(NoSettings!$C$2:$AG$6843,MATCH($C51,NoSettings!$A$2:$A$6843,0),MATCH(I$30,NoSettings!$C$1:$AG$1,0))</f>
        <v>0</v>
      </c>
      <c r="J51">
        <f>INDEX(NoSettings!$C$2:$AG$6843,MATCH($C51,NoSettings!$A$2:$A$6843,0),MATCH(J$30,NoSettings!$C$1:$AG$1,0))</f>
        <v>0</v>
      </c>
      <c r="K51">
        <f>INDEX(NoSettings!$C$2:$AG$6843,MATCH($C51,NoSettings!$A$2:$A$6843,0),MATCH(K$30,NoSettings!$C$1:$AG$1,0))</f>
        <v>0</v>
      </c>
      <c r="L51">
        <f>INDEX(NoSettings!$C$2:$AG$6843,MATCH($C51,NoSettings!$A$2:$A$6843,0),MATCH(L$30,NoSettings!$C$1:$AG$1,0))</f>
        <v>0</v>
      </c>
      <c r="M51">
        <f>INDEX(NoSettings!$C$2:$AG$6843,MATCH($C51,NoSettings!$A$2:$A$6843,0),MATCH(M$30,NoSettings!$C$1:$AG$1,0))</f>
        <v>0</v>
      </c>
      <c r="N51">
        <f>INDEX(NoSettings!$C$2:$AG$6843,MATCH($C51,NoSettings!$A$2:$A$6843,0),MATCH(N$30,NoSettings!$C$1:$AG$1,0))</f>
        <v>0</v>
      </c>
      <c r="O51">
        <f>INDEX(NoSettings!$C$2:$AG$6843,MATCH($C51,NoSettings!$A$2:$A$6843,0),MATCH(O$30,NoSettings!$C$1:$AG$1,0))</f>
        <v>0</v>
      </c>
      <c r="P51">
        <f>INDEX(NoSettings!$C$2:$AG$6843,MATCH($C51,NoSettings!$A$2:$A$6843,0),MATCH(P$30,NoSettings!$C$1:$AG$1,0))</f>
        <v>0</v>
      </c>
      <c r="Q51">
        <f>INDEX(NoSettings!$C$2:$AG$6843,MATCH($C51,NoSettings!$A$2:$A$6843,0),MATCH(Q$30,NoSettings!$C$1:$AG$1,0))</f>
        <v>0</v>
      </c>
      <c r="R51">
        <f>INDEX(NoSettings!$C$2:$AG$6843,MATCH($C51,NoSettings!$A$2:$A$6843,0),MATCH(R$30,NoSettings!$C$1:$AG$1,0))</f>
        <v>0</v>
      </c>
      <c r="S51">
        <f>INDEX(NoSettings!$C$2:$AG$6843,MATCH($C51,NoSettings!$A$2:$A$6843,0),MATCH(S$30,NoSettings!$C$1:$AG$1,0))</f>
        <v>0</v>
      </c>
      <c r="T51">
        <f>INDEX(NoSettings!$C$2:$AG$6843,MATCH($C51,NoSettings!$A$2:$A$6843,0),MATCH(T$30,NoSettings!$C$1:$AG$1,0))</f>
        <v>0</v>
      </c>
      <c r="U51">
        <f>INDEX(NoSettings!$C$2:$AG$6843,MATCH($C51,NoSettings!$A$2:$A$6843,0),MATCH(U$30,NoSettings!$C$1:$AG$1,0))</f>
        <v>0</v>
      </c>
      <c r="V51">
        <f>INDEX(NoSettings!$C$2:$AG$6843,MATCH($C51,NoSettings!$A$2:$A$6843,0),MATCH(V$30,NoSettings!$C$1:$AG$1,0))</f>
        <v>0</v>
      </c>
      <c r="W51">
        <f>INDEX(NoSettings!$C$2:$AG$6843,MATCH($C51,NoSettings!$A$2:$A$6843,0),MATCH(W$30,NoSettings!$C$1:$AG$1,0))</f>
        <v>0</v>
      </c>
      <c r="X51">
        <f>INDEX(NoSettings!$C$2:$AG$6843,MATCH($C51,NoSettings!$A$2:$A$6843,0),MATCH(X$30,NoSettings!$C$1:$AG$1,0))</f>
        <v>0</v>
      </c>
      <c r="Y51">
        <f>INDEX(NoSettings!$C$2:$AG$6843,MATCH($C51,NoSettings!$A$2:$A$6843,0),MATCH(Y$30,NoSettings!$C$1:$AG$1,0))</f>
        <v>0</v>
      </c>
      <c r="Z51">
        <f>INDEX(NoSettings!$C$2:$AG$6843,MATCH($C51,NoSettings!$A$2:$A$6843,0),MATCH(Z$30,NoSettings!$C$1:$AG$1,0))</f>
        <v>0</v>
      </c>
      <c r="AA51">
        <f>INDEX(NoSettings!$C$2:$AG$6843,MATCH($C51,NoSettings!$A$2:$A$6843,0),MATCH(AA$30,NoSettings!$C$1:$AG$1,0))</f>
        <v>0</v>
      </c>
      <c r="AB51">
        <f>INDEX(NoSettings!$C$2:$AG$6843,MATCH($C51,NoSettings!$A$2:$A$6843,0),MATCH(AB$30,NoSettings!$C$1:$AG$1,0))</f>
        <v>0</v>
      </c>
      <c r="AC51">
        <f>INDEX(NoSettings!$C$2:$AG$6843,MATCH($C51,NoSettings!$A$2:$A$6843,0),MATCH(AC$30,NoSettings!$C$1:$AG$1,0))</f>
        <v>0</v>
      </c>
      <c r="AD51">
        <f>INDEX(NoSettings!$C$2:$AG$6843,MATCH($C51,NoSettings!$A$2:$A$6843,0),MATCH(AD$30,NoSettings!$C$1:$AG$1,0))</f>
        <v>0</v>
      </c>
      <c r="AE51">
        <f>INDEX(NoSettings!$C$2:$AG$6843,MATCH($C51,NoSettings!$A$2:$A$6843,0),MATCH(AE$30,NoSettings!$C$1:$AG$1,0))</f>
        <v>0</v>
      </c>
      <c r="AF51">
        <f>INDEX(NoSettings!$C$2:$AG$6843,MATCH($C51,NoSettings!$A$2:$A$6843,0),MATCH(AF$30,NoSettings!$C$1:$AG$1,0))</f>
        <v>0</v>
      </c>
      <c r="AG51">
        <f>INDEX(NoSettings!$C$2:$AG$6843,MATCH($C51,NoSettings!$A$2:$A$6843,0),MATCH(AG$30,NoSettings!$C$1:$AG$1,0))</f>
        <v>0</v>
      </c>
      <c r="AH51">
        <f>INDEX(NoSettings!$C$2:$AG$6843,MATCH($C51,NoSettings!$A$2:$A$6843,0),MATCH(AH$30,NoSettings!$C$1:$AG$1,0))</f>
        <v>0</v>
      </c>
    </row>
    <row r="52" spans="3:34" hidden="1">
      <c r="C52" s="21" t="s">
        <v>324</v>
      </c>
      <c r="D52">
        <f>INDEX(NoSettings!$C$2:$AG$6843,MATCH($C52,NoSettings!$A$2:$A$6843,0),MATCH(D$30,NoSettings!$C$1:$AG$1,0))</f>
        <v>0</v>
      </c>
      <c r="E52">
        <f>INDEX(NoSettings!$C$2:$AG$6843,MATCH($C52,NoSettings!$A$2:$A$6843,0),MATCH(E$30,NoSettings!$C$1:$AG$1,0))</f>
        <v>0</v>
      </c>
      <c r="F52">
        <f>INDEX(NoSettings!$C$2:$AG$6843,MATCH($C52,NoSettings!$A$2:$A$6843,0),MATCH(F$30,NoSettings!$C$1:$AG$1,0))</f>
        <v>0</v>
      </c>
      <c r="G52">
        <f>INDEX(NoSettings!$C$2:$AG$6843,MATCH($C52,NoSettings!$A$2:$A$6843,0),MATCH(G$30,NoSettings!$C$1:$AG$1,0))</f>
        <v>0</v>
      </c>
      <c r="H52">
        <f>INDEX(NoSettings!$C$2:$AG$6843,MATCH($C52,NoSettings!$A$2:$A$6843,0),MATCH(H$30,NoSettings!$C$1:$AG$1,0))</f>
        <v>0</v>
      </c>
      <c r="I52">
        <f>INDEX(NoSettings!$C$2:$AG$6843,MATCH($C52,NoSettings!$A$2:$A$6843,0),MATCH(I$30,NoSettings!$C$1:$AG$1,0))</f>
        <v>0</v>
      </c>
      <c r="J52">
        <f>INDEX(NoSettings!$C$2:$AG$6843,MATCH($C52,NoSettings!$A$2:$A$6843,0),MATCH(J$30,NoSettings!$C$1:$AG$1,0))</f>
        <v>0</v>
      </c>
      <c r="K52">
        <f>INDEX(NoSettings!$C$2:$AG$6843,MATCH($C52,NoSettings!$A$2:$A$6843,0),MATCH(K$30,NoSettings!$C$1:$AG$1,0))</f>
        <v>0</v>
      </c>
      <c r="L52">
        <f>INDEX(NoSettings!$C$2:$AG$6843,MATCH($C52,NoSettings!$A$2:$A$6843,0),MATCH(L$30,NoSettings!$C$1:$AG$1,0))</f>
        <v>0</v>
      </c>
      <c r="M52">
        <f>INDEX(NoSettings!$C$2:$AG$6843,MATCH($C52,NoSettings!$A$2:$A$6843,0),MATCH(M$30,NoSettings!$C$1:$AG$1,0))</f>
        <v>0</v>
      </c>
      <c r="N52">
        <f>INDEX(NoSettings!$C$2:$AG$6843,MATCH($C52,NoSettings!$A$2:$A$6843,0),MATCH(N$30,NoSettings!$C$1:$AG$1,0))</f>
        <v>0</v>
      </c>
      <c r="O52">
        <f>INDEX(NoSettings!$C$2:$AG$6843,MATCH($C52,NoSettings!$A$2:$A$6843,0),MATCH(O$30,NoSettings!$C$1:$AG$1,0))</f>
        <v>0</v>
      </c>
      <c r="P52">
        <f>INDEX(NoSettings!$C$2:$AG$6843,MATCH($C52,NoSettings!$A$2:$A$6843,0),MATCH(P$30,NoSettings!$C$1:$AG$1,0))</f>
        <v>0</v>
      </c>
      <c r="Q52">
        <f>INDEX(NoSettings!$C$2:$AG$6843,MATCH($C52,NoSettings!$A$2:$A$6843,0),MATCH(Q$30,NoSettings!$C$1:$AG$1,0))</f>
        <v>0</v>
      </c>
      <c r="R52">
        <f>INDEX(NoSettings!$C$2:$AG$6843,MATCH($C52,NoSettings!$A$2:$A$6843,0),MATCH(R$30,NoSettings!$C$1:$AG$1,0))</f>
        <v>0</v>
      </c>
      <c r="S52">
        <f>INDEX(NoSettings!$C$2:$AG$6843,MATCH($C52,NoSettings!$A$2:$A$6843,0),MATCH(S$30,NoSettings!$C$1:$AG$1,0))</f>
        <v>0</v>
      </c>
      <c r="T52">
        <f>INDEX(NoSettings!$C$2:$AG$6843,MATCH($C52,NoSettings!$A$2:$A$6843,0),MATCH(T$30,NoSettings!$C$1:$AG$1,0))</f>
        <v>0</v>
      </c>
      <c r="U52">
        <f>INDEX(NoSettings!$C$2:$AG$6843,MATCH($C52,NoSettings!$A$2:$A$6843,0),MATCH(U$30,NoSettings!$C$1:$AG$1,0))</f>
        <v>0</v>
      </c>
      <c r="V52">
        <f>INDEX(NoSettings!$C$2:$AG$6843,MATCH($C52,NoSettings!$A$2:$A$6843,0),MATCH(V$30,NoSettings!$C$1:$AG$1,0))</f>
        <v>0</v>
      </c>
      <c r="W52">
        <f>INDEX(NoSettings!$C$2:$AG$6843,MATCH($C52,NoSettings!$A$2:$A$6843,0),MATCH(W$30,NoSettings!$C$1:$AG$1,0))</f>
        <v>0</v>
      </c>
      <c r="X52">
        <f>INDEX(NoSettings!$C$2:$AG$6843,MATCH($C52,NoSettings!$A$2:$A$6843,0),MATCH(X$30,NoSettings!$C$1:$AG$1,0))</f>
        <v>0</v>
      </c>
      <c r="Y52">
        <f>INDEX(NoSettings!$C$2:$AG$6843,MATCH($C52,NoSettings!$A$2:$A$6843,0),MATCH(Y$30,NoSettings!$C$1:$AG$1,0))</f>
        <v>0</v>
      </c>
      <c r="Z52">
        <f>INDEX(NoSettings!$C$2:$AG$6843,MATCH($C52,NoSettings!$A$2:$A$6843,0),MATCH(Z$30,NoSettings!$C$1:$AG$1,0))</f>
        <v>0</v>
      </c>
      <c r="AA52">
        <f>INDEX(NoSettings!$C$2:$AG$6843,MATCH($C52,NoSettings!$A$2:$A$6843,0),MATCH(AA$30,NoSettings!$C$1:$AG$1,0))</f>
        <v>0</v>
      </c>
      <c r="AB52">
        <f>INDEX(NoSettings!$C$2:$AG$6843,MATCH($C52,NoSettings!$A$2:$A$6843,0),MATCH(AB$30,NoSettings!$C$1:$AG$1,0))</f>
        <v>0</v>
      </c>
      <c r="AC52">
        <f>INDEX(NoSettings!$C$2:$AG$6843,MATCH($C52,NoSettings!$A$2:$A$6843,0),MATCH(AC$30,NoSettings!$C$1:$AG$1,0))</f>
        <v>0</v>
      </c>
      <c r="AD52">
        <f>INDEX(NoSettings!$C$2:$AG$6843,MATCH($C52,NoSettings!$A$2:$A$6843,0),MATCH(AD$30,NoSettings!$C$1:$AG$1,0))</f>
        <v>0</v>
      </c>
      <c r="AE52">
        <f>INDEX(NoSettings!$C$2:$AG$6843,MATCH($C52,NoSettings!$A$2:$A$6843,0),MATCH(AE$30,NoSettings!$C$1:$AG$1,0))</f>
        <v>0</v>
      </c>
      <c r="AF52">
        <f>INDEX(NoSettings!$C$2:$AG$6843,MATCH($C52,NoSettings!$A$2:$A$6843,0),MATCH(AF$30,NoSettings!$C$1:$AG$1,0))</f>
        <v>0</v>
      </c>
      <c r="AG52">
        <f>INDEX(NoSettings!$C$2:$AG$6843,MATCH($C52,NoSettings!$A$2:$A$6843,0),MATCH(AG$30,NoSettings!$C$1:$AG$1,0))</f>
        <v>0</v>
      </c>
      <c r="AH52">
        <f>INDEX(NoSettings!$C$2:$AG$6843,MATCH($C52,NoSettings!$A$2:$A$6843,0),MATCH(AH$30,NoSettings!$C$1:$AG$1,0))</f>
        <v>0</v>
      </c>
    </row>
    <row r="53" spans="3:34" hidden="1">
      <c r="C53" s="21" t="s">
        <v>323</v>
      </c>
      <c r="D53">
        <f>INDEX(NoSettings!$C$2:$AG$6843,MATCH($C53,NoSettings!$A$2:$A$6843,0),MATCH(D$30,NoSettings!$C$1:$AG$1,0))</f>
        <v>0</v>
      </c>
      <c r="E53">
        <f>INDEX(NoSettings!$C$2:$AG$6843,MATCH($C53,NoSettings!$A$2:$A$6843,0),MATCH(E$30,NoSettings!$C$1:$AG$1,0))</f>
        <v>0</v>
      </c>
      <c r="F53">
        <f>INDEX(NoSettings!$C$2:$AG$6843,MATCH($C53,NoSettings!$A$2:$A$6843,0),MATCH(F$30,NoSettings!$C$1:$AG$1,0))</f>
        <v>0</v>
      </c>
      <c r="G53">
        <f>INDEX(NoSettings!$C$2:$AG$6843,MATCH($C53,NoSettings!$A$2:$A$6843,0),MATCH(G$30,NoSettings!$C$1:$AG$1,0))</f>
        <v>0</v>
      </c>
      <c r="H53">
        <f>INDEX(NoSettings!$C$2:$AG$6843,MATCH($C53,NoSettings!$A$2:$A$6843,0),MATCH(H$30,NoSettings!$C$1:$AG$1,0))</f>
        <v>0</v>
      </c>
      <c r="I53">
        <f>INDEX(NoSettings!$C$2:$AG$6843,MATCH($C53,NoSettings!$A$2:$A$6843,0),MATCH(I$30,NoSettings!$C$1:$AG$1,0))</f>
        <v>0</v>
      </c>
      <c r="J53">
        <f>INDEX(NoSettings!$C$2:$AG$6843,MATCH($C53,NoSettings!$A$2:$A$6843,0),MATCH(J$30,NoSettings!$C$1:$AG$1,0))</f>
        <v>0</v>
      </c>
      <c r="K53">
        <f>INDEX(NoSettings!$C$2:$AG$6843,MATCH($C53,NoSettings!$A$2:$A$6843,0),MATCH(K$30,NoSettings!$C$1:$AG$1,0))</f>
        <v>0</v>
      </c>
      <c r="L53">
        <f>INDEX(NoSettings!$C$2:$AG$6843,MATCH($C53,NoSettings!$A$2:$A$6843,0),MATCH(L$30,NoSettings!$C$1:$AG$1,0))</f>
        <v>0</v>
      </c>
      <c r="M53">
        <f>INDEX(NoSettings!$C$2:$AG$6843,MATCH($C53,NoSettings!$A$2:$A$6843,0),MATCH(M$30,NoSettings!$C$1:$AG$1,0))</f>
        <v>0</v>
      </c>
      <c r="N53">
        <f>INDEX(NoSettings!$C$2:$AG$6843,MATCH($C53,NoSettings!$A$2:$A$6843,0),MATCH(N$30,NoSettings!$C$1:$AG$1,0))</f>
        <v>0</v>
      </c>
      <c r="O53">
        <f>INDEX(NoSettings!$C$2:$AG$6843,MATCH($C53,NoSettings!$A$2:$A$6843,0),MATCH(O$30,NoSettings!$C$1:$AG$1,0))</f>
        <v>0</v>
      </c>
      <c r="P53">
        <f>INDEX(NoSettings!$C$2:$AG$6843,MATCH($C53,NoSettings!$A$2:$A$6843,0),MATCH(P$30,NoSettings!$C$1:$AG$1,0))</f>
        <v>0</v>
      </c>
      <c r="Q53">
        <f>INDEX(NoSettings!$C$2:$AG$6843,MATCH($C53,NoSettings!$A$2:$A$6843,0),MATCH(Q$30,NoSettings!$C$1:$AG$1,0))</f>
        <v>0</v>
      </c>
      <c r="R53">
        <f>INDEX(NoSettings!$C$2:$AG$6843,MATCH($C53,NoSettings!$A$2:$A$6843,0),MATCH(R$30,NoSettings!$C$1:$AG$1,0))</f>
        <v>0</v>
      </c>
      <c r="S53">
        <f>INDEX(NoSettings!$C$2:$AG$6843,MATCH($C53,NoSettings!$A$2:$A$6843,0),MATCH(S$30,NoSettings!$C$1:$AG$1,0))</f>
        <v>0</v>
      </c>
      <c r="T53">
        <f>INDEX(NoSettings!$C$2:$AG$6843,MATCH($C53,NoSettings!$A$2:$A$6843,0),MATCH(T$30,NoSettings!$C$1:$AG$1,0))</f>
        <v>0</v>
      </c>
      <c r="U53">
        <f>INDEX(NoSettings!$C$2:$AG$6843,MATCH($C53,NoSettings!$A$2:$A$6843,0),MATCH(U$30,NoSettings!$C$1:$AG$1,0))</f>
        <v>0</v>
      </c>
      <c r="V53">
        <f>INDEX(NoSettings!$C$2:$AG$6843,MATCH($C53,NoSettings!$A$2:$A$6843,0),MATCH(V$30,NoSettings!$C$1:$AG$1,0))</f>
        <v>0</v>
      </c>
      <c r="W53">
        <f>INDEX(NoSettings!$C$2:$AG$6843,MATCH($C53,NoSettings!$A$2:$A$6843,0),MATCH(W$30,NoSettings!$C$1:$AG$1,0))</f>
        <v>0</v>
      </c>
      <c r="X53">
        <f>INDEX(NoSettings!$C$2:$AG$6843,MATCH($C53,NoSettings!$A$2:$A$6843,0),MATCH(X$30,NoSettings!$C$1:$AG$1,0))</f>
        <v>0</v>
      </c>
      <c r="Y53">
        <f>INDEX(NoSettings!$C$2:$AG$6843,MATCH($C53,NoSettings!$A$2:$A$6843,0),MATCH(Y$30,NoSettings!$C$1:$AG$1,0))</f>
        <v>0</v>
      </c>
      <c r="Z53">
        <f>INDEX(NoSettings!$C$2:$AG$6843,MATCH($C53,NoSettings!$A$2:$A$6843,0),MATCH(Z$30,NoSettings!$C$1:$AG$1,0))</f>
        <v>0</v>
      </c>
      <c r="AA53">
        <f>INDEX(NoSettings!$C$2:$AG$6843,MATCH($C53,NoSettings!$A$2:$A$6843,0),MATCH(AA$30,NoSettings!$C$1:$AG$1,0))</f>
        <v>0</v>
      </c>
      <c r="AB53">
        <f>INDEX(NoSettings!$C$2:$AG$6843,MATCH($C53,NoSettings!$A$2:$A$6843,0),MATCH(AB$30,NoSettings!$C$1:$AG$1,0))</f>
        <v>0</v>
      </c>
      <c r="AC53">
        <f>INDEX(NoSettings!$C$2:$AG$6843,MATCH($C53,NoSettings!$A$2:$A$6843,0),MATCH(AC$30,NoSettings!$C$1:$AG$1,0))</f>
        <v>0</v>
      </c>
      <c r="AD53">
        <f>INDEX(NoSettings!$C$2:$AG$6843,MATCH($C53,NoSettings!$A$2:$A$6843,0),MATCH(AD$30,NoSettings!$C$1:$AG$1,0))</f>
        <v>0</v>
      </c>
      <c r="AE53">
        <f>INDEX(NoSettings!$C$2:$AG$6843,MATCH($C53,NoSettings!$A$2:$A$6843,0),MATCH(AE$30,NoSettings!$C$1:$AG$1,0))</f>
        <v>0</v>
      </c>
      <c r="AF53">
        <f>INDEX(NoSettings!$C$2:$AG$6843,MATCH($C53,NoSettings!$A$2:$A$6843,0),MATCH(AF$30,NoSettings!$C$1:$AG$1,0))</f>
        <v>0</v>
      </c>
      <c r="AG53">
        <f>INDEX(NoSettings!$C$2:$AG$6843,MATCH($C53,NoSettings!$A$2:$A$6843,0),MATCH(AG$30,NoSettings!$C$1:$AG$1,0))</f>
        <v>0</v>
      </c>
      <c r="AH53">
        <f>INDEX(NoSettings!$C$2:$AG$6843,MATCH($C53,NoSettings!$A$2:$A$6843,0),MATCH(AH$30,NoSettings!$C$1:$AG$1,0))</f>
        <v>0</v>
      </c>
    </row>
    <row r="54" spans="3:34" hidden="1">
      <c r="C54" s="21" t="s">
        <v>322</v>
      </c>
      <c r="D54">
        <f>INDEX(NoSettings!$C$2:$AG$6843,MATCH($C54,NoSettings!$A$2:$A$6843,0),MATCH(D$30,NoSettings!$C$1:$AG$1,0))</f>
        <v>0</v>
      </c>
      <c r="E54">
        <f>INDEX(NoSettings!$C$2:$AG$6843,MATCH($C54,NoSettings!$A$2:$A$6843,0),MATCH(E$30,NoSettings!$C$1:$AG$1,0))</f>
        <v>0</v>
      </c>
      <c r="F54">
        <f>INDEX(NoSettings!$C$2:$AG$6843,MATCH($C54,NoSettings!$A$2:$A$6843,0),MATCH(F$30,NoSettings!$C$1:$AG$1,0))</f>
        <v>0</v>
      </c>
      <c r="G54">
        <f>INDEX(NoSettings!$C$2:$AG$6843,MATCH($C54,NoSettings!$A$2:$A$6843,0),MATCH(G$30,NoSettings!$C$1:$AG$1,0))</f>
        <v>0</v>
      </c>
      <c r="H54">
        <f>INDEX(NoSettings!$C$2:$AG$6843,MATCH($C54,NoSettings!$A$2:$A$6843,0),MATCH(H$30,NoSettings!$C$1:$AG$1,0))</f>
        <v>0</v>
      </c>
      <c r="I54">
        <f>INDEX(NoSettings!$C$2:$AG$6843,MATCH($C54,NoSettings!$A$2:$A$6843,0),MATCH(I$30,NoSettings!$C$1:$AG$1,0))</f>
        <v>0</v>
      </c>
      <c r="J54">
        <f>INDEX(NoSettings!$C$2:$AG$6843,MATCH($C54,NoSettings!$A$2:$A$6843,0),MATCH(J$30,NoSettings!$C$1:$AG$1,0))</f>
        <v>0</v>
      </c>
      <c r="K54">
        <f>INDEX(NoSettings!$C$2:$AG$6843,MATCH($C54,NoSettings!$A$2:$A$6843,0),MATCH(K$30,NoSettings!$C$1:$AG$1,0))</f>
        <v>0</v>
      </c>
      <c r="L54">
        <f>INDEX(NoSettings!$C$2:$AG$6843,MATCH($C54,NoSettings!$A$2:$A$6843,0),MATCH(L$30,NoSettings!$C$1:$AG$1,0))</f>
        <v>0</v>
      </c>
      <c r="M54">
        <f>INDEX(NoSettings!$C$2:$AG$6843,MATCH($C54,NoSettings!$A$2:$A$6843,0),MATCH(M$30,NoSettings!$C$1:$AG$1,0))</f>
        <v>0</v>
      </c>
      <c r="N54">
        <f>INDEX(NoSettings!$C$2:$AG$6843,MATCH($C54,NoSettings!$A$2:$A$6843,0),MATCH(N$30,NoSettings!$C$1:$AG$1,0))</f>
        <v>0</v>
      </c>
      <c r="O54">
        <f>INDEX(NoSettings!$C$2:$AG$6843,MATCH($C54,NoSettings!$A$2:$A$6843,0),MATCH(O$30,NoSettings!$C$1:$AG$1,0))</f>
        <v>0</v>
      </c>
      <c r="P54">
        <f>INDEX(NoSettings!$C$2:$AG$6843,MATCH($C54,NoSettings!$A$2:$A$6843,0),MATCH(P$30,NoSettings!$C$1:$AG$1,0))</f>
        <v>0</v>
      </c>
      <c r="Q54">
        <f>INDEX(NoSettings!$C$2:$AG$6843,MATCH($C54,NoSettings!$A$2:$A$6843,0),MATCH(Q$30,NoSettings!$C$1:$AG$1,0))</f>
        <v>0</v>
      </c>
      <c r="R54">
        <f>INDEX(NoSettings!$C$2:$AG$6843,MATCH($C54,NoSettings!$A$2:$A$6843,0),MATCH(R$30,NoSettings!$C$1:$AG$1,0))</f>
        <v>0</v>
      </c>
      <c r="S54">
        <f>INDEX(NoSettings!$C$2:$AG$6843,MATCH($C54,NoSettings!$A$2:$A$6843,0),MATCH(S$30,NoSettings!$C$1:$AG$1,0))</f>
        <v>0</v>
      </c>
      <c r="T54">
        <f>INDEX(NoSettings!$C$2:$AG$6843,MATCH($C54,NoSettings!$A$2:$A$6843,0),MATCH(T$30,NoSettings!$C$1:$AG$1,0))</f>
        <v>0</v>
      </c>
      <c r="U54">
        <f>INDEX(NoSettings!$C$2:$AG$6843,MATCH($C54,NoSettings!$A$2:$A$6843,0),MATCH(U$30,NoSettings!$C$1:$AG$1,0))</f>
        <v>0</v>
      </c>
      <c r="V54">
        <f>INDEX(NoSettings!$C$2:$AG$6843,MATCH($C54,NoSettings!$A$2:$A$6843,0),MATCH(V$30,NoSettings!$C$1:$AG$1,0))</f>
        <v>0</v>
      </c>
      <c r="W54">
        <f>INDEX(NoSettings!$C$2:$AG$6843,MATCH($C54,NoSettings!$A$2:$A$6843,0),MATCH(W$30,NoSettings!$C$1:$AG$1,0))</f>
        <v>0</v>
      </c>
      <c r="X54">
        <f>INDEX(NoSettings!$C$2:$AG$6843,MATCH($C54,NoSettings!$A$2:$A$6843,0),MATCH(X$30,NoSettings!$C$1:$AG$1,0))</f>
        <v>0</v>
      </c>
      <c r="Y54">
        <f>INDEX(NoSettings!$C$2:$AG$6843,MATCH($C54,NoSettings!$A$2:$A$6843,0),MATCH(Y$30,NoSettings!$C$1:$AG$1,0))</f>
        <v>0</v>
      </c>
      <c r="Z54">
        <f>INDEX(NoSettings!$C$2:$AG$6843,MATCH($C54,NoSettings!$A$2:$A$6843,0),MATCH(Z$30,NoSettings!$C$1:$AG$1,0))</f>
        <v>0</v>
      </c>
      <c r="AA54">
        <f>INDEX(NoSettings!$C$2:$AG$6843,MATCH($C54,NoSettings!$A$2:$A$6843,0),MATCH(AA$30,NoSettings!$C$1:$AG$1,0))</f>
        <v>0</v>
      </c>
      <c r="AB54">
        <f>INDEX(NoSettings!$C$2:$AG$6843,MATCH($C54,NoSettings!$A$2:$A$6843,0),MATCH(AB$30,NoSettings!$C$1:$AG$1,0))</f>
        <v>0</v>
      </c>
      <c r="AC54">
        <f>INDEX(NoSettings!$C$2:$AG$6843,MATCH($C54,NoSettings!$A$2:$A$6843,0),MATCH(AC$30,NoSettings!$C$1:$AG$1,0))</f>
        <v>0</v>
      </c>
      <c r="AD54">
        <f>INDEX(NoSettings!$C$2:$AG$6843,MATCH($C54,NoSettings!$A$2:$A$6843,0),MATCH(AD$30,NoSettings!$C$1:$AG$1,0))</f>
        <v>0</v>
      </c>
      <c r="AE54">
        <f>INDEX(NoSettings!$C$2:$AG$6843,MATCH($C54,NoSettings!$A$2:$A$6843,0),MATCH(AE$30,NoSettings!$C$1:$AG$1,0))</f>
        <v>0</v>
      </c>
      <c r="AF54">
        <f>INDEX(NoSettings!$C$2:$AG$6843,MATCH($C54,NoSettings!$A$2:$A$6843,0),MATCH(AF$30,NoSettings!$C$1:$AG$1,0))</f>
        <v>0</v>
      </c>
      <c r="AG54">
        <f>INDEX(NoSettings!$C$2:$AG$6843,MATCH($C54,NoSettings!$A$2:$A$6843,0),MATCH(AG$30,NoSettings!$C$1:$AG$1,0))</f>
        <v>0</v>
      </c>
      <c r="AH54">
        <f>INDEX(NoSettings!$C$2:$AG$6843,MATCH($C54,NoSettings!$A$2:$A$6843,0),MATCH(AH$30,NoSettings!$C$1:$AG$1,0))</f>
        <v>0</v>
      </c>
    </row>
    <row r="55" spans="3:34" hidden="1">
      <c r="C55" s="21" t="s">
        <v>321</v>
      </c>
      <c r="D55">
        <f>INDEX(NoSettings!$C$2:$AG$6843,MATCH($C55,NoSettings!$A$2:$A$6843,0),MATCH(D$30,NoSettings!$C$1:$AG$1,0))</f>
        <v>82950000000000</v>
      </c>
      <c r="E55">
        <f>INDEX(NoSettings!$C$2:$AG$6843,MATCH($C55,NoSettings!$A$2:$A$6843,0),MATCH(E$30,NoSettings!$C$1:$AG$1,0))</f>
        <v>83030000000000</v>
      </c>
      <c r="F55">
        <f>INDEX(NoSettings!$C$2:$AG$6843,MATCH($C55,NoSettings!$A$2:$A$6843,0),MATCH(F$30,NoSettings!$C$1:$AG$1,0))</f>
        <v>83120000000000</v>
      </c>
      <c r="G55">
        <f>INDEX(NoSettings!$C$2:$AG$6843,MATCH($C55,NoSettings!$A$2:$A$6843,0),MATCH(G$30,NoSettings!$C$1:$AG$1,0))</f>
        <v>83200000000000</v>
      </c>
      <c r="H55">
        <f>INDEX(NoSettings!$C$2:$AG$6843,MATCH($C55,NoSettings!$A$2:$A$6843,0),MATCH(H$30,NoSettings!$C$1:$AG$1,0))</f>
        <v>83280000000000</v>
      </c>
      <c r="I55">
        <f>INDEX(NoSettings!$C$2:$AG$6843,MATCH($C55,NoSettings!$A$2:$A$6843,0),MATCH(I$30,NoSettings!$C$1:$AG$1,0))</f>
        <v>83360000000000</v>
      </c>
      <c r="J55">
        <f>INDEX(NoSettings!$C$2:$AG$6843,MATCH($C55,NoSettings!$A$2:$A$6843,0),MATCH(J$30,NoSettings!$C$1:$AG$1,0))</f>
        <v>83450000000000</v>
      </c>
      <c r="K55">
        <f>INDEX(NoSettings!$C$2:$AG$6843,MATCH($C55,NoSettings!$A$2:$A$6843,0),MATCH(K$30,NoSettings!$C$1:$AG$1,0))</f>
        <v>83530000000000</v>
      </c>
      <c r="L55">
        <f>INDEX(NoSettings!$C$2:$AG$6843,MATCH($C55,NoSettings!$A$2:$A$6843,0),MATCH(L$30,NoSettings!$C$1:$AG$1,0))</f>
        <v>83610000000000</v>
      </c>
      <c r="M55">
        <f>INDEX(NoSettings!$C$2:$AG$6843,MATCH($C55,NoSettings!$A$2:$A$6843,0),MATCH(M$30,NoSettings!$C$1:$AG$1,0))</f>
        <v>83700000000000</v>
      </c>
      <c r="N55">
        <f>INDEX(NoSettings!$C$2:$AG$6843,MATCH($C55,NoSettings!$A$2:$A$6843,0),MATCH(N$30,NoSettings!$C$1:$AG$1,0))</f>
        <v>83780000000000</v>
      </c>
      <c r="O55">
        <f>INDEX(NoSettings!$C$2:$AG$6843,MATCH($C55,NoSettings!$A$2:$A$6843,0),MATCH(O$30,NoSettings!$C$1:$AG$1,0))</f>
        <v>83870000000000</v>
      </c>
      <c r="P55">
        <f>INDEX(NoSettings!$C$2:$AG$6843,MATCH($C55,NoSettings!$A$2:$A$6843,0),MATCH(P$30,NoSettings!$C$1:$AG$1,0))</f>
        <v>83950000000000</v>
      </c>
      <c r="Q55">
        <f>INDEX(NoSettings!$C$2:$AG$6843,MATCH($C55,NoSettings!$A$2:$A$6843,0),MATCH(Q$30,NoSettings!$C$1:$AG$1,0))</f>
        <v>84030000000000</v>
      </c>
      <c r="R55">
        <f>INDEX(NoSettings!$C$2:$AG$6843,MATCH($C55,NoSettings!$A$2:$A$6843,0),MATCH(R$30,NoSettings!$C$1:$AG$1,0))</f>
        <v>84120000000000</v>
      </c>
      <c r="S55">
        <f>INDEX(NoSettings!$C$2:$AG$6843,MATCH($C55,NoSettings!$A$2:$A$6843,0),MATCH(S$30,NoSettings!$C$1:$AG$1,0))</f>
        <v>84200000000000</v>
      </c>
      <c r="T55">
        <f>INDEX(NoSettings!$C$2:$AG$6843,MATCH($C55,NoSettings!$A$2:$A$6843,0),MATCH(T$30,NoSettings!$C$1:$AG$1,0))</f>
        <v>84290000000000</v>
      </c>
      <c r="U55">
        <f>INDEX(NoSettings!$C$2:$AG$6843,MATCH($C55,NoSettings!$A$2:$A$6843,0),MATCH(U$30,NoSettings!$C$1:$AG$1,0))</f>
        <v>84370000000000</v>
      </c>
      <c r="V55">
        <f>INDEX(NoSettings!$C$2:$AG$6843,MATCH($C55,NoSettings!$A$2:$A$6843,0),MATCH(V$30,NoSettings!$C$1:$AG$1,0))</f>
        <v>84450000000000</v>
      </c>
      <c r="W55">
        <f>INDEX(NoSettings!$C$2:$AG$6843,MATCH($C55,NoSettings!$A$2:$A$6843,0),MATCH(W$30,NoSettings!$C$1:$AG$1,0))</f>
        <v>84540000000000</v>
      </c>
      <c r="X55">
        <f>INDEX(NoSettings!$C$2:$AG$6843,MATCH($C55,NoSettings!$A$2:$A$6843,0),MATCH(X$30,NoSettings!$C$1:$AG$1,0))</f>
        <v>84620000000000</v>
      </c>
      <c r="Y55">
        <f>INDEX(NoSettings!$C$2:$AG$6843,MATCH($C55,NoSettings!$A$2:$A$6843,0),MATCH(Y$30,NoSettings!$C$1:$AG$1,0))</f>
        <v>84710000000000</v>
      </c>
      <c r="Z55">
        <f>INDEX(NoSettings!$C$2:$AG$6843,MATCH($C55,NoSettings!$A$2:$A$6843,0),MATCH(Z$30,NoSettings!$C$1:$AG$1,0))</f>
        <v>84790000000000</v>
      </c>
      <c r="AA55">
        <f>INDEX(NoSettings!$C$2:$AG$6843,MATCH($C55,NoSettings!$A$2:$A$6843,0),MATCH(AA$30,NoSettings!$C$1:$AG$1,0))</f>
        <v>84880000000000</v>
      </c>
      <c r="AB55">
        <f>INDEX(NoSettings!$C$2:$AG$6843,MATCH($C55,NoSettings!$A$2:$A$6843,0),MATCH(AB$30,NoSettings!$C$1:$AG$1,0))</f>
        <v>84960000000000</v>
      </c>
      <c r="AC55">
        <f>INDEX(NoSettings!$C$2:$AG$6843,MATCH($C55,NoSettings!$A$2:$A$6843,0),MATCH(AC$30,NoSettings!$C$1:$AG$1,0))</f>
        <v>85050000000000</v>
      </c>
      <c r="AD55">
        <f>INDEX(NoSettings!$C$2:$AG$6843,MATCH($C55,NoSettings!$A$2:$A$6843,0),MATCH(AD$30,NoSettings!$C$1:$AG$1,0))</f>
        <v>85130000000000</v>
      </c>
      <c r="AE55">
        <f>INDEX(NoSettings!$C$2:$AG$6843,MATCH($C55,NoSettings!$A$2:$A$6843,0),MATCH(AE$30,NoSettings!$C$1:$AG$1,0))</f>
        <v>85220000000000</v>
      </c>
      <c r="AF55">
        <f>INDEX(NoSettings!$C$2:$AG$6843,MATCH($C55,NoSettings!$A$2:$A$6843,0),MATCH(AF$30,NoSettings!$C$1:$AG$1,0))</f>
        <v>85300000000000</v>
      </c>
      <c r="AG55">
        <f>INDEX(NoSettings!$C$2:$AG$6843,MATCH($C55,NoSettings!$A$2:$A$6843,0),MATCH(AG$30,NoSettings!$C$1:$AG$1,0))</f>
        <v>85390000000000</v>
      </c>
      <c r="AH55">
        <f>INDEX(NoSettings!$C$2:$AG$6843,MATCH($C55,NoSettings!$A$2:$A$6843,0),MATCH(AH$30,NoSettings!$C$1:$AG$1,0))</f>
        <v>85470000000000</v>
      </c>
    </row>
    <row r="56" spans="3:34" hidden="1">
      <c r="C56" s="21" t="s">
        <v>320</v>
      </c>
      <c r="D56">
        <f>INDEX(NoSettings!$C$2:$AG$6843,MATCH($C56,NoSettings!$A$2:$A$6843,0),MATCH(D$30,NoSettings!$C$1:$AG$1,0))</f>
        <v>0</v>
      </c>
      <c r="E56">
        <f>INDEX(NoSettings!$C$2:$AG$6843,MATCH($C56,NoSettings!$A$2:$A$6843,0),MATCH(E$30,NoSettings!$C$1:$AG$1,0))</f>
        <v>0</v>
      </c>
      <c r="F56">
        <f>INDEX(NoSettings!$C$2:$AG$6843,MATCH($C56,NoSettings!$A$2:$A$6843,0),MATCH(F$30,NoSettings!$C$1:$AG$1,0))</f>
        <v>0</v>
      </c>
      <c r="G56">
        <f>INDEX(NoSettings!$C$2:$AG$6843,MATCH($C56,NoSettings!$A$2:$A$6843,0),MATCH(G$30,NoSettings!$C$1:$AG$1,0))</f>
        <v>0</v>
      </c>
      <c r="H56">
        <f>INDEX(NoSettings!$C$2:$AG$6843,MATCH($C56,NoSettings!$A$2:$A$6843,0),MATCH(H$30,NoSettings!$C$1:$AG$1,0))</f>
        <v>0</v>
      </c>
      <c r="I56">
        <f>INDEX(NoSettings!$C$2:$AG$6843,MATCH($C56,NoSettings!$A$2:$A$6843,0),MATCH(I$30,NoSettings!$C$1:$AG$1,0))</f>
        <v>0</v>
      </c>
      <c r="J56">
        <f>INDEX(NoSettings!$C$2:$AG$6843,MATCH($C56,NoSettings!$A$2:$A$6843,0),MATCH(J$30,NoSettings!$C$1:$AG$1,0))</f>
        <v>0</v>
      </c>
      <c r="K56">
        <f>INDEX(NoSettings!$C$2:$AG$6843,MATCH($C56,NoSettings!$A$2:$A$6843,0),MATCH(K$30,NoSettings!$C$1:$AG$1,0))</f>
        <v>0</v>
      </c>
      <c r="L56">
        <f>INDEX(NoSettings!$C$2:$AG$6843,MATCH($C56,NoSettings!$A$2:$A$6843,0),MATCH(L$30,NoSettings!$C$1:$AG$1,0))</f>
        <v>0</v>
      </c>
      <c r="M56">
        <f>INDEX(NoSettings!$C$2:$AG$6843,MATCH($C56,NoSettings!$A$2:$A$6843,0),MATCH(M$30,NoSettings!$C$1:$AG$1,0))</f>
        <v>0</v>
      </c>
      <c r="N56">
        <f>INDEX(NoSettings!$C$2:$AG$6843,MATCH($C56,NoSettings!$A$2:$A$6843,0),MATCH(N$30,NoSettings!$C$1:$AG$1,0))</f>
        <v>0</v>
      </c>
      <c r="O56">
        <f>INDEX(NoSettings!$C$2:$AG$6843,MATCH($C56,NoSettings!$A$2:$A$6843,0),MATCH(O$30,NoSettings!$C$1:$AG$1,0))</f>
        <v>0</v>
      </c>
      <c r="P56">
        <f>INDEX(NoSettings!$C$2:$AG$6843,MATCH($C56,NoSettings!$A$2:$A$6843,0),MATCH(P$30,NoSettings!$C$1:$AG$1,0))</f>
        <v>0</v>
      </c>
      <c r="Q56">
        <f>INDEX(NoSettings!$C$2:$AG$6843,MATCH($C56,NoSettings!$A$2:$A$6843,0),MATCH(Q$30,NoSettings!$C$1:$AG$1,0))</f>
        <v>0</v>
      </c>
      <c r="R56">
        <f>INDEX(NoSettings!$C$2:$AG$6843,MATCH($C56,NoSettings!$A$2:$A$6843,0),MATCH(R$30,NoSettings!$C$1:$AG$1,0))</f>
        <v>0</v>
      </c>
      <c r="S56">
        <f>INDEX(NoSettings!$C$2:$AG$6843,MATCH($C56,NoSettings!$A$2:$A$6843,0),MATCH(S$30,NoSettings!$C$1:$AG$1,0))</f>
        <v>0</v>
      </c>
      <c r="T56">
        <f>INDEX(NoSettings!$C$2:$AG$6843,MATCH($C56,NoSettings!$A$2:$A$6843,0),MATCH(T$30,NoSettings!$C$1:$AG$1,0))</f>
        <v>0</v>
      </c>
      <c r="U56">
        <f>INDEX(NoSettings!$C$2:$AG$6843,MATCH($C56,NoSettings!$A$2:$A$6843,0),MATCH(U$30,NoSettings!$C$1:$AG$1,0))</f>
        <v>0</v>
      </c>
      <c r="V56">
        <f>INDEX(NoSettings!$C$2:$AG$6843,MATCH($C56,NoSettings!$A$2:$A$6843,0),MATCH(V$30,NoSettings!$C$1:$AG$1,0))</f>
        <v>0</v>
      </c>
      <c r="W56">
        <f>INDEX(NoSettings!$C$2:$AG$6843,MATCH($C56,NoSettings!$A$2:$A$6843,0),MATCH(W$30,NoSettings!$C$1:$AG$1,0))</f>
        <v>0</v>
      </c>
      <c r="X56">
        <f>INDEX(NoSettings!$C$2:$AG$6843,MATCH($C56,NoSettings!$A$2:$A$6843,0),MATCH(X$30,NoSettings!$C$1:$AG$1,0))</f>
        <v>0</v>
      </c>
      <c r="Y56">
        <f>INDEX(NoSettings!$C$2:$AG$6843,MATCH($C56,NoSettings!$A$2:$A$6843,0),MATCH(Y$30,NoSettings!$C$1:$AG$1,0))</f>
        <v>0</v>
      </c>
      <c r="Z56">
        <f>INDEX(NoSettings!$C$2:$AG$6843,MATCH($C56,NoSettings!$A$2:$A$6843,0),MATCH(Z$30,NoSettings!$C$1:$AG$1,0))</f>
        <v>0</v>
      </c>
      <c r="AA56">
        <f>INDEX(NoSettings!$C$2:$AG$6843,MATCH($C56,NoSettings!$A$2:$A$6843,0),MATCH(AA$30,NoSettings!$C$1:$AG$1,0))</f>
        <v>0</v>
      </c>
      <c r="AB56">
        <f>INDEX(NoSettings!$C$2:$AG$6843,MATCH($C56,NoSettings!$A$2:$A$6843,0),MATCH(AB$30,NoSettings!$C$1:$AG$1,0))</f>
        <v>0</v>
      </c>
      <c r="AC56">
        <f>INDEX(NoSettings!$C$2:$AG$6843,MATCH($C56,NoSettings!$A$2:$A$6843,0),MATCH(AC$30,NoSettings!$C$1:$AG$1,0))</f>
        <v>0</v>
      </c>
      <c r="AD56">
        <f>INDEX(NoSettings!$C$2:$AG$6843,MATCH($C56,NoSettings!$A$2:$A$6843,0),MATCH(AD$30,NoSettings!$C$1:$AG$1,0))</f>
        <v>0</v>
      </c>
      <c r="AE56">
        <f>INDEX(NoSettings!$C$2:$AG$6843,MATCH($C56,NoSettings!$A$2:$A$6843,0),MATCH(AE$30,NoSettings!$C$1:$AG$1,0))</f>
        <v>0</v>
      </c>
      <c r="AF56">
        <f>INDEX(NoSettings!$C$2:$AG$6843,MATCH($C56,NoSettings!$A$2:$A$6843,0),MATCH(AF$30,NoSettings!$C$1:$AG$1,0))</f>
        <v>0</v>
      </c>
      <c r="AG56">
        <f>INDEX(NoSettings!$C$2:$AG$6843,MATCH($C56,NoSettings!$A$2:$A$6843,0),MATCH(AG$30,NoSettings!$C$1:$AG$1,0))</f>
        <v>0</v>
      </c>
      <c r="AH56">
        <f>INDEX(NoSettings!$C$2:$AG$6843,MATCH($C56,NoSettings!$A$2:$A$6843,0),MATCH(AH$30,NoSettings!$C$1:$AG$1,0))</f>
        <v>0</v>
      </c>
    </row>
    <row r="57" spans="3:34" hidden="1">
      <c r="C57" s="21" t="s">
        <v>319</v>
      </c>
      <c r="D57">
        <f>INDEX(NoSettings!$C$2:$AG$6843,MATCH($C57,NoSettings!$A$2:$A$6843,0),MATCH(D$30,NoSettings!$C$1:$AG$1,0))</f>
        <v>0</v>
      </c>
      <c r="E57">
        <f>INDEX(NoSettings!$C$2:$AG$6843,MATCH($C57,NoSettings!$A$2:$A$6843,0),MATCH(E$30,NoSettings!$C$1:$AG$1,0))</f>
        <v>0</v>
      </c>
      <c r="F57">
        <f>INDEX(NoSettings!$C$2:$AG$6843,MATCH($C57,NoSettings!$A$2:$A$6843,0),MATCH(F$30,NoSettings!$C$1:$AG$1,0))</f>
        <v>0</v>
      </c>
      <c r="G57">
        <f>INDEX(NoSettings!$C$2:$AG$6843,MATCH($C57,NoSettings!$A$2:$A$6843,0),MATCH(G$30,NoSettings!$C$1:$AG$1,0))</f>
        <v>0</v>
      </c>
      <c r="H57">
        <f>INDEX(NoSettings!$C$2:$AG$6843,MATCH($C57,NoSettings!$A$2:$A$6843,0),MATCH(H$30,NoSettings!$C$1:$AG$1,0))</f>
        <v>0</v>
      </c>
      <c r="I57">
        <f>INDEX(NoSettings!$C$2:$AG$6843,MATCH($C57,NoSettings!$A$2:$A$6843,0),MATCH(I$30,NoSettings!$C$1:$AG$1,0))</f>
        <v>0</v>
      </c>
      <c r="J57">
        <f>INDEX(NoSettings!$C$2:$AG$6843,MATCH($C57,NoSettings!$A$2:$A$6843,0),MATCH(J$30,NoSettings!$C$1:$AG$1,0))</f>
        <v>0</v>
      </c>
      <c r="K57">
        <f>INDEX(NoSettings!$C$2:$AG$6843,MATCH($C57,NoSettings!$A$2:$A$6843,0),MATCH(K$30,NoSettings!$C$1:$AG$1,0))</f>
        <v>0</v>
      </c>
      <c r="L57">
        <f>INDEX(NoSettings!$C$2:$AG$6843,MATCH($C57,NoSettings!$A$2:$A$6843,0),MATCH(L$30,NoSettings!$C$1:$AG$1,0))</f>
        <v>0</v>
      </c>
      <c r="M57">
        <f>INDEX(NoSettings!$C$2:$AG$6843,MATCH($C57,NoSettings!$A$2:$A$6843,0),MATCH(M$30,NoSettings!$C$1:$AG$1,0))</f>
        <v>0</v>
      </c>
      <c r="N57">
        <f>INDEX(NoSettings!$C$2:$AG$6843,MATCH($C57,NoSettings!$A$2:$A$6843,0),MATCH(N$30,NoSettings!$C$1:$AG$1,0))</f>
        <v>0</v>
      </c>
      <c r="O57">
        <f>INDEX(NoSettings!$C$2:$AG$6843,MATCH($C57,NoSettings!$A$2:$A$6843,0),MATCH(O$30,NoSettings!$C$1:$AG$1,0))</f>
        <v>0</v>
      </c>
      <c r="P57">
        <f>INDEX(NoSettings!$C$2:$AG$6843,MATCH($C57,NoSettings!$A$2:$A$6843,0),MATCH(P$30,NoSettings!$C$1:$AG$1,0))</f>
        <v>0</v>
      </c>
      <c r="Q57">
        <f>INDEX(NoSettings!$C$2:$AG$6843,MATCH($C57,NoSettings!$A$2:$A$6843,0),MATCH(Q$30,NoSettings!$C$1:$AG$1,0))</f>
        <v>0</v>
      </c>
      <c r="R57">
        <f>INDEX(NoSettings!$C$2:$AG$6843,MATCH($C57,NoSettings!$A$2:$A$6843,0),MATCH(R$30,NoSettings!$C$1:$AG$1,0))</f>
        <v>0</v>
      </c>
      <c r="S57">
        <f>INDEX(NoSettings!$C$2:$AG$6843,MATCH($C57,NoSettings!$A$2:$A$6843,0),MATCH(S$30,NoSettings!$C$1:$AG$1,0))</f>
        <v>0</v>
      </c>
      <c r="T57">
        <f>INDEX(NoSettings!$C$2:$AG$6843,MATCH($C57,NoSettings!$A$2:$A$6843,0),MATCH(T$30,NoSettings!$C$1:$AG$1,0))</f>
        <v>0</v>
      </c>
      <c r="U57">
        <f>INDEX(NoSettings!$C$2:$AG$6843,MATCH($C57,NoSettings!$A$2:$A$6843,0),MATCH(U$30,NoSettings!$C$1:$AG$1,0))</f>
        <v>0</v>
      </c>
      <c r="V57">
        <f>INDEX(NoSettings!$C$2:$AG$6843,MATCH($C57,NoSettings!$A$2:$A$6843,0),MATCH(V$30,NoSettings!$C$1:$AG$1,0))</f>
        <v>0</v>
      </c>
      <c r="W57">
        <f>INDEX(NoSettings!$C$2:$AG$6843,MATCH($C57,NoSettings!$A$2:$A$6843,0),MATCH(W$30,NoSettings!$C$1:$AG$1,0))</f>
        <v>0</v>
      </c>
      <c r="X57">
        <f>INDEX(NoSettings!$C$2:$AG$6843,MATCH($C57,NoSettings!$A$2:$A$6843,0),MATCH(X$30,NoSettings!$C$1:$AG$1,0))</f>
        <v>0</v>
      </c>
      <c r="Y57">
        <f>INDEX(NoSettings!$C$2:$AG$6843,MATCH($C57,NoSettings!$A$2:$A$6843,0),MATCH(Y$30,NoSettings!$C$1:$AG$1,0))</f>
        <v>0</v>
      </c>
      <c r="Z57">
        <f>INDEX(NoSettings!$C$2:$AG$6843,MATCH($C57,NoSettings!$A$2:$A$6843,0),MATCH(Z$30,NoSettings!$C$1:$AG$1,0))</f>
        <v>0</v>
      </c>
      <c r="AA57">
        <f>INDEX(NoSettings!$C$2:$AG$6843,MATCH($C57,NoSettings!$A$2:$A$6843,0),MATCH(AA$30,NoSettings!$C$1:$AG$1,0))</f>
        <v>0</v>
      </c>
      <c r="AB57">
        <f>INDEX(NoSettings!$C$2:$AG$6843,MATCH($C57,NoSettings!$A$2:$A$6843,0),MATCH(AB$30,NoSettings!$C$1:$AG$1,0))</f>
        <v>0</v>
      </c>
      <c r="AC57">
        <f>INDEX(NoSettings!$C$2:$AG$6843,MATCH($C57,NoSettings!$A$2:$A$6843,0),MATCH(AC$30,NoSettings!$C$1:$AG$1,0))</f>
        <v>0</v>
      </c>
      <c r="AD57">
        <f>INDEX(NoSettings!$C$2:$AG$6843,MATCH($C57,NoSettings!$A$2:$A$6843,0),MATCH(AD$30,NoSettings!$C$1:$AG$1,0))</f>
        <v>0</v>
      </c>
      <c r="AE57">
        <f>INDEX(NoSettings!$C$2:$AG$6843,MATCH($C57,NoSettings!$A$2:$A$6843,0),MATCH(AE$30,NoSettings!$C$1:$AG$1,0))</f>
        <v>0</v>
      </c>
      <c r="AF57">
        <f>INDEX(NoSettings!$C$2:$AG$6843,MATCH($C57,NoSettings!$A$2:$A$6843,0),MATCH(AF$30,NoSettings!$C$1:$AG$1,0))</f>
        <v>0</v>
      </c>
      <c r="AG57">
        <f>INDEX(NoSettings!$C$2:$AG$6843,MATCH($C57,NoSettings!$A$2:$A$6843,0),MATCH(AG$30,NoSettings!$C$1:$AG$1,0))</f>
        <v>0</v>
      </c>
      <c r="AH57">
        <f>INDEX(NoSettings!$C$2:$AG$6843,MATCH($C57,NoSettings!$A$2:$A$6843,0),MATCH(AH$30,NoSettings!$C$1:$AG$1,0))</f>
        <v>0</v>
      </c>
    </row>
    <row r="58" spans="3:34" hidden="1">
      <c r="C58" s="21" t="s">
        <v>318</v>
      </c>
      <c r="D58">
        <f>INDEX(NoSettings!$C$2:$AG$6843,MATCH($C58,NoSettings!$A$2:$A$6843,0),MATCH(D$30,NoSettings!$C$1:$AG$1,0))</f>
        <v>0</v>
      </c>
      <c r="E58">
        <f>INDEX(NoSettings!$C$2:$AG$6843,MATCH($C58,NoSettings!$A$2:$A$6843,0),MATCH(E$30,NoSettings!$C$1:$AG$1,0))</f>
        <v>0</v>
      </c>
      <c r="F58">
        <f>INDEX(NoSettings!$C$2:$AG$6843,MATCH($C58,NoSettings!$A$2:$A$6843,0),MATCH(F$30,NoSettings!$C$1:$AG$1,0))</f>
        <v>0</v>
      </c>
      <c r="G58">
        <f>INDEX(NoSettings!$C$2:$AG$6843,MATCH($C58,NoSettings!$A$2:$A$6843,0),MATCH(G$30,NoSettings!$C$1:$AG$1,0))</f>
        <v>0</v>
      </c>
      <c r="H58">
        <f>INDEX(NoSettings!$C$2:$AG$6843,MATCH($C58,NoSettings!$A$2:$A$6843,0),MATCH(H$30,NoSettings!$C$1:$AG$1,0))</f>
        <v>0</v>
      </c>
      <c r="I58">
        <f>INDEX(NoSettings!$C$2:$AG$6843,MATCH($C58,NoSettings!$A$2:$A$6843,0),MATCH(I$30,NoSettings!$C$1:$AG$1,0))</f>
        <v>0</v>
      </c>
      <c r="J58">
        <f>INDEX(NoSettings!$C$2:$AG$6843,MATCH($C58,NoSettings!$A$2:$A$6843,0),MATCH(J$30,NoSettings!$C$1:$AG$1,0))</f>
        <v>0</v>
      </c>
      <c r="K58">
        <f>INDEX(NoSettings!$C$2:$AG$6843,MATCH($C58,NoSettings!$A$2:$A$6843,0),MATCH(K$30,NoSettings!$C$1:$AG$1,0))</f>
        <v>0</v>
      </c>
      <c r="L58">
        <f>INDEX(NoSettings!$C$2:$AG$6843,MATCH($C58,NoSettings!$A$2:$A$6843,0),MATCH(L$30,NoSettings!$C$1:$AG$1,0))</f>
        <v>0</v>
      </c>
      <c r="M58">
        <f>INDEX(NoSettings!$C$2:$AG$6843,MATCH($C58,NoSettings!$A$2:$A$6843,0),MATCH(M$30,NoSettings!$C$1:$AG$1,0))</f>
        <v>0</v>
      </c>
      <c r="N58">
        <f>INDEX(NoSettings!$C$2:$AG$6843,MATCH($C58,NoSettings!$A$2:$A$6843,0),MATCH(N$30,NoSettings!$C$1:$AG$1,0))</f>
        <v>0</v>
      </c>
      <c r="O58">
        <f>INDEX(NoSettings!$C$2:$AG$6843,MATCH($C58,NoSettings!$A$2:$A$6843,0),MATCH(O$30,NoSettings!$C$1:$AG$1,0))</f>
        <v>0</v>
      </c>
      <c r="P58">
        <f>INDEX(NoSettings!$C$2:$AG$6843,MATCH($C58,NoSettings!$A$2:$A$6843,0),MATCH(P$30,NoSettings!$C$1:$AG$1,0))</f>
        <v>0</v>
      </c>
      <c r="Q58">
        <f>INDEX(NoSettings!$C$2:$AG$6843,MATCH($C58,NoSettings!$A$2:$A$6843,0),MATCH(Q$30,NoSettings!$C$1:$AG$1,0))</f>
        <v>0</v>
      </c>
      <c r="R58">
        <f>INDEX(NoSettings!$C$2:$AG$6843,MATCH($C58,NoSettings!$A$2:$A$6843,0),MATCH(R$30,NoSettings!$C$1:$AG$1,0))</f>
        <v>0</v>
      </c>
      <c r="S58">
        <f>INDEX(NoSettings!$C$2:$AG$6843,MATCH($C58,NoSettings!$A$2:$A$6843,0),MATCH(S$30,NoSettings!$C$1:$AG$1,0))</f>
        <v>0</v>
      </c>
      <c r="T58">
        <f>INDEX(NoSettings!$C$2:$AG$6843,MATCH($C58,NoSettings!$A$2:$A$6843,0),MATCH(T$30,NoSettings!$C$1:$AG$1,0))</f>
        <v>0</v>
      </c>
      <c r="U58">
        <f>INDEX(NoSettings!$C$2:$AG$6843,MATCH($C58,NoSettings!$A$2:$A$6843,0),MATCH(U$30,NoSettings!$C$1:$AG$1,0))</f>
        <v>0</v>
      </c>
      <c r="V58">
        <f>INDEX(NoSettings!$C$2:$AG$6843,MATCH($C58,NoSettings!$A$2:$A$6843,0),MATCH(V$30,NoSettings!$C$1:$AG$1,0))</f>
        <v>0</v>
      </c>
      <c r="W58">
        <f>INDEX(NoSettings!$C$2:$AG$6843,MATCH($C58,NoSettings!$A$2:$A$6843,0),MATCH(W$30,NoSettings!$C$1:$AG$1,0))</f>
        <v>0</v>
      </c>
      <c r="X58">
        <f>INDEX(NoSettings!$C$2:$AG$6843,MATCH($C58,NoSettings!$A$2:$A$6843,0),MATCH(X$30,NoSettings!$C$1:$AG$1,0))</f>
        <v>0</v>
      </c>
      <c r="Y58">
        <f>INDEX(NoSettings!$C$2:$AG$6843,MATCH($C58,NoSettings!$A$2:$A$6843,0),MATCH(Y$30,NoSettings!$C$1:$AG$1,0))</f>
        <v>0</v>
      </c>
      <c r="Z58">
        <f>INDEX(NoSettings!$C$2:$AG$6843,MATCH($C58,NoSettings!$A$2:$A$6843,0),MATCH(Z$30,NoSettings!$C$1:$AG$1,0))</f>
        <v>0</v>
      </c>
      <c r="AA58">
        <f>INDEX(NoSettings!$C$2:$AG$6843,MATCH($C58,NoSettings!$A$2:$A$6843,0),MATCH(AA$30,NoSettings!$C$1:$AG$1,0))</f>
        <v>0</v>
      </c>
      <c r="AB58">
        <f>INDEX(NoSettings!$C$2:$AG$6843,MATCH($C58,NoSettings!$A$2:$A$6843,0),MATCH(AB$30,NoSettings!$C$1:$AG$1,0))</f>
        <v>0</v>
      </c>
      <c r="AC58">
        <f>INDEX(NoSettings!$C$2:$AG$6843,MATCH($C58,NoSettings!$A$2:$A$6843,0),MATCH(AC$30,NoSettings!$C$1:$AG$1,0))</f>
        <v>0</v>
      </c>
      <c r="AD58">
        <f>INDEX(NoSettings!$C$2:$AG$6843,MATCH($C58,NoSettings!$A$2:$A$6843,0),MATCH(AD$30,NoSettings!$C$1:$AG$1,0))</f>
        <v>0</v>
      </c>
      <c r="AE58">
        <f>INDEX(NoSettings!$C$2:$AG$6843,MATCH($C58,NoSettings!$A$2:$A$6843,0),MATCH(AE$30,NoSettings!$C$1:$AG$1,0))</f>
        <v>0</v>
      </c>
      <c r="AF58">
        <f>INDEX(NoSettings!$C$2:$AG$6843,MATCH($C58,NoSettings!$A$2:$A$6843,0),MATCH(AF$30,NoSettings!$C$1:$AG$1,0))</f>
        <v>0</v>
      </c>
      <c r="AG58">
        <f>INDEX(NoSettings!$C$2:$AG$6843,MATCH($C58,NoSettings!$A$2:$A$6843,0),MATCH(AG$30,NoSettings!$C$1:$AG$1,0))</f>
        <v>0</v>
      </c>
      <c r="AH58">
        <f>INDEX(NoSettings!$C$2:$AG$6843,MATCH($C58,NoSettings!$A$2:$A$6843,0),MATCH(AH$30,NoSettings!$C$1:$AG$1,0))</f>
        <v>0</v>
      </c>
    </row>
    <row r="59" spans="3:34" hidden="1">
      <c r="C59" s="21" t="s">
        <v>317</v>
      </c>
      <c r="D59">
        <f>INDEX(NoSettings!$C$2:$AG$6843,MATCH($C59,NoSettings!$A$2:$A$6843,0),MATCH(D$30,NoSettings!$C$1:$AG$1,0))</f>
        <v>0</v>
      </c>
      <c r="E59">
        <f>INDEX(NoSettings!$C$2:$AG$6843,MATCH($C59,NoSettings!$A$2:$A$6843,0),MATCH(E$30,NoSettings!$C$1:$AG$1,0))</f>
        <v>0</v>
      </c>
      <c r="F59">
        <f>INDEX(NoSettings!$C$2:$AG$6843,MATCH($C59,NoSettings!$A$2:$A$6843,0),MATCH(F$30,NoSettings!$C$1:$AG$1,0))</f>
        <v>0</v>
      </c>
      <c r="G59">
        <f>INDEX(NoSettings!$C$2:$AG$6843,MATCH($C59,NoSettings!$A$2:$A$6843,0),MATCH(G$30,NoSettings!$C$1:$AG$1,0))</f>
        <v>0</v>
      </c>
      <c r="H59">
        <f>INDEX(NoSettings!$C$2:$AG$6843,MATCH($C59,NoSettings!$A$2:$A$6843,0),MATCH(H$30,NoSettings!$C$1:$AG$1,0))</f>
        <v>0</v>
      </c>
      <c r="I59">
        <f>INDEX(NoSettings!$C$2:$AG$6843,MATCH($C59,NoSettings!$A$2:$A$6843,0),MATCH(I$30,NoSettings!$C$1:$AG$1,0))</f>
        <v>0</v>
      </c>
      <c r="J59">
        <f>INDEX(NoSettings!$C$2:$AG$6843,MATCH($C59,NoSettings!$A$2:$A$6843,0),MATCH(J$30,NoSettings!$C$1:$AG$1,0))</f>
        <v>0</v>
      </c>
      <c r="K59">
        <f>INDEX(NoSettings!$C$2:$AG$6843,MATCH($C59,NoSettings!$A$2:$A$6843,0),MATCH(K$30,NoSettings!$C$1:$AG$1,0))</f>
        <v>0</v>
      </c>
      <c r="L59">
        <f>INDEX(NoSettings!$C$2:$AG$6843,MATCH($C59,NoSettings!$A$2:$A$6843,0),MATCH(L$30,NoSettings!$C$1:$AG$1,0))</f>
        <v>0</v>
      </c>
      <c r="M59">
        <f>INDEX(NoSettings!$C$2:$AG$6843,MATCH($C59,NoSettings!$A$2:$A$6843,0),MATCH(M$30,NoSettings!$C$1:$AG$1,0))</f>
        <v>0</v>
      </c>
      <c r="N59">
        <f>INDEX(NoSettings!$C$2:$AG$6843,MATCH($C59,NoSettings!$A$2:$A$6843,0),MATCH(N$30,NoSettings!$C$1:$AG$1,0))</f>
        <v>0</v>
      </c>
      <c r="O59">
        <f>INDEX(NoSettings!$C$2:$AG$6843,MATCH($C59,NoSettings!$A$2:$A$6843,0),MATCH(O$30,NoSettings!$C$1:$AG$1,0))</f>
        <v>0</v>
      </c>
      <c r="P59">
        <f>INDEX(NoSettings!$C$2:$AG$6843,MATCH($C59,NoSettings!$A$2:$A$6843,0),MATCH(P$30,NoSettings!$C$1:$AG$1,0))</f>
        <v>0</v>
      </c>
      <c r="Q59">
        <f>INDEX(NoSettings!$C$2:$AG$6843,MATCH($C59,NoSettings!$A$2:$A$6843,0),MATCH(Q$30,NoSettings!$C$1:$AG$1,0))</f>
        <v>0</v>
      </c>
      <c r="R59">
        <f>INDEX(NoSettings!$C$2:$AG$6843,MATCH($C59,NoSettings!$A$2:$A$6843,0),MATCH(R$30,NoSettings!$C$1:$AG$1,0))</f>
        <v>0</v>
      </c>
      <c r="S59">
        <f>INDEX(NoSettings!$C$2:$AG$6843,MATCH($C59,NoSettings!$A$2:$A$6843,0),MATCH(S$30,NoSettings!$C$1:$AG$1,0))</f>
        <v>0</v>
      </c>
      <c r="T59">
        <f>INDEX(NoSettings!$C$2:$AG$6843,MATCH($C59,NoSettings!$A$2:$A$6843,0),MATCH(T$30,NoSettings!$C$1:$AG$1,0))</f>
        <v>0</v>
      </c>
      <c r="U59">
        <f>INDEX(NoSettings!$C$2:$AG$6843,MATCH($C59,NoSettings!$A$2:$A$6843,0),MATCH(U$30,NoSettings!$C$1:$AG$1,0))</f>
        <v>0</v>
      </c>
      <c r="V59">
        <f>INDEX(NoSettings!$C$2:$AG$6843,MATCH($C59,NoSettings!$A$2:$A$6843,0),MATCH(V$30,NoSettings!$C$1:$AG$1,0))</f>
        <v>0</v>
      </c>
      <c r="W59">
        <f>INDEX(NoSettings!$C$2:$AG$6843,MATCH($C59,NoSettings!$A$2:$A$6843,0),MATCH(W$30,NoSettings!$C$1:$AG$1,0))</f>
        <v>0</v>
      </c>
      <c r="X59">
        <f>INDEX(NoSettings!$C$2:$AG$6843,MATCH($C59,NoSettings!$A$2:$A$6843,0),MATCH(X$30,NoSettings!$C$1:$AG$1,0))</f>
        <v>0</v>
      </c>
      <c r="Y59">
        <f>INDEX(NoSettings!$C$2:$AG$6843,MATCH($C59,NoSettings!$A$2:$A$6843,0),MATCH(Y$30,NoSettings!$C$1:$AG$1,0))</f>
        <v>0</v>
      </c>
      <c r="Z59">
        <f>INDEX(NoSettings!$C$2:$AG$6843,MATCH($C59,NoSettings!$A$2:$A$6843,0),MATCH(Z$30,NoSettings!$C$1:$AG$1,0))</f>
        <v>0</v>
      </c>
      <c r="AA59">
        <f>INDEX(NoSettings!$C$2:$AG$6843,MATCH($C59,NoSettings!$A$2:$A$6843,0),MATCH(AA$30,NoSettings!$C$1:$AG$1,0))</f>
        <v>0</v>
      </c>
      <c r="AB59">
        <f>INDEX(NoSettings!$C$2:$AG$6843,MATCH($C59,NoSettings!$A$2:$A$6843,0),MATCH(AB$30,NoSettings!$C$1:$AG$1,0))</f>
        <v>0</v>
      </c>
      <c r="AC59">
        <f>INDEX(NoSettings!$C$2:$AG$6843,MATCH($C59,NoSettings!$A$2:$A$6843,0),MATCH(AC$30,NoSettings!$C$1:$AG$1,0))</f>
        <v>0</v>
      </c>
      <c r="AD59">
        <f>INDEX(NoSettings!$C$2:$AG$6843,MATCH($C59,NoSettings!$A$2:$A$6843,0),MATCH(AD$30,NoSettings!$C$1:$AG$1,0))</f>
        <v>0</v>
      </c>
      <c r="AE59">
        <f>INDEX(NoSettings!$C$2:$AG$6843,MATCH($C59,NoSettings!$A$2:$A$6843,0),MATCH(AE$30,NoSettings!$C$1:$AG$1,0))</f>
        <v>0</v>
      </c>
      <c r="AF59">
        <f>INDEX(NoSettings!$C$2:$AG$6843,MATCH($C59,NoSettings!$A$2:$A$6843,0),MATCH(AF$30,NoSettings!$C$1:$AG$1,0))</f>
        <v>0</v>
      </c>
      <c r="AG59">
        <f>INDEX(NoSettings!$C$2:$AG$6843,MATCH($C59,NoSettings!$A$2:$A$6843,0),MATCH(AG$30,NoSettings!$C$1:$AG$1,0))</f>
        <v>0</v>
      </c>
      <c r="AH59">
        <f>INDEX(NoSettings!$C$2:$AG$6843,MATCH($C59,NoSettings!$A$2:$A$6843,0),MATCH(AH$30,NoSettings!$C$1:$AG$1,0))</f>
        <v>0</v>
      </c>
    </row>
    <row r="60" spans="3:34" hidden="1">
      <c r="C60" s="21" t="s">
        <v>316</v>
      </c>
      <c r="D60">
        <f>INDEX(NoSettings!$C$2:$AG$6843,MATCH($C60,NoSettings!$A$2:$A$6843,0),MATCH(D$30,NoSettings!$C$1:$AG$1,0))</f>
        <v>0</v>
      </c>
      <c r="E60">
        <f>INDEX(NoSettings!$C$2:$AG$6843,MATCH($C60,NoSettings!$A$2:$A$6843,0),MATCH(E$30,NoSettings!$C$1:$AG$1,0))</f>
        <v>0</v>
      </c>
      <c r="F60">
        <f>INDEX(NoSettings!$C$2:$AG$6843,MATCH($C60,NoSettings!$A$2:$A$6843,0),MATCH(F$30,NoSettings!$C$1:$AG$1,0))</f>
        <v>0</v>
      </c>
      <c r="G60">
        <f>INDEX(NoSettings!$C$2:$AG$6843,MATCH($C60,NoSettings!$A$2:$A$6843,0),MATCH(G$30,NoSettings!$C$1:$AG$1,0))</f>
        <v>0</v>
      </c>
      <c r="H60">
        <f>INDEX(NoSettings!$C$2:$AG$6843,MATCH($C60,NoSettings!$A$2:$A$6843,0),MATCH(H$30,NoSettings!$C$1:$AG$1,0))</f>
        <v>0</v>
      </c>
      <c r="I60">
        <f>INDEX(NoSettings!$C$2:$AG$6843,MATCH($C60,NoSettings!$A$2:$A$6843,0),MATCH(I$30,NoSettings!$C$1:$AG$1,0))</f>
        <v>0</v>
      </c>
      <c r="J60">
        <f>INDEX(NoSettings!$C$2:$AG$6843,MATCH($C60,NoSettings!$A$2:$A$6843,0),MATCH(J$30,NoSettings!$C$1:$AG$1,0))</f>
        <v>0</v>
      </c>
      <c r="K60">
        <f>INDEX(NoSettings!$C$2:$AG$6843,MATCH($C60,NoSettings!$A$2:$A$6843,0),MATCH(K$30,NoSettings!$C$1:$AG$1,0))</f>
        <v>0</v>
      </c>
      <c r="L60">
        <f>INDEX(NoSettings!$C$2:$AG$6843,MATCH($C60,NoSettings!$A$2:$A$6843,0),MATCH(L$30,NoSettings!$C$1:$AG$1,0))</f>
        <v>0</v>
      </c>
      <c r="M60">
        <f>INDEX(NoSettings!$C$2:$AG$6843,MATCH($C60,NoSettings!$A$2:$A$6843,0),MATCH(M$30,NoSettings!$C$1:$AG$1,0))</f>
        <v>0</v>
      </c>
      <c r="N60">
        <f>INDEX(NoSettings!$C$2:$AG$6843,MATCH($C60,NoSettings!$A$2:$A$6843,0),MATCH(N$30,NoSettings!$C$1:$AG$1,0))</f>
        <v>0</v>
      </c>
      <c r="O60">
        <f>INDEX(NoSettings!$C$2:$AG$6843,MATCH($C60,NoSettings!$A$2:$A$6843,0),MATCH(O$30,NoSettings!$C$1:$AG$1,0))</f>
        <v>0</v>
      </c>
      <c r="P60">
        <f>INDEX(NoSettings!$C$2:$AG$6843,MATCH($C60,NoSettings!$A$2:$A$6843,0),MATCH(P$30,NoSettings!$C$1:$AG$1,0))</f>
        <v>0</v>
      </c>
      <c r="Q60">
        <f>INDEX(NoSettings!$C$2:$AG$6843,MATCH($C60,NoSettings!$A$2:$A$6843,0),MATCH(Q$30,NoSettings!$C$1:$AG$1,0))</f>
        <v>0</v>
      </c>
      <c r="R60">
        <f>INDEX(NoSettings!$C$2:$AG$6843,MATCH($C60,NoSettings!$A$2:$A$6843,0),MATCH(R$30,NoSettings!$C$1:$AG$1,0))</f>
        <v>0</v>
      </c>
      <c r="S60">
        <f>INDEX(NoSettings!$C$2:$AG$6843,MATCH($C60,NoSettings!$A$2:$A$6843,0),MATCH(S$30,NoSettings!$C$1:$AG$1,0))</f>
        <v>0</v>
      </c>
      <c r="T60">
        <f>INDEX(NoSettings!$C$2:$AG$6843,MATCH($C60,NoSettings!$A$2:$A$6843,0),MATCH(T$30,NoSettings!$C$1:$AG$1,0))</f>
        <v>0</v>
      </c>
      <c r="U60">
        <f>INDEX(NoSettings!$C$2:$AG$6843,MATCH($C60,NoSettings!$A$2:$A$6843,0),MATCH(U$30,NoSettings!$C$1:$AG$1,0))</f>
        <v>0</v>
      </c>
      <c r="V60">
        <f>INDEX(NoSettings!$C$2:$AG$6843,MATCH($C60,NoSettings!$A$2:$A$6843,0),MATCH(V$30,NoSettings!$C$1:$AG$1,0))</f>
        <v>0</v>
      </c>
      <c r="W60">
        <f>INDEX(NoSettings!$C$2:$AG$6843,MATCH($C60,NoSettings!$A$2:$A$6843,0),MATCH(W$30,NoSettings!$C$1:$AG$1,0))</f>
        <v>0</v>
      </c>
      <c r="X60">
        <f>INDEX(NoSettings!$C$2:$AG$6843,MATCH($C60,NoSettings!$A$2:$A$6843,0),MATCH(X$30,NoSettings!$C$1:$AG$1,0))</f>
        <v>0</v>
      </c>
      <c r="Y60">
        <f>INDEX(NoSettings!$C$2:$AG$6843,MATCH($C60,NoSettings!$A$2:$A$6843,0),MATCH(Y$30,NoSettings!$C$1:$AG$1,0))</f>
        <v>0</v>
      </c>
      <c r="Z60">
        <f>INDEX(NoSettings!$C$2:$AG$6843,MATCH($C60,NoSettings!$A$2:$A$6843,0),MATCH(Z$30,NoSettings!$C$1:$AG$1,0))</f>
        <v>0</v>
      </c>
      <c r="AA60">
        <f>INDEX(NoSettings!$C$2:$AG$6843,MATCH($C60,NoSettings!$A$2:$A$6843,0),MATCH(AA$30,NoSettings!$C$1:$AG$1,0))</f>
        <v>0</v>
      </c>
      <c r="AB60">
        <f>INDEX(NoSettings!$C$2:$AG$6843,MATCH($C60,NoSettings!$A$2:$A$6843,0),MATCH(AB$30,NoSettings!$C$1:$AG$1,0))</f>
        <v>0</v>
      </c>
      <c r="AC60">
        <f>INDEX(NoSettings!$C$2:$AG$6843,MATCH($C60,NoSettings!$A$2:$A$6843,0),MATCH(AC$30,NoSettings!$C$1:$AG$1,0))</f>
        <v>0</v>
      </c>
      <c r="AD60">
        <f>INDEX(NoSettings!$C$2:$AG$6843,MATCH($C60,NoSettings!$A$2:$A$6843,0),MATCH(AD$30,NoSettings!$C$1:$AG$1,0))</f>
        <v>0</v>
      </c>
      <c r="AE60">
        <f>INDEX(NoSettings!$C$2:$AG$6843,MATCH($C60,NoSettings!$A$2:$A$6843,0),MATCH(AE$30,NoSettings!$C$1:$AG$1,0))</f>
        <v>0</v>
      </c>
      <c r="AF60">
        <f>INDEX(NoSettings!$C$2:$AG$6843,MATCH($C60,NoSettings!$A$2:$A$6843,0),MATCH(AF$30,NoSettings!$C$1:$AG$1,0))</f>
        <v>0</v>
      </c>
      <c r="AG60">
        <f>INDEX(NoSettings!$C$2:$AG$6843,MATCH($C60,NoSettings!$A$2:$A$6843,0),MATCH(AG$30,NoSettings!$C$1:$AG$1,0))</f>
        <v>0</v>
      </c>
      <c r="AH60">
        <f>INDEX(NoSettings!$C$2:$AG$6843,MATCH($C60,NoSettings!$A$2:$A$6843,0),MATCH(AH$30,NoSettings!$C$1:$AG$1,0))</f>
        <v>0</v>
      </c>
    </row>
    <row r="61" spans="3:34" hidden="1">
      <c r="C61" s="21" t="s">
        <v>315</v>
      </c>
      <c r="D61">
        <f>INDEX(NoSettings!$C$2:$AG$6843,MATCH($C61,NoSettings!$A$2:$A$6843,0),MATCH(D$30,NoSettings!$C$1:$AG$1,0))</f>
        <v>16280000000000</v>
      </c>
      <c r="E61">
        <f>INDEX(NoSettings!$C$2:$AG$6843,MATCH($C61,NoSettings!$A$2:$A$6843,0),MATCH(E$30,NoSettings!$C$1:$AG$1,0))</f>
        <v>17110000000000</v>
      </c>
      <c r="F61">
        <f>INDEX(NoSettings!$C$2:$AG$6843,MATCH($C61,NoSettings!$A$2:$A$6843,0),MATCH(F$30,NoSettings!$C$1:$AG$1,0))</f>
        <v>17990000000000</v>
      </c>
      <c r="G61">
        <f>INDEX(NoSettings!$C$2:$AG$6843,MATCH($C61,NoSettings!$A$2:$A$6843,0),MATCH(G$30,NoSettings!$C$1:$AG$1,0))</f>
        <v>18900000000000</v>
      </c>
      <c r="H61">
        <f>INDEX(NoSettings!$C$2:$AG$6843,MATCH($C61,NoSettings!$A$2:$A$6843,0),MATCH(H$30,NoSettings!$C$1:$AG$1,0))</f>
        <v>19870000000000</v>
      </c>
      <c r="I61">
        <f>INDEX(NoSettings!$C$2:$AG$6843,MATCH($C61,NoSettings!$A$2:$A$6843,0),MATCH(I$30,NoSettings!$C$1:$AG$1,0))</f>
        <v>20880000000000</v>
      </c>
      <c r="J61">
        <f>INDEX(NoSettings!$C$2:$AG$6843,MATCH($C61,NoSettings!$A$2:$A$6843,0),MATCH(J$30,NoSettings!$C$1:$AG$1,0))</f>
        <v>21950000000000</v>
      </c>
      <c r="K61">
        <f>INDEX(NoSettings!$C$2:$AG$6843,MATCH($C61,NoSettings!$A$2:$A$6843,0),MATCH(K$30,NoSettings!$C$1:$AG$1,0))</f>
        <v>23070000000000</v>
      </c>
      <c r="L61">
        <f>INDEX(NoSettings!$C$2:$AG$6843,MATCH($C61,NoSettings!$A$2:$A$6843,0),MATCH(L$30,NoSettings!$C$1:$AG$1,0))</f>
        <v>24240000000000</v>
      </c>
      <c r="M61">
        <f>INDEX(NoSettings!$C$2:$AG$6843,MATCH($C61,NoSettings!$A$2:$A$6843,0),MATCH(M$30,NoSettings!$C$1:$AG$1,0))</f>
        <v>25480000000000</v>
      </c>
      <c r="N61">
        <f>INDEX(NoSettings!$C$2:$AG$6843,MATCH($C61,NoSettings!$A$2:$A$6843,0),MATCH(N$30,NoSettings!$C$1:$AG$1,0))</f>
        <v>26780000000000</v>
      </c>
      <c r="O61">
        <f>INDEX(NoSettings!$C$2:$AG$6843,MATCH($C61,NoSettings!$A$2:$A$6843,0),MATCH(O$30,NoSettings!$C$1:$AG$1,0))</f>
        <v>28140000000000</v>
      </c>
      <c r="P61">
        <f>INDEX(NoSettings!$C$2:$AG$6843,MATCH($C61,NoSettings!$A$2:$A$6843,0),MATCH(P$30,NoSettings!$C$1:$AG$1,0))</f>
        <v>29580000000000</v>
      </c>
      <c r="Q61">
        <f>INDEX(NoSettings!$C$2:$AG$6843,MATCH($C61,NoSettings!$A$2:$A$6843,0),MATCH(Q$30,NoSettings!$C$1:$AG$1,0))</f>
        <v>31090000000000</v>
      </c>
      <c r="R61">
        <f>INDEX(NoSettings!$C$2:$AG$6843,MATCH($C61,NoSettings!$A$2:$A$6843,0),MATCH(R$30,NoSettings!$C$1:$AG$1,0))</f>
        <v>32670000000000</v>
      </c>
      <c r="S61">
        <f>INDEX(NoSettings!$C$2:$AG$6843,MATCH($C61,NoSettings!$A$2:$A$6843,0),MATCH(S$30,NoSettings!$C$1:$AG$1,0))</f>
        <v>34340000000000</v>
      </c>
      <c r="T61">
        <f>INDEX(NoSettings!$C$2:$AG$6843,MATCH($C61,NoSettings!$A$2:$A$6843,0),MATCH(T$30,NoSettings!$C$1:$AG$1,0))</f>
        <v>36090000000000</v>
      </c>
      <c r="U61">
        <f>INDEX(NoSettings!$C$2:$AG$6843,MATCH($C61,NoSettings!$A$2:$A$6843,0),MATCH(U$30,NoSettings!$C$1:$AG$1,0))</f>
        <v>37930000000000</v>
      </c>
      <c r="V61">
        <f>INDEX(NoSettings!$C$2:$AG$6843,MATCH($C61,NoSettings!$A$2:$A$6843,0),MATCH(V$30,NoSettings!$C$1:$AG$1,0))</f>
        <v>39870000000000</v>
      </c>
      <c r="W61">
        <f>INDEX(NoSettings!$C$2:$AG$6843,MATCH($C61,NoSettings!$A$2:$A$6843,0),MATCH(W$30,NoSettings!$C$1:$AG$1,0))</f>
        <v>41900000000000</v>
      </c>
      <c r="X61">
        <f>INDEX(NoSettings!$C$2:$AG$6843,MATCH($C61,NoSettings!$A$2:$A$6843,0),MATCH(X$30,NoSettings!$C$1:$AG$1,0))</f>
        <v>44040000000000</v>
      </c>
      <c r="Y61">
        <f>INDEX(NoSettings!$C$2:$AG$6843,MATCH($C61,NoSettings!$A$2:$A$6843,0),MATCH(Y$30,NoSettings!$C$1:$AG$1,0))</f>
        <v>46280000000000</v>
      </c>
      <c r="Z61">
        <f>INDEX(NoSettings!$C$2:$AG$6843,MATCH($C61,NoSettings!$A$2:$A$6843,0),MATCH(Z$30,NoSettings!$C$1:$AG$1,0))</f>
        <v>48640000000000</v>
      </c>
      <c r="AA61">
        <f>INDEX(NoSettings!$C$2:$AG$6843,MATCH($C61,NoSettings!$A$2:$A$6843,0),MATCH(AA$30,NoSettings!$C$1:$AG$1,0))</f>
        <v>51120000000000</v>
      </c>
      <c r="AB61">
        <f>INDEX(NoSettings!$C$2:$AG$6843,MATCH($C61,NoSettings!$A$2:$A$6843,0),MATCH(AB$30,NoSettings!$C$1:$AG$1,0))</f>
        <v>53730000000000</v>
      </c>
      <c r="AC61">
        <f>INDEX(NoSettings!$C$2:$AG$6843,MATCH($C61,NoSettings!$A$2:$A$6843,0),MATCH(AC$30,NoSettings!$C$1:$AG$1,0))</f>
        <v>56470000000000</v>
      </c>
      <c r="AD61">
        <f>INDEX(NoSettings!$C$2:$AG$6843,MATCH($C61,NoSettings!$A$2:$A$6843,0),MATCH(AD$30,NoSettings!$C$1:$AG$1,0))</f>
        <v>59350000000000</v>
      </c>
      <c r="AE61">
        <f>INDEX(NoSettings!$C$2:$AG$6843,MATCH($C61,NoSettings!$A$2:$A$6843,0),MATCH(AE$30,NoSettings!$C$1:$AG$1,0))</f>
        <v>62380000000000</v>
      </c>
      <c r="AF61">
        <f>INDEX(NoSettings!$C$2:$AG$6843,MATCH($C61,NoSettings!$A$2:$A$6843,0),MATCH(AF$30,NoSettings!$C$1:$AG$1,0))</f>
        <v>65560000000000</v>
      </c>
      <c r="AG61">
        <f>INDEX(NoSettings!$C$2:$AG$6843,MATCH($C61,NoSettings!$A$2:$A$6843,0),MATCH(AG$30,NoSettings!$C$1:$AG$1,0))</f>
        <v>68900000000000</v>
      </c>
      <c r="AH61">
        <f>INDEX(NoSettings!$C$2:$AG$6843,MATCH($C61,NoSettings!$A$2:$A$6843,0),MATCH(AH$30,NoSettings!$C$1:$AG$1,0))</f>
        <v>72420000000000</v>
      </c>
    </row>
    <row r="62" spans="3:34" hidden="1">
      <c r="C62" s="21" t="s">
        <v>314</v>
      </c>
      <c r="D62">
        <f>INDEX(NoSettings!$C$2:$AG$6843,MATCH($C62,NoSettings!$A$2:$A$6843,0),MATCH(D$30,NoSettings!$C$1:$AG$1,0))</f>
        <v>0</v>
      </c>
      <c r="E62">
        <f>INDEX(NoSettings!$C$2:$AG$6843,MATCH($C62,NoSettings!$A$2:$A$6843,0),MATCH(E$30,NoSettings!$C$1:$AG$1,0))</f>
        <v>0</v>
      </c>
      <c r="F62">
        <f>INDEX(NoSettings!$C$2:$AG$6843,MATCH($C62,NoSettings!$A$2:$A$6843,0),MATCH(F$30,NoSettings!$C$1:$AG$1,0))</f>
        <v>0</v>
      </c>
      <c r="G62">
        <f>INDEX(NoSettings!$C$2:$AG$6843,MATCH($C62,NoSettings!$A$2:$A$6843,0),MATCH(G$30,NoSettings!$C$1:$AG$1,0))</f>
        <v>0</v>
      </c>
      <c r="H62">
        <f>INDEX(NoSettings!$C$2:$AG$6843,MATCH($C62,NoSettings!$A$2:$A$6843,0),MATCH(H$30,NoSettings!$C$1:$AG$1,0))</f>
        <v>0</v>
      </c>
      <c r="I62">
        <f>INDEX(NoSettings!$C$2:$AG$6843,MATCH($C62,NoSettings!$A$2:$A$6843,0),MATCH(I$30,NoSettings!$C$1:$AG$1,0))</f>
        <v>0</v>
      </c>
      <c r="J62">
        <f>INDEX(NoSettings!$C$2:$AG$6843,MATCH($C62,NoSettings!$A$2:$A$6843,0),MATCH(J$30,NoSettings!$C$1:$AG$1,0))</f>
        <v>0</v>
      </c>
      <c r="K62">
        <f>INDEX(NoSettings!$C$2:$AG$6843,MATCH($C62,NoSettings!$A$2:$A$6843,0),MATCH(K$30,NoSettings!$C$1:$AG$1,0))</f>
        <v>0</v>
      </c>
      <c r="L62">
        <f>INDEX(NoSettings!$C$2:$AG$6843,MATCH($C62,NoSettings!$A$2:$A$6843,0),MATCH(L$30,NoSettings!$C$1:$AG$1,0))</f>
        <v>0</v>
      </c>
      <c r="M62">
        <f>INDEX(NoSettings!$C$2:$AG$6843,MATCH($C62,NoSettings!$A$2:$A$6843,0),MATCH(M$30,NoSettings!$C$1:$AG$1,0))</f>
        <v>0</v>
      </c>
      <c r="N62">
        <f>INDEX(NoSettings!$C$2:$AG$6843,MATCH($C62,NoSettings!$A$2:$A$6843,0),MATCH(N$30,NoSettings!$C$1:$AG$1,0))</f>
        <v>0</v>
      </c>
      <c r="O62">
        <f>INDEX(NoSettings!$C$2:$AG$6843,MATCH($C62,NoSettings!$A$2:$A$6843,0),MATCH(O$30,NoSettings!$C$1:$AG$1,0))</f>
        <v>0</v>
      </c>
      <c r="P62">
        <f>INDEX(NoSettings!$C$2:$AG$6843,MATCH($C62,NoSettings!$A$2:$A$6843,0),MATCH(P$30,NoSettings!$C$1:$AG$1,0))</f>
        <v>0</v>
      </c>
      <c r="Q62">
        <f>INDEX(NoSettings!$C$2:$AG$6843,MATCH($C62,NoSettings!$A$2:$A$6843,0),MATCH(Q$30,NoSettings!$C$1:$AG$1,0))</f>
        <v>0</v>
      </c>
      <c r="R62">
        <f>INDEX(NoSettings!$C$2:$AG$6843,MATCH($C62,NoSettings!$A$2:$A$6843,0),MATCH(R$30,NoSettings!$C$1:$AG$1,0))</f>
        <v>0</v>
      </c>
      <c r="S62">
        <f>INDEX(NoSettings!$C$2:$AG$6843,MATCH($C62,NoSettings!$A$2:$A$6843,0),MATCH(S$30,NoSettings!$C$1:$AG$1,0))</f>
        <v>0</v>
      </c>
      <c r="T62">
        <f>INDEX(NoSettings!$C$2:$AG$6843,MATCH($C62,NoSettings!$A$2:$A$6843,0),MATCH(T$30,NoSettings!$C$1:$AG$1,0))</f>
        <v>0</v>
      </c>
      <c r="U62">
        <f>INDEX(NoSettings!$C$2:$AG$6843,MATCH($C62,NoSettings!$A$2:$A$6843,0),MATCH(U$30,NoSettings!$C$1:$AG$1,0))</f>
        <v>0</v>
      </c>
      <c r="V62">
        <f>INDEX(NoSettings!$C$2:$AG$6843,MATCH($C62,NoSettings!$A$2:$A$6843,0),MATCH(V$30,NoSettings!$C$1:$AG$1,0))</f>
        <v>0</v>
      </c>
      <c r="W62">
        <f>INDEX(NoSettings!$C$2:$AG$6843,MATCH($C62,NoSettings!$A$2:$A$6843,0),MATCH(W$30,NoSettings!$C$1:$AG$1,0))</f>
        <v>0</v>
      </c>
      <c r="X62">
        <f>INDEX(NoSettings!$C$2:$AG$6843,MATCH($C62,NoSettings!$A$2:$A$6843,0),MATCH(X$30,NoSettings!$C$1:$AG$1,0))</f>
        <v>0</v>
      </c>
      <c r="Y62">
        <f>INDEX(NoSettings!$C$2:$AG$6843,MATCH($C62,NoSettings!$A$2:$A$6843,0),MATCH(Y$30,NoSettings!$C$1:$AG$1,0))</f>
        <v>0</v>
      </c>
      <c r="Z62">
        <f>INDEX(NoSettings!$C$2:$AG$6843,MATCH($C62,NoSettings!$A$2:$A$6843,0),MATCH(Z$30,NoSettings!$C$1:$AG$1,0))</f>
        <v>0</v>
      </c>
      <c r="AA62">
        <f>INDEX(NoSettings!$C$2:$AG$6843,MATCH($C62,NoSettings!$A$2:$A$6843,0),MATCH(AA$30,NoSettings!$C$1:$AG$1,0))</f>
        <v>0</v>
      </c>
      <c r="AB62">
        <f>INDEX(NoSettings!$C$2:$AG$6843,MATCH($C62,NoSettings!$A$2:$A$6843,0),MATCH(AB$30,NoSettings!$C$1:$AG$1,0))</f>
        <v>0</v>
      </c>
      <c r="AC62">
        <f>INDEX(NoSettings!$C$2:$AG$6843,MATCH($C62,NoSettings!$A$2:$A$6843,0),MATCH(AC$30,NoSettings!$C$1:$AG$1,0))</f>
        <v>0</v>
      </c>
      <c r="AD62">
        <f>INDEX(NoSettings!$C$2:$AG$6843,MATCH($C62,NoSettings!$A$2:$A$6843,0),MATCH(AD$30,NoSettings!$C$1:$AG$1,0))</f>
        <v>0</v>
      </c>
      <c r="AE62">
        <f>INDEX(NoSettings!$C$2:$AG$6843,MATCH($C62,NoSettings!$A$2:$A$6843,0),MATCH(AE$30,NoSettings!$C$1:$AG$1,0))</f>
        <v>0</v>
      </c>
      <c r="AF62">
        <f>INDEX(NoSettings!$C$2:$AG$6843,MATCH($C62,NoSettings!$A$2:$A$6843,0),MATCH(AF$30,NoSettings!$C$1:$AG$1,0))</f>
        <v>0</v>
      </c>
      <c r="AG62">
        <f>INDEX(NoSettings!$C$2:$AG$6843,MATCH($C62,NoSettings!$A$2:$A$6843,0),MATCH(AG$30,NoSettings!$C$1:$AG$1,0))</f>
        <v>0</v>
      </c>
      <c r="AH62">
        <f>INDEX(NoSettings!$C$2:$AG$6843,MATCH($C62,NoSettings!$A$2:$A$6843,0),MATCH(AH$30,NoSettings!$C$1:$AG$1,0))</f>
        <v>0</v>
      </c>
    </row>
    <row r="63" spans="3:34" hidden="1">
      <c r="C63" s="21" t="s">
        <v>313</v>
      </c>
      <c r="D63">
        <f>INDEX(NoSettings!$C$2:$AG$6843,MATCH($C63,NoSettings!$A$2:$A$6843,0),MATCH(D$30,NoSettings!$C$1:$AG$1,0))</f>
        <v>0</v>
      </c>
      <c r="E63">
        <f>INDEX(NoSettings!$C$2:$AG$6843,MATCH($C63,NoSettings!$A$2:$A$6843,0),MATCH(E$30,NoSettings!$C$1:$AG$1,0))</f>
        <v>0</v>
      </c>
      <c r="F63">
        <f>INDEX(NoSettings!$C$2:$AG$6843,MATCH($C63,NoSettings!$A$2:$A$6843,0),MATCH(F$30,NoSettings!$C$1:$AG$1,0))</f>
        <v>0</v>
      </c>
      <c r="G63">
        <f>INDEX(NoSettings!$C$2:$AG$6843,MATCH($C63,NoSettings!$A$2:$A$6843,0),MATCH(G$30,NoSettings!$C$1:$AG$1,0))</f>
        <v>0</v>
      </c>
      <c r="H63">
        <f>INDEX(NoSettings!$C$2:$AG$6843,MATCH($C63,NoSettings!$A$2:$A$6843,0),MATCH(H$30,NoSettings!$C$1:$AG$1,0))</f>
        <v>0</v>
      </c>
      <c r="I63">
        <f>INDEX(NoSettings!$C$2:$AG$6843,MATCH($C63,NoSettings!$A$2:$A$6843,0),MATCH(I$30,NoSettings!$C$1:$AG$1,0))</f>
        <v>0</v>
      </c>
      <c r="J63">
        <f>INDEX(NoSettings!$C$2:$AG$6843,MATCH($C63,NoSettings!$A$2:$A$6843,0),MATCH(J$30,NoSettings!$C$1:$AG$1,0))</f>
        <v>0</v>
      </c>
      <c r="K63">
        <f>INDEX(NoSettings!$C$2:$AG$6843,MATCH($C63,NoSettings!$A$2:$A$6843,0),MATCH(K$30,NoSettings!$C$1:$AG$1,0))</f>
        <v>0</v>
      </c>
      <c r="L63">
        <f>INDEX(NoSettings!$C$2:$AG$6843,MATCH($C63,NoSettings!$A$2:$A$6843,0),MATCH(L$30,NoSettings!$C$1:$AG$1,0))</f>
        <v>0</v>
      </c>
      <c r="M63">
        <f>INDEX(NoSettings!$C$2:$AG$6843,MATCH($C63,NoSettings!$A$2:$A$6843,0),MATCH(M$30,NoSettings!$C$1:$AG$1,0))</f>
        <v>0</v>
      </c>
      <c r="N63">
        <f>INDEX(NoSettings!$C$2:$AG$6843,MATCH($C63,NoSettings!$A$2:$A$6843,0),MATCH(N$30,NoSettings!$C$1:$AG$1,0))</f>
        <v>0</v>
      </c>
      <c r="O63">
        <f>INDEX(NoSettings!$C$2:$AG$6843,MATCH($C63,NoSettings!$A$2:$A$6843,0),MATCH(O$30,NoSettings!$C$1:$AG$1,0))</f>
        <v>0</v>
      </c>
      <c r="P63">
        <f>INDEX(NoSettings!$C$2:$AG$6843,MATCH($C63,NoSettings!$A$2:$A$6843,0),MATCH(P$30,NoSettings!$C$1:$AG$1,0))</f>
        <v>0</v>
      </c>
      <c r="Q63">
        <f>INDEX(NoSettings!$C$2:$AG$6843,MATCH($C63,NoSettings!$A$2:$A$6843,0),MATCH(Q$30,NoSettings!$C$1:$AG$1,0))</f>
        <v>0</v>
      </c>
      <c r="R63">
        <f>INDEX(NoSettings!$C$2:$AG$6843,MATCH($C63,NoSettings!$A$2:$A$6843,0),MATCH(R$30,NoSettings!$C$1:$AG$1,0))</f>
        <v>0</v>
      </c>
      <c r="S63">
        <f>INDEX(NoSettings!$C$2:$AG$6843,MATCH($C63,NoSettings!$A$2:$A$6843,0),MATCH(S$30,NoSettings!$C$1:$AG$1,0))</f>
        <v>0</v>
      </c>
      <c r="T63">
        <f>INDEX(NoSettings!$C$2:$AG$6843,MATCH($C63,NoSettings!$A$2:$A$6843,0),MATCH(T$30,NoSettings!$C$1:$AG$1,0))</f>
        <v>0</v>
      </c>
      <c r="U63">
        <f>INDEX(NoSettings!$C$2:$AG$6843,MATCH($C63,NoSettings!$A$2:$A$6843,0),MATCH(U$30,NoSettings!$C$1:$AG$1,0))</f>
        <v>0</v>
      </c>
      <c r="V63">
        <f>INDEX(NoSettings!$C$2:$AG$6843,MATCH($C63,NoSettings!$A$2:$A$6843,0),MATCH(V$30,NoSettings!$C$1:$AG$1,0))</f>
        <v>0</v>
      </c>
      <c r="W63">
        <f>INDEX(NoSettings!$C$2:$AG$6843,MATCH($C63,NoSettings!$A$2:$A$6843,0),MATCH(W$30,NoSettings!$C$1:$AG$1,0))</f>
        <v>0</v>
      </c>
      <c r="X63">
        <f>INDEX(NoSettings!$C$2:$AG$6843,MATCH($C63,NoSettings!$A$2:$A$6843,0),MATCH(X$30,NoSettings!$C$1:$AG$1,0))</f>
        <v>0</v>
      </c>
      <c r="Y63">
        <f>INDEX(NoSettings!$C$2:$AG$6843,MATCH($C63,NoSettings!$A$2:$A$6843,0),MATCH(Y$30,NoSettings!$C$1:$AG$1,0))</f>
        <v>0</v>
      </c>
      <c r="Z63">
        <f>INDEX(NoSettings!$C$2:$AG$6843,MATCH($C63,NoSettings!$A$2:$A$6843,0),MATCH(Z$30,NoSettings!$C$1:$AG$1,0))</f>
        <v>0</v>
      </c>
      <c r="AA63">
        <f>INDEX(NoSettings!$C$2:$AG$6843,MATCH($C63,NoSettings!$A$2:$A$6843,0),MATCH(AA$30,NoSettings!$C$1:$AG$1,0))</f>
        <v>0</v>
      </c>
      <c r="AB63">
        <f>INDEX(NoSettings!$C$2:$AG$6843,MATCH($C63,NoSettings!$A$2:$A$6843,0),MATCH(AB$30,NoSettings!$C$1:$AG$1,0))</f>
        <v>0</v>
      </c>
      <c r="AC63">
        <f>INDEX(NoSettings!$C$2:$AG$6843,MATCH($C63,NoSettings!$A$2:$A$6843,0),MATCH(AC$30,NoSettings!$C$1:$AG$1,0))</f>
        <v>0</v>
      </c>
      <c r="AD63">
        <f>INDEX(NoSettings!$C$2:$AG$6843,MATCH($C63,NoSettings!$A$2:$A$6843,0),MATCH(AD$30,NoSettings!$C$1:$AG$1,0))</f>
        <v>0</v>
      </c>
      <c r="AE63">
        <f>INDEX(NoSettings!$C$2:$AG$6843,MATCH($C63,NoSettings!$A$2:$A$6843,0),MATCH(AE$30,NoSettings!$C$1:$AG$1,0))</f>
        <v>0</v>
      </c>
      <c r="AF63">
        <f>INDEX(NoSettings!$C$2:$AG$6843,MATCH($C63,NoSettings!$A$2:$A$6843,0),MATCH(AF$30,NoSettings!$C$1:$AG$1,0))</f>
        <v>0</v>
      </c>
      <c r="AG63">
        <f>INDEX(NoSettings!$C$2:$AG$6843,MATCH($C63,NoSettings!$A$2:$A$6843,0),MATCH(AG$30,NoSettings!$C$1:$AG$1,0))</f>
        <v>0</v>
      </c>
      <c r="AH63">
        <f>INDEX(NoSettings!$C$2:$AG$6843,MATCH($C63,NoSettings!$A$2:$A$6843,0),MATCH(AH$30,NoSettings!$C$1:$AG$1,0))</f>
        <v>0</v>
      </c>
    </row>
    <row r="64" spans="3:34" hidden="1">
      <c r="C64" s="21" t="s">
        <v>312</v>
      </c>
      <c r="D64">
        <f>INDEX(NoSettings!$C$2:$AG$6843,MATCH($C64,NoSettings!$A$2:$A$6843,0),MATCH(D$30,NoSettings!$C$1:$AG$1,0))</f>
        <v>0</v>
      </c>
      <c r="E64">
        <f>INDEX(NoSettings!$C$2:$AG$6843,MATCH($C64,NoSettings!$A$2:$A$6843,0),MATCH(E$30,NoSettings!$C$1:$AG$1,0))</f>
        <v>0</v>
      </c>
      <c r="F64">
        <f>INDEX(NoSettings!$C$2:$AG$6843,MATCH($C64,NoSettings!$A$2:$A$6843,0),MATCH(F$30,NoSettings!$C$1:$AG$1,0))</f>
        <v>0</v>
      </c>
      <c r="G64">
        <f>INDEX(NoSettings!$C$2:$AG$6843,MATCH($C64,NoSettings!$A$2:$A$6843,0),MATCH(G$30,NoSettings!$C$1:$AG$1,0))</f>
        <v>0</v>
      </c>
      <c r="H64">
        <f>INDEX(NoSettings!$C$2:$AG$6843,MATCH($C64,NoSettings!$A$2:$A$6843,0),MATCH(H$30,NoSettings!$C$1:$AG$1,0))</f>
        <v>0</v>
      </c>
      <c r="I64">
        <f>INDEX(NoSettings!$C$2:$AG$6843,MATCH($C64,NoSettings!$A$2:$A$6843,0),MATCH(I$30,NoSettings!$C$1:$AG$1,0))</f>
        <v>0</v>
      </c>
      <c r="J64">
        <f>INDEX(NoSettings!$C$2:$AG$6843,MATCH($C64,NoSettings!$A$2:$A$6843,0),MATCH(J$30,NoSettings!$C$1:$AG$1,0))</f>
        <v>0</v>
      </c>
      <c r="K64">
        <f>INDEX(NoSettings!$C$2:$AG$6843,MATCH($C64,NoSettings!$A$2:$A$6843,0),MATCH(K$30,NoSettings!$C$1:$AG$1,0))</f>
        <v>0</v>
      </c>
      <c r="L64">
        <f>INDEX(NoSettings!$C$2:$AG$6843,MATCH($C64,NoSettings!$A$2:$A$6843,0),MATCH(L$30,NoSettings!$C$1:$AG$1,0))</f>
        <v>0</v>
      </c>
      <c r="M64">
        <f>INDEX(NoSettings!$C$2:$AG$6843,MATCH($C64,NoSettings!$A$2:$A$6843,0),MATCH(M$30,NoSettings!$C$1:$AG$1,0))</f>
        <v>0</v>
      </c>
      <c r="N64">
        <f>INDEX(NoSettings!$C$2:$AG$6843,MATCH($C64,NoSettings!$A$2:$A$6843,0),MATCH(N$30,NoSettings!$C$1:$AG$1,0))</f>
        <v>0</v>
      </c>
      <c r="O64">
        <f>INDEX(NoSettings!$C$2:$AG$6843,MATCH($C64,NoSettings!$A$2:$A$6843,0),MATCH(O$30,NoSettings!$C$1:$AG$1,0))</f>
        <v>0</v>
      </c>
      <c r="P64">
        <f>INDEX(NoSettings!$C$2:$AG$6843,MATCH($C64,NoSettings!$A$2:$A$6843,0),MATCH(P$30,NoSettings!$C$1:$AG$1,0))</f>
        <v>0</v>
      </c>
      <c r="Q64">
        <f>INDEX(NoSettings!$C$2:$AG$6843,MATCH($C64,NoSettings!$A$2:$A$6843,0),MATCH(Q$30,NoSettings!$C$1:$AG$1,0))</f>
        <v>0</v>
      </c>
      <c r="R64">
        <f>INDEX(NoSettings!$C$2:$AG$6843,MATCH($C64,NoSettings!$A$2:$A$6843,0),MATCH(R$30,NoSettings!$C$1:$AG$1,0))</f>
        <v>0</v>
      </c>
      <c r="S64">
        <f>INDEX(NoSettings!$C$2:$AG$6843,MATCH($C64,NoSettings!$A$2:$A$6843,0),MATCH(S$30,NoSettings!$C$1:$AG$1,0))</f>
        <v>0</v>
      </c>
      <c r="T64">
        <f>INDEX(NoSettings!$C$2:$AG$6843,MATCH($C64,NoSettings!$A$2:$A$6843,0),MATCH(T$30,NoSettings!$C$1:$AG$1,0))</f>
        <v>0</v>
      </c>
      <c r="U64">
        <f>INDEX(NoSettings!$C$2:$AG$6843,MATCH($C64,NoSettings!$A$2:$A$6843,0),MATCH(U$30,NoSettings!$C$1:$AG$1,0))</f>
        <v>0</v>
      </c>
      <c r="V64">
        <f>INDEX(NoSettings!$C$2:$AG$6843,MATCH($C64,NoSettings!$A$2:$A$6843,0),MATCH(V$30,NoSettings!$C$1:$AG$1,0))</f>
        <v>0</v>
      </c>
      <c r="W64">
        <f>INDEX(NoSettings!$C$2:$AG$6843,MATCH($C64,NoSettings!$A$2:$A$6843,0),MATCH(W$30,NoSettings!$C$1:$AG$1,0))</f>
        <v>0</v>
      </c>
      <c r="X64">
        <f>INDEX(NoSettings!$C$2:$AG$6843,MATCH($C64,NoSettings!$A$2:$A$6843,0),MATCH(X$30,NoSettings!$C$1:$AG$1,0))</f>
        <v>0</v>
      </c>
      <c r="Y64">
        <f>INDEX(NoSettings!$C$2:$AG$6843,MATCH($C64,NoSettings!$A$2:$A$6843,0),MATCH(Y$30,NoSettings!$C$1:$AG$1,0))</f>
        <v>0</v>
      </c>
      <c r="Z64">
        <f>INDEX(NoSettings!$C$2:$AG$6843,MATCH($C64,NoSettings!$A$2:$A$6843,0),MATCH(Z$30,NoSettings!$C$1:$AG$1,0))</f>
        <v>0</v>
      </c>
      <c r="AA64">
        <f>INDEX(NoSettings!$C$2:$AG$6843,MATCH($C64,NoSettings!$A$2:$A$6843,0),MATCH(AA$30,NoSettings!$C$1:$AG$1,0))</f>
        <v>0</v>
      </c>
      <c r="AB64">
        <f>INDEX(NoSettings!$C$2:$AG$6843,MATCH($C64,NoSettings!$A$2:$A$6843,0),MATCH(AB$30,NoSettings!$C$1:$AG$1,0))</f>
        <v>0</v>
      </c>
      <c r="AC64">
        <f>INDEX(NoSettings!$C$2:$AG$6843,MATCH($C64,NoSettings!$A$2:$A$6843,0),MATCH(AC$30,NoSettings!$C$1:$AG$1,0))</f>
        <v>0</v>
      </c>
      <c r="AD64">
        <f>INDEX(NoSettings!$C$2:$AG$6843,MATCH($C64,NoSettings!$A$2:$A$6843,0),MATCH(AD$30,NoSettings!$C$1:$AG$1,0))</f>
        <v>0</v>
      </c>
      <c r="AE64">
        <f>INDEX(NoSettings!$C$2:$AG$6843,MATCH($C64,NoSettings!$A$2:$A$6843,0),MATCH(AE$30,NoSettings!$C$1:$AG$1,0))</f>
        <v>0</v>
      </c>
      <c r="AF64">
        <f>INDEX(NoSettings!$C$2:$AG$6843,MATCH($C64,NoSettings!$A$2:$A$6843,0),MATCH(AF$30,NoSettings!$C$1:$AG$1,0))</f>
        <v>0</v>
      </c>
      <c r="AG64">
        <f>INDEX(NoSettings!$C$2:$AG$6843,MATCH($C64,NoSettings!$A$2:$A$6843,0),MATCH(AG$30,NoSettings!$C$1:$AG$1,0))</f>
        <v>0</v>
      </c>
      <c r="AH64">
        <f>INDEX(NoSettings!$C$2:$AG$6843,MATCH($C64,NoSettings!$A$2:$A$6843,0),MATCH(AH$30,NoSettings!$C$1:$AG$1,0))</f>
        <v>0</v>
      </c>
    </row>
    <row r="65" spans="3:34" hidden="1">
      <c r="C65" s="21" t="s">
        <v>311</v>
      </c>
      <c r="D65">
        <f>INDEX(NoSettings!$C$2:$AG$6843,MATCH($C65,NoSettings!$A$2:$A$6843,0),MATCH(D$30,NoSettings!$C$1:$AG$1,0))</f>
        <v>0</v>
      </c>
      <c r="E65">
        <f>INDEX(NoSettings!$C$2:$AG$6843,MATCH($C65,NoSettings!$A$2:$A$6843,0),MATCH(E$30,NoSettings!$C$1:$AG$1,0))</f>
        <v>0</v>
      </c>
      <c r="F65">
        <f>INDEX(NoSettings!$C$2:$AG$6843,MATCH($C65,NoSettings!$A$2:$A$6843,0),MATCH(F$30,NoSettings!$C$1:$AG$1,0))</f>
        <v>0</v>
      </c>
      <c r="G65">
        <f>INDEX(NoSettings!$C$2:$AG$6843,MATCH($C65,NoSettings!$A$2:$A$6843,0),MATCH(G$30,NoSettings!$C$1:$AG$1,0))</f>
        <v>0</v>
      </c>
      <c r="H65">
        <f>INDEX(NoSettings!$C$2:$AG$6843,MATCH($C65,NoSettings!$A$2:$A$6843,0),MATCH(H$30,NoSettings!$C$1:$AG$1,0))</f>
        <v>0</v>
      </c>
      <c r="I65">
        <f>INDEX(NoSettings!$C$2:$AG$6843,MATCH($C65,NoSettings!$A$2:$A$6843,0),MATCH(I$30,NoSettings!$C$1:$AG$1,0))</f>
        <v>0</v>
      </c>
      <c r="J65">
        <f>INDEX(NoSettings!$C$2:$AG$6843,MATCH($C65,NoSettings!$A$2:$A$6843,0),MATCH(J$30,NoSettings!$C$1:$AG$1,0))</f>
        <v>0</v>
      </c>
      <c r="K65">
        <f>INDEX(NoSettings!$C$2:$AG$6843,MATCH($C65,NoSettings!$A$2:$A$6843,0),MATCH(K$30,NoSettings!$C$1:$AG$1,0))</f>
        <v>0</v>
      </c>
      <c r="L65">
        <f>INDEX(NoSettings!$C$2:$AG$6843,MATCH($C65,NoSettings!$A$2:$A$6843,0),MATCH(L$30,NoSettings!$C$1:$AG$1,0))</f>
        <v>0</v>
      </c>
      <c r="M65">
        <f>INDEX(NoSettings!$C$2:$AG$6843,MATCH($C65,NoSettings!$A$2:$A$6843,0),MATCH(M$30,NoSettings!$C$1:$AG$1,0))</f>
        <v>0</v>
      </c>
      <c r="N65">
        <f>INDEX(NoSettings!$C$2:$AG$6843,MATCH($C65,NoSettings!$A$2:$A$6843,0),MATCH(N$30,NoSettings!$C$1:$AG$1,0))</f>
        <v>0</v>
      </c>
      <c r="O65">
        <f>INDEX(NoSettings!$C$2:$AG$6843,MATCH($C65,NoSettings!$A$2:$A$6843,0),MATCH(O$30,NoSettings!$C$1:$AG$1,0))</f>
        <v>0</v>
      </c>
      <c r="P65">
        <f>INDEX(NoSettings!$C$2:$AG$6843,MATCH($C65,NoSettings!$A$2:$A$6843,0),MATCH(P$30,NoSettings!$C$1:$AG$1,0))</f>
        <v>0</v>
      </c>
      <c r="Q65">
        <f>INDEX(NoSettings!$C$2:$AG$6843,MATCH($C65,NoSettings!$A$2:$A$6843,0),MATCH(Q$30,NoSettings!$C$1:$AG$1,0))</f>
        <v>0</v>
      </c>
      <c r="R65">
        <f>INDEX(NoSettings!$C$2:$AG$6843,MATCH($C65,NoSettings!$A$2:$A$6843,0),MATCH(R$30,NoSettings!$C$1:$AG$1,0))</f>
        <v>0</v>
      </c>
      <c r="S65">
        <f>INDEX(NoSettings!$C$2:$AG$6843,MATCH($C65,NoSettings!$A$2:$A$6843,0),MATCH(S$30,NoSettings!$C$1:$AG$1,0))</f>
        <v>0</v>
      </c>
      <c r="T65">
        <f>INDEX(NoSettings!$C$2:$AG$6843,MATCH($C65,NoSettings!$A$2:$A$6843,0),MATCH(T$30,NoSettings!$C$1:$AG$1,0))</f>
        <v>0</v>
      </c>
      <c r="U65">
        <f>INDEX(NoSettings!$C$2:$AG$6843,MATCH($C65,NoSettings!$A$2:$A$6843,0),MATCH(U$30,NoSettings!$C$1:$AG$1,0))</f>
        <v>0</v>
      </c>
      <c r="V65">
        <f>INDEX(NoSettings!$C$2:$AG$6843,MATCH($C65,NoSettings!$A$2:$A$6843,0),MATCH(V$30,NoSettings!$C$1:$AG$1,0))</f>
        <v>0</v>
      </c>
      <c r="W65">
        <f>INDEX(NoSettings!$C$2:$AG$6843,MATCH($C65,NoSettings!$A$2:$A$6843,0),MATCH(W$30,NoSettings!$C$1:$AG$1,0))</f>
        <v>0</v>
      </c>
      <c r="X65">
        <f>INDEX(NoSettings!$C$2:$AG$6843,MATCH($C65,NoSettings!$A$2:$A$6843,0),MATCH(X$30,NoSettings!$C$1:$AG$1,0))</f>
        <v>0</v>
      </c>
      <c r="Y65">
        <f>INDEX(NoSettings!$C$2:$AG$6843,MATCH($C65,NoSettings!$A$2:$A$6843,0),MATCH(Y$30,NoSettings!$C$1:$AG$1,0))</f>
        <v>0</v>
      </c>
      <c r="Z65">
        <f>INDEX(NoSettings!$C$2:$AG$6843,MATCH($C65,NoSettings!$A$2:$A$6843,0),MATCH(Z$30,NoSettings!$C$1:$AG$1,0))</f>
        <v>0</v>
      </c>
      <c r="AA65">
        <f>INDEX(NoSettings!$C$2:$AG$6843,MATCH($C65,NoSettings!$A$2:$A$6843,0),MATCH(AA$30,NoSettings!$C$1:$AG$1,0))</f>
        <v>0</v>
      </c>
      <c r="AB65">
        <f>INDEX(NoSettings!$C$2:$AG$6843,MATCH($C65,NoSettings!$A$2:$A$6843,0),MATCH(AB$30,NoSettings!$C$1:$AG$1,0))</f>
        <v>0</v>
      </c>
      <c r="AC65">
        <f>INDEX(NoSettings!$C$2:$AG$6843,MATCH($C65,NoSettings!$A$2:$A$6843,0),MATCH(AC$30,NoSettings!$C$1:$AG$1,0))</f>
        <v>0</v>
      </c>
      <c r="AD65">
        <f>INDEX(NoSettings!$C$2:$AG$6843,MATCH($C65,NoSettings!$A$2:$A$6843,0),MATCH(AD$30,NoSettings!$C$1:$AG$1,0))</f>
        <v>0</v>
      </c>
      <c r="AE65">
        <f>INDEX(NoSettings!$C$2:$AG$6843,MATCH($C65,NoSettings!$A$2:$A$6843,0),MATCH(AE$30,NoSettings!$C$1:$AG$1,0))</f>
        <v>0</v>
      </c>
      <c r="AF65">
        <f>INDEX(NoSettings!$C$2:$AG$6843,MATCH($C65,NoSettings!$A$2:$A$6843,0),MATCH(AF$30,NoSettings!$C$1:$AG$1,0))</f>
        <v>0</v>
      </c>
      <c r="AG65">
        <f>INDEX(NoSettings!$C$2:$AG$6843,MATCH($C65,NoSettings!$A$2:$A$6843,0),MATCH(AG$30,NoSettings!$C$1:$AG$1,0))</f>
        <v>0</v>
      </c>
      <c r="AH65">
        <f>INDEX(NoSettings!$C$2:$AG$6843,MATCH($C65,NoSettings!$A$2:$A$6843,0),MATCH(AH$30,NoSettings!$C$1:$AG$1,0))</f>
        <v>0</v>
      </c>
    </row>
    <row r="66" spans="3:34" hidden="1">
      <c r="C66" s="21" t="s">
        <v>310</v>
      </c>
      <c r="D66">
        <f>INDEX(NoSettings!$C$2:$AG$6843,MATCH($C66,NoSettings!$A$2:$A$6843,0),MATCH(D$30,NoSettings!$C$1:$AG$1,0))</f>
        <v>0</v>
      </c>
      <c r="E66">
        <f>INDEX(NoSettings!$C$2:$AG$6843,MATCH($C66,NoSettings!$A$2:$A$6843,0),MATCH(E$30,NoSettings!$C$1:$AG$1,0))</f>
        <v>0</v>
      </c>
      <c r="F66">
        <f>INDEX(NoSettings!$C$2:$AG$6843,MATCH($C66,NoSettings!$A$2:$A$6843,0),MATCH(F$30,NoSettings!$C$1:$AG$1,0))</f>
        <v>0</v>
      </c>
      <c r="G66">
        <f>INDEX(NoSettings!$C$2:$AG$6843,MATCH($C66,NoSettings!$A$2:$A$6843,0),MATCH(G$30,NoSettings!$C$1:$AG$1,0))</f>
        <v>0</v>
      </c>
      <c r="H66">
        <f>INDEX(NoSettings!$C$2:$AG$6843,MATCH($C66,NoSettings!$A$2:$A$6843,0),MATCH(H$30,NoSettings!$C$1:$AG$1,0))</f>
        <v>0</v>
      </c>
      <c r="I66">
        <f>INDEX(NoSettings!$C$2:$AG$6843,MATCH($C66,NoSettings!$A$2:$A$6843,0),MATCH(I$30,NoSettings!$C$1:$AG$1,0))</f>
        <v>0</v>
      </c>
      <c r="J66">
        <f>INDEX(NoSettings!$C$2:$AG$6843,MATCH($C66,NoSettings!$A$2:$A$6843,0),MATCH(J$30,NoSettings!$C$1:$AG$1,0))</f>
        <v>0</v>
      </c>
      <c r="K66">
        <f>INDEX(NoSettings!$C$2:$AG$6843,MATCH($C66,NoSettings!$A$2:$A$6843,0),MATCH(K$30,NoSettings!$C$1:$AG$1,0))</f>
        <v>0</v>
      </c>
      <c r="L66">
        <f>INDEX(NoSettings!$C$2:$AG$6843,MATCH($C66,NoSettings!$A$2:$A$6843,0),MATCH(L$30,NoSettings!$C$1:$AG$1,0))</f>
        <v>0</v>
      </c>
      <c r="M66">
        <f>INDEX(NoSettings!$C$2:$AG$6843,MATCH($C66,NoSettings!$A$2:$A$6843,0),MATCH(M$30,NoSettings!$C$1:$AG$1,0))</f>
        <v>0</v>
      </c>
      <c r="N66">
        <f>INDEX(NoSettings!$C$2:$AG$6843,MATCH($C66,NoSettings!$A$2:$A$6843,0),MATCH(N$30,NoSettings!$C$1:$AG$1,0))</f>
        <v>0</v>
      </c>
      <c r="O66">
        <f>INDEX(NoSettings!$C$2:$AG$6843,MATCH($C66,NoSettings!$A$2:$A$6843,0),MATCH(O$30,NoSettings!$C$1:$AG$1,0))</f>
        <v>0</v>
      </c>
      <c r="P66">
        <f>INDEX(NoSettings!$C$2:$AG$6843,MATCH($C66,NoSettings!$A$2:$A$6843,0),MATCH(P$30,NoSettings!$C$1:$AG$1,0))</f>
        <v>0</v>
      </c>
      <c r="Q66">
        <f>INDEX(NoSettings!$C$2:$AG$6843,MATCH($C66,NoSettings!$A$2:$A$6843,0),MATCH(Q$30,NoSettings!$C$1:$AG$1,0))</f>
        <v>0</v>
      </c>
      <c r="R66">
        <f>INDEX(NoSettings!$C$2:$AG$6843,MATCH($C66,NoSettings!$A$2:$A$6843,0),MATCH(R$30,NoSettings!$C$1:$AG$1,0))</f>
        <v>0</v>
      </c>
      <c r="S66">
        <f>INDEX(NoSettings!$C$2:$AG$6843,MATCH($C66,NoSettings!$A$2:$A$6843,0),MATCH(S$30,NoSettings!$C$1:$AG$1,0))</f>
        <v>0</v>
      </c>
      <c r="T66">
        <f>INDEX(NoSettings!$C$2:$AG$6843,MATCH($C66,NoSettings!$A$2:$A$6843,0),MATCH(T$30,NoSettings!$C$1:$AG$1,0))</f>
        <v>0</v>
      </c>
      <c r="U66">
        <f>INDEX(NoSettings!$C$2:$AG$6843,MATCH($C66,NoSettings!$A$2:$A$6843,0),MATCH(U$30,NoSettings!$C$1:$AG$1,0))</f>
        <v>0</v>
      </c>
      <c r="V66">
        <f>INDEX(NoSettings!$C$2:$AG$6843,MATCH($C66,NoSettings!$A$2:$A$6843,0),MATCH(V$30,NoSettings!$C$1:$AG$1,0))</f>
        <v>0</v>
      </c>
      <c r="W66">
        <f>INDEX(NoSettings!$C$2:$AG$6843,MATCH($C66,NoSettings!$A$2:$A$6843,0),MATCH(W$30,NoSettings!$C$1:$AG$1,0))</f>
        <v>0</v>
      </c>
      <c r="X66">
        <f>INDEX(NoSettings!$C$2:$AG$6843,MATCH($C66,NoSettings!$A$2:$A$6843,0),MATCH(X$30,NoSettings!$C$1:$AG$1,0))</f>
        <v>0</v>
      </c>
      <c r="Y66">
        <f>INDEX(NoSettings!$C$2:$AG$6843,MATCH($C66,NoSettings!$A$2:$A$6843,0),MATCH(Y$30,NoSettings!$C$1:$AG$1,0))</f>
        <v>0</v>
      </c>
      <c r="Z66">
        <f>INDEX(NoSettings!$C$2:$AG$6843,MATCH($C66,NoSettings!$A$2:$A$6843,0),MATCH(Z$30,NoSettings!$C$1:$AG$1,0))</f>
        <v>0</v>
      </c>
      <c r="AA66">
        <f>INDEX(NoSettings!$C$2:$AG$6843,MATCH($C66,NoSettings!$A$2:$A$6843,0),MATCH(AA$30,NoSettings!$C$1:$AG$1,0))</f>
        <v>0</v>
      </c>
      <c r="AB66">
        <f>INDEX(NoSettings!$C$2:$AG$6843,MATCH($C66,NoSettings!$A$2:$A$6843,0),MATCH(AB$30,NoSettings!$C$1:$AG$1,0))</f>
        <v>0</v>
      </c>
      <c r="AC66">
        <f>INDEX(NoSettings!$C$2:$AG$6843,MATCH($C66,NoSettings!$A$2:$A$6843,0),MATCH(AC$30,NoSettings!$C$1:$AG$1,0))</f>
        <v>0</v>
      </c>
      <c r="AD66">
        <f>INDEX(NoSettings!$C$2:$AG$6843,MATCH($C66,NoSettings!$A$2:$A$6843,0),MATCH(AD$30,NoSettings!$C$1:$AG$1,0))</f>
        <v>0</v>
      </c>
      <c r="AE66">
        <f>INDEX(NoSettings!$C$2:$AG$6843,MATCH($C66,NoSettings!$A$2:$A$6843,0),MATCH(AE$30,NoSettings!$C$1:$AG$1,0))</f>
        <v>0</v>
      </c>
      <c r="AF66">
        <f>INDEX(NoSettings!$C$2:$AG$6843,MATCH($C66,NoSettings!$A$2:$A$6843,0),MATCH(AF$30,NoSettings!$C$1:$AG$1,0))</f>
        <v>0</v>
      </c>
      <c r="AG66">
        <f>INDEX(NoSettings!$C$2:$AG$6843,MATCH($C66,NoSettings!$A$2:$A$6843,0),MATCH(AG$30,NoSettings!$C$1:$AG$1,0))</f>
        <v>0</v>
      </c>
      <c r="AH66">
        <f>INDEX(NoSettings!$C$2:$AG$6843,MATCH($C66,NoSettings!$A$2:$A$6843,0),MATCH(AH$30,NoSettings!$C$1:$AG$1,0))</f>
        <v>0</v>
      </c>
    </row>
    <row r="67" spans="3:34" hidden="1">
      <c r="C67" s="21" t="s">
        <v>309</v>
      </c>
      <c r="D67">
        <f>INDEX(NoSettings!$C$2:$AG$6843,MATCH($C67,NoSettings!$A$2:$A$6843,0),MATCH(D$30,NoSettings!$C$1:$AG$1,0))</f>
        <v>0</v>
      </c>
      <c r="E67">
        <f>INDEX(NoSettings!$C$2:$AG$6843,MATCH($C67,NoSettings!$A$2:$A$6843,0),MATCH(E$30,NoSettings!$C$1:$AG$1,0))</f>
        <v>0</v>
      </c>
      <c r="F67">
        <f>INDEX(NoSettings!$C$2:$AG$6843,MATCH($C67,NoSettings!$A$2:$A$6843,0),MATCH(F$30,NoSettings!$C$1:$AG$1,0))</f>
        <v>0</v>
      </c>
      <c r="G67">
        <f>INDEX(NoSettings!$C$2:$AG$6843,MATCH($C67,NoSettings!$A$2:$A$6843,0),MATCH(G$30,NoSettings!$C$1:$AG$1,0))</f>
        <v>0</v>
      </c>
      <c r="H67">
        <f>INDEX(NoSettings!$C$2:$AG$6843,MATCH($C67,NoSettings!$A$2:$A$6843,0),MATCH(H$30,NoSettings!$C$1:$AG$1,0))</f>
        <v>0</v>
      </c>
      <c r="I67">
        <f>INDEX(NoSettings!$C$2:$AG$6843,MATCH($C67,NoSettings!$A$2:$A$6843,0),MATCH(I$30,NoSettings!$C$1:$AG$1,0))</f>
        <v>0</v>
      </c>
      <c r="J67">
        <f>INDEX(NoSettings!$C$2:$AG$6843,MATCH($C67,NoSettings!$A$2:$A$6843,0),MATCH(J$30,NoSettings!$C$1:$AG$1,0))</f>
        <v>0</v>
      </c>
      <c r="K67">
        <f>INDEX(NoSettings!$C$2:$AG$6843,MATCH($C67,NoSettings!$A$2:$A$6843,0),MATCH(K$30,NoSettings!$C$1:$AG$1,0))</f>
        <v>0</v>
      </c>
      <c r="L67">
        <f>INDEX(NoSettings!$C$2:$AG$6843,MATCH($C67,NoSettings!$A$2:$A$6843,0),MATCH(L$30,NoSettings!$C$1:$AG$1,0))</f>
        <v>0</v>
      </c>
      <c r="M67">
        <f>INDEX(NoSettings!$C$2:$AG$6843,MATCH($C67,NoSettings!$A$2:$A$6843,0),MATCH(M$30,NoSettings!$C$1:$AG$1,0))</f>
        <v>0</v>
      </c>
      <c r="N67">
        <f>INDEX(NoSettings!$C$2:$AG$6843,MATCH($C67,NoSettings!$A$2:$A$6843,0),MATCH(N$30,NoSettings!$C$1:$AG$1,0))</f>
        <v>0</v>
      </c>
      <c r="O67">
        <f>INDEX(NoSettings!$C$2:$AG$6843,MATCH($C67,NoSettings!$A$2:$A$6843,0),MATCH(O$30,NoSettings!$C$1:$AG$1,0))</f>
        <v>0</v>
      </c>
      <c r="P67">
        <f>INDEX(NoSettings!$C$2:$AG$6843,MATCH($C67,NoSettings!$A$2:$A$6843,0),MATCH(P$30,NoSettings!$C$1:$AG$1,0))</f>
        <v>0</v>
      </c>
      <c r="Q67">
        <f>INDEX(NoSettings!$C$2:$AG$6843,MATCH($C67,NoSettings!$A$2:$A$6843,0),MATCH(Q$30,NoSettings!$C$1:$AG$1,0))</f>
        <v>0</v>
      </c>
      <c r="R67">
        <f>INDEX(NoSettings!$C$2:$AG$6843,MATCH($C67,NoSettings!$A$2:$A$6843,0),MATCH(R$30,NoSettings!$C$1:$AG$1,0))</f>
        <v>0</v>
      </c>
      <c r="S67">
        <f>INDEX(NoSettings!$C$2:$AG$6843,MATCH($C67,NoSettings!$A$2:$A$6843,0),MATCH(S$30,NoSettings!$C$1:$AG$1,0))</f>
        <v>0</v>
      </c>
      <c r="T67">
        <f>INDEX(NoSettings!$C$2:$AG$6843,MATCH($C67,NoSettings!$A$2:$A$6843,0),MATCH(T$30,NoSettings!$C$1:$AG$1,0))</f>
        <v>0</v>
      </c>
      <c r="U67">
        <f>INDEX(NoSettings!$C$2:$AG$6843,MATCH($C67,NoSettings!$A$2:$A$6843,0),MATCH(U$30,NoSettings!$C$1:$AG$1,0))</f>
        <v>0</v>
      </c>
      <c r="V67">
        <f>INDEX(NoSettings!$C$2:$AG$6843,MATCH($C67,NoSettings!$A$2:$A$6843,0),MATCH(V$30,NoSettings!$C$1:$AG$1,0))</f>
        <v>0</v>
      </c>
      <c r="W67">
        <f>INDEX(NoSettings!$C$2:$AG$6843,MATCH($C67,NoSettings!$A$2:$A$6843,0),MATCH(W$30,NoSettings!$C$1:$AG$1,0))</f>
        <v>0</v>
      </c>
      <c r="X67">
        <f>INDEX(NoSettings!$C$2:$AG$6843,MATCH($C67,NoSettings!$A$2:$A$6843,0),MATCH(X$30,NoSettings!$C$1:$AG$1,0))</f>
        <v>0</v>
      </c>
      <c r="Y67">
        <f>INDEX(NoSettings!$C$2:$AG$6843,MATCH($C67,NoSettings!$A$2:$A$6843,0),MATCH(Y$30,NoSettings!$C$1:$AG$1,0))</f>
        <v>0</v>
      </c>
      <c r="Z67">
        <f>INDEX(NoSettings!$C$2:$AG$6843,MATCH($C67,NoSettings!$A$2:$A$6843,0),MATCH(Z$30,NoSettings!$C$1:$AG$1,0))</f>
        <v>0</v>
      </c>
      <c r="AA67">
        <f>INDEX(NoSettings!$C$2:$AG$6843,MATCH($C67,NoSettings!$A$2:$A$6843,0),MATCH(AA$30,NoSettings!$C$1:$AG$1,0))</f>
        <v>0</v>
      </c>
      <c r="AB67">
        <f>INDEX(NoSettings!$C$2:$AG$6843,MATCH($C67,NoSettings!$A$2:$A$6843,0),MATCH(AB$30,NoSettings!$C$1:$AG$1,0))</f>
        <v>0</v>
      </c>
      <c r="AC67">
        <f>INDEX(NoSettings!$C$2:$AG$6843,MATCH($C67,NoSettings!$A$2:$A$6843,0),MATCH(AC$30,NoSettings!$C$1:$AG$1,0))</f>
        <v>0</v>
      </c>
      <c r="AD67">
        <f>INDEX(NoSettings!$C$2:$AG$6843,MATCH($C67,NoSettings!$A$2:$A$6843,0),MATCH(AD$30,NoSettings!$C$1:$AG$1,0))</f>
        <v>0</v>
      </c>
      <c r="AE67">
        <f>INDEX(NoSettings!$C$2:$AG$6843,MATCH($C67,NoSettings!$A$2:$A$6843,0),MATCH(AE$30,NoSettings!$C$1:$AG$1,0))</f>
        <v>0</v>
      </c>
      <c r="AF67">
        <f>INDEX(NoSettings!$C$2:$AG$6843,MATCH($C67,NoSettings!$A$2:$A$6843,0),MATCH(AF$30,NoSettings!$C$1:$AG$1,0))</f>
        <v>0</v>
      </c>
      <c r="AG67">
        <f>INDEX(NoSettings!$C$2:$AG$6843,MATCH($C67,NoSettings!$A$2:$A$6843,0),MATCH(AG$30,NoSettings!$C$1:$AG$1,0))</f>
        <v>0</v>
      </c>
      <c r="AH67">
        <f>INDEX(NoSettings!$C$2:$AG$6843,MATCH($C67,NoSettings!$A$2:$A$6843,0),MATCH(AH$30,NoSettings!$C$1:$AG$1,0))</f>
        <v>0</v>
      </c>
    </row>
    <row r="68" spans="3:34" hidden="1">
      <c r="C68" s="21" t="s">
        <v>308</v>
      </c>
      <c r="D68">
        <f>INDEX(NoSettings!$C$2:$AG$6843,MATCH($C68,NoSettings!$A$2:$A$6843,0),MATCH(D$30,NoSettings!$C$1:$AG$1,0))</f>
        <v>0</v>
      </c>
      <c r="E68">
        <f>INDEX(NoSettings!$C$2:$AG$6843,MATCH($C68,NoSettings!$A$2:$A$6843,0),MATCH(E$30,NoSettings!$C$1:$AG$1,0))</f>
        <v>0</v>
      </c>
      <c r="F68">
        <f>INDEX(NoSettings!$C$2:$AG$6843,MATCH($C68,NoSettings!$A$2:$A$6843,0),MATCH(F$30,NoSettings!$C$1:$AG$1,0))</f>
        <v>0</v>
      </c>
      <c r="G68">
        <f>INDEX(NoSettings!$C$2:$AG$6843,MATCH($C68,NoSettings!$A$2:$A$6843,0),MATCH(G$30,NoSettings!$C$1:$AG$1,0))</f>
        <v>0</v>
      </c>
      <c r="H68">
        <f>INDEX(NoSettings!$C$2:$AG$6843,MATCH($C68,NoSettings!$A$2:$A$6843,0),MATCH(H$30,NoSettings!$C$1:$AG$1,0))</f>
        <v>0</v>
      </c>
      <c r="I68">
        <f>INDEX(NoSettings!$C$2:$AG$6843,MATCH($C68,NoSettings!$A$2:$A$6843,0),MATCH(I$30,NoSettings!$C$1:$AG$1,0))</f>
        <v>0</v>
      </c>
      <c r="J68">
        <f>INDEX(NoSettings!$C$2:$AG$6843,MATCH($C68,NoSettings!$A$2:$A$6843,0),MATCH(J$30,NoSettings!$C$1:$AG$1,0))</f>
        <v>0</v>
      </c>
      <c r="K68">
        <f>INDEX(NoSettings!$C$2:$AG$6843,MATCH($C68,NoSettings!$A$2:$A$6843,0),MATCH(K$30,NoSettings!$C$1:$AG$1,0))</f>
        <v>0</v>
      </c>
      <c r="L68">
        <f>INDEX(NoSettings!$C$2:$AG$6843,MATCH($C68,NoSettings!$A$2:$A$6843,0),MATCH(L$30,NoSettings!$C$1:$AG$1,0))</f>
        <v>0</v>
      </c>
      <c r="M68">
        <f>INDEX(NoSettings!$C$2:$AG$6843,MATCH($C68,NoSettings!$A$2:$A$6843,0),MATCH(M$30,NoSettings!$C$1:$AG$1,0))</f>
        <v>0</v>
      </c>
      <c r="N68">
        <f>INDEX(NoSettings!$C$2:$AG$6843,MATCH($C68,NoSettings!$A$2:$A$6843,0),MATCH(N$30,NoSettings!$C$1:$AG$1,0))</f>
        <v>0</v>
      </c>
      <c r="O68">
        <f>INDEX(NoSettings!$C$2:$AG$6843,MATCH($C68,NoSettings!$A$2:$A$6843,0),MATCH(O$30,NoSettings!$C$1:$AG$1,0))</f>
        <v>0</v>
      </c>
      <c r="P68">
        <f>INDEX(NoSettings!$C$2:$AG$6843,MATCH($C68,NoSettings!$A$2:$A$6843,0),MATCH(P$30,NoSettings!$C$1:$AG$1,0))</f>
        <v>0</v>
      </c>
      <c r="Q68">
        <f>INDEX(NoSettings!$C$2:$AG$6843,MATCH($C68,NoSettings!$A$2:$A$6843,0),MATCH(Q$30,NoSettings!$C$1:$AG$1,0))</f>
        <v>0</v>
      </c>
      <c r="R68">
        <f>INDEX(NoSettings!$C$2:$AG$6843,MATCH($C68,NoSettings!$A$2:$A$6843,0),MATCH(R$30,NoSettings!$C$1:$AG$1,0))</f>
        <v>0</v>
      </c>
      <c r="S68">
        <f>INDEX(NoSettings!$C$2:$AG$6843,MATCH($C68,NoSettings!$A$2:$A$6843,0),MATCH(S$30,NoSettings!$C$1:$AG$1,0))</f>
        <v>0</v>
      </c>
      <c r="T68">
        <f>INDEX(NoSettings!$C$2:$AG$6843,MATCH($C68,NoSettings!$A$2:$A$6843,0),MATCH(T$30,NoSettings!$C$1:$AG$1,0))</f>
        <v>0</v>
      </c>
      <c r="U68">
        <f>INDEX(NoSettings!$C$2:$AG$6843,MATCH($C68,NoSettings!$A$2:$A$6843,0),MATCH(U$30,NoSettings!$C$1:$AG$1,0))</f>
        <v>0</v>
      </c>
      <c r="V68">
        <f>INDEX(NoSettings!$C$2:$AG$6843,MATCH($C68,NoSettings!$A$2:$A$6843,0),MATCH(V$30,NoSettings!$C$1:$AG$1,0))</f>
        <v>0</v>
      </c>
      <c r="W68">
        <f>INDEX(NoSettings!$C$2:$AG$6843,MATCH($C68,NoSettings!$A$2:$A$6843,0),MATCH(W$30,NoSettings!$C$1:$AG$1,0))</f>
        <v>0</v>
      </c>
      <c r="X68">
        <f>INDEX(NoSettings!$C$2:$AG$6843,MATCH($C68,NoSettings!$A$2:$A$6843,0),MATCH(X$30,NoSettings!$C$1:$AG$1,0))</f>
        <v>0</v>
      </c>
      <c r="Y68">
        <f>INDEX(NoSettings!$C$2:$AG$6843,MATCH($C68,NoSettings!$A$2:$A$6843,0),MATCH(Y$30,NoSettings!$C$1:$AG$1,0))</f>
        <v>0</v>
      </c>
      <c r="Z68">
        <f>INDEX(NoSettings!$C$2:$AG$6843,MATCH($C68,NoSettings!$A$2:$A$6843,0),MATCH(Z$30,NoSettings!$C$1:$AG$1,0))</f>
        <v>0</v>
      </c>
      <c r="AA68">
        <f>INDEX(NoSettings!$C$2:$AG$6843,MATCH($C68,NoSettings!$A$2:$A$6843,0),MATCH(AA$30,NoSettings!$C$1:$AG$1,0))</f>
        <v>0</v>
      </c>
      <c r="AB68">
        <f>INDEX(NoSettings!$C$2:$AG$6843,MATCH($C68,NoSettings!$A$2:$A$6843,0),MATCH(AB$30,NoSettings!$C$1:$AG$1,0))</f>
        <v>0</v>
      </c>
      <c r="AC68">
        <f>INDEX(NoSettings!$C$2:$AG$6843,MATCH($C68,NoSettings!$A$2:$A$6843,0),MATCH(AC$30,NoSettings!$C$1:$AG$1,0))</f>
        <v>0</v>
      </c>
      <c r="AD68">
        <f>INDEX(NoSettings!$C$2:$AG$6843,MATCH($C68,NoSettings!$A$2:$A$6843,0),MATCH(AD$30,NoSettings!$C$1:$AG$1,0))</f>
        <v>0</v>
      </c>
      <c r="AE68">
        <f>INDEX(NoSettings!$C$2:$AG$6843,MATCH($C68,NoSettings!$A$2:$A$6843,0),MATCH(AE$30,NoSettings!$C$1:$AG$1,0))</f>
        <v>0</v>
      </c>
      <c r="AF68">
        <f>INDEX(NoSettings!$C$2:$AG$6843,MATCH($C68,NoSettings!$A$2:$A$6843,0),MATCH(AF$30,NoSettings!$C$1:$AG$1,0))</f>
        <v>0</v>
      </c>
      <c r="AG68">
        <f>INDEX(NoSettings!$C$2:$AG$6843,MATCH($C68,NoSettings!$A$2:$A$6843,0),MATCH(AG$30,NoSettings!$C$1:$AG$1,0))</f>
        <v>0</v>
      </c>
      <c r="AH68">
        <f>INDEX(NoSettings!$C$2:$AG$6843,MATCH($C68,NoSettings!$A$2:$A$6843,0),MATCH(AH$30,NoSettings!$C$1:$AG$1,0))</f>
        <v>0</v>
      </c>
    </row>
    <row r="69" spans="3:34" hidden="1">
      <c r="C69" s="21" t="s">
        <v>307</v>
      </c>
      <c r="D69">
        <f>INDEX(NoSettings!$C$2:$AG$6843,MATCH($C69,NoSettings!$A$2:$A$6843,0),MATCH(D$30,NoSettings!$C$1:$AG$1,0))</f>
        <v>0</v>
      </c>
      <c r="E69">
        <f>INDEX(NoSettings!$C$2:$AG$6843,MATCH($C69,NoSettings!$A$2:$A$6843,0),MATCH(E$30,NoSettings!$C$1:$AG$1,0))</f>
        <v>0</v>
      </c>
      <c r="F69">
        <f>INDEX(NoSettings!$C$2:$AG$6843,MATCH($C69,NoSettings!$A$2:$A$6843,0),MATCH(F$30,NoSettings!$C$1:$AG$1,0))</f>
        <v>0</v>
      </c>
      <c r="G69">
        <f>INDEX(NoSettings!$C$2:$AG$6843,MATCH($C69,NoSettings!$A$2:$A$6843,0),MATCH(G$30,NoSettings!$C$1:$AG$1,0))</f>
        <v>0</v>
      </c>
      <c r="H69">
        <f>INDEX(NoSettings!$C$2:$AG$6843,MATCH($C69,NoSettings!$A$2:$A$6843,0),MATCH(H$30,NoSettings!$C$1:$AG$1,0))</f>
        <v>0</v>
      </c>
      <c r="I69">
        <f>INDEX(NoSettings!$C$2:$AG$6843,MATCH($C69,NoSettings!$A$2:$A$6843,0),MATCH(I$30,NoSettings!$C$1:$AG$1,0))</f>
        <v>0</v>
      </c>
      <c r="J69">
        <f>INDEX(NoSettings!$C$2:$AG$6843,MATCH($C69,NoSettings!$A$2:$A$6843,0),MATCH(J$30,NoSettings!$C$1:$AG$1,0))</f>
        <v>0</v>
      </c>
      <c r="K69">
        <f>INDEX(NoSettings!$C$2:$AG$6843,MATCH($C69,NoSettings!$A$2:$A$6843,0),MATCH(K$30,NoSettings!$C$1:$AG$1,0))</f>
        <v>0</v>
      </c>
      <c r="L69">
        <f>INDEX(NoSettings!$C$2:$AG$6843,MATCH($C69,NoSettings!$A$2:$A$6843,0),MATCH(L$30,NoSettings!$C$1:$AG$1,0))</f>
        <v>0</v>
      </c>
      <c r="M69">
        <f>INDEX(NoSettings!$C$2:$AG$6843,MATCH($C69,NoSettings!$A$2:$A$6843,0),MATCH(M$30,NoSettings!$C$1:$AG$1,0))</f>
        <v>0</v>
      </c>
      <c r="N69">
        <f>INDEX(NoSettings!$C$2:$AG$6843,MATCH($C69,NoSettings!$A$2:$A$6843,0),MATCH(N$30,NoSettings!$C$1:$AG$1,0))</f>
        <v>0</v>
      </c>
      <c r="O69">
        <f>INDEX(NoSettings!$C$2:$AG$6843,MATCH($C69,NoSettings!$A$2:$A$6843,0),MATCH(O$30,NoSettings!$C$1:$AG$1,0))</f>
        <v>0</v>
      </c>
      <c r="P69">
        <f>INDEX(NoSettings!$C$2:$AG$6843,MATCH($C69,NoSettings!$A$2:$A$6843,0),MATCH(P$30,NoSettings!$C$1:$AG$1,0))</f>
        <v>0</v>
      </c>
      <c r="Q69">
        <f>INDEX(NoSettings!$C$2:$AG$6843,MATCH($C69,NoSettings!$A$2:$A$6843,0),MATCH(Q$30,NoSettings!$C$1:$AG$1,0))</f>
        <v>0</v>
      </c>
      <c r="R69">
        <f>INDEX(NoSettings!$C$2:$AG$6843,MATCH($C69,NoSettings!$A$2:$A$6843,0),MATCH(R$30,NoSettings!$C$1:$AG$1,0))</f>
        <v>0</v>
      </c>
      <c r="S69">
        <f>INDEX(NoSettings!$C$2:$AG$6843,MATCH($C69,NoSettings!$A$2:$A$6843,0),MATCH(S$30,NoSettings!$C$1:$AG$1,0))</f>
        <v>0</v>
      </c>
      <c r="T69">
        <f>INDEX(NoSettings!$C$2:$AG$6843,MATCH($C69,NoSettings!$A$2:$A$6843,0),MATCH(T$30,NoSettings!$C$1:$AG$1,0))</f>
        <v>0</v>
      </c>
      <c r="U69">
        <f>INDEX(NoSettings!$C$2:$AG$6843,MATCH($C69,NoSettings!$A$2:$A$6843,0),MATCH(U$30,NoSettings!$C$1:$AG$1,0))</f>
        <v>0</v>
      </c>
      <c r="V69">
        <f>INDEX(NoSettings!$C$2:$AG$6843,MATCH($C69,NoSettings!$A$2:$A$6843,0),MATCH(V$30,NoSettings!$C$1:$AG$1,0))</f>
        <v>0</v>
      </c>
      <c r="W69">
        <f>INDEX(NoSettings!$C$2:$AG$6843,MATCH($C69,NoSettings!$A$2:$A$6843,0),MATCH(W$30,NoSettings!$C$1:$AG$1,0))</f>
        <v>0</v>
      </c>
      <c r="X69">
        <f>INDEX(NoSettings!$C$2:$AG$6843,MATCH($C69,NoSettings!$A$2:$A$6843,0),MATCH(X$30,NoSettings!$C$1:$AG$1,0))</f>
        <v>0</v>
      </c>
      <c r="Y69">
        <f>INDEX(NoSettings!$C$2:$AG$6843,MATCH($C69,NoSettings!$A$2:$A$6843,0),MATCH(Y$30,NoSettings!$C$1:$AG$1,0))</f>
        <v>0</v>
      </c>
      <c r="Z69">
        <f>INDEX(NoSettings!$C$2:$AG$6843,MATCH($C69,NoSettings!$A$2:$A$6843,0),MATCH(Z$30,NoSettings!$C$1:$AG$1,0))</f>
        <v>0</v>
      </c>
      <c r="AA69">
        <f>INDEX(NoSettings!$C$2:$AG$6843,MATCH($C69,NoSettings!$A$2:$A$6843,0),MATCH(AA$30,NoSettings!$C$1:$AG$1,0))</f>
        <v>0</v>
      </c>
      <c r="AB69">
        <f>INDEX(NoSettings!$C$2:$AG$6843,MATCH($C69,NoSettings!$A$2:$A$6843,0),MATCH(AB$30,NoSettings!$C$1:$AG$1,0))</f>
        <v>0</v>
      </c>
      <c r="AC69">
        <f>INDEX(NoSettings!$C$2:$AG$6843,MATCH($C69,NoSettings!$A$2:$A$6843,0),MATCH(AC$30,NoSettings!$C$1:$AG$1,0))</f>
        <v>0</v>
      </c>
      <c r="AD69">
        <f>INDEX(NoSettings!$C$2:$AG$6843,MATCH($C69,NoSettings!$A$2:$A$6843,0),MATCH(AD$30,NoSettings!$C$1:$AG$1,0))</f>
        <v>0</v>
      </c>
      <c r="AE69">
        <f>INDEX(NoSettings!$C$2:$AG$6843,MATCH($C69,NoSettings!$A$2:$A$6843,0),MATCH(AE$30,NoSettings!$C$1:$AG$1,0))</f>
        <v>0</v>
      </c>
      <c r="AF69">
        <f>INDEX(NoSettings!$C$2:$AG$6843,MATCH($C69,NoSettings!$A$2:$A$6843,0),MATCH(AF$30,NoSettings!$C$1:$AG$1,0))</f>
        <v>0</v>
      </c>
      <c r="AG69">
        <f>INDEX(NoSettings!$C$2:$AG$6843,MATCH($C69,NoSettings!$A$2:$A$6843,0),MATCH(AG$30,NoSettings!$C$1:$AG$1,0))</f>
        <v>0</v>
      </c>
      <c r="AH69">
        <f>INDEX(NoSettings!$C$2:$AG$6843,MATCH($C69,NoSettings!$A$2:$A$6843,0),MATCH(AH$30,NoSettings!$C$1:$AG$1,0))</f>
        <v>0</v>
      </c>
    </row>
    <row r="70" spans="3:34" hidden="1">
      <c r="C70" s="21" t="s">
        <v>306</v>
      </c>
      <c r="D70">
        <f>INDEX(NoSettings!$C$2:$AG$6843,MATCH($C70,NoSettings!$A$2:$A$6843,0),MATCH(D$30,NoSettings!$C$1:$AG$1,0))</f>
        <v>0</v>
      </c>
      <c r="E70">
        <f>INDEX(NoSettings!$C$2:$AG$6843,MATCH($C70,NoSettings!$A$2:$A$6843,0),MATCH(E$30,NoSettings!$C$1:$AG$1,0))</f>
        <v>0</v>
      </c>
      <c r="F70">
        <f>INDEX(NoSettings!$C$2:$AG$6843,MATCH($C70,NoSettings!$A$2:$A$6843,0),MATCH(F$30,NoSettings!$C$1:$AG$1,0))</f>
        <v>0</v>
      </c>
      <c r="G70">
        <f>INDEX(NoSettings!$C$2:$AG$6843,MATCH($C70,NoSettings!$A$2:$A$6843,0),MATCH(G$30,NoSettings!$C$1:$AG$1,0))</f>
        <v>0</v>
      </c>
      <c r="H70">
        <f>INDEX(NoSettings!$C$2:$AG$6843,MATCH($C70,NoSettings!$A$2:$A$6843,0),MATCH(H$30,NoSettings!$C$1:$AG$1,0))</f>
        <v>0</v>
      </c>
      <c r="I70">
        <f>INDEX(NoSettings!$C$2:$AG$6843,MATCH($C70,NoSettings!$A$2:$A$6843,0),MATCH(I$30,NoSettings!$C$1:$AG$1,0))</f>
        <v>0</v>
      </c>
      <c r="J70">
        <f>INDEX(NoSettings!$C$2:$AG$6843,MATCH($C70,NoSettings!$A$2:$A$6843,0),MATCH(J$30,NoSettings!$C$1:$AG$1,0))</f>
        <v>0</v>
      </c>
      <c r="K70">
        <f>INDEX(NoSettings!$C$2:$AG$6843,MATCH($C70,NoSettings!$A$2:$A$6843,0),MATCH(K$30,NoSettings!$C$1:$AG$1,0))</f>
        <v>0</v>
      </c>
      <c r="L70">
        <f>INDEX(NoSettings!$C$2:$AG$6843,MATCH($C70,NoSettings!$A$2:$A$6843,0),MATCH(L$30,NoSettings!$C$1:$AG$1,0))</f>
        <v>0</v>
      </c>
      <c r="M70">
        <f>INDEX(NoSettings!$C$2:$AG$6843,MATCH($C70,NoSettings!$A$2:$A$6843,0),MATCH(M$30,NoSettings!$C$1:$AG$1,0))</f>
        <v>0</v>
      </c>
      <c r="N70">
        <f>INDEX(NoSettings!$C$2:$AG$6843,MATCH($C70,NoSettings!$A$2:$A$6843,0),MATCH(N$30,NoSettings!$C$1:$AG$1,0))</f>
        <v>0</v>
      </c>
      <c r="O70">
        <f>INDEX(NoSettings!$C$2:$AG$6843,MATCH($C70,NoSettings!$A$2:$A$6843,0),MATCH(O$30,NoSettings!$C$1:$AG$1,0))</f>
        <v>0</v>
      </c>
      <c r="P70">
        <f>INDEX(NoSettings!$C$2:$AG$6843,MATCH($C70,NoSettings!$A$2:$A$6843,0),MATCH(P$30,NoSettings!$C$1:$AG$1,0))</f>
        <v>0</v>
      </c>
      <c r="Q70">
        <f>INDEX(NoSettings!$C$2:$AG$6843,MATCH($C70,NoSettings!$A$2:$A$6843,0),MATCH(Q$30,NoSettings!$C$1:$AG$1,0))</f>
        <v>0</v>
      </c>
      <c r="R70">
        <f>INDEX(NoSettings!$C$2:$AG$6843,MATCH($C70,NoSettings!$A$2:$A$6843,0),MATCH(R$30,NoSettings!$C$1:$AG$1,0))</f>
        <v>0</v>
      </c>
      <c r="S70">
        <f>INDEX(NoSettings!$C$2:$AG$6843,MATCH($C70,NoSettings!$A$2:$A$6843,0),MATCH(S$30,NoSettings!$C$1:$AG$1,0))</f>
        <v>0</v>
      </c>
      <c r="T70">
        <f>INDEX(NoSettings!$C$2:$AG$6843,MATCH($C70,NoSettings!$A$2:$A$6843,0),MATCH(T$30,NoSettings!$C$1:$AG$1,0))</f>
        <v>0</v>
      </c>
      <c r="U70">
        <f>INDEX(NoSettings!$C$2:$AG$6843,MATCH($C70,NoSettings!$A$2:$A$6843,0),MATCH(U$30,NoSettings!$C$1:$AG$1,0))</f>
        <v>0</v>
      </c>
      <c r="V70">
        <f>INDEX(NoSettings!$C$2:$AG$6843,MATCH($C70,NoSettings!$A$2:$A$6843,0),MATCH(V$30,NoSettings!$C$1:$AG$1,0))</f>
        <v>0</v>
      </c>
      <c r="W70">
        <f>INDEX(NoSettings!$C$2:$AG$6843,MATCH($C70,NoSettings!$A$2:$A$6843,0),MATCH(W$30,NoSettings!$C$1:$AG$1,0))</f>
        <v>0</v>
      </c>
      <c r="X70">
        <f>INDEX(NoSettings!$C$2:$AG$6843,MATCH($C70,NoSettings!$A$2:$A$6843,0),MATCH(X$30,NoSettings!$C$1:$AG$1,0))</f>
        <v>0</v>
      </c>
      <c r="Y70">
        <f>INDEX(NoSettings!$C$2:$AG$6843,MATCH($C70,NoSettings!$A$2:$A$6843,0),MATCH(Y$30,NoSettings!$C$1:$AG$1,0))</f>
        <v>0</v>
      </c>
      <c r="Z70">
        <f>INDEX(NoSettings!$C$2:$AG$6843,MATCH($C70,NoSettings!$A$2:$A$6843,0),MATCH(Z$30,NoSettings!$C$1:$AG$1,0))</f>
        <v>0</v>
      </c>
      <c r="AA70">
        <f>INDEX(NoSettings!$C$2:$AG$6843,MATCH($C70,NoSettings!$A$2:$A$6843,0),MATCH(AA$30,NoSettings!$C$1:$AG$1,0))</f>
        <v>0</v>
      </c>
      <c r="AB70">
        <f>INDEX(NoSettings!$C$2:$AG$6843,MATCH($C70,NoSettings!$A$2:$A$6843,0),MATCH(AB$30,NoSettings!$C$1:$AG$1,0))</f>
        <v>0</v>
      </c>
      <c r="AC70">
        <f>INDEX(NoSettings!$C$2:$AG$6843,MATCH($C70,NoSettings!$A$2:$A$6843,0),MATCH(AC$30,NoSettings!$C$1:$AG$1,0))</f>
        <v>0</v>
      </c>
      <c r="AD70">
        <f>INDEX(NoSettings!$C$2:$AG$6843,MATCH($C70,NoSettings!$A$2:$A$6843,0),MATCH(AD$30,NoSettings!$C$1:$AG$1,0))</f>
        <v>0</v>
      </c>
      <c r="AE70">
        <f>INDEX(NoSettings!$C$2:$AG$6843,MATCH($C70,NoSettings!$A$2:$A$6843,0),MATCH(AE$30,NoSettings!$C$1:$AG$1,0))</f>
        <v>0</v>
      </c>
      <c r="AF70">
        <f>INDEX(NoSettings!$C$2:$AG$6843,MATCH($C70,NoSettings!$A$2:$A$6843,0),MATCH(AF$30,NoSettings!$C$1:$AG$1,0))</f>
        <v>0</v>
      </c>
      <c r="AG70">
        <f>INDEX(NoSettings!$C$2:$AG$6843,MATCH($C70,NoSettings!$A$2:$A$6843,0),MATCH(AG$30,NoSettings!$C$1:$AG$1,0))</f>
        <v>0</v>
      </c>
      <c r="AH70">
        <f>INDEX(NoSettings!$C$2:$AG$6843,MATCH($C70,NoSettings!$A$2:$A$6843,0),MATCH(AH$30,NoSettings!$C$1:$AG$1,0))</f>
        <v>0</v>
      </c>
    </row>
    <row r="71" spans="3:34" hidden="1">
      <c r="C71" s="21" t="s">
        <v>305</v>
      </c>
      <c r="D71">
        <f>INDEX(NoSettings!$C$2:$AG$6843,MATCH($C71,NoSettings!$A$2:$A$6843,0),MATCH(D$30,NoSettings!$C$1:$AG$1,0))</f>
        <v>0</v>
      </c>
      <c r="E71">
        <f>INDEX(NoSettings!$C$2:$AG$6843,MATCH($C71,NoSettings!$A$2:$A$6843,0),MATCH(E$30,NoSettings!$C$1:$AG$1,0))</f>
        <v>0</v>
      </c>
      <c r="F71">
        <f>INDEX(NoSettings!$C$2:$AG$6843,MATCH($C71,NoSettings!$A$2:$A$6843,0),MATCH(F$30,NoSettings!$C$1:$AG$1,0))</f>
        <v>0</v>
      </c>
      <c r="G71">
        <f>INDEX(NoSettings!$C$2:$AG$6843,MATCH($C71,NoSettings!$A$2:$A$6843,0),MATCH(G$30,NoSettings!$C$1:$AG$1,0))</f>
        <v>0</v>
      </c>
      <c r="H71">
        <f>INDEX(NoSettings!$C$2:$AG$6843,MATCH($C71,NoSettings!$A$2:$A$6843,0),MATCH(H$30,NoSettings!$C$1:$AG$1,0))</f>
        <v>0</v>
      </c>
      <c r="I71">
        <f>INDEX(NoSettings!$C$2:$AG$6843,MATCH($C71,NoSettings!$A$2:$A$6843,0),MATCH(I$30,NoSettings!$C$1:$AG$1,0))</f>
        <v>0</v>
      </c>
      <c r="J71">
        <f>INDEX(NoSettings!$C$2:$AG$6843,MATCH($C71,NoSettings!$A$2:$A$6843,0),MATCH(J$30,NoSettings!$C$1:$AG$1,0))</f>
        <v>0</v>
      </c>
      <c r="K71">
        <f>INDEX(NoSettings!$C$2:$AG$6843,MATCH($C71,NoSettings!$A$2:$A$6843,0),MATCH(K$30,NoSettings!$C$1:$AG$1,0))</f>
        <v>0</v>
      </c>
      <c r="L71">
        <f>INDEX(NoSettings!$C$2:$AG$6843,MATCH($C71,NoSettings!$A$2:$A$6843,0),MATCH(L$30,NoSettings!$C$1:$AG$1,0))</f>
        <v>0</v>
      </c>
      <c r="M71">
        <f>INDEX(NoSettings!$C$2:$AG$6843,MATCH($C71,NoSettings!$A$2:$A$6843,0),MATCH(M$30,NoSettings!$C$1:$AG$1,0))</f>
        <v>0</v>
      </c>
      <c r="N71">
        <f>INDEX(NoSettings!$C$2:$AG$6843,MATCH($C71,NoSettings!$A$2:$A$6843,0),MATCH(N$30,NoSettings!$C$1:$AG$1,0))</f>
        <v>0</v>
      </c>
      <c r="O71">
        <f>INDEX(NoSettings!$C$2:$AG$6843,MATCH($C71,NoSettings!$A$2:$A$6843,0),MATCH(O$30,NoSettings!$C$1:$AG$1,0))</f>
        <v>0</v>
      </c>
      <c r="P71">
        <f>INDEX(NoSettings!$C$2:$AG$6843,MATCH($C71,NoSettings!$A$2:$A$6843,0),MATCH(P$30,NoSettings!$C$1:$AG$1,0))</f>
        <v>0</v>
      </c>
      <c r="Q71">
        <f>INDEX(NoSettings!$C$2:$AG$6843,MATCH($C71,NoSettings!$A$2:$A$6843,0),MATCH(Q$30,NoSettings!$C$1:$AG$1,0))</f>
        <v>0</v>
      </c>
      <c r="R71">
        <f>INDEX(NoSettings!$C$2:$AG$6843,MATCH($C71,NoSettings!$A$2:$A$6843,0),MATCH(R$30,NoSettings!$C$1:$AG$1,0))</f>
        <v>0</v>
      </c>
      <c r="S71">
        <f>INDEX(NoSettings!$C$2:$AG$6843,MATCH($C71,NoSettings!$A$2:$A$6843,0),MATCH(S$30,NoSettings!$C$1:$AG$1,0))</f>
        <v>0</v>
      </c>
      <c r="T71">
        <f>INDEX(NoSettings!$C$2:$AG$6843,MATCH($C71,NoSettings!$A$2:$A$6843,0),MATCH(T$30,NoSettings!$C$1:$AG$1,0))</f>
        <v>0</v>
      </c>
      <c r="U71">
        <f>INDEX(NoSettings!$C$2:$AG$6843,MATCH($C71,NoSettings!$A$2:$A$6843,0),MATCH(U$30,NoSettings!$C$1:$AG$1,0))</f>
        <v>0</v>
      </c>
      <c r="V71">
        <f>INDEX(NoSettings!$C$2:$AG$6843,MATCH($C71,NoSettings!$A$2:$A$6843,0),MATCH(V$30,NoSettings!$C$1:$AG$1,0))</f>
        <v>0</v>
      </c>
      <c r="W71">
        <f>INDEX(NoSettings!$C$2:$AG$6843,MATCH($C71,NoSettings!$A$2:$A$6843,0),MATCH(W$30,NoSettings!$C$1:$AG$1,0))</f>
        <v>0</v>
      </c>
      <c r="X71">
        <f>INDEX(NoSettings!$C$2:$AG$6843,MATCH($C71,NoSettings!$A$2:$A$6843,0),MATCH(X$30,NoSettings!$C$1:$AG$1,0))</f>
        <v>0</v>
      </c>
      <c r="Y71">
        <f>INDEX(NoSettings!$C$2:$AG$6843,MATCH($C71,NoSettings!$A$2:$A$6843,0),MATCH(Y$30,NoSettings!$C$1:$AG$1,0))</f>
        <v>0</v>
      </c>
      <c r="Z71">
        <f>INDEX(NoSettings!$C$2:$AG$6843,MATCH($C71,NoSettings!$A$2:$A$6843,0),MATCH(Z$30,NoSettings!$C$1:$AG$1,0))</f>
        <v>0</v>
      </c>
      <c r="AA71">
        <f>INDEX(NoSettings!$C$2:$AG$6843,MATCH($C71,NoSettings!$A$2:$A$6843,0),MATCH(AA$30,NoSettings!$C$1:$AG$1,0))</f>
        <v>0</v>
      </c>
      <c r="AB71">
        <f>INDEX(NoSettings!$C$2:$AG$6843,MATCH($C71,NoSettings!$A$2:$A$6843,0),MATCH(AB$30,NoSettings!$C$1:$AG$1,0))</f>
        <v>0</v>
      </c>
      <c r="AC71">
        <f>INDEX(NoSettings!$C$2:$AG$6843,MATCH($C71,NoSettings!$A$2:$A$6843,0),MATCH(AC$30,NoSettings!$C$1:$AG$1,0))</f>
        <v>0</v>
      </c>
      <c r="AD71">
        <f>INDEX(NoSettings!$C$2:$AG$6843,MATCH($C71,NoSettings!$A$2:$A$6843,0),MATCH(AD$30,NoSettings!$C$1:$AG$1,0))</f>
        <v>0</v>
      </c>
      <c r="AE71">
        <f>INDEX(NoSettings!$C$2:$AG$6843,MATCH($C71,NoSettings!$A$2:$A$6843,0),MATCH(AE$30,NoSettings!$C$1:$AG$1,0))</f>
        <v>0</v>
      </c>
      <c r="AF71">
        <f>INDEX(NoSettings!$C$2:$AG$6843,MATCH($C71,NoSettings!$A$2:$A$6843,0),MATCH(AF$30,NoSettings!$C$1:$AG$1,0))</f>
        <v>0</v>
      </c>
      <c r="AG71">
        <f>INDEX(NoSettings!$C$2:$AG$6843,MATCH($C71,NoSettings!$A$2:$A$6843,0),MATCH(AG$30,NoSettings!$C$1:$AG$1,0))</f>
        <v>0</v>
      </c>
      <c r="AH71">
        <f>INDEX(NoSettings!$C$2:$AG$6843,MATCH($C71,NoSettings!$A$2:$A$6843,0),MATCH(AH$30,NoSettings!$C$1:$AG$1,0))</f>
        <v>0</v>
      </c>
    </row>
    <row r="72" spans="3:34" hidden="1">
      <c r="C72" s="21" t="s">
        <v>304</v>
      </c>
      <c r="D72">
        <f>INDEX(NoSettings!$C$2:$AG$6843,MATCH($C72,NoSettings!$A$2:$A$6843,0),MATCH(D$30,NoSettings!$C$1:$AG$1,0))</f>
        <v>0</v>
      </c>
      <c r="E72">
        <f>INDEX(NoSettings!$C$2:$AG$6843,MATCH($C72,NoSettings!$A$2:$A$6843,0),MATCH(E$30,NoSettings!$C$1:$AG$1,0))</f>
        <v>0</v>
      </c>
      <c r="F72">
        <f>INDEX(NoSettings!$C$2:$AG$6843,MATCH($C72,NoSettings!$A$2:$A$6843,0),MATCH(F$30,NoSettings!$C$1:$AG$1,0))</f>
        <v>0</v>
      </c>
      <c r="G72">
        <f>INDEX(NoSettings!$C$2:$AG$6843,MATCH($C72,NoSettings!$A$2:$A$6843,0),MATCH(G$30,NoSettings!$C$1:$AG$1,0))</f>
        <v>0</v>
      </c>
      <c r="H72">
        <f>INDEX(NoSettings!$C$2:$AG$6843,MATCH($C72,NoSettings!$A$2:$A$6843,0),MATCH(H$30,NoSettings!$C$1:$AG$1,0))</f>
        <v>0</v>
      </c>
      <c r="I72">
        <f>INDEX(NoSettings!$C$2:$AG$6843,MATCH($C72,NoSettings!$A$2:$A$6843,0),MATCH(I$30,NoSettings!$C$1:$AG$1,0))</f>
        <v>0</v>
      </c>
      <c r="J72">
        <f>INDEX(NoSettings!$C$2:$AG$6843,MATCH($C72,NoSettings!$A$2:$A$6843,0),MATCH(J$30,NoSettings!$C$1:$AG$1,0))</f>
        <v>0</v>
      </c>
      <c r="K72">
        <f>INDEX(NoSettings!$C$2:$AG$6843,MATCH($C72,NoSettings!$A$2:$A$6843,0),MATCH(K$30,NoSettings!$C$1:$AG$1,0))</f>
        <v>0</v>
      </c>
      <c r="L72">
        <f>INDEX(NoSettings!$C$2:$AG$6843,MATCH($C72,NoSettings!$A$2:$A$6843,0),MATCH(L$30,NoSettings!$C$1:$AG$1,0))</f>
        <v>0</v>
      </c>
      <c r="M72">
        <f>INDEX(NoSettings!$C$2:$AG$6843,MATCH($C72,NoSettings!$A$2:$A$6843,0),MATCH(M$30,NoSettings!$C$1:$AG$1,0))</f>
        <v>0</v>
      </c>
      <c r="N72">
        <f>INDEX(NoSettings!$C$2:$AG$6843,MATCH($C72,NoSettings!$A$2:$A$6843,0),MATCH(N$30,NoSettings!$C$1:$AG$1,0))</f>
        <v>0</v>
      </c>
      <c r="O72">
        <f>INDEX(NoSettings!$C$2:$AG$6843,MATCH($C72,NoSettings!$A$2:$A$6843,0),MATCH(O$30,NoSettings!$C$1:$AG$1,0))</f>
        <v>0</v>
      </c>
      <c r="P72">
        <f>INDEX(NoSettings!$C$2:$AG$6843,MATCH($C72,NoSettings!$A$2:$A$6843,0),MATCH(P$30,NoSettings!$C$1:$AG$1,0))</f>
        <v>0</v>
      </c>
      <c r="Q72">
        <f>INDEX(NoSettings!$C$2:$AG$6843,MATCH($C72,NoSettings!$A$2:$A$6843,0),MATCH(Q$30,NoSettings!$C$1:$AG$1,0))</f>
        <v>0</v>
      </c>
      <c r="R72">
        <f>INDEX(NoSettings!$C$2:$AG$6843,MATCH($C72,NoSettings!$A$2:$A$6843,0),MATCH(R$30,NoSettings!$C$1:$AG$1,0))</f>
        <v>0</v>
      </c>
      <c r="S72">
        <f>INDEX(NoSettings!$C$2:$AG$6843,MATCH($C72,NoSettings!$A$2:$A$6843,0),MATCH(S$30,NoSettings!$C$1:$AG$1,0))</f>
        <v>0</v>
      </c>
      <c r="T72">
        <f>INDEX(NoSettings!$C$2:$AG$6843,MATCH($C72,NoSettings!$A$2:$A$6843,0),MATCH(T$30,NoSettings!$C$1:$AG$1,0))</f>
        <v>0</v>
      </c>
      <c r="U72">
        <f>INDEX(NoSettings!$C$2:$AG$6843,MATCH($C72,NoSettings!$A$2:$A$6843,0),MATCH(U$30,NoSettings!$C$1:$AG$1,0))</f>
        <v>0</v>
      </c>
      <c r="V72">
        <f>INDEX(NoSettings!$C$2:$AG$6843,MATCH($C72,NoSettings!$A$2:$A$6843,0),MATCH(V$30,NoSettings!$C$1:$AG$1,0))</f>
        <v>0</v>
      </c>
      <c r="W72">
        <f>INDEX(NoSettings!$C$2:$AG$6843,MATCH($C72,NoSettings!$A$2:$A$6843,0),MATCH(W$30,NoSettings!$C$1:$AG$1,0))</f>
        <v>0</v>
      </c>
      <c r="X72">
        <f>INDEX(NoSettings!$C$2:$AG$6843,MATCH($C72,NoSettings!$A$2:$A$6843,0),MATCH(X$30,NoSettings!$C$1:$AG$1,0))</f>
        <v>0</v>
      </c>
      <c r="Y72">
        <f>INDEX(NoSettings!$C$2:$AG$6843,MATCH($C72,NoSettings!$A$2:$A$6843,0),MATCH(Y$30,NoSettings!$C$1:$AG$1,0))</f>
        <v>0</v>
      </c>
      <c r="Z72">
        <f>INDEX(NoSettings!$C$2:$AG$6843,MATCH($C72,NoSettings!$A$2:$A$6843,0),MATCH(Z$30,NoSettings!$C$1:$AG$1,0))</f>
        <v>0</v>
      </c>
      <c r="AA72">
        <f>INDEX(NoSettings!$C$2:$AG$6843,MATCH($C72,NoSettings!$A$2:$A$6843,0),MATCH(AA$30,NoSettings!$C$1:$AG$1,0))</f>
        <v>0</v>
      </c>
      <c r="AB72">
        <f>INDEX(NoSettings!$C$2:$AG$6843,MATCH($C72,NoSettings!$A$2:$A$6843,0),MATCH(AB$30,NoSettings!$C$1:$AG$1,0))</f>
        <v>0</v>
      </c>
      <c r="AC72">
        <f>INDEX(NoSettings!$C$2:$AG$6843,MATCH($C72,NoSettings!$A$2:$A$6843,0),MATCH(AC$30,NoSettings!$C$1:$AG$1,0))</f>
        <v>0</v>
      </c>
      <c r="AD72">
        <f>INDEX(NoSettings!$C$2:$AG$6843,MATCH($C72,NoSettings!$A$2:$A$6843,0),MATCH(AD$30,NoSettings!$C$1:$AG$1,0))</f>
        <v>0</v>
      </c>
      <c r="AE72">
        <f>INDEX(NoSettings!$C$2:$AG$6843,MATCH($C72,NoSettings!$A$2:$A$6843,0),MATCH(AE$30,NoSettings!$C$1:$AG$1,0))</f>
        <v>0</v>
      </c>
      <c r="AF72">
        <f>INDEX(NoSettings!$C$2:$AG$6843,MATCH($C72,NoSettings!$A$2:$A$6843,0),MATCH(AF$30,NoSettings!$C$1:$AG$1,0))</f>
        <v>0</v>
      </c>
      <c r="AG72">
        <f>INDEX(NoSettings!$C$2:$AG$6843,MATCH($C72,NoSettings!$A$2:$A$6843,0),MATCH(AG$30,NoSettings!$C$1:$AG$1,0))</f>
        <v>0</v>
      </c>
      <c r="AH72">
        <f>INDEX(NoSettings!$C$2:$AG$6843,MATCH($C72,NoSettings!$A$2:$A$6843,0),MATCH(AH$30,NoSettings!$C$1:$AG$1,0))</f>
        <v>0</v>
      </c>
    </row>
    <row r="73" spans="3:34" hidden="1">
      <c r="C73" s="21" t="s">
        <v>303</v>
      </c>
      <c r="D73">
        <f>INDEX(NoSettings!$C$2:$AG$6843,MATCH($C73,NoSettings!$A$2:$A$6843,0),MATCH(D$30,NoSettings!$C$1:$AG$1,0))</f>
        <v>85230000000000</v>
      </c>
      <c r="E73">
        <f>INDEX(NoSettings!$C$2:$AG$6843,MATCH($C73,NoSettings!$A$2:$A$6843,0),MATCH(E$30,NoSettings!$C$1:$AG$1,0))</f>
        <v>80710000000000</v>
      </c>
      <c r="F73">
        <f>INDEX(NoSettings!$C$2:$AG$6843,MATCH($C73,NoSettings!$A$2:$A$6843,0),MATCH(F$30,NoSettings!$C$1:$AG$1,0))</f>
        <v>76430000000000</v>
      </c>
      <c r="G73">
        <f>INDEX(NoSettings!$C$2:$AG$6843,MATCH($C73,NoSettings!$A$2:$A$6843,0),MATCH(G$30,NoSettings!$C$1:$AG$1,0))</f>
        <v>72380000000000</v>
      </c>
      <c r="H73">
        <f>INDEX(NoSettings!$C$2:$AG$6843,MATCH($C73,NoSettings!$A$2:$A$6843,0),MATCH(H$30,NoSettings!$C$1:$AG$1,0))</f>
        <v>68550000000000</v>
      </c>
      <c r="I73">
        <f>INDEX(NoSettings!$C$2:$AG$6843,MATCH($C73,NoSettings!$A$2:$A$6843,0),MATCH(I$30,NoSettings!$C$1:$AG$1,0))</f>
        <v>64910000000000</v>
      </c>
      <c r="J73">
        <f>INDEX(NoSettings!$C$2:$AG$6843,MATCH($C73,NoSettings!$A$2:$A$6843,0),MATCH(J$30,NoSettings!$C$1:$AG$1,0))</f>
        <v>61470000000000</v>
      </c>
      <c r="K73">
        <f>INDEX(NoSettings!$C$2:$AG$6843,MATCH($C73,NoSettings!$A$2:$A$6843,0),MATCH(K$30,NoSettings!$C$1:$AG$1,0))</f>
        <v>58210000000000</v>
      </c>
      <c r="L73">
        <f>INDEX(NoSettings!$C$2:$AG$6843,MATCH($C73,NoSettings!$A$2:$A$6843,0),MATCH(L$30,NoSettings!$C$1:$AG$1,0))</f>
        <v>55130000000000</v>
      </c>
      <c r="M73">
        <f>INDEX(NoSettings!$C$2:$AG$6843,MATCH($C73,NoSettings!$A$2:$A$6843,0),MATCH(M$30,NoSettings!$C$1:$AG$1,0))</f>
        <v>52210000000000</v>
      </c>
      <c r="N73">
        <f>INDEX(NoSettings!$C$2:$AG$6843,MATCH($C73,NoSettings!$A$2:$A$6843,0),MATCH(N$30,NoSettings!$C$1:$AG$1,0))</f>
        <v>49440000000000</v>
      </c>
      <c r="O73">
        <f>INDEX(NoSettings!$C$2:$AG$6843,MATCH($C73,NoSettings!$A$2:$A$6843,0),MATCH(O$30,NoSettings!$C$1:$AG$1,0))</f>
        <v>46820000000000</v>
      </c>
      <c r="P73">
        <f>INDEX(NoSettings!$C$2:$AG$6843,MATCH($C73,NoSettings!$A$2:$A$6843,0),MATCH(P$30,NoSettings!$C$1:$AG$1,0))</f>
        <v>44340000000000</v>
      </c>
      <c r="Q73">
        <f>INDEX(NoSettings!$C$2:$AG$6843,MATCH($C73,NoSettings!$A$2:$A$6843,0),MATCH(Q$30,NoSettings!$C$1:$AG$1,0))</f>
        <v>41990000000000</v>
      </c>
      <c r="R73">
        <f>INDEX(NoSettings!$C$2:$AG$6843,MATCH($C73,NoSettings!$A$2:$A$6843,0),MATCH(R$30,NoSettings!$C$1:$AG$1,0))</f>
        <v>39760000000000</v>
      </c>
      <c r="S73">
        <f>INDEX(NoSettings!$C$2:$AG$6843,MATCH($C73,NoSettings!$A$2:$A$6843,0),MATCH(S$30,NoSettings!$C$1:$AG$1,0))</f>
        <v>37660000000000</v>
      </c>
      <c r="T73">
        <f>INDEX(NoSettings!$C$2:$AG$6843,MATCH($C73,NoSettings!$A$2:$A$6843,0),MATCH(T$30,NoSettings!$C$1:$AG$1,0))</f>
        <v>35660000000000</v>
      </c>
      <c r="U73">
        <f>INDEX(NoSettings!$C$2:$AG$6843,MATCH($C73,NoSettings!$A$2:$A$6843,0),MATCH(U$30,NoSettings!$C$1:$AG$1,0))</f>
        <v>33770000000000</v>
      </c>
      <c r="V73">
        <f>INDEX(NoSettings!$C$2:$AG$6843,MATCH($C73,NoSettings!$A$2:$A$6843,0),MATCH(V$30,NoSettings!$C$1:$AG$1,0))</f>
        <v>31980000000000</v>
      </c>
      <c r="W73">
        <f>INDEX(NoSettings!$C$2:$AG$6843,MATCH($C73,NoSettings!$A$2:$A$6843,0),MATCH(W$30,NoSettings!$C$1:$AG$1,0))</f>
        <v>30290000000000</v>
      </c>
      <c r="X73">
        <f>INDEX(NoSettings!$C$2:$AG$6843,MATCH($C73,NoSettings!$A$2:$A$6843,0),MATCH(X$30,NoSettings!$C$1:$AG$1,0))</f>
        <v>28680000000000</v>
      </c>
      <c r="Y73">
        <f>INDEX(NoSettings!$C$2:$AG$6843,MATCH($C73,NoSettings!$A$2:$A$6843,0),MATCH(Y$30,NoSettings!$C$1:$AG$1,0))</f>
        <v>27160000000000</v>
      </c>
      <c r="Z73">
        <f>INDEX(NoSettings!$C$2:$AG$6843,MATCH($C73,NoSettings!$A$2:$A$6843,0),MATCH(Z$30,NoSettings!$C$1:$AG$1,0))</f>
        <v>25720000000000</v>
      </c>
      <c r="AA73">
        <f>INDEX(NoSettings!$C$2:$AG$6843,MATCH($C73,NoSettings!$A$2:$A$6843,0),MATCH(AA$30,NoSettings!$C$1:$AG$1,0))</f>
        <v>24360000000000</v>
      </c>
      <c r="AB73">
        <f>INDEX(NoSettings!$C$2:$AG$6843,MATCH($C73,NoSettings!$A$2:$A$6843,0),MATCH(AB$30,NoSettings!$C$1:$AG$1,0))</f>
        <v>23070000000000</v>
      </c>
      <c r="AC73">
        <f>INDEX(NoSettings!$C$2:$AG$6843,MATCH($C73,NoSettings!$A$2:$A$6843,0),MATCH(AC$30,NoSettings!$C$1:$AG$1,0))</f>
        <v>21840000000000</v>
      </c>
      <c r="AD73">
        <f>INDEX(NoSettings!$C$2:$AG$6843,MATCH($C73,NoSettings!$A$2:$A$6843,0),MATCH(AD$30,NoSettings!$C$1:$AG$1,0))</f>
        <v>20690000000000</v>
      </c>
      <c r="AE73">
        <f>INDEX(NoSettings!$C$2:$AG$6843,MATCH($C73,NoSettings!$A$2:$A$6843,0),MATCH(AE$30,NoSettings!$C$1:$AG$1,0))</f>
        <v>19590000000000</v>
      </c>
      <c r="AF73">
        <f>INDEX(NoSettings!$C$2:$AG$6843,MATCH($C73,NoSettings!$A$2:$A$6843,0),MATCH(AF$30,NoSettings!$C$1:$AG$1,0))</f>
        <v>18550000000000</v>
      </c>
      <c r="AG73">
        <f>INDEX(NoSettings!$C$2:$AG$6843,MATCH($C73,NoSettings!$A$2:$A$6843,0),MATCH(AG$30,NoSettings!$C$1:$AG$1,0))</f>
        <v>17570000000000</v>
      </c>
      <c r="AH73">
        <f>INDEX(NoSettings!$C$2:$AG$6843,MATCH($C73,NoSettings!$A$2:$A$6843,0),MATCH(AH$30,NoSettings!$C$1:$AG$1,0))</f>
        <v>16640000000000</v>
      </c>
    </row>
    <row r="74" spans="3:34" hidden="1">
      <c r="C74" s="21" t="s">
        <v>302</v>
      </c>
      <c r="D74">
        <f>INDEX(NoSettings!$C$2:$AG$6843,MATCH($C74,NoSettings!$A$2:$A$6843,0),MATCH(D$30,NoSettings!$C$1:$AG$1,0))</f>
        <v>0</v>
      </c>
      <c r="E74">
        <f>INDEX(NoSettings!$C$2:$AG$6843,MATCH($C74,NoSettings!$A$2:$A$6843,0),MATCH(E$30,NoSettings!$C$1:$AG$1,0))</f>
        <v>0</v>
      </c>
      <c r="F74">
        <f>INDEX(NoSettings!$C$2:$AG$6843,MATCH($C74,NoSettings!$A$2:$A$6843,0),MATCH(F$30,NoSettings!$C$1:$AG$1,0))</f>
        <v>0</v>
      </c>
      <c r="G74">
        <f>INDEX(NoSettings!$C$2:$AG$6843,MATCH($C74,NoSettings!$A$2:$A$6843,0),MATCH(G$30,NoSettings!$C$1:$AG$1,0))</f>
        <v>0</v>
      </c>
      <c r="H74">
        <f>INDEX(NoSettings!$C$2:$AG$6843,MATCH($C74,NoSettings!$A$2:$A$6843,0),MATCH(H$30,NoSettings!$C$1:$AG$1,0))</f>
        <v>0</v>
      </c>
      <c r="I74">
        <f>INDEX(NoSettings!$C$2:$AG$6843,MATCH($C74,NoSettings!$A$2:$A$6843,0),MATCH(I$30,NoSettings!$C$1:$AG$1,0))</f>
        <v>0</v>
      </c>
      <c r="J74">
        <f>INDEX(NoSettings!$C$2:$AG$6843,MATCH($C74,NoSettings!$A$2:$A$6843,0),MATCH(J$30,NoSettings!$C$1:$AG$1,0))</f>
        <v>0</v>
      </c>
      <c r="K74">
        <f>INDEX(NoSettings!$C$2:$AG$6843,MATCH($C74,NoSettings!$A$2:$A$6843,0),MATCH(K$30,NoSettings!$C$1:$AG$1,0))</f>
        <v>0</v>
      </c>
      <c r="L74">
        <f>INDEX(NoSettings!$C$2:$AG$6843,MATCH($C74,NoSettings!$A$2:$A$6843,0),MATCH(L$30,NoSettings!$C$1:$AG$1,0))</f>
        <v>0</v>
      </c>
      <c r="M74">
        <f>INDEX(NoSettings!$C$2:$AG$6843,MATCH($C74,NoSettings!$A$2:$A$6843,0),MATCH(M$30,NoSettings!$C$1:$AG$1,0))</f>
        <v>0</v>
      </c>
      <c r="N74">
        <f>INDEX(NoSettings!$C$2:$AG$6843,MATCH($C74,NoSettings!$A$2:$A$6843,0),MATCH(N$30,NoSettings!$C$1:$AG$1,0))</f>
        <v>0</v>
      </c>
      <c r="O74">
        <f>INDEX(NoSettings!$C$2:$AG$6843,MATCH($C74,NoSettings!$A$2:$A$6843,0),MATCH(O$30,NoSettings!$C$1:$AG$1,0))</f>
        <v>0</v>
      </c>
      <c r="P74">
        <f>INDEX(NoSettings!$C$2:$AG$6843,MATCH($C74,NoSettings!$A$2:$A$6843,0),MATCH(P$30,NoSettings!$C$1:$AG$1,0))</f>
        <v>0</v>
      </c>
      <c r="Q74">
        <f>INDEX(NoSettings!$C$2:$AG$6843,MATCH($C74,NoSettings!$A$2:$A$6843,0),MATCH(Q$30,NoSettings!$C$1:$AG$1,0))</f>
        <v>0</v>
      </c>
      <c r="R74">
        <f>INDEX(NoSettings!$C$2:$AG$6843,MATCH($C74,NoSettings!$A$2:$A$6843,0),MATCH(R$30,NoSettings!$C$1:$AG$1,0))</f>
        <v>0</v>
      </c>
      <c r="S74">
        <f>INDEX(NoSettings!$C$2:$AG$6843,MATCH($C74,NoSettings!$A$2:$A$6843,0),MATCH(S$30,NoSettings!$C$1:$AG$1,0))</f>
        <v>0</v>
      </c>
      <c r="T74">
        <f>INDEX(NoSettings!$C$2:$AG$6843,MATCH($C74,NoSettings!$A$2:$A$6843,0),MATCH(T$30,NoSettings!$C$1:$AG$1,0))</f>
        <v>0</v>
      </c>
      <c r="U74">
        <f>INDEX(NoSettings!$C$2:$AG$6843,MATCH($C74,NoSettings!$A$2:$A$6843,0),MATCH(U$30,NoSettings!$C$1:$AG$1,0))</f>
        <v>0</v>
      </c>
      <c r="V74">
        <f>INDEX(NoSettings!$C$2:$AG$6843,MATCH($C74,NoSettings!$A$2:$A$6843,0),MATCH(V$30,NoSettings!$C$1:$AG$1,0))</f>
        <v>0</v>
      </c>
      <c r="W74">
        <f>INDEX(NoSettings!$C$2:$AG$6843,MATCH($C74,NoSettings!$A$2:$A$6843,0),MATCH(W$30,NoSettings!$C$1:$AG$1,0))</f>
        <v>0</v>
      </c>
      <c r="X74">
        <f>INDEX(NoSettings!$C$2:$AG$6843,MATCH($C74,NoSettings!$A$2:$A$6843,0),MATCH(X$30,NoSettings!$C$1:$AG$1,0))</f>
        <v>0</v>
      </c>
      <c r="Y74">
        <f>INDEX(NoSettings!$C$2:$AG$6843,MATCH($C74,NoSettings!$A$2:$A$6843,0),MATCH(Y$30,NoSettings!$C$1:$AG$1,0))</f>
        <v>0</v>
      </c>
      <c r="Z74">
        <f>INDEX(NoSettings!$C$2:$AG$6843,MATCH($C74,NoSettings!$A$2:$A$6843,0),MATCH(Z$30,NoSettings!$C$1:$AG$1,0))</f>
        <v>0</v>
      </c>
      <c r="AA74">
        <f>INDEX(NoSettings!$C$2:$AG$6843,MATCH($C74,NoSettings!$A$2:$A$6843,0),MATCH(AA$30,NoSettings!$C$1:$AG$1,0))</f>
        <v>0</v>
      </c>
      <c r="AB74">
        <f>INDEX(NoSettings!$C$2:$AG$6843,MATCH($C74,NoSettings!$A$2:$A$6843,0),MATCH(AB$30,NoSettings!$C$1:$AG$1,0))</f>
        <v>0</v>
      </c>
      <c r="AC74">
        <f>INDEX(NoSettings!$C$2:$AG$6843,MATCH($C74,NoSettings!$A$2:$A$6843,0),MATCH(AC$30,NoSettings!$C$1:$AG$1,0))</f>
        <v>0</v>
      </c>
      <c r="AD74">
        <f>INDEX(NoSettings!$C$2:$AG$6843,MATCH($C74,NoSettings!$A$2:$A$6843,0),MATCH(AD$30,NoSettings!$C$1:$AG$1,0))</f>
        <v>0</v>
      </c>
      <c r="AE74">
        <f>INDEX(NoSettings!$C$2:$AG$6843,MATCH($C74,NoSettings!$A$2:$A$6843,0),MATCH(AE$30,NoSettings!$C$1:$AG$1,0))</f>
        <v>0</v>
      </c>
      <c r="AF74">
        <f>INDEX(NoSettings!$C$2:$AG$6843,MATCH($C74,NoSettings!$A$2:$A$6843,0),MATCH(AF$30,NoSettings!$C$1:$AG$1,0))</f>
        <v>0</v>
      </c>
      <c r="AG74">
        <f>INDEX(NoSettings!$C$2:$AG$6843,MATCH($C74,NoSettings!$A$2:$A$6843,0),MATCH(AG$30,NoSettings!$C$1:$AG$1,0))</f>
        <v>0</v>
      </c>
      <c r="AH74">
        <f>INDEX(NoSettings!$C$2:$AG$6843,MATCH($C74,NoSettings!$A$2:$A$6843,0),MATCH(AH$30,NoSettings!$C$1:$AG$1,0))</f>
        <v>0</v>
      </c>
    </row>
    <row r="75" spans="3:34" hidden="1">
      <c r="C75" s="21" t="s">
        <v>301</v>
      </c>
      <c r="D75">
        <f>INDEX(NoSettings!$C$2:$AG$6843,MATCH($C75,NoSettings!$A$2:$A$6843,0),MATCH(D$30,NoSettings!$C$1:$AG$1,0))</f>
        <v>0</v>
      </c>
      <c r="E75">
        <f>INDEX(NoSettings!$C$2:$AG$6843,MATCH($C75,NoSettings!$A$2:$A$6843,0),MATCH(E$30,NoSettings!$C$1:$AG$1,0))</f>
        <v>0</v>
      </c>
      <c r="F75">
        <f>INDEX(NoSettings!$C$2:$AG$6843,MATCH($C75,NoSettings!$A$2:$A$6843,0),MATCH(F$30,NoSettings!$C$1:$AG$1,0))</f>
        <v>0</v>
      </c>
      <c r="G75">
        <f>INDEX(NoSettings!$C$2:$AG$6843,MATCH($C75,NoSettings!$A$2:$A$6843,0),MATCH(G$30,NoSettings!$C$1:$AG$1,0))</f>
        <v>0</v>
      </c>
      <c r="H75">
        <f>INDEX(NoSettings!$C$2:$AG$6843,MATCH($C75,NoSettings!$A$2:$A$6843,0),MATCH(H$30,NoSettings!$C$1:$AG$1,0))</f>
        <v>0</v>
      </c>
      <c r="I75">
        <f>INDEX(NoSettings!$C$2:$AG$6843,MATCH($C75,NoSettings!$A$2:$A$6843,0),MATCH(I$30,NoSettings!$C$1:$AG$1,0))</f>
        <v>0</v>
      </c>
      <c r="J75">
        <f>INDEX(NoSettings!$C$2:$AG$6843,MATCH($C75,NoSettings!$A$2:$A$6843,0),MATCH(J$30,NoSettings!$C$1:$AG$1,0))</f>
        <v>0</v>
      </c>
      <c r="K75">
        <f>INDEX(NoSettings!$C$2:$AG$6843,MATCH($C75,NoSettings!$A$2:$A$6843,0),MATCH(K$30,NoSettings!$C$1:$AG$1,0))</f>
        <v>0</v>
      </c>
      <c r="L75">
        <f>INDEX(NoSettings!$C$2:$AG$6843,MATCH($C75,NoSettings!$A$2:$A$6843,0),MATCH(L$30,NoSettings!$C$1:$AG$1,0))</f>
        <v>0</v>
      </c>
      <c r="M75">
        <f>INDEX(NoSettings!$C$2:$AG$6843,MATCH($C75,NoSettings!$A$2:$A$6843,0),MATCH(M$30,NoSettings!$C$1:$AG$1,0))</f>
        <v>0</v>
      </c>
      <c r="N75">
        <f>INDEX(NoSettings!$C$2:$AG$6843,MATCH($C75,NoSettings!$A$2:$A$6843,0),MATCH(N$30,NoSettings!$C$1:$AG$1,0))</f>
        <v>0</v>
      </c>
      <c r="O75">
        <f>INDEX(NoSettings!$C$2:$AG$6843,MATCH($C75,NoSettings!$A$2:$A$6843,0),MATCH(O$30,NoSettings!$C$1:$AG$1,0))</f>
        <v>0</v>
      </c>
      <c r="P75">
        <f>INDEX(NoSettings!$C$2:$AG$6843,MATCH($C75,NoSettings!$A$2:$A$6843,0),MATCH(P$30,NoSettings!$C$1:$AG$1,0))</f>
        <v>0</v>
      </c>
      <c r="Q75">
        <f>INDEX(NoSettings!$C$2:$AG$6843,MATCH($C75,NoSettings!$A$2:$A$6843,0),MATCH(Q$30,NoSettings!$C$1:$AG$1,0))</f>
        <v>0</v>
      </c>
      <c r="R75">
        <f>INDEX(NoSettings!$C$2:$AG$6843,MATCH($C75,NoSettings!$A$2:$A$6843,0),MATCH(R$30,NoSettings!$C$1:$AG$1,0))</f>
        <v>0</v>
      </c>
      <c r="S75">
        <f>INDEX(NoSettings!$C$2:$AG$6843,MATCH($C75,NoSettings!$A$2:$A$6843,0),MATCH(S$30,NoSettings!$C$1:$AG$1,0))</f>
        <v>0</v>
      </c>
      <c r="T75">
        <f>INDEX(NoSettings!$C$2:$AG$6843,MATCH($C75,NoSettings!$A$2:$A$6843,0),MATCH(T$30,NoSettings!$C$1:$AG$1,0))</f>
        <v>0</v>
      </c>
      <c r="U75">
        <f>INDEX(NoSettings!$C$2:$AG$6843,MATCH($C75,NoSettings!$A$2:$A$6843,0),MATCH(U$30,NoSettings!$C$1:$AG$1,0))</f>
        <v>0</v>
      </c>
      <c r="V75">
        <f>INDEX(NoSettings!$C$2:$AG$6843,MATCH($C75,NoSettings!$A$2:$A$6843,0),MATCH(V$30,NoSettings!$C$1:$AG$1,0))</f>
        <v>0</v>
      </c>
      <c r="W75">
        <f>INDEX(NoSettings!$C$2:$AG$6843,MATCH($C75,NoSettings!$A$2:$A$6843,0),MATCH(W$30,NoSettings!$C$1:$AG$1,0))</f>
        <v>0</v>
      </c>
      <c r="X75">
        <f>INDEX(NoSettings!$C$2:$AG$6843,MATCH($C75,NoSettings!$A$2:$A$6843,0),MATCH(X$30,NoSettings!$C$1:$AG$1,0))</f>
        <v>0</v>
      </c>
      <c r="Y75">
        <f>INDEX(NoSettings!$C$2:$AG$6843,MATCH($C75,NoSettings!$A$2:$A$6843,0),MATCH(Y$30,NoSettings!$C$1:$AG$1,0))</f>
        <v>0</v>
      </c>
      <c r="Z75">
        <f>INDEX(NoSettings!$C$2:$AG$6843,MATCH($C75,NoSettings!$A$2:$A$6843,0),MATCH(Z$30,NoSettings!$C$1:$AG$1,0))</f>
        <v>0</v>
      </c>
      <c r="AA75">
        <f>INDEX(NoSettings!$C$2:$AG$6843,MATCH($C75,NoSettings!$A$2:$A$6843,0),MATCH(AA$30,NoSettings!$C$1:$AG$1,0))</f>
        <v>0</v>
      </c>
      <c r="AB75">
        <f>INDEX(NoSettings!$C$2:$AG$6843,MATCH($C75,NoSettings!$A$2:$A$6843,0),MATCH(AB$30,NoSettings!$C$1:$AG$1,0))</f>
        <v>0</v>
      </c>
      <c r="AC75">
        <f>INDEX(NoSettings!$C$2:$AG$6843,MATCH($C75,NoSettings!$A$2:$A$6843,0),MATCH(AC$30,NoSettings!$C$1:$AG$1,0))</f>
        <v>0</v>
      </c>
      <c r="AD75">
        <f>INDEX(NoSettings!$C$2:$AG$6843,MATCH($C75,NoSettings!$A$2:$A$6843,0),MATCH(AD$30,NoSettings!$C$1:$AG$1,0))</f>
        <v>0</v>
      </c>
      <c r="AE75">
        <f>INDEX(NoSettings!$C$2:$AG$6843,MATCH($C75,NoSettings!$A$2:$A$6843,0),MATCH(AE$30,NoSettings!$C$1:$AG$1,0))</f>
        <v>0</v>
      </c>
      <c r="AF75">
        <f>INDEX(NoSettings!$C$2:$AG$6843,MATCH($C75,NoSettings!$A$2:$A$6843,0),MATCH(AF$30,NoSettings!$C$1:$AG$1,0))</f>
        <v>0</v>
      </c>
      <c r="AG75">
        <f>INDEX(NoSettings!$C$2:$AG$6843,MATCH($C75,NoSettings!$A$2:$A$6843,0),MATCH(AG$30,NoSettings!$C$1:$AG$1,0))</f>
        <v>0</v>
      </c>
      <c r="AH75">
        <f>INDEX(NoSettings!$C$2:$AG$6843,MATCH($C75,NoSettings!$A$2:$A$6843,0),MATCH(AH$30,NoSettings!$C$1:$AG$1,0))</f>
        <v>0</v>
      </c>
    </row>
    <row r="76" spans="3:34" hidden="1">
      <c r="C76" s="21" t="s">
        <v>300</v>
      </c>
      <c r="D76">
        <f>INDEX(NoSettings!$C$2:$AG$6843,MATCH($C76,NoSettings!$A$2:$A$6843,0),MATCH(D$30,NoSettings!$C$1:$AG$1,0))</f>
        <v>0</v>
      </c>
      <c r="E76">
        <f>INDEX(NoSettings!$C$2:$AG$6843,MATCH($C76,NoSettings!$A$2:$A$6843,0),MATCH(E$30,NoSettings!$C$1:$AG$1,0))</f>
        <v>0</v>
      </c>
      <c r="F76">
        <f>INDEX(NoSettings!$C$2:$AG$6843,MATCH($C76,NoSettings!$A$2:$A$6843,0),MATCH(F$30,NoSettings!$C$1:$AG$1,0))</f>
        <v>0</v>
      </c>
      <c r="G76">
        <f>INDEX(NoSettings!$C$2:$AG$6843,MATCH($C76,NoSettings!$A$2:$A$6843,0),MATCH(G$30,NoSettings!$C$1:$AG$1,0))</f>
        <v>0</v>
      </c>
      <c r="H76">
        <f>INDEX(NoSettings!$C$2:$AG$6843,MATCH($C76,NoSettings!$A$2:$A$6843,0),MATCH(H$30,NoSettings!$C$1:$AG$1,0))</f>
        <v>0</v>
      </c>
      <c r="I76">
        <f>INDEX(NoSettings!$C$2:$AG$6843,MATCH($C76,NoSettings!$A$2:$A$6843,0),MATCH(I$30,NoSettings!$C$1:$AG$1,0))</f>
        <v>0</v>
      </c>
      <c r="J76">
        <f>INDEX(NoSettings!$C$2:$AG$6843,MATCH($C76,NoSettings!$A$2:$A$6843,0),MATCH(J$30,NoSettings!$C$1:$AG$1,0))</f>
        <v>0</v>
      </c>
      <c r="K76">
        <f>INDEX(NoSettings!$C$2:$AG$6843,MATCH($C76,NoSettings!$A$2:$A$6843,0),MATCH(K$30,NoSettings!$C$1:$AG$1,0))</f>
        <v>0</v>
      </c>
      <c r="L76">
        <f>INDEX(NoSettings!$C$2:$AG$6843,MATCH($C76,NoSettings!$A$2:$A$6843,0),MATCH(L$30,NoSettings!$C$1:$AG$1,0))</f>
        <v>0</v>
      </c>
      <c r="M76">
        <f>INDEX(NoSettings!$C$2:$AG$6843,MATCH($C76,NoSettings!$A$2:$A$6843,0),MATCH(M$30,NoSettings!$C$1:$AG$1,0))</f>
        <v>0</v>
      </c>
      <c r="N76">
        <f>INDEX(NoSettings!$C$2:$AG$6843,MATCH($C76,NoSettings!$A$2:$A$6843,0),MATCH(N$30,NoSettings!$C$1:$AG$1,0))</f>
        <v>0</v>
      </c>
      <c r="O76">
        <f>INDEX(NoSettings!$C$2:$AG$6843,MATCH($C76,NoSettings!$A$2:$A$6843,0),MATCH(O$30,NoSettings!$C$1:$AG$1,0))</f>
        <v>0</v>
      </c>
      <c r="P76">
        <f>INDEX(NoSettings!$C$2:$AG$6843,MATCH($C76,NoSettings!$A$2:$A$6843,0),MATCH(P$30,NoSettings!$C$1:$AG$1,0))</f>
        <v>0</v>
      </c>
      <c r="Q76">
        <f>INDEX(NoSettings!$C$2:$AG$6843,MATCH($C76,NoSettings!$A$2:$A$6843,0),MATCH(Q$30,NoSettings!$C$1:$AG$1,0))</f>
        <v>0</v>
      </c>
      <c r="R76">
        <f>INDEX(NoSettings!$C$2:$AG$6843,MATCH($C76,NoSettings!$A$2:$A$6843,0),MATCH(R$30,NoSettings!$C$1:$AG$1,0))</f>
        <v>0</v>
      </c>
      <c r="S76">
        <f>INDEX(NoSettings!$C$2:$AG$6843,MATCH($C76,NoSettings!$A$2:$A$6843,0),MATCH(S$30,NoSettings!$C$1:$AG$1,0))</f>
        <v>0</v>
      </c>
      <c r="T76">
        <f>INDEX(NoSettings!$C$2:$AG$6843,MATCH($C76,NoSettings!$A$2:$A$6843,0),MATCH(T$30,NoSettings!$C$1:$AG$1,0))</f>
        <v>0</v>
      </c>
      <c r="U76">
        <f>INDEX(NoSettings!$C$2:$AG$6843,MATCH($C76,NoSettings!$A$2:$A$6843,0),MATCH(U$30,NoSettings!$C$1:$AG$1,0))</f>
        <v>0</v>
      </c>
      <c r="V76">
        <f>INDEX(NoSettings!$C$2:$AG$6843,MATCH($C76,NoSettings!$A$2:$A$6843,0),MATCH(V$30,NoSettings!$C$1:$AG$1,0))</f>
        <v>0</v>
      </c>
      <c r="W76">
        <f>INDEX(NoSettings!$C$2:$AG$6843,MATCH($C76,NoSettings!$A$2:$A$6843,0),MATCH(W$30,NoSettings!$C$1:$AG$1,0))</f>
        <v>0</v>
      </c>
      <c r="X76">
        <f>INDEX(NoSettings!$C$2:$AG$6843,MATCH($C76,NoSettings!$A$2:$A$6843,0),MATCH(X$30,NoSettings!$C$1:$AG$1,0))</f>
        <v>0</v>
      </c>
      <c r="Y76">
        <f>INDEX(NoSettings!$C$2:$AG$6843,MATCH($C76,NoSettings!$A$2:$A$6843,0),MATCH(Y$30,NoSettings!$C$1:$AG$1,0))</f>
        <v>0</v>
      </c>
      <c r="Z76">
        <f>INDEX(NoSettings!$C$2:$AG$6843,MATCH($C76,NoSettings!$A$2:$A$6843,0),MATCH(Z$30,NoSettings!$C$1:$AG$1,0))</f>
        <v>0</v>
      </c>
      <c r="AA76">
        <f>INDEX(NoSettings!$C$2:$AG$6843,MATCH($C76,NoSettings!$A$2:$A$6843,0),MATCH(AA$30,NoSettings!$C$1:$AG$1,0))</f>
        <v>0</v>
      </c>
      <c r="AB76">
        <f>INDEX(NoSettings!$C$2:$AG$6843,MATCH($C76,NoSettings!$A$2:$A$6843,0),MATCH(AB$30,NoSettings!$C$1:$AG$1,0))</f>
        <v>0</v>
      </c>
      <c r="AC76">
        <f>INDEX(NoSettings!$C$2:$AG$6843,MATCH($C76,NoSettings!$A$2:$A$6843,0),MATCH(AC$30,NoSettings!$C$1:$AG$1,0))</f>
        <v>0</v>
      </c>
      <c r="AD76">
        <f>INDEX(NoSettings!$C$2:$AG$6843,MATCH($C76,NoSettings!$A$2:$A$6843,0),MATCH(AD$30,NoSettings!$C$1:$AG$1,0))</f>
        <v>0</v>
      </c>
      <c r="AE76">
        <f>INDEX(NoSettings!$C$2:$AG$6843,MATCH($C76,NoSettings!$A$2:$A$6843,0),MATCH(AE$30,NoSettings!$C$1:$AG$1,0))</f>
        <v>0</v>
      </c>
      <c r="AF76">
        <f>INDEX(NoSettings!$C$2:$AG$6843,MATCH($C76,NoSettings!$A$2:$A$6843,0),MATCH(AF$30,NoSettings!$C$1:$AG$1,0))</f>
        <v>0</v>
      </c>
      <c r="AG76">
        <f>INDEX(NoSettings!$C$2:$AG$6843,MATCH($C76,NoSettings!$A$2:$A$6843,0),MATCH(AG$30,NoSettings!$C$1:$AG$1,0))</f>
        <v>0</v>
      </c>
      <c r="AH76">
        <f>INDEX(NoSettings!$C$2:$AG$6843,MATCH($C76,NoSettings!$A$2:$A$6843,0),MATCH(AH$30,NoSettings!$C$1:$AG$1,0))</f>
        <v>0</v>
      </c>
    </row>
    <row r="77" spans="3:34" hidden="1">
      <c r="C77" s="21" t="s">
        <v>299</v>
      </c>
      <c r="D77">
        <f>INDEX(NoSettings!$C$2:$AG$6843,MATCH($C77,NoSettings!$A$2:$A$6843,0),MATCH(D$30,NoSettings!$C$1:$AG$1,0))</f>
        <v>0</v>
      </c>
      <c r="E77">
        <f>INDEX(NoSettings!$C$2:$AG$6843,MATCH($C77,NoSettings!$A$2:$A$6843,0),MATCH(E$30,NoSettings!$C$1:$AG$1,0))</f>
        <v>0</v>
      </c>
      <c r="F77">
        <f>INDEX(NoSettings!$C$2:$AG$6843,MATCH($C77,NoSettings!$A$2:$A$6843,0),MATCH(F$30,NoSettings!$C$1:$AG$1,0))</f>
        <v>0</v>
      </c>
      <c r="G77">
        <f>INDEX(NoSettings!$C$2:$AG$6843,MATCH($C77,NoSettings!$A$2:$A$6843,0),MATCH(G$30,NoSettings!$C$1:$AG$1,0))</f>
        <v>0</v>
      </c>
      <c r="H77">
        <f>INDEX(NoSettings!$C$2:$AG$6843,MATCH($C77,NoSettings!$A$2:$A$6843,0),MATCH(H$30,NoSettings!$C$1:$AG$1,0))</f>
        <v>0</v>
      </c>
      <c r="I77">
        <f>INDEX(NoSettings!$C$2:$AG$6843,MATCH($C77,NoSettings!$A$2:$A$6843,0),MATCH(I$30,NoSettings!$C$1:$AG$1,0))</f>
        <v>0</v>
      </c>
      <c r="J77">
        <f>INDEX(NoSettings!$C$2:$AG$6843,MATCH($C77,NoSettings!$A$2:$A$6843,0),MATCH(J$30,NoSettings!$C$1:$AG$1,0))</f>
        <v>0</v>
      </c>
      <c r="K77">
        <f>INDEX(NoSettings!$C$2:$AG$6843,MATCH($C77,NoSettings!$A$2:$A$6843,0),MATCH(K$30,NoSettings!$C$1:$AG$1,0))</f>
        <v>0</v>
      </c>
      <c r="L77">
        <f>INDEX(NoSettings!$C$2:$AG$6843,MATCH($C77,NoSettings!$A$2:$A$6843,0),MATCH(L$30,NoSettings!$C$1:$AG$1,0))</f>
        <v>0</v>
      </c>
      <c r="M77">
        <f>INDEX(NoSettings!$C$2:$AG$6843,MATCH($C77,NoSettings!$A$2:$A$6843,0),MATCH(M$30,NoSettings!$C$1:$AG$1,0))</f>
        <v>0</v>
      </c>
      <c r="N77">
        <f>INDEX(NoSettings!$C$2:$AG$6843,MATCH($C77,NoSettings!$A$2:$A$6843,0),MATCH(N$30,NoSettings!$C$1:$AG$1,0))</f>
        <v>0</v>
      </c>
      <c r="O77">
        <f>INDEX(NoSettings!$C$2:$AG$6843,MATCH($C77,NoSettings!$A$2:$A$6843,0),MATCH(O$30,NoSettings!$C$1:$AG$1,0))</f>
        <v>0</v>
      </c>
      <c r="P77">
        <f>INDEX(NoSettings!$C$2:$AG$6843,MATCH($C77,NoSettings!$A$2:$A$6843,0),MATCH(P$30,NoSettings!$C$1:$AG$1,0))</f>
        <v>0</v>
      </c>
      <c r="Q77">
        <f>INDEX(NoSettings!$C$2:$AG$6843,MATCH($C77,NoSettings!$A$2:$A$6843,0),MATCH(Q$30,NoSettings!$C$1:$AG$1,0))</f>
        <v>0</v>
      </c>
      <c r="R77">
        <f>INDEX(NoSettings!$C$2:$AG$6843,MATCH($C77,NoSettings!$A$2:$A$6843,0),MATCH(R$30,NoSettings!$C$1:$AG$1,0))</f>
        <v>0</v>
      </c>
      <c r="S77">
        <f>INDEX(NoSettings!$C$2:$AG$6843,MATCH($C77,NoSettings!$A$2:$A$6843,0),MATCH(S$30,NoSettings!$C$1:$AG$1,0))</f>
        <v>0</v>
      </c>
      <c r="T77">
        <f>INDEX(NoSettings!$C$2:$AG$6843,MATCH($C77,NoSettings!$A$2:$A$6843,0),MATCH(T$30,NoSettings!$C$1:$AG$1,0))</f>
        <v>0</v>
      </c>
      <c r="U77">
        <f>INDEX(NoSettings!$C$2:$AG$6843,MATCH($C77,NoSettings!$A$2:$A$6843,0),MATCH(U$30,NoSettings!$C$1:$AG$1,0))</f>
        <v>0</v>
      </c>
      <c r="V77">
        <f>INDEX(NoSettings!$C$2:$AG$6843,MATCH($C77,NoSettings!$A$2:$A$6843,0),MATCH(V$30,NoSettings!$C$1:$AG$1,0))</f>
        <v>0</v>
      </c>
      <c r="W77">
        <f>INDEX(NoSettings!$C$2:$AG$6843,MATCH($C77,NoSettings!$A$2:$A$6843,0),MATCH(W$30,NoSettings!$C$1:$AG$1,0))</f>
        <v>0</v>
      </c>
      <c r="X77">
        <f>INDEX(NoSettings!$C$2:$AG$6843,MATCH($C77,NoSettings!$A$2:$A$6843,0),MATCH(X$30,NoSettings!$C$1:$AG$1,0))</f>
        <v>0</v>
      </c>
      <c r="Y77">
        <f>INDEX(NoSettings!$C$2:$AG$6843,MATCH($C77,NoSettings!$A$2:$A$6843,0),MATCH(Y$30,NoSettings!$C$1:$AG$1,0))</f>
        <v>0</v>
      </c>
      <c r="Z77">
        <f>INDEX(NoSettings!$C$2:$AG$6843,MATCH($C77,NoSettings!$A$2:$A$6843,0),MATCH(Z$30,NoSettings!$C$1:$AG$1,0))</f>
        <v>0</v>
      </c>
      <c r="AA77">
        <f>INDEX(NoSettings!$C$2:$AG$6843,MATCH($C77,NoSettings!$A$2:$A$6843,0),MATCH(AA$30,NoSettings!$C$1:$AG$1,0))</f>
        <v>0</v>
      </c>
      <c r="AB77">
        <f>INDEX(NoSettings!$C$2:$AG$6843,MATCH($C77,NoSettings!$A$2:$A$6843,0),MATCH(AB$30,NoSettings!$C$1:$AG$1,0))</f>
        <v>0</v>
      </c>
      <c r="AC77">
        <f>INDEX(NoSettings!$C$2:$AG$6843,MATCH($C77,NoSettings!$A$2:$A$6843,0),MATCH(AC$30,NoSettings!$C$1:$AG$1,0))</f>
        <v>0</v>
      </c>
      <c r="AD77">
        <f>INDEX(NoSettings!$C$2:$AG$6843,MATCH($C77,NoSettings!$A$2:$A$6843,0),MATCH(AD$30,NoSettings!$C$1:$AG$1,0))</f>
        <v>0</v>
      </c>
      <c r="AE77">
        <f>INDEX(NoSettings!$C$2:$AG$6843,MATCH($C77,NoSettings!$A$2:$A$6843,0),MATCH(AE$30,NoSettings!$C$1:$AG$1,0))</f>
        <v>0</v>
      </c>
      <c r="AF77">
        <f>INDEX(NoSettings!$C$2:$AG$6843,MATCH($C77,NoSettings!$A$2:$A$6843,0),MATCH(AF$30,NoSettings!$C$1:$AG$1,0))</f>
        <v>0</v>
      </c>
      <c r="AG77">
        <f>INDEX(NoSettings!$C$2:$AG$6843,MATCH($C77,NoSettings!$A$2:$A$6843,0),MATCH(AG$30,NoSettings!$C$1:$AG$1,0))</f>
        <v>0</v>
      </c>
      <c r="AH77">
        <f>INDEX(NoSettings!$C$2:$AG$6843,MATCH($C77,NoSettings!$A$2:$A$6843,0),MATCH(AH$30,NoSettings!$C$1:$AG$1,0))</f>
        <v>0</v>
      </c>
    </row>
    <row r="78" spans="3:34" hidden="1">
      <c r="C78" s="21" t="s">
        <v>298</v>
      </c>
      <c r="D78">
        <f>INDEX(NoSettings!$C$2:$AG$6843,MATCH($C78,NoSettings!$A$2:$A$6843,0),MATCH(D$30,NoSettings!$C$1:$AG$1,0))</f>
        <v>0</v>
      </c>
      <c r="E78">
        <f>INDEX(NoSettings!$C$2:$AG$6843,MATCH($C78,NoSettings!$A$2:$A$6843,0),MATCH(E$30,NoSettings!$C$1:$AG$1,0))</f>
        <v>0</v>
      </c>
      <c r="F78">
        <f>INDEX(NoSettings!$C$2:$AG$6843,MATCH($C78,NoSettings!$A$2:$A$6843,0),MATCH(F$30,NoSettings!$C$1:$AG$1,0))</f>
        <v>0</v>
      </c>
      <c r="G78">
        <f>INDEX(NoSettings!$C$2:$AG$6843,MATCH($C78,NoSettings!$A$2:$A$6843,0),MATCH(G$30,NoSettings!$C$1:$AG$1,0))</f>
        <v>0</v>
      </c>
      <c r="H78">
        <f>INDEX(NoSettings!$C$2:$AG$6843,MATCH($C78,NoSettings!$A$2:$A$6843,0),MATCH(H$30,NoSettings!$C$1:$AG$1,0))</f>
        <v>0</v>
      </c>
      <c r="I78">
        <f>INDEX(NoSettings!$C$2:$AG$6843,MATCH($C78,NoSettings!$A$2:$A$6843,0),MATCH(I$30,NoSettings!$C$1:$AG$1,0))</f>
        <v>0</v>
      </c>
      <c r="J78">
        <f>INDEX(NoSettings!$C$2:$AG$6843,MATCH($C78,NoSettings!$A$2:$A$6843,0),MATCH(J$30,NoSettings!$C$1:$AG$1,0))</f>
        <v>0</v>
      </c>
      <c r="K78">
        <f>INDEX(NoSettings!$C$2:$AG$6843,MATCH($C78,NoSettings!$A$2:$A$6843,0),MATCH(K$30,NoSettings!$C$1:$AG$1,0))</f>
        <v>0</v>
      </c>
      <c r="L78">
        <f>INDEX(NoSettings!$C$2:$AG$6843,MATCH($C78,NoSettings!$A$2:$A$6843,0),MATCH(L$30,NoSettings!$C$1:$AG$1,0))</f>
        <v>0</v>
      </c>
      <c r="M78">
        <f>INDEX(NoSettings!$C$2:$AG$6843,MATCH($C78,NoSettings!$A$2:$A$6843,0),MATCH(M$30,NoSettings!$C$1:$AG$1,0))</f>
        <v>0</v>
      </c>
      <c r="N78">
        <f>INDEX(NoSettings!$C$2:$AG$6843,MATCH($C78,NoSettings!$A$2:$A$6843,0),MATCH(N$30,NoSettings!$C$1:$AG$1,0))</f>
        <v>0</v>
      </c>
      <c r="O78">
        <f>INDEX(NoSettings!$C$2:$AG$6843,MATCH($C78,NoSettings!$A$2:$A$6843,0),MATCH(O$30,NoSettings!$C$1:$AG$1,0))</f>
        <v>0</v>
      </c>
      <c r="P78">
        <f>INDEX(NoSettings!$C$2:$AG$6843,MATCH($C78,NoSettings!$A$2:$A$6843,0),MATCH(P$30,NoSettings!$C$1:$AG$1,0))</f>
        <v>0</v>
      </c>
      <c r="Q78">
        <f>INDEX(NoSettings!$C$2:$AG$6843,MATCH($C78,NoSettings!$A$2:$A$6843,0),MATCH(Q$30,NoSettings!$C$1:$AG$1,0))</f>
        <v>0</v>
      </c>
      <c r="R78">
        <f>INDEX(NoSettings!$C$2:$AG$6843,MATCH($C78,NoSettings!$A$2:$A$6843,0),MATCH(R$30,NoSettings!$C$1:$AG$1,0))</f>
        <v>0</v>
      </c>
      <c r="S78">
        <f>INDEX(NoSettings!$C$2:$AG$6843,MATCH($C78,NoSettings!$A$2:$A$6843,0),MATCH(S$30,NoSettings!$C$1:$AG$1,0))</f>
        <v>0</v>
      </c>
      <c r="T78">
        <f>INDEX(NoSettings!$C$2:$AG$6843,MATCH($C78,NoSettings!$A$2:$A$6843,0),MATCH(T$30,NoSettings!$C$1:$AG$1,0))</f>
        <v>0</v>
      </c>
      <c r="U78">
        <f>INDEX(NoSettings!$C$2:$AG$6843,MATCH($C78,NoSettings!$A$2:$A$6843,0),MATCH(U$30,NoSettings!$C$1:$AG$1,0))</f>
        <v>0</v>
      </c>
      <c r="V78">
        <f>INDEX(NoSettings!$C$2:$AG$6843,MATCH($C78,NoSettings!$A$2:$A$6843,0),MATCH(V$30,NoSettings!$C$1:$AG$1,0))</f>
        <v>0</v>
      </c>
      <c r="W78">
        <f>INDEX(NoSettings!$C$2:$AG$6843,MATCH($C78,NoSettings!$A$2:$A$6843,0),MATCH(W$30,NoSettings!$C$1:$AG$1,0))</f>
        <v>0</v>
      </c>
      <c r="X78">
        <f>INDEX(NoSettings!$C$2:$AG$6843,MATCH($C78,NoSettings!$A$2:$A$6843,0),MATCH(X$30,NoSettings!$C$1:$AG$1,0))</f>
        <v>0</v>
      </c>
      <c r="Y78">
        <f>INDEX(NoSettings!$C$2:$AG$6843,MATCH($C78,NoSettings!$A$2:$A$6843,0),MATCH(Y$30,NoSettings!$C$1:$AG$1,0))</f>
        <v>0</v>
      </c>
      <c r="Z78">
        <f>INDEX(NoSettings!$C$2:$AG$6843,MATCH($C78,NoSettings!$A$2:$A$6843,0),MATCH(Z$30,NoSettings!$C$1:$AG$1,0))</f>
        <v>0</v>
      </c>
      <c r="AA78">
        <f>INDEX(NoSettings!$C$2:$AG$6843,MATCH($C78,NoSettings!$A$2:$A$6843,0),MATCH(AA$30,NoSettings!$C$1:$AG$1,0))</f>
        <v>0</v>
      </c>
      <c r="AB78">
        <f>INDEX(NoSettings!$C$2:$AG$6843,MATCH($C78,NoSettings!$A$2:$A$6843,0),MATCH(AB$30,NoSettings!$C$1:$AG$1,0))</f>
        <v>0</v>
      </c>
      <c r="AC78">
        <f>INDEX(NoSettings!$C$2:$AG$6843,MATCH($C78,NoSettings!$A$2:$A$6843,0),MATCH(AC$30,NoSettings!$C$1:$AG$1,0))</f>
        <v>0</v>
      </c>
      <c r="AD78">
        <f>INDEX(NoSettings!$C$2:$AG$6843,MATCH($C78,NoSettings!$A$2:$A$6843,0),MATCH(AD$30,NoSettings!$C$1:$AG$1,0))</f>
        <v>0</v>
      </c>
      <c r="AE78">
        <f>INDEX(NoSettings!$C$2:$AG$6843,MATCH($C78,NoSettings!$A$2:$A$6843,0),MATCH(AE$30,NoSettings!$C$1:$AG$1,0))</f>
        <v>0</v>
      </c>
      <c r="AF78">
        <f>INDEX(NoSettings!$C$2:$AG$6843,MATCH($C78,NoSettings!$A$2:$A$6843,0),MATCH(AF$30,NoSettings!$C$1:$AG$1,0))</f>
        <v>0</v>
      </c>
      <c r="AG78">
        <f>INDEX(NoSettings!$C$2:$AG$6843,MATCH($C78,NoSettings!$A$2:$A$6843,0),MATCH(AG$30,NoSettings!$C$1:$AG$1,0))</f>
        <v>0</v>
      </c>
      <c r="AH78">
        <f>INDEX(NoSettings!$C$2:$AG$6843,MATCH($C78,NoSettings!$A$2:$A$6843,0),MATCH(AH$30,NoSettings!$C$1:$AG$1,0))</f>
        <v>0</v>
      </c>
    </row>
    <row r="79" spans="3:34" hidden="1">
      <c r="C79" s="21" t="s">
        <v>297</v>
      </c>
      <c r="D79">
        <f>INDEX(NoSettings!$C$2:$AG$6843,MATCH($C79,NoSettings!$A$2:$A$6843,0),MATCH(D$30,NoSettings!$C$1:$AG$1,0))</f>
        <v>21420000000000</v>
      </c>
      <c r="E79">
        <f>INDEX(NoSettings!$C$2:$AG$6843,MATCH($C79,NoSettings!$A$2:$A$6843,0),MATCH(E$30,NoSettings!$C$1:$AG$1,0))</f>
        <v>20290000000000</v>
      </c>
      <c r="F79">
        <f>INDEX(NoSettings!$C$2:$AG$6843,MATCH($C79,NoSettings!$A$2:$A$6843,0),MATCH(F$30,NoSettings!$C$1:$AG$1,0))</f>
        <v>19210000000000</v>
      </c>
      <c r="G79">
        <f>INDEX(NoSettings!$C$2:$AG$6843,MATCH($C79,NoSettings!$A$2:$A$6843,0),MATCH(G$30,NoSettings!$C$1:$AG$1,0))</f>
        <v>18190000000000</v>
      </c>
      <c r="H79">
        <f>INDEX(NoSettings!$C$2:$AG$6843,MATCH($C79,NoSettings!$A$2:$A$6843,0),MATCH(H$30,NoSettings!$C$1:$AG$1,0))</f>
        <v>17230000000000</v>
      </c>
      <c r="I79">
        <f>INDEX(NoSettings!$C$2:$AG$6843,MATCH($C79,NoSettings!$A$2:$A$6843,0),MATCH(I$30,NoSettings!$C$1:$AG$1,0))</f>
        <v>16320000000000</v>
      </c>
      <c r="J79">
        <f>INDEX(NoSettings!$C$2:$AG$6843,MATCH($C79,NoSettings!$A$2:$A$6843,0),MATCH(J$30,NoSettings!$C$1:$AG$1,0))</f>
        <v>15450000000000</v>
      </c>
      <c r="K79">
        <f>INDEX(NoSettings!$C$2:$AG$6843,MATCH($C79,NoSettings!$A$2:$A$6843,0),MATCH(K$30,NoSettings!$C$1:$AG$1,0))</f>
        <v>14630000000000</v>
      </c>
      <c r="L79">
        <f>INDEX(NoSettings!$C$2:$AG$6843,MATCH($C79,NoSettings!$A$2:$A$6843,0),MATCH(L$30,NoSettings!$C$1:$AG$1,0))</f>
        <v>13860000000000</v>
      </c>
      <c r="M79">
        <f>INDEX(NoSettings!$C$2:$AG$6843,MATCH($C79,NoSettings!$A$2:$A$6843,0),MATCH(M$30,NoSettings!$C$1:$AG$1,0))</f>
        <v>13120000000000</v>
      </c>
      <c r="N79">
        <f>INDEX(NoSettings!$C$2:$AG$6843,MATCH($C79,NoSettings!$A$2:$A$6843,0),MATCH(N$30,NoSettings!$C$1:$AG$1,0))</f>
        <v>12430000000000</v>
      </c>
      <c r="O79">
        <f>INDEX(NoSettings!$C$2:$AG$6843,MATCH($C79,NoSettings!$A$2:$A$6843,0),MATCH(O$30,NoSettings!$C$1:$AG$1,0))</f>
        <v>11770000000000</v>
      </c>
      <c r="P79">
        <f>INDEX(NoSettings!$C$2:$AG$6843,MATCH($C79,NoSettings!$A$2:$A$6843,0),MATCH(P$30,NoSettings!$C$1:$AG$1,0))</f>
        <v>11150000000000</v>
      </c>
      <c r="Q79">
        <f>INDEX(NoSettings!$C$2:$AG$6843,MATCH($C79,NoSettings!$A$2:$A$6843,0),MATCH(Q$30,NoSettings!$C$1:$AG$1,0))</f>
        <v>10550000000000</v>
      </c>
      <c r="R79">
        <f>INDEX(NoSettings!$C$2:$AG$6843,MATCH($C79,NoSettings!$A$2:$A$6843,0),MATCH(R$30,NoSettings!$C$1:$AG$1,0))</f>
        <v>9995000000000</v>
      </c>
      <c r="S79">
        <f>INDEX(NoSettings!$C$2:$AG$6843,MATCH($C79,NoSettings!$A$2:$A$6843,0),MATCH(S$30,NoSettings!$C$1:$AG$1,0))</f>
        <v>9465000000000</v>
      </c>
      <c r="T79">
        <f>INDEX(NoSettings!$C$2:$AG$6843,MATCH($C79,NoSettings!$A$2:$A$6843,0),MATCH(T$30,NoSettings!$C$1:$AG$1,0))</f>
        <v>8964000000000</v>
      </c>
      <c r="U79">
        <f>INDEX(NoSettings!$C$2:$AG$6843,MATCH($C79,NoSettings!$A$2:$A$6843,0),MATCH(U$30,NoSettings!$C$1:$AG$1,0))</f>
        <v>8488000000000</v>
      </c>
      <c r="V79">
        <f>INDEX(NoSettings!$C$2:$AG$6843,MATCH($C79,NoSettings!$A$2:$A$6843,0),MATCH(V$30,NoSettings!$C$1:$AG$1,0))</f>
        <v>8039000000000</v>
      </c>
      <c r="W79">
        <f>INDEX(NoSettings!$C$2:$AG$6843,MATCH($C79,NoSettings!$A$2:$A$6843,0),MATCH(W$30,NoSettings!$C$1:$AG$1,0))</f>
        <v>7613000000000</v>
      </c>
      <c r="X79">
        <f>INDEX(NoSettings!$C$2:$AG$6843,MATCH($C79,NoSettings!$A$2:$A$6843,0),MATCH(X$30,NoSettings!$C$1:$AG$1,0))</f>
        <v>7209000000000</v>
      </c>
      <c r="Y79">
        <f>INDEX(NoSettings!$C$2:$AG$6843,MATCH($C79,NoSettings!$A$2:$A$6843,0),MATCH(Y$30,NoSettings!$C$1:$AG$1,0))</f>
        <v>6827000000000</v>
      </c>
      <c r="Z79">
        <f>INDEX(NoSettings!$C$2:$AG$6843,MATCH($C79,NoSettings!$A$2:$A$6843,0),MATCH(Z$30,NoSettings!$C$1:$AG$1,0))</f>
        <v>6465000000000</v>
      </c>
      <c r="AA79">
        <f>INDEX(NoSettings!$C$2:$AG$6843,MATCH($C79,NoSettings!$A$2:$A$6843,0),MATCH(AA$30,NoSettings!$C$1:$AG$1,0))</f>
        <v>6123000000000</v>
      </c>
      <c r="AB79">
        <f>INDEX(NoSettings!$C$2:$AG$6843,MATCH($C79,NoSettings!$A$2:$A$6843,0),MATCH(AB$30,NoSettings!$C$1:$AG$1,0))</f>
        <v>5798000000000</v>
      </c>
      <c r="AC79">
        <f>INDEX(NoSettings!$C$2:$AG$6843,MATCH($C79,NoSettings!$A$2:$A$6843,0),MATCH(AC$30,NoSettings!$C$1:$AG$1,0))</f>
        <v>5491000000000</v>
      </c>
      <c r="AD79">
        <f>INDEX(NoSettings!$C$2:$AG$6843,MATCH($C79,NoSettings!$A$2:$A$6843,0),MATCH(AD$30,NoSettings!$C$1:$AG$1,0))</f>
        <v>5200000000000</v>
      </c>
      <c r="AE79">
        <f>INDEX(NoSettings!$C$2:$AG$6843,MATCH($C79,NoSettings!$A$2:$A$6843,0),MATCH(AE$30,NoSettings!$C$1:$AG$1,0))</f>
        <v>4924000000000</v>
      </c>
      <c r="AF79">
        <f>INDEX(NoSettings!$C$2:$AG$6843,MATCH($C79,NoSettings!$A$2:$A$6843,0),MATCH(AF$30,NoSettings!$C$1:$AG$1,0))</f>
        <v>4663000000000</v>
      </c>
      <c r="AG79">
        <f>INDEX(NoSettings!$C$2:$AG$6843,MATCH($C79,NoSettings!$A$2:$A$6843,0),MATCH(AG$30,NoSettings!$C$1:$AG$1,0))</f>
        <v>4416000000000</v>
      </c>
      <c r="AH79">
        <f>INDEX(NoSettings!$C$2:$AG$6843,MATCH($C79,NoSettings!$A$2:$A$6843,0),MATCH(AH$30,NoSettings!$C$1:$AG$1,0))</f>
        <v>4182000000000</v>
      </c>
    </row>
    <row r="80" spans="3:34" hidden="1">
      <c r="C80" s="21" t="s">
        <v>296</v>
      </c>
      <c r="D80">
        <f>INDEX(NoSettings!$C$2:$AG$6843,MATCH($C80,NoSettings!$A$2:$A$6843,0),MATCH(D$30,NoSettings!$C$1:$AG$1,0))</f>
        <v>0</v>
      </c>
      <c r="E80">
        <f>INDEX(NoSettings!$C$2:$AG$6843,MATCH($C80,NoSettings!$A$2:$A$6843,0),MATCH(E$30,NoSettings!$C$1:$AG$1,0))</f>
        <v>0</v>
      </c>
      <c r="F80">
        <f>INDEX(NoSettings!$C$2:$AG$6843,MATCH($C80,NoSettings!$A$2:$A$6843,0),MATCH(F$30,NoSettings!$C$1:$AG$1,0))</f>
        <v>0</v>
      </c>
      <c r="G80">
        <f>INDEX(NoSettings!$C$2:$AG$6843,MATCH($C80,NoSettings!$A$2:$A$6843,0),MATCH(G$30,NoSettings!$C$1:$AG$1,0))</f>
        <v>0</v>
      </c>
      <c r="H80">
        <f>INDEX(NoSettings!$C$2:$AG$6843,MATCH($C80,NoSettings!$A$2:$A$6843,0),MATCH(H$30,NoSettings!$C$1:$AG$1,0))</f>
        <v>0</v>
      </c>
      <c r="I80">
        <f>INDEX(NoSettings!$C$2:$AG$6843,MATCH($C80,NoSettings!$A$2:$A$6843,0),MATCH(I$30,NoSettings!$C$1:$AG$1,0))</f>
        <v>0</v>
      </c>
      <c r="J80">
        <f>INDEX(NoSettings!$C$2:$AG$6843,MATCH($C80,NoSettings!$A$2:$A$6843,0),MATCH(J$30,NoSettings!$C$1:$AG$1,0))</f>
        <v>0</v>
      </c>
      <c r="K80">
        <f>INDEX(NoSettings!$C$2:$AG$6843,MATCH($C80,NoSettings!$A$2:$A$6843,0),MATCH(K$30,NoSettings!$C$1:$AG$1,0))</f>
        <v>0</v>
      </c>
      <c r="L80">
        <f>INDEX(NoSettings!$C$2:$AG$6843,MATCH($C80,NoSettings!$A$2:$A$6843,0),MATCH(L$30,NoSettings!$C$1:$AG$1,0))</f>
        <v>0</v>
      </c>
      <c r="M80">
        <f>INDEX(NoSettings!$C$2:$AG$6843,MATCH($C80,NoSettings!$A$2:$A$6843,0),MATCH(M$30,NoSettings!$C$1:$AG$1,0))</f>
        <v>0</v>
      </c>
      <c r="N80">
        <f>INDEX(NoSettings!$C$2:$AG$6843,MATCH($C80,NoSettings!$A$2:$A$6843,0),MATCH(N$30,NoSettings!$C$1:$AG$1,0))</f>
        <v>0</v>
      </c>
      <c r="O80">
        <f>INDEX(NoSettings!$C$2:$AG$6843,MATCH($C80,NoSettings!$A$2:$A$6843,0),MATCH(O$30,NoSettings!$C$1:$AG$1,0))</f>
        <v>0</v>
      </c>
      <c r="P80">
        <f>INDEX(NoSettings!$C$2:$AG$6843,MATCH($C80,NoSettings!$A$2:$A$6843,0),MATCH(P$30,NoSettings!$C$1:$AG$1,0))</f>
        <v>0</v>
      </c>
      <c r="Q80">
        <f>INDEX(NoSettings!$C$2:$AG$6843,MATCH($C80,NoSettings!$A$2:$A$6843,0),MATCH(Q$30,NoSettings!$C$1:$AG$1,0))</f>
        <v>0</v>
      </c>
      <c r="R80">
        <f>INDEX(NoSettings!$C$2:$AG$6843,MATCH($C80,NoSettings!$A$2:$A$6843,0),MATCH(R$30,NoSettings!$C$1:$AG$1,0))</f>
        <v>0</v>
      </c>
      <c r="S80">
        <f>INDEX(NoSettings!$C$2:$AG$6843,MATCH($C80,NoSettings!$A$2:$A$6843,0),MATCH(S$30,NoSettings!$C$1:$AG$1,0))</f>
        <v>0</v>
      </c>
      <c r="T80">
        <f>INDEX(NoSettings!$C$2:$AG$6843,MATCH($C80,NoSettings!$A$2:$A$6843,0),MATCH(T$30,NoSettings!$C$1:$AG$1,0))</f>
        <v>0</v>
      </c>
      <c r="U80">
        <f>INDEX(NoSettings!$C$2:$AG$6843,MATCH($C80,NoSettings!$A$2:$A$6843,0),MATCH(U$30,NoSettings!$C$1:$AG$1,0))</f>
        <v>0</v>
      </c>
      <c r="V80">
        <f>INDEX(NoSettings!$C$2:$AG$6843,MATCH($C80,NoSettings!$A$2:$A$6843,0),MATCH(V$30,NoSettings!$C$1:$AG$1,0))</f>
        <v>0</v>
      </c>
      <c r="W80">
        <f>INDEX(NoSettings!$C$2:$AG$6843,MATCH($C80,NoSettings!$A$2:$A$6843,0),MATCH(W$30,NoSettings!$C$1:$AG$1,0))</f>
        <v>0</v>
      </c>
      <c r="X80">
        <f>INDEX(NoSettings!$C$2:$AG$6843,MATCH($C80,NoSettings!$A$2:$A$6843,0),MATCH(X$30,NoSettings!$C$1:$AG$1,0))</f>
        <v>0</v>
      </c>
      <c r="Y80">
        <f>INDEX(NoSettings!$C$2:$AG$6843,MATCH($C80,NoSettings!$A$2:$A$6843,0),MATCH(Y$30,NoSettings!$C$1:$AG$1,0))</f>
        <v>0</v>
      </c>
      <c r="Z80">
        <f>INDEX(NoSettings!$C$2:$AG$6843,MATCH($C80,NoSettings!$A$2:$A$6843,0),MATCH(Z$30,NoSettings!$C$1:$AG$1,0))</f>
        <v>0</v>
      </c>
      <c r="AA80">
        <f>INDEX(NoSettings!$C$2:$AG$6843,MATCH($C80,NoSettings!$A$2:$A$6843,0),MATCH(AA$30,NoSettings!$C$1:$AG$1,0))</f>
        <v>0</v>
      </c>
      <c r="AB80">
        <f>INDEX(NoSettings!$C$2:$AG$6843,MATCH($C80,NoSettings!$A$2:$A$6843,0),MATCH(AB$30,NoSettings!$C$1:$AG$1,0))</f>
        <v>0</v>
      </c>
      <c r="AC80">
        <f>INDEX(NoSettings!$C$2:$AG$6843,MATCH($C80,NoSettings!$A$2:$A$6843,0),MATCH(AC$30,NoSettings!$C$1:$AG$1,0))</f>
        <v>0</v>
      </c>
      <c r="AD80">
        <f>INDEX(NoSettings!$C$2:$AG$6843,MATCH($C80,NoSettings!$A$2:$A$6843,0),MATCH(AD$30,NoSettings!$C$1:$AG$1,0))</f>
        <v>0</v>
      </c>
      <c r="AE80">
        <f>INDEX(NoSettings!$C$2:$AG$6843,MATCH($C80,NoSettings!$A$2:$A$6843,0),MATCH(AE$30,NoSettings!$C$1:$AG$1,0))</f>
        <v>0</v>
      </c>
      <c r="AF80">
        <f>INDEX(NoSettings!$C$2:$AG$6843,MATCH($C80,NoSettings!$A$2:$A$6843,0),MATCH(AF$30,NoSettings!$C$1:$AG$1,0))</f>
        <v>0</v>
      </c>
      <c r="AG80">
        <f>INDEX(NoSettings!$C$2:$AG$6843,MATCH($C80,NoSettings!$A$2:$A$6843,0),MATCH(AG$30,NoSettings!$C$1:$AG$1,0))</f>
        <v>0</v>
      </c>
      <c r="AH80">
        <f>INDEX(NoSettings!$C$2:$AG$6843,MATCH($C80,NoSettings!$A$2:$A$6843,0),MATCH(AH$30,NoSettings!$C$1:$AG$1,0))</f>
        <v>0</v>
      </c>
    </row>
    <row r="81" spans="3:34" hidden="1">
      <c r="C81" s="21" t="s">
        <v>295</v>
      </c>
      <c r="D81">
        <f>INDEX(NoSettings!$C$2:$AG$6843,MATCH($C81,NoSettings!$A$2:$A$6843,0),MATCH(D$30,NoSettings!$C$1:$AG$1,0))</f>
        <v>0</v>
      </c>
      <c r="E81">
        <f>INDEX(NoSettings!$C$2:$AG$6843,MATCH($C81,NoSettings!$A$2:$A$6843,0),MATCH(E$30,NoSettings!$C$1:$AG$1,0))</f>
        <v>0</v>
      </c>
      <c r="F81">
        <f>INDEX(NoSettings!$C$2:$AG$6843,MATCH($C81,NoSettings!$A$2:$A$6843,0),MATCH(F$30,NoSettings!$C$1:$AG$1,0))</f>
        <v>0</v>
      </c>
      <c r="G81">
        <f>INDEX(NoSettings!$C$2:$AG$6843,MATCH($C81,NoSettings!$A$2:$A$6843,0),MATCH(G$30,NoSettings!$C$1:$AG$1,0))</f>
        <v>0</v>
      </c>
      <c r="H81">
        <f>INDEX(NoSettings!$C$2:$AG$6843,MATCH($C81,NoSettings!$A$2:$A$6843,0),MATCH(H$30,NoSettings!$C$1:$AG$1,0))</f>
        <v>0</v>
      </c>
      <c r="I81">
        <f>INDEX(NoSettings!$C$2:$AG$6843,MATCH($C81,NoSettings!$A$2:$A$6843,0),MATCH(I$30,NoSettings!$C$1:$AG$1,0))</f>
        <v>0</v>
      </c>
      <c r="J81">
        <f>INDEX(NoSettings!$C$2:$AG$6843,MATCH($C81,NoSettings!$A$2:$A$6843,0),MATCH(J$30,NoSettings!$C$1:$AG$1,0))</f>
        <v>0</v>
      </c>
      <c r="K81">
        <f>INDEX(NoSettings!$C$2:$AG$6843,MATCH($C81,NoSettings!$A$2:$A$6843,0),MATCH(K$30,NoSettings!$C$1:$AG$1,0))</f>
        <v>0</v>
      </c>
      <c r="L81">
        <f>INDEX(NoSettings!$C$2:$AG$6843,MATCH($C81,NoSettings!$A$2:$A$6843,0),MATCH(L$30,NoSettings!$C$1:$AG$1,0))</f>
        <v>0</v>
      </c>
      <c r="M81">
        <f>INDEX(NoSettings!$C$2:$AG$6843,MATCH($C81,NoSettings!$A$2:$A$6843,0),MATCH(M$30,NoSettings!$C$1:$AG$1,0))</f>
        <v>0</v>
      </c>
      <c r="N81">
        <f>INDEX(NoSettings!$C$2:$AG$6843,MATCH($C81,NoSettings!$A$2:$A$6843,0),MATCH(N$30,NoSettings!$C$1:$AG$1,0))</f>
        <v>0</v>
      </c>
      <c r="O81">
        <f>INDEX(NoSettings!$C$2:$AG$6843,MATCH($C81,NoSettings!$A$2:$A$6843,0),MATCH(O$30,NoSettings!$C$1:$AG$1,0))</f>
        <v>0</v>
      </c>
      <c r="P81">
        <f>INDEX(NoSettings!$C$2:$AG$6843,MATCH($C81,NoSettings!$A$2:$A$6843,0),MATCH(P$30,NoSettings!$C$1:$AG$1,0))</f>
        <v>0</v>
      </c>
      <c r="Q81">
        <f>INDEX(NoSettings!$C$2:$AG$6843,MATCH($C81,NoSettings!$A$2:$A$6843,0),MATCH(Q$30,NoSettings!$C$1:$AG$1,0))</f>
        <v>0</v>
      </c>
      <c r="R81">
        <f>INDEX(NoSettings!$C$2:$AG$6843,MATCH($C81,NoSettings!$A$2:$A$6843,0),MATCH(R$30,NoSettings!$C$1:$AG$1,0))</f>
        <v>0</v>
      </c>
      <c r="S81">
        <f>INDEX(NoSettings!$C$2:$AG$6843,MATCH($C81,NoSettings!$A$2:$A$6843,0),MATCH(S$30,NoSettings!$C$1:$AG$1,0))</f>
        <v>0</v>
      </c>
      <c r="T81">
        <f>INDEX(NoSettings!$C$2:$AG$6843,MATCH($C81,NoSettings!$A$2:$A$6843,0),MATCH(T$30,NoSettings!$C$1:$AG$1,0))</f>
        <v>0</v>
      </c>
      <c r="U81">
        <f>INDEX(NoSettings!$C$2:$AG$6843,MATCH($C81,NoSettings!$A$2:$A$6843,0),MATCH(U$30,NoSettings!$C$1:$AG$1,0))</f>
        <v>0</v>
      </c>
      <c r="V81">
        <f>INDEX(NoSettings!$C$2:$AG$6843,MATCH($C81,NoSettings!$A$2:$A$6843,0),MATCH(V$30,NoSettings!$C$1:$AG$1,0))</f>
        <v>0</v>
      </c>
      <c r="W81">
        <f>INDEX(NoSettings!$C$2:$AG$6843,MATCH($C81,NoSettings!$A$2:$A$6843,0),MATCH(W$30,NoSettings!$C$1:$AG$1,0))</f>
        <v>0</v>
      </c>
      <c r="X81">
        <f>INDEX(NoSettings!$C$2:$AG$6843,MATCH($C81,NoSettings!$A$2:$A$6843,0),MATCH(X$30,NoSettings!$C$1:$AG$1,0))</f>
        <v>0</v>
      </c>
      <c r="Y81">
        <f>INDEX(NoSettings!$C$2:$AG$6843,MATCH($C81,NoSettings!$A$2:$A$6843,0),MATCH(Y$30,NoSettings!$C$1:$AG$1,0))</f>
        <v>0</v>
      </c>
      <c r="Z81">
        <f>INDEX(NoSettings!$C$2:$AG$6843,MATCH($C81,NoSettings!$A$2:$A$6843,0),MATCH(Z$30,NoSettings!$C$1:$AG$1,0))</f>
        <v>0</v>
      </c>
      <c r="AA81">
        <f>INDEX(NoSettings!$C$2:$AG$6843,MATCH($C81,NoSettings!$A$2:$A$6843,0),MATCH(AA$30,NoSettings!$C$1:$AG$1,0))</f>
        <v>0</v>
      </c>
      <c r="AB81">
        <f>INDEX(NoSettings!$C$2:$AG$6843,MATCH($C81,NoSettings!$A$2:$A$6843,0),MATCH(AB$30,NoSettings!$C$1:$AG$1,0))</f>
        <v>0</v>
      </c>
      <c r="AC81">
        <f>INDEX(NoSettings!$C$2:$AG$6843,MATCH($C81,NoSettings!$A$2:$A$6843,0),MATCH(AC$30,NoSettings!$C$1:$AG$1,0))</f>
        <v>0</v>
      </c>
      <c r="AD81">
        <f>INDEX(NoSettings!$C$2:$AG$6843,MATCH($C81,NoSettings!$A$2:$A$6843,0),MATCH(AD$30,NoSettings!$C$1:$AG$1,0))</f>
        <v>0</v>
      </c>
      <c r="AE81">
        <f>INDEX(NoSettings!$C$2:$AG$6843,MATCH($C81,NoSettings!$A$2:$A$6843,0),MATCH(AE$30,NoSettings!$C$1:$AG$1,0))</f>
        <v>0</v>
      </c>
      <c r="AF81">
        <f>INDEX(NoSettings!$C$2:$AG$6843,MATCH($C81,NoSettings!$A$2:$A$6843,0),MATCH(AF$30,NoSettings!$C$1:$AG$1,0))</f>
        <v>0</v>
      </c>
      <c r="AG81">
        <f>INDEX(NoSettings!$C$2:$AG$6843,MATCH($C81,NoSettings!$A$2:$A$6843,0),MATCH(AG$30,NoSettings!$C$1:$AG$1,0))</f>
        <v>0</v>
      </c>
      <c r="AH81">
        <f>INDEX(NoSettings!$C$2:$AG$6843,MATCH($C81,NoSettings!$A$2:$A$6843,0),MATCH(AH$30,NoSettings!$C$1:$AG$1,0))</f>
        <v>0</v>
      </c>
    </row>
    <row r="82" spans="3:34" hidden="1">
      <c r="C82" s="21" t="s">
        <v>294</v>
      </c>
      <c r="D82">
        <f>INDEX(NoSettings!$C$2:$AG$6843,MATCH($C82,NoSettings!$A$2:$A$6843,0),MATCH(D$30,NoSettings!$C$1:$AG$1,0))</f>
        <v>0</v>
      </c>
      <c r="E82">
        <f>INDEX(NoSettings!$C$2:$AG$6843,MATCH($C82,NoSettings!$A$2:$A$6843,0),MATCH(E$30,NoSettings!$C$1:$AG$1,0))</f>
        <v>0</v>
      </c>
      <c r="F82">
        <f>INDEX(NoSettings!$C$2:$AG$6843,MATCH($C82,NoSettings!$A$2:$A$6843,0),MATCH(F$30,NoSettings!$C$1:$AG$1,0))</f>
        <v>0</v>
      </c>
      <c r="G82">
        <f>INDEX(NoSettings!$C$2:$AG$6843,MATCH($C82,NoSettings!$A$2:$A$6843,0),MATCH(G$30,NoSettings!$C$1:$AG$1,0))</f>
        <v>0</v>
      </c>
      <c r="H82">
        <f>INDEX(NoSettings!$C$2:$AG$6843,MATCH($C82,NoSettings!$A$2:$A$6843,0),MATCH(H$30,NoSettings!$C$1:$AG$1,0))</f>
        <v>0</v>
      </c>
      <c r="I82">
        <f>INDEX(NoSettings!$C$2:$AG$6843,MATCH($C82,NoSettings!$A$2:$A$6843,0),MATCH(I$30,NoSettings!$C$1:$AG$1,0))</f>
        <v>0</v>
      </c>
      <c r="J82">
        <f>INDEX(NoSettings!$C$2:$AG$6843,MATCH($C82,NoSettings!$A$2:$A$6843,0),MATCH(J$30,NoSettings!$C$1:$AG$1,0))</f>
        <v>0</v>
      </c>
      <c r="K82">
        <f>INDEX(NoSettings!$C$2:$AG$6843,MATCH($C82,NoSettings!$A$2:$A$6843,0),MATCH(K$30,NoSettings!$C$1:$AG$1,0))</f>
        <v>0</v>
      </c>
      <c r="L82">
        <f>INDEX(NoSettings!$C$2:$AG$6843,MATCH($C82,NoSettings!$A$2:$A$6843,0),MATCH(L$30,NoSettings!$C$1:$AG$1,0))</f>
        <v>0</v>
      </c>
      <c r="M82">
        <f>INDEX(NoSettings!$C$2:$AG$6843,MATCH($C82,NoSettings!$A$2:$A$6843,0),MATCH(M$30,NoSettings!$C$1:$AG$1,0))</f>
        <v>0</v>
      </c>
      <c r="N82">
        <f>INDEX(NoSettings!$C$2:$AG$6843,MATCH($C82,NoSettings!$A$2:$A$6843,0),MATCH(N$30,NoSettings!$C$1:$AG$1,0))</f>
        <v>0</v>
      </c>
      <c r="O82">
        <f>INDEX(NoSettings!$C$2:$AG$6843,MATCH($C82,NoSettings!$A$2:$A$6843,0),MATCH(O$30,NoSettings!$C$1:$AG$1,0))</f>
        <v>0</v>
      </c>
      <c r="P82">
        <f>INDEX(NoSettings!$C$2:$AG$6843,MATCH($C82,NoSettings!$A$2:$A$6843,0),MATCH(P$30,NoSettings!$C$1:$AG$1,0))</f>
        <v>0</v>
      </c>
      <c r="Q82">
        <f>INDEX(NoSettings!$C$2:$AG$6843,MATCH($C82,NoSettings!$A$2:$A$6843,0),MATCH(Q$30,NoSettings!$C$1:$AG$1,0))</f>
        <v>0</v>
      </c>
      <c r="R82">
        <f>INDEX(NoSettings!$C$2:$AG$6843,MATCH($C82,NoSettings!$A$2:$A$6843,0),MATCH(R$30,NoSettings!$C$1:$AG$1,0))</f>
        <v>0</v>
      </c>
      <c r="S82">
        <f>INDEX(NoSettings!$C$2:$AG$6843,MATCH($C82,NoSettings!$A$2:$A$6843,0),MATCH(S$30,NoSettings!$C$1:$AG$1,0))</f>
        <v>0</v>
      </c>
      <c r="T82">
        <f>INDEX(NoSettings!$C$2:$AG$6843,MATCH($C82,NoSettings!$A$2:$A$6843,0),MATCH(T$30,NoSettings!$C$1:$AG$1,0))</f>
        <v>0</v>
      </c>
      <c r="U82">
        <f>INDEX(NoSettings!$C$2:$AG$6843,MATCH($C82,NoSettings!$A$2:$A$6843,0),MATCH(U$30,NoSettings!$C$1:$AG$1,0))</f>
        <v>0</v>
      </c>
      <c r="V82">
        <f>INDEX(NoSettings!$C$2:$AG$6843,MATCH($C82,NoSettings!$A$2:$A$6843,0),MATCH(V$30,NoSettings!$C$1:$AG$1,0))</f>
        <v>0</v>
      </c>
      <c r="W82">
        <f>INDEX(NoSettings!$C$2:$AG$6843,MATCH($C82,NoSettings!$A$2:$A$6843,0),MATCH(W$30,NoSettings!$C$1:$AG$1,0))</f>
        <v>0</v>
      </c>
      <c r="X82">
        <f>INDEX(NoSettings!$C$2:$AG$6843,MATCH($C82,NoSettings!$A$2:$A$6843,0),MATCH(X$30,NoSettings!$C$1:$AG$1,0))</f>
        <v>0</v>
      </c>
      <c r="Y82">
        <f>INDEX(NoSettings!$C$2:$AG$6843,MATCH($C82,NoSettings!$A$2:$A$6843,0),MATCH(Y$30,NoSettings!$C$1:$AG$1,0))</f>
        <v>0</v>
      </c>
      <c r="Z82">
        <f>INDEX(NoSettings!$C$2:$AG$6843,MATCH($C82,NoSettings!$A$2:$A$6843,0),MATCH(Z$30,NoSettings!$C$1:$AG$1,0))</f>
        <v>0</v>
      </c>
      <c r="AA82">
        <f>INDEX(NoSettings!$C$2:$AG$6843,MATCH($C82,NoSettings!$A$2:$A$6843,0),MATCH(AA$30,NoSettings!$C$1:$AG$1,0))</f>
        <v>0</v>
      </c>
      <c r="AB82">
        <f>INDEX(NoSettings!$C$2:$AG$6843,MATCH($C82,NoSettings!$A$2:$A$6843,0),MATCH(AB$30,NoSettings!$C$1:$AG$1,0))</f>
        <v>0</v>
      </c>
      <c r="AC82">
        <f>INDEX(NoSettings!$C$2:$AG$6843,MATCH($C82,NoSettings!$A$2:$A$6843,0),MATCH(AC$30,NoSettings!$C$1:$AG$1,0))</f>
        <v>0</v>
      </c>
      <c r="AD82">
        <f>INDEX(NoSettings!$C$2:$AG$6843,MATCH($C82,NoSettings!$A$2:$A$6843,0),MATCH(AD$30,NoSettings!$C$1:$AG$1,0))</f>
        <v>0</v>
      </c>
      <c r="AE82">
        <f>INDEX(NoSettings!$C$2:$AG$6843,MATCH($C82,NoSettings!$A$2:$A$6843,0),MATCH(AE$30,NoSettings!$C$1:$AG$1,0))</f>
        <v>0</v>
      </c>
      <c r="AF82">
        <f>INDEX(NoSettings!$C$2:$AG$6843,MATCH($C82,NoSettings!$A$2:$A$6843,0),MATCH(AF$30,NoSettings!$C$1:$AG$1,0))</f>
        <v>0</v>
      </c>
      <c r="AG82">
        <f>INDEX(NoSettings!$C$2:$AG$6843,MATCH($C82,NoSettings!$A$2:$A$6843,0),MATCH(AG$30,NoSettings!$C$1:$AG$1,0))</f>
        <v>0</v>
      </c>
      <c r="AH82">
        <f>INDEX(NoSettings!$C$2:$AG$6843,MATCH($C82,NoSettings!$A$2:$A$6843,0),MATCH(AH$30,NoSettings!$C$1:$AG$1,0))</f>
        <v>0</v>
      </c>
    </row>
    <row r="83" spans="3:34" hidden="1">
      <c r="C83" s="21" t="s">
        <v>293</v>
      </c>
      <c r="D83">
        <f>INDEX(NoSettings!$C$2:$AG$6843,MATCH($C83,NoSettings!$A$2:$A$6843,0),MATCH(D$30,NoSettings!$C$1:$AG$1,0))</f>
        <v>4256000000000</v>
      </c>
      <c r="E83">
        <f>INDEX(NoSettings!$C$2:$AG$6843,MATCH($C83,NoSettings!$A$2:$A$6843,0),MATCH(E$30,NoSettings!$C$1:$AG$1,0))</f>
        <v>4030000000000</v>
      </c>
      <c r="F83">
        <f>INDEX(NoSettings!$C$2:$AG$6843,MATCH($C83,NoSettings!$A$2:$A$6843,0),MATCH(F$30,NoSettings!$C$1:$AG$1,0))</f>
        <v>3817000000000</v>
      </c>
      <c r="G83">
        <f>INDEX(NoSettings!$C$2:$AG$6843,MATCH($C83,NoSettings!$A$2:$A$6843,0),MATCH(G$30,NoSettings!$C$1:$AG$1,0))</f>
        <v>3614000000000</v>
      </c>
      <c r="H83">
        <f>INDEX(NoSettings!$C$2:$AG$6843,MATCH($C83,NoSettings!$A$2:$A$6843,0),MATCH(H$30,NoSettings!$C$1:$AG$1,0))</f>
        <v>3423000000000</v>
      </c>
      <c r="I83">
        <f>INDEX(NoSettings!$C$2:$AG$6843,MATCH($C83,NoSettings!$A$2:$A$6843,0),MATCH(I$30,NoSettings!$C$1:$AG$1,0))</f>
        <v>3241000000000</v>
      </c>
      <c r="J83">
        <f>INDEX(NoSettings!$C$2:$AG$6843,MATCH($C83,NoSettings!$A$2:$A$6843,0),MATCH(J$30,NoSettings!$C$1:$AG$1,0))</f>
        <v>3070000000000</v>
      </c>
      <c r="K83">
        <f>INDEX(NoSettings!$C$2:$AG$6843,MATCH($C83,NoSettings!$A$2:$A$6843,0),MATCH(K$30,NoSettings!$C$1:$AG$1,0))</f>
        <v>2907000000000</v>
      </c>
      <c r="L83">
        <f>INDEX(NoSettings!$C$2:$AG$6843,MATCH($C83,NoSettings!$A$2:$A$6843,0),MATCH(L$30,NoSettings!$C$1:$AG$1,0))</f>
        <v>2753000000000</v>
      </c>
      <c r="M83">
        <f>INDEX(NoSettings!$C$2:$AG$6843,MATCH($C83,NoSettings!$A$2:$A$6843,0),MATCH(M$30,NoSettings!$C$1:$AG$1,0))</f>
        <v>2607000000000</v>
      </c>
      <c r="N83">
        <f>INDEX(NoSettings!$C$2:$AG$6843,MATCH($C83,NoSettings!$A$2:$A$6843,0),MATCH(N$30,NoSettings!$C$1:$AG$1,0))</f>
        <v>2469000000000</v>
      </c>
      <c r="O83">
        <f>INDEX(NoSettings!$C$2:$AG$6843,MATCH($C83,NoSettings!$A$2:$A$6843,0),MATCH(O$30,NoSettings!$C$1:$AG$1,0))</f>
        <v>2338000000000</v>
      </c>
      <c r="P83">
        <f>INDEX(NoSettings!$C$2:$AG$6843,MATCH($C83,NoSettings!$A$2:$A$6843,0),MATCH(P$30,NoSettings!$C$1:$AG$1,0))</f>
        <v>2214000000000</v>
      </c>
      <c r="Q83">
        <f>INDEX(NoSettings!$C$2:$AG$6843,MATCH($C83,NoSettings!$A$2:$A$6843,0),MATCH(Q$30,NoSettings!$C$1:$AG$1,0))</f>
        <v>2097000000000</v>
      </c>
      <c r="R83">
        <f>INDEX(NoSettings!$C$2:$AG$6843,MATCH($C83,NoSettings!$A$2:$A$6843,0),MATCH(R$30,NoSettings!$C$1:$AG$1,0))</f>
        <v>1986000000000</v>
      </c>
      <c r="S83">
        <f>INDEX(NoSettings!$C$2:$AG$6843,MATCH($C83,NoSettings!$A$2:$A$6843,0),MATCH(S$30,NoSettings!$C$1:$AG$1,0))</f>
        <v>1880000000000</v>
      </c>
      <c r="T83">
        <f>INDEX(NoSettings!$C$2:$AG$6843,MATCH($C83,NoSettings!$A$2:$A$6843,0),MATCH(T$30,NoSettings!$C$1:$AG$1,0))</f>
        <v>1781000000000</v>
      </c>
      <c r="U83">
        <f>INDEX(NoSettings!$C$2:$AG$6843,MATCH($C83,NoSettings!$A$2:$A$6843,0),MATCH(U$30,NoSettings!$C$1:$AG$1,0))</f>
        <v>1686000000000</v>
      </c>
      <c r="V83">
        <f>INDEX(NoSettings!$C$2:$AG$6843,MATCH($C83,NoSettings!$A$2:$A$6843,0),MATCH(V$30,NoSettings!$C$1:$AG$1,0))</f>
        <v>1597000000000</v>
      </c>
      <c r="W83">
        <f>INDEX(NoSettings!$C$2:$AG$6843,MATCH($C83,NoSettings!$A$2:$A$6843,0),MATCH(W$30,NoSettings!$C$1:$AG$1,0))</f>
        <v>1512000000000</v>
      </c>
      <c r="X83">
        <f>INDEX(NoSettings!$C$2:$AG$6843,MATCH($C83,NoSettings!$A$2:$A$6843,0),MATCH(X$30,NoSettings!$C$1:$AG$1,0))</f>
        <v>1432000000000</v>
      </c>
      <c r="Y83">
        <f>INDEX(NoSettings!$C$2:$AG$6843,MATCH($C83,NoSettings!$A$2:$A$6843,0),MATCH(Y$30,NoSettings!$C$1:$AG$1,0))</f>
        <v>1356000000000</v>
      </c>
      <c r="Z83">
        <f>INDEX(NoSettings!$C$2:$AG$6843,MATCH($C83,NoSettings!$A$2:$A$6843,0),MATCH(Z$30,NoSettings!$C$1:$AG$1,0))</f>
        <v>1284000000000</v>
      </c>
      <c r="AA83">
        <f>INDEX(NoSettings!$C$2:$AG$6843,MATCH($C83,NoSettings!$A$2:$A$6843,0),MATCH(AA$30,NoSettings!$C$1:$AG$1,0))</f>
        <v>1216000000000</v>
      </c>
      <c r="AB83">
        <f>INDEX(NoSettings!$C$2:$AG$6843,MATCH($C83,NoSettings!$A$2:$A$6843,0),MATCH(AB$30,NoSettings!$C$1:$AG$1,0))</f>
        <v>1152000000000</v>
      </c>
      <c r="AC83">
        <f>INDEX(NoSettings!$C$2:$AG$6843,MATCH($C83,NoSettings!$A$2:$A$6843,0),MATCH(AC$30,NoSettings!$C$1:$AG$1,0))</f>
        <v>1091000000000</v>
      </c>
      <c r="AD83">
        <f>INDEX(NoSettings!$C$2:$AG$6843,MATCH($C83,NoSettings!$A$2:$A$6843,0),MATCH(AD$30,NoSettings!$C$1:$AG$1,0))</f>
        <v>1033000000000</v>
      </c>
      <c r="AE83">
        <f>INDEX(NoSettings!$C$2:$AG$6843,MATCH($C83,NoSettings!$A$2:$A$6843,0),MATCH(AE$30,NoSettings!$C$1:$AG$1,0))</f>
        <v>978200000000</v>
      </c>
      <c r="AF83">
        <f>INDEX(NoSettings!$C$2:$AG$6843,MATCH($C83,NoSettings!$A$2:$A$6843,0),MATCH(AF$30,NoSettings!$C$1:$AG$1,0))</f>
        <v>926400000000</v>
      </c>
      <c r="AG83">
        <f>INDEX(NoSettings!$C$2:$AG$6843,MATCH($C83,NoSettings!$A$2:$A$6843,0),MATCH(AG$30,NoSettings!$C$1:$AG$1,0))</f>
        <v>877300000000</v>
      </c>
      <c r="AH83">
        <f>INDEX(NoSettings!$C$2:$AG$6843,MATCH($C83,NoSettings!$A$2:$A$6843,0),MATCH(AH$30,NoSettings!$C$1:$AG$1,0))</f>
        <v>830800000000</v>
      </c>
    </row>
    <row r="84" spans="3:34" hidden="1">
      <c r="C84" s="21" t="s">
        <v>292</v>
      </c>
      <c r="D84">
        <f>INDEX(NoSettings!$C$2:$AG$6843,MATCH($C84,NoSettings!$A$2:$A$6843,0),MATCH(D$30,NoSettings!$C$1:$AG$1,0))</f>
        <v>0</v>
      </c>
      <c r="E84">
        <f>INDEX(NoSettings!$C$2:$AG$6843,MATCH($C84,NoSettings!$A$2:$A$6843,0),MATCH(E$30,NoSettings!$C$1:$AG$1,0))</f>
        <v>0</v>
      </c>
      <c r="F84">
        <f>INDEX(NoSettings!$C$2:$AG$6843,MATCH($C84,NoSettings!$A$2:$A$6843,0),MATCH(F$30,NoSettings!$C$1:$AG$1,0))</f>
        <v>0</v>
      </c>
      <c r="G84">
        <f>INDEX(NoSettings!$C$2:$AG$6843,MATCH($C84,NoSettings!$A$2:$A$6843,0),MATCH(G$30,NoSettings!$C$1:$AG$1,0))</f>
        <v>0</v>
      </c>
      <c r="H84">
        <f>INDEX(NoSettings!$C$2:$AG$6843,MATCH($C84,NoSettings!$A$2:$A$6843,0),MATCH(H$30,NoSettings!$C$1:$AG$1,0))</f>
        <v>0</v>
      </c>
      <c r="I84">
        <f>INDEX(NoSettings!$C$2:$AG$6843,MATCH($C84,NoSettings!$A$2:$A$6843,0),MATCH(I$30,NoSettings!$C$1:$AG$1,0))</f>
        <v>0</v>
      </c>
      <c r="J84">
        <f>INDEX(NoSettings!$C$2:$AG$6843,MATCH($C84,NoSettings!$A$2:$A$6843,0),MATCH(J$30,NoSettings!$C$1:$AG$1,0))</f>
        <v>0</v>
      </c>
      <c r="K84">
        <f>INDEX(NoSettings!$C$2:$AG$6843,MATCH($C84,NoSettings!$A$2:$A$6843,0),MATCH(K$30,NoSettings!$C$1:$AG$1,0))</f>
        <v>0</v>
      </c>
      <c r="L84">
        <f>INDEX(NoSettings!$C$2:$AG$6843,MATCH($C84,NoSettings!$A$2:$A$6843,0),MATCH(L$30,NoSettings!$C$1:$AG$1,0))</f>
        <v>0</v>
      </c>
      <c r="M84">
        <f>INDEX(NoSettings!$C$2:$AG$6843,MATCH($C84,NoSettings!$A$2:$A$6843,0),MATCH(M$30,NoSettings!$C$1:$AG$1,0))</f>
        <v>0</v>
      </c>
      <c r="N84">
        <f>INDEX(NoSettings!$C$2:$AG$6843,MATCH($C84,NoSettings!$A$2:$A$6843,0),MATCH(N$30,NoSettings!$C$1:$AG$1,0))</f>
        <v>0</v>
      </c>
      <c r="O84">
        <f>INDEX(NoSettings!$C$2:$AG$6843,MATCH($C84,NoSettings!$A$2:$A$6843,0),MATCH(O$30,NoSettings!$C$1:$AG$1,0))</f>
        <v>0</v>
      </c>
      <c r="P84">
        <f>INDEX(NoSettings!$C$2:$AG$6843,MATCH($C84,NoSettings!$A$2:$A$6843,0),MATCH(P$30,NoSettings!$C$1:$AG$1,0))</f>
        <v>0</v>
      </c>
      <c r="Q84">
        <f>INDEX(NoSettings!$C$2:$AG$6843,MATCH($C84,NoSettings!$A$2:$A$6843,0),MATCH(Q$30,NoSettings!$C$1:$AG$1,0))</f>
        <v>0</v>
      </c>
      <c r="R84">
        <f>INDEX(NoSettings!$C$2:$AG$6843,MATCH($C84,NoSettings!$A$2:$A$6843,0),MATCH(R$30,NoSettings!$C$1:$AG$1,0))</f>
        <v>0</v>
      </c>
      <c r="S84">
        <f>INDEX(NoSettings!$C$2:$AG$6843,MATCH($C84,NoSettings!$A$2:$A$6843,0),MATCH(S$30,NoSettings!$C$1:$AG$1,0))</f>
        <v>0</v>
      </c>
      <c r="T84">
        <f>INDEX(NoSettings!$C$2:$AG$6843,MATCH($C84,NoSettings!$A$2:$A$6843,0),MATCH(T$30,NoSettings!$C$1:$AG$1,0))</f>
        <v>0</v>
      </c>
      <c r="U84">
        <f>INDEX(NoSettings!$C$2:$AG$6843,MATCH($C84,NoSettings!$A$2:$A$6843,0),MATCH(U$30,NoSettings!$C$1:$AG$1,0))</f>
        <v>0</v>
      </c>
      <c r="V84">
        <f>INDEX(NoSettings!$C$2:$AG$6843,MATCH($C84,NoSettings!$A$2:$A$6843,0),MATCH(V$30,NoSettings!$C$1:$AG$1,0))</f>
        <v>0</v>
      </c>
      <c r="W84">
        <f>INDEX(NoSettings!$C$2:$AG$6843,MATCH($C84,NoSettings!$A$2:$A$6843,0),MATCH(W$30,NoSettings!$C$1:$AG$1,0))</f>
        <v>0</v>
      </c>
      <c r="X84">
        <f>INDEX(NoSettings!$C$2:$AG$6843,MATCH($C84,NoSettings!$A$2:$A$6843,0),MATCH(X$30,NoSettings!$C$1:$AG$1,0))</f>
        <v>0</v>
      </c>
      <c r="Y84">
        <f>INDEX(NoSettings!$C$2:$AG$6843,MATCH($C84,NoSettings!$A$2:$A$6843,0),MATCH(Y$30,NoSettings!$C$1:$AG$1,0))</f>
        <v>0</v>
      </c>
      <c r="Z84">
        <f>INDEX(NoSettings!$C$2:$AG$6843,MATCH($C84,NoSettings!$A$2:$A$6843,0),MATCH(Z$30,NoSettings!$C$1:$AG$1,0))</f>
        <v>0</v>
      </c>
      <c r="AA84">
        <f>INDEX(NoSettings!$C$2:$AG$6843,MATCH($C84,NoSettings!$A$2:$A$6843,0),MATCH(AA$30,NoSettings!$C$1:$AG$1,0))</f>
        <v>0</v>
      </c>
      <c r="AB84">
        <f>INDEX(NoSettings!$C$2:$AG$6843,MATCH($C84,NoSettings!$A$2:$A$6843,0),MATCH(AB$30,NoSettings!$C$1:$AG$1,0))</f>
        <v>0</v>
      </c>
      <c r="AC84">
        <f>INDEX(NoSettings!$C$2:$AG$6843,MATCH($C84,NoSettings!$A$2:$A$6843,0),MATCH(AC$30,NoSettings!$C$1:$AG$1,0))</f>
        <v>0</v>
      </c>
      <c r="AD84">
        <f>INDEX(NoSettings!$C$2:$AG$6843,MATCH($C84,NoSettings!$A$2:$A$6843,0),MATCH(AD$30,NoSettings!$C$1:$AG$1,0))</f>
        <v>0</v>
      </c>
      <c r="AE84">
        <f>INDEX(NoSettings!$C$2:$AG$6843,MATCH($C84,NoSettings!$A$2:$A$6843,0),MATCH(AE$30,NoSettings!$C$1:$AG$1,0))</f>
        <v>0</v>
      </c>
      <c r="AF84">
        <f>INDEX(NoSettings!$C$2:$AG$6843,MATCH($C84,NoSettings!$A$2:$A$6843,0),MATCH(AF$30,NoSettings!$C$1:$AG$1,0))</f>
        <v>0</v>
      </c>
      <c r="AG84">
        <f>INDEX(NoSettings!$C$2:$AG$6843,MATCH($C84,NoSettings!$A$2:$A$6843,0),MATCH(AG$30,NoSettings!$C$1:$AG$1,0))</f>
        <v>0</v>
      </c>
      <c r="AH84">
        <f>INDEX(NoSettings!$C$2:$AG$6843,MATCH($C84,NoSettings!$A$2:$A$6843,0),MATCH(AH$30,NoSettings!$C$1:$AG$1,0))</f>
        <v>0</v>
      </c>
    </row>
    <row r="85" spans="3:34" hidden="1">
      <c r="C85" s="21" t="s">
        <v>291</v>
      </c>
      <c r="D85">
        <f>INDEX(NoSettings!$C$2:$AG$6843,MATCH($C85,NoSettings!$A$2:$A$6843,0),MATCH(D$30,NoSettings!$C$1:$AG$1,0))</f>
        <v>0</v>
      </c>
      <c r="E85">
        <f>INDEX(NoSettings!$C$2:$AG$6843,MATCH($C85,NoSettings!$A$2:$A$6843,0),MATCH(E$30,NoSettings!$C$1:$AG$1,0))</f>
        <v>0</v>
      </c>
      <c r="F85">
        <f>INDEX(NoSettings!$C$2:$AG$6843,MATCH($C85,NoSettings!$A$2:$A$6843,0),MATCH(F$30,NoSettings!$C$1:$AG$1,0))</f>
        <v>0</v>
      </c>
      <c r="G85">
        <f>INDEX(NoSettings!$C$2:$AG$6843,MATCH($C85,NoSettings!$A$2:$A$6843,0),MATCH(G$30,NoSettings!$C$1:$AG$1,0))</f>
        <v>0</v>
      </c>
      <c r="H85">
        <f>INDEX(NoSettings!$C$2:$AG$6843,MATCH($C85,NoSettings!$A$2:$A$6843,0),MATCH(H$30,NoSettings!$C$1:$AG$1,0))</f>
        <v>0</v>
      </c>
      <c r="I85">
        <f>INDEX(NoSettings!$C$2:$AG$6843,MATCH($C85,NoSettings!$A$2:$A$6843,0),MATCH(I$30,NoSettings!$C$1:$AG$1,0))</f>
        <v>0</v>
      </c>
      <c r="J85">
        <f>INDEX(NoSettings!$C$2:$AG$6843,MATCH($C85,NoSettings!$A$2:$A$6843,0),MATCH(J$30,NoSettings!$C$1:$AG$1,0))</f>
        <v>0</v>
      </c>
      <c r="K85">
        <f>INDEX(NoSettings!$C$2:$AG$6843,MATCH($C85,NoSettings!$A$2:$A$6843,0),MATCH(K$30,NoSettings!$C$1:$AG$1,0))</f>
        <v>0</v>
      </c>
      <c r="L85">
        <f>INDEX(NoSettings!$C$2:$AG$6843,MATCH($C85,NoSettings!$A$2:$A$6843,0),MATCH(L$30,NoSettings!$C$1:$AG$1,0))</f>
        <v>0</v>
      </c>
      <c r="M85">
        <f>INDEX(NoSettings!$C$2:$AG$6843,MATCH($C85,NoSettings!$A$2:$A$6843,0),MATCH(M$30,NoSettings!$C$1:$AG$1,0))</f>
        <v>0</v>
      </c>
      <c r="N85">
        <f>INDEX(NoSettings!$C$2:$AG$6843,MATCH($C85,NoSettings!$A$2:$A$6843,0),MATCH(N$30,NoSettings!$C$1:$AG$1,0))</f>
        <v>0</v>
      </c>
      <c r="O85">
        <f>INDEX(NoSettings!$C$2:$AG$6843,MATCH($C85,NoSettings!$A$2:$A$6843,0),MATCH(O$30,NoSettings!$C$1:$AG$1,0))</f>
        <v>0</v>
      </c>
      <c r="P85">
        <f>INDEX(NoSettings!$C$2:$AG$6843,MATCH($C85,NoSettings!$A$2:$A$6843,0),MATCH(P$30,NoSettings!$C$1:$AG$1,0))</f>
        <v>0</v>
      </c>
      <c r="Q85">
        <f>INDEX(NoSettings!$C$2:$AG$6843,MATCH($C85,NoSettings!$A$2:$A$6843,0),MATCH(Q$30,NoSettings!$C$1:$AG$1,0))</f>
        <v>0</v>
      </c>
      <c r="R85">
        <f>INDEX(NoSettings!$C$2:$AG$6843,MATCH($C85,NoSettings!$A$2:$A$6843,0),MATCH(R$30,NoSettings!$C$1:$AG$1,0))</f>
        <v>0</v>
      </c>
      <c r="S85">
        <f>INDEX(NoSettings!$C$2:$AG$6843,MATCH($C85,NoSettings!$A$2:$A$6843,0),MATCH(S$30,NoSettings!$C$1:$AG$1,0))</f>
        <v>0</v>
      </c>
      <c r="T85">
        <f>INDEX(NoSettings!$C$2:$AG$6843,MATCH($C85,NoSettings!$A$2:$A$6843,0),MATCH(T$30,NoSettings!$C$1:$AG$1,0))</f>
        <v>0</v>
      </c>
      <c r="U85">
        <f>INDEX(NoSettings!$C$2:$AG$6843,MATCH($C85,NoSettings!$A$2:$A$6843,0),MATCH(U$30,NoSettings!$C$1:$AG$1,0))</f>
        <v>0</v>
      </c>
      <c r="V85">
        <f>INDEX(NoSettings!$C$2:$AG$6843,MATCH($C85,NoSettings!$A$2:$A$6843,0),MATCH(V$30,NoSettings!$C$1:$AG$1,0))</f>
        <v>0</v>
      </c>
      <c r="W85">
        <f>INDEX(NoSettings!$C$2:$AG$6843,MATCH($C85,NoSettings!$A$2:$A$6843,0),MATCH(W$30,NoSettings!$C$1:$AG$1,0))</f>
        <v>0</v>
      </c>
      <c r="X85">
        <f>INDEX(NoSettings!$C$2:$AG$6843,MATCH($C85,NoSettings!$A$2:$A$6843,0),MATCH(X$30,NoSettings!$C$1:$AG$1,0))</f>
        <v>0</v>
      </c>
      <c r="Y85">
        <f>INDEX(NoSettings!$C$2:$AG$6843,MATCH($C85,NoSettings!$A$2:$A$6843,0),MATCH(Y$30,NoSettings!$C$1:$AG$1,0))</f>
        <v>0</v>
      </c>
      <c r="Z85">
        <f>INDEX(NoSettings!$C$2:$AG$6843,MATCH($C85,NoSettings!$A$2:$A$6843,0),MATCH(Z$30,NoSettings!$C$1:$AG$1,0))</f>
        <v>0</v>
      </c>
      <c r="AA85">
        <f>INDEX(NoSettings!$C$2:$AG$6843,MATCH($C85,NoSettings!$A$2:$A$6843,0),MATCH(AA$30,NoSettings!$C$1:$AG$1,0))</f>
        <v>0</v>
      </c>
      <c r="AB85">
        <f>INDEX(NoSettings!$C$2:$AG$6843,MATCH($C85,NoSettings!$A$2:$A$6843,0),MATCH(AB$30,NoSettings!$C$1:$AG$1,0))</f>
        <v>0</v>
      </c>
      <c r="AC85">
        <f>INDEX(NoSettings!$C$2:$AG$6843,MATCH($C85,NoSettings!$A$2:$A$6843,0),MATCH(AC$30,NoSettings!$C$1:$AG$1,0))</f>
        <v>0</v>
      </c>
      <c r="AD85">
        <f>INDEX(NoSettings!$C$2:$AG$6843,MATCH($C85,NoSettings!$A$2:$A$6843,0),MATCH(AD$30,NoSettings!$C$1:$AG$1,0))</f>
        <v>0</v>
      </c>
      <c r="AE85">
        <f>INDEX(NoSettings!$C$2:$AG$6843,MATCH($C85,NoSettings!$A$2:$A$6843,0),MATCH(AE$30,NoSettings!$C$1:$AG$1,0))</f>
        <v>0</v>
      </c>
      <c r="AF85">
        <f>INDEX(NoSettings!$C$2:$AG$6843,MATCH($C85,NoSettings!$A$2:$A$6843,0),MATCH(AF$30,NoSettings!$C$1:$AG$1,0))</f>
        <v>0</v>
      </c>
      <c r="AG85">
        <f>INDEX(NoSettings!$C$2:$AG$6843,MATCH($C85,NoSettings!$A$2:$A$6843,0),MATCH(AG$30,NoSettings!$C$1:$AG$1,0))</f>
        <v>0</v>
      </c>
      <c r="AH85">
        <f>INDEX(NoSettings!$C$2:$AG$6843,MATCH($C85,NoSettings!$A$2:$A$6843,0),MATCH(AH$30,NoSettings!$C$1:$AG$1,0))</f>
        <v>0</v>
      </c>
    </row>
    <row r="86" spans="3:34" hidden="1">
      <c r="C86" s="21" t="s">
        <v>290</v>
      </c>
      <c r="D86">
        <f>INDEX(NoSettings!$C$2:$AG$6843,MATCH($C86,NoSettings!$A$2:$A$6843,0),MATCH(D$30,NoSettings!$C$1:$AG$1,0))</f>
        <v>0</v>
      </c>
      <c r="E86">
        <f>INDEX(NoSettings!$C$2:$AG$6843,MATCH($C86,NoSettings!$A$2:$A$6843,0),MATCH(E$30,NoSettings!$C$1:$AG$1,0))</f>
        <v>0</v>
      </c>
      <c r="F86">
        <f>INDEX(NoSettings!$C$2:$AG$6843,MATCH($C86,NoSettings!$A$2:$A$6843,0),MATCH(F$30,NoSettings!$C$1:$AG$1,0))</f>
        <v>0</v>
      </c>
      <c r="G86">
        <f>INDEX(NoSettings!$C$2:$AG$6843,MATCH($C86,NoSettings!$A$2:$A$6843,0),MATCH(G$30,NoSettings!$C$1:$AG$1,0))</f>
        <v>0</v>
      </c>
      <c r="H86">
        <f>INDEX(NoSettings!$C$2:$AG$6843,MATCH($C86,NoSettings!$A$2:$A$6843,0),MATCH(H$30,NoSettings!$C$1:$AG$1,0))</f>
        <v>0</v>
      </c>
      <c r="I86">
        <f>INDEX(NoSettings!$C$2:$AG$6843,MATCH($C86,NoSettings!$A$2:$A$6843,0),MATCH(I$30,NoSettings!$C$1:$AG$1,0))</f>
        <v>0</v>
      </c>
      <c r="J86">
        <f>INDEX(NoSettings!$C$2:$AG$6843,MATCH($C86,NoSettings!$A$2:$A$6843,0),MATCH(J$30,NoSettings!$C$1:$AG$1,0))</f>
        <v>0</v>
      </c>
      <c r="K86">
        <f>INDEX(NoSettings!$C$2:$AG$6843,MATCH($C86,NoSettings!$A$2:$A$6843,0),MATCH(K$30,NoSettings!$C$1:$AG$1,0))</f>
        <v>0</v>
      </c>
      <c r="L86">
        <f>INDEX(NoSettings!$C$2:$AG$6843,MATCH($C86,NoSettings!$A$2:$A$6843,0),MATCH(L$30,NoSettings!$C$1:$AG$1,0))</f>
        <v>0</v>
      </c>
      <c r="M86">
        <f>INDEX(NoSettings!$C$2:$AG$6843,MATCH($C86,NoSettings!$A$2:$A$6843,0),MATCH(M$30,NoSettings!$C$1:$AG$1,0))</f>
        <v>0</v>
      </c>
      <c r="N86">
        <f>INDEX(NoSettings!$C$2:$AG$6843,MATCH($C86,NoSettings!$A$2:$A$6843,0),MATCH(N$30,NoSettings!$C$1:$AG$1,0))</f>
        <v>0</v>
      </c>
      <c r="O86">
        <f>INDEX(NoSettings!$C$2:$AG$6843,MATCH($C86,NoSettings!$A$2:$A$6843,0),MATCH(O$30,NoSettings!$C$1:$AG$1,0))</f>
        <v>0</v>
      </c>
      <c r="P86">
        <f>INDEX(NoSettings!$C$2:$AG$6843,MATCH($C86,NoSettings!$A$2:$A$6843,0),MATCH(P$30,NoSettings!$C$1:$AG$1,0))</f>
        <v>0</v>
      </c>
      <c r="Q86">
        <f>INDEX(NoSettings!$C$2:$AG$6843,MATCH($C86,NoSettings!$A$2:$A$6843,0),MATCH(Q$30,NoSettings!$C$1:$AG$1,0))</f>
        <v>0</v>
      </c>
      <c r="R86">
        <f>INDEX(NoSettings!$C$2:$AG$6843,MATCH($C86,NoSettings!$A$2:$A$6843,0),MATCH(R$30,NoSettings!$C$1:$AG$1,0))</f>
        <v>0</v>
      </c>
      <c r="S86">
        <f>INDEX(NoSettings!$C$2:$AG$6843,MATCH($C86,NoSettings!$A$2:$A$6843,0),MATCH(S$30,NoSettings!$C$1:$AG$1,0))</f>
        <v>0</v>
      </c>
      <c r="T86">
        <f>INDEX(NoSettings!$C$2:$AG$6843,MATCH($C86,NoSettings!$A$2:$A$6843,0),MATCH(T$30,NoSettings!$C$1:$AG$1,0))</f>
        <v>0</v>
      </c>
      <c r="U86">
        <f>INDEX(NoSettings!$C$2:$AG$6843,MATCH($C86,NoSettings!$A$2:$A$6843,0),MATCH(U$30,NoSettings!$C$1:$AG$1,0))</f>
        <v>0</v>
      </c>
      <c r="V86">
        <f>INDEX(NoSettings!$C$2:$AG$6843,MATCH($C86,NoSettings!$A$2:$A$6843,0),MATCH(V$30,NoSettings!$C$1:$AG$1,0))</f>
        <v>0</v>
      </c>
      <c r="W86">
        <f>INDEX(NoSettings!$C$2:$AG$6843,MATCH($C86,NoSettings!$A$2:$A$6843,0),MATCH(W$30,NoSettings!$C$1:$AG$1,0))</f>
        <v>0</v>
      </c>
      <c r="X86">
        <f>INDEX(NoSettings!$C$2:$AG$6843,MATCH($C86,NoSettings!$A$2:$A$6843,0),MATCH(X$30,NoSettings!$C$1:$AG$1,0))</f>
        <v>0</v>
      </c>
      <c r="Y86">
        <f>INDEX(NoSettings!$C$2:$AG$6843,MATCH($C86,NoSettings!$A$2:$A$6843,0),MATCH(Y$30,NoSettings!$C$1:$AG$1,0))</f>
        <v>0</v>
      </c>
      <c r="Z86">
        <f>INDEX(NoSettings!$C$2:$AG$6843,MATCH($C86,NoSettings!$A$2:$A$6843,0),MATCH(Z$30,NoSettings!$C$1:$AG$1,0))</f>
        <v>0</v>
      </c>
      <c r="AA86">
        <f>INDEX(NoSettings!$C$2:$AG$6843,MATCH($C86,NoSettings!$A$2:$A$6843,0),MATCH(AA$30,NoSettings!$C$1:$AG$1,0))</f>
        <v>0</v>
      </c>
      <c r="AB86">
        <f>INDEX(NoSettings!$C$2:$AG$6843,MATCH($C86,NoSettings!$A$2:$A$6843,0),MATCH(AB$30,NoSettings!$C$1:$AG$1,0))</f>
        <v>0</v>
      </c>
      <c r="AC86">
        <f>INDEX(NoSettings!$C$2:$AG$6843,MATCH($C86,NoSettings!$A$2:$A$6843,0),MATCH(AC$30,NoSettings!$C$1:$AG$1,0))</f>
        <v>0</v>
      </c>
      <c r="AD86">
        <f>INDEX(NoSettings!$C$2:$AG$6843,MATCH($C86,NoSettings!$A$2:$A$6843,0),MATCH(AD$30,NoSettings!$C$1:$AG$1,0))</f>
        <v>0</v>
      </c>
      <c r="AE86">
        <f>INDEX(NoSettings!$C$2:$AG$6843,MATCH($C86,NoSettings!$A$2:$A$6843,0),MATCH(AE$30,NoSettings!$C$1:$AG$1,0))</f>
        <v>0</v>
      </c>
      <c r="AF86">
        <f>INDEX(NoSettings!$C$2:$AG$6843,MATCH($C86,NoSettings!$A$2:$A$6843,0),MATCH(AF$30,NoSettings!$C$1:$AG$1,0))</f>
        <v>0</v>
      </c>
      <c r="AG86">
        <f>INDEX(NoSettings!$C$2:$AG$6843,MATCH($C86,NoSettings!$A$2:$A$6843,0),MATCH(AG$30,NoSettings!$C$1:$AG$1,0))</f>
        <v>0</v>
      </c>
      <c r="AH86">
        <f>INDEX(NoSettings!$C$2:$AG$6843,MATCH($C86,NoSettings!$A$2:$A$6843,0),MATCH(AH$30,NoSettings!$C$1:$AG$1,0))</f>
        <v>0</v>
      </c>
    </row>
    <row r="87" spans="3:34" hidden="1">
      <c r="C87" s="21" t="s">
        <v>289</v>
      </c>
      <c r="D87">
        <f>INDEX(NoSettings!$C$2:$AG$6843,MATCH($C87,NoSettings!$A$2:$A$6843,0),MATCH(D$30,NoSettings!$C$1:$AG$1,0))</f>
        <v>0</v>
      </c>
      <c r="E87">
        <f>INDEX(NoSettings!$C$2:$AG$6843,MATCH($C87,NoSettings!$A$2:$A$6843,0),MATCH(E$30,NoSettings!$C$1:$AG$1,0))</f>
        <v>0</v>
      </c>
      <c r="F87">
        <f>INDEX(NoSettings!$C$2:$AG$6843,MATCH($C87,NoSettings!$A$2:$A$6843,0),MATCH(F$30,NoSettings!$C$1:$AG$1,0))</f>
        <v>0</v>
      </c>
      <c r="G87">
        <f>INDEX(NoSettings!$C$2:$AG$6843,MATCH($C87,NoSettings!$A$2:$A$6843,0),MATCH(G$30,NoSettings!$C$1:$AG$1,0))</f>
        <v>0</v>
      </c>
      <c r="H87">
        <f>INDEX(NoSettings!$C$2:$AG$6843,MATCH($C87,NoSettings!$A$2:$A$6843,0),MATCH(H$30,NoSettings!$C$1:$AG$1,0))</f>
        <v>0</v>
      </c>
      <c r="I87">
        <f>INDEX(NoSettings!$C$2:$AG$6843,MATCH($C87,NoSettings!$A$2:$A$6843,0),MATCH(I$30,NoSettings!$C$1:$AG$1,0))</f>
        <v>0</v>
      </c>
      <c r="J87">
        <f>INDEX(NoSettings!$C$2:$AG$6843,MATCH($C87,NoSettings!$A$2:$A$6843,0),MATCH(J$30,NoSettings!$C$1:$AG$1,0))</f>
        <v>0</v>
      </c>
      <c r="K87">
        <f>INDEX(NoSettings!$C$2:$AG$6843,MATCH($C87,NoSettings!$A$2:$A$6843,0),MATCH(K$30,NoSettings!$C$1:$AG$1,0))</f>
        <v>0</v>
      </c>
      <c r="L87">
        <f>INDEX(NoSettings!$C$2:$AG$6843,MATCH($C87,NoSettings!$A$2:$A$6843,0),MATCH(L$30,NoSettings!$C$1:$AG$1,0))</f>
        <v>0</v>
      </c>
      <c r="M87">
        <f>INDEX(NoSettings!$C$2:$AG$6843,MATCH($C87,NoSettings!$A$2:$A$6843,0),MATCH(M$30,NoSettings!$C$1:$AG$1,0))</f>
        <v>0</v>
      </c>
      <c r="N87">
        <f>INDEX(NoSettings!$C$2:$AG$6843,MATCH($C87,NoSettings!$A$2:$A$6843,0),MATCH(N$30,NoSettings!$C$1:$AG$1,0))</f>
        <v>0</v>
      </c>
      <c r="O87">
        <f>INDEX(NoSettings!$C$2:$AG$6843,MATCH($C87,NoSettings!$A$2:$A$6843,0),MATCH(O$30,NoSettings!$C$1:$AG$1,0))</f>
        <v>0</v>
      </c>
      <c r="P87">
        <f>INDEX(NoSettings!$C$2:$AG$6843,MATCH($C87,NoSettings!$A$2:$A$6843,0),MATCH(P$30,NoSettings!$C$1:$AG$1,0))</f>
        <v>0</v>
      </c>
      <c r="Q87">
        <f>INDEX(NoSettings!$C$2:$AG$6843,MATCH($C87,NoSettings!$A$2:$A$6843,0),MATCH(Q$30,NoSettings!$C$1:$AG$1,0))</f>
        <v>0</v>
      </c>
      <c r="R87">
        <f>INDEX(NoSettings!$C$2:$AG$6843,MATCH($C87,NoSettings!$A$2:$A$6843,0),MATCH(R$30,NoSettings!$C$1:$AG$1,0))</f>
        <v>0</v>
      </c>
      <c r="S87">
        <f>INDEX(NoSettings!$C$2:$AG$6843,MATCH($C87,NoSettings!$A$2:$A$6843,0),MATCH(S$30,NoSettings!$C$1:$AG$1,0))</f>
        <v>0</v>
      </c>
      <c r="T87">
        <f>INDEX(NoSettings!$C$2:$AG$6843,MATCH($C87,NoSettings!$A$2:$A$6843,0),MATCH(T$30,NoSettings!$C$1:$AG$1,0))</f>
        <v>0</v>
      </c>
      <c r="U87">
        <f>INDEX(NoSettings!$C$2:$AG$6843,MATCH($C87,NoSettings!$A$2:$A$6843,0),MATCH(U$30,NoSettings!$C$1:$AG$1,0))</f>
        <v>0</v>
      </c>
      <c r="V87">
        <f>INDEX(NoSettings!$C$2:$AG$6843,MATCH($C87,NoSettings!$A$2:$A$6843,0),MATCH(V$30,NoSettings!$C$1:$AG$1,0))</f>
        <v>0</v>
      </c>
      <c r="W87">
        <f>INDEX(NoSettings!$C$2:$AG$6843,MATCH($C87,NoSettings!$A$2:$A$6843,0),MATCH(W$30,NoSettings!$C$1:$AG$1,0))</f>
        <v>0</v>
      </c>
      <c r="X87">
        <f>INDEX(NoSettings!$C$2:$AG$6843,MATCH($C87,NoSettings!$A$2:$A$6843,0),MATCH(X$30,NoSettings!$C$1:$AG$1,0))</f>
        <v>0</v>
      </c>
      <c r="Y87">
        <f>INDEX(NoSettings!$C$2:$AG$6843,MATCH($C87,NoSettings!$A$2:$A$6843,0),MATCH(Y$30,NoSettings!$C$1:$AG$1,0))</f>
        <v>0</v>
      </c>
      <c r="Z87">
        <f>INDEX(NoSettings!$C$2:$AG$6843,MATCH($C87,NoSettings!$A$2:$A$6843,0),MATCH(Z$30,NoSettings!$C$1:$AG$1,0))</f>
        <v>0</v>
      </c>
      <c r="AA87">
        <f>INDEX(NoSettings!$C$2:$AG$6843,MATCH($C87,NoSettings!$A$2:$A$6843,0),MATCH(AA$30,NoSettings!$C$1:$AG$1,0))</f>
        <v>0</v>
      </c>
      <c r="AB87">
        <f>INDEX(NoSettings!$C$2:$AG$6843,MATCH($C87,NoSettings!$A$2:$A$6843,0),MATCH(AB$30,NoSettings!$C$1:$AG$1,0))</f>
        <v>0</v>
      </c>
      <c r="AC87">
        <f>INDEX(NoSettings!$C$2:$AG$6843,MATCH($C87,NoSettings!$A$2:$A$6843,0),MATCH(AC$30,NoSettings!$C$1:$AG$1,0))</f>
        <v>0</v>
      </c>
      <c r="AD87">
        <f>INDEX(NoSettings!$C$2:$AG$6843,MATCH($C87,NoSettings!$A$2:$A$6843,0),MATCH(AD$30,NoSettings!$C$1:$AG$1,0))</f>
        <v>0</v>
      </c>
      <c r="AE87">
        <f>INDEX(NoSettings!$C$2:$AG$6843,MATCH($C87,NoSettings!$A$2:$A$6843,0),MATCH(AE$30,NoSettings!$C$1:$AG$1,0))</f>
        <v>0</v>
      </c>
      <c r="AF87">
        <f>INDEX(NoSettings!$C$2:$AG$6843,MATCH($C87,NoSettings!$A$2:$A$6843,0),MATCH(AF$30,NoSettings!$C$1:$AG$1,0))</f>
        <v>0</v>
      </c>
      <c r="AG87">
        <f>INDEX(NoSettings!$C$2:$AG$6843,MATCH($C87,NoSettings!$A$2:$A$6843,0),MATCH(AG$30,NoSettings!$C$1:$AG$1,0))</f>
        <v>0</v>
      </c>
      <c r="AH87">
        <f>INDEX(NoSettings!$C$2:$AG$6843,MATCH($C87,NoSettings!$A$2:$A$6843,0),MATCH(AH$30,NoSettings!$C$1:$AG$1,0))</f>
        <v>0</v>
      </c>
    </row>
    <row r="88" spans="3:34" hidden="1">
      <c r="C88" s="21" t="s">
        <v>288</v>
      </c>
      <c r="D88">
        <f>INDEX(NoSettings!$C$2:$AG$6843,MATCH($C88,NoSettings!$A$2:$A$6843,0),MATCH(D$30,NoSettings!$C$1:$AG$1,0))</f>
        <v>0</v>
      </c>
      <c r="E88">
        <f>INDEX(NoSettings!$C$2:$AG$6843,MATCH($C88,NoSettings!$A$2:$A$6843,0),MATCH(E$30,NoSettings!$C$1:$AG$1,0))</f>
        <v>0</v>
      </c>
      <c r="F88">
        <f>INDEX(NoSettings!$C$2:$AG$6843,MATCH($C88,NoSettings!$A$2:$A$6843,0),MATCH(F$30,NoSettings!$C$1:$AG$1,0))</f>
        <v>0</v>
      </c>
      <c r="G88">
        <f>INDEX(NoSettings!$C$2:$AG$6843,MATCH($C88,NoSettings!$A$2:$A$6843,0),MATCH(G$30,NoSettings!$C$1:$AG$1,0))</f>
        <v>0</v>
      </c>
      <c r="H88">
        <f>INDEX(NoSettings!$C$2:$AG$6843,MATCH($C88,NoSettings!$A$2:$A$6843,0),MATCH(H$30,NoSettings!$C$1:$AG$1,0))</f>
        <v>0</v>
      </c>
      <c r="I88">
        <f>INDEX(NoSettings!$C$2:$AG$6843,MATCH($C88,NoSettings!$A$2:$A$6843,0),MATCH(I$30,NoSettings!$C$1:$AG$1,0))</f>
        <v>0</v>
      </c>
      <c r="J88">
        <f>INDEX(NoSettings!$C$2:$AG$6843,MATCH($C88,NoSettings!$A$2:$A$6843,0),MATCH(J$30,NoSettings!$C$1:$AG$1,0))</f>
        <v>0</v>
      </c>
      <c r="K88">
        <f>INDEX(NoSettings!$C$2:$AG$6843,MATCH($C88,NoSettings!$A$2:$A$6843,0),MATCH(K$30,NoSettings!$C$1:$AG$1,0))</f>
        <v>0</v>
      </c>
      <c r="L88">
        <f>INDEX(NoSettings!$C$2:$AG$6843,MATCH($C88,NoSettings!$A$2:$A$6843,0),MATCH(L$30,NoSettings!$C$1:$AG$1,0))</f>
        <v>0</v>
      </c>
      <c r="M88">
        <f>INDEX(NoSettings!$C$2:$AG$6843,MATCH($C88,NoSettings!$A$2:$A$6843,0),MATCH(M$30,NoSettings!$C$1:$AG$1,0))</f>
        <v>0</v>
      </c>
      <c r="N88">
        <f>INDEX(NoSettings!$C$2:$AG$6843,MATCH($C88,NoSettings!$A$2:$A$6843,0),MATCH(N$30,NoSettings!$C$1:$AG$1,0))</f>
        <v>0</v>
      </c>
      <c r="O88">
        <f>INDEX(NoSettings!$C$2:$AG$6843,MATCH($C88,NoSettings!$A$2:$A$6843,0),MATCH(O$30,NoSettings!$C$1:$AG$1,0))</f>
        <v>0</v>
      </c>
      <c r="P88">
        <f>INDEX(NoSettings!$C$2:$AG$6843,MATCH($C88,NoSettings!$A$2:$A$6843,0),MATCH(P$30,NoSettings!$C$1:$AG$1,0))</f>
        <v>0</v>
      </c>
      <c r="Q88">
        <f>INDEX(NoSettings!$C$2:$AG$6843,MATCH($C88,NoSettings!$A$2:$A$6843,0),MATCH(Q$30,NoSettings!$C$1:$AG$1,0))</f>
        <v>0</v>
      </c>
      <c r="R88">
        <f>INDEX(NoSettings!$C$2:$AG$6843,MATCH($C88,NoSettings!$A$2:$A$6843,0),MATCH(R$30,NoSettings!$C$1:$AG$1,0))</f>
        <v>0</v>
      </c>
      <c r="S88">
        <f>INDEX(NoSettings!$C$2:$AG$6843,MATCH($C88,NoSettings!$A$2:$A$6843,0),MATCH(S$30,NoSettings!$C$1:$AG$1,0))</f>
        <v>0</v>
      </c>
      <c r="T88">
        <f>INDEX(NoSettings!$C$2:$AG$6843,MATCH($C88,NoSettings!$A$2:$A$6843,0),MATCH(T$30,NoSettings!$C$1:$AG$1,0))</f>
        <v>0</v>
      </c>
      <c r="U88">
        <f>INDEX(NoSettings!$C$2:$AG$6843,MATCH($C88,NoSettings!$A$2:$A$6843,0),MATCH(U$30,NoSettings!$C$1:$AG$1,0))</f>
        <v>0</v>
      </c>
      <c r="V88">
        <f>INDEX(NoSettings!$C$2:$AG$6843,MATCH($C88,NoSettings!$A$2:$A$6843,0),MATCH(V$30,NoSettings!$C$1:$AG$1,0))</f>
        <v>0</v>
      </c>
      <c r="W88">
        <f>INDEX(NoSettings!$C$2:$AG$6843,MATCH($C88,NoSettings!$A$2:$A$6843,0),MATCH(W$30,NoSettings!$C$1:$AG$1,0))</f>
        <v>0</v>
      </c>
      <c r="X88">
        <f>INDEX(NoSettings!$C$2:$AG$6843,MATCH($C88,NoSettings!$A$2:$A$6843,0),MATCH(X$30,NoSettings!$C$1:$AG$1,0))</f>
        <v>0</v>
      </c>
      <c r="Y88">
        <f>INDEX(NoSettings!$C$2:$AG$6843,MATCH($C88,NoSettings!$A$2:$A$6843,0),MATCH(Y$30,NoSettings!$C$1:$AG$1,0))</f>
        <v>0</v>
      </c>
      <c r="Z88">
        <f>INDEX(NoSettings!$C$2:$AG$6843,MATCH($C88,NoSettings!$A$2:$A$6843,0),MATCH(Z$30,NoSettings!$C$1:$AG$1,0))</f>
        <v>0</v>
      </c>
      <c r="AA88">
        <f>INDEX(NoSettings!$C$2:$AG$6843,MATCH($C88,NoSettings!$A$2:$A$6843,0),MATCH(AA$30,NoSettings!$C$1:$AG$1,0))</f>
        <v>0</v>
      </c>
      <c r="AB88">
        <f>INDEX(NoSettings!$C$2:$AG$6843,MATCH($C88,NoSettings!$A$2:$A$6843,0),MATCH(AB$30,NoSettings!$C$1:$AG$1,0))</f>
        <v>0</v>
      </c>
      <c r="AC88">
        <f>INDEX(NoSettings!$C$2:$AG$6843,MATCH($C88,NoSettings!$A$2:$A$6843,0),MATCH(AC$30,NoSettings!$C$1:$AG$1,0))</f>
        <v>0</v>
      </c>
      <c r="AD88">
        <f>INDEX(NoSettings!$C$2:$AG$6843,MATCH($C88,NoSettings!$A$2:$A$6843,0),MATCH(AD$30,NoSettings!$C$1:$AG$1,0))</f>
        <v>0</v>
      </c>
      <c r="AE88">
        <f>INDEX(NoSettings!$C$2:$AG$6843,MATCH($C88,NoSettings!$A$2:$A$6843,0),MATCH(AE$30,NoSettings!$C$1:$AG$1,0))</f>
        <v>0</v>
      </c>
      <c r="AF88">
        <f>INDEX(NoSettings!$C$2:$AG$6843,MATCH($C88,NoSettings!$A$2:$A$6843,0),MATCH(AF$30,NoSettings!$C$1:$AG$1,0))</f>
        <v>0</v>
      </c>
      <c r="AG88">
        <f>INDEX(NoSettings!$C$2:$AG$6843,MATCH($C88,NoSettings!$A$2:$A$6843,0),MATCH(AG$30,NoSettings!$C$1:$AG$1,0))</f>
        <v>0</v>
      </c>
      <c r="AH88">
        <f>INDEX(NoSettings!$C$2:$AG$6843,MATCH($C88,NoSettings!$A$2:$A$6843,0),MATCH(AH$30,NoSettings!$C$1:$AG$1,0))</f>
        <v>0</v>
      </c>
    </row>
    <row r="89" spans="3:34" hidden="1">
      <c r="C89" s="21" t="s">
        <v>287</v>
      </c>
      <c r="D89">
        <f>INDEX(NoSettings!$C$2:$AG$6843,MATCH($C89,NoSettings!$A$2:$A$6843,0),MATCH(D$30,NoSettings!$C$1:$AG$1,0))</f>
        <v>0</v>
      </c>
      <c r="E89">
        <f>INDEX(NoSettings!$C$2:$AG$6843,MATCH($C89,NoSettings!$A$2:$A$6843,0),MATCH(E$30,NoSettings!$C$1:$AG$1,0))</f>
        <v>0</v>
      </c>
      <c r="F89">
        <f>INDEX(NoSettings!$C$2:$AG$6843,MATCH($C89,NoSettings!$A$2:$A$6843,0),MATCH(F$30,NoSettings!$C$1:$AG$1,0))</f>
        <v>0</v>
      </c>
      <c r="G89">
        <f>INDEX(NoSettings!$C$2:$AG$6843,MATCH($C89,NoSettings!$A$2:$A$6843,0),MATCH(G$30,NoSettings!$C$1:$AG$1,0))</f>
        <v>0</v>
      </c>
      <c r="H89">
        <f>INDEX(NoSettings!$C$2:$AG$6843,MATCH($C89,NoSettings!$A$2:$A$6843,0),MATCH(H$30,NoSettings!$C$1:$AG$1,0))</f>
        <v>0</v>
      </c>
      <c r="I89">
        <f>INDEX(NoSettings!$C$2:$AG$6843,MATCH($C89,NoSettings!$A$2:$A$6843,0),MATCH(I$30,NoSettings!$C$1:$AG$1,0))</f>
        <v>0</v>
      </c>
      <c r="J89">
        <f>INDEX(NoSettings!$C$2:$AG$6843,MATCH($C89,NoSettings!$A$2:$A$6843,0),MATCH(J$30,NoSettings!$C$1:$AG$1,0))</f>
        <v>0</v>
      </c>
      <c r="K89">
        <f>INDEX(NoSettings!$C$2:$AG$6843,MATCH($C89,NoSettings!$A$2:$A$6843,0),MATCH(K$30,NoSettings!$C$1:$AG$1,0))</f>
        <v>0</v>
      </c>
      <c r="L89">
        <f>INDEX(NoSettings!$C$2:$AG$6843,MATCH($C89,NoSettings!$A$2:$A$6843,0),MATCH(L$30,NoSettings!$C$1:$AG$1,0))</f>
        <v>0</v>
      </c>
      <c r="M89">
        <f>INDEX(NoSettings!$C$2:$AG$6843,MATCH($C89,NoSettings!$A$2:$A$6843,0),MATCH(M$30,NoSettings!$C$1:$AG$1,0))</f>
        <v>0</v>
      </c>
      <c r="N89">
        <f>INDEX(NoSettings!$C$2:$AG$6843,MATCH($C89,NoSettings!$A$2:$A$6843,0),MATCH(N$30,NoSettings!$C$1:$AG$1,0))</f>
        <v>0</v>
      </c>
      <c r="O89">
        <f>INDEX(NoSettings!$C$2:$AG$6843,MATCH($C89,NoSettings!$A$2:$A$6843,0),MATCH(O$30,NoSettings!$C$1:$AG$1,0))</f>
        <v>0</v>
      </c>
      <c r="P89">
        <f>INDEX(NoSettings!$C$2:$AG$6843,MATCH($C89,NoSettings!$A$2:$A$6843,0),MATCH(P$30,NoSettings!$C$1:$AG$1,0))</f>
        <v>0</v>
      </c>
      <c r="Q89">
        <f>INDEX(NoSettings!$C$2:$AG$6843,MATCH($C89,NoSettings!$A$2:$A$6843,0),MATCH(Q$30,NoSettings!$C$1:$AG$1,0))</f>
        <v>0</v>
      </c>
      <c r="R89">
        <f>INDEX(NoSettings!$C$2:$AG$6843,MATCH($C89,NoSettings!$A$2:$A$6843,0),MATCH(R$30,NoSettings!$C$1:$AG$1,0))</f>
        <v>0</v>
      </c>
      <c r="S89">
        <f>INDEX(NoSettings!$C$2:$AG$6843,MATCH($C89,NoSettings!$A$2:$A$6843,0),MATCH(S$30,NoSettings!$C$1:$AG$1,0))</f>
        <v>0</v>
      </c>
      <c r="T89">
        <f>INDEX(NoSettings!$C$2:$AG$6843,MATCH($C89,NoSettings!$A$2:$A$6843,0),MATCH(T$30,NoSettings!$C$1:$AG$1,0))</f>
        <v>0</v>
      </c>
      <c r="U89">
        <f>INDEX(NoSettings!$C$2:$AG$6843,MATCH($C89,NoSettings!$A$2:$A$6843,0),MATCH(U$30,NoSettings!$C$1:$AG$1,0))</f>
        <v>0</v>
      </c>
      <c r="V89">
        <f>INDEX(NoSettings!$C$2:$AG$6843,MATCH($C89,NoSettings!$A$2:$A$6843,0),MATCH(V$30,NoSettings!$C$1:$AG$1,0))</f>
        <v>0</v>
      </c>
      <c r="W89">
        <f>INDEX(NoSettings!$C$2:$AG$6843,MATCH($C89,NoSettings!$A$2:$A$6843,0),MATCH(W$30,NoSettings!$C$1:$AG$1,0))</f>
        <v>0</v>
      </c>
      <c r="X89">
        <f>INDEX(NoSettings!$C$2:$AG$6843,MATCH($C89,NoSettings!$A$2:$A$6843,0),MATCH(X$30,NoSettings!$C$1:$AG$1,0))</f>
        <v>0</v>
      </c>
      <c r="Y89">
        <f>INDEX(NoSettings!$C$2:$AG$6843,MATCH($C89,NoSettings!$A$2:$A$6843,0),MATCH(Y$30,NoSettings!$C$1:$AG$1,0))</f>
        <v>0</v>
      </c>
      <c r="Z89">
        <f>INDEX(NoSettings!$C$2:$AG$6843,MATCH($C89,NoSettings!$A$2:$A$6843,0),MATCH(Z$30,NoSettings!$C$1:$AG$1,0))</f>
        <v>0</v>
      </c>
      <c r="AA89">
        <f>INDEX(NoSettings!$C$2:$AG$6843,MATCH($C89,NoSettings!$A$2:$A$6843,0),MATCH(AA$30,NoSettings!$C$1:$AG$1,0))</f>
        <v>0</v>
      </c>
      <c r="AB89">
        <f>INDEX(NoSettings!$C$2:$AG$6843,MATCH($C89,NoSettings!$A$2:$A$6843,0),MATCH(AB$30,NoSettings!$C$1:$AG$1,0))</f>
        <v>0</v>
      </c>
      <c r="AC89">
        <f>INDEX(NoSettings!$C$2:$AG$6843,MATCH($C89,NoSettings!$A$2:$A$6843,0),MATCH(AC$30,NoSettings!$C$1:$AG$1,0))</f>
        <v>0</v>
      </c>
      <c r="AD89">
        <f>INDEX(NoSettings!$C$2:$AG$6843,MATCH($C89,NoSettings!$A$2:$A$6843,0),MATCH(AD$30,NoSettings!$C$1:$AG$1,0))</f>
        <v>0</v>
      </c>
      <c r="AE89">
        <f>INDEX(NoSettings!$C$2:$AG$6843,MATCH($C89,NoSettings!$A$2:$A$6843,0),MATCH(AE$30,NoSettings!$C$1:$AG$1,0))</f>
        <v>0</v>
      </c>
      <c r="AF89">
        <f>INDEX(NoSettings!$C$2:$AG$6843,MATCH($C89,NoSettings!$A$2:$A$6843,0),MATCH(AF$30,NoSettings!$C$1:$AG$1,0))</f>
        <v>0</v>
      </c>
      <c r="AG89">
        <f>INDEX(NoSettings!$C$2:$AG$6843,MATCH($C89,NoSettings!$A$2:$A$6843,0),MATCH(AG$30,NoSettings!$C$1:$AG$1,0))</f>
        <v>0</v>
      </c>
      <c r="AH89">
        <f>INDEX(NoSettings!$C$2:$AG$6843,MATCH($C89,NoSettings!$A$2:$A$6843,0),MATCH(AH$30,NoSettings!$C$1:$AG$1,0))</f>
        <v>0</v>
      </c>
    </row>
    <row r="90" spans="3:34" hidden="1">
      <c r="C90" s="21" t="s">
        <v>286</v>
      </c>
      <c r="D90">
        <f>INDEX(NoSettings!$C$2:$AG$6843,MATCH($C90,NoSettings!$A$2:$A$6843,0),MATCH(D$30,NoSettings!$C$1:$AG$1,0))</f>
        <v>0</v>
      </c>
      <c r="E90">
        <f>INDEX(NoSettings!$C$2:$AG$6843,MATCH($C90,NoSettings!$A$2:$A$6843,0),MATCH(E$30,NoSettings!$C$1:$AG$1,0))</f>
        <v>0</v>
      </c>
      <c r="F90">
        <f>INDEX(NoSettings!$C$2:$AG$6843,MATCH($C90,NoSettings!$A$2:$A$6843,0),MATCH(F$30,NoSettings!$C$1:$AG$1,0))</f>
        <v>0</v>
      </c>
      <c r="G90">
        <f>INDEX(NoSettings!$C$2:$AG$6843,MATCH($C90,NoSettings!$A$2:$A$6843,0),MATCH(G$30,NoSettings!$C$1:$AG$1,0))</f>
        <v>0</v>
      </c>
      <c r="H90">
        <f>INDEX(NoSettings!$C$2:$AG$6843,MATCH($C90,NoSettings!$A$2:$A$6843,0),MATCH(H$30,NoSettings!$C$1:$AG$1,0))</f>
        <v>0</v>
      </c>
      <c r="I90">
        <f>INDEX(NoSettings!$C$2:$AG$6843,MATCH($C90,NoSettings!$A$2:$A$6843,0),MATCH(I$30,NoSettings!$C$1:$AG$1,0))</f>
        <v>0</v>
      </c>
      <c r="J90">
        <f>INDEX(NoSettings!$C$2:$AG$6843,MATCH($C90,NoSettings!$A$2:$A$6843,0),MATCH(J$30,NoSettings!$C$1:$AG$1,0))</f>
        <v>0</v>
      </c>
      <c r="K90">
        <f>INDEX(NoSettings!$C$2:$AG$6843,MATCH($C90,NoSettings!$A$2:$A$6843,0),MATCH(K$30,NoSettings!$C$1:$AG$1,0))</f>
        <v>0</v>
      </c>
      <c r="L90">
        <f>INDEX(NoSettings!$C$2:$AG$6843,MATCH($C90,NoSettings!$A$2:$A$6843,0),MATCH(L$30,NoSettings!$C$1:$AG$1,0))</f>
        <v>0</v>
      </c>
      <c r="M90">
        <f>INDEX(NoSettings!$C$2:$AG$6843,MATCH($C90,NoSettings!$A$2:$A$6843,0),MATCH(M$30,NoSettings!$C$1:$AG$1,0))</f>
        <v>0</v>
      </c>
      <c r="N90">
        <f>INDEX(NoSettings!$C$2:$AG$6843,MATCH($C90,NoSettings!$A$2:$A$6843,0),MATCH(N$30,NoSettings!$C$1:$AG$1,0))</f>
        <v>0</v>
      </c>
      <c r="O90">
        <f>INDEX(NoSettings!$C$2:$AG$6843,MATCH($C90,NoSettings!$A$2:$A$6843,0),MATCH(O$30,NoSettings!$C$1:$AG$1,0))</f>
        <v>0</v>
      </c>
      <c r="P90">
        <f>INDEX(NoSettings!$C$2:$AG$6843,MATCH($C90,NoSettings!$A$2:$A$6843,0),MATCH(P$30,NoSettings!$C$1:$AG$1,0))</f>
        <v>0</v>
      </c>
      <c r="Q90">
        <f>INDEX(NoSettings!$C$2:$AG$6843,MATCH($C90,NoSettings!$A$2:$A$6843,0),MATCH(Q$30,NoSettings!$C$1:$AG$1,0))</f>
        <v>0</v>
      </c>
      <c r="R90">
        <f>INDEX(NoSettings!$C$2:$AG$6843,MATCH($C90,NoSettings!$A$2:$A$6843,0),MATCH(R$30,NoSettings!$C$1:$AG$1,0))</f>
        <v>0</v>
      </c>
      <c r="S90">
        <f>INDEX(NoSettings!$C$2:$AG$6843,MATCH($C90,NoSettings!$A$2:$A$6843,0),MATCH(S$30,NoSettings!$C$1:$AG$1,0))</f>
        <v>0</v>
      </c>
      <c r="T90">
        <f>INDEX(NoSettings!$C$2:$AG$6843,MATCH($C90,NoSettings!$A$2:$A$6843,0),MATCH(T$30,NoSettings!$C$1:$AG$1,0))</f>
        <v>0</v>
      </c>
      <c r="U90">
        <f>INDEX(NoSettings!$C$2:$AG$6843,MATCH($C90,NoSettings!$A$2:$A$6843,0),MATCH(U$30,NoSettings!$C$1:$AG$1,0))</f>
        <v>0</v>
      </c>
      <c r="V90">
        <f>INDEX(NoSettings!$C$2:$AG$6843,MATCH($C90,NoSettings!$A$2:$A$6843,0),MATCH(V$30,NoSettings!$C$1:$AG$1,0))</f>
        <v>0</v>
      </c>
      <c r="W90">
        <f>INDEX(NoSettings!$C$2:$AG$6843,MATCH($C90,NoSettings!$A$2:$A$6843,0),MATCH(W$30,NoSettings!$C$1:$AG$1,0))</f>
        <v>0</v>
      </c>
      <c r="X90">
        <f>INDEX(NoSettings!$C$2:$AG$6843,MATCH($C90,NoSettings!$A$2:$A$6843,0),MATCH(X$30,NoSettings!$C$1:$AG$1,0))</f>
        <v>0</v>
      </c>
      <c r="Y90">
        <f>INDEX(NoSettings!$C$2:$AG$6843,MATCH($C90,NoSettings!$A$2:$A$6843,0),MATCH(Y$30,NoSettings!$C$1:$AG$1,0))</f>
        <v>0</v>
      </c>
      <c r="Z90">
        <f>INDEX(NoSettings!$C$2:$AG$6843,MATCH($C90,NoSettings!$A$2:$A$6843,0),MATCH(Z$30,NoSettings!$C$1:$AG$1,0))</f>
        <v>0</v>
      </c>
      <c r="AA90">
        <f>INDEX(NoSettings!$C$2:$AG$6843,MATCH($C90,NoSettings!$A$2:$A$6843,0),MATCH(AA$30,NoSettings!$C$1:$AG$1,0))</f>
        <v>0</v>
      </c>
      <c r="AB90">
        <f>INDEX(NoSettings!$C$2:$AG$6843,MATCH($C90,NoSettings!$A$2:$A$6843,0),MATCH(AB$30,NoSettings!$C$1:$AG$1,0))</f>
        <v>0</v>
      </c>
      <c r="AC90">
        <f>INDEX(NoSettings!$C$2:$AG$6843,MATCH($C90,NoSettings!$A$2:$A$6843,0),MATCH(AC$30,NoSettings!$C$1:$AG$1,0))</f>
        <v>0</v>
      </c>
      <c r="AD90">
        <f>INDEX(NoSettings!$C$2:$AG$6843,MATCH($C90,NoSettings!$A$2:$A$6843,0),MATCH(AD$30,NoSettings!$C$1:$AG$1,0))</f>
        <v>0</v>
      </c>
      <c r="AE90">
        <f>INDEX(NoSettings!$C$2:$AG$6843,MATCH($C90,NoSettings!$A$2:$A$6843,0),MATCH(AE$30,NoSettings!$C$1:$AG$1,0))</f>
        <v>0</v>
      </c>
      <c r="AF90">
        <f>INDEX(NoSettings!$C$2:$AG$6843,MATCH($C90,NoSettings!$A$2:$A$6843,0),MATCH(AF$30,NoSettings!$C$1:$AG$1,0))</f>
        <v>0</v>
      </c>
      <c r="AG90">
        <f>INDEX(NoSettings!$C$2:$AG$6843,MATCH($C90,NoSettings!$A$2:$A$6843,0),MATCH(AG$30,NoSettings!$C$1:$AG$1,0))</f>
        <v>0</v>
      </c>
      <c r="AH90">
        <f>INDEX(NoSettings!$C$2:$AG$6843,MATCH($C90,NoSettings!$A$2:$A$6843,0),MATCH(AH$30,NoSettings!$C$1:$AG$1,0))</f>
        <v>0</v>
      </c>
    </row>
    <row r="91" spans="3:34" hidden="1">
      <c r="C91" s="21" t="s">
        <v>285</v>
      </c>
      <c r="D91">
        <f>INDEX(NoSettings!$C$2:$AG$6843,MATCH($C91,NoSettings!$A$2:$A$6843,0),MATCH(D$30,NoSettings!$C$1:$AG$1,0))</f>
        <v>1449000000000</v>
      </c>
      <c r="E91">
        <f>INDEX(NoSettings!$C$2:$AG$6843,MATCH($C91,NoSettings!$A$2:$A$6843,0),MATCH(E$30,NoSettings!$C$1:$AG$1,0))</f>
        <v>1459000000000</v>
      </c>
      <c r="F91">
        <f>INDEX(NoSettings!$C$2:$AG$6843,MATCH($C91,NoSettings!$A$2:$A$6843,0),MATCH(F$30,NoSettings!$C$1:$AG$1,0))</f>
        <v>1469000000000</v>
      </c>
      <c r="G91">
        <f>INDEX(NoSettings!$C$2:$AG$6843,MATCH($C91,NoSettings!$A$2:$A$6843,0),MATCH(G$30,NoSettings!$C$1:$AG$1,0))</f>
        <v>1480000000000</v>
      </c>
      <c r="H91">
        <f>INDEX(NoSettings!$C$2:$AG$6843,MATCH($C91,NoSettings!$A$2:$A$6843,0),MATCH(H$30,NoSettings!$C$1:$AG$1,0))</f>
        <v>1490000000000</v>
      </c>
      <c r="I91">
        <f>INDEX(NoSettings!$C$2:$AG$6843,MATCH($C91,NoSettings!$A$2:$A$6843,0),MATCH(I$30,NoSettings!$C$1:$AG$1,0))</f>
        <v>1501000000000</v>
      </c>
      <c r="J91">
        <f>INDEX(NoSettings!$C$2:$AG$6843,MATCH($C91,NoSettings!$A$2:$A$6843,0),MATCH(J$30,NoSettings!$C$1:$AG$1,0))</f>
        <v>1511000000000</v>
      </c>
      <c r="K91">
        <f>INDEX(NoSettings!$C$2:$AG$6843,MATCH($C91,NoSettings!$A$2:$A$6843,0),MATCH(K$30,NoSettings!$C$1:$AG$1,0))</f>
        <v>1522000000000</v>
      </c>
      <c r="L91">
        <f>INDEX(NoSettings!$C$2:$AG$6843,MATCH($C91,NoSettings!$A$2:$A$6843,0),MATCH(L$30,NoSettings!$C$1:$AG$1,0))</f>
        <v>1532000000000</v>
      </c>
      <c r="M91">
        <f>INDEX(NoSettings!$C$2:$AG$6843,MATCH($C91,NoSettings!$A$2:$A$6843,0),MATCH(M$30,NoSettings!$C$1:$AG$1,0))</f>
        <v>1543000000000</v>
      </c>
      <c r="N91">
        <f>INDEX(NoSettings!$C$2:$AG$6843,MATCH($C91,NoSettings!$A$2:$A$6843,0),MATCH(N$30,NoSettings!$C$1:$AG$1,0))</f>
        <v>1554000000000</v>
      </c>
      <c r="O91">
        <f>INDEX(NoSettings!$C$2:$AG$6843,MATCH($C91,NoSettings!$A$2:$A$6843,0),MATCH(O$30,NoSettings!$C$1:$AG$1,0))</f>
        <v>1565000000000</v>
      </c>
      <c r="P91">
        <f>INDEX(NoSettings!$C$2:$AG$6843,MATCH($C91,NoSettings!$A$2:$A$6843,0),MATCH(P$30,NoSettings!$C$1:$AG$1,0))</f>
        <v>1576000000000</v>
      </c>
      <c r="Q91">
        <f>INDEX(NoSettings!$C$2:$AG$6843,MATCH($C91,NoSettings!$A$2:$A$6843,0),MATCH(Q$30,NoSettings!$C$1:$AG$1,0))</f>
        <v>1587000000000</v>
      </c>
      <c r="R91">
        <f>INDEX(NoSettings!$C$2:$AG$6843,MATCH($C91,NoSettings!$A$2:$A$6843,0),MATCH(R$30,NoSettings!$C$1:$AG$1,0))</f>
        <v>1598000000000</v>
      </c>
      <c r="S91">
        <f>INDEX(NoSettings!$C$2:$AG$6843,MATCH($C91,NoSettings!$A$2:$A$6843,0),MATCH(S$30,NoSettings!$C$1:$AG$1,0))</f>
        <v>1609000000000</v>
      </c>
      <c r="T91">
        <f>INDEX(NoSettings!$C$2:$AG$6843,MATCH($C91,NoSettings!$A$2:$A$6843,0),MATCH(T$30,NoSettings!$C$1:$AG$1,0))</f>
        <v>1620000000000</v>
      </c>
      <c r="U91">
        <f>INDEX(NoSettings!$C$2:$AG$6843,MATCH($C91,NoSettings!$A$2:$A$6843,0),MATCH(U$30,NoSettings!$C$1:$AG$1,0))</f>
        <v>1632000000000</v>
      </c>
      <c r="V91">
        <f>INDEX(NoSettings!$C$2:$AG$6843,MATCH($C91,NoSettings!$A$2:$A$6843,0),MATCH(V$30,NoSettings!$C$1:$AG$1,0))</f>
        <v>1643000000000</v>
      </c>
      <c r="W91">
        <f>INDEX(NoSettings!$C$2:$AG$6843,MATCH($C91,NoSettings!$A$2:$A$6843,0),MATCH(W$30,NoSettings!$C$1:$AG$1,0))</f>
        <v>1655000000000</v>
      </c>
      <c r="X91">
        <f>INDEX(NoSettings!$C$2:$AG$6843,MATCH($C91,NoSettings!$A$2:$A$6843,0),MATCH(X$30,NoSettings!$C$1:$AG$1,0))</f>
        <v>1666000000000</v>
      </c>
      <c r="Y91">
        <f>INDEX(NoSettings!$C$2:$AG$6843,MATCH($C91,NoSettings!$A$2:$A$6843,0),MATCH(Y$30,NoSettings!$C$1:$AG$1,0))</f>
        <v>1678000000000</v>
      </c>
      <c r="Z91">
        <f>INDEX(NoSettings!$C$2:$AG$6843,MATCH($C91,NoSettings!$A$2:$A$6843,0),MATCH(Z$30,NoSettings!$C$1:$AG$1,0))</f>
        <v>1690000000000</v>
      </c>
      <c r="AA91">
        <f>INDEX(NoSettings!$C$2:$AG$6843,MATCH($C91,NoSettings!$A$2:$A$6843,0),MATCH(AA$30,NoSettings!$C$1:$AG$1,0))</f>
        <v>1701000000000</v>
      </c>
      <c r="AB91">
        <f>INDEX(NoSettings!$C$2:$AG$6843,MATCH($C91,NoSettings!$A$2:$A$6843,0),MATCH(AB$30,NoSettings!$C$1:$AG$1,0))</f>
        <v>1713000000000</v>
      </c>
      <c r="AC91">
        <f>INDEX(NoSettings!$C$2:$AG$6843,MATCH($C91,NoSettings!$A$2:$A$6843,0),MATCH(AC$30,NoSettings!$C$1:$AG$1,0))</f>
        <v>1725000000000</v>
      </c>
      <c r="AD91">
        <f>INDEX(NoSettings!$C$2:$AG$6843,MATCH($C91,NoSettings!$A$2:$A$6843,0),MATCH(AD$30,NoSettings!$C$1:$AG$1,0))</f>
        <v>1737000000000</v>
      </c>
      <c r="AE91">
        <f>INDEX(NoSettings!$C$2:$AG$6843,MATCH($C91,NoSettings!$A$2:$A$6843,0),MATCH(AE$30,NoSettings!$C$1:$AG$1,0))</f>
        <v>1749000000000</v>
      </c>
      <c r="AF91">
        <f>INDEX(NoSettings!$C$2:$AG$6843,MATCH($C91,NoSettings!$A$2:$A$6843,0),MATCH(AF$30,NoSettings!$C$1:$AG$1,0))</f>
        <v>1762000000000</v>
      </c>
      <c r="AG91">
        <f>INDEX(NoSettings!$C$2:$AG$6843,MATCH($C91,NoSettings!$A$2:$A$6843,0),MATCH(AG$30,NoSettings!$C$1:$AG$1,0))</f>
        <v>1774000000000</v>
      </c>
      <c r="AH91">
        <f>INDEX(NoSettings!$C$2:$AG$6843,MATCH($C91,NoSettings!$A$2:$A$6843,0),MATCH(AH$30,NoSettings!$C$1:$AG$1,0))</f>
        <v>1786000000000</v>
      </c>
    </row>
    <row r="92" spans="3:34" hidden="1">
      <c r="C92" s="21" t="s">
        <v>284</v>
      </c>
      <c r="D92">
        <f>INDEX(NoSettings!$C$2:$AG$6843,MATCH($C92,NoSettings!$A$2:$A$6843,0),MATCH(D$30,NoSettings!$C$1:$AG$1,0))</f>
        <v>1779000000000</v>
      </c>
      <c r="E92">
        <f>INDEX(NoSettings!$C$2:$AG$6843,MATCH($C92,NoSettings!$A$2:$A$6843,0),MATCH(E$30,NoSettings!$C$1:$AG$1,0))</f>
        <v>1791000000000</v>
      </c>
      <c r="F92">
        <f>INDEX(NoSettings!$C$2:$AG$6843,MATCH($C92,NoSettings!$A$2:$A$6843,0),MATCH(F$30,NoSettings!$C$1:$AG$1,0))</f>
        <v>1804000000000</v>
      </c>
      <c r="G92">
        <f>INDEX(NoSettings!$C$2:$AG$6843,MATCH($C92,NoSettings!$A$2:$A$6843,0),MATCH(G$30,NoSettings!$C$1:$AG$1,0))</f>
        <v>1817000000000</v>
      </c>
      <c r="H92">
        <f>INDEX(NoSettings!$C$2:$AG$6843,MATCH($C92,NoSettings!$A$2:$A$6843,0),MATCH(H$30,NoSettings!$C$1:$AG$1,0))</f>
        <v>1829000000000</v>
      </c>
      <c r="I92">
        <f>INDEX(NoSettings!$C$2:$AG$6843,MATCH($C92,NoSettings!$A$2:$A$6843,0),MATCH(I$30,NoSettings!$C$1:$AG$1,0))</f>
        <v>1842000000000</v>
      </c>
      <c r="J92">
        <f>INDEX(NoSettings!$C$2:$AG$6843,MATCH($C92,NoSettings!$A$2:$A$6843,0),MATCH(J$30,NoSettings!$C$1:$AG$1,0))</f>
        <v>1855000000000</v>
      </c>
      <c r="K92">
        <f>INDEX(NoSettings!$C$2:$AG$6843,MATCH($C92,NoSettings!$A$2:$A$6843,0),MATCH(K$30,NoSettings!$C$1:$AG$1,0))</f>
        <v>1868000000000</v>
      </c>
      <c r="L92">
        <f>INDEX(NoSettings!$C$2:$AG$6843,MATCH($C92,NoSettings!$A$2:$A$6843,0),MATCH(L$30,NoSettings!$C$1:$AG$1,0))</f>
        <v>1881000000000</v>
      </c>
      <c r="M92">
        <f>INDEX(NoSettings!$C$2:$AG$6843,MATCH($C92,NoSettings!$A$2:$A$6843,0),MATCH(M$30,NoSettings!$C$1:$AG$1,0))</f>
        <v>1894000000000</v>
      </c>
      <c r="N92">
        <f>INDEX(NoSettings!$C$2:$AG$6843,MATCH($C92,NoSettings!$A$2:$A$6843,0),MATCH(N$30,NoSettings!$C$1:$AG$1,0))</f>
        <v>1908000000000</v>
      </c>
      <c r="O92">
        <f>INDEX(NoSettings!$C$2:$AG$6843,MATCH($C92,NoSettings!$A$2:$A$6843,0),MATCH(O$30,NoSettings!$C$1:$AG$1,0))</f>
        <v>1921000000000</v>
      </c>
      <c r="P92">
        <f>INDEX(NoSettings!$C$2:$AG$6843,MATCH($C92,NoSettings!$A$2:$A$6843,0),MATCH(P$30,NoSettings!$C$1:$AG$1,0))</f>
        <v>1934000000000</v>
      </c>
      <c r="Q92">
        <f>INDEX(NoSettings!$C$2:$AG$6843,MATCH($C92,NoSettings!$A$2:$A$6843,0),MATCH(Q$30,NoSettings!$C$1:$AG$1,0))</f>
        <v>1948000000000</v>
      </c>
      <c r="R92">
        <f>INDEX(NoSettings!$C$2:$AG$6843,MATCH($C92,NoSettings!$A$2:$A$6843,0),MATCH(R$30,NoSettings!$C$1:$AG$1,0))</f>
        <v>1962000000000</v>
      </c>
      <c r="S92">
        <f>INDEX(NoSettings!$C$2:$AG$6843,MATCH($C92,NoSettings!$A$2:$A$6843,0),MATCH(S$30,NoSettings!$C$1:$AG$1,0))</f>
        <v>1975000000000</v>
      </c>
      <c r="T92">
        <f>INDEX(NoSettings!$C$2:$AG$6843,MATCH($C92,NoSettings!$A$2:$A$6843,0),MATCH(T$30,NoSettings!$C$1:$AG$1,0))</f>
        <v>1989000000000</v>
      </c>
      <c r="U92">
        <f>INDEX(NoSettings!$C$2:$AG$6843,MATCH($C92,NoSettings!$A$2:$A$6843,0),MATCH(U$30,NoSettings!$C$1:$AG$1,0))</f>
        <v>2003000000000</v>
      </c>
      <c r="V92">
        <f>INDEX(NoSettings!$C$2:$AG$6843,MATCH($C92,NoSettings!$A$2:$A$6843,0),MATCH(V$30,NoSettings!$C$1:$AG$1,0))</f>
        <v>2017000000000</v>
      </c>
      <c r="W92">
        <f>INDEX(NoSettings!$C$2:$AG$6843,MATCH($C92,NoSettings!$A$2:$A$6843,0),MATCH(W$30,NoSettings!$C$1:$AG$1,0))</f>
        <v>2031000000000</v>
      </c>
      <c r="X92">
        <f>INDEX(NoSettings!$C$2:$AG$6843,MATCH($C92,NoSettings!$A$2:$A$6843,0),MATCH(X$30,NoSettings!$C$1:$AG$1,0))</f>
        <v>2045000000000</v>
      </c>
      <c r="Y92">
        <f>INDEX(NoSettings!$C$2:$AG$6843,MATCH($C92,NoSettings!$A$2:$A$6843,0),MATCH(Y$30,NoSettings!$C$1:$AG$1,0))</f>
        <v>2060000000000</v>
      </c>
      <c r="Z92">
        <f>INDEX(NoSettings!$C$2:$AG$6843,MATCH($C92,NoSettings!$A$2:$A$6843,0),MATCH(Z$30,NoSettings!$C$1:$AG$1,0))</f>
        <v>2074000000000</v>
      </c>
      <c r="AA92">
        <f>INDEX(NoSettings!$C$2:$AG$6843,MATCH($C92,NoSettings!$A$2:$A$6843,0),MATCH(AA$30,NoSettings!$C$1:$AG$1,0))</f>
        <v>2089000000000</v>
      </c>
      <c r="AB92">
        <f>INDEX(NoSettings!$C$2:$AG$6843,MATCH($C92,NoSettings!$A$2:$A$6843,0),MATCH(AB$30,NoSettings!$C$1:$AG$1,0))</f>
        <v>2103000000000</v>
      </c>
      <c r="AC92">
        <f>INDEX(NoSettings!$C$2:$AG$6843,MATCH($C92,NoSettings!$A$2:$A$6843,0),MATCH(AC$30,NoSettings!$C$1:$AG$1,0))</f>
        <v>2118000000000</v>
      </c>
      <c r="AD92">
        <f>INDEX(NoSettings!$C$2:$AG$6843,MATCH($C92,NoSettings!$A$2:$A$6843,0),MATCH(AD$30,NoSettings!$C$1:$AG$1,0))</f>
        <v>2133000000000</v>
      </c>
      <c r="AE92">
        <f>INDEX(NoSettings!$C$2:$AG$6843,MATCH($C92,NoSettings!$A$2:$A$6843,0),MATCH(AE$30,NoSettings!$C$1:$AG$1,0))</f>
        <v>2148000000000</v>
      </c>
      <c r="AF92">
        <f>INDEX(NoSettings!$C$2:$AG$6843,MATCH($C92,NoSettings!$A$2:$A$6843,0),MATCH(AF$30,NoSettings!$C$1:$AG$1,0))</f>
        <v>2163000000000</v>
      </c>
      <c r="AG92">
        <f>INDEX(NoSettings!$C$2:$AG$6843,MATCH($C92,NoSettings!$A$2:$A$6843,0),MATCH(AG$30,NoSettings!$C$1:$AG$1,0))</f>
        <v>2178000000000</v>
      </c>
      <c r="AH92">
        <f>INDEX(NoSettings!$C$2:$AG$6843,MATCH($C92,NoSettings!$A$2:$A$6843,0),MATCH(AH$30,NoSettings!$C$1:$AG$1,0))</f>
        <v>2193000000000</v>
      </c>
    </row>
    <row r="93" spans="3:34" hidden="1">
      <c r="C93" s="21" t="s">
        <v>283</v>
      </c>
      <c r="D93">
        <f>INDEX(NoSettings!$C$2:$AG$6843,MATCH($C93,NoSettings!$A$2:$A$6843,0),MATCH(D$30,NoSettings!$C$1:$AG$1,0))</f>
        <v>0</v>
      </c>
      <c r="E93">
        <f>INDEX(NoSettings!$C$2:$AG$6843,MATCH($C93,NoSettings!$A$2:$A$6843,0),MATCH(E$30,NoSettings!$C$1:$AG$1,0))</f>
        <v>0</v>
      </c>
      <c r="F93">
        <f>INDEX(NoSettings!$C$2:$AG$6843,MATCH($C93,NoSettings!$A$2:$A$6843,0),MATCH(F$30,NoSettings!$C$1:$AG$1,0))</f>
        <v>0</v>
      </c>
      <c r="G93">
        <f>INDEX(NoSettings!$C$2:$AG$6843,MATCH($C93,NoSettings!$A$2:$A$6843,0),MATCH(G$30,NoSettings!$C$1:$AG$1,0))</f>
        <v>0</v>
      </c>
      <c r="H93">
        <f>INDEX(NoSettings!$C$2:$AG$6843,MATCH($C93,NoSettings!$A$2:$A$6843,0),MATCH(H$30,NoSettings!$C$1:$AG$1,0))</f>
        <v>0</v>
      </c>
      <c r="I93">
        <f>INDEX(NoSettings!$C$2:$AG$6843,MATCH($C93,NoSettings!$A$2:$A$6843,0),MATCH(I$30,NoSettings!$C$1:$AG$1,0))</f>
        <v>0</v>
      </c>
      <c r="J93">
        <f>INDEX(NoSettings!$C$2:$AG$6843,MATCH($C93,NoSettings!$A$2:$A$6843,0),MATCH(J$30,NoSettings!$C$1:$AG$1,0))</f>
        <v>0</v>
      </c>
      <c r="K93">
        <f>INDEX(NoSettings!$C$2:$AG$6843,MATCH($C93,NoSettings!$A$2:$A$6843,0),MATCH(K$30,NoSettings!$C$1:$AG$1,0))</f>
        <v>0</v>
      </c>
      <c r="L93">
        <f>INDEX(NoSettings!$C$2:$AG$6843,MATCH($C93,NoSettings!$A$2:$A$6843,0),MATCH(L$30,NoSettings!$C$1:$AG$1,0))</f>
        <v>0</v>
      </c>
      <c r="M93">
        <f>INDEX(NoSettings!$C$2:$AG$6843,MATCH($C93,NoSettings!$A$2:$A$6843,0),MATCH(M$30,NoSettings!$C$1:$AG$1,0))</f>
        <v>0</v>
      </c>
      <c r="N93">
        <f>INDEX(NoSettings!$C$2:$AG$6843,MATCH($C93,NoSettings!$A$2:$A$6843,0),MATCH(N$30,NoSettings!$C$1:$AG$1,0))</f>
        <v>0</v>
      </c>
      <c r="O93">
        <f>INDEX(NoSettings!$C$2:$AG$6843,MATCH($C93,NoSettings!$A$2:$A$6843,0),MATCH(O$30,NoSettings!$C$1:$AG$1,0))</f>
        <v>0</v>
      </c>
      <c r="P93">
        <f>INDEX(NoSettings!$C$2:$AG$6843,MATCH($C93,NoSettings!$A$2:$A$6843,0),MATCH(P$30,NoSettings!$C$1:$AG$1,0))</f>
        <v>0</v>
      </c>
      <c r="Q93">
        <f>INDEX(NoSettings!$C$2:$AG$6843,MATCH($C93,NoSettings!$A$2:$A$6843,0),MATCH(Q$30,NoSettings!$C$1:$AG$1,0))</f>
        <v>0</v>
      </c>
      <c r="R93">
        <f>INDEX(NoSettings!$C$2:$AG$6843,MATCH($C93,NoSettings!$A$2:$A$6843,0),MATCH(R$30,NoSettings!$C$1:$AG$1,0))</f>
        <v>0</v>
      </c>
      <c r="S93">
        <f>INDEX(NoSettings!$C$2:$AG$6843,MATCH($C93,NoSettings!$A$2:$A$6843,0),MATCH(S$30,NoSettings!$C$1:$AG$1,0))</f>
        <v>0</v>
      </c>
      <c r="T93">
        <f>INDEX(NoSettings!$C$2:$AG$6843,MATCH($C93,NoSettings!$A$2:$A$6843,0),MATCH(T$30,NoSettings!$C$1:$AG$1,0))</f>
        <v>0</v>
      </c>
      <c r="U93">
        <f>INDEX(NoSettings!$C$2:$AG$6843,MATCH($C93,NoSettings!$A$2:$A$6843,0),MATCH(U$30,NoSettings!$C$1:$AG$1,0))</f>
        <v>0</v>
      </c>
      <c r="V93">
        <f>INDEX(NoSettings!$C$2:$AG$6843,MATCH($C93,NoSettings!$A$2:$A$6843,0),MATCH(V$30,NoSettings!$C$1:$AG$1,0))</f>
        <v>0</v>
      </c>
      <c r="W93">
        <f>INDEX(NoSettings!$C$2:$AG$6843,MATCH($C93,NoSettings!$A$2:$A$6843,0),MATCH(W$30,NoSettings!$C$1:$AG$1,0))</f>
        <v>0</v>
      </c>
      <c r="X93">
        <f>INDEX(NoSettings!$C$2:$AG$6843,MATCH($C93,NoSettings!$A$2:$A$6843,0),MATCH(X$30,NoSettings!$C$1:$AG$1,0))</f>
        <v>0</v>
      </c>
      <c r="Y93">
        <f>INDEX(NoSettings!$C$2:$AG$6843,MATCH($C93,NoSettings!$A$2:$A$6843,0),MATCH(Y$30,NoSettings!$C$1:$AG$1,0))</f>
        <v>0</v>
      </c>
      <c r="Z93">
        <f>INDEX(NoSettings!$C$2:$AG$6843,MATCH($C93,NoSettings!$A$2:$A$6843,0),MATCH(Z$30,NoSettings!$C$1:$AG$1,0))</f>
        <v>0</v>
      </c>
      <c r="AA93">
        <f>INDEX(NoSettings!$C$2:$AG$6843,MATCH($C93,NoSettings!$A$2:$A$6843,0),MATCH(AA$30,NoSettings!$C$1:$AG$1,0))</f>
        <v>0</v>
      </c>
      <c r="AB93">
        <f>INDEX(NoSettings!$C$2:$AG$6843,MATCH($C93,NoSettings!$A$2:$A$6843,0),MATCH(AB$30,NoSettings!$C$1:$AG$1,0))</f>
        <v>0</v>
      </c>
      <c r="AC93">
        <f>INDEX(NoSettings!$C$2:$AG$6843,MATCH($C93,NoSettings!$A$2:$A$6843,0),MATCH(AC$30,NoSettings!$C$1:$AG$1,0))</f>
        <v>0</v>
      </c>
      <c r="AD93">
        <f>INDEX(NoSettings!$C$2:$AG$6843,MATCH($C93,NoSettings!$A$2:$A$6843,0),MATCH(AD$30,NoSettings!$C$1:$AG$1,0))</f>
        <v>0</v>
      </c>
      <c r="AE93">
        <f>INDEX(NoSettings!$C$2:$AG$6843,MATCH($C93,NoSettings!$A$2:$A$6843,0),MATCH(AE$30,NoSettings!$C$1:$AG$1,0))</f>
        <v>0</v>
      </c>
      <c r="AF93">
        <f>INDEX(NoSettings!$C$2:$AG$6843,MATCH($C93,NoSettings!$A$2:$A$6843,0),MATCH(AF$30,NoSettings!$C$1:$AG$1,0))</f>
        <v>0</v>
      </c>
      <c r="AG93">
        <f>INDEX(NoSettings!$C$2:$AG$6843,MATCH($C93,NoSettings!$A$2:$A$6843,0),MATCH(AG$30,NoSettings!$C$1:$AG$1,0))</f>
        <v>0</v>
      </c>
      <c r="AH93">
        <f>INDEX(NoSettings!$C$2:$AG$6843,MATCH($C93,NoSettings!$A$2:$A$6843,0),MATCH(AH$30,NoSettings!$C$1:$AG$1,0))</f>
        <v>0</v>
      </c>
    </row>
    <row r="94" spans="3:34" hidden="1">
      <c r="C94" s="21" t="s">
        <v>282</v>
      </c>
      <c r="D94">
        <f>INDEX(NoSettings!$C$2:$AG$6843,MATCH($C94,NoSettings!$A$2:$A$6843,0),MATCH(D$30,NoSettings!$C$1:$AG$1,0))</f>
        <v>1779000000000</v>
      </c>
      <c r="E94">
        <f>INDEX(NoSettings!$C$2:$AG$6843,MATCH($C94,NoSettings!$A$2:$A$6843,0),MATCH(E$30,NoSettings!$C$1:$AG$1,0))</f>
        <v>1791000000000</v>
      </c>
      <c r="F94">
        <f>INDEX(NoSettings!$C$2:$AG$6843,MATCH($C94,NoSettings!$A$2:$A$6843,0),MATCH(F$30,NoSettings!$C$1:$AG$1,0))</f>
        <v>1804000000000</v>
      </c>
      <c r="G94">
        <f>INDEX(NoSettings!$C$2:$AG$6843,MATCH($C94,NoSettings!$A$2:$A$6843,0),MATCH(G$30,NoSettings!$C$1:$AG$1,0))</f>
        <v>1817000000000</v>
      </c>
      <c r="H94">
        <f>INDEX(NoSettings!$C$2:$AG$6843,MATCH($C94,NoSettings!$A$2:$A$6843,0),MATCH(H$30,NoSettings!$C$1:$AG$1,0))</f>
        <v>1829000000000</v>
      </c>
      <c r="I94">
        <f>INDEX(NoSettings!$C$2:$AG$6843,MATCH($C94,NoSettings!$A$2:$A$6843,0),MATCH(I$30,NoSettings!$C$1:$AG$1,0))</f>
        <v>1842000000000</v>
      </c>
      <c r="J94">
        <f>INDEX(NoSettings!$C$2:$AG$6843,MATCH($C94,NoSettings!$A$2:$A$6843,0),MATCH(J$30,NoSettings!$C$1:$AG$1,0))</f>
        <v>1855000000000</v>
      </c>
      <c r="K94">
        <f>INDEX(NoSettings!$C$2:$AG$6843,MATCH($C94,NoSettings!$A$2:$A$6843,0),MATCH(K$30,NoSettings!$C$1:$AG$1,0))</f>
        <v>1868000000000</v>
      </c>
      <c r="L94">
        <f>INDEX(NoSettings!$C$2:$AG$6843,MATCH($C94,NoSettings!$A$2:$A$6843,0),MATCH(L$30,NoSettings!$C$1:$AG$1,0))</f>
        <v>1881000000000</v>
      </c>
      <c r="M94">
        <f>INDEX(NoSettings!$C$2:$AG$6843,MATCH($C94,NoSettings!$A$2:$A$6843,0),MATCH(M$30,NoSettings!$C$1:$AG$1,0))</f>
        <v>1894000000000</v>
      </c>
      <c r="N94">
        <f>INDEX(NoSettings!$C$2:$AG$6843,MATCH($C94,NoSettings!$A$2:$A$6843,0),MATCH(N$30,NoSettings!$C$1:$AG$1,0))</f>
        <v>1908000000000</v>
      </c>
      <c r="O94">
        <f>INDEX(NoSettings!$C$2:$AG$6843,MATCH($C94,NoSettings!$A$2:$A$6843,0),MATCH(O$30,NoSettings!$C$1:$AG$1,0))</f>
        <v>1921000000000</v>
      </c>
      <c r="P94">
        <f>INDEX(NoSettings!$C$2:$AG$6843,MATCH($C94,NoSettings!$A$2:$A$6843,0),MATCH(P$30,NoSettings!$C$1:$AG$1,0))</f>
        <v>1934000000000</v>
      </c>
      <c r="Q94">
        <f>INDEX(NoSettings!$C$2:$AG$6843,MATCH($C94,NoSettings!$A$2:$A$6843,0),MATCH(Q$30,NoSettings!$C$1:$AG$1,0))</f>
        <v>1948000000000</v>
      </c>
      <c r="R94">
        <f>INDEX(NoSettings!$C$2:$AG$6843,MATCH($C94,NoSettings!$A$2:$A$6843,0),MATCH(R$30,NoSettings!$C$1:$AG$1,0))</f>
        <v>1962000000000</v>
      </c>
      <c r="S94">
        <f>INDEX(NoSettings!$C$2:$AG$6843,MATCH($C94,NoSettings!$A$2:$A$6843,0),MATCH(S$30,NoSettings!$C$1:$AG$1,0))</f>
        <v>1975000000000</v>
      </c>
      <c r="T94">
        <f>INDEX(NoSettings!$C$2:$AG$6843,MATCH($C94,NoSettings!$A$2:$A$6843,0),MATCH(T$30,NoSettings!$C$1:$AG$1,0))</f>
        <v>1989000000000</v>
      </c>
      <c r="U94">
        <f>INDEX(NoSettings!$C$2:$AG$6843,MATCH($C94,NoSettings!$A$2:$A$6843,0),MATCH(U$30,NoSettings!$C$1:$AG$1,0))</f>
        <v>2003000000000</v>
      </c>
      <c r="V94">
        <f>INDEX(NoSettings!$C$2:$AG$6843,MATCH($C94,NoSettings!$A$2:$A$6843,0),MATCH(V$30,NoSettings!$C$1:$AG$1,0))</f>
        <v>2017000000000</v>
      </c>
      <c r="W94">
        <f>INDEX(NoSettings!$C$2:$AG$6843,MATCH($C94,NoSettings!$A$2:$A$6843,0),MATCH(W$30,NoSettings!$C$1:$AG$1,0))</f>
        <v>2031000000000</v>
      </c>
      <c r="X94">
        <f>INDEX(NoSettings!$C$2:$AG$6843,MATCH($C94,NoSettings!$A$2:$A$6843,0),MATCH(X$30,NoSettings!$C$1:$AG$1,0))</f>
        <v>2045000000000</v>
      </c>
      <c r="Y94">
        <f>INDEX(NoSettings!$C$2:$AG$6843,MATCH($C94,NoSettings!$A$2:$A$6843,0),MATCH(Y$30,NoSettings!$C$1:$AG$1,0))</f>
        <v>2060000000000</v>
      </c>
      <c r="Z94">
        <f>INDEX(NoSettings!$C$2:$AG$6843,MATCH($C94,NoSettings!$A$2:$A$6843,0),MATCH(Z$30,NoSettings!$C$1:$AG$1,0))</f>
        <v>2074000000000</v>
      </c>
      <c r="AA94">
        <f>INDEX(NoSettings!$C$2:$AG$6843,MATCH($C94,NoSettings!$A$2:$A$6843,0),MATCH(AA$30,NoSettings!$C$1:$AG$1,0))</f>
        <v>2089000000000</v>
      </c>
      <c r="AB94">
        <f>INDEX(NoSettings!$C$2:$AG$6843,MATCH($C94,NoSettings!$A$2:$A$6843,0),MATCH(AB$30,NoSettings!$C$1:$AG$1,0))</f>
        <v>2103000000000</v>
      </c>
      <c r="AC94">
        <f>INDEX(NoSettings!$C$2:$AG$6843,MATCH($C94,NoSettings!$A$2:$A$6843,0),MATCH(AC$30,NoSettings!$C$1:$AG$1,0))</f>
        <v>2118000000000</v>
      </c>
      <c r="AD94">
        <f>INDEX(NoSettings!$C$2:$AG$6843,MATCH($C94,NoSettings!$A$2:$A$6843,0),MATCH(AD$30,NoSettings!$C$1:$AG$1,0))</f>
        <v>2133000000000</v>
      </c>
      <c r="AE94">
        <f>INDEX(NoSettings!$C$2:$AG$6843,MATCH($C94,NoSettings!$A$2:$A$6843,0),MATCH(AE$30,NoSettings!$C$1:$AG$1,0))</f>
        <v>2148000000000</v>
      </c>
      <c r="AF94">
        <f>INDEX(NoSettings!$C$2:$AG$6843,MATCH($C94,NoSettings!$A$2:$A$6843,0),MATCH(AF$30,NoSettings!$C$1:$AG$1,0))</f>
        <v>2163000000000</v>
      </c>
      <c r="AG94">
        <f>INDEX(NoSettings!$C$2:$AG$6843,MATCH($C94,NoSettings!$A$2:$A$6843,0),MATCH(AG$30,NoSettings!$C$1:$AG$1,0))</f>
        <v>2178000000000</v>
      </c>
      <c r="AH94">
        <f>INDEX(NoSettings!$C$2:$AG$6843,MATCH($C94,NoSettings!$A$2:$A$6843,0),MATCH(AH$30,NoSettings!$C$1:$AG$1,0))</f>
        <v>2193000000000</v>
      </c>
    </row>
    <row r="95" spans="3:34" hidden="1">
      <c r="C95" s="21" t="s">
        <v>281</v>
      </c>
      <c r="D95">
        <f>INDEX(NoSettings!$C$2:$AG$6843,MATCH($C95,NoSettings!$A$2:$A$6843,0),MATCH(D$30,NoSettings!$C$1:$AG$1,0))</f>
        <v>14800000000000</v>
      </c>
      <c r="E95">
        <f>INDEX(NoSettings!$C$2:$AG$6843,MATCH($C95,NoSettings!$A$2:$A$6843,0),MATCH(E$30,NoSettings!$C$1:$AG$1,0))</f>
        <v>14900000000000</v>
      </c>
      <c r="F95">
        <f>INDEX(NoSettings!$C$2:$AG$6843,MATCH($C95,NoSettings!$A$2:$A$6843,0),MATCH(F$30,NoSettings!$C$1:$AG$1,0))</f>
        <v>15010000000000</v>
      </c>
      <c r="G95">
        <f>INDEX(NoSettings!$C$2:$AG$6843,MATCH($C95,NoSettings!$A$2:$A$6843,0),MATCH(G$30,NoSettings!$C$1:$AG$1,0))</f>
        <v>15110000000000</v>
      </c>
      <c r="H95">
        <f>INDEX(NoSettings!$C$2:$AG$6843,MATCH($C95,NoSettings!$A$2:$A$6843,0),MATCH(H$30,NoSettings!$C$1:$AG$1,0))</f>
        <v>15220000000000</v>
      </c>
      <c r="I95">
        <f>INDEX(NoSettings!$C$2:$AG$6843,MATCH($C95,NoSettings!$A$2:$A$6843,0),MATCH(I$30,NoSettings!$C$1:$AG$1,0))</f>
        <v>15320000000000</v>
      </c>
      <c r="J95">
        <f>INDEX(NoSettings!$C$2:$AG$6843,MATCH($C95,NoSettings!$A$2:$A$6843,0),MATCH(J$30,NoSettings!$C$1:$AG$1,0))</f>
        <v>15430000000000</v>
      </c>
      <c r="K95">
        <f>INDEX(NoSettings!$C$2:$AG$6843,MATCH($C95,NoSettings!$A$2:$A$6843,0),MATCH(K$30,NoSettings!$C$1:$AG$1,0))</f>
        <v>15540000000000</v>
      </c>
      <c r="L95">
        <f>INDEX(NoSettings!$C$2:$AG$6843,MATCH($C95,NoSettings!$A$2:$A$6843,0),MATCH(L$30,NoSettings!$C$1:$AG$1,0))</f>
        <v>15650000000000</v>
      </c>
      <c r="M95">
        <f>INDEX(NoSettings!$C$2:$AG$6843,MATCH($C95,NoSettings!$A$2:$A$6843,0),MATCH(M$30,NoSettings!$C$1:$AG$1,0))</f>
        <v>15760000000000</v>
      </c>
      <c r="N95">
        <f>INDEX(NoSettings!$C$2:$AG$6843,MATCH($C95,NoSettings!$A$2:$A$6843,0),MATCH(N$30,NoSettings!$C$1:$AG$1,0))</f>
        <v>15870000000000</v>
      </c>
      <c r="O95">
        <f>INDEX(NoSettings!$C$2:$AG$6843,MATCH($C95,NoSettings!$A$2:$A$6843,0),MATCH(O$30,NoSettings!$C$1:$AG$1,0))</f>
        <v>15980000000000</v>
      </c>
      <c r="P95">
        <f>INDEX(NoSettings!$C$2:$AG$6843,MATCH($C95,NoSettings!$A$2:$A$6843,0),MATCH(P$30,NoSettings!$C$1:$AG$1,0))</f>
        <v>16090000000000</v>
      </c>
      <c r="Q95">
        <f>INDEX(NoSettings!$C$2:$AG$6843,MATCH($C95,NoSettings!$A$2:$A$6843,0),MATCH(Q$30,NoSettings!$C$1:$AG$1,0))</f>
        <v>16200000000000</v>
      </c>
      <c r="R95">
        <f>INDEX(NoSettings!$C$2:$AG$6843,MATCH($C95,NoSettings!$A$2:$A$6843,0),MATCH(R$30,NoSettings!$C$1:$AG$1,0))</f>
        <v>16320000000000</v>
      </c>
      <c r="S95">
        <f>INDEX(NoSettings!$C$2:$AG$6843,MATCH($C95,NoSettings!$A$2:$A$6843,0),MATCH(S$30,NoSettings!$C$1:$AG$1,0))</f>
        <v>16430000000000</v>
      </c>
      <c r="T95">
        <f>INDEX(NoSettings!$C$2:$AG$6843,MATCH($C95,NoSettings!$A$2:$A$6843,0),MATCH(T$30,NoSettings!$C$1:$AG$1,0))</f>
        <v>16550000000000</v>
      </c>
      <c r="U95">
        <f>INDEX(NoSettings!$C$2:$AG$6843,MATCH($C95,NoSettings!$A$2:$A$6843,0),MATCH(U$30,NoSettings!$C$1:$AG$1,0))</f>
        <v>16660000000000</v>
      </c>
      <c r="V95">
        <f>INDEX(NoSettings!$C$2:$AG$6843,MATCH($C95,NoSettings!$A$2:$A$6843,0),MATCH(V$30,NoSettings!$C$1:$AG$1,0))</f>
        <v>16780000000000</v>
      </c>
      <c r="W95">
        <f>INDEX(NoSettings!$C$2:$AG$6843,MATCH($C95,NoSettings!$A$2:$A$6843,0),MATCH(W$30,NoSettings!$C$1:$AG$1,0))</f>
        <v>16900000000000</v>
      </c>
      <c r="X95">
        <f>INDEX(NoSettings!$C$2:$AG$6843,MATCH($C95,NoSettings!$A$2:$A$6843,0),MATCH(X$30,NoSettings!$C$1:$AG$1,0))</f>
        <v>17010000000000</v>
      </c>
      <c r="Y95">
        <f>INDEX(NoSettings!$C$2:$AG$6843,MATCH($C95,NoSettings!$A$2:$A$6843,0),MATCH(Y$30,NoSettings!$C$1:$AG$1,0))</f>
        <v>17130000000000</v>
      </c>
      <c r="Z95">
        <f>INDEX(NoSettings!$C$2:$AG$6843,MATCH($C95,NoSettings!$A$2:$A$6843,0),MATCH(Z$30,NoSettings!$C$1:$AG$1,0))</f>
        <v>17250000000000</v>
      </c>
      <c r="AA95">
        <f>INDEX(NoSettings!$C$2:$AG$6843,MATCH($C95,NoSettings!$A$2:$A$6843,0),MATCH(AA$30,NoSettings!$C$1:$AG$1,0))</f>
        <v>17370000000000</v>
      </c>
      <c r="AB95">
        <f>INDEX(NoSettings!$C$2:$AG$6843,MATCH($C95,NoSettings!$A$2:$A$6843,0),MATCH(AB$30,NoSettings!$C$1:$AG$1,0))</f>
        <v>17500000000000</v>
      </c>
      <c r="AC95">
        <f>INDEX(NoSettings!$C$2:$AG$6843,MATCH($C95,NoSettings!$A$2:$A$6843,0),MATCH(AC$30,NoSettings!$C$1:$AG$1,0))</f>
        <v>17620000000000</v>
      </c>
      <c r="AD95">
        <f>INDEX(NoSettings!$C$2:$AG$6843,MATCH($C95,NoSettings!$A$2:$A$6843,0),MATCH(AD$30,NoSettings!$C$1:$AG$1,0))</f>
        <v>17740000000000</v>
      </c>
      <c r="AE95">
        <f>INDEX(NoSettings!$C$2:$AG$6843,MATCH($C95,NoSettings!$A$2:$A$6843,0),MATCH(AE$30,NoSettings!$C$1:$AG$1,0))</f>
        <v>17870000000000</v>
      </c>
      <c r="AF95">
        <f>INDEX(NoSettings!$C$2:$AG$6843,MATCH($C95,NoSettings!$A$2:$A$6843,0),MATCH(AF$30,NoSettings!$C$1:$AG$1,0))</f>
        <v>17990000000000</v>
      </c>
      <c r="AG95">
        <f>INDEX(NoSettings!$C$2:$AG$6843,MATCH($C95,NoSettings!$A$2:$A$6843,0),MATCH(AG$30,NoSettings!$C$1:$AG$1,0))</f>
        <v>18120000000000</v>
      </c>
      <c r="AH95">
        <f>INDEX(NoSettings!$C$2:$AG$6843,MATCH($C95,NoSettings!$A$2:$A$6843,0),MATCH(AH$30,NoSettings!$C$1:$AG$1,0))</f>
        <v>18240000000000</v>
      </c>
    </row>
    <row r="96" spans="3:34" hidden="1">
      <c r="C96" s="21" t="s">
        <v>280</v>
      </c>
      <c r="D96">
        <f>INDEX(NoSettings!$C$2:$AG$6843,MATCH($C96,NoSettings!$A$2:$A$6843,0),MATCH(D$30,NoSettings!$C$1:$AG$1,0))</f>
        <v>0</v>
      </c>
      <c r="E96">
        <f>INDEX(NoSettings!$C$2:$AG$6843,MATCH($C96,NoSettings!$A$2:$A$6843,0),MATCH(E$30,NoSettings!$C$1:$AG$1,0))</f>
        <v>0</v>
      </c>
      <c r="F96">
        <f>INDEX(NoSettings!$C$2:$AG$6843,MATCH($C96,NoSettings!$A$2:$A$6843,0),MATCH(F$30,NoSettings!$C$1:$AG$1,0))</f>
        <v>0</v>
      </c>
      <c r="G96">
        <f>INDEX(NoSettings!$C$2:$AG$6843,MATCH($C96,NoSettings!$A$2:$A$6843,0),MATCH(G$30,NoSettings!$C$1:$AG$1,0))</f>
        <v>0</v>
      </c>
      <c r="H96">
        <f>INDEX(NoSettings!$C$2:$AG$6843,MATCH($C96,NoSettings!$A$2:$A$6843,0),MATCH(H$30,NoSettings!$C$1:$AG$1,0))</f>
        <v>0</v>
      </c>
      <c r="I96">
        <f>INDEX(NoSettings!$C$2:$AG$6843,MATCH($C96,NoSettings!$A$2:$A$6843,0),MATCH(I$30,NoSettings!$C$1:$AG$1,0))</f>
        <v>0</v>
      </c>
      <c r="J96">
        <f>INDEX(NoSettings!$C$2:$AG$6843,MATCH($C96,NoSettings!$A$2:$A$6843,0),MATCH(J$30,NoSettings!$C$1:$AG$1,0))</f>
        <v>0</v>
      </c>
      <c r="K96">
        <f>INDEX(NoSettings!$C$2:$AG$6843,MATCH($C96,NoSettings!$A$2:$A$6843,0),MATCH(K$30,NoSettings!$C$1:$AG$1,0))</f>
        <v>0</v>
      </c>
      <c r="L96">
        <f>INDEX(NoSettings!$C$2:$AG$6843,MATCH($C96,NoSettings!$A$2:$A$6843,0),MATCH(L$30,NoSettings!$C$1:$AG$1,0))</f>
        <v>0</v>
      </c>
      <c r="M96">
        <f>INDEX(NoSettings!$C$2:$AG$6843,MATCH($C96,NoSettings!$A$2:$A$6843,0),MATCH(M$30,NoSettings!$C$1:$AG$1,0))</f>
        <v>0</v>
      </c>
      <c r="N96">
        <f>INDEX(NoSettings!$C$2:$AG$6843,MATCH($C96,NoSettings!$A$2:$A$6843,0),MATCH(N$30,NoSettings!$C$1:$AG$1,0))</f>
        <v>0</v>
      </c>
      <c r="O96">
        <f>INDEX(NoSettings!$C$2:$AG$6843,MATCH($C96,NoSettings!$A$2:$A$6843,0),MATCH(O$30,NoSettings!$C$1:$AG$1,0))</f>
        <v>0</v>
      </c>
      <c r="P96">
        <f>INDEX(NoSettings!$C$2:$AG$6843,MATCH($C96,NoSettings!$A$2:$A$6843,0),MATCH(P$30,NoSettings!$C$1:$AG$1,0))</f>
        <v>0</v>
      </c>
      <c r="Q96">
        <f>INDEX(NoSettings!$C$2:$AG$6843,MATCH($C96,NoSettings!$A$2:$A$6843,0),MATCH(Q$30,NoSettings!$C$1:$AG$1,0))</f>
        <v>0</v>
      </c>
      <c r="R96">
        <f>INDEX(NoSettings!$C$2:$AG$6843,MATCH($C96,NoSettings!$A$2:$A$6843,0),MATCH(R$30,NoSettings!$C$1:$AG$1,0))</f>
        <v>0</v>
      </c>
      <c r="S96">
        <f>INDEX(NoSettings!$C$2:$AG$6843,MATCH($C96,NoSettings!$A$2:$A$6843,0),MATCH(S$30,NoSettings!$C$1:$AG$1,0))</f>
        <v>0</v>
      </c>
      <c r="T96">
        <f>INDEX(NoSettings!$C$2:$AG$6843,MATCH($C96,NoSettings!$A$2:$A$6843,0),MATCH(T$30,NoSettings!$C$1:$AG$1,0))</f>
        <v>0</v>
      </c>
      <c r="U96">
        <f>INDEX(NoSettings!$C$2:$AG$6843,MATCH($C96,NoSettings!$A$2:$A$6843,0),MATCH(U$30,NoSettings!$C$1:$AG$1,0))</f>
        <v>0</v>
      </c>
      <c r="V96">
        <f>INDEX(NoSettings!$C$2:$AG$6843,MATCH($C96,NoSettings!$A$2:$A$6843,0),MATCH(V$30,NoSettings!$C$1:$AG$1,0))</f>
        <v>0</v>
      </c>
      <c r="W96">
        <f>INDEX(NoSettings!$C$2:$AG$6843,MATCH($C96,NoSettings!$A$2:$A$6843,0),MATCH(W$30,NoSettings!$C$1:$AG$1,0))</f>
        <v>0</v>
      </c>
      <c r="X96">
        <f>INDEX(NoSettings!$C$2:$AG$6843,MATCH($C96,NoSettings!$A$2:$A$6843,0),MATCH(X$30,NoSettings!$C$1:$AG$1,0))</f>
        <v>0</v>
      </c>
      <c r="Y96">
        <f>INDEX(NoSettings!$C$2:$AG$6843,MATCH($C96,NoSettings!$A$2:$A$6843,0),MATCH(Y$30,NoSettings!$C$1:$AG$1,0))</f>
        <v>0</v>
      </c>
      <c r="Z96">
        <f>INDEX(NoSettings!$C$2:$AG$6843,MATCH($C96,NoSettings!$A$2:$A$6843,0),MATCH(Z$30,NoSettings!$C$1:$AG$1,0))</f>
        <v>0</v>
      </c>
      <c r="AA96">
        <f>INDEX(NoSettings!$C$2:$AG$6843,MATCH($C96,NoSettings!$A$2:$A$6843,0),MATCH(AA$30,NoSettings!$C$1:$AG$1,0))</f>
        <v>0</v>
      </c>
      <c r="AB96">
        <f>INDEX(NoSettings!$C$2:$AG$6843,MATCH($C96,NoSettings!$A$2:$A$6843,0),MATCH(AB$30,NoSettings!$C$1:$AG$1,0))</f>
        <v>0</v>
      </c>
      <c r="AC96">
        <f>INDEX(NoSettings!$C$2:$AG$6843,MATCH($C96,NoSettings!$A$2:$A$6843,0),MATCH(AC$30,NoSettings!$C$1:$AG$1,0))</f>
        <v>0</v>
      </c>
      <c r="AD96">
        <f>INDEX(NoSettings!$C$2:$AG$6843,MATCH($C96,NoSettings!$A$2:$A$6843,0),MATCH(AD$30,NoSettings!$C$1:$AG$1,0))</f>
        <v>0</v>
      </c>
      <c r="AE96">
        <f>INDEX(NoSettings!$C$2:$AG$6843,MATCH($C96,NoSettings!$A$2:$A$6843,0),MATCH(AE$30,NoSettings!$C$1:$AG$1,0))</f>
        <v>0</v>
      </c>
      <c r="AF96">
        <f>INDEX(NoSettings!$C$2:$AG$6843,MATCH($C96,NoSettings!$A$2:$A$6843,0),MATCH(AF$30,NoSettings!$C$1:$AG$1,0))</f>
        <v>0</v>
      </c>
      <c r="AG96">
        <f>INDEX(NoSettings!$C$2:$AG$6843,MATCH($C96,NoSettings!$A$2:$A$6843,0),MATCH(AG$30,NoSettings!$C$1:$AG$1,0))</f>
        <v>0</v>
      </c>
      <c r="AH96">
        <f>INDEX(NoSettings!$C$2:$AG$6843,MATCH($C96,NoSettings!$A$2:$A$6843,0),MATCH(AH$30,NoSettings!$C$1:$AG$1,0))</f>
        <v>0</v>
      </c>
    </row>
    <row r="97" spans="3:34" hidden="1">
      <c r="C97" s="21" t="s">
        <v>279</v>
      </c>
      <c r="D97">
        <f>INDEX(NoSettings!$C$2:$AG$6843,MATCH($C97,NoSettings!$A$2:$A$6843,0),MATCH(D$30,NoSettings!$C$1:$AG$1,0))</f>
        <v>879600000000</v>
      </c>
      <c r="E97">
        <f>INDEX(NoSettings!$C$2:$AG$6843,MATCH($C97,NoSettings!$A$2:$A$6843,0),MATCH(E$30,NoSettings!$C$1:$AG$1,0))</f>
        <v>803100000000</v>
      </c>
      <c r="F97">
        <f>INDEX(NoSettings!$C$2:$AG$6843,MATCH($C97,NoSettings!$A$2:$A$6843,0),MATCH(F$30,NoSettings!$C$1:$AG$1,0))</f>
        <v>733200000000</v>
      </c>
      <c r="G97">
        <f>INDEX(NoSettings!$C$2:$AG$6843,MATCH($C97,NoSettings!$A$2:$A$6843,0),MATCH(G$30,NoSettings!$C$1:$AG$1,0))</f>
        <v>669400000000</v>
      </c>
      <c r="H97">
        <f>INDEX(NoSettings!$C$2:$AG$6843,MATCH($C97,NoSettings!$A$2:$A$6843,0),MATCH(H$30,NoSettings!$C$1:$AG$1,0))</f>
        <v>611200000000</v>
      </c>
      <c r="I97">
        <f>INDEX(NoSettings!$C$2:$AG$6843,MATCH($C97,NoSettings!$A$2:$A$6843,0),MATCH(I$30,NoSettings!$C$1:$AG$1,0))</f>
        <v>558000000000</v>
      </c>
      <c r="J97">
        <f>INDEX(NoSettings!$C$2:$AG$6843,MATCH($C97,NoSettings!$A$2:$A$6843,0),MATCH(J$30,NoSettings!$C$1:$AG$1,0))</f>
        <v>509500000000</v>
      </c>
      <c r="K97">
        <f>INDEX(NoSettings!$C$2:$AG$6843,MATCH($C97,NoSettings!$A$2:$A$6843,0),MATCH(K$30,NoSettings!$C$1:$AG$1,0))</f>
        <v>465100000000</v>
      </c>
      <c r="L97">
        <f>INDEX(NoSettings!$C$2:$AG$6843,MATCH($C97,NoSettings!$A$2:$A$6843,0),MATCH(L$30,NoSettings!$C$1:$AG$1,0))</f>
        <v>424700000000</v>
      </c>
      <c r="M97">
        <f>INDEX(NoSettings!$C$2:$AG$6843,MATCH($C97,NoSettings!$A$2:$A$6843,0),MATCH(M$30,NoSettings!$C$1:$AG$1,0))</f>
        <v>387700000000</v>
      </c>
      <c r="N97">
        <f>INDEX(NoSettings!$C$2:$AG$6843,MATCH($C97,NoSettings!$A$2:$A$6843,0),MATCH(N$30,NoSettings!$C$1:$AG$1,0))</f>
        <v>354000000000</v>
      </c>
      <c r="O97">
        <f>INDEX(NoSettings!$C$2:$AG$6843,MATCH($C97,NoSettings!$A$2:$A$6843,0),MATCH(O$30,NoSettings!$C$1:$AG$1,0))</f>
        <v>323200000000</v>
      </c>
      <c r="P97">
        <f>INDEX(NoSettings!$C$2:$AG$6843,MATCH($C97,NoSettings!$A$2:$A$6843,0),MATCH(P$30,NoSettings!$C$1:$AG$1,0))</f>
        <v>295100000000</v>
      </c>
      <c r="Q97">
        <f>INDEX(NoSettings!$C$2:$AG$6843,MATCH($C97,NoSettings!$A$2:$A$6843,0),MATCH(Q$30,NoSettings!$C$1:$AG$1,0))</f>
        <v>269400000000</v>
      </c>
      <c r="R97">
        <f>INDEX(NoSettings!$C$2:$AG$6843,MATCH($C97,NoSettings!$A$2:$A$6843,0),MATCH(R$30,NoSettings!$C$1:$AG$1,0))</f>
        <v>246000000000</v>
      </c>
      <c r="S97">
        <f>INDEX(NoSettings!$C$2:$AG$6843,MATCH($C97,NoSettings!$A$2:$A$6843,0),MATCH(S$30,NoSettings!$C$1:$AG$1,0))</f>
        <v>224600000000</v>
      </c>
      <c r="T97">
        <f>INDEX(NoSettings!$C$2:$AG$6843,MATCH($C97,NoSettings!$A$2:$A$6843,0),MATCH(T$30,NoSettings!$C$1:$AG$1,0))</f>
        <v>205000000000</v>
      </c>
      <c r="U97">
        <f>INDEX(NoSettings!$C$2:$AG$6843,MATCH($C97,NoSettings!$A$2:$A$6843,0),MATCH(U$30,NoSettings!$C$1:$AG$1,0))</f>
        <v>187200000000</v>
      </c>
      <c r="V97">
        <f>INDEX(NoSettings!$C$2:$AG$6843,MATCH($C97,NoSettings!$A$2:$A$6843,0),MATCH(V$30,NoSettings!$C$1:$AG$1,0))</f>
        <v>170900000000</v>
      </c>
      <c r="W97">
        <f>INDEX(NoSettings!$C$2:$AG$6843,MATCH($C97,NoSettings!$A$2:$A$6843,0),MATCH(W$30,NoSettings!$C$1:$AG$1,0))</f>
        <v>156000000000</v>
      </c>
      <c r="X97">
        <f>INDEX(NoSettings!$C$2:$AG$6843,MATCH($C97,NoSettings!$A$2:$A$6843,0),MATCH(X$30,NoSettings!$C$1:$AG$1,0))</f>
        <v>142500000000</v>
      </c>
      <c r="Y97">
        <f>INDEX(NoSettings!$C$2:$AG$6843,MATCH($C97,NoSettings!$A$2:$A$6843,0),MATCH(Y$30,NoSettings!$C$1:$AG$1,0))</f>
        <v>130100000000</v>
      </c>
      <c r="Z97">
        <f>INDEX(NoSettings!$C$2:$AG$6843,MATCH($C97,NoSettings!$A$2:$A$6843,0),MATCH(Z$30,NoSettings!$C$1:$AG$1,0))</f>
        <v>118800000000</v>
      </c>
      <c r="AA97">
        <f>INDEX(NoSettings!$C$2:$AG$6843,MATCH($C97,NoSettings!$A$2:$A$6843,0),MATCH(AA$30,NoSettings!$C$1:$AG$1,0))</f>
        <v>108400000000</v>
      </c>
      <c r="AB97">
        <f>INDEX(NoSettings!$C$2:$AG$6843,MATCH($C97,NoSettings!$A$2:$A$6843,0),MATCH(AB$30,NoSettings!$C$1:$AG$1,0))</f>
        <v>98990000000</v>
      </c>
      <c r="AC97">
        <f>INDEX(NoSettings!$C$2:$AG$6843,MATCH($C97,NoSettings!$A$2:$A$6843,0),MATCH(AC$30,NoSettings!$C$1:$AG$1,0))</f>
        <v>90380000000</v>
      </c>
      <c r="AD97">
        <f>INDEX(NoSettings!$C$2:$AG$6843,MATCH($C97,NoSettings!$A$2:$A$6843,0),MATCH(AD$30,NoSettings!$C$1:$AG$1,0))</f>
        <v>82510000000</v>
      </c>
      <c r="AE97">
        <f>INDEX(NoSettings!$C$2:$AG$6843,MATCH($C97,NoSettings!$A$2:$A$6843,0),MATCH(AE$30,NoSettings!$C$1:$AG$1,0))</f>
        <v>75330000000</v>
      </c>
      <c r="AF97">
        <f>INDEX(NoSettings!$C$2:$AG$6843,MATCH($C97,NoSettings!$A$2:$A$6843,0),MATCH(AF$30,NoSettings!$C$1:$AG$1,0))</f>
        <v>68780000000</v>
      </c>
      <c r="AG97">
        <f>INDEX(NoSettings!$C$2:$AG$6843,MATCH($C97,NoSettings!$A$2:$A$6843,0),MATCH(AG$30,NoSettings!$C$1:$AG$1,0))</f>
        <v>62800000000</v>
      </c>
      <c r="AH97">
        <f>INDEX(NoSettings!$C$2:$AG$6843,MATCH($C97,NoSettings!$A$2:$A$6843,0),MATCH(AH$30,NoSettings!$C$1:$AG$1,0))</f>
        <v>57330000000</v>
      </c>
    </row>
    <row r="98" spans="3:34" hidden="1">
      <c r="C98" s="21" t="s">
        <v>278</v>
      </c>
      <c r="D98">
        <f>INDEX(NoSettings!$C$2:$AG$6843,MATCH($C98,NoSettings!$A$2:$A$6843,0),MATCH(D$30,NoSettings!$C$1:$AG$1,0))</f>
        <v>0</v>
      </c>
      <c r="E98">
        <f>INDEX(NoSettings!$C$2:$AG$6843,MATCH($C98,NoSettings!$A$2:$A$6843,0),MATCH(E$30,NoSettings!$C$1:$AG$1,0))</f>
        <v>0</v>
      </c>
      <c r="F98">
        <f>INDEX(NoSettings!$C$2:$AG$6843,MATCH($C98,NoSettings!$A$2:$A$6843,0),MATCH(F$30,NoSettings!$C$1:$AG$1,0))</f>
        <v>0</v>
      </c>
      <c r="G98">
        <f>INDEX(NoSettings!$C$2:$AG$6843,MATCH($C98,NoSettings!$A$2:$A$6843,0),MATCH(G$30,NoSettings!$C$1:$AG$1,0))</f>
        <v>0</v>
      </c>
      <c r="H98">
        <f>INDEX(NoSettings!$C$2:$AG$6843,MATCH($C98,NoSettings!$A$2:$A$6843,0),MATCH(H$30,NoSettings!$C$1:$AG$1,0))</f>
        <v>0</v>
      </c>
      <c r="I98">
        <f>INDEX(NoSettings!$C$2:$AG$6843,MATCH($C98,NoSettings!$A$2:$A$6843,0),MATCH(I$30,NoSettings!$C$1:$AG$1,0))</f>
        <v>0</v>
      </c>
      <c r="J98">
        <f>INDEX(NoSettings!$C$2:$AG$6843,MATCH($C98,NoSettings!$A$2:$A$6843,0),MATCH(J$30,NoSettings!$C$1:$AG$1,0))</f>
        <v>0</v>
      </c>
      <c r="K98">
        <f>INDEX(NoSettings!$C$2:$AG$6843,MATCH($C98,NoSettings!$A$2:$A$6843,0),MATCH(K$30,NoSettings!$C$1:$AG$1,0))</f>
        <v>0</v>
      </c>
      <c r="L98">
        <f>INDEX(NoSettings!$C$2:$AG$6843,MATCH($C98,NoSettings!$A$2:$A$6843,0),MATCH(L$30,NoSettings!$C$1:$AG$1,0))</f>
        <v>0</v>
      </c>
      <c r="M98">
        <f>INDEX(NoSettings!$C$2:$AG$6843,MATCH($C98,NoSettings!$A$2:$A$6843,0),MATCH(M$30,NoSettings!$C$1:$AG$1,0))</f>
        <v>0</v>
      </c>
      <c r="N98">
        <f>INDEX(NoSettings!$C$2:$AG$6843,MATCH($C98,NoSettings!$A$2:$A$6843,0),MATCH(N$30,NoSettings!$C$1:$AG$1,0))</f>
        <v>0</v>
      </c>
      <c r="O98">
        <f>INDEX(NoSettings!$C$2:$AG$6843,MATCH($C98,NoSettings!$A$2:$A$6843,0),MATCH(O$30,NoSettings!$C$1:$AG$1,0))</f>
        <v>0</v>
      </c>
      <c r="P98">
        <f>INDEX(NoSettings!$C$2:$AG$6843,MATCH($C98,NoSettings!$A$2:$A$6843,0),MATCH(P$30,NoSettings!$C$1:$AG$1,0))</f>
        <v>0</v>
      </c>
      <c r="Q98">
        <f>INDEX(NoSettings!$C$2:$AG$6843,MATCH($C98,NoSettings!$A$2:$A$6843,0),MATCH(Q$30,NoSettings!$C$1:$AG$1,0))</f>
        <v>0</v>
      </c>
      <c r="R98">
        <f>INDEX(NoSettings!$C$2:$AG$6843,MATCH($C98,NoSettings!$A$2:$A$6843,0),MATCH(R$30,NoSettings!$C$1:$AG$1,0))</f>
        <v>0</v>
      </c>
      <c r="S98">
        <f>INDEX(NoSettings!$C$2:$AG$6843,MATCH($C98,NoSettings!$A$2:$A$6843,0),MATCH(S$30,NoSettings!$C$1:$AG$1,0))</f>
        <v>0</v>
      </c>
      <c r="T98">
        <f>INDEX(NoSettings!$C$2:$AG$6843,MATCH($C98,NoSettings!$A$2:$A$6843,0),MATCH(T$30,NoSettings!$C$1:$AG$1,0))</f>
        <v>0</v>
      </c>
      <c r="U98">
        <f>INDEX(NoSettings!$C$2:$AG$6843,MATCH($C98,NoSettings!$A$2:$A$6843,0),MATCH(U$30,NoSettings!$C$1:$AG$1,0))</f>
        <v>0</v>
      </c>
      <c r="V98">
        <f>INDEX(NoSettings!$C$2:$AG$6843,MATCH($C98,NoSettings!$A$2:$A$6843,0),MATCH(V$30,NoSettings!$C$1:$AG$1,0))</f>
        <v>0</v>
      </c>
      <c r="W98">
        <f>INDEX(NoSettings!$C$2:$AG$6843,MATCH($C98,NoSettings!$A$2:$A$6843,0),MATCH(W$30,NoSettings!$C$1:$AG$1,0))</f>
        <v>0</v>
      </c>
      <c r="X98">
        <f>INDEX(NoSettings!$C$2:$AG$6843,MATCH($C98,NoSettings!$A$2:$A$6843,0),MATCH(X$30,NoSettings!$C$1:$AG$1,0))</f>
        <v>0</v>
      </c>
      <c r="Y98">
        <f>INDEX(NoSettings!$C$2:$AG$6843,MATCH($C98,NoSettings!$A$2:$A$6843,0),MATCH(Y$30,NoSettings!$C$1:$AG$1,0))</f>
        <v>0</v>
      </c>
      <c r="Z98">
        <f>INDEX(NoSettings!$C$2:$AG$6843,MATCH($C98,NoSettings!$A$2:$A$6843,0),MATCH(Z$30,NoSettings!$C$1:$AG$1,0))</f>
        <v>0</v>
      </c>
      <c r="AA98">
        <f>INDEX(NoSettings!$C$2:$AG$6843,MATCH($C98,NoSettings!$A$2:$A$6843,0),MATCH(AA$30,NoSettings!$C$1:$AG$1,0))</f>
        <v>0</v>
      </c>
      <c r="AB98">
        <f>INDEX(NoSettings!$C$2:$AG$6843,MATCH($C98,NoSettings!$A$2:$A$6843,0),MATCH(AB$30,NoSettings!$C$1:$AG$1,0))</f>
        <v>0</v>
      </c>
      <c r="AC98">
        <f>INDEX(NoSettings!$C$2:$AG$6843,MATCH($C98,NoSettings!$A$2:$A$6843,0),MATCH(AC$30,NoSettings!$C$1:$AG$1,0))</f>
        <v>0</v>
      </c>
      <c r="AD98">
        <f>INDEX(NoSettings!$C$2:$AG$6843,MATCH($C98,NoSettings!$A$2:$A$6843,0),MATCH(AD$30,NoSettings!$C$1:$AG$1,0))</f>
        <v>0</v>
      </c>
      <c r="AE98">
        <f>INDEX(NoSettings!$C$2:$AG$6843,MATCH($C98,NoSettings!$A$2:$A$6843,0),MATCH(AE$30,NoSettings!$C$1:$AG$1,0))</f>
        <v>0</v>
      </c>
      <c r="AF98">
        <f>INDEX(NoSettings!$C$2:$AG$6843,MATCH($C98,NoSettings!$A$2:$A$6843,0),MATCH(AF$30,NoSettings!$C$1:$AG$1,0))</f>
        <v>0</v>
      </c>
      <c r="AG98">
        <f>INDEX(NoSettings!$C$2:$AG$6843,MATCH($C98,NoSettings!$A$2:$A$6843,0),MATCH(AG$30,NoSettings!$C$1:$AG$1,0))</f>
        <v>0</v>
      </c>
      <c r="AH98">
        <f>INDEX(NoSettings!$C$2:$AG$6843,MATCH($C98,NoSettings!$A$2:$A$6843,0),MATCH(AH$30,NoSettings!$C$1:$AG$1,0))</f>
        <v>0</v>
      </c>
    </row>
    <row r="99" spans="3:34" hidden="1">
      <c r="C99" s="21" t="s">
        <v>277</v>
      </c>
      <c r="D99">
        <f>INDEX(NoSettings!$C$2:$AG$6843,MATCH($C99,NoSettings!$A$2:$A$6843,0),MATCH(D$30,NoSettings!$C$1:$AG$1,0))</f>
        <v>0</v>
      </c>
      <c r="E99">
        <f>INDEX(NoSettings!$C$2:$AG$6843,MATCH($C99,NoSettings!$A$2:$A$6843,0),MATCH(E$30,NoSettings!$C$1:$AG$1,0))</f>
        <v>0</v>
      </c>
      <c r="F99">
        <f>INDEX(NoSettings!$C$2:$AG$6843,MATCH($C99,NoSettings!$A$2:$A$6843,0),MATCH(F$30,NoSettings!$C$1:$AG$1,0))</f>
        <v>0</v>
      </c>
      <c r="G99">
        <f>INDEX(NoSettings!$C$2:$AG$6843,MATCH($C99,NoSettings!$A$2:$A$6843,0),MATCH(G$30,NoSettings!$C$1:$AG$1,0))</f>
        <v>0</v>
      </c>
      <c r="H99">
        <f>INDEX(NoSettings!$C$2:$AG$6843,MATCH($C99,NoSettings!$A$2:$A$6843,0),MATCH(H$30,NoSettings!$C$1:$AG$1,0))</f>
        <v>0</v>
      </c>
      <c r="I99">
        <f>INDEX(NoSettings!$C$2:$AG$6843,MATCH($C99,NoSettings!$A$2:$A$6843,0),MATCH(I$30,NoSettings!$C$1:$AG$1,0))</f>
        <v>0</v>
      </c>
      <c r="J99">
        <f>INDEX(NoSettings!$C$2:$AG$6843,MATCH($C99,NoSettings!$A$2:$A$6843,0),MATCH(J$30,NoSettings!$C$1:$AG$1,0))</f>
        <v>0</v>
      </c>
      <c r="K99">
        <f>INDEX(NoSettings!$C$2:$AG$6843,MATCH($C99,NoSettings!$A$2:$A$6843,0),MATCH(K$30,NoSettings!$C$1:$AG$1,0))</f>
        <v>0</v>
      </c>
      <c r="L99">
        <f>INDEX(NoSettings!$C$2:$AG$6843,MATCH($C99,NoSettings!$A$2:$A$6843,0),MATCH(L$30,NoSettings!$C$1:$AG$1,0))</f>
        <v>0</v>
      </c>
      <c r="M99">
        <f>INDEX(NoSettings!$C$2:$AG$6843,MATCH($C99,NoSettings!$A$2:$A$6843,0),MATCH(M$30,NoSettings!$C$1:$AG$1,0))</f>
        <v>0</v>
      </c>
      <c r="N99">
        <f>INDEX(NoSettings!$C$2:$AG$6843,MATCH($C99,NoSettings!$A$2:$A$6843,0),MATCH(N$30,NoSettings!$C$1:$AG$1,0))</f>
        <v>0</v>
      </c>
      <c r="O99">
        <f>INDEX(NoSettings!$C$2:$AG$6843,MATCH($C99,NoSettings!$A$2:$A$6843,0),MATCH(O$30,NoSettings!$C$1:$AG$1,0))</f>
        <v>0</v>
      </c>
      <c r="P99">
        <f>INDEX(NoSettings!$C$2:$AG$6843,MATCH($C99,NoSettings!$A$2:$A$6843,0),MATCH(P$30,NoSettings!$C$1:$AG$1,0))</f>
        <v>0</v>
      </c>
      <c r="Q99">
        <f>INDEX(NoSettings!$C$2:$AG$6843,MATCH($C99,NoSettings!$A$2:$A$6843,0),MATCH(Q$30,NoSettings!$C$1:$AG$1,0))</f>
        <v>0</v>
      </c>
      <c r="R99">
        <f>INDEX(NoSettings!$C$2:$AG$6843,MATCH($C99,NoSettings!$A$2:$A$6843,0),MATCH(R$30,NoSettings!$C$1:$AG$1,0))</f>
        <v>0</v>
      </c>
      <c r="S99">
        <f>INDEX(NoSettings!$C$2:$AG$6843,MATCH($C99,NoSettings!$A$2:$A$6843,0),MATCH(S$30,NoSettings!$C$1:$AG$1,0))</f>
        <v>0</v>
      </c>
      <c r="T99">
        <f>INDEX(NoSettings!$C$2:$AG$6843,MATCH($C99,NoSettings!$A$2:$A$6843,0),MATCH(T$30,NoSettings!$C$1:$AG$1,0))</f>
        <v>0</v>
      </c>
      <c r="U99">
        <f>INDEX(NoSettings!$C$2:$AG$6843,MATCH($C99,NoSettings!$A$2:$A$6843,0),MATCH(U$30,NoSettings!$C$1:$AG$1,0))</f>
        <v>0</v>
      </c>
      <c r="V99">
        <f>INDEX(NoSettings!$C$2:$AG$6843,MATCH($C99,NoSettings!$A$2:$A$6843,0),MATCH(V$30,NoSettings!$C$1:$AG$1,0))</f>
        <v>0</v>
      </c>
      <c r="W99">
        <f>INDEX(NoSettings!$C$2:$AG$6843,MATCH($C99,NoSettings!$A$2:$A$6843,0),MATCH(W$30,NoSettings!$C$1:$AG$1,0))</f>
        <v>0</v>
      </c>
      <c r="X99">
        <f>INDEX(NoSettings!$C$2:$AG$6843,MATCH($C99,NoSettings!$A$2:$A$6843,0),MATCH(X$30,NoSettings!$C$1:$AG$1,0))</f>
        <v>0</v>
      </c>
      <c r="Y99">
        <f>INDEX(NoSettings!$C$2:$AG$6843,MATCH($C99,NoSettings!$A$2:$A$6843,0),MATCH(Y$30,NoSettings!$C$1:$AG$1,0))</f>
        <v>0</v>
      </c>
      <c r="Z99">
        <f>INDEX(NoSettings!$C$2:$AG$6843,MATCH($C99,NoSettings!$A$2:$A$6843,0),MATCH(Z$30,NoSettings!$C$1:$AG$1,0))</f>
        <v>0</v>
      </c>
      <c r="AA99">
        <f>INDEX(NoSettings!$C$2:$AG$6843,MATCH($C99,NoSettings!$A$2:$A$6843,0),MATCH(AA$30,NoSettings!$C$1:$AG$1,0))</f>
        <v>0</v>
      </c>
      <c r="AB99">
        <f>INDEX(NoSettings!$C$2:$AG$6843,MATCH($C99,NoSettings!$A$2:$A$6843,0),MATCH(AB$30,NoSettings!$C$1:$AG$1,0))</f>
        <v>0</v>
      </c>
      <c r="AC99">
        <f>INDEX(NoSettings!$C$2:$AG$6843,MATCH($C99,NoSettings!$A$2:$A$6843,0),MATCH(AC$30,NoSettings!$C$1:$AG$1,0))</f>
        <v>0</v>
      </c>
      <c r="AD99">
        <f>INDEX(NoSettings!$C$2:$AG$6843,MATCH($C99,NoSettings!$A$2:$A$6843,0),MATCH(AD$30,NoSettings!$C$1:$AG$1,0))</f>
        <v>0</v>
      </c>
      <c r="AE99">
        <f>INDEX(NoSettings!$C$2:$AG$6843,MATCH($C99,NoSettings!$A$2:$A$6843,0),MATCH(AE$30,NoSettings!$C$1:$AG$1,0))</f>
        <v>0</v>
      </c>
      <c r="AF99">
        <f>INDEX(NoSettings!$C$2:$AG$6843,MATCH($C99,NoSettings!$A$2:$A$6843,0),MATCH(AF$30,NoSettings!$C$1:$AG$1,0))</f>
        <v>0</v>
      </c>
      <c r="AG99">
        <f>INDEX(NoSettings!$C$2:$AG$6843,MATCH($C99,NoSettings!$A$2:$A$6843,0),MATCH(AG$30,NoSettings!$C$1:$AG$1,0))</f>
        <v>0</v>
      </c>
      <c r="AH99">
        <f>INDEX(NoSettings!$C$2:$AG$6843,MATCH($C99,NoSettings!$A$2:$A$6843,0),MATCH(AH$30,NoSettings!$C$1:$AG$1,0))</f>
        <v>0</v>
      </c>
    </row>
    <row r="100" spans="3:34" hidden="1">
      <c r="C100" s="21" t="s">
        <v>276</v>
      </c>
      <c r="D100">
        <f>INDEX(NoSettings!$C$2:$AG$6843,MATCH($C100,NoSettings!$A$2:$A$6843,0),MATCH(D$30,NoSettings!$C$1:$AG$1,0))</f>
        <v>0</v>
      </c>
      <c r="E100">
        <f>INDEX(NoSettings!$C$2:$AG$6843,MATCH($C100,NoSettings!$A$2:$A$6843,0),MATCH(E$30,NoSettings!$C$1:$AG$1,0))</f>
        <v>0</v>
      </c>
      <c r="F100">
        <f>INDEX(NoSettings!$C$2:$AG$6843,MATCH($C100,NoSettings!$A$2:$A$6843,0),MATCH(F$30,NoSettings!$C$1:$AG$1,0))</f>
        <v>0</v>
      </c>
      <c r="G100">
        <f>INDEX(NoSettings!$C$2:$AG$6843,MATCH($C100,NoSettings!$A$2:$A$6843,0),MATCH(G$30,NoSettings!$C$1:$AG$1,0))</f>
        <v>0</v>
      </c>
      <c r="H100">
        <f>INDEX(NoSettings!$C$2:$AG$6843,MATCH($C100,NoSettings!$A$2:$A$6843,0),MATCH(H$30,NoSettings!$C$1:$AG$1,0))</f>
        <v>0</v>
      </c>
      <c r="I100">
        <f>INDEX(NoSettings!$C$2:$AG$6843,MATCH($C100,NoSettings!$A$2:$A$6843,0),MATCH(I$30,NoSettings!$C$1:$AG$1,0))</f>
        <v>0</v>
      </c>
      <c r="J100">
        <f>INDEX(NoSettings!$C$2:$AG$6843,MATCH($C100,NoSettings!$A$2:$A$6843,0),MATCH(J$30,NoSettings!$C$1:$AG$1,0))</f>
        <v>0</v>
      </c>
      <c r="K100">
        <f>INDEX(NoSettings!$C$2:$AG$6843,MATCH($C100,NoSettings!$A$2:$A$6843,0),MATCH(K$30,NoSettings!$C$1:$AG$1,0))</f>
        <v>0</v>
      </c>
      <c r="L100">
        <f>INDEX(NoSettings!$C$2:$AG$6843,MATCH($C100,NoSettings!$A$2:$A$6843,0),MATCH(L$30,NoSettings!$C$1:$AG$1,0))</f>
        <v>0</v>
      </c>
      <c r="M100">
        <f>INDEX(NoSettings!$C$2:$AG$6843,MATCH($C100,NoSettings!$A$2:$A$6843,0),MATCH(M$30,NoSettings!$C$1:$AG$1,0))</f>
        <v>0</v>
      </c>
      <c r="N100">
        <f>INDEX(NoSettings!$C$2:$AG$6843,MATCH($C100,NoSettings!$A$2:$A$6843,0),MATCH(N$30,NoSettings!$C$1:$AG$1,0))</f>
        <v>0</v>
      </c>
      <c r="O100">
        <f>INDEX(NoSettings!$C$2:$AG$6843,MATCH($C100,NoSettings!$A$2:$A$6843,0),MATCH(O$30,NoSettings!$C$1:$AG$1,0))</f>
        <v>0</v>
      </c>
      <c r="P100">
        <f>INDEX(NoSettings!$C$2:$AG$6843,MATCH($C100,NoSettings!$A$2:$A$6843,0),MATCH(P$30,NoSettings!$C$1:$AG$1,0))</f>
        <v>0</v>
      </c>
      <c r="Q100">
        <f>INDEX(NoSettings!$C$2:$AG$6843,MATCH($C100,NoSettings!$A$2:$A$6843,0),MATCH(Q$30,NoSettings!$C$1:$AG$1,0))</f>
        <v>0</v>
      </c>
      <c r="R100">
        <f>INDEX(NoSettings!$C$2:$AG$6843,MATCH($C100,NoSettings!$A$2:$A$6843,0),MATCH(R$30,NoSettings!$C$1:$AG$1,0))</f>
        <v>0</v>
      </c>
      <c r="S100">
        <f>INDEX(NoSettings!$C$2:$AG$6843,MATCH($C100,NoSettings!$A$2:$A$6843,0),MATCH(S$30,NoSettings!$C$1:$AG$1,0))</f>
        <v>0</v>
      </c>
      <c r="T100">
        <f>INDEX(NoSettings!$C$2:$AG$6843,MATCH($C100,NoSettings!$A$2:$A$6843,0),MATCH(T$30,NoSettings!$C$1:$AG$1,0))</f>
        <v>0</v>
      </c>
      <c r="U100">
        <f>INDEX(NoSettings!$C$2:$AG$6843,MATCH($C100,NoSettings!$A$2:$A$6843,0),MATCH(U$30,NoSettings!$C$1:$AG$1,0))</f>
        <v>0</v>
      </c>
      <c r="V100">
        <f>INDEX(NoSettings!$C$2:$AG$6843,MATCH($C100,NoSettings!$A$2:$A$6843,0),MATCH(V$30,NoSettings!$C$1:$AG$1,0))</f>
        <v>0</v>
      </c>
      <c r="W100">
        <f>INDEX(NoSettings!$C$2:$AG$6843,MATCH($C100,NoSettings!$A$2:$A$6843,0),MATCH(W$30,NoSettings!$C$1:$AG$1,0))</f>
        <v>0</v>
      </c>
      <c r="X100">
        <f>INDEX(NoSettings!$C$2:$AG$6843,MATCH($C100,NoSettings!$A$2:$A$6843,0),MATCH(X$30,NoSettings!$C$1:$AG$1,0))</f>
        <v>0</v>
      </c>
      <c r="Y100">
        <f>INDEX(NoSettings!$C$2:$AG$6843,MATCH($C100,NoSettings!$A$2:$A$6843,0),MATCH(Y$30,NoSettings!$C$1:$AG$1,0))</f>
        <v>0</v>
      </c>
      <c r="Z100">
        <f>INDEX(NoSettings!$C$2:$AG$6843,MATCH($C100,NoSettings!$A$2:$A$6843,0),MATCH(Z$30,NoSettings!$C$1:$AG$1,0))</f>
        <v>0</v>
      </c>
      <c r="AA100">
        <f>INDEX(NoSettings!$C$2:$AG$6843,MATCH($C100,NoSettings!$A$2:$A$6843,0),MATCH(AA$30,NoSettings!$C$1:$AG$1,0))</f>
        <v>0</v>
      </c>
      <c r="AB100">
        <f>INDEX(NoSettings!$C$2:$AG$6843,MATCH($C100,NoSettings!$A$2:$A$6843,0),MATCH(AB$30,NoSettings!$C$1:$AG$1,0))</f>
        <v>0</v>
      </c>
      <c r="AC100">
        <f>INDEX(NoSettings!$C$2:$AG$6843,MATCH($C100,NoSettings!$A$2:$A$6843,0),MATCH(AC$30,NoSettings!$C$1:$AG$1,0))</f>
        <v>0</v>
      </c>
      <c r="AD100">
        <f>INDEX(NoSettings!$C$2:$AG$6843,MATCH($C100,NoSettings!$A$2:$A$6843,0),MATCH(AD$30,NoSettings!$C$1:$AG$1,0))</f>
        <v>0</v>
      </c>
      <c r="AE100">
        <f>INDEX(NoSettings!$C$2:$AG$6843,MATCH($C100,NoSettings!$A$2:$A$6843,0),MATCH(AE$30,NoSettings!$C$1:$AG$1,0))</f>
        <v>0</v>
      </c>
      <c r="AF100">
        <f>INDEX(NoSettings!$C$2:$AG$6843,MATCH($C100,NoSettings!$A$2:$A$6843,0),MATCH(AF$30,NoSettings!$C$1:$AG$1,0))</f>
        <v>0</v>
      </c>
      <c r="AG100">
        <f>INDEX(NoSettings!$C$2:$AG$6843,MATCH($C100,NoSettings!$A$2:$A$6843,0),MATCH(AG$30,NoSettings!$C$1:$AG$1,0))</f>
        <v>0</v>
      </c>
      <c r="AH100">
        <f>INDEX(NoSettings!$C$2:$AG$6843,MATCH($C100,NoSettings!$A$2:$A$6843,0),MATCH(AH$30,NoSettings!$C$1:$AG$1,0))</f>
        <v>0</v>
      </c>
    </row>
    <row r="101" spans="3:34" hidden="1">
      <c r="C101" s="21" t="s">
        <v>275</v>
      </c>
      <c r="D101">
        <f>INDEX(NoSettings!$C$2:$AG$6843,MATCH($C101,NoSettings!$A$2:$A$6843,0),MATCH(D$30,NoSettings!$C$1:$AG$1,0))</f>
        <v>0</v>
      </c>
      <c r="E101">
        <f>INDEX(NoSettings!$C$2:$AG$6843,MATCH($C101,NoSettings!$A$2:$A$6843,0),MATCH(E$30,NoSettings!$C$1:$AG$1,0))</f>
        <v>0</v>
      </c>
      <c r="F101">
        <f>INDEX(NoSettings!$C$2:$AG$6843,MATCH($C101,NoSettings!$A$2:$A$6843,0),MATCH(F$30,NoSettings!$C$1:$AG$1,0))</f>
        <v>0</v>
      </c>
      <c r="G101">
        <f>INDEX(NoSettings!$C$2:$AG$6843,MATCH($C101,NoSettings!$A$2:$A$6843,0),MATCH(G$30,NoSettings!$C$1:$AG$1,0))</f>
        <v>0</v>
      </c>
      <c r="H101">
        <f>INDEX(NoSettings!$C$2:$AG$6843,MATCH($C101,NoSettings!$A$2:$A$6843,0),MATCH(H$30,NoSettings!$C$1:$AG$1,0))</f>
        <v>0</v>
      </c>
      <c r="I101">
        <f>INDEX(NoSettings!$C$2:$AG$6843,MATCH($C101,NoSettings!$A$2:$A$6843,0),MATCH(I$30,NoSettings!$C$1:$AG$1,0))</f>
        <v>0</v>
      </c>
      <c r="J101">
        <f>INDEX(NoSettings!$C$2:$AG$6843,MATCH($C101,NoSettings!$A$2:$A$6843,0),MATCH(J$30,NoSettings!$C$1:$AG$1,0))</f>
        <v>0</v>
      </c>
      <c r="K101">
        <f>INDEX(NoSettings!$C$2:$AG$6843,MATCH($C101,NoSettings!$A$2:$A$6843,0),MATCH(K$30,NoSettings!$C$1:$AG$1,0))</f>
        <v>0</v>
      </c>
      <c r="L101">
        <f>INDEX(NoSettings!$C$2:$AG$6843,MATCH($C101,NoSettings!$A$2:$A$6843,0),MATCH(L$30,NoSettings!$C$1:$AG$1,0))</f>
        <v>0</v>
      </c>
      <c r="M101">
        <f>INDEX(NoSettings!$C$2:$AG$6843,MATCH($C101,NoSettings!$A$2:$A$6843,0),MATCH(M$30,NoSettings!$C$1:$AG$1,0))</f>
        <v>0</v>
      </c>
      <c r="N101">
        <f>INDEX(NoSettings!$C$2:$AG$6843,MATCH($C101,NoSettings!$A$2:$A$6843,0),MATCH(N$30,NoSettings!$C$1:$AG$1,0))</f>
        <v>0</v>
      </c>
      <c r="O101">
        <f>INDEX(NoSettings!$C$2:$AG$6843,MATCH($C101,NoSettings!$A$2:$A$6843,0),MATCH(O$30,NoSettings!$C$1:$AG$1,0))</f>
        <v>0</v>
      </c>
      <c r="P101">
        <f>INDEX(NoSettings!$C$2:$AG$6843,MATCH($C101,NoSettings!$A$2:$A$6843,0),MATCH(P$30,NoSettings!$C$1:$AG$1,0))</f>
        <v>0</v>
      </c>
      <c r="Q101">
        <f>INDEX(NoSettings!$C$2:$AG$6843,MATCH($C101,NoSettings!$A$2:$A$6843,0),MATCH(Q$30,NoSettings!$C$1:$AG$1,0))</f>
        <v>0</v>
      </c>
      <c r="R101">
        <f>INDEX(NoSettings!$C$2:$AG$6843,MATCH($C101,NoSettings!$A$2:$A$6843,0),MATCH(R$30,NoSettings!$C$1:$AG$1,0))</f>
        <v>0</v>
      </c>
      <c r="S101">
        <f>INDEX(NoSettings!$C$2:$AG$6843,MATCH($C101,NoSettings!$A$2:$A$6843,0),MATCH(S$30,NoSettings!$C$1:$AG$1,0))</f>
        <v>0</v>
      </c>
      <c r="T101">
        <f>INDEX(NoSettings!$C$2:$AG$6843,MATCH($C101,NoSettings!$A$2:$A$6843,0),MATCH(T$30,NoSettings!$C$1:$AG$1,0))</f>
        <v>0</v>
      </c>
      <c r="U101">
        <f>INDEX(NoSettings!$C$2:$AG$6843,MATCH($C101,NoSettings!$A$2:$A$6843,0),MATCH(U$30,NoSettings!$C$1:$AG$1,0))</f>
        <v>0</v>
      </c>
      <c r="V101">
        <f>INDEX(NoSettings!$C$2:$AG$6843,MATCH($C101,NoSettings!$A$2:$A$6843,0),MATCH(V$30,NoSettings!$C$1:$AG$1,0))</f>
        <v>0</v>
      </c>
      <c r="W101">
        <f>INDEX(NoSettings!$C$2:$AG$6843,MATCH($C101,NoSettings!$A$2:$A$6843,0),MATCH(W$30,NoSettings!$C$1:$AG$1,0))</f>
        <v>0</v>
      </c>
      <c r="X101">
        <f>INDEX(NoSettings!$C$2:$AG$6843,MATCH($C101,NoSettings!$A$2:$A$6843,0),MATCH(X$30,NoSettings!$C$1:$AG$1,0))</f>
        <v>0</v>
      </c>
      <c r="Y101">
        <f>INDEX(NoSettings!$C$2:$AG$6843,MATCH($C101,NoSettings!$A$2:$A$6843,0),MATCH(Y$30,NoSettings!$C$1:$AG$1,0))</f>
        <v>0</v>
      </c>
      <c r="Z101">
        <f>INDEX(NoSettings!$C$2:$AG$6843,MATCH($C101,NoSettings!$A$2:$A$6843,0),MATCH(Z$30,NoSettings!$C$1:$AG$1,0))</f>
        <v>0</v>
      </c>
      <c r="AA101">
        <f>INDEX(NoSettings!$C$2:$AG$6843,MATCH($C101,NoSettings!$A$2:$A$6843,0),MATCH(AA$30,NoSettings!$C$1:$AG$1,0))</f>
        <v>0</v>
      </c>
      <c r="AB101">
        <f>INDEX(NoSettings!$C$2:$AG$6843,MATCH($C101,NoSettings!$A$2:$A$6843,0),MATCH(AB$30,NoSettings!$C$1:$AG$1,0))</f>
        <v>0</v>
      </c>
      <c r="AC101">
        <f>INDEX(NoSettings!$C$2:$AG$6843,MATCH($C101,NoSettings!$A$2:$A$6843,0),MATCH(AC$30,NoSettings!$C$1:$AG$1,0))</f>
        <v>0</v>
      </c>
      <c r="AD101">
        <f>INDEX(NoSettings!$C$2:$AG$6843,MATCH($C101,NoSettings!$A$2:$A$6843,0),MATCH(AD$30,NoSettings!$C$1:$AG$1,0))</f>
        <v>0</v>
      </c>
      <c r="AE101">
        <f>INDEX(NoSettings!$C$2:$AG$6843,MATCH($C101,NoSettings!$A$2:$A$6843,0),MATCH(AE$30,NoSettings!$C$1:$AG$1,0))</f>
        <v>0</v>
      </c>
      <c r="AF101">
        <f>INDEX(NoSettings!$C$2:$AG$6843,MATCH($C101,NoSettings!$A$2:$A$6843,0),MATCH(AF$30,NoSettings!$C$1:$AG$1,0))</f>
        <v>0</v>
      </c>
      <c r="AG101">
        <f>INDEX(NoSettings!$C$2:$AG$6843,MATCH($C101,NoSettings!$A$2:$A$6843,0),MATCH(AG$30,NoSettings!$C$1:$AG$1,0))</f>
        <v>0</v>
      </c>
      <c r="AH101">
        <f>INDEX(NoSettings!$C$2:$AG$6843,MATCH($C101,NoSettings!$A$2:$A$6843,0),MATCH(AH$30,NoSettings!$C$1:$AG$1,0))</f>
        <v>0</v>
      </c>
    </row>
    <row r="102" spans="3:34" hidden="1">
      <c r="C102" s="21" t="s">
        <v>274</v>
      </c>
      <c r="D102">
        <f>INDEX(NoSettings!$C$2:$AG$6843,MATCH($C102,NoSettings!$A$2:$A$6843,0),MATCH(D$30,NoSettings!$C$1:$AG$1,0))</f>
        <v>0</v>
      </c>
      <c r="E102">
        <f>INDEX(NoSettings!$C$2:$AG$6843,MATCH($C102,NoSettings!$A$2:$A$6843,0),MATCH(E$30,NoSettings!$C$1:$AG$1,0))</f>
        <v>0</v>
      </c>
      <c r="F102">
        <f>INDEX(NoSettings!$C$2:$AG$6843,MATCH($C102,NoSettings!$A$2:$A$6843,0),MATCH(F$30,NoSettings!$C$1:$AG$1,0))</f>
        <v>0</v>
      </c>
      <c r="G102">
        <f>INDEX(NoSettings!$C$2:$AG$6843,MATCH($C102,NoSettings!$A$2:$A$6843,0),MATCH(G$30,NoSettings!$C$1:$AG$1,0))</f>
        <v>0</v>
      </c>
      <c r="H102">
        <f>INDEX(NoSettings!$C$2:$AG$6843,MATCH($C102,NoSettings!$A$2:$A$6843,0),MATCH(H$30,NoSettings!$C$1:$AG$1,0))</f>
        <v>0</v>
      </c>
      <c r="I102">
        <f>INDEX(NoSettings!$C$2:$AG$6843,MATCH($C102,NoSettings!$A$2:$A$6843,0),MATCH(I$30,NoSettings!$C$1:$AG$1,0))</f>
        <v>0</v>
      </c>
      <c r="J102">
        <f>INDEX(NoSettings!$C$2:$AG$6843,MATCH($C102,NoSettings!$A$2:$A$6843,0),MATCH(J$30,NoSettings!$C$1:$AG$1,0))</f>
        <v>0</v>
      </c>
      <c r="K102">
        <f>INDEX(NoSettings!$C$2:$AG$6843,MATCH($C102,NoSettings!$A$2:$A$6843,0),MATCH(K$30,NoSettings!$C$1:$AG$1,0))</f>
        <v>0</v>
      </c>
      <c r="L102">
        <f>INDEX(NoSettings!$C$2:$AG$6843,MATCH($C102,NoSettings!$A$2:$A$6843,0),MATCH(L$30,NoSettings!$C$1:$AG$1,0))</f>
        <v>0</v>
      </c>
      <c r="M102">
        <f>INDEX(NoSettings!$C$2:$AG$6843,MATCH($C102,NoSettings!$A$2:$A$6843,0),MATCH(M$30,NoSettings!$C$1:$AG$1,0))</f>
        <v>0</v>
      </c>
      <c r="N102">
        <f>INDEX(NoSettings!$C$2:$AG$6843,MATCH($C102,NoSettings!$A$2:$A$6843,0),MATCH(N$30,NoSettings!$C$1:$AG$1,0))</f>
        <v>0</v>
      </c>
      <c r="O102">
        <f>INDEX(NoSettings!$C$2:$AG$6843,MATCH($C102,NoSettings!$A$2:$A$6843,0),MATCH(O$30,NoSettings!$C$1:$AG$1,0))</f>
        <v>0</v>
      </c>
      <c r="P102">
        <f>INDEX(NoSettings!$C$2:$AG$6843,MATCH($C102,NoSettings!$A$2:$A$6843,0),MATCH(P$30,NoSettings!$C$1:$AG$1,0))</f>
        <v>0</v>
      </c>
      <c r="Q102">
        <f>INDEX(NoSettings!$C$2:$AG$6843,MATCH($C102,NoSettings!$A$2:$A$6843,0),MATCH(Q$30,NoSettings!$C$1:$AG$1,0))</f>
        <v>0</v>
      </c>
      <c r="R102">
        <f>INDEX(NoSettings!$C$2:$AG$6843,MATCH($C102,NoSettings!$A$2:$A$6843,0),MATCH(R$30,NoSettings!$C$1:$AG$1,0))</f>
        <v>0</v>
      </c>
      <c r="S102">
        <f>INDEX(NoSettings!$C$2:$AG$6843,MATCH($C102,NoSettings!$A$2:$A$6843,0),MATCH(S$30,NoSettings!$C$1:$AG$1,0))</f>
        <v>0</v>
      </c>
      <c r="T102">
        <f>INDEX(NoSettings!$C$2:$AG$6843,MATCH($C102,NoSettings!$A$2:$A$6843,0),MATCH(T$30,NoSettings!$C$1:$AG$1,0))</f>
        <v>0</v>
      </c>
      <c r="U102">
        <f>INDEX(NoSettings!$C$2:$AG$6843,MATCH($C102,NoSettings!$A$2:$A$6843,0),MATCH(U$30,NoSettings!$C$1:$AG$1,0))</f>
        <v>0</v>
      </c>
      <c r="V102">
        <f>INDEX(NoSettings!$C$2:$AG$6843,MATCH($C102,NoSettings!$A$2:$A$6843,0),MATCH(V$30,NoSettings!$C$1:$AG$1,0))</f>
        <v>0</v>
      </c>
      <c r="W102">
        <f>INDEX(NoSettings!$C$2:$AG$6843,MATCH($C102,NoSettings!$A$2:$A$6843,0),MATCH(W$30,NoSettings!$C$1:$AG$1,0))</f>
        <v>0</v>
      </c>
      <c r="X102">
        <f>INDEX(NoSettings!$C$2:$AG$6843,MATCH($C102,NoSettings!$A$2:$A$6843,0),MATCH(X$30,NoSettings!$C$1:$AG$1,0))</f>
        <v>0</v>
      </c>
      <c r="Y102">
        <f>INDEX(NoSettings!$C$2:$AG$6843,MATCH($C102,NoSettings!$A$2:$A$6843,0),MATCH(Y$30,NoSettings!$C$1:$AG$1,0))</f>
        <v>0</v>
      </c>
      <c r="Z102">
        <f>INDEX(NoSettings!$C$2:$AG$6843,MATCH($C102,NoSettings!$A$2:$A$6843,0),MATCH(Z$30,NoSettings!$C$1:$AG$1,0))</f>
        <v>0</v>
      </c>
      <c r="AA102">
        <f>INDEX(NoSettings!$C$2:$AG$6843,MATCH($C102,NoSettings!$A$2:$A$6843,0),MATCH(AA$30,NoSettings!$C$1:$AG$1,0))</f>
        <v>0</v>
      </c>
      <c r="AB102">
        <f>INDEX(NoSettings!$C$2:$AG$6843,MATCH($C102,NoSettings!$A$2:$A$6843,0),MATCH(AB$30,NoSettings!$C$1:$AG$1,0))</f>
        <v>0</v>
      </c>
      <c r="AC102">
        <f>INDEX(NoSettings!$C$2:$AG$6843,MATCH($C102,NoSettings!$A$2:$A$6843,0),MATCH(AC$30,NoSettings!$C$1:$AG$1,0))</f>
        <v>0</v>
      </c>
      <c r="AD102">
        <f>INDEX(NoSettings!$C$2:$AG$6843,MATCH($C102,NoSettings!$A$2:$A$6843,0),MATCH(AD$30,NoSettings!$C$1:$AG$1,0))</f>
        <v>0</v>
      </c>
      <c r="AE102">
        <f>INDEX(NoSettings!$C$2:$AG$6843,MATCH($C102,NoSettings!$A$2:$A$6843,0),MATCH(AE$30,NoSettings!$C$1:$AG$1,0))</f>
        <v>0</v>
      </c>
      <c r="AF102">
        <f>INDEX(NoSettings!$C$2:$AG$6843,MATCH($C102,NoSettings!$A$2:$A$6843,0),MATCH(AF$30,NoSettings!$C$1:$AG$1,0))</f>
        <v>0</v>
      </c>
      <c r="AG102">
        <f>INDEX(NoSettings!$C$2:$AG$6843,MATCH($C102,NoSettings!$A$2:$A$6843,0),MATCH(AG$30,NoSettings!$C$1:$AG$1,0))</f>
        <v>0</v>
      </c>
      <c r="AH102">
        <f>INDEX(NoSettings!$C$2:$AG$6843,MATCH($C102,NoSettings!$A$2:$A$6843,0),MATCH(AH$30,NoSettings!$C$1:$AG$1,0))</f>
        <v>0</v>
      </c>
    </row>
    <row r="103" spans="3:34" hidden="1">
      <c r="C103" s="21" t="s">
        <v>273</v>
      </c>
      <c r="D103">
        <f>INDEX(NoSettings!$C$2:$AG$6843,MATCH($C103,NoSettings!$A$2:$A$6843,0),MATCH(D$30,NoSettings!$C$1:$AG$1,0))</f>
        <v>28720000000000</v>
      </c>
      <c r="E103">
        <f>INDEX(NoSettings!$C$2:$AG$6843,MATCH($C103,NoSettings!$A$2:$A$6843,0),MATCH(E$30,NoSettings!$C$1:$AG$1,0))</f>
        <v>28670000000000</v>
      </c>
      <c r="F103">
        <f>INDEX(NoSettings!$C$2:$AG$6843,MATCH($C103,NoSettings!$A$2:$A$6843,0),MATCH(F$30,NoSettings!$C$1:$AG$1,0))</f>
        <v>28610000000000</v>
      </c>
      <c r="G103">
        <f>INDEX(NoSettings!$C$2:$AG$6843,MATCH($C103,NoSettings!$A$2:$A$6843,0),MATCH(G$30,NoSettings!$C$1:$AG$1,0))</f>
        <v>28550000000000</v>
      </c>
      <c r="H103">
        <f>INDEX(NoSettings!$C$2:$AG$6843,MATCH($C103,NoSettings!$A$2:$A$6843,0),MATCH(H$30,NoSettings!$C$1:$AG$1,0))</f>
        <v>28490000000000</v>
      </c>
      <c r="I103">
        <f>INDEX(NoSettings!$C$2:$AG$6843,MATCH($C103,NoSettings!$A$2:$A$6843,0),MATCH(I$30,NoSettings!$C$1:$AG$1,0))</f>
        <v>28440000000000</v>
      </c>
      <c r="J103">
        <f>INDEX(NoSettings!$C$2:$AG$6843,MATCH($C103,NoSettings!$A$2:$A$6843,0),MATCH(J$30,NoSettings!$C$1:$AG$1,0))</f>
        <v>28380000000000</v>
      </c>
      <c r="K103">
        <f>INDEX(NoSettings!$C$2:$AG$6843,MATCH($C103,NoSettings!$A$2:$A$6843,0),MATCH(K$30,NoSettings!$C$1:$AG$1,0))</f>
        <v>28320000000000</v>
      </c>
      <c r="L103">
        <f>INDEX(NoSettings!$C$2:$AG$6843,MATCH($C103,NoSettings!$A$2:$A$6843,0),MATCH(L$30,NoSettings!$C$1:$AG$1,0))</f>
        <v>28270000000000</v>
      </c>
      <c r="M103">
        <f>INDEX(NoSettings!$C$2:$AG$6843,MATCH($C103,NoSettings!$A$2:$A$6843,0),MATCH(M$30,NoSettings!$C$1:$AG$1,0))</f>
        <v>28210000000000</v>
      </c>
      <c r="N103">
        <f>INDEX(NoSettings!$C$2:$AG$6843,MATCH($C103,NoSettings!$A$2:$A$6843,0),MATCH(N$30,NoSettings!$C$1:$AG$1,0))</f>
        <v>28150000000000</v>
      </c>
      <c r="O103">
        <f>INDEX(NoSettings!$C$2:$AG$6843,MATCH($C103,NoSettings!$A$2:$A$6843,0),MATCH(O$30,NoSettings!$C$1:$AG$1,0))</f>
        <v>28100000000000</v>
      </c>
      <c r="P103">
        <f>INDEX(NoSettings!$C$2:$AG$6843,MATCH($C103,NoSettings!$A$2:$A$6843,0),MATCH(P$30,NoSettings!$C$1:$AG$1,0))</f>
        <v>28040000000000</v>
      </c>
      <c r="Q103">
        <f>INDEX(NoSettings!$C$2:$AG$6843,MATCH($C103,NoSettings!$A$2:$A$6843,0),MATCH(Q$30,NoSettings!$C$1:$AG$1,0))</f>
        <v>27990000000000</v>
      </c>
      <c r="R103">
        <f>INDEX(NoSettings!$C$2:$AG$6843,MATCH($C103,NoSettings!$A$2:$A$6843,0),MATCH(R$30,NoSettings!$C$1:$AG$1,0))</f>
        <v>27930000000000</v>
      </c>
      <c r="S103">
        <f>INDEX(NoSettings!$C$2:$AG$6843,MATCH($C103,NoSettings!$A$2:$A$6843,0),MATCH(S$30,NoSettings!$C$1:$AG$1,0))</f>
        <v>27870000000000</v>
      </c>
      <c r="T103">
        <f>INDEX(NoSettings!$C$2:$AG$6843,MATCH($C103,NoSettings!$A$2:$A$6843,0),MATCH(T$30,NoSettings!$C$1:$AG$1,0))</f>
        <v>27820000000000</v>
      </c>
      <c r="U103">
        <f>INDEX(NoSettings!$C$2:$AG$6843,MATCH($C103,NoSettings!$A$2:$A$6843,0),MATCH(U$30,NoSettings!$C$1:$AG$1,0))</f>
        <v>27760000000000</v>
      </c>
      <c r="V103">
        <f>INDEX(NoSettings!$C$2:$AG$6843,MATCH($C103,NoSettings!$A$2:$A$6843,0),MATCH(V$30,NoSettings!$C$1:$AG$1,0))</f>
        <v>27710000000000</v>
      </c>
      <c r="W103">
        <f>INDEX(NoSettings!$C$2:$AG$6843,MATCH($C103,NoSettings!$A$2:$A$6843,0),MATCH(W$30,NoSettings!$C$1:$AG$1,0))</f>
        <v>27650000000000</v>
      </c>
      <c r="X103">
        <f>INDEX(NoSettings!$C$2:$AG$6843,MATCH($C103,NoSettings!$A$2:$A$6843,0),MATCH(X$30,NoSettings!$C$1:$AG$1,0))</f>
        <v>27600000000000</v>
      </c>
      <c r="Y103">
        <f>INDEX(NoSettings!$C$2:$AG$6843,MATCH($C103,NoSettings!$A$2:$A$6843,0),MATCH(Y$30,NoSettings!$C$1:$AG$1,0))</f>
        <v>27540000000000</v>
      </c>
      <c r="Z103">
        <f>INDEX(NoSettings!$C$2:$AG$6843,MATCH($C103,NoSettings!$A$2:$A$6843,0),MATCH(Z$30,NoSettings!$C$1:$AG$1,0))</f>
        <v>27490000000000</v>
      </c>
      <c r="AA103">
        <f>INDEX(NoSettings!$C$2:$AG$6843,MATCH($C103,NoSettings!$A$2:$A$6843,0),MATCH(AA$30,NoSettings!$C$1:$AG$1,0))</f>
        <v>27430000000000</v>
      </c>
      <c r="AB103">
        <f>INDEX(NoSettings!$C$2:$AG$6843,MATCH($C103,NoSettings!$A$2:$A$6843,0),MATCH(AB$30,NoSettings!$C$1:$AG$1,0))</f>
        <v>27380000000000</v>
      </c>
      <c r="AC103">
        <f>INDEX(NoSettings!$C$2:$AG$6843,MATCH($C103,NoSettings!$A$2:$A$6843,0),MATCH(AC$30,NoSettings!$C$1:$AG$1,0))</f>
        <v>27320000000000</v>
      </c>
      <c r="AD103">
        <f>INDEX(NoSettings!$C$2:$AG$6843,MATCH($C103,NoSettings!$A$2:$A$6843,0),MATCH(AD$30,NoSettings!$C$1:$AG$1,0))</f>
        <v>27270000000000</v>
      </c>
      <c r="AE103">
        <f>INDEX(NoSettings!$C$2:$AG$6843,MATCH($C103,NoSettings!$A$2:$A$6843,0),MATCH(AE$30,NoSettings!$C$1:$AG$1,0))</f>
        <v>27210000000000</v>
      </c>
      <c r="AF103">
        <f>INDEX(NoSettings!$C$2:$AG$6843,MATCH($C103,NoSettings!$A$2:$A$6843,0),MATCH(AF$30,NoSettings!$C$1:$AG$1,0))</f>
        <v>27160000000000</v>
      </c>
      <c r="AG103">
        <f>INDEX(NoSettings!$C$2:$AG$6843,MATCH($C103,NoSettings!$A$2:$A$6843,0),MATCH(AG$30,NoSettings!$C$1:$AG$1,0))</f>
        <v>27100000000000</v>
      </c>
      <c r="AH103">
        <f>INDEX(NoSettings!$C$2:$AG$6843,MATCH($C103,NoSettings!$A$2:$A$6843,0),MATCH(AH$30,NoSettings!$C$1:$AG$1,0))</f>
        <v>27050000000000</v>
      </c>
    </row>
    <row r="104" spans="3:34" hidden="1">
      <c r="C104" s="21" t="s">
        <v>272</v>
      </c>
      <c r="D104">
        <f>INDEX(NoSettings!$C$2:$AG$6843,MATCH($C104,NoSettings!$A$2:$A$6843,0),MATCH(D$30,NoSettings!$C$1:$AG$1,0))</f>
        <v>0</v>
      </c>
      <c r="E104">
        <f>INDEX(NoSettings!$C$2:$AG$6843,MATCH($C104,NoSettings!$A$2:$A$6843,0),MATCH(E$30,NoSettings!$C$1:$AG$1,0))</f>
        <v>0</v>
      </c>
      <c r="F104">
        <f>INDEX(NoSettings!$C$2:$AG$6843,MATCH($C104,NoSettings!$A$2:$A$6843,0),MATCH(F$30,NoSettings!$C$1:$AG$1,0))</f>
        <v>0</v>
      </c>
      <c r="G104">
        <f>INDEX(NoSettings!$C$2:$AG$6843,MATCH($C104,NoSettings!$A$2:$A$6843,0),MATCH(G$30,NoSettings!$C$1:$AG$1,0))</f>
        <v>0</v>
      </c>
      <c r="H104">
        <f>INDEX(NoSettings!$C$2:$AG$6843,MATCH($C104,NoSettings!$A$2:$A$6843,0),MATCH(H$30,NoSettings!$C$1:$AG$1,0))</f>
        <v>0</v>
      </c>
      <c r="I104">
        <f>INDEX(NoSettings!$C$2:$AG$6843,MATCH($C104,NoSettings!$A$2:$A$6843,0),MATCH(I$30,NoSettings!$C$1:$AG$1,0))</f>
        <v>0</v>
      </c>
      <c r="J104">
        <f>INDEX(NoSettings!$C$2:$AG$6843,MATCH($C104,NoSettings!$A$2:$A$6843,0),MATCH(J$30,NoSettings!$C$1:$AG$1,0))</f>
        <v>0</v>
      </c>
      <c r="K104">
        <f>INDEX(NoSettings!$C$2:$AG$6843,MATCH($C104,NoSettings!$A$2:$A$6843,0),MATCH(K$30,NoSettings!$C$1:$AG$1,0))</f>
        <v>0</v>
      </c>
      <c r="L104">
        <f>INDEX(NoSettings!$C$2:$AG$6843,MATCH($C104,NoSettings!$A$2:$A$6843,0),MATCH(L$30,NoSettings!$C$1:$AG$1,0))</f>
        <v>0</v>
      </c>
      <c r="M104">
        <f>INDEX(NoSettings!$C$2:$AG$6843,MATCH($C104,NoSettings!$A$2:$A$6843,0),MATCH(M$30,NoSettings!$C$1:$AG$1,0))</f>
        <v>0</v>
      </c>
      <c r="N104">
        <f>INDEX(NoSettings!$C$2:$AG$6843,MATCH($C104,NoSettings!$A$2:$A$6843,0),MATCH(N$30,NoSettings!$C$1:$AG$1,0))</f>
        <v>0</v>
      </c>
      <c r="O104">
        <f>INDEX(NoSettings!$C$2:$AG$6843,MATCH($C104,NoSettings!$A$2:$A$6843,0),MATCH(O$30,NoSettings!$C$1:$AG$1,0))</f>
        <v>0</v>
      </c>
      <c r="P104">
        <f>INDEX(NoSettings!$C$2:$AG$6843,MATCH($C104,NoSettings!$A$2:$A$6843,0),MATCH(P$30,NoSettings!$C$1:$AG$1,0))</f>
        <v>0</v>
      </c>
      <c r="Q104">
        <f>INDEX(NoSettings!$C$2:$AG$6843,MATCH($C104,NoSettings!$A$2:$A$6843,0),MATCH(Q$30,NoSettings!$C$1:$AG$1,0))</f>
        <v>0</v>
      </c>
      <c r="R104">
        <f>INDEX(NoSettings!$C$2:$AG$6843,MATCH($C104,NoSettings!$A$2:$A$6843,0),MATCH(R$30,NoSettings!$C$1:$AG$1,0))</f>
        <v>0</v>
      </c>
      <c r="S104">
        <f>INDEX(NoSettings!$C$2:$AG$6843,MATCH($C104,NoSettings!$A$2:$A$6843,0),MATCH(S$30,NoSettings!$C$1:$AG$1,0))</f>
        <v>0</v>
      </c>
      <c r="T104">
        <f>INDEX(NoSettings!$C$2:$AG$6843,MATCH($C104,NoSettings!$A$2:$A$6843,0),MATCH(T$30,NoSettings!$C$1:$AG$1,0))</f>
        <v>0</v>
      </c>
      <c r="U104">
        <f>INDEX(NoSettings!$C$2:$AG$6843,MATCH($C104,NoSettings!$A$2:$A$6843,0),MATCH(U$30,NoSettings!$C$1:$AG$1,0))</f>
        <v>0</v>
      </c>
      <c r="V104">
        <f>INDEX(NoSettings!$C$2:$AG$6843,MATCH($C104,NoSettings!$A$2:$A$6843,0),MATCH(V$30,NoSettings!$C$1:$AG$1,0))</f>
        <v>0</v>
      </c>
      <c r="W104">
        <f>INDEX(NoSettings!$C$2:$AG$6843,MATCH($C104,NoSettings!$A$2:$A$6843,0),MATCH(W$30,NoSettings!$C$1:$AG$1,0))</f>
        <v>0</v>
      </c>
      <c r="X104">
        <f>INDEX(NoSettings!$C$2:$AG$6843,MATCH($C104,NoSettings!$A$2:$A$6843,0),MATCH(X$30,NoSettings!$C$1:$AG$1,0))</f>
        <v>0</v>
      </c>
      <c r="Y104">
        <f>INDEX(NoSettings!$C$2:$AG$6843,MATCH($C104,NoSettings!$A$2:$A$6843,0),MATCH(Y$30,NoSettings!$C$1:$AG$1,0))</f>
        <v>0</v>
      </c>
      <c r="Z104">
        <f>INDEX(NoSettings!$C$2:$AG$6843,MATCH($C104,NoSettings!$A$2:$A$6843,0),MATCH(Z$30,NoSettings!$C$1:$AG$1,0))</f>
        <v>0</v>
      </c>
      <c r="AA104">
        <f>INDEX(NoSettings!$C$2:$AG$6843,MATCH($C104,NoSettings!$A$2:$A$6843,0),MATCH(AA$30,NoSettings!$C$1:$AG$1,0))</f>
        <v>0</v>
      </c>
      <c r="AB104">
        <f>INDEX(NoSettings!$C$2:$AG$6843,MATCH($C104,NoSettings!$A$2:$A$6843,0),MATCH(AB$30,NoSettings!$C$1:$AG$1,0))</f>
        <v>0</v>
      </c>
      <c r="AC104">
        <f>INDEX(NoSettings!$C$2:$AG$6843,MATCH($C104,NoSettings!$A$2:$A$6843,0),MATCH(AC$30,NoSettings!$C$1:$AG$1,0))</f>
        <v>0</v>
      </c>
      <c r="AD104">
        <f>INDEX(NoSettings!$C$2:$AG$6843,MATCH($C104,NoSettings!$A$2:$A$6843,0),MATCH(AD$30,NoSettings!$C$1:$AG$1,0))</f>
        <v>0</v>
      </c>
      <c r="AE104">
        <f>INDEX(NoSettings!$C$2:$AG$6843,MATCH($C104,NoSettings!$A$2:$A$6843,0),MATCH(AE$30,NoSettings!$C$1:$AG$1,0))</f>
        <v>0</v>
      </c>
      <c r="AF104">
        <f>INDEX(NoSettings!$C$2:$AG$6843,MATCH($C104,NoSettings!$A$2:$A$6843,0),MATCH(AF$30,NoSettings!$C$1:$AG$1,0))</f>
        <v>0</v>
      </c>
      <c r="AG104">
        <f>INDEX(NoSettings!$C$2:$AG$6843,MATCH($C104,NoSettings!$A$2:$A$6843,0),MATCH(AG$30,NoSettings!$C$1:$AG$1,0))</f>
        <v>0</v>
      </c>
      <c r="AH104">
        <f>INDEX(NoSettings!$C$2:$AG$6843,MATCH($C104,NoSettings!$A$2:$A$6843,0),MATCH(AH$30,NoSettings!$C$1:$AG$1,0))</f>
        <v>0</v>
      </c>
    </row>
    <row r="105" spans="3:34" hidden="1">
      <c r="C105" s="21" t="s">
        <v>271</v>
      </c>
      <c r="D105">
        <f>INDEX(NoSettings!$C$2:$AG$6843,MATCH($C105,NoSettings!$A$2:$A$6843,0),MATCH(D$30,NoSettings!$C$1:$AG$1,0))</f>
        <v>0</v>
      </c>
      <c r="E105">
        <f>INDEX(NoSettings!$C$2:$AG$6843,MATCH($C105,NoSettings!$A$2:$A$6843,0),MATCH(E$30,NoSettings!$C$1:$AG$1,0))</f>
        <v>0</v>
      </c>
      <c r="F105">
        <f>INDEX(NoSettings!$C$2:$AG$6843,MATCH($C105,NoSettings!$A$2:$A$6843,0),MATCH(F$30,NoSettings!$C$1:$AG$1,0))</f>
        <v>0</v>
      </c>
      <c r="G105">
        <f>INDEX(NoSettings!$C$2:$AG$6843,MATCH($C105,NoSettings!$A$2:$A$6843,0),MATCH(G$30,NoSettings!$C$1:$AG$1,0))</f>
        <v>0</v>
      </c>
      <c r="H105">
        <f>INDEX(NoSettings!$C$2:$AG$6843,MATCH($C105,NoSettings!$A$2:$A$6843,0),MATCH(H$30,NoSettings!$C$1:$AG$1,0))</f>
        <v>0</v>
      </c>
      <c r="I105">
        <f>INDEX(NoSettings!$C$2:$AG$6843,MATCH($C105,NoSettings!$A$2:$A$6843,0),MATCH(I$30,NoSettings!$C$1:$AG$1,0))</f>
        <v>0</v>
      </c>
      <c r="J105">
        <f>INDEX(NoSettings!$C$2:$AG$6843,MATCH($C105,NoSettings!$A$2:$A$6843,0),MATCH(J$30,NoSettings!$C$1:$AG$1,0))</f>
        <v>0</v>
      </c>
      <c r="K105">
        <f>INDEX(NoSettings!$C$2:$AG$6843,MATCH($C105,NoSettings!$A$2:$A$6843,0),MATCH(K$30,NoSettings!$C$1:$AG$1,0))</f>
        <v>0</v>
      </c>
      <c r="L105">
        <f>INDEX(NoSettings!$C$2:$AG$6843,MATCH($C105,NoSettings!$A$2:$A$6843,0),MATCH(L$30,NoSettings!$C$1:$AG$1,0))</f>
        <v>0</v>
      </c>
      <c r="M105">
        <f>INDEX(NoSettings!$C$2:$AG$6843,MATCH($C105,NoSettings!$A$2:$A$6843,0),MATCH(M$30,NoSettings!$C$1:$AG$1,0))</f>
        <v>0</v>
      </c>
      <c r="N105">
        <f>INDEX(NoSettings!$C$2:$AG$6843,MATCH($C105,NoSettings!$A$2:$A$6843,0),MATCH(N$30,NoSettings!$C$1:$AG$1,0))</f>
        <v>0</v>
      </c>
      <c r="O105">
        <f>INDEX(NoSettings!$C$2:$AG$6843,MATCH($C105,NoSettings!$A$2:$A$6843,0),MATCH(O$30,NoSettings!$C$1:$AG$1,0))</f>
        <v>0</v>
      </c>
      <c r="P105">
        <f>INDEX(NoSettings!$C$2:$AG$6843,MATCH($C105,NoSettings!$A$2:$A$6843,0),MATCH(P$30,NoSettings!$C$1:$AG$1,0))</f>
        <v>0</v>
      </c>
      <c r="Q105">
        <f>INDEX(NoSettings!$C$2:$AG$6843,MATCH($C105,NoSettings!$A$2:$A$6843,0),MATCH(Q$30,NoSettings!$C$1:$AG$1,0))</f>
        <v>0</v>
      </c>
      <c r="R105">
        <f>INDEX(NoSettings!$C$2:$AG$6843,MATCH($C105,NoSettings!$A$2:$A$6843,0),MATCH(R$30,NoSettings!$C$1:$AG$1,0))</f>
        <v>0</v>
      </c>
      <c r="S105">
        <f>INDEX(NoSettings!$C$2:$AG$6843,MATCH($C105,NoSettings!$A$2:$A$6843,0),MATCH(S$30,NoSettings!$C$1:$AG$1,0))</f>
        <v>0</v>
      </c>
      <c r="T105">
        <f>INDEX(NoSettings!$C$2:$AG$6843,MATCH($C105,NoSettings!$A$2:$A$6843,0),MATCH(T$30,NoSettings!$C$1:$AG$1,0))</f>
        <v>0</v>
      </c>
      <c r="U105">
        <f>INDEX(NoSettings!$C$2:$AG$6843,MATCH($C105,NoSettings!$A$2:$A$6843,0),MATCH(U$30,NoSettings!$C$1:$AG$1,0))</f>
        <v>0</v>
      </c>
      <c r="V105">
        <f>INDEX(NoSettings!$C$2:$AG$6843,MATCH($C105,NoSettings!$A$2:$A$6843,0),MATCH(V$30,NoSettings!$C$1:$AG$1,0))</f>
        <v>0</v>
      </c>
      <c r="W105">
        <f>INDEX(NoSettings!$C$2:$AG$6843,MATCH($C105,NoSettings!$A$2:$A$6843,0),MATCH(W$30,NoSettings!$C$1:$AG$1,0))</f>
        <v>0</v>
      </c>
      <c r="X105">
        <f>INDEX(NoSettings!$C$2:$AG$6843,MATCH($C105,NoSettings!$A$2:$A$6843,0),MATCH(X$30,NoSettings!$C$1:$AG$1,0))</f>
        <v>0</v>
      </c>
      <c r="Y105">
        <f>INDEX(NoSettings!$C$2:$AG$6843,MATCH($C105,NoSettings!$A$2:$A$6843,0),MATCH(Y$30,NoSettings!$C$1:$AG$1,0))</f>
        <v>0</v>
      </c>
      <c r="Z105">
        <f>INDEX(NoSettings!$C$2:$AG$6843,MATCH($C105,NoSettings!$A$2:$A$6843,0),MATCH(Z$30,NoSettings!$C$1:$AG$1,0))</f>
        <v>0</v>
      </c>
      <c r="AA105">
        <f>INDEX(NoSettings!$C$2:$AG$6843,MATCH($C105,NoSettings!$A$2:$A$6843,0),MATCH(AA$30,NoSettings!$C$1:$AG$1,0))</f>
        <v>0</v>
      </c>
      <c r="AB105">
        <f>INDEX(NoSettings!$C$2:$AG$6843,MATCH($C105,NoSettings!$A$2:$A$6843,0),MATCH(AB$30,NoSettings!$C$1:$AG$1,0))</f>
        <v>0</v>
      </c>
      <c r="AC105">
        <f>INDEX(NoSettings!$C$2:$AG$6843,MATCH($C105,NoSettings!$A$2:$A$6843,0),MATCH(AC$30,NoSettings!$C$1:$AG$1,0))</f>
        <v>0</v>
      </c>
      <c r="AD105">
        <f>INDEX(NoSettings!$C$2:$AG$6843,MATCH($C105,NoSettings!$A$2:$A$6843,0),MATCH(AD$30,NoSettings!$C$1:$AG$1,0))</f>
        <v>0</v>
      </c>
      <c r="AE105">
        <f>INDEX(NoSettings!$C$2:$AG$6843,MATCH($C105,NoSettings!$A$2:$A$6843,0),MATCH(AE$30,NoSettings!$C$1:$AG$1,0))</f>
        <v>0</v>
      </c>
      <c r="AF105">
        <f>INDEX(NoSettings!$C$2:$AG$6843,MATCH($C105,NoSettings!$A$2:$A$6843,0),MATCH(AF$30,NoSettings!$C$1:$AG$1,0))</f>
        <v>0</v>
      </c>
      <c r="AG105">
        <f>INDEX(NoSettings!$C$2:$AG$6843,MATCH($C105,NoSettings!$A$2:$A$6843,0),MATCH(AG$30,NoSettings!$C$1:$AG$1,0))</f>
        <v>0</v>
      </c>
      <c r="AH105">
        <f>INDEX(NoSettings!$C$2:$AG$6843,MATCH($C105,NoSettings!$A$2:$A$6843,0),MATCH(AH$30,NoSettings!$C$1:$AG$1,0))</f>
        <v>0</v>
      </c>
    </row>
    <row r="106" spans="3:34" hidden="1">
      <c r="C106" s="21" t="s">
        <v>270</v>
      </c>
      <c r="D106">
        <f>INDEX(NoSettings!$C$2:$AG$6843,MATCH($C106,NoSettings!$A$2:$A$6843,0),MATCH(D$30,NoSettings!$C$1:$AG$1,0))</f>
        <v>0</v>
      </c>
      <c r="E106">
        <f>INDEX(NoSettings!$C$2:$AG$6843,MATCH($C106,NoSettings!$A$2:$A$6843,0),MATCH(E$30,NoSettings!$C$1:$AG$1,0))</f>
        <v>0</v>
      </c>
      <c r="F106">
        <f>INDEX(NoSettings!$C$2:$AG$6843,MATCH($C106,NoSettings!$A$2:$A$6843,0),MATCH(F$30,NoSettings!$C$1:$AG$1,0))</f>
        <v>0</v>
      </c>
      <c r="G106">
        <f>INDEX(NoSettings!$C$2:$AG$6843,MATCH($C106,NoSettings!$A$2:$A$6843,0),MATCH(G$30,NoSettings!$C$1:$AG$1,0))</f>
        <v>0</v>
      </c>
      <c r="H106">
        <f>INDEX(NoSettings!$C$2:$AG$6843,MATCH($C106,NoSettings!$A$2:$A$6843,0),MATCH(H$30,NoSettings!$C$1:$AG$1,0))</f>
        <v>0</v>
      </c>
      <c r="I106">
        <f>INDEX(NoSettings!$C$2:$AG$6843,MATCH($C106,NoSettings!$A$2:$A$6843,0),MATCH(I$30,NoSettings!$C$1:$AG$1,0))</f>
        <v>0</v>
      </c>
      <c r="J106">
        <f>INDEX(NoSettings!$C$2:$AG$6843,MATCH($C106,NoSettings!$A$2:$A$6843,0),MATCH(J$30,NoSettings!$C$1:$AG$1,0))</f>
        <v>0</v>
      </c>
      <c r="K106">
        <f>INDEX(NoSettings!$C$2:$AG$6843,MATCH($C106,NoSettings!$A$2:$A$6843,0),MATCH(K$30,NoSettings!$C$1:$AG$1,0))</f>
        <v>0</v>
      </c>
      <c r="L106">
        <f>INDEX(NoSettings!$C$2:$AG$6843,MATCH($C106,NoSettings!$A$2:$A$6843,0),MATCH(L$30,NoSettings!$C$1:$AG$1,0))</f>
        <v>0</v>
      </c>
      <c r="M106">
        <f>INDEX(NoSettings!$C$2:$AG$6843,MATCH($C106,NoSettings!$A$2:$A$6843,0),MATCH(M$30,NoSettings!$C$1:$AG$1,0))</f>
        <v>0</v>
      </c>
      <c r="N106">
        <f>INDEX(NoSettings!$C$2:$AG$6843,MATCH($C106,NoSettings!$A$2:$A$6843,0),MATCH(N$30,NoSettings!$C$1:$AG$1,0))</f>
        <v>0</v>
      </c>
      <c r="O106">
        <f>INDEX(NoSettings!$C$2:$AG$6843,MATCH($C106,NoSettings!$A$2:$A$6843,0),MATCH(O$30,NoSettings!$C$1:$AG$1,0))</f>
        <v>0</v>
      </c>
      <c r="P106">
        <f>INDEX(NoSettings!$C$2:$AG$6843,MATCH($C106,NoSettings!$A$2:$A$6843,0),MATCH(P$30,NoSettings!$C$1:$AG$1,0))</f>
        <v>0</v>
      </c>
      <c r="Q106">
        <f>INDEX(NoSettings!$C$2:$AG$6843,MATCH($C106,NoSettings!$A$2:$A$6843,0),MATCH(Q$30,NoSettings!$C$1:$AG$1,0))</f>
        <v>0</v>
      </c>
      <c r="R106">
        <f>INDEX(NoSettings!$C$2:$AG$6843,MATCH($C106,NoSettings!$A$2:$A$6843,0),MATCH(R$30,NoSettings!$C$1:$AG$1,0))</f>
        <v>0</v>
      </c>
      <c r="S106">
        <f>INDEX(NoSettings!$C$2:$AG$6843,MATCH($C106,NoSettings!$A$2:$A$6843,0),MATCH(S$30,NoSettings!$C$1:$AG$1,0))</f>
        <v>0</v>
      </c>
      <c r="T106">
        <f>INDEX(NoSettings!$C$2:$AG$6843,MATCH($C106,NoSettings!$A$2:$A$6843,0),MATCH(T$30,NoSettings!$C$1:$AG$1,0))</f>
        <v>0</v>
      </c>
      <c r="U106">
        <f>INDEX(NoSettings!$C$2:$AG$6843,MATCH($C106,NoSettings!$A$2:$A$6843,0),MATCH(U$30,NoSettings!$C$1:$AG$1,0))</f>
        <v>0</v>
      </c>
      <c r="V106">
        <f>INDEX(NoSettings!$C$2:$AG$6843,MATCH($C106,NoSettings!$A$2:$A$6843,0),MATCH(V$30,NoSettings!$C$1:$AG$1,0))</f>
        <v>0</v>
      </c>
      <c r="W106">
        <f>INDEX(NoSettings!$C$2:$AG$6843,MATCH($C106,NoSettings!$A$2:$A$6843,0),MATCH(W$30,NoSettings!$C$1:$AG$1,0))</f>
        <v>0</v>
      </c>
      <c r="X106">
        <f>INDEX(NoSettings!$C$2:$AG$6843,MATCH($C106,NoSettings!$A$2:$A$6843,0),MATCH(X$30,NoSettings!$C$1:$AG$1,0))</f>
        <v>0</v>
      </c>
      <c r="Y106">
        <f>INDEX(NoSettings!$C$2:$AG$6843,MATCH($C106,NoSettings!$A$2:$A$6843,0),MATCH(Y$30,NoSettings!$C$1:$AG$1,0))</f>
        <v>0</v>
      </c>
      <c r="Z106">
        <f>INDEX(NoSettings!$C$2:$AG$6843,MATCH($C106,NoSettings!$A$2:$A$6843,0),MATCH(Z$30,NoSettings!$C$1:$AG$1,0))</f>
        <v>0</v>
      </c>
      <c r="AA106">
        <f>INDEX(NoSettings!$C$2:$AG$6843,MATCH($C106,NoSettings!$A$2:$A$6843,0),MATCH(AA$30,NoSettings!$C$1:$AG$1,0))</f>
        <v>0</v>
      </c>
      <c r="AB106">
        <f>INDEX(NoSettings!$C$2:$AG$6843,MATCH($C106,NoSettings!$A$2:$A$6843,0),MATCH(AB$30,NoSettings!$C$1:$AG$1,0))</f>
        <v>0</v>
      </c>
      <c r="AC106">
        <f>INDEX(NoSettings!$C$2:$AG$6843,MATCH($C106,NoSettings!$A$2:$A$6843,0),MATCH(AC$30,NoSettings!$C$1:$AG$1,0))</f>
        <v>0</v>
      </c>
      <c r="AD106">
        <f>INDEX(NoSettings!$C$2:$AG$6843,MATCH($C106,NoSettings!$A$2:$A$6843,0),MATCH(AD$30,NoSettings!$C$1:$AG$1,0))</f>
        <v>0</v>
      </c>
      <c r="AE106">
        <f>INDEX(NoSettings!$C$2:$AG$6843,MATCH($C106,NoSettings!$A$2:$A$6843,0),MATCH(AE$30,NoSettings!$C$1:$AG$1,0))</f>
        <v>0</v>
      </c>
      <c r="AF106">
        <f>INDEX(NoSettings!$C$2:$AG$6843,MATCH($C106,NoSettings!$A$2:$A$6843,0),MATCH(AF$30,NoSettings!$C$1:$AG$1,0))</f>
        <v>0</v>
      </c>
      <c r="AG106">
        <f>INDEX(NoSettings!$C$2:$AG$6843,MATCH($C106,NoSettings!$A$2:$A$6843,0),MATCH(AG$30,NoSettings!$C$1:$AG$1,0))</f>
        <v>0</v>
      </c>
      <c r="AH106">
        <f>INDEX(NoSettings!$C$2:$AG$6843,MATCH($C106,NoSettings!$A$2:$A$6843,0),MATCH(AH$30,NoSettings!$C$1:$AG$1,0))</f>
        <v>0</v>
      </c>
    </row>
    <row r="107" spans="3:34" hidden="1">
      <c r="C107" s="21" t="s">
        <v>269</v>
      </c>
      <c r="D107">
        <f>INDEX(NoSettings!$C$2:$AG$6843,MATCH($C107,NoSettings!$A$2:$A$6843,0),MATCH(D$30,NoSettings!$C$1:$AG$1,0))</f>
        <v>6026000000000</v>
      </c>
      <c r="E107">
        <f>INDEX(NoSettings!$C$2:$AG$6843,MATCH($C107,NoSettings!$A$2:$A$6843,0),MATCH(E$30,NoSettings!$C$1:$AG$1,0))</f>
        <v>6013000000000</v>
      </c>
      <c r="F107">
        <f>INDEX(NoSettings!$C$2:$AG$6843,MATCH($C107,NoSettings!$A$2:$A$6843,0),MATCH(F$30,NoSettings!$C$1:$AG$1,0))</f>
        <v>6001000000000</v>
      </c>
      <c r="G107">
        <f>INDEX(NoSettings!$C$2:$AG$6843,MATCH($C107,NoSettings!$A$2:$A$6843,0),MATCH(G$30,NoSettings!$C$1:$AG$1,0))</f>
        <v>5989000000000</v>
      </c>
      <c r="H107">
        <f>INDEX(NoSettings!$C$2:$AG$6843,MATCH($C107,NoSettings!$A$2:$A$6843,0),MATCH(H$30,NoSettings!$C$1:$AG$1,0))</f>
        <v>5977000000000</v>
      </c>
      <c r="I107">
        <f>INDEX(NoSettings!$C$2:$AG$6843,MATCH($C107,NoSettings!$A$2:$A$6843,0),MATCH(I$30,NoSettings!$C$1:$AG$1,0))</f>
        <v>5966000000000</v>
      </c>
      <c r="J107">
        <f>INDEX(NoSettings!$C$2:$AG$6843,MATCH($C107,NoSettings!$A$2:$A$6843,0),MATCH(J$30,NoSettings!$C$1:$AG$1,0))</f>
        <v>5954000000000</v>
      </c>
      <c r="K107">
        <f>INDEX(NoSettings!$C$2:$AG$6843,MATCH($C107,NoSettings!$A$2:$A$6843,0),MATCH(K$30,NoSettings!$C$1:$AG$1,0))</f>
        <v>5942000000000</v>
      </c>
      <c r="L107">
        <f>INDEX(NoSettings!$C$2:$AG$6843,MATCH($C107,NoSettings!$A$2:$A$6843,0),MATCH(L$30,NoSettings!$C$1:$AG$1,0))</f>
        <v>5930000000000</v>
      </c>
      <c r="M107">
        <f>INDEX(NoSettings!$C$2:$AG$6843,MATCH($C107,NoSettings!$A$2:$A$6843,0),MATCH(M$30,NoSettings!$C$1:$AG$1,0))</f>
        <v>5918000000000</v>
      </c>
      <c r="N107">
        <f>INDEX(NoSettings!$C$2:$AG$6843,MATCH($C107,NoSettings!$A$2:$A$6843,0),MATCH(N$30,NoSettings!$C$1:$AG$1,0))</f>
        <v>5906000000000</v>
      </c>
      <c r="O107">
        <f>INDEX(NoSettings!$C$2:$AG$6843,MATCH($C107,NoSettings!$A$2:$A$6843,0),MATCH(O$30,NoSettings!$C$1:$AG$1,0))</f>
        <v>5894000000000</v>
      </c>
      <c r="P107">
        <f>INDEX(NoSettings!$C$2:$AG$6843,MATCH($C107,NoSettings!$A$2:$A$6843,0),MATCH(P$30,NoSettings!$C$1:$AG$1,0))</f>
        <v>5882000000000</v>
      </c>
      <c r="Q107">
        <f>INDEX(NoSettings!$C$2:$AG$6843,MATCH($C107,NoSettings!$A$2:$A$6843,0),MATCH(Q$30,NoSettings!$C$1:$AG$1,0))</f>
        <v>5871000000000</v>
      </c>
      <c r="R107">
        <f>INDEX(NoSettings!$C$2:$AG$6843,MATCH($C107,NoSettings!$A$2:$A$6843,0),MATCH(R$30,NoSettings!$C$1:$AG$1,0))</f>
        <v>5859000000000</v>
      </c>
      <c r="S107">
        <f>INDEX(NoSettings!$C$2:$AG$6843,MATCH($C107,NoSettings!$A$2:$A$6843,0),MATCH(S$30,NoSettings!$C$1:$AG$1,0))</f>
        <v>5847000000000</v>
      </c>
      <c r="T107">
        <f>INDEX(NoSettings!$C$2:$AG$6843,MATCH($C107,NoSettings!$A$2:$A$6843,0),MATCH(T$30,NoSettings!$C$1:$AG$1,0))</f>
        <v>5836000000000</v>
      </c>
      <c r="U107">
        <f>INDEX(NoSettings!$C$2:$AG$6843,MATCH($C107,NoSettings!$A$2:$A$6843,0),MATCH(U$30,NoSettings!$C$1:$AG$1,0))</f>
        <v>5824000000000</v>
      </c>
      <c r="V107">
        <f>INDEX(NoSettings!$C$2:$AG$6843,MATCH($C107,NoSettings!$A$2:$A$6843,0),MATCH(V$30,NoSettings!$C$1:$AG$1,0))</f>
        <v>5812000000000</v>
      </c>
      <c r="W107">
        <f>INDEX(NoSettings!$C$2:$AG$6843,MATCH($C107,NoSettings!$A$2:$A$6843,0),MATCH(W$30,NoSettings!$C$1:$AG$1,0))</f>
        <v>5801000000000</v>
      </c>
      <c r="X107">
        <f>INDEX(NoSettings!$C$2:$AG$6843,MATCH($C107,NoSettings!$A$2:$A$6843,0),MATCH(X$30,NoSettings!$C$1:$AG$1,0))</f>
        <v>5789000000000</v>
      </c>
      <c r="Y107">
        <f>INDEX(NoSettings!$C$2:$AG$6843,MATCH($C107,NoSettings!$A$2:$A$6843,0),MATCH(Y$30,NoSettings!$C$1:$AG$1,0))</f>
        <v>5777000000000</v>
      </c>
      <c r="Z107">
        <f>INDEX(NoSettings!$C$2:$AG$6843,MATCH($C107,NoSettings!$A$2:$A$6843,0),MATCH(Z$30,NoSettings!$C$1:$AG$1,0))</f>
        <v>5766000000000</v>
      </c>
      <c r="AA107">
        <f>INDEX(NoSettings!$C$2:$AG$6843,MATCH($C107,NoSettings!$A$2:$A$6843,0),MATCH(AA$30,NoSettings!$C$1:$AG$1,0))</f>
        <v>5754000000000</v>
      </c>
      <c r="AB107">
        <f>INDEX(NoSettings!$C$2:$AG$6843,MATCH($C107,NoSettings!$A$2:$A$6843,0),MATCH(AB$30,NoSettings!$C$1:$AG$1,0))</f>
        <v>5743000000000</v>
      </c>
      <c r="AC107">
        <f>INDEX(NoSettings!$C$2:$AG$6843,MATCH($C107,NoSettings!$A$2:$A$6843,0),MATCH(AC$30,NoSettings!$C$1:$AG$1,0))</f>
        <v>5731000000000</v>
      </c>
      <c r="AD107">
        <f>INDEX(NoSettings!$C$2:$AG$6843,MATCH($C107,NoSettings!$A$2:$A$6843,0),MATCH(AD$30,NoSettings!$C$1:$AG$1,0))</f>
        <v>5720000000000</v>
      </c>
      <c r="AE107">
        <f>INDEX(NoSettings!$C$2:$AG$6843,MATCH($C107,NoSettings!$A$2:$A$6843,0),MATCH(AE$30,NoSettings!$C$1:$AG$1,0))</f>
        <v>5708000000000</v>
      </c>
      <c r="AF107">
        <f>INDEX(NoSettings!$C$2:$AG$6843,MATCH($C107,NoSettings!$A$2:$A$6843,0),MATCH(AF$30,NoSettings!$C$1:$AG$1,0))</f>
        <v>5697000000000</v>
      </c>
      <c r="AG107">
        <f>INDEX(NoSettings!$C$2:$AG$6843,MATCH($C107,NoSettings!$A$2:$A$6843,0),MATCH(AG$30,NoSettings!$C$1:$AG$1,0))</f>
        <v>5686000000000</v>
      </c>
      <c r="AH107">
        <f>INDEX(NoSettings!$C$2:$AG$6843,MATCH($C107,NoSettings!$A$2:$A$6843,0),MATCH(AH$30,NoSettings!$C$1:$AG$1,0))</f>
        <v>5674000000000</v>
      </c>
    </row>
    <row r="108" spans="3:34" hidden="1">
      <c r="C108" s="21" t="s">
        <v>268</v>
      </c>
      <c r="D108">
        <f>INDEX(NoSettings!$C$2:$AG$6843,MATCH($C108,NoSettings!$A$2:$A$6843,0),MATCH(D$30,NoSettings!$C$1:$AG$1,0))</f>
        <v>0</v>
      </c>
      <c r="E108">
        <f>INDEX(NoSettings!$C$2:$AG$6843,MATCH($C108,NoSettings!$A$2:$A$6843,0),MATCH(E$30,NoSettings!$C$1:$AG$1,0))</f>
        <v>0</v>
      </c>
      <c r="F108">
        <f>INDEX(NoSettings!$C$2:$AG$6843,MATCH($C108,NoSettings!$A$2:$A$6843,0),MATCH(F$30,NoSettings!$C$1:$AG$1,0))</f>
        <v>0</v>
      </c>
      <c r="G108">
        <f>INDEX(NoSettings!$C$2:$AG$6843,MATCH($C108,NoSettings!$A$2:$A$6843,0),MATCH(G$30,NoSettings!$C$1:$AG$1,0))</f>
        <v>0</v>
      </c>
      <c r="H108">
        <f>INDEX(NoSettings!$C$2:$AG$6843,MATCH($C108,NoSettings!$A$2:$A$6843,0),MATCH(H$30,NoSettings!$C$1:$AG$1,0))</f>
        <v>0</v>
      </c>
      <c r="I108">
        <f>INDEX(NoSettings!$C$2:$AG$6843,MATCH($C108,NoSettings!$A$2:$A$6843,0),MATCH(I$30,NoSettings!$C$1:$AG$1,0))</f>
        <v>0</v>
      </c>
      <c r="J108">
        <f>INDEX(NoSettings!$C$2:$AG$6843,MATCH($C108,NoSettings!$A$2:$A$6843,0),MATCH(J$30,NoSettings!$C$1:$AG$1,0))</f>
        <v>0</v>
      </c>
      <c r="K108">
        <f>INDEX(NoSettings!$C$2:$AG$6843,MATCH($C108,NoSettings!$A$2:$A$6843,0),MATCH(K$30,NoSettings!$C$1:$AG$1,0))</f>
        <v>0</v>
      </c>
      <c r="L108">
        <f>INDEX(NoSettings!$C$2:$AG$6843,MATCH($C108,NoSettings!$A$2:$A$6843,0),MATCH(L$30,NoSettings!$C$1:$AG$1,0))</f>
        <v>0</v>
      </c>
      <c r="M108">
        <f>INDEX(NoSettings!$C$2:$AG$6843,MATCH($C108,NoSettings!$A$2:$A$6843,0),MATCH(M$30,NoSettings!$C$1:$AG$1,0))</f>
        <v>0</v>
      </c>
      <c r="N108">
        <f>INDEX(NoSettings!$C$2:$AG$6843,MATCH($C108,NoSettings!$A$2:$A$6843,0),MATCH(N$30,NoSettings!$C$1:$AG$1,0))</f>
        <v>0</v>
      </c>
      <c r="O108">
        <f>INDEX(NoSettings!$C$2:$AG$6843,MATCH($C108,NoSettings!$A$2:$A$6843,0),MATCH(O$30,NoSettings!$C$1:$AG$1,0))</f>
        <v>0</v>
      </c>
      <c r="P108">
        <f>INDEX(NoSettings!$C$2:$AG$6843,MATCH($C108,NoSettings!$A$2:$A$6843,0),MATCH(P$30,NoSettings!$C$1:$AG$1,0))</f>
        <v>0</v>
      </c>
      <c r="Q108">
        <f>INDEX(NoSettings!$C$2:$AG$6843,MATCH($C108,NoSettings!$A$2:$A$6843,0),MATCH(Q$30,NoSettings!$C$1:$AG$1,0))</f>
        <v>0</v>
      </c>
      <c r="R108">
        <f>INDEX(NoSettings!$C$2:$AG$6843,MATCH($C108,NoSettings!$A$2:$A$6843,0),MATCH(R$30,NoSettings!$C$1:$AG$1,0))</f>
        <v>0</v>
      </c>
      <c r="S108">
        <f>INDEX(NoSettings!$C$2:$AG$6843,MATCH($C108,NoSettings!$A$2:$A$6843,0),MATCH(S$30,NoSettings!$C$1:$AG$1,0))</f>
        <v>0</v>
      </c>
      <c r="T108">
        <f>INDEX(NoSettings!$C$2:$AG$6843,MATCH($C108,NoSettings!$A$2:$A$6843,0),MATCH(T$30,NoSettings!$C$1:$AG$1,0))</f>
        <v>0</v>
      </c>
      <c r="U108">
        <f>INDEX(NoSettings!$C$2:$AG$6843,MATCH($C108,NoSettings!$A$2:$A$6843,0),MATCH(U$30,NoSettings!$C$1:$AG$1,0))</f>
        <v>0</v>
      </c>
      <c r="V108">
        <f>INDEX(NoSettings!$C$2:$AG$6843,MATCH($C108,NoSettings!$A$2:$A$6843,0),MATCH(V$30,NoSettings!$C$1:$AG$1,0))</f>
        <v>0</v>
      </c>
      <c r="W108">
        <f>INDEX(NoSettings!$C$2:$AG$6843,MATCH($C108,NoSettings!$A$2:$A$6843,0),MATCH(W$30,NoSettings!$C$1:$AG$1,0))</f>
        <v>0</v>
      </c>
      <c r="X108">
        <f>INDEX(NoSettings!$C$2:$AG$6843,MATCH($C108,NoSettings!$A$2:$A$6843,0),MATCH(X$30,NoSettings!$C$1:$AG$1,0))</f>
        <v>0</v>
      </c>
      <c r="Y108">
        <f>INDEX(NoSettings!$C$2:$AG$6843,MATCH($C108,NoSettings!$A$2:$A$6843,0),MATCH(Y$30,NoSettings!$C$1:$AG$1,0))</f>
        <v>0</v>
      </c>
      <c r="Z108">
        <f>INDEX(NoSettings!$C$2:$AG$6843,MATCH($C108,NoSettings!$A$2:$A$6843,0),MATCH(Z$30,NoSettings!$C$1:$AG$1,0))</f>
        <v>0</v>
      </c>
      <c r="AA108">
        <f>INDEX(NoSettings!$C$2:$AG$6843,MATCH($C108,NoSettings!$A$2:$A$6843,0),MATCH(AA$30,NoSettings!$C$1:$AG$1,0))</f>
        <v>0</v>
      </c>
      <c r="AB108">
        <f>INDEX(NoSettings!$C$2:$AG$6843,MATCH($C108,NoSettings!$A$2:$A$6843,0),MATCH(AB$30,NoSettings!$C$1:$AG$1,0))</f>
        <v>0</v>
      </c>
      <c r="AC108">
        <f>INDEX(NoSettings!$C$2:$AG$6843,MATCH($C108,NoSettings!$A$2:$A$6843,0),MATCH(AC$30,NoSettings!$C$1:$AG$1,0))</f>
        <v>0</v>
      </c>
      <c r="AD108">
        <f>INDEX(NoSettings!$C$2:$AG$6843,MATCH($C108,NoSettings!$A$2:$A$6843,0),MATCH(AD$30,NoSettings!$C$1:$AG$1,0))</f>
        <v>0</v>
      </c>
      <c r="AE108">
        <f>INDEX(NoSettings!$C$2:$AG$6843,MATCH($C108,NoSettings!$A$2:$A$6843,0),MATCH(AE$30,NoSettings!$C$1:$AG$1,0))</f>
        <v>0</v>
      </c>
      <c r="AF108">
        <f>INDEX(NoSettings!$C$2:$AG$6843,MATCH($C108,NoSettings!$A$2:$A$6843,0),MATCH(AF$30,NoSettings!$C$1:$AG$1,0))</f>
        <v>0</v>
      </c>
      <c r="AG108">
        <f>INDEX(NoSettings!$C$2:$AG$6843,MATCH($C108,NoSettings!$A$2:$A$6843,0),MATCH(AG$30,NoSettings!$C$1:$AG$1,0))</f>
        <v>0</v>
      </c>
      <c r="AH108">
        <f>INDEX(NoSettings!$C$2:$AG$6843,MATCH($C108,NoSettings!$A$2:$A$6843,0),MATCH(AH$30,NoSettings!$C$1:$AG$1,0))</f>
        <v>0</v>
      </c>
    </row>
    <row r="109" spans="3:34" hidden="1">
      <c r="C109" s="21" t="s">
        <v>267</v>
      </c>
      <c r="D109">
        <f>INDEX(NoSettings!$C$2:$AG$6843,MATCH($C109,NoSettings!$A$2:$A$6843,0),MATCH(D$30,NoSettings!$C$1:$AG$1,0))</f>
        <v>0</v>
      </c>
      <c r="E109">
        <f>INDEX(NoSettings!$C$2:$AG$6843,MATCH($C109,NoSettings!$A$2:$A$6843,0),MATCH(E$30,NoSettings!$C$1:$AG$1,0))</f>
        <v>0</v>
      </c>
      <c r="F109">
        <f>INDEX(NoSettings!$C$2:$AG$6843,MATCH($C109,NoSettings!$A$2:$A$6843,0),MATCH(F$30,NoSettings!$C$1:$AG$1,0))</f>
        <v>0</v>
      </c>
      <c r="G109">
        <f>INDEX(NoSettings!$C$2:$AG$6843,MATCH($C109,NoSettings!$A$2:$A$6843,0),MATCH(G$30,NoSettings!$C$1:$AG$1,0))</f>
        <v>0</v>
      </c>
      <c r="H109">
        <f>INDEX(NoSettings!$C$2:$AG$6843,MATCH($C109,NoSettings!$A$2:$A$6843,0),MATCH(H$30,NoSettings!$C$1:$AG$1,0))</f>
        <v>0</v>
      </c>
      <c r="I109">
        <f>INDEX(NoSettings!$C$2:$AG$6843,MATCH($C109,NoSettings!$A$2:$A$6843,0),MATCH(I$30,NoSettings!$C$1:$AG$1,0))</f>
        <v>0</v>
      </c>
      <c r="J109">
        <f>INDEX(NoSettings!$C$2:$AG$6843,MATCH($C109,NoSettings!$A$2:$A$6843,0),MATCH(J$30,NoSettings!$C$1:$AG$1,0))</f>
        <v>0</v>
      </c>
      <c r="K109">
        <f>INDEX(NoSettings!$C$2:$AG$6843,MATCH($C109,NoSettings!$A$2:$A$6843,0),MATCH(K$30,NoSettings!$C$1:$AG$1,0))</f>
        <v>0</v>
      </c>
      <c r="L109">
        <f>INDEX(NoSettings!$C$2:$AG$6843,MATCH($C109,NoSettings!$A$2:$A$6843,0),MATCH(L$30,NoSettings!$C$1:$AG$1,0))</f>
        <v>0</v>
      </c>
      <c r="M109">
        <f>INDEX(NoSettings!$C$2:$AG$6843,MATCH($C109,NoSettings!$A$2:$A$6843,0),MATCH(M$30,NoSettings!$C$1:$AG$1,0))</f>
        <v>0</v>
      </c>
      <c r="N109">
        <f>INDEX(NoSettings!$C$2:$AG$6843,MATCH($C109,NoSettings!$A$2:$A$6843,0),MATCH(N$30,NoSettings!$C$1:$AG$1,0))</f>
        <v>0</v>
      </c>
      <c r="O109">
        <f>INDEX(NoSettings!$C$2:$AG$6843,MATCH($C109,NoSettings!$A$2:$A$6843,0),MATCH(O$30,NoSettings!$C$1:$AG$1,0))</f>
        <v>0</v>
      </c>
      <c r="P109">
        <f>INDEX(NoSettings!$C$2:$AG$6843,MATCH($C109,NoSettings!$A$2:$A$6843,0),MATCH(P$30,NoSettings!$C$1:$AG$1,0))</f>
        <v>0</v>
      </c>
      <c r="Q109">
        <f>INDEX(NoSettings!$C$2:$AG$6843,MATCH($C109,NoSettings!$A$2:$A$6843,0),MATCH(Q$30,NoSettings!$C$1:$AG$1,0))</f>
        <v>0</v>
      </c>
      <c r="R109">
        <f>INDEX(NoSettings!$C$2:$AG$6843,MATCH($C109,NoSettings!$A$2:$A$6843,0),MATCH(R$30,NoSettings!$C$1:$AG$1,0))</f>
        <v>0</v>
      </c>
      <c r="S109">
        <f>INDEX(NoSettings!$C$2:$AG$6843,MATCH($C109,NoSettings!$A$2:$A$6843,0),MATCH(S$30,NoSettings!$C$1:$AG$1,0))</f>
        <v>0</v>
      </c>
      <c r="T109">
        <f>INDEX(NoSettings!$C$2:$AG$6843,MATCH($C109,NoSettings!$A$2:$A$6843,0),MATCH(T$30,NoSettings!$C$1:$AG$1,0))</f>
        <v>0</v>
      </c>
      <c r="U109">
        <f>INDEX(NoSettings!$C$2:$AG$6843,MATCH($C109,NoSettings!$A$2:$A$6843,0),MATCH(U$30,NoSettings!$C$1:$AG$1,0))</f>
        <v>0</v>
      </c>
      <c r="V109">
        <f>INDEX(NoSettings!$C$2:$AG$6843,MATCH($C109,NoSettings!$A$2:$A$6843,0),MATCH(V$30,NoSettings!$C$1:$AG$1,0))</f>
        <v>0</v>
      </c>
      <c r="W109">
        <f>INDEX(NoSettings!$C$2:$AG$6843,MATCH($C109,NoSettings!$A$2:$A$6843,0),MATCH(W$30,NoSettings!$C$1:$AG$1,0))</f>
        <v>0</v>
      </c>
      <c r="X109">
        <f>INDEX(NoSettings!$C$2:$AG$6843,MATCH($C109,NoSettings!$A$2:$A$6843,0),MATCH(X$30,NoSettings!$C$1:$AG$1,0))</f>
        <v>0</v>
      </c>
      <c r="Y109">
        <f>INDEX(NoSettings!$C$2:$AG$6843,MATCH($C109,NoSettings!$A$2:$A$6843,0),MATCH(Y$30,NoSettings!$C$1:$AG$1,0))</f>
        <v>0</v>
      </c>
      <c r="Z109">
        <f>INDEX(NoSettings!$C$2:$AG$6843,MATCH($C109,NoSettings!$A$2:$A$6843,0),MATCH(Z$30,NoSettings!$C$1:$AG$1,0))</f>
        <v>0</v>
      </c>
      <c r="AA109">
        <f>INDEX(NoSettings!$C$2:$AG$6843,MATCH($C109,NoSettings!$A$2:$A$6843,0),MATCH(AA$30,NoSettings!$C$1:$AG$1,0))</f>
        <v>0</v>
      </c>
      <c r="AB109">
        <f>INDEX(NoSettings!$C$2:$AG$6843,MATCH($C109,NoSettings!$A$2:$A$6843,0),MATCH(AB$30,NoSettings!$C$1:$AG$1,0))</f>
        <v>0</v>
      </c>
      <c r="AC109">
        <f>INDEX(NoSettings!$C$2:$AG$6843,MATCH($C109,NoSettings!$A$2:$A$6843,0),MATCH(AC$30,NoSettings!$C$1:$AG$1,0))</f>
        <v>0</v>
      </c>
      <c r="AD109">
        <f>INDEX(NoSettings!$C$2:$AG$6843,MATCH($C109,NoSettings!$A$2:$A$6843,0),MATCH(AD$30,NoSettings!$C$1:$AG$1,0))</f>
        <v>0</v>
      </c>
      <c r="AE109">
        <f>INDEX(NoSettings!$C$2:$AG$6843,MATCH($C109,NoSettings!$A$2:$A$6843,0),MATCH(AE$30,NoSettings!$C$1:$AG$1,0))</f>
        <v>0</v>
      </c>
      <c r="AF109">
        <f>INDEX(NoSettings!$C$2:$AG$6843,MATCH($C109,NoSettings!$A$2:$A$6843,0),MATCH(AF$30,NoSettings!$C$1:$AG$1,0))</f>
        <v>0</v>
      </c>
      <c r="AG109">
        <f>INDEX(NoSettings!$C$2:$AG$6843,MATCH($C109,NoSettings!$A$2:$A$6843,0),MATCH(AG$30,NoSettings!$C$1:$AG$1,0))</f>
        <v>0</v>
      </c>
      <c r="AH109">
        <f>INDEX(NoSettings!$C$2:$AG$6843,MATCH($C109,NoSettings!$A$2:$A$6843,0),MATCH(AH$30,NoSettings!$C$1:$AG$1,0))</f>
        <v>0</v>
      </c>
    </row>
    <row r="110" spans="3:34" hidden="1">
      <c r="C110" s="21" t="s">
        <v>266</v>
      </c>
      <c r="D110">
        <f>INDEX(NoSettings!$C$2:$AG$6843,MATCH($C110,NoSettings!$A$2:$A$6843,0),MATCH(D$30,NoSettings!$C$1:$AG$1,0))</f>
        <v>0</v>
      </c>
      <c r="E110">
        <f>INDEX(NoSettings!$C$2:$AG$6843,MATCH($C110,NoSettings!$A$2:$A$6843,0),MATCH(E$30,NoSettings!$C$1:$AG$1,0))</f>
        <v>0</v>
      </c>
      <c r="F110">
        <f>INDEX(NoSettings!$C$2:$AG$6843,MATCH($C110,NoSettings!$A$2:$A$6843,0),MATCH(F$30,NoSettings!$C$1:$AG$1,0))</f>
        <v>0</v>
      </c>
      <c r="G110">
        <f>INDEX(NoSettings!$C$2:$AG$6843,MATCH($C110,NoSettings!$A$2:$A$6843,0),MATCH(G$30,NoSettings!$C$1:$AG$1,0))</f>
        <v>0</v>
      </c>
      <c r="H110">
        <f>INDEX(NoSettings!$C$2:$AG$6843,MATCH($C110,NoSettings!$A$2:$A$6843,0),MATCH(H$30,NoSettings!$C$1:$AG$1,0))</f>
        <v>0</v>
      </c>
      <c r="I110">
        <f>INDEX(NoSettings!$C$2:$AG$6843,MATCH($C110,NoSettings!$A$2:$A$6843,0),MATCH(I$30,NoSettings!$C$1:$AG$1,0))</f>
        <v>0</v>
      </c>
      <c r="J110">
        <f>INDEX(NoSettings!$C$2:$AG$6843,MATCH($C110,NoSettings!$A$2:$A$6843,0),MATCH(J$30,NoSettings!$C$1:$AG$1,0))</f>
        <v>0</v>
      </c>
      <c r="K110">
        <f>INDEX(NoSettings!$C$2:$AG$6843,MATCH($C110,NoSettings!$A$2:$A$6843,0),MATCH(K$30,NoSettings!$C$1:$AG$1,0))</f>
        <v>0</v>
      </c>
      <c r="L110">
        <f>INDEX(NoSettings!$C$2:$AG$6843,MATCH($C110,NoSettings!$A$2:$A$6843,0),MATCH(L$30,NoSettings!$C$1:$AG$1,0))</f>
        <v>0</v>
      </c>
      <c r="M110">
        <f>INDEX(NoSettings!$C$2:$AG$6843,MATCH($C110,NoSettings!$A$2:$A$6843,0),MATCH(M$30,NoSettings!$C$1:$AG$1,0))</f>
        <v>0</v>
      </c>
      <c r="N110">
        <f>INDEX(NoSettings!$C$2:$AG$6843,MATCH($C110,NoSettings!$A$2:$A$6843,0),MATCH(N$30,NoSettings!$C$1:$AG$1,0))</f>
        <v>0</v>
      </c>
      <c r="O110">
        <f>INDEX(NoSettings!$C$2:$AG$6843,MATCH($C110,NoSettings!$A$2:$A$6843,0),MATCH(O$30,NoSettings!$C$1:$AG$1,0))</f>
        <v>0</v>
      </c>
      <c r="P110">
        <f>INDEX(NoSettings!$C$2:$AG$6843,MATCH($C110,NoSettings!$A$2:$A$6843,0),MATCH(P$30,NoSettings!$C$1:$AG$1,0))</f>
        <v>0</v>
      </c>
      <c r="Q110">
        <f>INDEX(NoSettings!$C$2:$AG$6843,MATCH($C110,NoSettings!$A$2:$A$6843,0),MATCH(Q$30,NoSettings!$C$1:$AG$1,0))</f>
        <v>0</v>
      </c>
      <c r="R110">
        <f>INDEX(NoSettings!$C$2:$AG$6843,MATCH($C110,NoSettings!$A$2:$A$6843,0),MATCH(R$30,NoSettings!$C$1:$AG$1,0))</f>
        <v>0</v>
      </c>
      <c r="S110">
        <f>INDEX(NoSettings!$C$2:$AG$6843,MATCH($C110,NoSettings!$A$2:$A$6843,0),MATCH(S$30,NoSettings!$C$1:$AG$1,0))</f>
        <v>0</v>
      </c>
      <c r="T110">
        <f>INDEX(NoSettings!$C$2:$AG$6843,MATCH($C110,NoSettings!$A$2:$A$6843,0),MATCH(T$30,NoSettings!$C$1:$AG$1,0))</f>
        <v>0</v>
      </c>
      <c r="U110">
        <f>INDEX(NoSettings!$C$2:$AG$6843,MATCH($C110,NoSettings!$A$2:$A$6843,0),MATCH(U$30,NoSettings!$C$1:$AG$1,0))</f>
        <v>0</v>
      </c>
      <c r="V110">
        <f>INDEX(NoSettings!$C$2:$AG$6843,MATCH($C110,NoSettings!$A$2:$A$6843,0),MATCH(V$30,NoSettings!$C$1:$AG$1,0))</f>
        <v>0</v>
      </c>
      <c r="W110">
        <f>INDEX(NoSettings!$C$2:$AG$6843,MATCH($C110,NoSettings!$A$2:$A$6843,0),MATCH(W$30,NoSettings!$C$1:$AG$1,0))</f>
        <v>0</v>
      </c>
      <c r="X110">
        <f>INDEX(NoSettings!$C$2:$AG$6843,MATCH($C110,NoSettings!$A$2:$A$6843,0),MATCH(X$30,NoSettings!$C$1:$AG$1,0))</f>
        <v>0</v>
      </c>
      <c r="Y110">
        <f>INDEX(NoSettings!$C$2:$AG$6843,MATCH($C110,NoSettings!$A$2:$A$6843,0),MATCH(Y$30,NoSettings!$C$1:$AG$1,0))</f>
        <v>0</v>
      </c>
      <c r="Z110">
        <f>INDEX(NoSettings!$C$2:$AG$6843,MATCH($C110,NoSettings!$A$2:$A$6843,0),MATCH(Z$30,NoSettings!$C$1:$AG$1,0))</f>
        <v>0</v>
      </c>
      <c r="AA110">
        <f>INDEX(NoSettings!$C$2:$AG$6843,MATCH($C110,NoSettings!$A$2:$A$6843,0),MATCH(AA$30,NoSettings!$C$1:$AG$1,0))</f>
        <v>0</v>
      </c>
      <c r="AB110">
        <f>INDEX(NoSettings!$C$2:$AG$6843,MATCH($C110,NoSettings!$A$2:$A$6843,0),MATCH(AB$30,NoSettings!$C$1:$AG$1,0))</f>
        <v>0</v>
      </c>
      <c r="AC110">
        <f>INDEX(NoSettings!$C$2:$AG$6843,MATCH($C110,NoSettings!$A$2:$A$6843,0),MATCH(AC$30,NoSettings!$C$1:$AG$1,0))</f>
        <v>0</v>
      </c>
      <c r="AD110">
        <f>INDEX(NoSettings!$C$2:$AG$6843,MATCH($C110,NoSettings!$A$2:$A$6843,0),MATCH(AD$30,NoSettings!$C$1:$AG$1,0))</f>
        <v>0</v>
      </c>
      <c r="AE110">
        <f>INDEX(NoSettings!$C$2:$AG$6843,MATCH($C110,NoSettings!$A$2:$A$6843,0),MATCH(AE$30,NoSettings!$C$1:$AG$1,0))</f>
        <v>0</v>
      </c>
      <c r="AF110">
        <f>INDEX(NoSettings!$C$2:$AG$6843,MATCH($C110,NoSettings!$A$2:$A$6843,0),MATCH(AF$30,NoSettings!$C$1:$AG$1,0))</f>
        <v>0</v>
      </c>
      <c r="AG110">
        <f>INDEX(NoSettings!$C$2:$AG$6843,MATCH($C110,NoSettings!$A$2:$A$6843,0),MATCH(AG$30,NoSettings!$C$1:$AG$1,0))</f>
        <v>0</v>
      </c>
      <c r="AH110">
        <f>INDEX(NoSettings!$C$2:$AG$6843,MATCH($C110,NoSettings!$A$2:$A$6843,0),MATCH(AH$30,NoSettings!$C$1:$AG$1,0))</f>
        <v>0</v>
      </c>
    </row>
    <row r="111" spans="3:34" hidden="1">
      <c r="C111" s="21" t="s">
        <v>265</v>
      </c>
      <c r="D111">
        <f>INDEX(NoSettings!$C$2:$AG$6843,MATCH($C111,NoSettings!$A$2:$A$6843,0),MATCH(D$30,NoSettings!$C$1:$AG$1,0))</f>
        <v>0</v>
      </c>
      <c r="E111">
        <f>INDEX(NoSettings!$C$2:$AG$6843,MATCH($C111,NoSettings!$A$2:$A$6843,0),MATCH(E$30,NoSettings!$C$1:$AG$1,0))</f>
        <v>0</v>
      </c>
      <c r="F111">
        <f>INDEX(NoSettings!$C$2:$AG$6843,MATCH($C111,NoSettings!$A$2:$A$6843,0),MATCH(F$30,NoSettings!$C$1:$AG$1,0))</f>
        <v>0</v>
      </c>
      <c r="G111">
        <f>INDEX(NoSettings!$C$2:$AG$6843,MATCH($C111,NoSettings!$A$2:$A$6843,0),MATCH(G$30,NoSettings!$C$1:$AG$1,0))</f>
        <v>0</v>
      </c>
      <c r="H111">
        <f>INDEX(NoSettings!$C$2:$AG$6843,MATCH($C111,NoSettings!$A$2:$A$6843,0),MATCH(H$30,NoSettings!$C$1:$AG$1,0))</f>
        <v>0</v>
      </c>
      <c r="I111">
        <f>INDEX(NoSettings!$C$2:$AG$6843,MATCH($C111,NoSettings!$A$2:$A$6843,0),MATCH(I$30,NoSettings!$C$1:$AG$1,0))</f>
        <v>0</v>
      </c>
      <c r="J111">
        <f>INDEX(NoSettings!$C$2:$AG$6843,MATCH($C111,NoSettings!$A$2:$A$6843,0),MATCH(J$30,NoSettings!$C$1:$AG$1,0))</f>
        <v>0</v>
      </c>
      <c r="K111">
        <f>INDEX(NoSettings!$C$2:$AG$6843,MATCH($C111,NoSettings!$A$2:$A$6843,0),MATCH(K$30,NoSettings!$C$1:$AG$1,0))</f>
        <v>0</v>
      </c>
      <c r="L111">
        <f>INDEX(NoSettings!$C$2:$AG$6843,MATCH($C111,NoSettings!$A$2:$A$6843,0),MATCH(L$30,NoSettings!$C$1:$AG$1,0))</f>
        <v>0</v>
      </c>
      <c r="M111">
        <f>INDEX(NoSettings!$C$2:$AG$6843,MATCH($C111,NoSettings!$A$2:$A$6843,0),MATCH(M$30,NoSettings!$C$1:$AG$1,0))</f>
        <v>0</v>
      </c>
      <c r="N111">
        <f>INDEX(NoSettings!$C$2:$AG$6843,MATCH($C111,NoSettings!$A$2:$A$6843,0),MATCH(N$30,NoSettings!$C$1:$AG$1,0))</f>
        <v>0</v>
      </c>
      <c r="O111">
        <f>INDEX(NoSettings!$C$2:$AG$6843,MATCH($C111,NoSettings!$A$2:$A$6843,0),MATCH(O$30,NoSettings!$C$1:$AG$1,0))</f>
        <v>0</v>
      </c>
      <c r="P111">
        <f>INDEX(NoSettings!$C$2:$AG$6843,MATCH($C111,NoSettings!$A$2:$A$6843,0),MATCH(P$30,NoSettings!$C$1:$AG$1,0))</f>
        <v>0</v>
      </c>
      <c r="Q111">
        <f>INDEX(NoSettings!$C$2:$AG$6843,MATCH($C111,NoSettings!$A$2:$A$6843,0),MATCH(Q$30,NoSettings!$C$1:$AG$1,0))</f>
        <v>0</v>
      </c>
      <c r="R111">
        <f>INDEX(NoSettings!$C$2:$AG$6843,MATCH($C111,NoSettings!$A$2:$A$6843,0),MATCH(R$30,NoSettings!$C$1:$AG$1,0))</f>
        <v>0</v>
      </c>
      <c r="S111">
        <f>INDEX(NoSettings!$C$2:$AG$6843,MATCH($C111,NoSettings!$A$2:$A$6843,0),MATCH(S$30,NoSettings!$C$1:$AG$1,0))</f>
        <v>0</v>
      </c>
      <c r="T111">
        <f>INDEX(NoSettings!$C$2:$AG$6843,MATCH($C111,NoSettings!$A$2:$A$6843,0),MATCH(T$30,NoSettings!$C$1:$AG$1,0))</f>
        <v>0</v>
      </c>
      <c r="U111">
        <f>INDEX(NoSettings!$C$2:$AG$6843,MATCH($C111,NoSettings!$A$2:$A$6843,0),MATCH(U$30,NoSettings!$C$1:$AG$1,0))</f>
        <v>0</v>
      </c>
      <c r="V111">
        <f>INDEX(NoSettings!$C$2:$AG$6843,MATCH($C111,NoSettings!$A$2:$A$6843,0),MATCH(V$30,NoSettings!$C$1:$AG$1,0))</f>
        <v>0</v>
      </c>
      <c r="W111">
        <f>INDEX(NoSettings!$C$2:$AG$6843,MATCH($C111,NoSettings!$A$2:$A$6843,0),MATCH(W$30,NoSettings!$C$1:$AG$1,0))</f>
        <v>0</v>
      </c>
      <c r="X111">
        <f>INDEX(NoSettings!$C$2:$AG$6843,MATCH($C111,NoSettings!$A$2:$A$6843,0),MATCH(X$30,NoSettings!$C$1:$AG$1,0))</f>
        <v>0</v>
      </c>
      <c r="Y111">
        <f>INDEX(NoSettings!$C$2:$AG$6843,MATCH($C111,NoSettings!$A$2:$A$6843,0),MATCH(Y$30,NoSettings!$C$1:$AG$1,0))</f>
        <v>0</v>
      </c>
      <c r="Z111">
        <f>INDEX(NoSettings!$C$2:$AG$6843,MATCH($C111,NoSettings!$A$2:$A$6843,0),MATCH(Z$30,NoSettings!$C$1:$AG$1,0))</f>
        <v>0</v>
      </c>
      <c r="AA111">
        <f>INDEX(NoSettings!$C$2:$AG$6843,MATCH($C111,NoSettings!$A$2:$A$6843,0),MATCH(AA$30,NoSettings!$C$1:$AG$1,0))</f>
        <v>0</v>
      </c>
      <c r="AB111">
        <f>INDEX(NoSettings!$C$2:$AG$6843,MATCH($C111,NoSettings!$A$2:$A$6843,0),MATCH(AB$30,NoSettings!$C$1:$AG$1,0))</f>
        <v>0</v>
      </c>
      <c r="AC111">
        <f>INDEX(NoSettings!$C$2:$AG$6843,MATCH($C111,NoSettings!$A$2:$A$6843,0),MATCH(AC$30,NoSettings!$C$1:$AG$1,0))</f>
        <v>0</v>
      </c>
      <c r="AD111">
        <f>INDEX(NoSettings!$C$2:$AG$6843,MATCH($C111,NoSettings!$A$2:$A$6843,0),MATCH(AD$30,NoSettings!$C$1:$AG$1,0))</f>
        <v>0</v>
      </c>
      <c r="AE111">
        <f>INDEX(NoSettings!$C$2:$AG$6843,MATCH($C111,NoSettings!$A$2:$A$6843,0),MATCH(AE$30,NoSettings!$C$1:$AG$1,0))</f>
        <v>0</v>
      </c>
      <c r="AF111">
        <f>INDEX(NoSettings!$C$2:$AG$6843,MATCH($C111,NoSettings!$A$2:$A$6843,0),MATCH(AF$30,NoSettings!$C$1:$AG$1,0))</f>
        <v>0</v>
      </c>
      <c r="AG111">
        <f>INDEX(NoSettings!$C$2:$AG$6843,MATCH($C111,NoSettings!$A$2:$A$6843,0),MATCH(AG$30,NoSettings!$C$1:$AG$1,0))</f>
        <v>0</v>
      </c>
      <c r="AH111">
        <f>INDEX(NoSettings!$C$2:$AG$6843,MATCH($C111,NoSettings!$A$2:$A$6843,0),MATCH(AH$30,NoSettings!$C$1:$AG$1,0))</f>
        <v>0</v>
      </c>
    </row>
    <row r="112" spans="3:34" hidden="1">
      <c r="C112" s="21" t="s">
        <v>264</v>
      </c>
      <c r="D112">
        <f>INDEX(NoSettings!$C$2:$AG$6843,MATCH($C112,NoSettings!$A$2:$A$6843,0),MATCH(D$30,NoSettings!$C$1:$AG$1,0))</f>
        <v>0</v>
      </c>
      <c r="E112">
        <f>INDEX(NoSettings!$C$2:$AG$6843,MATCH($C112,NoSettings!$A$2:$A$6843,0),MATCH(E$30,NoSettings!$C$1:$AG$1,0))</f>
        <v>0</v>
      </c>
      <c r="F112">
        <f>INDEX(NoSettings!$C$2:$AG$6843,MATCH($C112,NoSettings!$A$2:$A$6843,0),MATCH(F$30,NoSettings!$C$1:$AG$1,0))</f>
        <v>0</v>
      </c>
      <c r="G112">
        <f>INDEX(NoSettings!$C$2:$AG$6843,MATCH($C112,NoSettings!$A$2:$A$6843,0),MATCH(G$30,NoSettings!$C$1:$AG$1,0))</f>
        <v>0</v>
      </c>
      <c r="H112">
        <f>INDEX(NoSettings!$C$2:$AG$6843,MATCH($C112,NoSettings!$A$2:$A$6843,0),MATCH(H$30,NoSettings!$C$1:$AG$1,0))</f>
        <v>0</v>
      </c>
      <c r="I112">
        <f>INDEX(NoSettings!$C$2:$AG$6843,MATCH($C112,NoSettings!$A$2:$A$6843,0),MATCH(I$30,NoSettings!$C$1:$AG$1,0))</f>
        <v>0</v>
      </c>
      <c r="J112">
        <f>INDEX(NoSettings!$C$2:$AG$6843,MATCH($C112,NoSettings!$A$2:$A$6843,0),MATCH(J$30,NoSettings!$C$1:$AG$1,0))</f>
        <v>0</v>
      </c>
      <c r="K112">
        <f>INDEX(NoSettings!$C$2:$AG$6843,MATCH($C112,NoSettings!$A$2:$A$6843,0),MATCH(K$30,NoSettings!$C$1:$AG$1,0))</f>
        <v>0</v>
      </c>
      <c r="L112">
        <f>INDEX(NoSettings!$C$2:$AG$6843,MATCH($C112,NoSettings!$A$2:$A$6843,0),MATCH(L$30,NoSettings!$C$1:$AG$1,0))</f>
        <v>0</v>
      </c>
      <c r="M112">
        <f>INDEX(NoSettings!$C$2:$AG$6843,MATCH($C112,NoSettings!$A$2:$A$6843,0),MATCH(M$30,NoSettings!$C$1:$AG$1,0))</f>
        <v>0</v>
      </c>
      <c r="N112">
        <f>INDEX(NoSettings!$C$2:$AG$6843,MATCH($C112,NoSettings!$A$2:$A$6843,0),MATCH(N$30,NoSettings!$C$1:$AG$1,0))</f>
        <v>0</v>
      </c>
      <c r="O112">
        <f>INDEX(NoSettings!$C$2:$AG$6843,MATCH($C112,NoSettings!$A$2:$A$6843,0),MATCH(O$30,NoSettings!$C$1:$AG$1,0))</f>
        <v>0</v>
      </c>
      <c r="P112">
        <f>INDEX(NoSettings!$C$2:$AG$6843,MATCH($C112,NoSettings!$A$2:$A$6843,0),MATCH(P$30,NoSettings!$C$1:$AG$1,0))</f>
        <v>0</v>
      </c>
      <c r="Q112">
        <f>INDEX(NoSettings!$C$2:$AG$6843,MATCH($C112,NoSettings!$A$2:$A$6843,0),MATCH(Q$30,NoSettings!$C$1:$AG$1,0))</f>
        <v>0</v>
      </c>
      <c r="R112">
        <f>INDEX(NoSettings!$C$2:$AG$6843,MATCH($C112,NoSettings!$A$2:$A$6843,0),MATCH(R$30,NoSettings!$C$1:$AG$1,0))</f>
        <v>0</v>
      </c>
      <c r="S112">
        <f>INDEX(NoSettings!$C$2:$AG$6843,MATCH($C112,NoSettings!$A$2:$A$6843,0),MATCH(S$30,NoSettings!$C$1:$AG$1,0))</f>
        <v>0</v>
      </c>
      <c r="T112">
        <f>INDEX(NoSettings!$C$2:$AG$6843,MATCH($C112,NoSettings!$A$2:$A$6843,0),MATCH(T$30,NoSettings!$C$1:$AG$1,0))</f>
        <v>0</v>
      </c>
      <c r="U112">
        <f>INDEX(NoSettings!$C$2:$AG$6843,MATCH($C112,NoSettings!$A$2:$A$6843,0),MATCH(U$30,NoSettings!$C$1:$AG$1,0))</f>
        <v>0</v>
      </c>
      <c r="V112">
        <f>INDEX(NoSettings!$C$2:$AG$6843,MATCH($C112,NoSettings!$A$2:$A$6843,0),MATCH(V$30,NoSettings!$C$1:$AG$1,0))</f>
        <v>0</v>
      </c>
      <c r="W112">
        <f>INDEX(NoSettings!$C$2:$AG$6843,MATCH($C112,NoSettings!$A$2:$A$6843,0),MATCH(W$30,NoSettings!$C$1:$AG$1,0))</f>
        <v>0</v>
      </c>
      <c r="X112">
        <f>INDEX(NoSettings!$C$2:$AG$6843,MATCH($C112,NoSettings!$A$2:$A$6843,0),MATCH(X$30,NoSettings!$C$1:$AG$1,0))</f>
        <v>0</v>
      </c>
      <c r="Y112">
        <f>INDEX(NoSettings!$C$2:$AG$6843,MATCH($C112,NoSettings!$A$2:$A$6843,0),MATCH(Y$30,NoSettings!$C$1:$AG$1,0))</f>
        <v>0</v>
      </c>
      <c r="Z112">
        <f>INDEX(NoSettings!$C$2:$AG$6843,MATCH($C112,NoSettings!$A$2:$A$6843,0),MATCH(Z$30,NoSettings!$C$1:$AG$1,0))</f>
        <v>0</v>
      </c>
      <c r="AA112">
        <f>INDEX(NoSettings!$C$2:$AG$6843,MATCH($C112,NoSettings!$A$2:$A$6843,0),MATCH(AA$30,NoSettings!$C$1:$AG$1,0))</f>
        <v>0</v>
      </c>
      <c r="AB112">
        <f>INDEX(NoSettings!$C$2:$AG$6843,MATCH($C112,NoSettings!$A$2:$A$6843,0),MATCH(AB$30,NoSettings!$C$1:$AG$1,0))</f>
        <v>0</v>
      </c>
      <c r="AC112">
        <f>INDEX(NoSettings!$C$2:$AG$6843,MATCH($C112,NoSettings!$A$2:$A$6843,0),MATCH(AC$30,NoSettings!$C$1:$AG$1,0))</f>
        <v>0</v>
      </c>
      <c r="AD112">
        <f>INDEX(NoSettings!$C$2:$AG$6843,MATCH($C112,NoSettings!$A$2:$A$6843,0),MATCH(AD$30,NoSettings!$C$1:$AG$1,0))</f>
        <v>0</v>
      </c>
      <c r="AE112">
        <f>INDEX(NoSettings!$C$2:$AG$6843,MATCH($C112,NoSettings!$A$2:$A$6843,0),MATCH(AE$30,NoSettings!$C$1:$AG$1,0))</f>
        <v>0</v>
      </c>
      <c r="AF112">
        <f>INDEX(NoSettings!$C$2:$AG$6843,MATCH($C112,NoSettings!$A$2:$A$6843,0),MATCH(AF$30,NoSettings!$C$1:$AG$1,0))</f>
        <v>0</v>
      </c>
      <c r="AG112">
        <f>INDEX(NoSettings!$C$2:$AG$6843,MATCH($C112,NoSettings!$A$2:$A$6843,0),MATCH(AG$30,NoSettings!$C$1:$AG$1,0))</f>
        <v>0</v>
      </c>
      <c r="AH112">
        <f>INDEX(NoSettings!$C$2:$AG$6843,MATCH($C112,NoSettings!$A$2:$A$6843,0),MATCH(AH$30,NoSettings!$C$1:$AG$1,0))</f>
        <v>0</v>
      </c>
    </row>
    <row r="113" spans="3:34" hidden="1">
      <c r="C113" s="21" t="s">
        <v>263</v>
      </c>
      <c r="D113">
        <f>INDEX(NoSettings!$C$2:$AG$6843,MATCH($C113,NoSettings!$A$2:$A$6843,0),MATCH(D$30,NoSettings!$C$1:$AG$1,0))</f>
        <v>0</v>
      </c>
      <c r="E113">
        <f>INDEX(NoSettings!$C$2:$AG$6843,MATCH($C113,NoSettings!$A$2:$A$6843,0),MATCH(E$30,NoSettings!$C$1:$AG$1,0))</f>
        <v>0</v>
      </c>
      <c r="F113">
        <f>INDEX(NoSettings!$C$2:$AG$6843,MATCH($C113,NoSettings!$A$2:$A$6843,0),MATCH(F$30,NoSettings!$C$1:$AG$1,0))</f>
        <v>0</v>
      </c>
      <c r="G113">
        <f>INDEX(NoSettings!$C$2:$AG$6843,MATCH($C113,NoSettings!$A$2:$A$6843,0),MATCH(G$30,NoSettings!$C$1:$AG$1,0))</f>
        <v>0</v>
      </c>
      <c r="H113">
        <f>INDEX(NoSettings!$C$2:$AG$6843,MATCH($C113,NoSettings!$A$2:$A$6843,0),MATCH(H$30,NoSettings!$C$1:$AG$1,0))</f>
        <v>0</v>
      </c>
      <c r="I113">
        <f>INDEX(NoSettings!$C$2:$AG$6843,MATCH($C113,NoSettings!$A$2:$A$6843,0),MATCH(I$30,NoSettings!$C$1:$AG$1,0))</f>
        <v>0</v>
      </c>
      <c r="J113">
        <f>INDEX(NoSettings!$C$2:$AG$6843,MATCH($C113,NoSettings!$A$2:$A$6843,0),MATCH(J$30,NoSettings!$C$1:$AG$1,0))</f>
        <v>0</v>
      </c>
      <c r="K113">
        <f>INDEX(NoSettings!$C$2:$AG$6843,MATCH($C113,NoSettings!$A$2:$A$6843,0),MATCH(K$30,NoSettings!$C$1:$AG$1,0))</f>
        <v>0</v>
      </c>
      <c r="L113">
        <f>INDEX(NoSettings!$C$2:$AG$6843,MATCH($C113,NoSettings!$A$2:$A$6843,0),MATCH(L$30,NoSettings!$C$1:$AG$1,0))</f>
        <v>0</v>
      </c>
      <c r="M113">
        <f>INDEX(NoSettings!$C$2:$AG$6843,MATCH($C113,NoSettings!$A$2:$A$6843,0),MATCH(M$30,NoSettings!$C$1:$AG$1,0))</f>
        <v>0</v>
      </c>
      <c r="N113">
        <f>INDEX(NoSettings!$C$2:$AG$6843,MATCH($C113,NoSettings!$A$2:$A$6843,0),MATCH(N$30,NoSettings!$C$1:$AG$1,0))</f>
        <v>0</v>
      </c>
      <c r="O113">
        <f>INDEX(NoSettings!$C$2:$AG$6843,MATCH($C113,NoSettings!$A$2:$A$6843,0),MATCH(O$30,NoSettings!$C$1:$AG$1,0))</f>
        <v>0</v>
      </c>
      <c r="P113">
        <f>INDEX(NoSettings!$C$2:$AG$6843,MATCH($C113,NoSettings!$A$2:$A$6843,0),MATCH(P$30,NoSettings!$C$1:$AG$1,0))</f>
        <v>0</v>
      </c>
      <c r="Q113">
        <f>INDEX(NoSettings!$C$2:$AG$6843,MATCH($C113,NoSettings!$A$2:$A$6843,0),MATCH(Q$30,NoSettings!$C$1:$AG$1,0))</f>
        <v>0</v>
      </c>
      <c r="R113">
        <f>INDEX(NoSettings!$C$2:$AG$6843,MATCH($C113,NoSettings!$A$2:$A$6843,0),MATCH(R$30,NoSettings!$C$1:$AG$1,0))</f>
        <v>0</v>
      </c>
      <c r="S113">
        <f>INDEX(NoSettings!$C$2:$AG$6843,MATCH($C113,NoSettings!$A$2:$A$6843,0),MATCH(S$30,NoSettings!$C$1:$AG$1,0))</f>
        <v>0</v>
      </c>
      <c r="T113">
        <f>INDEX(NoSettings!$C$2:$AG$6843,MATCH($C113,NoSettings!$A$2:$A$6843,0),MATCH(T$30,NoSettings!$C$1:$AG$1,0))</f>
        <v>0</v>
      </c>
      <c r="U113">
        <f>INDEX(NoSettings!$C$2:$AG$6843,MATCH($C113,NoSettings!$A$2:$A$6843,0),MATCH(U$30,NoSettings!$C$1:$AG$1,0))</f>
        <v>0</v>
      </c>
      <c r="V113">
        <f>INDEX(NoSettings!$C$2:$AG$6843,MATCH($C113,NoSettings!$A$2:$A$6843,0),MATCH(V$30,NoSettings!$C$1:$AG$1,0))</f>
        <v>0</v>
      </c>
      <c r="W113">
        <f>INDEX(NoSettings!$C$2:$AG$6843,MATCH($C113,NoSettings!$A$2:$A$6843,0),MATCH(W$30,NoSettings!$C$1:$AG$1,0))</f>
        <v>0</v>
      </c>
      <c r="X113">
        <f>INDEX(NoSettings!$C$2:$AG$6843,MATCH($C113,NoSettings!$A$2:$A$6843,0),MATCH(X$30,NoSettings!$C$1:$AG$1,0))</f>
        <v>0</v>
      </c>
      <c r="Y113">
        <f>INDEX(NoSettings!$C$2:$AG$6843,MATCH($C113,NoSettings!$A$2:$A$6843,0),MATCH(Y$30,NoSettings!$C$1:$AG$1,0))</f>
        <v>0</v>
      </c>
      <c r="Z113">
        <f>INDEX(NoSettings!$C$2:$AG$6843,MATCH($C113,NoSettings!$A$2:$A$6843,0),MATCH(Z$30,NoSettings!$C$1:$AG$1,0))</f>
        <v>0</v>
      </c>
      <c r="AA113">
        <f>INDEX(NoSettings!$C$2:$AG$6843,MATCH($C113,NoSettings!$A$2:$A$6843,0),MATCH(AA$30,NoSettings!$C$1:$AG$1,0))</f>
        <v>0</v>
      </c>
      <c r="AB113">
        <f>INDEX(NoSettings!$C$2:$AG$6843,MATCH($C113,NoSettings!$A$2:$A$6843,0),MATCH(AB$30,NoSettings!$C$1:$AG$1,0))</f>
        <v>0</v>
      </c>
      <c r="AC113">
        <f>INDEX(NoSettings!$C$2:$AG$6843,MATCH($C113,NoSettings!$A$2:$A$6843,0),MATCH(AC$30,NoSettings!$C$1:$AG$1,0))</f>
        <v>0</v>
      </c>
      <c r="AD113">
        <f>INDEX(NoSettings!$C$2:$AG$6843,MATCH($C113,NoSettings!$A$2:$A$6843,0),MATCH(AD$30,NoSettings!$C$1:$AG$1,0))</f>
        <v>0</v>
      </c>
      <c r="AE113">
        <f>INDEX(NoSettings!$C$2:$AG$6843,MATCH($C113,NoSettings!$A$2:$A$6843,0),MATCH(AE$30,NoSettings!$C$1:$AG$1,0))</f>
        <v>0</v>
      </c>
      <c r="AF113">
        <f>INDEX(NoSettings!$C$2:$AG$6843,MATCH($C113,NoSettings!$A$2:$A$6843,0),MATCH(AF$30,NoSettings!$C$1:$AG$1,0))</f>
        <v>0</v>
      </c>
      <c r="AG113">
        <f>INDEX(NoSettings!$C$2:$AG$6843,MATCH($C113,NoSettings!$A$2:$A$6843,0),MATCH(AG$30,NoSettings!$C$1:$AG$1,0))</f>
        <v>0</v>
      </c>
      <c r="AH113">
        <f>INDEX(NoSettings!$C$2:$AG$6843,MATCH($C113,NoSettings!$A$2:$A$6843,0),MATCH(AH$30,NoSettings!$C$1:$AG$1,0))</f>
        <v>0</v>
      </c>
    </row>
    <row r="114" spans="3:34" hidden="1">
      <c r="C114" s="21" t="s">
        <v>262</v>
      </c>
      <c r="D114">
        <f>INDEX(NoSettings!$C$2:$AG$6843,MATCH($C114,NoSettings!$A$2:$A$6843,0),MATCH(D$30,NoSettings!$C$1:$AG$1,0))</f>
        <v>0</v>
      </c>
      <c r="E114">
        <f>INDEX(NoSettings!$C$2:$AG$6843,MATCH($C114,NoSettings!$A$2:$A$6843,0),MATCH(E$30,NoSettings!$C$1:$AG$1,0))</f>
        <v>0</v>
      </c>
      <c r="F114">
        <f>INDEX(NoSettings!$C$2:$AG$6843,MATCH($C114,NoSettings!$A$2:$A$6843,0),MATCH(F$30,NoSettings!$C$1:$AG$1,0))</f>
        <v>0</v>
      </c>
      <c r="G114">
        <f>INDEX(NoSettings!$C$2:$AG$6843,MATCH($C114,NoSettings!$A$2:$A$6843,0),MATCH(G$30,NoSettings!$C$1:$AG$1,0))</f>
        <v>0</v>
      </c>
      <c r="H114">
        <f>INDEX(NoSettings!$C$2:$AG$6843,MATCH($C114,NoSettings!$A$2:$A$6843,0),MATCH(H$30,NoSettings!$C$1:$AG$1,0))</f>
        <v>0</v>
      </c>
      <c r="I114">
        <f>INDEX(NoSettings!$C$2:$AG$6843,MATCH($C114,NoSettings!$A$2:$A$6843,0),MATCH(I$30,NoSettings!$C$1:$AG$1,0))</f>
        <v>0</v>
      </c>
      <c r="J114">
        <f>INDEX(NoSettings!$C$2:$AG$6843,MATCH($C114,NoSettings!$A$2:$A$6843,0),MATCH(J$30,NoSettings!$C$1:$AG$1,0))</f>
        <v>0</v>
      </c>
      <c r="K114">
        <f>INDEX(NoSettings!$C$2:$AG$6843,MATCH($C114,NoSettings!$A$2:$A$6843,0),MATCH(K$30,NoSettings!$C$1:$AG$1,0))</f>
        <v>0</v>
      </c>
      <c r="L114">
        <f>INDEX(NoSettings!$C$2:$AG$6843,MATCH($C114,NoSettings!$A$2:$A$6843,0),MATCH(L$30,NoSettings!$C$1:$AG$1,0))</f>
        <v>0</v>
      </c>
      <c r="M114">
        <f>INDEX(NoSettings!$C$2:$AG$6843,MATCH($C114,NoSettings!$A$2:$A$6843,0),MATCH(M$30,NoSettings!$C$1:$AG$1,0))</f>
        <v>0</v>
      </c>
      <c r="N114">
        <f>INDEX(NoSettings!$C$2:$AG$6843,MATCH($C114,NoSettings!$A$2:$A$6843,0),MATCH(N$30,NoSettings!$C$1:$AG$1,0))</f>
        <v>0</v>
      </c>
      <c r="O114">
        <f>INDEX(NoSettings!$C$2:$AG$6843,MATCH($C114,NoSettings!$A$2:$A$6843,0),MATCH(O$30,NoSettings!$C$1:$AG$1,0))</f>
        <v>0</v>
      </c>
      <c r="P114">
        <f>INDEX(NoSettings!$C$2:$AG$6843,MATCH($C114,NoSettings!$A$2:$A$6843,0),MATCH(P$30,NoSettings!$C$1:$AG$1,0))</f>
        <v>0</v>
      </c>
      <c r="Q114">
        <f>INDEX(NoSettings!$C$2:$AG$6843,MATCH($C114,NoSettings!$A$2:$A$6843,0),MATCH(Q$30,NoSettings!$C$1:$AG$1,0))</f>
        <v>0</v>
      </c>
      <c r="R114">
        <f>INDEX(NoSettings!$C$2:$AG$6843,MATCH($C114,NoSettings!$A$2:$A$6843,0),MATCH(R$30,NoSettings!$C$1:$AG$1,0))</f>
        <v>0</v>
      </c>
      <c r="S114">
        <f>INDEX(NoSettings!$C$2:$AG$6843,MATCH($C114,NoSettings!$A$2:$A$6843,0),MATCH(S$30,NoSettings!$C$1:$AG$1,0))</f>
        <v>0</v>
      </c>
      <c r="T114">
        <f>INDEX(NoSettings!$C$2:$AG$6843,MATCH($C114,NoSettings!$A$2:$A$6843,0),MATCH(T$30,NoSettings!$C$1:$AG$1,0))</f>
        <v>0</v>
      </c>
      <c r="U114">
        <f>INDEX(NoSettings!$C$2:$AG$6843,MATCH($C114,NoSettings!$A$2:$A$6843,0),MATCH(U$30,NoSettings!$C$1:$AG$1,0))</f>
        <v>0</v>
      </c>
      <c r="V114">
        <f>INDEX(NoSettings!$C$2:$AG$6843,MATCH($C114,NoSettings!$A$2:$A$6843,0),MATCH(V$30,NoSettings!$C$1:$AG$1,0))</f>
        <v>0</v>
      </c>
      <c r="W114">
        <f>INDEX(NoSettings!$C$2:$AG$6843,MATCH($C114,NoSettings!$A$2:$A$6843,0),MATCH(W$30,NoSettings!$C$1:$AG$1,0))</f>
        <v>0</v>
      </c>
      <c r="X114">
        <f>INDEX(NoSettings!$C$2:$AG$6843,MATCH($C114,NoSettings!$A$2:$A$6843,0),MATCH(X$30,NoSettings!$C$1:$AG$1,0))</f>
        <v>0</v>
      </c>
      <c r="Y114">
        <f>INDEX(NoSettings!$C$2:$AG$6843,MATCH($C114,NoSettings!$A$2:$A$6843,0),MATCH(Y$30,NoSettings!$C$1:$AG$1,0))</f>
        <v>0</v>
      </c>
      <c r="Z114">
        <f>INDEX(NoSettings!$C$2:$AG$6843,MATCH($C114,NoSettings!$A$2:$A$6843,0),MATCH(Z$30,NoSettings!$C$1:$AG$1,0))</f>
        <v>0</v>
      </c>
      <c r="AA114">
        <f>INDEX(NoSettings!$C$2:$AG$6843,MATCH($C114,NoSettings!$A$2:$A$6843,0),MATCH(AA$30,NoSettings!$C$1:$AG$1,0))</f>
        <v>0</v>
      </c>
      <c r="AB114">
        <f>INDEX(NoSettings!$C$2:$AG$6843,MATCH($C114,NoSettings!$A$2:$A$6843,0),MATCH(AB$30,NoSettings!$C$1:$AG$1,0))</f>
        <v>0</v>
      </c>
      <c r="AC114">
        <f>INDEX(NoSettings!$C$2:$AG$6843,MATCH($C114,NoSettings!$A$2:$A$6843,0),MATCH(AC$30,NoSettings!$C$1:$AG$1,0))</f>
        <v>0</v>
      </c>
      <c r="AD114">
        <f>INDEX(NoSettings!$C$2:$AG$6843,MATCH($C114,NoSettings!$A$2:$A$6843,0),MATCH(AD$30,NoSettings!$C$1:$AG$1,0))</f>
        <v>0</v>
      </c>
      <c r="AE114">
        <f>INDEX(NoSettings!$C$2:$AG$6843,MATCH($C114,NoSettings!$A$2:$A$6843,0),MATCH(AE$30,NoSettings!$C$1:$AG$1,0))</f>
        <v>0</v>
      </c>
      <c r="AF114">
        <f>INDEX(NoSettings!$C$2:$AG$6843,MATCH($C114,NoSettings!$A$2:$A$6843,0),MATCH(AF$30,NoSettings!$C$1:$AG$1,0))</f>
        <v>0</v>
      </c>
      <c r="AG114">
        <f>INDEX(NoSettings!$C$2:$AG$6843,MATCH($C114,NoSettings!$A$2:$A$6843,0),MATCH(AG$30,NoSettings!$C$1:$AG$1,0))</f>
        <v>0</v>
      </c>
      <c r="AH114">
        <f>INDEX(NoSettings!$C$2:$AG$6843,MATCH($C114,NoSettings!$A$2:$A$6843,0),MATCH(AH$30,NoSettings!$C$1:$AG$1,0))</f>
        <v>0</v>
      </c>
    </row>
    <row r="115" spans="3:34" hidden="1">
      <c r="C115" s="21" t="s">
        <v>261</v>
      </c>
      <c r="D115">
        <f>INDEX(NoSettings!$C$2:$AG$6843,MATCH($C115,NoSettings!$A$2:$A$6843,0),MATCH(D$30,NoSettings!$C$1:$AG$1,0))</f>
        <v>7417000000000</v>
      </c>
      <c r="E115">
        <f>INDEX(NoSettings!$C$2:$AG$6843,MATCH($C115,NoSettings!$A$2:$A$6843,0),MATCH(E$30,NoSettings!$C$1:$AG$1,0))</f>
        <v>7424000000000</v>
      </c>
      <c r="F115">
        <f>INDEX(NoSettings!$C$2:$AG$6843,MATCH($C115,NoSettings!$A$2:$A$6843,0),MATCH(F$30,NoSettings!$C$1:$AG$1,0))</f>
        <v>7432000000000</v>
      </c>
      <c r="G115">
        <f>INDEX(NoSettings!$C$2:$AG$6843,MATCH($C115,NoSettings!$A$2:$A$6843,0),MATCH(G$30,NoSettings!$C$1:$AG$1,0))</f>
        <v>7439000000000</v>
      </c>
      <c r="H115">
        <f>INDEX(NoSettings!$C$2:$AG$6843,MATCH($C115,NoSettings!$A$2:$A$6843,0),MATCH(H$30,NoSettings!$C$1:$AG$1,0))</f>
        <v>7447000000000</v>
      </c>
      <c r="I115">
        <f>INDEX(NoSettings!$C$2:$AG$6843,MATCH($C115,NoSettings!$A$2:$A$6843,0),MATCH(I$30,NoSettings!$C$1:$AG$1,0))</f>
        <v>7454000000000</v>
      </c>
      <c r="J115">
        <f>INDEX(NoSettings!$C$2:$AG$6843,MATCH($C115,NoSettings!$A$2:$A$6843,0),MATCH(J$30,NoSettings!$C$1:$AG$1,0))</f>
        <v>7461000000000</v>
      </c>
      <c r="K115">
        <f>INDEX(NoSettings!$C$2:$AG$6843,MATCH($C115,NoSettings!$A$2:$A$6843,0),MATCH(K$30,NoSettings!$C$1:$AG$1,0))</f>
        <v>7469000000000</v>
      </c>
      <c r="L115">
        <f>INDEX(NoSettings!$C$2:$AG$6843,MATCH($C115,NoSettings!$A$2:$A$6843,0),MATCH(L$30,NoSettings!$C$1:$AG$1,0))</f>
        <v>7476000000000</v>
      </c>
      <c r="M115">
        <f>INDEX(NoSettings!$C$2:$AG$6843,MATCH($C115,NoSettings!$A$2:$A$6843,0),MATCH(M$30,NoSettings!$C$1:$AG$1,0))</f>
        <v>7484000000000</v>
      </c>
      <c r="N115">
        <f>INDEX(NoSettings!$C$2:$AG$6843,MATCH($C115,NoSettings!$A$2:$A$6843,0),MATCH(N$30,NoSettings!$C$1:$AG$1,0))</f>
        <v>7491000000000</v>
      </c>
      <c r="O115">
        <f>INDEX(NoSettings!$C$2:$AG$6843,MATCH($C115,NoSettings!$A$2:$A$6843,0),MATCH(O$30,NoSettings!$C$1:$AG$1,0))</f>
        <v>7499000000000</v>
      </c>
      <c r="P115">
        <f>INDEX(NoSettings!$C$2:$AG$6843,MATCH($C115,NoSettings!$A$2:$A$6843,0),MATCH(P$30,NoSettings!$C$1:$AG$1,0))</f>
        <v>7506000000000</v>
      </c>
      <c r="Q115">
        <f>INDEX(NoSettings!$C$2:$AG$6843,MATCH($C115,NoSettings!$A$2:$A$6843,0),MATCH(Q$30,NoSettings!$C$1:$AG$1,0))</f>
        <v>7514000000000</v>
      </c>
      <c r="R115">
        <f>INDEX(NoSettings!$C$2:$AG$6843,MATCH($C115,NoSettings!$A$2:$A$6843,0),MATCH(R$30,NoSettings!$C$1:$AG$1,0))</f>
        <v>7521000000000</v>
      </c>
      <c r="S115">
        <f>INDEX(NoSettings!$C$2:$AG$6843,MATCH($C115,NoSettings!$A$2:$A$6843,0),MATCH(S$30,NoSettings!$C$1:$AG$1,0))</f>
        <v>7529000000000</v>
      </c>
      <c r="T115">
        <f>INDEX(NoSettings!$C$2:$AG$6843,MATCH($C115,NoSettings!$A$2:$A$6843,0),MATCH(T$30,NoSettings!$C$1:$AG$1,0))</f>
        <v>7536000000000</v>
      </c>
      <c r="U115">
        <f>INDEX(NoSettings!$C$2:$AG$6843,MATCH($C115,NoSettings!$A$2:$A$6843,0),MATCH(U$30,NoSettings!$C$1:$AG$1,0))</f>
        <v>7544000000000</v>
      </c>
      <c r="V115">
        <f>INDEX(NoSettings!$C$2:$AG$6843,MATCH($C115,NoSettings!$A$2:$A$6843,0),MATCH(V$30,NoSettings!$C$1:$AG$1,0))</f>
        <v>7551000000000</v>
      </c>
      <c r="W115">
        <f>INDEX(NoSettings!$C$2:$AG$6843,MATCH($C115,NoSettings!$A$2:$A$6843,0),MATCH(W$30,NoSettings!$C$1:$AG$1,0))</f>
        <v>7559000000000</v>
      </c>
      <c r="X115">
        <f>INDEX(NoSettings!$C$2:$AG$6843,MATCH($C115,NoSettings!$A$2:$A$6843,0),MATCH(X$30,NoSettings!$C$1:$AG$1,0))</f>
        <v>7567000000000</v>
      </c>
      <c r="Y115">
        <f>INDEX(NoSettings!$C$2:$AG$6843,MATCH($C115,NoSettings!$A$2:$A$6843,0),MATCH(Y$30,NoSettings!$C$1:$AG$1,0))</f>
        <v>7574000000000</v>
      </c>
      <c r="Z115">
        <f>INDEX(NoSettings!$C$2:$AG$6843,MATCH($C115,NoSettings!$A$2:$A$6843,0),MATCH(Z$30,NoSettings!$C$1:$AG$1,0))</f>
        <v>7582000000000</v>
      </c>
      <c r="AA115">
        <f>INDEX(NoSettings!$C$2:$AG$6843,MATCH($C115,NoSettings!$A$2:$A$6843,0),MATCH(AA$30,NoSettings!$C$1:$AG$1,0))</f>
        <v>7589000000000</v>
      </c>
      <c r="AB115">
        <f>INDEX(NoSettings!$C$2:$AG$6843,MATCH($C115,NoSettings!$A$2:$A$6843,0),MATCH(AB$30,NoSettings!$C$1:$AG$1,0))</f>
        <v>7597000000000</v>
      </c>
      <c r="AC115">
        <f>INDEX(NoSettings!$C$2:$AG$6843,MATCH($C115,NoSettings!$A$2:$A$6843,0),MATCH(AC$30,NoSettings!$C$1:$AG$1,0))</f>
        <v>7604000000000</v>
      </c>
      <c r="AD115">
        <f>INDEX(NoSettings!$C$2:$AG$6843,MATCH($C115,NoSettings!$A$2:$A$6843,0),MATCH(AD$30,NoSettings!$C$1:$AG$1,0))</f>
        <v>7612000000000</v>
      </c>
      <c r="AE115">
        <f>INDEX(NoSettings!$C$2:$AG$6843,MATCH($C115,NoSettings!$A$2:$A$6843,0),MATCH(AE$30,NoSettings!$C$1:$AG$1,0))</f>
        <v>7620000000000</v>
      </c>
      <c r="AF115">
        <f>INDEX(NoSettings!$C$2:$AG$6843,MATCH($C115,NoSettings!$A$2:$A$6843,0),MATCH(AF$30,NoSettings!$C$1:$AG$1,0))</f>
        <v>7627000000000</v>
      </c>
      <c r="AG115">
        <f>INDEX(NoSettings!$C$2:$AG$6843,MATCH($C115,NoSettings!$A$2:$A$6843,0),MATCH(AG$30,NoSettings!$C$1:$AG$1,0))</f>
        <v>7635000000000</v>
      </c>
      <c r="AH115">
        <f>INDEX(NoSettings!$C$2:$AG$6843,MATCH($C115,NoSettings!$A$2:$A$6843,0),MATCH(AH$30,NoSettings!$C$1:$AG$1,0))</f>
        <v>7643000000000</v>
      </c>
    </row>
    <row r="116" spans="3:34" hidden="1">
      <c r="C116" s="21" t="s">
        <v>260</v>
      </c>
      <c r="D116">
        <f>INDEX(NoSettings!$C$2:$AG$6843,MATCH($C116,NoSettings!$A$2:$A$6843,0),MATCH(D$30,NoSettings!$C$1:$AG$1,0))</f>
        <v>0</v>
      </c>
      <c r="E116">
        <f>INDEX(NoSettings!$C$2:$AG$6843,MATCH($C116,NoSettings!$A$2:$A$6843,0),MATCH(E$30,NoSettings!$C$1:$AG$1,0))</f>
        <v>0</v>
      </c>
      <c r="F116">
        <f>INDEX(NoSettings!$C$2:$AG$6843,MATCH($C116,NoSettings!$A$2:$A$6843,0),MATCH(F$30,NoSettings!$C$1:$AG$1,0))</f>
        <v>0</v>
      </c>
      <c r="G116">
        <f>INDEX(NoSettings!$C$2:$AG$6843,MATCH($C116,NoSettings!$A$2:$A$6843,0),MATCH(G$30,NoSettings!$C$1:$AG$1,0))</f>
        <v>0</v>
      </c>
      <c r="H116">
        <f>INDEX(NoSettings!$C$2:$AG$6843,MATCH($C116,NoSettings!$A$2:$A$6843,0),MATCH(H$30,NoSettings!$C$1:$AG$1,0))</f>
        <v>0</v>
      </c>
      <c r="I116">
        <f>INDEX(NoSettings!$C$2:$AG$6843,MATCH($C116,NoSettings!$A$2:$A$6843,0),MATCH(I$30,NoSettings!$C$1:$AG$1,0))</f>
        <v>0</v>
      </c>
      <c r="J116">
        <f>INDEX(NoSettings!$C$2:$AG$6843,MATCH($C116,NoSettings!$A$2:$A$6843,0),MATCH(J$30,NoSettings!$C$1:$AG$1,0))</f>
        <v>0</v>
      </c>
      <c r="K116">
        <f>INDEX(NoSettings!$C$2:$AG$6843,MATCH($C116,NoSettings!$A$2:$A$6843,0),MATCH(K$30,NoSettings!$C$1:$AG$1,0))</f>
        <v>0</v>
      </c>
      <c r="L116">
        <f>INDEX(NoSettings!$C$2:$AG$6843,MATCH($C116,NoSettings!$A$2:$A$6843,0),MATCH(L$30,NoSettings!$C$1:$AG$1,0))</f>
        <v>0</v>
      </c>
      <c r="M116">
        <f>INDEX(NoSettings!$C$2:$AG$6843,MATCH($C116,NoSettings!$A$2:$A$6843,0),MATCH(M$30,NoSettings!$C$1:$AG$1,0))</f>
        <v>0</v>
      </c>
      <c r="N116">
        <f>INDEX(NoSettings!$C$2:$AG$6843,MATCH($C116,NoSettings!$A$2:$A$6843,0),MATCH(N$30,NoSettings!$C$1:$AG$1,0))</f>
        <v>0</v>
      </c>
      <c r="O116">
        <f>INDEX(NoSettings!$C$2:$AG$6843,MATCH($C116,NoSettings!$A$2:$A$6843,0),MATCH(O$30,NoSettings!$C$1:$AG$1,0))</f>
        <v>0</v>
      </c>
      <c r="P116">
        <f>INDEX(NoSettings!$C$2:$AG$6843,MATCH($C116,NoSettings!$A$2:$A$6843,0),MATCH(P$30,NoSettings!$C$1:$AG$1,0))</f>
        <v>0</v>
      </c>
      <c r="Q116">
        <f>INDEX(NoSettings!$C$2:$AG$6843,MATCH($C116,NoSettings!$A$2:$A$6843,0),MATCH(Q$30,NoSettings!$C$1:$AG$1,0))</f>
        <v>0</v>
      </c>
      <c r="R116">
        <f>INDEX(NoSettings!$C$2:$AG$6843,MATCH($C116,NoSettings!$A$2:$A$6843,0),MATCH(R$30,NoSettings!$C$1:$AG$1,0))</f>
        <v>0</v>
      </c>
      <c r="S116">
        <f>INDEX(NoSettings!$C$2:$AG$6843,MATCH($C116,NoSettings!$A$2:$A$6843,0),MATCH(S$30,NoSettings!$C$1:$AG$1,0))</f>
        <v>0</v>
      </c>
      <c r="T116">
        <f>INDEX(NoSettings!$C$2:$AG$6843,MATCH($C116,NoSettings!$A$2:$A$6843,0),MATCH(T$30,NoSettings!$C$1:$AG$1,0))</f>
        <v>0</v>
      </c>
      <c r="U116">
        <f>INDEX(NoSettings!$C$2:$AG$6843,MATCH($C116,NoSettings!$A$2:$A$6843,0),MATCH(U$30,NoSettings!$C$1:$AG$1,0))</f>
        <v>0</v>
      </c>
      <c r="V116">
        <f>INDEX(NoSettings!$C$2:$AG$6843,MATCH($C116,NoSettings!$A$2:$A$6843,0),MATCH(V$30,NoSettings!$C$1:$AG$1,0))</f>
        <v>0</v>
      </c>
      <c r="W116">
        <f>INDEX(NoSettings!$C$2:$AG$6843,MATCH($C116,NoSettings!$A$2:$A$6843,0),MATCH(W$30,NoSettings!$C$1:$AG$1,0))</f>
        <v>0</v>
      </c>
      <c r="X116">
        <f>INDEX(NoSettings!$C$2:$AG$6843,MATCH($C116,NoSettings!$A$2:$A$6843,0),MATCH(X$30,NoSettings!$C$1:$AG$1,0))</f>
        <v>0</v>
      </c>
      <c r="Y116">
        <f>INDEX(NoSettings!$C$2:$AG$6843,MATCH($C116,NoSettings!$A$2:$A$6843,0),MATCH(Y$30,NoSettings!$C$1:$AG$1,0))</f>
        <v>0</v>
      </c>
      <c r="Z116">
        <f>INDEX(NoSettings!$C$2:$AG$6843,MATCH($C116,NoSettings!$A$2:$A$6843,0),MATCH(Z$30,NoSettings!$C$1:$AG$1,0))</f>
        <v>0</v>
      </c>
      <c r="AA116">
        <f>INDEX(NoSettings!$C$2:$AG$6843,MATCH($C116,NoSettings!$A$2:$A$6843,0),MATCH(AA$30,NoSettings!$C$1:$AG$1,0))</f>
        <v>0</v>
      </c>
      <c r="AB116">
        <f>INDEX(NoSettings!$C$2:$AG$6843,MATCH($C116,NoSettings!$A$2:$A$6843,0),MATCH(AB$30,NoSettings!$C$1:$AG$1,0))</f>
        <v>0</v>
      </c>
      <c r="AC116">
        <f>INDEX(NoSettings!$C$2:$AG$6843,MATCH($C116,NoSettings!$A$2:$A$6843,0),MATCH(AC$30,NoSettings!$C$1:$AG$1,0))</f>
        <v>0</v>
      </c>
      <c r="AD116">
        <f>INDEX(NoSettings!$C$2:$AG$6843,MATCH($C116,NoSettings!$A$2:$A$6843,0),MATCH(AD$30,NoSettings!$C$1:$AG$1,0))</f>
        <v>0</v>
      </c>
      <c r="AE116">
        <f>INDEX(NoSettings!$C$2:$AG$6843,MATCH($C116,NoSettings!$A$2:$A$6843,0),MATCH(AE$30,NoSettings!$C$1:$AG$1,0))</f>
        <v>0</v>
      </c>
      <c r="AF116">
        <f>INDEX(NoSettings!$C$2:$AG$6843,MATCH($C116,NoSettings!$A$2:$A$6843,0),MATCH(AF$30,NoSettings!$C$1:$AG$1,0))</f>
        <v>0</v>
      </c>
      <c r="AG116">
        <f>INDEX(NoSettings!$C$2:$AG$6843,MATCH($C116,NoSettings!$A$2:$A$6843,0),MATCH(AG$30,NoSettings!$C$1:$AG$1,0))</f>
        <v>0</v>
      </c>
      <c r="AH116">
        <f>INDEX(NoSettings!$C$2:$AG$6843,MATCH($C116,NoSettings!$A$2:$A$6843,0),MATCH(AH$30,NoSettings!$C$1:$AG$1,0))</f>
        <v>0</v>
      </c>
    </row>
    <row r="117" spans="3:34" hidden="1">
      <c r="C117" s="21" t="s">
        <v>259</v>
      </c>
      <c r="D117">
        <f>INDEX(NoSettings!$C$2:$AG$6843,MATCH($C117,NoSettings!$A$2:$A$6843,0),MATCH(D$30,NoSettings!$C$1:$AG$1,0))</f>
        <v>0</v>
      </c>
      <c r="E117">
        <f>INDEX(NoSettings!$C$2:$AG$6843,MATCH($C117,NoSettings!$A$2:$A$6843,0),MATCH(E$30,NoSettings!$C$1:$AG$1,0))</f>
        <v>0</v>
      </c>
      <c r="F117">
        <f>INDEX(NoSettings!$C$2:$AG$6843,MATCH($C117,NoSettings!$A$2:$A$6843,0),MATCH(F$30,NoSettings!$C$1:$AG$1,0))</f>
        <v>0</v>
      </c>
      <c r="G117">
        <f>INDEX(NoSettings!$C$2:$AG$6843,MATCH($C117,NoSettings!$A$2:$A$6843,0),MATCH(G$30,NoSettings!$C$1:$AG$1,0))</f>
        <v>0</v>
      </c>
      <c r="H117">
        <f>INDEX(NoSettings!$C$2:$AG$6843,MATCH($C117,NoSettings!$A$2:$A$6843,0),MATCH(H$30,NoSettings!$C$1:$AG$1,0))</f>
        <v>0</v>
      </c>
      <c r="I117">
        <f>INDEX(NoSettings!$C$2:$AG$6843,MATCH($C117,NoSettings!$A$2:$A$6843,0),MATCH(I$30,NoSettings!$C$1:$AG$1,0))</f>
        <v>0</v>
      </c>
      <c r="J117">
        <f>INDEX(NoSettings!$C$2:$AG$6843,MATCH($C117,NoSettings!$A$2:$A$6843,0),MATCH(J$30,NoSettings!$C$1:$AG$1,0))</f>
        <v>0</v>
      </c>
      <c r="K117">
        <f>INDEX(NoSettings!$C$2:$AG$6843,MATCH($C117,NoSettings!$A$2:$A$6843,0),MATCH(K$30,NoSettings!$C$1:$AG$1,0))</f>
        <v>0</v>
      </c>
      <c r="L117">
        <f>INDEX(NoSettings!$C$2:$AG$6843,MATCH($C117,NoSettings!$A$2:$A$6843,0),MATCH(L$30,NoSettings!$C$1:$AG$1,0))</f>
        <v>0</v>
      </c>
      <c r="M117">
        <f>INDEX(NoSettings!$C$2:$AG$6843,MATCH($C117,NoSettings!$A$2:$A$6843,0),MATCH(M$30,NoSettings!$C$1:$AG$1,0))</f>
        <v>0</v>
      </c>
      <c r="N117">
        <f>INDEX(NoSettings!$C$2:$AG$6843,MATCH($C117,NoSettings!$A$2:$A$6843,0),MATCH(N$30,NoSettings!$C$1:$AG$1,0))</f>
        <v>0</v>
      </c>
      <c r="O117">
        <f>INDEX(NoSettings!$C$2:$AG$6843,MATCH($C117,NoSettings!$A$2:$A$6843,0),MATCH(O$30,NoSettings!$C$1:$AG$1,0))</f>
        <v>0</v>
      </c>
      <c r="P117">
        <f>INDEX(NoSettings!$C$2:$AG$6843,MATCH($C117,NoSettings!$A$2:$A$6843,0),MATCH(P$30,NoSettings!$C$1:$AG$1,0))</f>
        <v>0</v>
      </c>
      <c r="Q117">
        <f>INDEX(NoSettings!$C$2:$AG$6843,MATCH($C117,NoSettings!$A$2:$A$6843,0),MATCH(Q$30,NoSettings!$C$1:$AG$1,0))</f>
        <v>0</v>
      </c>
      <c r="R117">
        <f>INDEX(NoSettings!$C$2:$AG$6843,MATCH($C117,NoSettings!$A$2:$A$6843,0),MATCH(R$30,NoSettings!$C$1:$AG$1,0))</f>
        <v>0</v>
      </c>
      <c r="S117">
        <f>INDEX(NoSettings!$C$2:$AG$6843,MATCH($C117,NoSettings!$A$2:$A$6843,0),MATCH(S$30,NoSettings!$C$1:$AG$1,0))</f>
        <v>0</v>
      </c>
      <c r="T117">
        <f>INDEX(NoSettings!$C$2:$AG$6843,MATCH($C117,NoSettings!$A$2:$A$6843,0),MATCH(T$30,NoSettings!$C$1:$AG$1,0))</f>
        <v>0</v>
      </c>
      <c r="U117">
        <f>INDEX(NoSettings!$C$2:$AG$6843,MATCH($C117,NoSettings!$A$2:$A$6843,0),MATCH(U$30,NoSettings!$C$1:$AG$1,0))</f>
        <v>0</v>
      </c>
      <c r="V117">
        <f>INDEX(NoSettings!$C$2:$AG$6843,MATCH($C117,NoSettings!$A$2:$A$6843,0),MATCH(V$30,NoSettings!$C$1:$AG$1,0))</f>
        <v>0</v>
      </c>
      <c r="W117">
        <f>INDEX(NoSettings!$C$2:$AG$6843,MATCH($C117,NoSettings!$A$2:$A$6843,0),MATCH(W$30,NoSettings!$C$1:$AG$1,0))</f>
        <v>0</v>
      </c>
      <c r="X117">
        <f>INDEX(NoSettings!$C$2:$AG$6843,MATCH($C117,NoSettings!$A$2:$A$6843,0),MATCH(X$30,NoSettings!$C$1:$AG$1,0))</f>
        <v>0</v>
      </c>
      <c r="Y117">
        <f>INDEX(NoSettings!$C$2:$AG$6843,MATCH($C117,NoSettings!$A$2:$A$6843,0),MATCH(Y$30,NoSettings!$C$1:$AG$1,0))</f>
        <v>0</v>
      </c>
      <c r="Z117">
        <f>INDEX(NoSettings!$C$2:$AG$6843,MATCH($C117,NoSettings!$A$2:$A$6843,0),MATCH(Z$30,NoSettings!$C$1:$AG$1,0))</f>
        <v>0</v>
      </c>
      <c r="AA117">
        <f>INDEX(NoSettings!$C$2:$AG$6843,MATCH($C117,NoSettings!$A$2:$A$6843,0),MATCH(AA$30,NoSettings!$C$1:$AG$1,0))</f>
        <v>0</v>
      </c>
      <c r="AB117">
        <f>INDEX(NoSettings!$C$2:$AG$6843,MATCH($C117,NoSettings!$A$2:$A$6843,0),MATCH(AB$30,NoSettings!$C$1:$AG$1,0))</f>
        <v>0</v>
      </c>
      <c r="AC117">
        <f>INDEX(NoSettings!$C$2:$AG$6843,MATCH($C117,NoSettings!$A$2:$A$6843,0),MATCH(AC$30,NoSettings!$C$1:$AG$1,0))</f>
        <v>0</v>
      </c>
      <c r="AD117">
        <f>INDEX(NoSettings!$C$2:$AG$6843,MATCH($C117,NoSettings!$A$2:$A$6843,0),MATCH(AD$30,NoSettings!$C$1:$AG$1,0))</f>
        <v>0</v>
      </c>
      <c r="AE117">
        <f>INDEX(NoSettings!$C$2:$AG$6843,MATCH($C117,NoSettings!$A$2:$A$6843,0),MATCH(AE$30,NoSettings!$C$1:$AG$1,0))</f>
        <v>0</v>
      </c>
      <c r="AF117">
        <f>INDEX(NoSettings!$C$2:$AG$6843,MATCH($C117,NoSettings!$A$2:$A$6843,0),MATCH(AF$30,NoSettings!$C$1:$AG$1,0))</f>
        <v>0</v>
      </c>
      <c r="AG117">
        <f>INDEX(NoSettings!$C$2:$AG$6843,MATCH($C117,NoSettings!$A$2:$A$6843,0),MATCH(AG$30,NoSettings!$C$1:$AG$1,0))</f>
        <v>0</v>
      </c>
      <c r="AH117">
        <f>INDEX(NoSettings!$C$2:$AG$6843,MATCH($C117,NoSettings!$A$2:$A$6843,0),MATCH(AH$30,NoSettings!$C$1:$AG$1,0))</f>
        <v>0</v>
      </c>
    </row>
    <row r="118" spans="3:34" hidden="1">
      <c r="C118" s="21" t="s">
        <v>258</v>
      </c>
      <c r="D118">
        <f>INDEX(NoSettings!$C$2:$AG$6843,MATCH($C118,NoSettings!$A$2:$A$6843,0),MATCH(D$30,NoSettings!$C$1:$AG$1,0))</f>
        <v>0</v>
      </c>
      <c r="E118">
        <f>INDEX(NoSettings!$C$2:$AG$6843,MATCH($C118,NoSettings!$A$2:$A$6843,0),MATCH(E$30,NoSettings!$C$1:$AG$1,0))</f>
        <v>0</v>
      </c>
      <c r="F118">
        <f>INDEX(NoSettings!$C$2:$AG$6843,MATCH($C118,NoSettings!$A$2:$A$6843,0),MATCH(F$30,NoSettings!$C$1:$AG$1,0))</f>
        <v>0</v>
      </c>
      <c r="G118">
        <f>INDEX(NoSettings!$C$2:$AG$6843,MATCH($C118,NoSettings!$A$2:$A$6843,0),MATCH(G$30,NoSettings!$C$1:$AG$1,0))</f>
        <v>0</v>
      </c>
      <c r="H118">
        <f>INDEX(NoSettings!$C$2:$AG$6843,MATCH($C118,NoSettings!$A$2:$A$6843,0),MATCH(H$30,NoSettings!$C$1:$AG$1,0))</f>
        <v>0</v>
      </c>
      <c r="I118">
        <f>INDEX(NoSettings!$C$2:$AG$6843,MATCH($C118,NoSettings!$A$2:$A$6843,0),MATCH(I$30,NoSettings!$C$1:$AG$1,0))</f>
        <v>0</v>
      </c>
      <c r="J118">
        <f>INDEX(NoSettings!$C$2:$AG$6843,MATCH($C118,NoSettings!$A$2:$A$6843,0),MATCH(J$30,NoSettings!$C$1:$AG$1,0))</f>
        <v>0</v>
      </c>
      <c r="K118">
        <f>INDEX(NoSettings!$C$2:$AG$6843,MATCH($C118,NoSettings!$A$2:$A$6843,0),MATCH(K$30,NoSettings!$C$1:$AG$1,0))</f>
        <v>0</v>
      </c>
      <c r="L118">
        <f>INDEX(NoSettings!$C$2:$AG$6843,MATCH($C118,NoSettings!$A$2:$A$6843,0),MATCH(L$30,NoSettings!$C$1:$AG$1,0))</f>
        <v>0</v>
      </c>
      <c r="M118">
        <f>INDEX(NoSettings!$C$2:$AG$6843,MATCH($C118,NoSettings!$A$2:$A$6843,0),MATCH(M$30,NoSettings!$C$1:$AG$1,0))</f>
        <v>0</v>
      </c>
      <c r="N118">
        <f>INDEX(NoSettings!$C$2:$AG$6843,MATCH($C118,NoSettings!$A$2:$A$6843,0),MATCH(N$30,NoSettings!$C$1:$AG$1,0))</f>
        <v>0</v>
      </c>
      <c r="O118">
        <f>INDEX(NoSettings!$C$2:$AG$6843,MATCH($C118,NoSettings!$A$2:$A$6843,0),MATCH(O$30,NoSettings!$C$1:$AG$1,0))</f>
        <v>0</v>
      </c>
      <c r="P118">
        <f>INDEX(NoSettings!$C$2:$AG$6843,MATCH($C118,NoSettings!$A$2:$A$6843,0),MATCH(P$30,NoSettings!$C$1:$AG$1,0))</f>
        <v>0</v>
      </c>
      <c r="Q118">
        <f>INDEX(NoSettings!$C$2:$AG$6843,MATCH($C118,NoSettings!$A$2:$A$6843,0),MATCH(Q$30,NoSettings!$C$1:$AG$1,0))</f>
        <v>0</v>
      </c>
      <c r="R118">
        <f>INDEX(NoSettings!$C$2:$AG$6843,MATCH($C118,NoSettings!$A$2:$A$6843,0),MATCH(R$30,NoSettings!$C$1:$AG$1,0))</f>
        <v>0</v>
      </c>
      <c r="S118">
        <f>INDEX(NoSettings!$C$2:$AG$6843,MATCH($C118,NoSettings!$A$2:$A$6843,0),MATCH(S$30,NoSettings!$C$1:$AG$1,0))</f>
        <v>0</v>
      </c>
      <c r="T118">
        <f>INDEX(NoSettings!$C$2:$AG$6843,MATCH($C118,NoSettings!$A$2:$A$6843,0),MATCH(T$30,NoSettings!$C$1:$AG$1,0))</f>
        <v>0</v>
      </c>
      <c r="U118">
        <f>INDEX(NoSettings!$C$2:$AG$6843,MATCH($C118,NoSettings!$A$2:$A$6843,0),MATCH(U$30,NoSettings!$C$1:$AG$1,0))</f>
        <v>0</v>
      </c>
      <c r="V118">
        <f>INDEX(NoSettings!$C$2:$AG$6843,MATCH($C118,NoSettings!$A$2:$A$6843,0),MATCH(V$30,NoSettings!$C$1:$AG$1,0))</f>
        <v>0</v>
      </c>
      <c r="W118">
        <f>INDEX(NoSettings!$C$2:$AG$6843,MATCH($C118,NoSettings!$A$2:$A$6843,0),MATCH(W$30,NoSettings!$C$1:$AG$1,0))</f>
        <v>0</v>
      </c>
      <c r="X118">
        <f>INDEX(NoSettings!$C$2:$AG$6843,MATCH($C118,NoSettings!$A$2:$A$6843,0),MATCH(X$30,NoSettings!$C$1:$AG$1,0))</f>
        <v>0</v>
      </c>
      <c r="Y118">
        <f>INDEX(NoSettings!$C$2:$AG$6843,MATCH($C118,NoSettings!$A$2:$A$6843,0),MATCH(Y$30,NoSettings!$C$1:$AG$1,0))</f>
        <v>0</v>
      </c>
      <c r="Z118">
        <f>INDEX(NoSettings!$C$2:$AG$6843,MATCH($C118,NoSettings!$A$2:$A$6843,0),MATCH(Z$30,NoSettings!$C$1:$AG$1,0))</f>
        <v>0</v>
      </c>
      <c r="AA118">
        <f>INDEX(NoSettings!$C$2:$AG$6843,MATCH($C118,NoSettings!$A$2:$A$6843,0),MATCH(AA$30,NoSettings!$C$1:$AG$1,0))</f>
        <v>0</v>
      </c>
      <c r="AB118">
        <f>INDEX(NoSettings!$C$2:$AG$6843,MATCH($C118,NoSettings!$A$2:$A$6843,0),MATCH(AB$30,NoSettings!$C$1:$AG$1,0))</f>
        <v>0</v>
      </c>
      <c r="AC118">
        <f>INDEX(NoSettings!$C$2:$AG$6843,MATCH($C118,NoSettings!$A$2:$A$6843,0),MATCH(AC$30,NoSettings!$C$1:$AG$1,0))</f>
        <v>0</v>
      </c>
      <c r="AD118">
        <f>INDEX(NoSettings!$C$2:$AG$6843,MATCH($C118,NoSettings!$A$2:$A$6843,0),MATCH(AD$30,NoSettings!$C$1:$AG$1,0))</f>
        <v>0</v>
      </c>
      <c r="AE118">
        <f>INDEX(NoSettings!$C$2:$AG$6843,MATCH($C118,NoSettings!$A$2:$A$6843,0),MATCH(AE$30,NoSettings!$C$1:$AG$1,0))</f>
        <v>0</v>
      </c>
      <c r="AF118">
        <f>INDEX(NoSettings!$C$2:$AG$6843,MATCH($C118,NoSettings!$A$2:$A$6843,0),MATCH(AF$30,NoSettings!$C$1:$AG$1,0))</f>
        <v>0</v>
      </c>
      <c r="AG118">
        <f>INDEX(NoSettings!$C$2:$AG$6843,MATCH($C118,NoSettings!$A$2:$A$6843,0),MATCH(AG$30,NoSettings!$C$1:$AG$1,0))</f>
        <v>0</v>
      </c>
      <c r="AH118">
        <f>INDEX(NoSettings!$C$2:$AG$6843,MATCH($C118,NoSettings!$A$2:$A$6843,0),MATCH(AH$30,NoSettings!$C$1:$AG$1,0))</f>
        <v>0</v>
      </c>
    </row>
    <row r="119" spans="3:34" hidden="1">
      <c r="C119" s="21" t="s">
        <v>257</v>
      </c>
      <c r="D119">
        <f>INDEX(NoSettings!$C$2:$AG$6843,MATCH($C119,NoSettings!$A$2:$A$6843,0),MATCH(D$30,NoSettings!$C$1:$AG$1,0))</f>
        <v>0</v>
      </c>
      <c r="E119">
        <f>INDEX(NoSettings!$C$2:$AG$6843,MATCH($C119,NoSettings!$A$2:$A$6843,0),MATCH(E$30,NoSettings!$C$1:$AG$1,0))</f>
        <v>0</v>
      </c>
      <c r="F119">
        <f>INDEX(NoSettings!$C$2:$AG$6843,MATCH($C119,NoSettings!$A$2:$A$6843,0),MATCH(F$30,NoSettings!$C$1:$AG$1,0))</f>
        <v>0</v>
      </c>
      <c r="G119">
        <f>INDEX(NoSettings!$C$2:$AG$6843,MATCH($C119,NoSettings!$A$2:$A$6843,0),MATCH(G$30,NoSettings!$C$1:$AG$1,0))</f>
        <v>0</v>
      </c>
      <c r="H119">
        <f>INDEX(NoSettings!$C$2:$AG$6843,MATCH($C119,NoSettings!$A$2:$A$6843,0),MATCH(H$30,NoSettings!$C$1:$AG$1,0))</f>
        <v>0</v>
      </c>
      <c r="I119">
        <f>INDEX(NoSettings!$C$2:$AG$6843,MATCH($C119,NoSettings!$A$2:$A$6843,0),MATCH(I$30,NoSettings!$C$1:$AG$1,0))</f>
        <v>0</v>
      </c>
      <c r="J119">
        <f>INDEX(NoSettings!$C$2:$AG$6843,MATCH($C119,NoSettings!$A$2:$A$6843,0),MATCH(J$30,NoSettings!$C$1:$AG$1,0))</f>
        <v>0</v>
      </c>
      <c r="K119">
        <f>INDEX(NoSettings!$C$2:$AG$6843,MATCH($C119,NoSettings!$A$2:$A$6843,0),MATCH(K$30,NoSettings!$C$1:$AG$1,0))</f>
        <v>0</v>
      </c>
      <c r="L119">
        <f>INDEX(NoSettings!$C$2:$AG$6843,MATCH($C119,NoSettings!$A$2:$A$6843,0),MATCH(L$30,NoSettings!$C$1:$AG$1,0))</f>
        <v>0</v>
      </c>
      <c r="M119">
        <f>INDEX(NoSettings!$C$2:$AG$6843,MATCH($C119,NoSettings!$A$2:$A$6843,0),MATCH(M$30,NoSettings!$C$1:$AG$1,0))</f>
        <v>0</v>
      </c>
      <c r="N119">
        <f>INDEX(NoSettings!$C$2:$AG$6843,MATCH($C119,NoSettings!$A$2:$A$6843,0),MATCH(N$30,NoSettings!$C$1:$AG$1,0))</f>
        <v>0</v>
      </c>
      <c r="O119">
        <f>INDEX(NoSettings!$C$2:$AG$6843,MATCH($C119,NoSettings!$A$2:$A$6843,0),MATCH(O$30,NoSettings!$C$1:$AG$1,0))</f>
        <v>0</v>
      </c>
      <c r="P119">
        <f>INDEX(NoSettings!$C$2:$AG$6843,MATCH($C119,NoSettings!$A$2:$A$6843,0),MATCH(P$30,NoSettings!$C$1:$AG$1,0))</f>
        <v>0</v>
      </c>
      <c r="Q119">
        <f>INDEX(NoSettings!$C$2:$AG$6843,MATCH($C119,NoSettings!$A$2:$A$6843,0),MATCH(Q$30,NoSettings!$C$1:$AG$1,0))</f>
        <v>0</v>
      </c>
      <c r="R119">
        <f>INDEX(NoSettings!$C$2:$AG$6843,MATCH($C119,NoSettings!$A$2:$A$6843,0),MATCH(R$30,NoSettings!$C$1:$AG$1,0))</f>
        <v>0</v>
      </c>
      <c r="S119">
        <f>INDEX(NoSettings!$C$2:$AG$6843,MATCH($C119,NoSettings!$A$2:$A$6843,0),MATCH(S$30,NoSettings!$C$1:$AG$1,0))</f>
        <v>0</v>
      </c>
      <c r="T119">
        <f>INDEX(NoSettings!$C$2:$AG$6843,MATCH($C119,NoSettings!$A$2:$A$6843,0),MATCH(T$30,NoSettings!$C$1:$AG$1,0))</f>
        <v>0</v>
      </c>
      <c r="U119">
        <f>INDEX(NoSettings!$C$2:$AG$6843,MATCH($C119,NoSettings!$A$2:$A$6843,0),MATCH(U$30,NoSettings!$C$1:$AG$1,0))</f>
        <v>0</v>
      </c>
      <c r="V119">
        <f>INDEX(NoSettings!$C$2:$AG$6843,MATCH($C119,NoSettings!$A$2:$A$6843,0),MATCH(V$30,NoSettings!$C$1:$AG$1,0))</f>
        <v>0</v>
      </c>
      <c r="W119">
        <f>INDEX(NoSettings!$C$2:$AG$6843,MATCH($C119,NoSettings!$A$2:$A$6843,0),MATCH(W$30,NoSettings!$C$1:$AG$1,0))</f>
        <v>0</v>
      </c>
      <c r="X119">
        <f>INDEX(NoSettings!$C$2:$AG$6843,MATCH($C119,NoSettings!$A$2:$A$6843,0),MATCH(X$30,NoSettings!$C$1:$AG$1,0))</f>
        <v>0</v>
      </c>
      <c r="Y119">
        <f>INDEX(NoSettings!$C$2:$AG$6843,MATCH($C119,NoSettings!$A$2:$A$6843,0),MATCH(Y$30,NoSettings!$C$1:$AG$1,0))</f>
        <v>0</v>
      </c>
      <c r="Z119">
        <f>INDEX(NoSettings!$C$2:$AG$6843,MATCH($C119,NoSettings!$A$2:$A$6843,0),MATCH(Z$30,NoSettings!$C$1:$AG$1,0))</f>
        <v>0</v>
      </c>
      <c r="AA119">
        <f>INDEX(NoSettings!$C$2:$AG$6843,MATCH($C119,NoSettings!$A$2:$A$6843,0),MATCH(AA$30,NoSettings!$C$1:$AG$1,0))</f>
        <v>0</v>
      </c>
      <c r="AB119">
        <f>INDEX(NoSettings!$C$2:$AG$6843,MATCH($C119,NoSettings!$A$2:$A$6843,0),MATCH(AB$30,NoSettings!$C$1:$AG$1,0))</f>
        <v>0</v>
      </c>
      <c r="AC119">
        <f>INDEX(NoSettings!$C$2:$AG$6843,MATCH($C119,NoSettings!$A$2:$A$6843,0),MATCH(AC$30,NoSettings!$C$1:$AG$1,0))</f>
        <v>0</v>
      </c>
      <c r="AD119">
        <f>INDEX(NoSettings!$C$2:$AG$6843,MATCH($C119,NoSettings!$A$2:$A$6843,0),MATCH(AD$30,NoSettings!$C$1:$AG$1,0))</f>
        <v>0</v>
      </c>
      <c r="AE119">
        <f>INDEX(NoSettings!$C$2:$AG$6843,MATCH($C119,NoSettings!$A$2:$A$6843,0),MATCH(AE$30,NoSettings!$C$1:$AG$1,0))</f>
        <v>0</v>
      </c>
      <c r="AF119">
        <f>INDEX(NoSettings!$C$2:$AG$6843,MATCH($C119,NoSettings!$A$2:$A$6843,0),MATCH(AF$30,NoSettings!$C$1:$AG$1,0))</f>
        <v>0</v>
      </c>
      <c r="AG119">
        <f>INDEX(NoSettings!$C$2:$AG$6843,MATCH($C119,NoSettings!$A$2:$A$6843,0),MATCH(AG$30,NoSettings!$C$1:$AG$1,0))</f>
        <v>0</v>
      </c>
      <c r="AH119">
        <f>INDEX(NoSettings!$C$2:$AG$6843,MATCH($C119,NoSettings!$A$2:$A$6843,0),MATCH(AH$30,NoSettings!$C$1:$AG$1,0))</f>
        <v>0</v>
      </c>
    </row>
    <row r="120" spans="3:34" hidden="1">
      <c r="C120" s="21" t="s">
        <v>256</v>
      </c>
      <c r="D120">
        <f>INDEX(NoSettings!$C$2:$AG$6843,MATCH($C120,NoSettings!$A$2:$A$6843,0),MATCH(D$30,NoSettings!$C$1:$AG$1,0))</f>
        <v>0</v>
      </c>
      <c r="E120">
        <f>INDEX(NoSettings!$C$2:$AG$6843,MATCH($C120,NoSettings!$A$2:$A$6843,0),MATCH(E$30,NoSettings!$C$1:$AG$1,0))</f>
        <v>0</v>
      </c>
      <c r="F120">
        <f>INDEX(NoSettings!$C$2:$AG$6843,MATCH($C120,NoSettings!$A$2:$A$6843,0),MATCH(F$30,NoSettings!$C$1:$AG$1,0))</f>
        <v>0</v>
      </c>
      <c r="G120">
        <f>INDEX(NoSettings!$C$2:$AG$6843,MATCH($C120,NoSettings!$A$2:$A$6843,0),MATCH(G$30,NoSettings!$C$1:$AG$1,0))</f>
        <v>0</v>
      </c>
      <c r="H120">
        <f>INDEX(NoSettings!$C$2:$AG$6843,MATCH($C120,NoSettings!$A$2:$A$6843,0),MATCH(H$30,NoSettings!$C$1:$AG$1,0))</f>
        <v>0</v>
      </c>
      <c r="I120">
        <f>INDEX(NoSettings!$C$2:$AG$6843,MATCH($C120,NoSettings!$A$2:$A$6843,0),MATCH(I$30,NoSettings!$C$1:$AG$1,0))</f>
        <v>0</v>
      </c>
      <c r="J120">
        <f>INDEX(NoSettings!$C$2:$AG$6843,MATCH($C120,NoSettings!$A$2:$A$6843,0),MATCH(J$30,NoSettings!$C$1:$AG$1,0))</f>
        <v>0</v>
      </c>
      <c r="K120">
        <f>INDEX(NoSettings!$C$2:$AG$6843,MATCH($C120,NoSettings!$A$2:$A$6843,0),MATCH(K$30,NoSettings!$C$1:$AG$1,0))</f>
        <v>0</v>
      </c>
      <c r="L120">
        <f>INDEX(NoSettings!$C$2:$AG$6843,MATCH($C120,NoSettings!$A$2:$A$6843,0),MATCH(L$30,NoSettings!$C$1:$AG$1,0))</f>
        <v>0</v>
      </c>
      <c r="M120">
        <f>INDEX(NoSettings!$C$2:$AG$6843,MATCH($C120,NoSettings!$A$2:$A$6843,0),MATCH(M$30,NoSettings!$C$1:$AG$1,0))</f>
        <v>0</v>
      </c>
      <c r="N120">
        <f>INDEX(NoSettings!$C$2:$AG$6843,MATCH($C120,NoSettings!$A$2:$A$6843,0),MATCH(N$30,NoSettings!$C$1:$AG$1,0))</f>
        <v>0</v>
      </c>
      <c r="O120">
        <f>INDEX(NoSettings!$C$2:$AG$6843,MATCH($C120,NoSettings!$A$2:$A$6843,0),MATCH(O$30,NoSettings!$C$1:$AG$1,0))</f>
        <v>0</v>
      </c>
      <c r="P120">
        <f>INDEX(NoSettings!$C$2:$AG$6843,MATCH($C120,NoSettings!$A$2:$A$6843,0),MATCH(P$30,NoSettings!$C$1:$AG$1,0))</f>
        <v>0</v>
      </c>
      <c r="Q120">
        <f>INDEX(NoSettings!$C$2:$AG$6843,MATCH($C120,NoSettings!$A$2:$A$6843,0),MATCH(Q$30,NoSettings!$C$1:$AG$1,0))</f>
        <v>0</v>
      </c>
      <c r="R120">
        <f>INDEX(NoSettings!$C$2:$AG$6843,MATCH($C120,NoSettings!$A$2:$A$6843,0),MATCH(R$30,NoSettings!$C$1:$AG$1,0))</f>
        <v>0</v>
      </c>
      <c r="S120">
        <f>INDEX(NoSettings!$C$2:$AG$6843,MATCH($C120,NoSettings!$A$2:$A$6843,0),MATCH(S$30,NoSettings!$C$1:$AG$1,0))</f>
        <v>0</v>
      </c>
      <c r="T120">
        <f>INDEX(NoSettings!$C$2:$AG$6843,MATCH($C120,NoSettings!$A$2:$A$6843,0),MATCH(T$30,NoSettings!$C$1:$AG$1,0))</f>
        <v>0</v>
      </c>
      <c r="U120">
        <f>INDEX(NoSettings!$C$2:$AG$6843,MATCH($C120,NoSettings!$A$2:$A$6843,0),MATCH(U$30,NoSettings!$C$1:$AG$1,0))</f>
        <v>0</v>
      </c>
      <c r="V120">
        <f>INDEX(NoSettings!$C$2:$AG$6843,MATCH($C120,NoSettings!$A$2:$A$6843,0),MATCH(V$30,NoSettings!$C$1:$AG$1,0))</f>
        <v>0</v>
      </c>
      <c r="W120">
        <f>INDEX(NoSettings!$C$2:$AG$6843,MATCH($C120,NoSettings!$A$2:$A$6843,0),MATCH(W$30,NoSettings!$C$1:$AG$1,0))</f>
        <v>0</v>
      </c>
      <c r="X120">
        <f>INDEX(NoSettings!$C$2:$AG$6843,MATCH($C120,NoSettings!$A$2:$A$6843,0),MATCH(X$30,NoSettings!$C$1:$AG$1,0))</f>
        <v>0</v>
      </c>
      <c r="Y120">
        <f>INDEX(NoSettings!$C$2:$AG$6843,MATCH($C120,NoSettings!$A$2:$A$6843,0),MATCH(Y$30,NoSettings!$C$1:$AG$1,0))</f>
        <v>0</v>
      </c>
      <c r="Z120">
        <f>INDEX(NoSettings!$C$2:$AG$6843,MATCH($C120,NoSettings!$A$2:$A$6843,0),MATCH(Z$30,NoSettings!$C$1:$AG$1,0))</f>
        <v>0</v>
      </c>
      <c r="AA120">
        <f>INDEX(NoSettings!$C$2:$AG$6843,MATCH($C120,NoSettings!$A$2:$A$6843,0),MATCH(AA$30,NoSettings!$C$1:$AG$1,0))</f>
        <v>0</v>
      </c>
      <c r="AB120">
        <f>INDEX(NoSettings!$C$2:$AG$6843,MATCH($C120,NoSettings!$A$2:$A$6843,0),MATCH(AB$30,NoSettings!$C$1:$AG$1,0))</f>
        <v>0</v>
      </c>
      <c r="AC120">
        <f>INDEX(NoSettings!$C$2:$AG$6843,MATCH($C120,NoSettings!$A$2:$A$6843,0),MATCH(AC$30,NoSettings!$C$1:$AG$1,0))</f>
        <v>0</v>
      </c>
      <c r="AD120">
        <f>INDEX(NoSettings!$C$2:$AG$6843,MATCH($C120,NoSettings!$A$2:$A$6843,0),MATCH(AD$30,NoSettings!$C$1:$AG$1,0))</f>
        <v>0</v>
      </c>
      <c r="AE120">
        <f>INDEX(NoSettings!$C$2:$AG$6843,MATCH($C120,NoSettings!$A$2:$A$6843,0),MATCH(AE$30,NoSettings!$C$1:$AG$1,0))</f>
        <v>0</v>
      </c>
      <c r="AF120">
        <f>INDEX(NoSettings!$C$2:$AG$6843,MATCH($C120,NoSettings!$A$2:$A$6843,0),MATCH(AF$30,NoSettings!$C$1:$AG$1,0))</f>
        <v>0</v>
      </c>
      <c r="AG120">
        <f>INDEX(NoSettings!$C$2:$AG$6843,MATCH($C120,NoSettings!$A$2:$A$6843,0),MATCH(AG$30,NoSettings!$C$1:$AG$1,0))</f>
        <v>0</v>
      </c>
      <c r="AH120">
        <f>INDEX(NoSettings!$C$2:$AG$6843,MATCH($C120,NoSettings!$A$2:$A$6843,0),MATCH(AH$30,NoSettings!$C$1:$AG$1,0))</f>
        <v>0</v>
      </c>
    </row>
    <row r="121" spans="3:34" hidden="1">
      <c r="C121" s="21" t="s">
        <v>255</v>
      </c>
      <c r="D121">
        <f>INDEX(NoSettings!$C$2:$AG$6843,MATCH($C121,NoSettings!$A$2:$A$6843,0),MATCH(D$30,NoSettings!$C$1:$AG$1,0))</f>
        <v>1529000000000</v>
      </c>
      <c r="E121">
        <f>INDEX(NoSettings!$C$2:$AG$6843,MATCH($C121,NoSettings!$A$2:$A$6843,0),MATCH(E$30,NoSettings!$C$1:$AG$1,0))</f>
        <v>1607000000000</v>
      </c>
      <c r="F121">
        <f>INDEX(NoSettings!$C$2:$AG$6843,MATCH($C121,NoSettings!$A$2:$A$6843,0),MATCH(F$30,NoSettings!$C$1:$AG$1,0))</f>
        <v>1689000000000</v>
      </c>
      <c r="G121">
        <f>INDEX(NoSettings!$C$2:$AG$6843,MATCH($C121,NoSettings!$A$2:$A$6843,0),MATCH(G$30,NoSettings!$C$1:$AG$1,0))</f>
        <v>1775000000000</v>
      </c>
      <c r="H121">
        <f>INDEX(NoSettings!$C$2:$AG$6843,MATCH($C121,NoSettings!$A$2:$A$6843,0),MATCH(H$30,NoSettings!$C$1:$AG$1,0))</f>
        <v>1865000000000</v>
      </c>
      <c r="I121">
        <f>INDEX(NoSettings!$C$2:$AG$6843,MATCH($C121,NoSettings!$A$2:$A$6843,0),MATCH(I$30,NoSettings!$C$1:$AG$1,0))</f>
        <v>1960000000000</v>
      </c>
      <c r="J121">
        <f>INDEX(NoSettings!$C$2:$AG$6843,MATCH($C121,NoSettings!$A$2:$A$6843,0),MATCH(J$30,NoSettings!$C$1:$AG$1,0))</f>
        <v>2060000000000</v>
      </c>
      <c r="K121">
        <f>INDEX(NoSettings!$C$2:$AG$6843,MATCH($C121,NoSettings!$A$2:$A$6843,0),MATCH(K$30,NoSettings!$C$1:$AG$1,0))</f>
        <v>2165000000000</v>
      </c>
      <c r="L121">
        <f>INDEX(NoSettings!$C$2:$AG$6843,MATCH($C121,NoSettings!$A$2:$A$6843,0),MATCH(L$30,NoSettings!$C$1:$AG$1,0))</f>
        <v>2276000000000</v>
      </c>
      <c r="M121">
        <f>INDEX(NoSettings!$C$2:$AG$6843,MATCH($C121,NoSettings!$A$2:$A$6843,0),MATCH(M$30,NoSettings!$C$1:$AG$1,0))</f>
        <v>2392000000000</v>
      </c>
      <c r="N121">
        <f>INDEX(NoSettings!$C$2:$AG$6843,MATCH($C121,NoSettings!$A$2:$A$6843,0),MATCH(N$30,NoSettings!$C$1:$AG$1,0))</f>
        <v>2514000000000</v>
      </c>
      <c r="O121">
        <f>INDEX(NoSettings!$C$2:$AG$6843,MATCH($C121,NoSettings!$A$2:$A$6843,0),MATCH(O$30,NoSettings!$C$1:$AG$1,0))</f>
        <v>2642000000000</v>
      </c>
      <c r="P121">
        <f>INDEX(NoSettings!$C$2:$AG$6843,MATCH($C121,NoSettings!$A$2:$A$6843,0),MATCH(P$30,NoSettings!$C$1:$AG$1,0))</f>
        <v>2777000000000</v>
      </c>
      <c r="Q121">
        <f>INDEX(NoSettings!$C$2:$AG$6843,MATCH($C121,NoSettings!$A$2:$A$6843,0),MATCH(Q$30,NoSettings!$C$1:$AG$1,0))</f>
        <v>2919000000000</v>
      </c>
      <c r="R121">
        <f>INDEX(NoSettings!$C$2:$AG$6843,MATCH($C121,NoSettings!$A$2:$A$6843,0),MATCH(R$30,NoSettings!$C$1:$AG$1,0))</f>
        <v>3067000000000</v>
      </c>
      <c r="S121">
        <f>INDEX(NoSettings!$C$2:$AG$6843,MATCH($C121,NoSettings!$A$2:$A$6843,0),MATCH(S$30,NoSettings!$C$1:$AG$1,0))</f>
        <v>3224000000000</v>
      </c>
      <c r="T121">
        <f>INDEX(NoSettings!$C$2:$AG$6843,MATCH($C121,NoSettings!$A$2:$A$6843,0),MATCH(T$30,NoSettings!$C$1:$AG$1,0))</f>
        <v>3388000000000</v>
      </c>
      <c r="U121">
        <f>INDEX(NoSettings!$C$2:$AG$6843,MATCH($C121,NoSettings!$A$2:$A$6843,0),MATCH(U$30,NoSettings!$C$1:$AG$1,0))</f>
        <v>3561000000000</v>
      </c>
      <c r="V121">
        <f>INDEX(NoSettings!$C$2:$AG$6843,MATCH($C121,NoSettings!$A$2:$A$6843,0),MATCH(V$30,NoSettings!$C$1:$AG$1,0))</f>
        <v>3743000000000</v>
      </c>
      <c r="W121">
        <f>INDEX(NoSettings!$C$2:$AG$6843,MATCH($C121,NoSettings!$A$2:$A$6843,0),MATCH(W$30,NoSettings!$C$1:$AG$1,0))</f>
        <v>3934000000000</v>
      </c>
      <c r="X121">
        <f>INDEX(NoSettings!$C$2:$AG$6843,MATCH($C121,NoSettings!$A$2:$A$6843,0),MATCH(X$30,NoSettings!$C$1:$AG$1,0))</f>
        <v>4134000000000</v>
      </c>
      <c r="Y121">
        <f>INDEX(NoSettings!$C$2:$AG$6843,MATCH($C121,NoSettings!$A$2:$A$6843,0),MATCH(Y$30,NoSettings!$C$1:$AG$1,0))</f>
        <v>4345000000000</v>
      </c>
      <c r="Z121">
        <f>INDEX(NoSettings!$C$2:$AG$6843,MATCH($C121,NoSettings!$A$2:$A$6843,0),MATCH(Z$30,NoSettings!$C$1:$AG$1,0))</f>
        <v>4567000000000</v>
      </c>
      <c r="AA121">
        <f>INDEX(NoSettings!$C$2:$AG$6843,MATCH($C121,NoSettings!$A$2:$A$6843,0),MATCH(AA$30,NoSettings!$C$1:$AG$1,0))</f>
        <v>4799000000000</v>
      </c>
      <c r="AB121">
        <f>INDEX(NoSettings!$C$2:$AG$6843,MATCH($C121,NoSettings!$A$2:$A$6843,0),MATCH(AB$30,NoSettings!$C$1:$AG$1,0))</f>
        <v>5044000000000</v>
      </c>
      <c r="AC121">
        <f>INDEX(NoSettings!$C$2:$AG$6843,MATCH($C121,NoSettings!$A$2:$A$6843,0),MATCH(AC$30,NoSettings!$C$1:$AG$1,0))</f>
        <v>5301000000000</v>
      </c>
      <c r="AD121">
        <f>INDEX(NoSettings!$C$2:$AG$6843,MATCH($C121,NoSettings!$A$2:$A$6843,0),MATCH(AD$30,NoSettings!$C$1:$AG$1,0))</f>
        <v>5572000000000</v>
      </c>
      <c r="AE121">
        <f>INDEX(NoSettings!$C$2:$AG$6843,MATCH($C121,NoSettings!$A$2:$A$6843,0),MATCH(AE$30,NoSettings!$C$1:$AG$1,0))</f>
        <v>5856000000000</v>
      </c>
      <c r="AF121">
        <f>INDEX(NoSettings!$C$2:$AG$6843,MATCH($C121,NoSettings!$A$2:$A$6843,0),MATCH(AF$30,NoSettings!$C$1:$AG$1,0))</f>
        <v>6155000000000</v>
      </c>
      <c r="AG121">
        <f>INDEX(NoSettings!$C$2:$AG$6843,MATCH($C121,NoSettings!$A$2:$A$6843,0),MATCH(AG$30,NoSettings!$C$1:$AG$1,0))</f>
        <v>6469000000000</v>
      </c>
      <c r="AH121">
        <f>INDEX(NoSettings!$C$2:$AG$6843,MATCH($C121,NoSettings!$A$2:$A$6843,0),MATCH(AH$30,NoSettings!$C$1:$AG$1,0))</f>
        <v>6798000000000</v>
      </c>
    </row>
    <row r="122" spans="3:34" hidden="1">
      <c r="C122" s="21" t="s">
        <v>254</v>
      </c>
      <c r="D122">
        <f>INDEX(NoSettings!$C$2:$AG$6843,MATCH($C122,NoSettings!$A$2:$A$6843,0),MATCH(D$30,NoSettings!$C$1:$AG$1,0))</f>
        <v>0</v>
      </c>
      <c r="E122">
        <f>INDEX(NoSettings!$C$2:$AG$6843,MATCH($C122,NoSettings!$A$2:$A$6843,0),MATCH(E$30,NoSettings!$C$1:$AG$1,0))</f>
        <v>0</v>
      </c>
      <c r="F122">
        <f>INDEX(NoSettings!$C$2:$AG$6843,MATCH($C122,NoSettings!$A$2:$A$6843,0),MATCH(F$30,NoSettings!$C$1:$AG$1,0))</f>
        <v>0</v>
      </c>
      <c r="G122">
        <f>INDEX(NoSettings!$C$2:$AG$6843,MATCH($C122,NoSettings!$A$2:$A$6843,0),MATCH(G$30,NoSettings!$C$1:$AG$1,0))</f>
        <v>0</v>
      </c>
      <c r="H122">
        <f>INDEX(NoSettings!$C$2:$AG$6843,MATCH($C122,NoSettings!$A$2:$A$6843,0),MATCH(H$30,NoSettings!$C$1:$AG$1,0))</f>
        <v>0</v>
      </c>
      <c r="I122">
        <f>INDEX(NoSettings!$C$2:$AG$6843,MATCH($C122,NoSettings!$A$2:$A$6843,0),MATCH(I$30,NoSettings!$C$1:$AG$1,0))</f>
        <v>0</v>
      </c>
      <c r="J122">
        <f>INDEX(NoSettings!$C$2:$AG$6843,MATCH($C122,NoSettings!$A$2:$A$6843,0),MATCH(J$30,NoSettings!$C$1:$AG$1,0))</f>
        <v>0</v>
      </c>
      <c r="K122">
        <f>INDEX(NoSettings!$C$2:$AG$6843,MATCH($C122,NoSettings!$A$2:$A$6843,0),MATCH(K$30,NoSettings!$C$1:$AG$1,0))</f>
        <v>0</v>
      </c>
      <c r="L122">
        <f>INDEX(NoSettings!$C$2:$AG$6843,MATCH($C122,NoSettings!$A$2:$A$6843,0),MATCH(L$30,NoSettings!$C$1:$AG$1,0))</f>
        <v>0</v>
      </c>
      <c r="M122">
        <f>INDEX(NoSettings!$C$2:$AG$6843,MATCH($C122,NoSettings!$A$2:$A$6843,0),MATCH(M$30,NoSettings!$C$1:$AG$1,0))</f>
        <v>0</v>
      </c>
      <c r="N122">
        <f>INDEX(NoSettings!$C$2:$AG$6843,MATCH($C122,NoSettings!$A$2:$A$6843,0),MATCH(N$30,NoSettings!$C$1:$AG$1,0))</f>
        <v>0</v>
      </c>
      <c r="O122">
        <f>INDEX(NoSettings!$C$2:$AG$6843,MATCH($C122,NoSettings!$A$2:$A$6843,0),MATCH(O$30,NoSettings!$C$1:$AG$1,0))</f>
        <v>0</v>
      </c>
      <c r="P122">
        <f>INDEX(NoSettings!$C$2:$AG$6843,MATCH($C122,NoSettings!$A$2:$A$6843,0),MATCH(P$30,NoSettings!$C$1:$AG$1,0))</f>
        <v>0</v>
      </c>
      <c r="Q122">
        <f>INDEX(NoSettings!$C$2:$AG$6843,MATCH($C122,NoSettings!$A$2:$A$6843,0),MATCH(Q$30,NoSettings!$C$1:$AG$1,0))</f>
        <v>0</v>
      </c>
      <c r="R122">
        <f>INDEX(NoSettings!$C$2:$AG$6843,MATCH($C122,NoSettings!$A$2:$A$6843,0),MATCH(R$30,NoSettings!$C$1:$AG$1,0))</f>
        <v>0</v>
      </c>
      <c r="S122">
        <f>INDEX(NoSettings!$C$2:$AG$6843,MATCH($C122,NoSettings!$A$2:$A$6843,0),MATCH(S$30,NoSettings!$C$1:$AG$1,0))</f>
        <v>0</v>
      </c>
      <c r="T122">
        <f>INDEX(NoSettings!$C$2:$AG$6843,MATCH($C122,NoSettings!$A$2:$A$6843,0),MATCH(T$30,NoSettings!$C$1:$AG$1,0))</f>
        <v>0</v>
      </c>
      <c r="U122">
        <f>INDEX(NoSettings!$C$2:$AG$6843,MATCH($C122,NoSettings!$A$2:$A$6843,0),MATCH(U$30,NoSettings!$C$1:$AG$1,0))</f>
        <v>0</v>
      </c>
      <c r="V122">
        <f>INDEX(NoSettings!$C$2:$AG$6843,MATCH($C122,NoSettings!$A$2:$A$6843,0),MATCH(V$30,NoSettings!$C$1:$AG$1,0))</f>
        <v>0</v>
      </c>
      <c r="W122">
        <f>INDEX(NoSettings!$C$2:$AG$6843,MATCH($C122,NoSettings!$A$2:$A$6843,0),MATCH(W$30,NoSettings!$C$1:$AG$1,0))</f>
        <v>0</v>
      </c>
      <c r="X122">
        <f>INDEX(NoSettings!$C$2:$AG$6843,MATCH($C122,NoSettings!$A$2:$A$6843,0),MATCH(X$30,NoSettings!$C$1:$AG$1,0))</f>
        <v>0</v>
      </c>
      <c r="Y122">
        <f>INDEX(NoSettings!$C$2:$AG$6843,MATCH($C122,NoSettings!$A$2:$A$6843,0),MATCH(Y$30,NoSettings!$C$1:$AG$1,0))</f>
        <v>0</v>
      </c>
      <c r="Z122">
        <f>INDEX(NoSettings!$C$2:$AG$6843,MATCH($C122,NoSettings!$A$2:$A$6843,0),MATCH(Z$30,NoSettings!$C$1:$AG$1,0))</f>
        <v>0</v>
      </c>
      <c r="AA122">
        <f>INDEX(NoSettings!$C$2:$AG$6843,MATCH($C122,NoSettings!$A$2:$A$6843,0),MATCH(AA$30,NoSettings!$C$1:$AG$1,0))</f>
        <v>0</v>
      </c>
      <c r="AB122">
        <f>INDEX(NoSettings!$C$2:$AG$6843,MATCH($C122,NoSettings!$A$2:$A$6843,0),MATCH(AB$30,NoSettings!$C$1:$AG$1,0))</f>
        <v>0</v>
      </c>
      <c r="AC122">
        <f>INDEX(NoSettings!$C$2:$AG$6843,MATCH($C122,NoSettings!$A$2:$A$6843,0),MATCH(AC$30,NoSettings!$C$1:$AG$1,0))</f>
        <v>0</v>
      </c>
      <c r="AD122">
        <f>INDEX(NoSettings!$C$2:$AG$6843,MATCH($C122,NoSettings!$A$2:$A$6843,0),MATCH(AD$30,NoSettings!$C$1:$AG$1,0))</f>
        <v>0</v>
      </c>
      <c r="AE122">
        <f>INDEX(NoSettings!$C$2:$AG$6843,MATCH($C122,NoSettings!$A$2:$A$6843,0),MATCH(AE$30,NoSettings!$C$1:$AG$1,0))</f>
        <v>0</v>
      </c>
      <c r="AF122">
        <f>INDEX(NoSettings!$C$2:$AG$6843,MATCH($C122,NoSettings!$A$2:$A$6843,0),MATCH(AF$30,NoSettings!$C$1:$AG$1,0))</f>
        <v>0</v>
      </c>
      <c r="AG122">
        <f>INDEX(NoSettings!$C$2:$AG$6843,MATCH($C122,NoSettings!$A$2:$A$6843,0),MATCH(AG$30,NoSettings!$C$1:$AG$1,0))</f>
        <v>0</v>
      </c>
      <c r="AH122">
        <f>INDEX(NoSettings!$C$2:$AG$6843,MATCH($C122,NoSettings!$A$2:$A$6843,0),MATCH(AH$30,NoSettings!$C$1:$AG$1,0))</f>
        <v>0</v>
      </c>
    </row>
    <row r="123" spans="3:34" hidden="1">
      <c r="C123" s="21" t="s">
        <v>253</v>
      </c>
      <c r="D123">
        <f>INDEX(NoSettings!$C$2:$AG$6843,MATCH($C123,NoSettings!$A$2:$A$6843,0),MATCH(D$30,NoSettings!$C$1:$AG$1,0))</f>
        <v>0</v>
      </c>
      <c r="E123">
        <f>INDEX(NoSettings!$C$2:$AG$6843,MATCH($C123,NoSettings!$A$2:$A$6843,0),MATCH(E$30,NoSettings!$C$1:$AG$1,0))</f>
        <v>0</v>
      </c>
      <c r="F123">
        <f>INDEX(NoSettings!$C$2:$AG$6843,MATCH($C123,NoSettings!$A$2:$A$6843,0),MATCH(F$30,NoSettings!$C$1:$AG$1,0))</f>
        <v>0</v>
      </c>
      <c r="G123">
        <f>INDEX(NoSettings!$C$2:$AG$6843,MATCH($C123,NoSettings!$A$2:$A$6843,0),MATCH(G$30,NoSettings!$C$1:$AG$1,0))</f>
        <v>0</v>
      </c>
      <c r="H123">
        <f>INDEX(NoSettings!$C$2:$AG$6843,MATCH($C123,NoSettings!$A$2:$A$6843,0),MATCH(H$30,NoSettings!$C$1:$AG$1,0))</f>
        <v>0</v>
      </c>
      <c r="I123">
        <f>INDEX(NoSettings!$C$2:$AG$6843,MATCH($C123,NoSettings!$A$2:$A$6843,0),MATCH(I$30,NoSettings!$C$1:$AG$1,0))</f>
        <v>0</v>
      </c>
      <c r="J123">
        <f>INDEX(NoSettings!$C$2:$AG$6843,MATCH($C123,NoSettings!$A$2:$A$6843,0),MATCH(J$30,NoSettings!$C$1:$AG$1,0))</f>
        <v>0</v>
      </c>
      <c r="K123">
        <f>INDEX(NoSettings!$C$2:$AG$6843,MATCH($C123,NoSettings!$A$2:$A$6843,0),MATCH(K$30,NoSettings!$C$1:$AG$1,0))</f>
        <v>0</v>
      </c>
      <c r="L123">
        <f>INDEX(NoSettings!$C$2:$AG$6843,MATCH($C123,NoSettings!$A$2:$A$6843,0),MATCH(L$30,NoSettings!$C$1:$AG$1,0))</f>
        <v>0</v>
      </c>
      <c r="M123">
        <f>INDEX(NoSettings!$C$2:$AG$6843,MATCH($C123,NoSettings!$A$2:$A$6843,0),MATCH(M$30,NoSettings!$C$1:$AG$1,0))</f>
        <v>0</v>
      </c>
      <c r="N123">
        <f>INDEX(NoSettings!$C$2:$AG$6843,MATCH($C123,NoSettings!$A$2:$A$6843,0),MATCH(N$30,NoSettings!$C$1:$AG$1,0))</f>
        <v>0</v>
      </c>
      <c r="O123">
        <f>INDEX(NoSettings!$C$2:$AG$6843,MATCH($C123,NoSettings!$A$2:$A$6843,0),MATCH(O$30,NoSettings!$C$1:$AG$1,0))</f>
        <v>0</v>
      </c>
      <c r="P123">
        <f>INDEX(NoSettings!$C$2:$AG$6843,MATCH($C123,NoSettings!$A$2:$A$6843,0),MATCH(P$30,NoSettings!$C$1:$AG$1,0))</f>
        <v>0</v>
      </c>
      <c r="Q123">
        <f>INDEX(NoSettings!$C$2:$AG$6843,MATCH($C123,NoSettings!$A$2:$A$6843,0),MATCH(Q$30,NoSettings!$C$1:$AG$1,0))</f>
        <v>0</v>
      </c>
      <c r="R123">
        <f>INDEX(NoSettings!$C$2:$AG$6843,MATCH($C123,NoSettings!$A$2:$A$6843,0),MATCH(R$30,NoSettings!$C$1:$AG$1,0))</f>
        <v>0</v>
      </c>
      <c r="S123">
        <f>INDEX(NoSettings!$C$2:$AG$6843,MATCH($C123,NoSettings!$A$2:$A$6843,0),MATCH(S$30,NoSettings!$C$1:$AG$1,0))</f>
        <v>0</v>
      </c>
      <c r="T123">
        <f>INDEX(NoSettings!$C$2:$AG$6843,MATCH($C123,NoSettings!$A$2:$A$6843,0),MATCH(T$30,NoSettings!$C$1:$AG$1,0))</f>
        <v>0</v>
      </c>
      <c r="U123">
        <f>INDEX(NoSettings!$C$2:$AG$6843,MATCH($C123,NoSettings!$A$2:$A$6843,0),MATCH(U$30,NoSettings!$C$1:$AG$1,0))</f>
        <v>0</v>
      </c>
      <c r="V123">
        <f>INDEX(NoSettings!$C$2:$AG$6843,MATCH($C123,NoSettings!$A$2:$A$6843,0),MATCH(V$30,NoSettings!$C$1:$AG$1,0))</f>
        <v>0</v>
      </c>
      <c r="W123">
        <f>INDEX(NoSettings!$C$2:$AG$6843,MATCH($C123,NoSettings!$A$2:$A$6843,0),MATCH(W$30,NoSettings!$C$1:$AG$1,0))</f>
        <v>0</v>
      </c>
      <c r="X123">
        <f>INDEX(NoSettings!$C$2:$AG$6843,MATCH($C123,NoSettings!$A$2:$A$6843,0),MATCH(X$30,NoSettings!$C$1:$AG$1,0))</f>
        <v>0</v>
      </c>
      <c r="Y123">
        <f>INDEX(NoSettings!$C$2:$AG$6843,MATCH($C123,NoSettings!$A$2:$A$6843,0),MATCH(Y$30,NoSettings!$C$1:$AG$1,0))</f>
        <v>0</v>
      </c>
      <c r="Z123">
        <f>INDEX(NoSettings!$C$2:$AG$6843,MATCH($C123,NoSettings!$A$2:$A$6843,0),MATCH(Z$30,NoSettings!$C$1:$AG$1,0))</f>
        <v>0</v>
      </c>
      <c r="AA123">
        <f>INDEX(NoSettings!$C$2:$AG$6843,MATCH($C123,NoSettings!$A$2:$A$6843,0),MATCH(AA$30,NoSettings!$C$1:$AG$1,0))</f>
        <v>0</v>
      </c>
      <c r="AB123">
        <f>INDEX(NoSettings!$C$2:$AG$6843,MATCH($C123,NoSettings!$A$2:$A$6843,0),MATCH(AB$30,NoSettings!$C$1:$AG$1,0))</f>
        <v>0</v>
      </c>
      <c r="AC123">
        <f>INDEX(NoSettings!$C$2:$AG$6843,MATCH($C123,NoSettings!$A$2:$A$6843,0),MATCH(AC$30,NoSettings!$C$1:$AG$1,0))</f>
        <v>0</v>
      </c>
      <c r="AD123">
        <f>INDEX(NoSettings!$C$2:$AG$6843,MATCH($C123,NoSettings!$A$2:$A$6843,0),MATCH(AD$30,NoSettings!$C$1:$AG$1,0))</f>
        <v>0</v>
      </c>
      <c r="AE123">
        <f>INDEX(NoSettings!$C$2:$AG$6843,MATCH($C123,NoSettings!$A$2:$A$6843,0),MATCH(AE$30,NoSettings!$C$1:$AG$1,0))</f>
        <v>0</v>
      </c>
      <c r="AF123">
        <f>INDEX(NoSettings!$C$2:$AG$6843,MATCH($C123,NoSettings!$A$2:$A$6843,0),MATCH(AF$30,NoSettings!$C$1:$AG$1,0))</f>
        <v>0</v>
      </c>
      <c r="AG123">
        <f>INDEX(NoSettings!$C$2:$AG$6843,MATCH($C123,NoSettings!$A$2:$A$6843,0),MATCH(AG$30,NoSettings!$C$1:$AG$1,0))</f>
        <v>0</v>
      </c>
      <c r="AH123">
        <f>INDEX(NoSettings!$C$2:$AG$6843,MATCH($C123,NoSettings!$A$2:$A$6843,0),MATCH(AH$30,NoSettings!$C$1:$AG$1,0))</f>
        <v>0</v>
      </c>
    </row>
    <row r="124" spans="3:34" hidden="1">
      <c r="C124" s="21" t="s">
        <v>252</v>
      </c>
      <c r="D124">
        <f>INDEX(NoSettings!$C$2:$AG$6843,MATCH($C124,NoSettings!$A$2:$A$6843,0),MATCH(D$30,NoSettings!$C$1:$AG$1,0))</f>
        <v>0</v>
      </c>
      <c r="E124">
        <f>INDEX(NoSettings!$C$2:$AG$6843,MATCH($C124,NoSettings!$A$2:$A$6843,0),MATCH(E$30,NoSettings!$C$1:$AG$1,0))</f>
        <v>0</v>
      </c>
      <c r="F124">
        <f>INDEX(NoSettings!$C$2:$AG$6843,MATCH($C124,NoSettings!$A$2:$A$6843,0),MATCH(F$30,NoSettings!$C$1:$AG$1,0))</f>
        <v>0</v>
      </c>
      <c r="G124">
        <f>INDEX(NoSettings!$C$2:$AG$6843,MATCH($C124,NoSettings!$A$2:$A$6843,0),MATCH(G$30,NoSettings!$C$1:$AG$1,0))</f>
        <v>0</v>
      </c>
      <c r="H124">
        <f>INDEX(NoSettings!$C$2:$AG$6843,MATCH($C124,NoSettings!$A$2:$A$6843,0),MATCH(H$30,NoSettings!$C$1:$AG$1,0))</f>
        <v>0</v>
      </c>
      <c r="I124">
        <f>INDEX(NoSettings!$C$2:$AG$6843,MATCH($C124,NoSettings!$A$2:$A$6843,0),MATCH(I$30,NoSettings!$C$1:$AG$1,0))</f>
        <v>0</v>
      </c>
      <c r="J124">
        <f>INDEX(NoSettings!$C$2:$AG$6843,MATCH($C124,NoSettings!$A$2:$A$6843,0),MATCH(J$30,NoSettings!$C$1:$AG$1,0))</f>
        <v>0</v>
      </c>
      <c r="K124">
        <f>INDEX(NoSettings!$C$2:$AG$6843,MATCH($C124,NoSettings!$A$2:$A$6843,0),MATCH(K$30,NoSettings!$C$1:$AG$1,0))</f>
        <v>0</v>
      </c>
      <c r="L124">
        <f>INDEX(NoSettings!$C$2:$AG$6843,MATCH($C124,NoSettings!$A$2:$A$6843,0),MATCH(L$30,NoSettings!$C$1:$AG$1,0))</f>
        <v>0</v>
      </c>
      <c r="M124">
        <f>INDEX(NoSettings!$C$2:$AG$6843,MATCH($C124,NoSettings!$A$2:$A$6843,0),MATCH(M$30,NoSettings!$C$1:$AG$1,0))</f>
        <v>0</v>
      </c>
      <c r="N124">
        <f>INDEX(NoSettings!$C$2:$AG$6843,MATCH($C124,NoSettings!$A$2:$A$6843,0),MATCH(N$30,NoSettings!$C$1:$AG$1,0))</f>
        <v>0</v>
      </c>
      <c r="O124">
        <f>INDEX(NoSettings!$C$2:$AG$6843,MATCH($C124,NoSettings!$A$2:$A$6843,0),MATCH(O$30,NoSettings!$C$1:$AG$1,0))</f>
        <v>0</v>
      </c>
      <c r="P124">
        <f>INDEX(NoSettings!$C$2:$AG$6843,MATCH($C124,NoSettings!$A$2:$A$6843,0),MATCH(P$30,NoSettings!$C$1:$AG$1,0))</f>
        <v>0</v>
      </c>
      <c r="Q124">
        <f>INDEX(NoSettings!$C$2:$AG$6843,MATCH($C124,NoSettings!$A$2:$A$6843,0),MATCH(Q$30,NoSettings!$C$1:$AG$1,0))</f>
        <v>0</v>
      </c>
      <c r="R124">
        <f>INDEX(NoSettings!$C$2:$AG$6843,MATCH($C124,NoSettings!$A$2:$A$6843,0),MATCH(R$30,NoSettings!$C$1:$AG$1,0))</f>
        <v>0</v>
      </c>
      <c r="S124">
        <f>INDEX(NoSettings!$C$2:$AG$6843,MATCH($C124,NoSettings!$A$2:$A$6843,0),MATCH(S$30,NoSettings!$C$1:$AG$1,0))</f>
        <v>0</v>
      </c>
      <c r="T124">
        <f>INDEX(NoSettings!$C$2:$AG$6843,MATCH($C124,NoSettings!$A$2:$A$6843,0),MATCH(T$30,NoSettings!$C$1:$AG$1,0))</f>
        <v>0</v>
      </c>
      <c r="U124">
        <f>INDEX(NoSettings!$C$2:$AG$6843,MATCH($C124,NoSettings!$A$2:$A$6843,0),MATCH(U$30,NoSettings!$C$1:$AG$1,0))</f>
        <v>0</v>
      </c>
      <c r="V124">
        <f>INDEX(NoSettings!$C$2:$AG$6843,MATCH($C124,NoSettings!$A$2:$A$6843,0),MATCH(V$30,NoSettings!$C$1:$AG$1,0))</f>
        <v>0</v>
      </c>
      <c r="W124">
        <f>INDEX(NoSettings!$C$2:$AG$6843,MATCH($C124,NoSettings!$A$2:$A$6843,0),MATCH(W$30,NoSettings!$C$1:$AG$1,0))</f>
        <v>0</v>
      </c>
      <c r="X124">
        <f>INDEX(NoSettings!$C$2:$AG$6843,MATCH($C124,NoSettings!$A$2:$A$6843,0),MATCH(X$30,NoSettings!$C$1:$AG$1,0))</f>
        <v>0</v>
      </c>
      <c r="Y124">
        <f>INDEX(NoSettings!$C$2:$AG$6843,MATCH($C124,NoSettings!$A$2:$A$6843,0),MATCH(Y$30,NoSettings!$C$1:$AG$1,0))</f>
        <v>0</v>
      </c>
      <c r="Z124">
        <f>INDEX(NoSettings!$C$2:$AG$6843,MATCH($C124,NoSettings!$A$2:$A$6843,0),MATCH(Z$30,NoSettings!$C$1:$AG$1,0))</f>
        <v>0</v>
      </c>
      <c r="AA124">
        <f>INDEX(NoSettings!$C$2:$AG$6843,MATCH($C124,NoSettings!$A$2:$A$6843,0),MATCH(AA$30,NoSettings!$C$1:$AG$1,0))</f>
        <v>0</v>
      </c>
      <c r="AB124">
        <f>INDEX(NoSettings!$C$2:$AG$6843,MATCH($C124,NoSettings!$A$2:$A$6843,0),MATCH(AB$30,NoSettings!$C$1:$AG$1,0))</f>
        <v>0</v>
      </c>
      <c r="AC124">
        <f>INDEX(NoSettings!$C$2:$AG$6843,MATCH($C124,NoSettings!$A$2:$A$6843,0),MATCH(AC$30,NoSettings!$C$1:$AG$1,0))</f>
        <v>0</v>
      </c>
      <c r="AD124">
        <f>INDEX(NoSettings!$C$2:$AG$6843,MATCH($C124,NoSettings!$A$2:$A$6843,0),MATCH(AD$30,NoSettings!$C$1:$AG$1,0))</f>
        <v>0</v>
      </c>
      <c r="AE124">
        <f>INDEX(NoSettings!$C$2:$AG$6843,MATCH($C124,NoSettings!$A$2:$A$6843,0),MATCH(AE$30,NoSettings!$C$1:$AG$1,0))</f>
        <v>0</v>
      </c>
      <c r="AF124">
        <f>INDEX(NoSettings!$C$2:$AG$6843,MATCH($C124,NoSettings!$A$2:$A$6843,0),MATCH(AF$30,NoSettings!$C$1:$AG$1,0))</f>
        <v>0</v>
      </c>
      <c r="AG124">
        <f>INDEX(NoSettings!$C$2:$AG$6843,MATCH($C124,NoSettings!$A$2:$A$6843,0),MATCH(AG$30,NoSettings!$C$1:$AG$1,0))</f>
        <v>0</v>
      </c>
      <c r="AH124">
        <f>INDEX(NoSettings!$C$2:$AG$6843,MATCH($C124,NoSettings!$A$2:$A$6843,0),MATCH(AH$30,NoSettings!$C$1:$AG$1,0))</f>
        <v>0</v>
      </c>
    </row>
    <row r="125" spans="3:34" hidden="1">
      <c r="C125" s="21" t="s">
        <v>251</v>
      </c>
      <c r="D125">
        <f>INDEX(NoSettings!$C$2:$AG$6843,MATCH($C125,NoSettings!$A$2:$A$6843,0),MATCH(D$30,NoSettings!$C$1:$AG$1,0))</f>
        <v>0</v>
      </c>
      <c r="E125">
        <f>INDEX(NoSettings!$C$2:$AG$6843,MATCH($C125,NoSettings!$A$2:$A$6843,0),MATCH(E$30,NoSettings!$C$1:$AG$1,0))</f>
        <v>0</v>
      </c>
      <c r="F125">
        <f>INDEX(NoSettings!$C$2:$AG$6843,MATCH($C125,NoSettings!$A$2:$A$6843,0),MATCH(F$30,NoSettings!$C$1:$AG$1,0))</f>
        <v>0</v>
      </c>
      <c r="G125">
        <f>INDEX(NoSettings!$C$2:$AG$6843,MATCH($C125,NoSettings!$A$2:$A$6843,0),MATCH(G$30,NoSettings!$C$1:$AG$1,0))</f>
        <v>0</v>
      </c>
      <c r="H125">
        <f>INDEX(NoSettings!$C$2:$AG$6843,MATCH($C125,NoSettings!$A$2:$A$6843,0),MATCH(H$30,NoSettings!$C$1:$AG$1,0))</f>
        <v>0</v>
      </c>
      <c r="I125">
        <f>INDEX(NoSettings!$C$2:$AG$6843,MATCH($C125,NoSettings!$A$2:$A$6843,0),MATCH(I$30,NoSettings!$C$1:$AG$1,0))</f>
        <v>0</v>
      </c>
      <c r="J125">
        <f>INDEX(NoSettings!$C$2:$AG$6843,MATCH($C125,NoSettings!$A$2:$A$6843,0),MATCH(J$30,NoSettings!$C$1:$AG$1,0))</f>
        <v>0</v>
      </c>
      <c r="K125">
        <f>INDEX(NoSettings!$C$2:$AG$6843,MATCH($C125,NoSettings!$A$2:$A$6843,0),MATCH(K$30,NoSettings!$C$1:$AG$1,0))</f>
        <v>0</v>
      </c>
      <c r="L125">
        <f>INDEX(NoSettings!$C$2:$AG$6843,MATCH($C125,NoSettings!$A$2:$A$6843,0),MATCH(L$30,NoSettings!$C$1:$AG$1,0))</f>
        <v>0</v>
      </c>
      <c r="M125">
        <f>INDEX(NoSettings!$C$2:$AG$6843,MATCH($C125,NoSettings!$A$2:$A$6843,0),MATCH(M$30,NoSettings!$C$1:$AG$1,0))</f>
        <v>0</v>
      </c>
      <c r="N125">
        <f>INDEX(NoSettings!$C$2:$AG$6843,MATCH($C125,NoSettings!$A$2:$A$6843,0),MATCH(N$30,NoSettings!$C$1:$AG$1,0))</f>
        <v>0</v>
      </c>
      <c r="O125">
        <f>INDEX(NoSettings!$C$2:$AG$6843,MATCH($C125,NoSettings!$A$2:$A$6843,0),MATCH(O$30,NoSettings!$C$1:$AG$1,0))</f>
        <v>0</v>
      </c>
      <c r="P125">
        <f>INDEX(NoSettings!$C$2:$AG$6843,MATCH($C125,NoSettings!$A$2:$A$6843,0),MATCH(P$30,NoSettings!$C$1:$AG$1,0))</f>
        <v>0</v>
      </c>
      <c r="Q125">
        <f>INDEX(NoSettings!$C$2:$AG$6843,MATCH($C125,NoSettings!$A$2:$A$6843,0),MATCH(Q$30,NoSettings!$C$1:$AG$1,0))</f>
        <v>0</v>
      </c>
      <c r="R125">
        <f>INDEX(NoSettings!$C$2:$AG$6843,MATCH($C125,NoSettings!$A$2:$A$6843,0),MATCH(R$30,NoSettings!$C$1:$AG$1,0))</f>
        <v>0</v>
      </c>
      <c r="S125">
        <f>INDEX(NoSettings!$C$2:$AG$6843,MATCH($C125,NoSettings!$A$2:$A$6843,0),MATCH(S$30,NoSettings!$C$1:$AG$1,0))</f>
        <v>0</v>
      </c>
      <c r="T125">
        <f>INDEX(NoSettings!$C$2:$AG$6843,MATCH($C125,NoSettings!$A$2:$A$6843,0),MATCH(T$30,NoSettings!$C$1:$AG$1,0))</f>
        <v>0</v>
      </c>
      <c r="U125">
        <f>INDEX(NoSettings!$C$2:$AG$6843,MATCH($C125,NoSettings!$A$2:$A$6843,0),MATCH(U$30,NoSettings!$C$1:$AG$1,0))</f>
        <v>0</v>
      </c>
      <c r="V125">
        <f>INDEX(NoSettings!$C$2:$AG$6843,MATCH($C125,NoSettings!$A$2:$A$6843,0),MATCH(V$30,NoSettings!$C$1:$AG$1,0))</f>
        <v>0</v>
      </c>
      <c r="W125">
        <f>INDEX(NoSettings!$C$2:$AG$6843,MATCH($C125,NoSettings!$A$2:$A$6843,0),MATCH(W$30,NoSettings!$C$1:$AG$1,0))</f>
        <v>0</v>
      </c>
      <c r="X125">
        <f>INDEX(NoSettings!$C$2:$AG$6843,MATCH($C125,NoSettings!$A$2:$A$6843,0),MATCH(X$30,NoSettings!$C$1:$AG$1,0))</f>
        <v>0</v>
      </c>
      <c r="Y125">
        <f>INDEX(NoSettings!$C$2:$AG$6843,MATCH($C125,NoSettings!$A$2:$A$6843,0),MATCH(Y$30,NoSettings!$C$1:$AG$1,0))</f>
        <v>0</v>
      </c>
      <c r="Z125">
        <f>INDEX(NoSettings!$C$2:$AG$6843,MATCH($C125,NoSettings!$A$2:$A$6843,0),MATCH(Z$30,NoSettings!$C$1:$AG$1,0))</f>
        <v>0</v>
      </c>
      <c r="AA125">
        <f>INDEX(NoSettings!$C$2:$AG$6843,MATCH($C125,NoSettings!$A$2:$A$6843,0),MATCH(AA$30,NoSettings!$C$1:$AG$1,0))</f>
        <v>0</v>
      </c>
      <c r="AB125">
        <f>INDEX(NoSettings!$C$2:$AG$6843,MATCH($C125,NoSettings!$A$2:$A$6843,0),MATCH(AB$30,NoSettings!$C$1:$AG$1,0))</f>
        <v>0</v>
      </c>
      <c r="AC125">
        <f>INDEX(NoSettings!$C$2:$AG$6843,MATCH($C125,NoSettings!$A$2:$A$6843,0),MATCH(AC$30,NoSettings!$C$1:$AG$1,0))</f>
        <v>0</v>
      </c>
      <c r="AD125">
        <f>INDEX(NoSettings!$C$2:$AG$6843,MATCH($C125,NoSettings!$A$2:$A$6843,0),MATCH(AD$30,NoSettings!$C$1:$AG$1,0))</f>
        <v>0</v>
      </c>
      <c r="AE125">
        <f>INDEX(NoSettings!$C$2:$AG$6843,MATCH($C125,NoSettings!$A$2:$A$6843,0),MATCH(AE$30,NoSettings!$C$1:$AG$1,0))</f>
        <v>0</v>
      </c>
      <c r="AF125">
        <f>INDEX(NoSettings!$C$2:$AG$6843,MATCH($C125,NoSettings!$A$2:$A$6843,0),MATCH(AF$30,NoSettings!$C$1:$AG$1,0))</f>
        <v>0</v>
      </c>
      <c r="AG125">
        <f>INDEX(NoSettings!$C$2:$AG$6843,MATCH($C125,NoSettings!$A$2:$A$6843,0),MATCH(AG$30,NoSettings!$C$1:$AG$1,0))</f>
        <v>0</v>
      </c>
      <c r="AH125">
        <f>INDEX(NoSettings!$C$2:$AG$6843,MATCH($C125,NoSettings!$A$2:$A$6843,0),MATCH(AH$30,NoSettings!$C$1:$AG$1,0))</f>
        <v>0</v>
      </c>
    </row>
    <row r="126" spans="3:34" hidden="1">
      <c r="C126" s="21" t="s">
        <v>250</v>
      </c>
      <c r="D126">
        <f>INDEX(NoSettings!$C$2:$AG$6843,MATCH($C126,NoSettings!$A$2:$A$6843,0),MATCH(D$30,NoSettings!$C$1:$AG$1,0))</f>
        <v>0</v>
      </c>
      <c r="E126">
        <f>INDEX(NoSettings!$C$2:$AG$6843,MATCH($C126,NoSettings!$A$2:$A$6843,0),MATCH(E$30,NoSettings!$C$1:$AG$1,0))</f>
        <v>0</v>
      </c>
      <c r="F126">
        <f>INDEX(NoSettings!$C$2:$AG$6843,MATCH($C126,NoSettings!$A$2:$A$6843,0),MATCH(F$30,NoSettings!$C$1:$AG$1,0))</f>
        <v>0</v>
      </c>
      <c r="G126">
        <f>INDEX(NoSettings!$C$2:$AG$6843,MATCH($C126,NoSettings!$A$2:$A$6843,0),MATCH(G$30,NoSettings!$C$1:$AG$1,0))</f>
        <v>0</v>
      </c>
      <c r="H126">
        <f>INDEX(NoSettings!$C$2:$AG$6843,MATCH($C126,NoSettings!$A$2:$A$6843,0),MATCH(H$30,NoSettings!$C$1:$AG$1,0))</f>
        <v>0</v>
      </c>
      <c r="I126">
        <f>INDEX(NoSettings!$C$2:$AG$6843,MATCH($C126,NoSettings!$A$2:$A$6843,0),MATCH(I$30,NoSettings!$C$1:$AG$1,0))</f>
        <v>0</v>
      </c>
      <c r="J126">
        <f>INDEX(NoSettings!$C$2:$AG$6843,MATCH($C126,NoSettings!$A$2:$A$6843,0),MATCH(J$30,NoSettings!$C$1:$AG$1,0))</f>
        <v>0</v>
      </c>
      <c r="K126">
        <f>INDEX(NoSettings!$C$2:$AG$6843,MATCH($C126,NoSettings!$A$2:$A$6843,0),MATCH(K$30,NoSettings!$C$1:$AG$1,0))</f>
        <v>0</v>
      </c>
      <c r="L126">
        <f>INDEX(NoSettings!$C$2:$AG$6843,MATCH($C126,NoSettings!$A$2:$A$6843,0),MATCH(L$30,NoSettings!$C$1:$AG$1,0))</f>
        <v>0</v>
      </c>
      <c r="M126">
        <f>INDEX(NoSettings!$C$2:$AG$6843,MATCH($C126,NoSettings!$A$2:$A$6843,0),MATCH(M$30,NoSettings!$C$1:$AG$1,0))</f>
        <v>0</v>
      </c>
      <c r="N126">
        <f>INDEX(NoSettings!$C$2:$AG$6843,MATCH($C126,NoSettings!$A$2:$A$6843,0),MATCH(N$30,NoSettings!$C$1:$AG$1,0))</f>
        <v>0</v>
      </c>
      <c r="O126">
        <f>INDEX(NoSettings!$C$2:$AG$6843,MATCH($C126,NoSettings!$A$2:$A$6843,0),MATCH(O$30,NoSettings!$C$1:$AG$1,0))</f>
        <v>0</v>
      </c>
      <c r="P126">
        <f>INDEX(NoSettings!$C$2:$AG$6843,MATCH($C126,NoSettings!$A$2:$A$6843,0),MATCH(P$30,NoSettings!$C$1:$AG$1,0))</f>
        <v>0</v>
      </c>
      <c r="Q126">
        <f>INDEX(NoSettings!$C$2:$AG$6843,MATCH($C126,NoSettings!$A$2:$A$6843,0),MATCH(Q$30,NoSettings!$C$1:$AG$1,0))</f>
        <v>0</v>
      </c>
      <c r="R126">
        <f>INDEX(NoSettings!$C$2:$AG$6843,MATCH($C126,NoSettings!$A$2:$A$6843,0),MATCH(R$30,NoSettings!$C$1:$AG$1,0))</f>
        <v>0</v>
      </c>
      <c r="S126">
        <f>INDEX(NoSettings!$C$2:$AG$6843,MATCH($C126,NoSettings!$A$2:$A$6843,0),MATCH(S$30,NoSettings!$C$1:$AG$1,0))</f>
        <v>0</v>
      </c>
      <c r="T126">
        <f>INDEX(NoSettings!$C$2:$AG$6843,MATCH($C126,NoSettings!$A$2:$A$6843,0),MATCH(T$30,NoSettings!$C$1:$AG$1,0))</f>
        <v>0</v>
      </c>
      <c r="U126">
        <f>INDEX(NoSettings!$C$2:$AG$6843,MATCH($C126,NoSettings!$A$2:$A$6843,0),MATCH(U$30,NoSettings!$C$1:$AG$1,0))</f>
        <v>0</v>
      </c>
      <c r="V126">
        <f>INDEX(NoSettings!$C$2:$AG$6843,MATCH($C126,NoSettings!$A$2:$A$6843,0),MATCH(V$30,NoSettings!$C$1:$AG$1,0))</f>
        <v>0</v>
      </c>
      <c r="W126">
        <f>INDEX(NoSettings!$C$2:$AG$6843,MATCH($C126,NoSettings!$A$2:$A$6843,0),MATCH(W$30,NoSettings!$C$1:$AG$1,0))</f>
        <v>0</v>
      </c>
      <c r="X126">
        <f>INDEX(NoSettings!$C$2:$AG$6843,MATCH($C126,NoSettings!$A$2:$A$6843,0),MATCH(X$30,NoSettings!$C$1:$AG$1,0))</f>
        <v>0</v>
      </c>
      <c r="Y126">
        <f>INDEX(NoSettings!$C$2:$AG$6843,MATCH($C126,NoSettings!$A$2:$A$6843,0),MATCH(Y$30,NoSettings!$C$1:$AG$1,0))</f>
        <v>0</v>
      </c>
      <c r="Z126">
        <f>INDEX(NoSettings!$C$2:$AG$6843,MATCH($C126,NoSettings!$A$2:$A$6843,0),MATCH(Z$30,NoSettings!$C$1:$AG$1,0))</f>
        <v>0</v>
      </c>
      <c r="AA126">
        <f>INDEX(NoSettings!$C$2:$AG$6843,MATCH($C126,NoSettings!$A$2:$A$6843,0),MATCH(AA$30,NoSettings!$C$1:$AG$1,0))</f>
        <v>0</v>
      </c>
      <c r="AB126">
        <f>INDEX(NoSettings!$C$2:$AG$6843,MATCH($C126,NoSettings!$A$2:$A$6843,0),MATCH(AB$30,NoSettings!$C$1:$AG$1,0))</f>
        <v>0</v>
      </c>
      <c r="AC126">
        <f>INDEX(NoSettings!$C$2:$AG$6843,MATCH($C126,NoSettings!$A$2:$A$6843,0),MATCH(AC$30,NoSettings!$C$1:$AG$1,0))</f>
        <v>0</v>
      </c>
      <c r="AD126">
        <f>INDEX(NoSettings!$C$2:$AG$6843,MATCH($C126,NoSettings!$A$2:$A$6843,0),MATCH(AD$30,NoSettings!$C$1:$AG$1,0))</f>
        <v>0</v>
      </c>
      <c r="AE126">
        <f>INDEX(NoSettings!$C$2:$AG$6843,MATCH($C126,NoSettings!$A$2:$A$6843,0),MATCH(AE$30,NoSettings!$C$1:$AG$1,0))</f>
        <v>0</v>
      </c>
      <c r="AF126">
        <f>INDEX(NoSettings!$C$2:$AG$6843,MATCH($C126,NoSettings!$A$2:$A$6843,0),MATCH(AF$30,NoSettings!$C$1:$AG$1,0))</f>
        <v>0</v>
      </c>
      <c r="AG126">
        <f>INDEX(NoSettings!$C$2:$AG$6843,MATCH($C126,NoSettings!$A$2:$A$6843,0),MATCH(AG$30,NoSettings!$C$1:$AG$1,0))</f>
        <v>0</v>
      </c>
      <c r="AH126">
        <f>INDEX(NoSettings!$C$2:$AG$6843,MATCH($C126,NoSettings!$A$2:$A$6843,0),MATCH(AH$30,NoSettings!$C$1:$AG$1,0))</f>
        <v>0</v>
      </c>
    </row>
    <row r="127" spans="3:34" hidden="1">
      <c r="C127" s="21" t="s">
        <v>249</v>
      </c>
      <c r="D127">
        <f>INDEX(NoSettings!$C$2:$AG$6843,MATCH($C127,NoSettings!$A$2:$A$6843,0),MATCH(D$30,NoSettings!$C$1:$AG$1,0))</f>
        <v>0</v>
      </c>
      <c r="E127">
        <f>INDEX(NoSettings!$C$2:$AG$6843,MATCH($C127,NoSettings!$A$2:$A$6843,0),MATCH(E$30,NoSettings!$C$1:$AG$1,0))</f>
        <v>0</v>
      </c>
      <c r="F127">
        <f>INDEX(NoSettings!$C$2:$AG$6843,MATCH($C127,NoSettings!$A$2:$A$6843,0),MATCH(F$30,NoSettings!$C$1:$AG$1,0))</f>
        <v>0</v>
      </c>
      <c r="G127">
        <f>INDEX(NoSettings!$C$2:$AG$6843,MATCH($C127,NoSettings!$A$2:$A$6843,0),MATCH(G$30,NoSettings!$C$1:$AG$1,0))</f>
        <v>0</v>
      </c>
      <c r="H127">
        <f>INDEX(NoSettings!$C$2:$AG$6843,MATCH($C127,NoSettings!$A$2:$A$6843,0),MATCH(H$30,NoSettings!$C$1:$AG$1,0))</f>
        <v>0</v>
      </c>
      <c r="I127">
        <f>INDEX(NoSettings!$C$2:$AG$6843,MATCH($C127,NoSettings!$A$2:$A$6843,0),MATCH(I$30,NoSettings!$C$1:$AG$1,0))</f>
        <v>0</v>
      </c>
      <c r="J127">
        <f>INDEX(NoSettings!$C$2:$AG$6843,MATCH($C127,NoSettings!$A$2:$A$6843,0),MATCH(J$30,NoSettings!$C$1:$AG$1,0))</f>
        <v>0</v>
      </c>
      <c r="K127">
        <f>INDEX(NoSettings!$C$2:$AG$6843,MATCH($C127,NoSettings!$A$2:$A$6843,0),MATCH(K$30,NoSettings!$C$1:$AG$1,0))</f>
        <v>0</v>
      </c>
      <c r="L127">
        <f>INDEX(NoSettings!$C$2:$AG$6843,MATCH($C127,NoSettings!$A$2:$A$6843,0),MATCH(L$30,NoSettings!$C$1:$AG$1,0))</f>
        <v>0</v>
      </c>
      <c r="M127">
        <f>INDEX(NoSettings!$C$2:$AG$6843,MATCH($C127,NoSettings!$A$2:$A$6843,0),MATCH(M$30,NoSettings!$C$1:$AG$1,0))</f>
        <v>0</v>
      </c>
      <c r="N127">
        <f>INDEX(NoSettings!$C$2:$AG$6843,MATCH($C127,NoSettings!$A$2:$A$6843,0),MATCH(N$30,NoSettings!$C$1:$AG$1,0))</f>
        <v>0</v>
      </c>
      <c r="O127">
        <f>INDEX(NoSettings!$C$2:$AG$6843,MATCH($C127,NoSettings!$A$2:$A$6843,0),MATCH(O$30,NoSettings!$C$1:$AG$1,0))</f>
        <v>0</v>
      </c>
      <c r="P127">
        <f>INDEX(NoSettings!$C$2:$AG$6843,MATCH($C127,NoSettings!$A$2:$A$6843,0),MATCH(P$30,NoSettings!$C$1:$AG$1,0))</f>
        <v>0</v>
      </c>
      <c r="Q127">
        <f>INDEX(NoSettings!$C$2:$AG$6843,MATCH($C127,NoSettings!$A$2:$A$6843,0),MATCH(Q$30,NoSettings!$C$1:$AG$1,0))</f>
        <v>0</v>
      </c>
      <c r="R127">
        <f>INDEX(NoSettings!$C$2:$AG$6843,MATCH($C127,NoSettings!$A$2:$A$6843,0),MATCH(R$30,NoSettings!$C$1:$AG$1,0))</f>
        <v>0</v>
      </c>
      <c r="S127">
        <f>INDEX(NoSettings!$C$2:$AG$6843,MATCH($C127,NoSettings!$A$2:$A$6843,0),MATCH(S$30,NoSettings!$C$1:$AG$1,0))</f>
        <v>0</v>
      </c>
      <c r="T127">
        <f>INDEX(NoSettings!$C$2:$AG$6843,MATCH($C127,NoSettings!$A$2:$A$6843,0),MATCH(T$30,NoSettings!$C$1:$AG$1,0))</f>
        <v>0</v>
      </c>
      <c r="U127">
        <f>INDEX(NoSettings!$C$2:$AG$6843,MATCH($C127,NoSettings!$A$2:$A$6843,0),MATCH(U$30,NoSettings!$C$1:$AG$1,0))</f>
        <v>0</v>
      </c>
      <c r="V127">
        <f>INDEX(NoSettings!$C$2:$AG$6843,MATCH($C127,NoSettings!$A$2:$A$6843,0),MATCH(V$30,NoSettings!$C$1:$AG$1,0))</f>
        <v>0</v>
      </c>
      <c r="W127">
        <f>INDEX(NoSettings!$C$2:$AG$6843,MATCH($C127,NoSettings!$A$2:$A$6843,0),MATCH(W$30,NoSettings!$C$1:$AG$1,0))</f>
        <v>0</v>
      </c>
      <c r="X127">
        <f>INDEX(NoSettings!$C$2:$AG$6843,MATCH($C127,NoSettings!$A$2:$A$6843,0),MATCH(X$30,NoSettings!$C$1:$AG$1,0))</f>
        <v>0</v>
      </c>
      <c r="Y127">
        <f>INDEX(NoSettings!$C$2:$AG$6843,MATCH($C127,NoSettings!$A$2:$A$6843,0),MATCH(Y$30,NoSettings!$C$1:$AG$1,0))</f>
        <v>0</v>
      </c>
      <c r="Z127">
        <f>INDEX(NoSettings!$C$2:$AG$6843,MATCH($C127,NoSettings!$A$2:$A$6843,0),MATCH(Z$30,NoSettings!$C$1:$AG$1,0))</f>
        <v>0</v>
      </c>
      <c r="AA127">
        <f>INDEX(NoSettings!$C$2:$AG$6843,MATCH($C127,NoSettings!$A$2:$A$6843,0),MATCH(AA$30,NoSettings!$C$1:$AG$1,0))</f>
        <v>0</v>
      </c>
      <c r="AB127">
        <f>INDEX(NoSettings!$C$2:$AG$6843,MATCH($C127,NoSettings!$A$2:$A$6843,0),MATCH(AB$30,NoSettings!$C$1:$AG$1,0))</f>
        <v>0</v>
      </c>
      <c r="AC127">
        <f>INDEX(NoSettings!$C$2:$AG$6843,MATCH($C127,NoSettings!$A$2:$A$6843,0),MATCH(AC$30,NoSettings!$C$1:$AG$1,0))</f>
        <v>0</v>
      </c>
      <c r="AD127">
        <f>INDEX(NoSettings!$C$2:$AG$6843,MATCH($C127,NoSettings!$A$2:$A$6843,0),MATCH(AD$30,NoSettings!$C$1:$AG$1,0))</f>
        <v>0</v>
      </c>
      <c r="AE127">
        <f>INDEX(NoSettings!$C$2:$AG$6843,MATCH($C127,NoSettings!$A$2:$A$6843,0),MATCH(AE$30,NoSettings!$C$1:$AG$1,0))</f>
        <v>0</v>
      </c>
      <c r="AF127">
        <f>INDEX(NoSettings!$C$2:$AG$6843,MATCH($C127,NoSettings!$A$2:$A$6843,0),MATCH(AF$30,NoSettings!$C$1:$AG$1,0))</f>
        <v>0</v>
      </c>
      <c r="AG127">
        <f>INDEX(NoSettings!$C$2:$AG$6843,MATCH($C127,NoSettings!$A$2:$A$6843,0),MATCH(AG$30,NoSettings!$C$1:$AG$1,0))</f>
        <v>0</v>
      </c>
      <c r="AH127">
        <f>INDEX(NoSettings!$C$2:$AG$6843,MATCH($C127,NoSettings!$A$2:$A$6843,0),MATCH(AH$30,NoSettings!$C$1:$AG$1,0))</f>
        <v>0</v>
      </c>
    </row>
    <row r="128" spans="3:34" hidden="1">
      <c r="C128" s="21" t="s">
        <v>248</v>
      </c>
      <c r="D128">
        <f>INDEX(NoSettings!$C$2:$AG$6843,MATCH($C128,NoSettings!$A$2:$A$6843,0),MATCH(D$30,NoSettings!$C$1:$AG$1,0))</f>
        <v>0</v>
      </c>
      <c r="E128">
        <f>INDEX(NoSettings!$C$2:$AG$6843,MATCH($C128,NoSettings!$A$2:$A$6843,0),MATCH(E$30,NoSettings!$C$1:$AG$1,0))</f>
        <v>0</v>
      </c>
      <c r="F128">
        <f>INDEX(NoSettings!$C$2:$AG$6843,MATCH($C128,NoSettings!$A$2:$A$6843,0),MATCH(F$30,NoSettings!$C$1:$AG$1,0))</f>
        <v>0</v>
      </c>
      <c r="G128">
        <f>INDEX(NoSettings!$C$2:$AG$6843,MATCH($C128,NoSettings!$A$2:$A$6843,0),MATCH(G$30,NoSettings!$C$1:$AG$1,0))</f>
        <v>0</v>
      </c>
      <c r="H128">
        <f>INDEX(NoSettings!$C$2:$AG$6843,MATCH($C128,NoSettings!$A$2:$A$6843,0),MATCH(H$30,NoSettings!$C$1:$AG$1,0))</f>
        <v>0</v>
      </c>
      <c r="I128">
        <f>INDEX(NoSettings!$C$2:$AG$6843,MATCH($C128,NoSettings!$A$2:$A$6843,0),MATCH(I$30,NoSettings!$C$1:$AG$1,0))</f>
        <v>0</v>
      </c>
      <c r="J128">
        <f>INDEX(NoSettings!$C$2:$AG$6843,MATCH($C128,NoSettings!$A$2:$A$6843,0),MATCH(J$30,NoSettings!$C$1:$AG$1,0))</f>
        <v>0</v>
      </c>
      <c r="K128">
        <f>INDEX(NoSettings!$C$2:$AG$6843,MATCH($C128,NoSettings!$A$2:$A$6843,0),MATCH(K$30,NoSettings!$C$1:$AG$1,0))</f>
        <v>0</v>
      </c>
      <c r="L128">
        <f>INDEX(NoSettings!$C$2:$AG$6843,MATCH($C128,NoSettings!$A$2:$A$6843,0),MATCH(L$30,NoSettings!$C$1:$AG$1,0))</f>
        <v>0</v>
      </c>
      <c r="M128">
        <f>INDEX(NoSettings!$C$2:$AG$6843,MATCH($C128,NoSettings!$A$2:$A$6843,0),MATCH(M$30,NoSettings!$C$1:$AG$1,0))</f>
        <v>0</v>
      </c>
      <c r="N128">
        <f>INDEX(NoSettings!$C$2:$AG$6843,MATCH($C128,NoSettings!$A$2:$A$6843,0),MATCH(N$30,NoSettings!$C$1:$AG$1,0))</f>
        <v>0</v>
      </c>
      <c r="O128">
        <f>INDEX(NoSettings!$C$2:$AG$6843,MATCH($C128,NoSettings!$A$2:$A$6843,0),MATCH(O$30,NoSettings!$C$1:$AG$1,0))</f>
        <v>0</v>
      </c>
      <c r="P128">
        <f>INDEX(NoSettings!$C$2:$AG$6843,MATCH($C128,NoSettings!$A$2:$A$6843,0),MATCH(P$30,NoSettings!$C$1:$AG$1,0))</f>
        <v>0</v>
      </c>
      <c r="Q128">
        <f>INDEX(NoSettings!$C$2:$AG$6843,MATCH($C128,NoSettings!$A$2:$A$6843,0),MATCH(Q$30,NoSettings!$C$1:$AG$1,0))</f>
        <v>0</v>
      </c>
      <c r="R128">
        <f>INDEX(NoSettings!$C$2:$AG$6843,MATCH($C128,NoSettings!$A$2:$A$6843,0),MATCH(R$30,NoSettings!$C$1:$AG$1,0))</f>
        <v>0</v>
      </c>
      <c r="S128">
        <f>INDEX(NoSettings!$C$2:$AG$6843,MATCH($C128,NoSettings!$A$2:$A$6843,0),MATCH(S$30,NoSettings!$C$1:$AG$1,0))</f>
        <v>0</v>
      </c>
      <c r="T128">
        <f>INDEX(NoSettings!$C$2:$AG$6843,MATCH($C128,NoSettings!$A$2:$A$6843,0),MATCH(T$30,NoSettings!$C$1:$AG$1,0))</f>
        <v>0</v>
      </c>
      <c r="U128">
        <f>INDEX(NoSettings!$C$2:$AG$6843,MATCH($C128,NoSettings!$A$2:$A$6843,0),MATCH(U$30,NoSettings!$C$1:$AG$1,0))</f>
        <v>0</v>
      </c>
      <c r="V128">
        <f>INDEX(NoSettings!$C$2:$AG$6843,MATCH($C128,NoSettings!$A$2:$A$6843,0),MATCH(V$30,NoSettings!$C$1:$AG$1,0))</f>
        <v>0</v>
      </c>
      <c r="W128">
        <f>INDEX(NoSettings!$C$2:$AG$6843,MATCH($C128,NoSettings!$A$2:$A$6843,0),MATCH(W$30,NoSettings!$C$1:$AG$1,0))</f>
        <v>0</v>
      </c>
      <c r="X128">
        <f>INDEX(NoSettings!$C$2:$AG$6843,MATCH($C128,NoSettings!$A$2:$A$6843,0),MATCH(X$30,NoSettings!$C$1:$AG$1,0))</f>
        <v>0</v>
      </c>
      <c r="Y128">
        <f>INDEX(NoSettings!$C$2:$AG$6843,MATCH($C128,NoSettings!$A$2:$A$6843,0),MATCH(Y$30,NoSettings!$C$1:$AG$1,0))</f>
        <v>0</v>
      </c>
      <c r="Z128">
        <f>INDEX(NoSettings!$C$2:$AG$6843,MATCH($C128,NoSettings!$A$2:$A$6843,0),MATCH(Z$30,NoSettings!$C$1:$AG$1,0))</f>
        <v>0</v>
      </c>
      <c r="AA128">
        <f>INDEX(NoSettings!$C$2:$AG$6843,MATCH($C128,NoSettings!$A$2:$A$6843,0),MATCH(AA$30,NoSettings!$C$1:$AG$1,0))</f>
        <v>0</v>
      </c>
      <c r="AB128">
        <f>INDEX(NoSettings!$C$2:$AG$6843,MATCH($C128,NoSettings!$A$2:$A$6843,0),MATCH(AB$30,NoSettings!$C$1:$AG$1,0))</f>
        <v>0</v>
      </c>
      <c r="AC128">
        <f>INDEX(NoSettings!$C$2:$AG$6843,MATCH($C128,NoSettings!$A$2:$A$6843,0),MATCH(AC$30,NoSettings!$C$1:$AG$1,0))</f>
        <v>0</v>
      </c>
      <c r="AD128">
        <f>INDEX(NoSettings!$C$2:$AG$6843,MATCH($C128,NoSettings!$A$2:$A$6843,0),MATCH(AD$30,NoSettings!$C$1:$AG$1,0))</f>
        <v>0</v>
      </c>
      <c r="AE128">
        <f>INDEX(NoSettings!$C$2:$AG$6843,MATCH($C128,NoSettings!$A$2:$A$6843,0),MATCH(AE$30,NoSettings!$C$1:$AG$1,0))</f>
        <v>0</v>
      </c>
      <c r="AF128">
        <f>INDEX(NoSettings!$C$2:$AG$6843,MATCH($C128,NoSettings!$A$2:$A$6843,0),MATCH(AF$30,NoSettings!$C$1:$AG$1,0))</f>
        <v>0</v>
      </c>
      <c r="AG128">
        <f>INDEX(NoSettings!$C$2:$AG$6843,MATCH($C128,NoSettings!$A$2:$A$6843,0),MATCH(AG$30,NoSettings!$C$1:$AG$1,0))</f>
        <v>0</v>
      </c>
      <c r="AH128">
        <f>INDEX(NoSettings!$C$2:$AG$6843,MATCH($C128,NoSettings!$A$2:$A$6843,0),MATCH(AH$30,NoSettings!$C$1:$AG$1,0))</f>
        <v>0</v>
      </c>
    </row>
    <row r="129" spans="3:34" hidden="1">
      <c r="C129" s="21" t="s">
        <v>247</v>
      </c>
      <c r="D129">
        <f>INDEX(NoSettings!$C$2:$AG$6843,MATCH($C129,NoSettings!$A$2:$A$6843,0),MATCH(D$30,NoSettings!$C$1:$AG$1,0))</f>
        <v>0</v>
      </c>
      <c r="E129">
        <f>INDEX(NoSettings!$C$2:$AG$6843,MATCH($C129,NoSettings!$A$2:$A$6843,0),MATCH(E$30,NoSettings!$C$1:$AG$1,0))</f>
        <v>0</v>
      </c>
      <c r="F129">
        <f>INDEX(NoSettings!$C$2:$AG$6843,MATCH($C129,NoSettings!$A$2:$A$6843,0),MATCH(F$30,NoSettings!$C$1:$AG$1,0))</f>
        <v>0</v>
      </c>
      <c r="G129">
        <f>INDEX(NoSettings!$C$2:$AG$6843,MATCH($C129,NoSettings!$A$2:$A$6843,0),MATCH(G$30,NoSettings!$C$1:$AG$1,0))</f>
        <v>0</v>
      </c>
      <c r="H129">
        <f>INDEX(NoSettings!$C$2:$AG$6843,MATCH($C129,NoSettings!$A$2:$A$6843,0),MATCH(H$30,NoSettings!$C$1:$AG$1,0))</f>
        <v>0</v>
      </c>
      <c r="I129">
        <f>INDEX(NoSettings!$C$2:$AG$6843,MATCH($C129,NoSettings!$A$2:$A$6843,0),MATCH(I$30,NoSettings!$C$1:$AG$1,0))</f>
        <v>0</v>
      </c>
      <c r="J129">
        <f>INDEX(NoSettings!$C$2:$AG$6843,MATCH($C129,NoSettings!$A$2:$A$6843,0),MATCH(J$30,NoSettings!$C$1:$AG$1,0))</f>
        <v>0</v>
      </c>
      <c r="K129">
        <f>INDEX(NoSettings!$C$2:$AG$6843,MATCH($C129,NoSettings!$A$2:$A$6843,0),MATCH(K$30,NoSettings!$C$1:$AG$1,0))</f>
        <v>0</v>
      </c>
      <c r="L129">
        <f>INDEX(NoSettings!$C$2:$AG$6843,MATCH($C129,NoSettings!$A$2:$A$6843,0),MATCH(L$30,NoSettings!$C$1:$AG$1,0))</f>
        <v>0</v>
      </c>
      <c r="M129">
        <f>INDEX(NoSettings!$C$2:$AG$6843,MATCH($C129,NoSettings!$A$2:$A$6843,0),MATCH(M$30,NoSettings!$C$1:$AG$1,0))</f>
        <v>0</v>
      </c>
      <c r="N129">
        <f>INDEX(NoSettings!$C$2:$AG$6843,MATCH($C129,NoSettings!$A$2:$A$6843,0),MATCH(N$30,NoSettings!$C$1:$AG$1,0))</f>
        <v>0</v>
      </c>
      <c r="O129">
        <f>INDEX(NoSettings!$C$2:$AG$6843,MATCH($C129,NoSettings!$A$2:$A$6843,0),MATCH(O$30,NoSettings!$C$1:$AG$1,0))</f>
        <v>0</v>
      </c>
      <c r="P129">
        <f>INDEX(NoSettings!$C$2:$AG$6843,MATCH($C129,NoSettings!$A$2:$A$6843,0),MATCH(P$30,NoSettings!$C$1:$AG$1,0))</f>
        <v>0</v>
      </c>
      <c r="Q129">
        <f>INDEX(NoSettings!$C$2:$AG$6843,MATCH($C129,NoSettings!$A$2:$A$6843,0),MATCH(Q$30,NoSettings!$C$1:$AG$1,0))</f>
        <v>0</v>
      </c>
      <c r="R129">
        <f>INDEX(NoSettings!$C$2:$AG$6843,MATCH($C129,NoSettings!$A$2:$A$6843,0),MATCH(R$30,NoSettings!$C$1:$AG$1,0))</f>
        <v>0</v>
      </c>
      <c r="S129">
        <f>INDEX(NoSettings!$C$2:$AG$6843,MATCH($C129,NoSettings!$A$2:$A$6843,0),MATCH(S$30,NoSettings!$C$1:$AG$1,0))</f>
        <v>0</v>
      </c>
      <c r="T129">
        <f>INDEX(NoSettings!$C$2:$AG$6843,MATCH($C129,NoSettings!$A$2:$A$6843,0),MATCH(T$30,NoSettings!$C$1:$AG$1,0))</f>
        <v>0</v>
      </c>
      <c r="U129">
        <f>INDEX(NoSettings!$C$2:$AG$6843,MATCH($C129,NoSettings!$A$2:$A$6843,0),MATCH(U$30,NoSettings!$C$1:$AG$1,0))</f>
        <v>0</v>
      </c>
      <c r="V129">
        <f>INDEX(NoSettings!$C$2:$AG$6843,MATCH($C129,NoSettings!$A$2:$A$6843,0),MATCH(V$30,NoSettings!$C$1:$AG$1,0))</f>
        <v>0</v>
      </c>
      <c r="W129">
        <f>INDEX(NoSettings!$C$2:$AG$6843,MATCH($C129,NoSettings!$A$2:$A$6843,0),MATCH(W$30,NoSettings!$C$1:$AG$1,0))</f>
        <v>0</v>
      </c>
      <c r="X129">
        <f>INDEX(NoSettings!$C$2:$AG$6843,MATCH($C129,NoSettings!$A$2:$A$6843,0),MATCH(X$30,NoSettings!$C$1:$AG$1,0))</f>
        <v>0</v>
      </c>
      <c r="Y129">
        <f>INDEX(NoSettings!$C$2:$AG$6843,MATCH($C129,NoSettings!$A$2:$A$6843,0),MATCH(Y$30,NoSettings!$C$1:$AG$1,0))</f>
        <v>0</v>
      </c>
      <c r="Z129">
        <f>INDEX(NoSettings!$C$2:$AG$6843,MATCH($C129,NoSettings!$A$2:$A$6843,0),MATCH(Z$30,NoSettings!$C$1:$AG$1,0))</f>
        <v>0</v>
      </c>
      <c r="AA129">
        <f>INDEX(NoSettings!$C$2:$AG$6843,MATCH($C129,NoSettings!$A$2:$A$6843,0),MATCH(AA$30,NoSettings!$C$1:$AG$1,0))</f>
        <v>0</v>
      </c>
      <c r="AB129">
        <f>INDEX(NoSettings!$C$2:$AG$6843,MATCH($C129,NoSettings!$A$2:$A$6843,0),MATCH(AB$30,NoSettings!$C$1:$AG$1,0))</f>
        <v>0</v>
      </c>
      <c r="AC129">
        <f>INDEX(NoSettings!$C$2:$AG$6843,MATCH($C129,NoSettings!$A$2:$A$6843,0),MATCH(AC$30,NoSettings!$C$1:$AG$1,0))</f>
        <v>0</v>
      </c>
      <c r="AD129">
        <f>INDEX(NoSettings!$C$2:$AG$6843,MATCH($C129,NoSettings!$A$2:$A$6843,0),MATCH(AD$30,NoSettings!$C$1:$AG$1,0))</f>
        <v>0</v>
      </c>
      <c r="AE129">
        <f>INDEX(NoSettings!$C$2:$AG$6843,MATCH($C129,NoSettings!$A$2:$A$6843,0),MATCH(AE$30,NoSettings!$C$1:$AG$1,0))</f>
        <v>0</v>
      </c>
      <c r="AF129">
        <f>INDEX(NoSettings!$C$2:$AG$6843,MATCH($C129,NoSettings!$A$2:$A$6843,0),MATCH(AF$30,NoSettings!$C$1:$AG$1,0))</f>
        <v>0</v>
      </c>
      <c r="AG129">
        <f>INDEX(NoSettings!$C$2:$AG$6843,MATCH($C129,NoSettings!$A$2:$A$6843,0),MATCH(AG$30,NoSettings!$C$1:$AG$1,0))</f>
        <v>0</v>
      </c>
      <c r="AH129">
        <f>INDEX(NoSettings!$C$2:$AG$6843,MATCH($C129,NoSettings!$A$2:$A$6843,0),MATCH(AH$30,NoSettings!$C$1:$AG$1,0))</f>
        <v>0</v>
      </c>
    </row>
    <row r="130" spans="3:34" hidden="1">
      <c r="C130" s="21" t="s">
        <v>246</v>
      </c>
      <c r="D130">
        <f>INDEX(NoSettings!$C$2:$AG$6843,MATCH($C130,NoSettings!$A$2:$A$6843,0),MATCH(D$30,NoSettings!$C$1:$AG$1,0))</f>
        <v>0</v>
      </c>
      <c r="E130">
        <f>INDEX(NoSettings!$C$2:$AG$6843,MATCH($C130,NoSettings!$A$2:$A$6843,0),MATCH(E$30,NoSettings!$C$1:$AG$1,0))</f>
        <v>0</v>
      </c>
      <c r="F130">
        <f>INDEX(NoSettings!$C$2:$AG$6843,MATCH($C130,NoSettings!$A$2:$A$6843,0),MATCH(F$30,NoSettings!$C$1:$AG$1,0))</f>
        <v>0</v>
      </c>
      <c r="G130">
        <f>INDEX(NoSettings!$C$2:$AG$6843,MATCH($C130,NoSettings!$A$2:$A$6843,0),MATCH(G$30,NoSettings!$C$1:$AG$1,0))</f>
        <v>0</v>
      </c>
      <c r="H130">
        <f>INDEX(NoSettings!$C$2:$AG$6843,MATCH($C130,NoSettings!$A$2:$A$6843,0),MATCH(H$30,NoSettings!$C$1:$AG$1,0))</f>
        <v>0</v>
      </c>
      <c r="I130">
        <f>INDEX(NoSettings!$C$2:$AG$6843,MATCH($C130,NoSettings!$A$2:$A$6843,0),MATCH(I$30,NoSettings!$C$1:$AG$1,0))</f>
        <v>0</v>
      </c>
      <c r="J130">
        <f>INDEX(NoSettings!$C$2:$AG$6843,MATCH($C130,NoSettings!$A$2:$A$6843,0),MATCH(J$30,NoSettings!$C$1:$AG$1,0))</f>
        <v>0</v>
      </c>
      <c r="K130">
        <f>INDEX(NoSettings!$C$2:$AG$6843,MATCH($C130,NoSettings!$A$2:$A$6843,0),MATCH(K$30,NoSettings!$C$1:$AG$1,0))</f>
        <v>0</v>
      </c>
      <c r="L130">
        <f>INDEX(NoSettings!$C$2:$AG$6843,MATCH($C130,NoSettings!$A$2:$A$6843,0),MATCH(L$30,NoSettings!$C$1:$AG$1,0))</f>
        <v>0</v>
      </c>
      <c r="M130">
        <f>INDEX(NoSettings!$C$2:$AG$6843,MATCH($C130,NoSettings!$A$2:$A$6843,0),MATCH(M$30,NoSettings!$C$1:$AG$1,0))</f>
        <v>0</v>
      </c>
      <c r="N130">
        <f>INDEX(NoSettings!$C$2:$AG$6843,MATCH($C130,NoSettings!$A$2:$A$6843,0),MATCH(N$30,NoSettings!$C$1:$AG$1,0))</f>
        <v>0</v>
      </c>
      <c r="O130">
        <f>INDEX(NoSettings!$C$2:$AG$6843,MATCH($C130,NoSettings!$A$2:$A$6843,0),MATCH(O$30,NoSettings!$C$1:$AG$1,0))</f>
        <v>0</v>
      </c>
      <c r="P130">
        <f>INDEX(NoSettings!$C$2:$AG$6843,MATCH($C130,NoSettings!$A$2:$A$6843,0),MATCH(P$30,NoSettings!$C$1:$AG$1,0))</f>
        <v>0</v>
      </c>
      <c r="Q130">
        <f>INDEX(NoSettings!$C$2:$AG$6843,MATCH($C130,NoSettings!$A$2:$A$6843,0),MATCH(Q$30,NoSettings!$C$1:$AG$1,0))</f>
        <v>0</v>
      </c>
      <c r="R130">
        <f>INDEX(NoSettings!$C$2:$AG$6843,MATCH($C130,NoSettings!$A$2:$A$6843,0),MATCH(R$30,NoSettings!$C$1:$AG$1,0))</f>
        <v>0</v>
      </c>
      <c r="S130">
        <f>INDEX(NoSettings!$C$2:$AG$6843,MATCH($C130,NoSettings!$A$2:$A$6843,0),MATCH(S$30,NoSettings!$C$1:$AG$1,0))</f>
        <v>0</v>
      </c>
      <c r="T130">
        <f>INDEX(NoSettings!$C$2:$AG$6843,MATCH($C130,NoSettings!$A$2:$A$6843,0),MATCH(T$30,NoSettings!$C$1:$AG$1,0))</f>
        <v>0</v>
      </c>
      <c r="U130">
        <f>INDEX(NoSettings!$C$2:$AG$6843,MATCH($C130,NoSettings!$A$2:$A$6843,0),MATCH(U$30,NoSettings!$C$1:$AG$1,0))</f>
        <v>0</v>
      </c>
      <c r="V130">
        <f>INDEX(NoSettings!$C$2:$AG$6843,MATCH($C130,NoSettings!$A$2:$A$6843,0),MATCH(V$30,NoSettings!$C$1:$AG$1,0))</f>
        <v>0</v>
      </c>
      <c r="W130">
        <f>INDEX(NoSettings!$C$2:$AG$6843,MATCH($C130,NoSettings!$A$2:$A$6843,0),MATCH(W$30,NoSettings!$C$1:$AG$1,0))</f>
        <v>0</v>
      </c>
      <c r="X130">
        <f>INDEX(NoSettings!$C$2:$AG$6843,MATCH($C130,NoSettings!$A$2:$A$6843,0),MATCH(X$30,NoSettings!$C$1:$AG$1,0))</f>
        <v>0</v>
      </c>
      <c r="Y130">
        <f>INDEX(NoSettings!$C$2:$AG$6843,MATCH($C130,NoSettings!$A$2:$A$6843,0),MATCH(Y$30,NoSettings!$C$1:$AG$1,0))</f>
        <v>0</v>
      </c>
      <c r="Z130">
        <f>INDEX(NoSettings!$C$2:$AG$6843,MATCH($C130,NoSettings!$A$2:$A$6843,0),MATCH(Z$30,NoSettings!$C$1:$AG$1,0))</f>
        <v>0</v>
      </c>
      <c r="AA130">
        <f>INDEX(NoSettings!$C$2:$AG$6843,MATCH($C130,NoSettings!$A$2:$A$6843,0),MATCH(AA$30,NoSettings!$C$1:$AG$1,0))</f>
        <v>0</v>
      </c>
      <c r="AB130">
        <f>INDEX(NoSettings!$C$2:$AG$6843,MATCH($C130,NoSettings!$A$2:$A$6843,0),MATCH(AB$30,NoSettings!$C$1:$AG$1,0))</f>
        <v>0</v>
      </c>
      <c r="AC130">
        <f>INDEX(NoSettings!$C$2:$AG$6843,MATCH($C130,NoSettings!$A$2:$A$6843,0),MATCH(AC$30,NoSettings!$C$1:$AG$1,0))</f>
        <v>0</v>
      </c>
      <c r="AD130">
        <f>INDEX(NoSettings!$C$2:$AG$6843,MATCH($C130,NoSettings!$A$2:$A$6843,0),MATCH(AD$30,NoSettings!$C$1:$AG$1,0))</f>
        <v>0</v>
      </c>
      <c r="AE130">
        <f>INDEX(NoSettings!$C$2:$AG$6843,MATCH($C130,NoSettings!$A$2:$A$6843,0),MATCH(AE$30,NoSettings!$C$1:$AG$1,0))</f>
        <v>0</v>
      </c>
      <c r="AF130">
        <f>INDEX(NoSettings!$C$2:$AG$6843,MATCH($C130,NoSettings!$A$2:$A$6843,0),MATCH(AF$30,NoSettings!$C$1:$AG$1,0))</f>
        <v>0</v>
      </c>
      <c r="AG130">
        <f>INDEX(NoSettings!$C$2:$AG$6843,MATCH($C130,NoSettings!$A$2:$A$6843,0),MATCH(AG$30,NoSettings!$C$1:$AG$1,0))</f>
        <v>0</v>
      </c>
      <c r="AH130">
        <f>INDEX(NoSettings!$C$2:$AG$6843,MATCH($C130,NoSettings!$A$2:$A$6843,0),MATCH(AH$30,NoSettings!$C$1:$AG$1,0))</f>
        <v>0</v>
      </c>
    </row>
    <row r="131" spans="3:34" hidden="1">
      <c r="C131" s="21" t="s">
        <v>245</v>
      </c>
      <c r="D131">
        <f>INDEX(NoSettings!$C$2:$AG$6843,MATCH($C131,NoSettings!$A$2:$A$6843,0),MATCH(D$30,NoSettings!$C$1:$AG$1,0))</f>
        <v>0</v>
      </c>
      <c r="E131">
        <f>INDEX(NoSettings!$C$2:$AG$6843,MATCH($C131,NoSettings!$A$2:$A$6843,0),MATCH(E$30,NoSettings!$C$1:$AG$1,0))</f>
        <v>0</v>
      </c>
      <c r="F131">
        <f>INDEX(NoSettings!$C$2:$AG$6843,MATCH($C131,NoSettings!$A$2:$A$6843,0),MATCH(F$30,NoSettings!$C$1:$AG$1,0))</f>
        <v>0</v>
      </c>
      <c r="G131">
        <f>INDEX(NoSettings!$C$2:$AG$6843,MATCH($C131,NoSettings!$A$2:$A$6843,0),MATCH(G$30,NoSettings!$C$1:$AG$1,0))</f>
        <v>0</v>
      </c>
      <c r="H131">
        <f>INDEX(NoSettings!$C$2:$AG$6843,MATCH($C131,NoSettings!$A$2:$A$6843,0),MATCH(H$30,NoSettings!$C$1:$AG$1,0))</f>
        <v>0</v>
      </c>
      <c r="I131">
        <f>INDEX(NoSettings!$C$2:$AG$6843,MATCH($C131,NoSettings!$A$2:$A$6843,0),MATCH(I$30,NoSettings!$C$1:$AG$1,0))</f>
        <v>0</v>
      </c>
      <c r="J131">
        <f>INDEX(NoSettings!$C$2:$AG$6843,MATCH($C131,NoSettings!$A$2:$A$6843,0),MATCH(J$30,NoSettings!$C$1:$AG$1,0))</f>
        <v>0</v>
      </c>
      <c r="K131">
        <f>INDEX(NoSettings!$C$2:$AG$6843,MATCH($C131,NoSettings!$A$2:$A$6843,0),MATCH(K$30,NoSettings!$C$1:$AG$1,0))</f>
        <v>0</v>
      </c>
      <c r="L131">
        <f>INDEX(NoSettings!$C$2:$AG$6843,MATCH($C131,NoSettings!$A$2:$A$6843,0),MATCH(L$30,NoSettings!$C$1:$AG$1,0))</f>
        <v>0</v>
      </c>
      <c r="M131">
        <f>INDEX(NoSettings!$C$2:$AG$6843,MATCH($C131,NoSettings!$A$2:$A$6843,0),MATCH(M$30,NoSettings!$C$1:$AG$1,0))</f>
        <v>0</v>
      </c>
      <c r="N131">
        <f>INDEX(NoSettings!$C$2:$AG$6843,MATCH($C131,NoSettings!$A$2:$A$6843,0),MATCH(N$30,NoSettings!$C$1:$AG$1,0))</f>
        <v>0</v>
      </c>
      <c r="O131">
        <f>INDEX(NoSettings!$C$2:$AG$6843,MATCH($C131,NoSettings!$A$2:$A$6843,0),MATCH(O$30,NoSettings!$C$1:$AG$1,0))</f>
        <v>0</v>
      </c>
      <c r="P131">
        <f>INDEX(NoSettings!$C$2:$AG$6843,MATCH($C131,NoSettings!$A$2:$A$6843,0),MATCH(P$30,NoSettings!$C$1:$AG$1,0))</f>
        <v>0</v>
      </c>
      <c r="Q131">
        <f>INDEX(NoSettings!$C$2:$AG$6843,MATCH($C131,NoSettings!$A$2:$A$6843,0),MATCH(Q$30,NoSettings!$C$1:$AG$1,0))</f>
        <v>0</v>
      </c>
      <c r="R131">
        <f>INDEX(NoSettings!$C$2:$AG$6843,MATCH($C131,NoSettings!$A$2:$A$6843,0),MATCH(R$30,NoSettings!$C$1:$AG$1,0))</f>
        <v>0</v>
      </c>
      <c r="S131">
        <f>INDEX(NoSettings!$C$2:$AG$6843,MATCH($C131,NoSettings!$A$2:$A$6843,0),MATCH(S$30,NoSettings!$C$1:$AG$1,0))</f>
        <v>0</v>
      </c>
      <c r="T131">
        <f>INDEX(NoSettings!$C$2:$AG$6843,MATCH($C131,NoSettings!$A$2:$A$6843,0),MATCH(T$30,NoSettings!$C$1:$AG$1,0))</f>
        <v>0</v>
      </c>
      <c r="U131">
        <f>INDEX(NoSettings!$C$2:$AG$6843,MATCH($C131,NoSettings!$A$2:$A$6843,0),MATCH(U$30,NoSettings!$C$1:$AG$1,0))</f>
        <v>0</v>
      </c>
      <c r="V131">
        <f>INDEX(NoSettings!$C$2:$AG$6843,MATCH($C131,NoSettings!$A$2:$A$6843,0),MATCH(V$30,NoSettings!$C$1:$AG$1,0))</f>
        <v>0</v>
      </c>
      <c r="W131">
        <f>INDEX(NoSettings!$C$2:$AG$6843,MATCH($C131,NoSettings!$A$2:$A$6843,0),MATCH(W$30,NoSettings!$C$1:$AG$1,0))</f>
        <v>0</v>
      </c>
      <c r="X131">
        <f>INDEX(NoSettings!$C$2:$AG$6843,MATCH($C131,NoSettings!$A$2:$A$6843,0),MATCH(X$30,NoSettings!$C$1:$AG$1,0))</f>
        <v>0</v>
      </c>
      <c r="Y131">
        <f>INDEX(NoSettings!$C$2:$AG$6843,MATCH($C131,NoSettings!$A$2:$A$6843,0),MATCH(Y$30,NoSettings!$C$1:$AG$1,0))</f>
        <v>0</v>
      </c>
      <c r="Z131">
        <f>INDEX(NoSettings!$C$2:$AG$6843,MATCH($C131,NoSettings!$A$2:$A$6843,0),MATCH(Z$30,NoSettings!$C$1:$AG$1,0))</f>
        <v>0</v>
      </c>
      <c r="AA131">
        <f>INDEX(NoSettings!$C$2:$AG$6843,MATCH($C131,NoSettings!$A$2:$A$6843,0),MATCH(AA$30,NoSettings!$C$1:$AG$1,0))</f>
        <v>0</v>
      </c>
      <c r="AB131">
        <f>INDEX(NoSettings!$C$2:$AG$6843,MATCH($C131,NoSettings!$A$2:$A$6843,0),MATCH(AB$30,NoSettings!$C$1:$AG$1,0))</f>
        <v>0</v>
      </c>
      <c r="AC131">
        <f>INDEX(NoSettings!$C$2:$AG$6843,MATCH($C131,NoSettings!$A$2:$A$6843,0),MATCH(AC$30,NoSettings!$C$1:$AG$1,0))</f>
        <v>0</v>
      </c>
      <c r="AD131">
        <f>INDEX(NoSettings!$C$2:$AG$6843,MATCH($C131,NoSettings!$A$2:$A$6843,0),MATCH(AD$30,NoSettings!$C$1:$AG$1,0))</f>
        <v>0</v>
      </c>
      <c r="AE131">
        <f>INDEX(NoSettings!$C$2:$AG$6843,MATCH($C131,NoSettings!$A$2:$A$6843,0),MATCH(AE$30,NoSettings!$C$1:$AG$1,0))</f>
        <v>0</v>
      </c>
      <c r="AF131">
        <f>INDEX(NoSettings!$C$2:$AG$6843,MATCH($C131,NoSettings!$A$2:$A$6843,0),MATCH(AF$30,NoSettings!$C$1:$AG$1,0))</f>
        <v>0</v>
      </c>
      <c r="AG131">
        <f>INDEX(NoSettings!$C$2:$AG$6843,MATCH($C131,NoSettings!$A$2:$A$6843,0),MATCH(AG$30,NoSettings!$C$1:$AG$1,0))</f>
        <v>0</v>
      </c>
      <c r="AH131">
        <f>INDEX(NoSettings!$C$2:$AG$6843,MATCH($C131,NoSettings!$A$2:$A$6843,0),MATCH(AH$30,NoSettings!$C$1:$AG$1,0))</f>
        <v>0</v>
      </c>
    </row>
    <row r="132" spans="3:34" hidden="1">
      <c r="C132" s="21" t="s">
        <v>244</v>
      </c>
      <c r="D132">
        <f>INDEX(NoSettings!$C$2:$AG$6843,MATCH($C132,NoSettings!$A$2:$A$6843,0),MATCH(D$30,NoSettings!$C$1:$AG$1,0))</f>
        <v>0</v>
      </c>
      <c r="E132">
        <f>INDEX(NoSettings!$C$2:$AG$6843,MATCH($C132,NoSettings!$A$2:$A$6843,0),MATCH(E$30,NoSettings!$C$1:$AG$1,0))</f>
        <v>0</v>
      </c>
      <c r="F132">
        <f>INDEX(NoSettings!$C$2:$AG$6843,MATCH($C132,NoSettings!$A$2:$A$6843,0),MATCH(F$30,NoSettings!$C$1:$AG$1,0))</f>
        <v>0</v>
      </c>
      <c r="G132">
        <f>INDEX(NoSettings!$C$2:$AG$6843,MATCH($C132,NoSettings!$A$2:$A$6843,0),MATCH(G$30,NoSettings!$C$1:$AG$1,0))</f>
        <v>0</v>
      </c>
      <c r="H132">
        <f>INDEX(NoSettings!$C$2:$AG$6843,MATCH($C132,NoSettings!$A$2:$A$6843,0),MATCH(H$30,NoSettings!$C$1:$AG$1,0))</f>
        <v>0</v>
      </c>
      <c r="I132">
        <f>INDEX(NoSettings!$C$2:$AG$6843,MATCH($C132,NoSettings!$A$2:$A$6843,0),MATCH(I$30,NoSettings!$C$1:$AG$1,0))</f>
        <v>0</v>
      </c>
      <c r="J132">
        <f>INDEX(NoSettings!$C$2:$AG$6843,MATCH($C132,NoSettings!$A$2:$A$6843,0),MATCH(J$30,NoSettings!$C$1:$AG$1,0))</f>
        <v>0</v>
      </c>
      <c r="K132">
        <f>INDEX(NoSettings!$C$2:$AG$6843,MATCH($C132,NoSettings!$A$2:$A$6843,0),MATCH(K$30,NoSettings!$C$1:$AG$1,0))</f>
        <v>0</v>
      </c>
      <c r="L132">
        <f>INDEX(NoSettings!$C$2:$AG$6843,MATCH($C132,NoSettings!$A$2:$A$6843,0),MATCH(L$30,NoSettings!$C$1:$AG$1,0))</f>
        <v>0</v>
      </c>
      <c r="M132">
        <f>INDEX(NoSettings!$C$2:$AG$6843,MATCH($C132,NoSettings!$A$2:$A$6843,0),MATCH(M$30,NoSettings!$C$1:$AG$1,0))</f>
        <v>0</v>
      </c>
      <c r="N132">
        <f>INDEX(NoSettings!$C$2:$AG$6843,MATCH($C132,NoSettings!$A$2:$A$6843,0),MATCH(N$30,NoSettings!$C$1:$AG$1,0))</f>
        <v>0</v>
      </c>
      <c r="O132">
        <f>INDEX(NoSettings!$C$2:$AG$6843,MATCH($C132,NoSettings!$A$2:$A$6843,0),MATCH(O$30,NoSettings!$C$1:$AG$1,0))</f>
        <v>0</v>
      </c>
      <c r="P132">
        <f>INDEX(NoSettings!$C$2:$AG$6843,MATCH($C132,NoSettings!$A$2:$A$6843,0),MATCH(P$30,NoSettings!$C$1:$AG$1,0))</f>
        <v>0</v>
      </c>
      <c r="Q132">
        <f>INDEX(NoSettings!$C$2:$AG$6843,MATCH($C132,NoSettings!$A$2:$A$6843,0),MATCH(Q$30,NoSettings!$C$1:$AG$1,0))</f>
        <v>0</v>
      </c>
      <c r="R132">
        <f>INDEX(NoSettings!$C$2:$AG$6843,MATCH($C132,NoSettings!$A$2:$A$6843,0),MATCH(R$30,NoSettings!$C$1:$AG$1,0))</f>
        <v>0</v>
      </c>
      <c r="S132">
        <f>INDEX(NoSettings!$C$2:$AG$6843,MATCH($C132,NoSettings!$A$2:$A$6843,0),MATCH(S$30,NoSettings!$C$1:$AG$1,0))</f>
        <v>0</v>
      </c>
      <c r="T132">
        <f>INDEX(NoSettings!$C$2:$AG$6843,MATCH($C132,NoSettings!$A$2:$A$6843,0),MATCH(T$30,NoSettings!$C$1:$AG$1,0))</f>
        <v>0</v>
      </c>
      <c r="U132">
        <f>INDEX(NoSettings!$C$2:$AG$6843,MATCH($C132,NoSettings!$A$2:$A$6843,0),MATCH(U$30,NoSettings!$C$1:$AG$1,0))</f>
        <v>0</v>
      </c>
      <c r="V132">
        <f>INDEX(NoSettings!$C$2:$AG$6843,MATCH($C132,NoSettings!$A$2:$A$6843,0),MATCH(V$30,NoSettings!$C$1:$AG$1,0))</f>
        <v>0</v>
      </c>
      <c r="W132">
        <f>INDEX(NoSettings!$C$2:$AG$6843,MATCH($C132,NoSettings!$A$2:$A$6843,0),MATCH(W$30,NoSettings!$C$1:$AG$1,0))</f>
        <v>0</v>
      </c>
      <c r="X132">
        <f>INDEX(NoSettings!$C$2:$AG$6843,MATCH($C132,NoSettings!$A$2:$A$6843,0),MATCH(X$30,NoSettings!$C$1:$AG$1,0))</f>
        <v>0</v>
      </c>
      <c r="Y132">
        <f>INDEX(NoSettings!$C$2:$AG$6843,MATCH($C132,NoSettings!$A$2:$A$6843,0),MATCH(Y$30,NoSettings!$C$1:$AG$1,0))</f>
        <v>0</v>
      </c>
      <c r="Z132">
        <f>INDEX(NoSettings!$C$2:$AG$6843,MATCH($C132,NoSettings!$A$2:$A$6843,0),MATCH(Z$30,NoSettings!$C$1:$AG$1,0))</f>
        <v>0</v>
      </c>
      <c r="AA132">
        <f>INDEX(NoSettings!$C$2:$AG$6843,MATCH($C132,NoSettings!$A$2:$A$6843,0),MATCH(AA$30,NoSettings!$C$1:$AG$1,0))</f>
        <v>0</v>
      </c>
      <c r="AB132">
        <f>INDEX(NoSettings!$C$2:$AG$6843,MATCH($C132,NoSettings!$A$2:$A$6843,0),MATCH(AB$30,NoSettings!$C$1:$AG$1,0))</f>
        <v>0</v>
      </c>
      <c r="AC132">
        <f>INDEX(NoSettings!$C$2:$AG$6843,MATCH($C132,NoSettings!$A$2:$A$6843,0),MATCH(AC$30,NoSettings!$C$1:$AG$1,0))</f>
        <v>0</v>
      </c>
      <c r="AD132">
        <f>INDEX(NoSettings!$C$2:$AG$6843,MATCH($C132,NoSettings!$A$2:$A$6843,0),MATCH(AD$30,NoSettings!$C$1:$AG$1,0))</f>
        <v>0</v>
      </c>
      <c r="AE132">
        <f>INDEX(NoSettings!$C$2:$AG$6843,MATCH($C132,NoSettings!$A$2:$A$6843,0),MATCH(AE$30,NoSettings!$C$1:$AG$1,0))</f>
        <v>0</v>
      </c>
      <c r="AF132">
        <f>INDEX(NoSettings!$C$2:$AG$6843,MATCH($C132,NoSettings!$A$2:$A$6843,0),MATCH(AF$30,NoSettings!$C$1:$AG$1,0))</f>
        <v>0</v>
      </c>
      <c r="AG132">
        <f>INDEX(NoSettings!$C$2:$AG$6843,MATCH($C132,NoSettings!$A$2:$A$6843,0),MATCH(AG$30,NoSettings!$C$1:$AG$1,0))</f>
        <v>0</v>
      </c>
      <c r="AH132">
        <f>INDEX(NoSettings!$C$2:$AG$6843,MATCH($C132,NoSettings!$A$2:$A$6843,0),MATCH(AH$30,NoSettings!$C$1:$AG$1,0))</f>
        <v>0</v>
      </c>
    </row>
    <row r="133" spans="3:34" hidden="1">
      <c r="C133" s="21" t="s">
        <v>243</v>
      </c>
      <c r="D133">
        <f>INDEX(NoSettings!$C$2:$AG$6843,MATCH($C133,NoSettings!$A$2:$A$6843,0),MATCH(D$30,NoSettings!$C$1:$AG$1,0))</f>
        <v>7209000000000</v>
      </c>
      <c r="E133">
        <f>INDEX(NoSettings!$C$2:$AG$6843,MATCH($C133,NoSettings!$A$2:$A$6843,0),MATCH(E$30,NoSettings!$C$1:$AG$1,0))</f>
        <v>6827000000000</v>
      </c>
      <c r="F133">
        <f>INDEX(NoSettings!$C$2:$AG$6843,MATCH($C133,NoSettings!$A$2:$A$6843,0),MATCH(F$30,NoSettings!$C$1:$AG$1,0))</f>
        <v>6466000000000</v>
      </c>
      <c r="G133">
        <f>INDEX(NoSettings!$C$2:$AG$6843,MATCH($C133,NoSettings!$A$2:$A$6843,0),MATCH(G$30,NoSettings!$C$1:$AG$1,0))</f>
        <v>6123000000000</v>
      </c>
      <c r="H133">
        <f>INDEX(NoSettings!$C$2:$AG$6843,MATCH($C133,NoSettings!$A$2:$A$6843,0),MATCH(H$30,NoSettings!$C$1:$AG$1,0))</f>
        <v>5798000000000</v>
      </c>
      <c r="I133">
        <f>INDEX(NoSettings!$C$2:$AG$6843,MATCH($C133,NoSettings!$A$2:$A$6843,0),MATCH(I$30,NoSettings!$C$1:$AG$1,0))</f>
        <v>5491000000000</v>
      </c>
      <c r="J133">
        <f>INDEX(NoSettings!$C$2:$AG$6843,MATCH($C133,NoSettings!$A$2:$A$6843,0),MATCH(J$30,NoSettings!$C$1:$AG$1,0))</f>
        <v>5200000000000</v>
      </c>
      <c r="K133">
        <f>INDEX(NoSettings!$C$2:$AG$6843,MATCH($C133,NoSettings!$A$2:$A$6843,0),MATCH(K$30,NoSettings!$C$1:$AG$1,0))</f>
        <v>4924000000000</v>
      </c>
      <c r="L133">
        <f>INDEX(NoSettings!$C$2:$AG$6843,MATCH($C133,NoSettings!$A$2:$A$6843,0),MATCH(L$30,NoSettings!$C$1:$AG$1,0))</f>
        <v>4663000000000</v>
      </c>
      <c r="M133">
        <f>INDEX(NoSettings!$C$2:$AG$6843,MATCH($C133,NoSettings!$A$2:$A$6843,0),MATCH(M$30,NoSettings!$C$1:$AG$1,0))</f>
        <v>4416000000000</v>
      </c>
      <c r="N133">
        <f>INDEX(NoSettings!$C$2:$AG$6843,MATCH($C133,NoSettings!$A$2:$A$6843,0),MATCH(N$30,NoSettings!$C$1:$AG$1,0))</f>
        <v>4182000000000</v>
      </c>
      <c r="O133">
        <f>INDEX(NoSettings!$C$2:$AG$6843,MATCH($C133,NoSettings!$A$2:$A$6843,0),MATCH(O$30,NoSettings!$C$1:$AG$1,0))</f>
        <v>3961000000000</v>
      </c>
      <c r="P133">
        <f>INDEX(NoSettings!$C$2:$AG$6843,MATCH($C133,NoSettings!$A$2:$A$6843,0),MATCH(P$30,NoSettings!$C$1:$AG$1,0))</f>
        <v>3751000000000</v>
      </c>
      <c r="Q133">
        <f>INDEX(NoSettings!$C$2:$AG$6843,MATCH($C133,NoSettings!$A$2:$A$6843,0),MATCH(Q$30,NoSettings!$C$1:$AG$1,0))</f>
        <v>3552000000000</v>
      </c>
      <c r="R133">
        <f>INDEX(NoSettings!$C$2:$AG$6843,MATCH($C133,NoSettings!$A$2:$A$6843,0),MATCH(R$30,NoSettings!$C$1:$AG$1,0))</f>
        <v>3364000000000</v>
      </c>
      <c r="S133">
        <f>INDEX(NoSettings!$C$2:$AG$6843,MATCH($C133,NoSettings!$A$2:$A$6843,0),MATCH(S$30,NoSettings!$C$1:$AG$1,0))</f>
        <v>3185000000000</v>
      </c>
      <c r="T133">
        <f>INDEX(NoSettings!$C$2:$AG$6843,MATCH($C133,NoSettings!$A$2:$A$6843,0),MATCH(T$30,NoSettings!$C$1:$AG$1,0))</f>
        <v>3017000000000</v>
      </c>
      <c r="U133">
        <f>INDEX(NoSettings!$C$2:$AG$6843,MATCH($C133,NoSettings!$A$2:$A$6843,0),MATCH(U$30,NoSettings!$C$1:$AG$1,0))</f>
        <v>2857000000000</v>
      </c>
      <c r="V133">
        <f>INDEX(NoSettings!$C$2:$AG$6843,MATCH($C133,NoSettings!$A$2:$A$6843,0),MATCH(V$30,NoSettings!$C$1:$AG$1,0))</f>
        <v>2705000000000</v>
      </c>
      <c r="W133">
        <f>INDEX(NoSettings!$C$2:$AG$6843,MATCH($C133,NoSettings!$A$2:$A$6843,0),MATCH(W$30,NoSettings!$C$1:$AG$1,0))</f>
        <v>2562000000000</v>
      </c>
      <c r="X133">
        <f>INDEX(NoSettings!$C$2:$AG$6843,MATCH($C133,NoSettings!$A$2:$A$6843,0),MATCH(X$30,NoSettings!$C$1:$AG$1,0))</f>
        <v>2426000000000</v>
      </c>
      <c r="Y133">
        <f>INDEX(NoSettings!$C$2:$AG$6843,MATCH($C133,NoSettings!$A$2:$A$6843,0),MATCH(Y$30,NoSettings!$C$1:$AG$1,0))</f>
        <v>2297000000000</v>
      </c>
      <c r="Z133">
        <f>INDEX(NoSettings!$C$2:$AG$6843,MATCH($C133,NoSettings!$A$2:$A$6843,0),MATCH(Z$30,NoSettings!$C$1:$AG$1,0))</f>
        <v>2176000000000</v>
      </c>
      <c r="AA133">
        <f>INDEX(NoSettings!$C$2:$AG$6843,MATCH($C133,NoSettings!$A$2:$A$6843,0),MATCH(AA$30,NoSettings!$C$1:$AG$1,0))</f>
        <v>2060000000000</v>
      </c>
      <c r="AB133">
        <f>INDEX(NoSettings!$C$2:$AG$6843,MATCH($C133,NoSettings!$A$2:$A$6843,0),MATCH(AB$30,NoSettings!$C$1:$AG$1,0))</f>
        <v>1951000000000</v>
      </c>
      <c r="AC133">
        <f>INDEX(NoSettings!$C$2:$AG$6843,MATCH($C133,NoSettings!$A$2:$A$6843,0),MATCH(AC$30,NoSettings!$C$1:$AG$1,0))</f>
        <v>1848000000000</v>
      </c>
      <c r="AD133">
        <f>INDEX(NoSettings!$C$2:$AG$6843,MATCH($C133,NoSettings!$A$2:$A$6843,0),MATCH(AD$30,NoSettings!$C$1:$AG$1,0))</f>
        <v>1750000000000</v>
      </c>
      <c r="AE133">
        <f>INDEX(NoSettings!$C$2:$AG$6843,MATCH($C133,NoSettings!$A$2:$A$6843,0),MATCH(AE$30,NoSettings!$C$1:$AG$1,0))</f>
        <v>1657000000000</v>
      </c>
      <c r="AF133">
        <f>INDEX(NoSettings!$C$2:$AG$6843,MATCH($C133,NoSettings!$A$2:$A$6843,0),MATCH(AF$30,NoSettings!$C$1:$AG$1,0))</f>
        <v>1569000000000</v>
      </c>
      <c r="AG133">
        <f>INDEX(NoSettings!$C$2:$AG$6843,MATCH($C133,NoSettings!$A$2:$A$6843,0),MATCH(AG$30,NoSettings!$C$1:$AG$1,0))</f>
        <v>1486000000000</v>
      </c>
      <c r="AH133">
        <f>INDEX(NoSettings!$C$2:$AG$6843,MATCH($C133,NoSettings!$A$2:$A$6843,0),MATCH(AH$30,NoSettings!$C$1:$AG$1,0))</f>
        <v>1407000000000</v>
      </c>
    </row>
    <row r="134" spans="3:34" hidden="1">
      <c r="C134" s="21" t="s">
        <v>242</v>
      </c>
      <c r="D134">
        <f>INDEX(NoSettings!$C$2:$AG$6843,MATCH($C134,NoSettings!$A$2:$A$6843,0),MATCH(D$30,NoSettings!$C$1:$AG$1,0))</f>
        <v>0</v>
      </c>
      <c r="E134">
        <f>INDEX(NoSettings!$C$2:$AG$6843,MATCH($C134,NoSettings!$A$2:$A$6843,0),MATCH(E$30,NoSettings!$C$1:$AG$1,0))</f>
        <v>0</v>
      </c>
      <c r="F134">
        <f>INDEX(NoSettings!$C$2:$AG$6843,MATCH($C134,NoSettings!$A$2:$A$6843,0),MATCH(F$30,NoSettings!$C$1:$AG$1,0))</f>
        <v>0</v>
      </c>
      <c r="G134">
        <f>INDEX(NoSettings!$C$2:$AG$6843,MATCH($C134,NoSettings!$A$2:$A$6843,0),MATCH(G$30,NoSettings!$C$1:$AG$1,0))</f>
        <v>0</v>
      </c>
      <c r="H134">
        <f>INDEX(NoSettings!$C$2:$AG$6843,MATCH($C134,NoSettings!$A$2:$A$6843,0),MATCH(H$30,NoSettings!$C$1:$AG$1,0))</f>
        <v>0</v>
      </c>
      <c r="I134">
        <f>INDEX(NoSettings!$C$2:$AG$6843,MATCH($C134,NoSettings!$A$2:$A$6843,0),MATCH(I$30,NoSettings!$C$1:$AG$1,0))</f>
        <v>0</v>
      </c>
      <c r="J134">
        <f>INDEX(NoSettings!$C$2:$AG$6843,MATCH($C134,NoSettings!$A$2:$A$6843,0),MATCH(J$30,NoSettings!$C$1:$AG$1,0))</f>
        <v>0</v>
      </c>
      <c r="K134">
        <f>INDEX(NoSettings!$C$2:$AG$6843,MATCH($C134,NoSettings!$A$2:$A$6843,0),MATCH(K$30,NoSettings!$C$1:$AG$1,0))</f>
        <v>0</v>
      </c>
      <c r="L134">
        <f>INDEX(NoSettings!$C$2:$AG$6843,MATCH($C134,NoSettings!$A$2:$A$6843,0),MATCH(L$30,NoSettings!$C$1:$AG$1,0))</f>
        <v>0</v>
      </c>
      <c r="M134">
        <f>INDEX(NoSettings!$C$2:$AG$6843,MATCH($C134,NoSettings!$A$2:$A$6843,0),MATCH(M$30,NoSettings!$C$1:$AG$1,0))</f>
        <v>0</v>
      </c>
      <c r="N134">
        <f>INDEX(NoSettings!$C$2:$AG$6843,MATCH($C134,NoSettings!$A$2:$A$6843,0),MATCH(N$30,NoSettings!$C$1:$AG$1,0))</f>
        <v>0</v>
      </c>
      <c r="O134">
        <f>INDEX(NoSettings!$C$2:$AG$6843,MATCH($C134,NoSettings!$A$2:$A$6843,0),MATCH(O$30,NoSettings!$C$1:$AG$1,0))</f>
        <v>0</v>
      </c>
      <c r="P134">
        <f>INDEX(NoSettings!$C$2:$AG$6843,MATCH($C134,NoSettings!$A$2:$A$6843,0),MATCH(P$30,NoSettings!$C$1:$AG$1,0))</f>
        <v>0</v>
      </c>
      <c r="Q134">
        <f>INDEX(NoSettings!$C$2:$AG$6843,MATCH($C134,NoSettings!$A$2:$A$6843,0),MATCH(Q$30,NoSettings!$C$1:$AG$1,0))</f>
        <v>0</v>
      </c>
      <c r="R134">
        <f>INDEX(NoSettings!$C$2:$AG$6843,MATCH($C134,NoSettings!$A$2:$A$6843,0),MATCH(R$30,NoSettings!$C$1:$AG$1,0))</f>
        <v>0</v>
      </c>
      <c r="S134">
        <f>INDEX(NoSettings!$C$2:$AG$6843,MATCH($C134,NoSettings!$A$2:$A$6843,0),MATCH(S$30,NoSettings!$C$1:$AG$1,0))</f>
        <v>0</v>
      </c>
      <c r="T134">
        <f>INDEX(NoSettings!$C$2:$AG$6843,MATCH($C134,NoSettings!$A$2:$A$6843,0),MATCH(T$30,NoSettings!$C$1:$AG$1,0))</f>
        <v>0</v>
      </c>
      <c r="U134">
        <f>INDEX(NoSettings!$C$2:$AG$6843,MATCH($C134,NoSettings!$A$2:$A$6843,0),MATCH(U$30,NoSettings!$C$1:$AG$1,0))</f>
        <v>0</v>
      </c>
      <c r="V134">
        <f>INDEX(NoSettings!$C$2:$AG$6843,MATCH($C134,NoSettings!$A$2:$A$6843,0),MATCH(V$30,NoSettings!$C$1:$AG$1,0))</f>
        <v>0</v>
      </c>
      <c r="W134">
        <f>INDEX(NoSettings!$C$2:$AG$6843,MATCH($C134,NoSettings!$A$2:$A$6843,0),MATCH(W$30,NoSettings!$C$1:$AG$1,0))</f>
        <v>0</v>
      </c>
      <c r="X134">
        <f>INDEX(NoSettings!$C$2:$AG$6843,MATCH($C134,NoSettings!$A$2:$A$6843,0),MATCH(X$30,NoSettings!$C$1:$AG$1,0))</f>
        <v>0</v>
      </c>
      <c r="Y134">
        <f>INDEX(NoSettings!$C$2:$AG$6843,MATCH($C134,NoSettings!$A$2:$A$6843,0),MATCH(Y$30,NoSettings!$C$1:$AG$1,0))</f>
        <v>0</v>
      </c>
      <c r="Z134">
        <f>INDEX(NoSettings!$C$2:$AG$6843,MATCH($C134,NoSettings!$A$2:$A$6843,0),MATCH(Z$30,NoSettings!$C$1:$AG$1,0))</f>
        <v>0</v>
      </c>
      <c r="AA134">
        <f>INDEX(NoSettings!$C$2:$AG$6843,MATCH($C134,NoSettings!$A$2:$A$6843,0),MATCH(AA$30,NoSettings!$C$1:$AG$1,0))</f>
        <v>0</v>
      </c>
      <c r="AB134">
        <f>INDEX(NoSettings!$C$2:$AG$6843,MATCH($C134,NoSettings!$A$2:$A$6843,0),MATCH(AB$30,NoSettings!$C$1:$AG$1,0))</f>
        <v>0</v>
      </c>
      <c r="AC134">
        <f>INDEX(NoSettings!$C$2:$AG$6843,MATCH($C134,NoSettings!$A$2:$A$6843,0),MATCH(AC$30,NoSettings!$C$1:$AG$1,0))</f>
        <v>0</v>
      </c>
      <c r="AD134">
        <f>INDEX(NoSettings!$C$2:$AG$6843,MATCH($C134,NoSettings!$A$2:$A$6843,0),MATCH(AD$30,NoSettings!$C$1:$AG$1,0))</f>
        <v>0</v>
      </c>
      <c r="AE134">
        <f>INDEX(NoSettings!$C$2:$AG$6843,MATCH($C134,NoSettings!$A$2:$A$6843,0),MATCH(AE$30,NoSettings!$C$1:$AG$1,0))</f>
        <v>0</v>
      </c>
      <c r="AF134">
        <f>INDEX(NoSettings!$C$2:$AG$6843,MATCH($C134,NoSettings!$A$2:$A$6843,0),MATCH(AF$30,NoSettings!$C$1:$AG$1,0))</f>
        <v>0</v>
      </c>
      <c r="AG134">
        <f>INDEX(NoSettings!$C$2:$AG$6843,MATCH($C134,NoSettings!$A$2:$A$6843,0),MATCH(AG$30,NoSettings!$C$1:$AG$1,0))</f>
        <v>0</v>
      </c>
      <c r="AH134">
        <f>INDEX(NoSettings!$C$2:$AG$6843,MATCH($C134,NoSettings!$A$2:$A$6843,0),MATCH(AH$30,NoSettings!$C$1:$AG$1,0))</f>
        <v>0</v>
      </c>
    </row>
    <row r="135" spans="3:34" hidden="1">
      <c r="C135" s="21" t="s">
        <v>241</v>
      </c>
      <c r="D135">
        <f>INDEX(NoSettings!$C$2:$AG$6843,MATCH($C135,NoSettings!$A$2:$A$6843,0),MATCH(D$30,NoSettings!$C$1:$AG$1,0))</f>
        <v>0</v>
      </c>
      <c r="E135">
        <f>INDEX(NoSettings!$C$2:$AG$6843,MATCH($C135,NoSettings!$A$2:$A$6843,0),MATCH(E$30,NoSettings!$C$1:$AG$1,0))</f>
        <v>0</v>
      </c>
      <c r="F135">
        <f>INDEX(NoSettings!$C$2:$AG$6843,MATCH($C135,NoSettings!$A$2:$A$6843,0),MATCH(F$30,NoSettings!$C$1:$AG$1,0))</f>
        <v>0</v>
      </c>
      <c r="G135">
        <f>INDEX(NoSettings!$C$2:$AG$6843,MATCH($C135,NoSettings!$A$2:$A$6843,0),MATCH(G$30,NoSettings!$C$1:$AG$1,0))</f>
        <v>0</v>
      </c>
      <c r="H135">
        <f>INDEX(NoSettings!$C$2:$AG$6843,MATCH($C135,NoSettings!$A$2:$A$6843,0),MATCH(H$30,NoSettings!$C$1:$AG$1,0))</f>
        <v>0</v>
      </c>
      <c r="I135">
        <f>INDEX(NoSettings!$C$2:$AG$6843,MATCH($C135,NoSettings!$A$2:$A$6843,0),MATCH(I$30,NoSettings!$C$1:$AG$1,0))</f>
        <v>0</v>
      </c>
      <c r="J135">
        <f>INDEX(NoSettings!$C$2:$AG$6843,MATCH($C135,NoSettings!$A$2:$A$6843,0),MATCH(J$30,NoSettings!$C$1:$AG$1,0))</f>
        <v>0</v>
      </c>
      <c r="K135">
        <f>INDEX(NoSettings!$C$2:$AG$6843,MATCH($C135,NoSettings!$A$2:$A$6843,0),MATCH(K$30,NoSettings!$C$1:$AG$1,0))</f>
        <v>0</v>
      </c>
      <c r="L135">
        <f>INDEX(NoSettings!$C$2:$AG$6843,MATCH($C135,NoSettings!$A$2:$A$6843,0),MATCH(L$30,NoSettings!$C$1:$AG$1,0))</f>
        <v>0</v>
      </c>
      <c r="M135">
        <f>INDEX(NoSettings!$C$2:$AG$6843,MATCH($C135,NoSettings!$A$2:$A$6843,0),MATCH(M$30,NoSettings!$C$1:$AG$1,0))</f>
        <v>0</v>
      </c>
      <c r="N135">
        <f>INDEX(NoSettings!$C$2:$AG$6843,MATCH($C135,NoSettings!$A$2:$A$6843,0),MATCH(N$30,NoSettings!$C$1:$AG$1,0))</f>
        <v>0</v>
      </c>
      <c r="O135">
        <f>INDEX(NoSettings!$C$2:$AG$6843,MATCH($C135,NoSettings!$A$2:$A$6843,0),MATCH(O$30,NoSettings!$C$1:$AG$1,0))</f>
        <v>0</v>
      </c>
      <c r="P135">
        <f>INDEX(NoSettings!$C$2:$AG$6843,MATCH($C135,NoSettings!$A$2:$A$6843,0),MATCH(P$30,NoSettings!$C$1:$AG$1,0))</f>
        <v>0</v>
      </c>
      <c r="Q135">
        <f>INDEX(NoSettings!$C$2:$AG$6843,MATCH($C135,NoSettings!$A$2:$A$6843,0),MATCH(Q$30,NoSettings!$C$1:$AG$1,0))</f>
        <v>0</v>
      </c>
      <c r="R135">
        <f>INDEX(NoSettings!$C$2:$AG$6843,MATCH($C135,NoSettings!$A$2:$A$6843,0),MATCH(R$30,NoSettings!$C$1:$AG$1,0))</f>
        <v>0</v>
      </c>
      <c r="S135">
        <f>INDEX(NoSettings!$C$2:$AG$6843,MATCH($C135,NoSettings!$A$2:$A$6843,0),MATCH(S$30,NoSettings!$C$1:$AG$1,0))</f>
        <v>0</v>
      </c>
      <c r="T135">
        <f>INDEX(NoSettings!$C$2:$AG$6843,MATCH($C135,NoSettings!$A$2:$A$6843,0),MATCH(T$30,NoSettings!$C$1:$AG$1,0))</f>
        <v>0</v>
      </c>
      <c r="U135">
        <f>INDEX(NoSettings!$C$2:$AG$6843,MATCH($C135,NoSettings!$A$2:$A$6843,0),MATCH(U$30,NoSettings!$C$1:$AG$1,0))</f>
        <v>0</v>
      </c>
      <c r="V135">
        <f>INDEX(NoSettings!$C$2:$AG$6843,MATCH($C135,NoSettings!$A$2:$A$6843,0),MATCH(V$30,NoSettings!$C$1:$AG$1,0))</f>
        <v>0</v>
      </c>
      <c r="W135">
        <f>INDEX(NoSettings!$C$2:$AG$6843,MATCH($C135,NoSettings!$A$2:$A$6843,0),MATCH(W$30,NoSettings!$C$1:$AG$1,0))</f>
        <v>0</v>
      </c>
      <c r="X135">
        <f>INDEX(NoSettings!$C$2:$AG$6843,MATCH($C135,NoSettings!$A$2:$A$6843,0),MATCH(X$30,NoSettings!$C$1:$AG$1,0))</f>
        <v>0</v>
      </c>
      <c r="Y135">
        <f>INDEX(NoSettings!$C$2:$AG$6843,MATCH($C135,NoSettings!$A$2:$A$6843,0),MATCH(Y$30,NoSettings!$C$1:$AG$1,0))</f>
        <v>0</v>
      </c>
      <c r="Z135">
        <f>INDEX(NoSettings!$C$2:$AG$6843,MATCH($C135,NoSettings!$A$2:$A$6843,0),MATCH(Z$30,NoSettings!$C$1:$AG$1,0))</f>
        <v>0</v>
      </c>
      <c r="AA135">
        <f>INDEX(NoSettings!$C$2:$AG$6843,MATCH($C135,NoSettings!$A$2:$A$6843,0),MATCH(AA$30,NoSettings!$C$1:$AG$1,0))</f>
        <v>0</v>
      </c>
      <c r="AB135">
        <f>INDEX(NoSettings!$C$2:$AG$6843,MATCH($C135,NoSettings!$A$2:$A$6843,0),MATCH(AB$30,NoSettings!$C$1:$AG$1,0))</f>
        <v>0</v>
      </c>
      <c r="AC135">
        <f>INDEX(NoSettings!$C$2:$AG$6843,MATCH($C135,NoSettings!$A$2:$A$6843,0),MATCH(AC$30,NoSettings!$C$1:$AG$1,0))</f>
        <v>0</v>
      </c>
      <c r="AD135">
        <f>INDEX(NoSettings!$C$2:$AG$6843,MATCH($C135,NoSettings!$A$2:$A$6843,0),MATCH(AD$30,NoSettings!$C$1:$AG$1,0))</f>
        <v>0</v>
      </c>
      <c r="AE135">
        <f>INDEX(NoSettings!$C$2:$AG$6843,MATCH($C135,NoSettings!$A$2:$A$6843,0),MATCH(AE$30,NoSettings!$C$1:$AG$1,0))</f>
        <v>0</v>
      </c>
      <c r="AF135">
        <f>INDEX(NoSettings!$C$2:$AG$6843,MATCH($C135,NoSettings!$A$2:$A$6843,0),MATCH(AF$30,NoSettings!$C$1:$AG$1,0))</f>
        <v>0</v>
      </c>
      <c r="AG135">
        <f>INDEX(NoSettings!$C$2:$AG$6843,MATCH($C135,NoSettings!$A$2:$A$6843,0),MATCH(AG$30,NoSettings!$C$1:$AG$1,0))</f>
        <v>0</v>
      </c>
      <c r="AH135">
        <f>INDEX(NoSettings!$C$2:$AG$6843,MATCH($C135,NoSettings!$A$2:$A$6843,0),MATCH(AH$30,NoSettings!$C$1:$AG$1,0))</f>
        <v>0</v>
      </c>
    </row>
    <row r="136" spans="3:34" hidden="1">
      <c r="C136" s="21" t="s">
        <v>240</v>
      </c>
      <c r="D136">
        <f>INDEX(NoSettings!$C$2:$AG$6843,MATCH($C136,NoSettings!$A$2:$A$6843,0),MATCH(D$30,NoSettings!$C$1:$AG$1,0))</f>
        <v>0</v>
      </c>
      <c r="E136">
        <f>INDEX(NoSettings!$C$2:$AG$6843,MATCH($C136,NoSettings!$A$2:$A$6843,0),MATCH(E$30,NoSettings!$C$1:$AG$1,0))</f>
        <v>0</v>
      </c>
      <c r="F136">
        <f>INDEX(NoSettings!$C$2:$AG$6843,MATCH($C136,NoSettings!$A$2:$A$6843,0),MATCH(F$30,NoSettings!$C$1:$AG$1,0))</f>
        <v>0</v>
      </c>
      <c r="G136">
        <f>INDEX(NoSettings!$C$2:$AG$6843,MATCH($C136,NoSettings!$A$2:$A$6843,0),MATCH(G$30,NoSettings!$C$1:$AG$1,0))</f>
        <v>0</v>
      </c>
      <c r="H136">
        <f>INDEX(NoSettings!$C$2:$AG$6843,MATCH($C136,NoSettings!$A$2:$A$6843,0),MATCH(H$30,NoSettings!$C$1:$AG$1,0))</f>
        <v>0</v>
      </c>
      <c r="I136">
        <f>INDEX(NoSettings!$C$2:$AG$6843,MATCH($C136,NoSettings!$A$2:$A$6843,0),MATCH(I$30,NoSettings!$C$1:$AG$1,0))</f>
        <v>0</v>
      </c>
      <c r="J136">
        <f>INDEX(NoSettings!$C$2:$AG$6843,MATCH($C136,NoSettings!$A$2:$A$6843,0),MATCH(J$30,NoSettings!$C$1:$AG$1,0))</f>
        <v>0</v>
      </c>
      <c r="K136">
        <f>INDEX(NoSettings!$C$2:$AG$6843,MATCH($C136,NoSettings!$A$2:$A$6843,0),MATCH(K$30,NoSettings!$C$1:$AG$1,0))</f>
        <v>0</v>
      </c>
      <c r="L136">
        <f>INDEX(NoSettings!$C$2:$AG$6843,MATCH($C136,NoSettings!$A$2:$A$6843,0),MATCH(L$30,NoSettings!$C$1:$AG$1,0))</f>
        <v>0</v>
      </c>
      <c r="M136">
        <f>INDEX(NoSettings!$C$2:$AG$6843,MATCH($C136,NoSettings!$A$2:$A$6843,0),MATCH(M$30,NoSettings!$C$1:$AG$1,0))</f>
        <v>0</v>
      </c>
      <c r="N136">
        <f>INDEX(NoSettings!$C$2:$AG$6843,MATCH($C136,NoSettings!$A$2:$A$6843,0),MATCH(N$30,NoSettings!$C$1:$AG$1,0))</f>
        <v>0</v>
      </c>
      <c r="O136">
        <f>INDEX(NoSettings!$C$2:$AG$6843,MATCH($C136,NoSettings!$A$2:$A$6843,0),MATCH(O$30,NoSettings!$C$1:$AG$1,0))</f>
        <v>0</v>
      </c>
      <c r="P136">
        <f>INDEX(NoSettings!$C$2:$AG$6843,MATCH($C136,NoSettings!$A$2:$A$6843,0),MATCH(P$30,NoSettings!$C$1:$AG$1,0))</f>
        <v>0</v>
      </c>
      <c r="Q136">
        <f>INDEX(NoSettings!$C$2:$AG$6843,MATCH($C136,NoSettings!$A$2:$A$6843,0),MATCH(Q$30,NoSettings!$C$1:$AG$1,0))</f>
        <v>0</v>
      </c>
      <c r="R136">
        <f>INDEX(NoSettings!$C$2:$AG$6843,MATCH($C136,NoSettings!$A$2:$A$6843,0),MATCH(R$30,NoSettings!$C$1:$AG$1,0))</f>
        <v>0</v>
      </c>
      <c r="S136">
        <f>INDEX(NoSettings!$C$2:$AG$6843,MATCH($C136,NoSettings!$A$2:$A$6843,0),MATCH(S$30,NoSettings!$C$1:$AG$1,0))</f>
        <v>0</v>
      </c>
      <c r="T136">
        <f>INDEX(NoSettings!$C$2:$AG$6843,MATCH($C136,NoSettings!$A$2:$A$6843,0),MATCH(T$30,NoSettings!$C$1:$AG$1,0))</f>
        <v>0</v>
      </c>
      <c r="U136">
        <f>INDEX(NoSettings!$C$2:$AG$6843,MATCH($C136,NoSettings!$A$2:$A$6843,0),MATCH(U$30,NoSettings!$C$1:$AG$1,0))</f>
        <v>0</v>
      </c>
      <c r="V136">
        <f>INDEX(NoSettings!$C$2:$AG$6843,MATCH($C136,NoSettings!$A$2:$A$6843,0),MATCH(V$30,NoSettings!$C$1:$AG$1,0))</f>
        <v>0</v>
      </c>
      <c r="W136">
        <f>INDEX(NoSettings!$C$2:$AG$6843,MATCH($C136,NoSettings!$A$2:$A$6843,0),MATCH(W$30,NoSettings!$C$1:$AG$1,0))</f>
        <v>0</v>
      </c>
      <c r="X136">
        <f>INDEX(NoSettings!$C$2:$AG$6843,MATCH($C136,NoSettings!$A$2:$A$6843,0),MATCH(X$30,NoSettings!$C$1:$AG$1,0))</f>
        <v>0</v>
      </c>
      <c r="Y136">
        <f>INDEX(NoSettings!$C$2:$AG$6843,MATCH($C136,NoSettings!$A$2:$A$6843,0),MATCH(Y$30,NoSettings!$C$1:$AG$1,0))</f>
        <v>0</v>
      </c>
      <c r="Z136">
        <f>INDEX(NoSettings!$C$2:$AG$6843,MATCH($C136,NoSettings!$A$2:$A$6843,0),MATCH(Z$30,NoSettings!$C$1:$AG$1,0))</f>
        <v>0</v>
      </c>
      <c r="AA136">
        <f>INDEX(NoSettings!$C$2:$AG$6843,MATCH($C136,NoSettings!$A$2:$A$6843,0),MATCH(AA$30,NoSettings!$C$1:$AG$1,0))</f>
        <v>0</v>
      </c>
      <c r="AB136">
        <f>INDEX(NoSettings!$C$2:$AG$6843,MATCH($C136,NoSettings!$A$2:$A$6843,0),MATCH(AB$30,NoSettings!$C$1:$AG$1,0))</f>
        <v>0</v>
      </c>
      <c r="AC136">
        <f>INDEX(NoSettings!$C$2:$AG$6843,MATCH($C136,NoSettings!$A$2:$A$6843,0),MATCH(AC$30,NoSettings!$C$1:$AG$1,0))</f>
        <v>0</v>
      </c>
      <c r="AD136">
        <f>INDEX(NoSettings!$C$2:$AG$6843,MATCH($C136,NoSettings!$A$2:$A$6843,0),MATCH(AD$30,NoSettings!$C$1:$AG$1,0))</f>
        <v>0</v>
      </c>
      <c r="AE136">
        <f>INDEX(NoSettings!$C$2:$AG$6843,MATCH($C136,NoSettings!$A$2:$A$6843,0),MATCH(AE$30,NoSettings!$C$1:$AG$1,0))</f>
        <v>0</v>
      </c>
      <c r="AF136">
        <f>INDEX(NoSettings!$C$2:$AG$6843,MATCH($C136,NoSettings!$A$2:$A$6843,0),MATCH(AF$30,NoSettings!$C$1:$AG$1,0))</f>
        <v>0</v>
      </c>
      <c r="AG136">
        <f>INDEX(NoSettings!$C$2:$AG$6843,MATCH($C136,NoSettings!$A$2:$A$6843,0),MATCH(AG$30,NoSettings!$C$1:$AG$1,0))</f>
        <v>0</v>
      </c>
      <c r="AH136">
        <f>INDEX(NoSettings!$C$2:$AG$6843,MATCH($C136,NoSettings!$A$2:$A$6843,0),MATCH(AH$30,NoSettings!$C$1:$AG$1,0))</f>
        <v>0</v>
      </c>
    </row>
    <row r="137" spans="3:34" hidden="1">
      <c r="C137" s="21" t="s">
        <v>239</v>
      </c>
      <c r="D137">
        <f>INDEX(NoSettings!$C$2:$AG$6843,MATCH($C137,NoSettings!$A$2:$A$6843,0),MATCH(D$30,NoSettings!$C$1:$AG$1,0))</f>
        <v>0</v>
      </c>
      <c r="E137">
        <f>INDEX(NoSettings!$C$2:$AG$6843,MATCH($C137,NoSettings!$A$2:$A$6843,0),MATCH(E$30,NoSettings!$C$1:$AG$1,0))</f>
        <v>0</v>
      </c>
      <c r="F137">
        <f>INDEX(NoSettings!$C$2:$AG$6843,MATCH($C137,NoSettings!$A$2:$A$6843,0),MATCH(F$30,NoSettings!$C$1:$AG$1,0))</f>
        <v>0</v>
      </c>
      <c r="G137">
        <f>INDEX(NoSettings!$C$2:$AG$6843,MATCH($C137,NoSettings!$A$2:$A$6843,0),MATCH(G$30,NoSettings!$C$1:$AG$1,0))</f>
        <v>0</v>
      </c>
      <c r="H137">
        <f>INDEX(NoSettings!$C$2:$AG$6843,MATCH($C137,NoSettings!$A$2:$A$6843,0),MATCH(H$30,NoSettings!$C$1:$AG$1,0))</f>
        <v>0</v>
      </c>
      <c r="I137">
        <f>INDEX(NoSettings!$C$2:$AG$6843,MATCH($C137,NoSettings!$A$2:$A$6843,0),MATCH(I$30,NoSettings!$C$1:$AG$1,0))</f>
        <v>0</v>
      </c>
      <c r="J137">
        <f>INDEX(NoSettings!$C$2:$AG$6843,MATCH($C137,NoSettings!$A$2:$A$6843,0),MATCH(J$30,NoSettings!$C$1:$AG$1,0))</f>
        <v>0</v>
      </c>
      <c r="K137">
        <f>INDEX(NoSettings!$C$2:$AG$6843,MATCH($C137,NoSettings!$A$2:$A$6843,0),MATCH(K$30,NoSettings!$C$1:$AG$1,0))</f>
        <v>0</v>
      </c>
      <c r="L137">
        <f>INDEX(NoSettings!$C$2:$AG$6843,MATCH($C137,NoSettings!$A$2:$A$6843,0),MATCH(L$30,NoSettings!$C$1:$AG$1,0))</f>
        <v>0</v>
      </c>
      <c r="M137">
        <f>INDEX(NoSettings!$C$2:$AG$6843,MATCH($C137,NoSettings!$A$2:$A$6843,0),MATCH(M$30,NoSettings!$C$1:$AG$1,0))</f>
        <v>0</v>
      </c>
      <c r="N137">
        <f>INDEX(NoSettings!$C$2:$AG$6843,MATCH($C137,NoSettings!$A$2:$A$6843,0),MATCH(N$30,NoSettings!$C$1:$AG$1,0))</f>
        <v>0</v>
      </c>
      <c r="O137">
        <f>INDEX(NoSettings!$C$2:$AG$6843,MATCH($C137,NoSettings!$A$2:$A$6843,0),MATCH(O$30,NoSettings!$C$1:$AG$1,0))</f>
        <v>0</v>
      </c>
      <c r="P137">
        <f>INDEX(NoSettings!$C$2:$AG$6843,MATCH($C137,NoSettings!$A$2:$A$6843,0),MATCH(P$30,NoSettings!$C$1:$AG$1,0))</f>
        <v>0</v>
      </c>
      <c r="Q137">
        <f>INDEX(NoSettings!$C$2:$AG$6843,MATCH($C137,NoSettings!$A$2:$A$6843,0),MATCH(Q$30,NoSettings!$C$1:$AG$1,0))</f>
        <v>0</v>
      </c>
      <c r="R137">
        <f>INDEX(NoSettings!$C$2:$AG$6843,MATCH($C137,NoSettings!$A$2:$A$6843,0),MATCH(R$30,NoSettings!$C$1:$AG$1,0))</f>
        <v>0</v>
      </c>
      <c r="S137">
        <f>INDEX(NoSettings!$C$2:$AG$6843,MATCH($C137,NoSettings!$A$2:$A$6843,0),MATCH(S$30,NoSettings!$C$1:$AG$1,0))</f>
        <v>0</v>
      </c>
      <c r="T137">
        <f>INDEX(NoSettings!$C$2:$AG$6843,MATCH($C137,NoSettings!$A$2:$A$6843,0),MATCH(T$30,NoSettings!$C$1:$AG$1,0))</f>
        <v>0</v>
      </c>
      <c r="U137">
        <f>INDEX(NoSettings!$C$2:$AG$6843,MATCH($C137,NoSettings!$A$2:$A$6843,0),MATCH(U$30,NoSettings!$C$1:$AG$1,0))</f>
        <v>0</v>
      </c>
      <c r="V137">
        <f>INDEX(NoSettings!$C$2:$AG$6843,MATCH($C137,NoSettings!$A$2:$A$6843,0),MATCH(V$30,NoSettings!$C$1:$AG$1,0))</f>
        <v>0</v>
      </c>
      <c r="W137">
        <f>INDEX(NoSettings!$C$2:$AG$6843,MATCH($C137,NoSettings!$A$2:$A$6843,0),MATCH(W$30,NoSettings!$C$1:$AG$1,0))</f>
        <v>0</v>
      </c>
      <c r="X137">
        <f>INDEX(NoSettings!$C$2:$AG$6843,MATCH($C137,NoSettings!$A$2:$A$6843,0),MATCH(X$30,NoSettings!$C$1:$AG$1,0))</f>
        <v>0</v>
      </c>
      <c r="Y137">
        <f>INDEX(NoSettings!$C$2:$AG$6843,MATCH($C137,NoSettings!$A$2:$A$6843,0),MATCH(Y$30,NoSettings!$C$1:$AG$1,0))</f>
        <v>0</v>
      </c>
      <c r="Z137">
        <f>INDEX(NoSettings!$C$2:$AG$6843,MATCH($C137,NoSettings!$A$2:$A$6843,0),MATCH(Z$30,NoSettings!$C$1:$AG$1,0))</f>
        <v>0</v>
      </c>
      <c r="AA137">
        <f>INDEX(NoSettings!$C$2:$AG$6843,MATCH($C137,NoSettings!$A$2:$A$6843,0),MATCH(AA$30,NoSettings!$C$1:$AG$1,0))</f>
        <v>0</v>
      </c>
      <c r="AB137">
        <f>INDEX(NoSettings!$C$2:$AG$6843,MATCH($C137,NoSettings!$A$2:$A$6843,0),MATCH(AB$30,NoSettings!$C$1:$AG$1,0))</f>
        <v>0</v>
      </c>
      <c r="AC137">
        <f>INDEX(NoSettings!$C$2:$AG$6843,MATCH($C137,NoSettings!$A$2:$A$6843,0),MATCH(AC$30,NoSettings!$C$1:$AG$1,0))</f>
        <v>0</v>
      </c>
      <c r="AD137">
        <f>INDEX(NoSettings!$C$2:$AG$6843,MATCH($C137,NoSettings!$A$2:$A$6843,0),MATCH(AD$30,NoSettings!$C$1:$AG$1,0))</f>
        <v>0</v>
      </c>
      <c r="AE137">
        <f>INDEX(NoSettings!$C$2:$AG$6843,MATCH($C137,NoSettings!$A$2:$A$6843,0),MATCH(AE$30,NoSettings!$C$1:$AG$1,0))</f>
        <v>0</v>
      </c>
      <c r="AF137">
        <f>INDEX(NoSettings!$C$2:$AG$6843,MATCH($C137,NoSettings!$A$2:$A$6843,0),MATCH(AF$30,NoSettings!$C$1:$AG$1,0))</f>
        <v>0</v>
      </c>
      <c r="AG137">
        <f>INDEX(NoSettings!$C$2:$AG$6843,MATCH($C137,NoSettings!$A$2:$A$6843,0),MATCH(AG$30,NoSettings!$C$1:$AG$1,0))</f>
        <v>0</v>
      </c>
      <c r="AH137">
        <f>INDEX(NoSettings!$C$2:$AG$6843,MATCH($C137,NoSettings!$A$2:$A$6843,0),MATCH(AH$30,NoSettings!$C$1:$AG$1,0))</f>
        <v>0</v>
      </c>
    </row>
    <row r="138" spans="3:34" hidden="1">
      <c r="C138" s="21" t="s">
        <v>238</v>
      </c>
      <c r="D138">
        <f>INDEX(NoSettings!$C$2:$AG$6843,MATCH($C138,NoSettings!$A$2:$A$6843,0),MATCH(D$30,NoSettings!$C$1:$AG$1,0))</f>
        <v>0</v>
      </c>
      <c r="E138">
        <f>INDEX(NoSettings!$C$2:$AG$6843,MATCH($C138,NoSettings!$A$2:$A$6843,0),MATCH(E$30,NoSettings!$C$1:$AG$1,0))</f>
        <v>0</v>
      </c>
      <c r="F138">
        <f>INDEX(NoSettings!$C$2:$AG$6843,MATCH($C138,NoSettings!$A$2:$A$6843,0),MATCH(F$30,NoSettings!$C$1:$AG$1,0))</f>
        <v>0</v>
      </c>
      <c r="G138">
        <f>INDEX(NoSettings!$C$2:$AG$6843,MATCH($C138,NoSettings!$A$2:$A$6843,0),MATCH(G$30,NoSettings!$C$1:$AG$1,0))</f>
        <v>0</v>
      </c>
      <c r="H138">
        <f>INDEX(NoSettings!$C$2:$AG$6843,MATCH($C138,NoSettings!$A$2:$A$6843,0),MATCH(H$30,NoSettings!$C$1:$AG$1,0))</f>
        <v>0</v>
      </c>
      <c r="I138">
        <f>INDEX(NoSettings!$C$2:$AG$6843,MATCH($C138,NoSettings!$A$2:$A$6843,0),MATCH(I$30,NoSettings!$C$1:$AG$1,0))</f>
        <v>0</v>
      </c>
      <c r="J138">
        <f>INDEX(NoSettings!$C$2:$AG$6843,MATCH($C138,NoSettings!$A$2:$A$6843,0),MATCH(J$30,NoSettings!$C$1:$AG$1,0))</f>
        <v>0</v>
      </c>
      <c r="K138">
        <f>INDEX(NoSettings!$C$2:$AG$6843,MATCH($C138,NoSettings!$A$2:$A$6843,0),MATCH(K$30,NoSettings!$C$1:$AG$1,0))</f>
        <v>0</v>
      </c>
      <c r="L138">
        <f>INDEX(NoSettings!$C$2:$AG$6843,MATCH($C138,NoSettings!$A$2:$A$6843,0),MATCH(L$30,NoSettings!$C$1:$AG$1,0))</f>
        <v>0</v>
      </c>
      <c r="M138">
        <f>INDEX(NoSettings!$C$2:$AG$6843,MATCH($C138,NoSettings!$A$2:$A$6843,0),MATCH(M$30,NoSettings!$C$1:$AG$1,0))</f>
        <v>0</v>
      </c>
      <c r="N138">
        <f>INDEX(NoSettings!$C$2:$AG$6843,MATCH($C138,NoSettings!$A$2:$A$6843,0),MATCH(N$30,NoSettings!$C$1:$AG$1,0))</f>
        <v>0</v>
      </c>
      <c r="O138">
        <f>INDEX(NoSettings!$C$2:$AG$6843,MATCH($C138,NoSettings!$A$2:$A$6843,0),MATCH(O$30,NoSettings!$C$1:$AG$1,0))</f>
        <v>0</v>
      </c>
      <c r="P138">
        <f>INDEX(NoSettings!$C$2:$AG$6843,MATCH($C138,NoSettings!$A$2:$A$6843,0),MATCH(P$30,NoSettings!$C$1:$AG$1,0))</f>
        <v>0</v>
      </c>
      <c r="Q138">
        <f>INDEX(NoSettings!$C$2:$AG$6843,MATCH($C138,NoSettings!$A$2:$A$6843,0),MATCH(Q$30,NoSettings!$C$1:$AG$1,0))</f>
        <v>0</v>
      </c>
      <c r="R138">
        <f>INDEX(NoSettings!$C$2:$AG$6843,MATCH($C138,NoSettings!$A$2:$A$6843,0),MATCH(R$30,NoSettings!$C$1:$AG$1,0))</f>
        <v>0</v>
      </c>
      <c r="S138">
        <f>INDEX(NoSettings!$C$2:$AG$6843,MATCH($C138,NoSettings!$A$2:$A$6843,0),MATCH(S$30,NoSettings!$C$1:$AG$1,0))</f>
        <v>0</v>
      </c>
      <c r="T138">
        <f>INDEX(NoSettings!$C$2:$AG$6843,MATCH($C138,NoSettings!$A$2:$A$6843,0),MATCH(T$30,NoSettings!$C$1:$AG$1,0))</f>
        <v>0</v>
      </c>
      <c r="U138">
        <f>INDEX(NoSettings!$C$2:$AG$6843,MATCH($C138,NoSettings!$A$2:$A$6843,0),MATCH(U$30,NoSettings!$C$1:$AG$1,0))</f>
        <v>0</v>
      </c>
      <c r="V138">
        <f>INDEX(NoSettings!$C$2:$AG$6843,MATCH($C138,NoSettings!$A$2:$A$6843,0),MATCH(V$30,NoSettings!$C$1:$AG$1,0))</f>
        <v>0</v>
      </c>
      <c r="W138">
        <f>INDEX(NoSettings!$C$2:$AG$6843,MATCH($C138,NoSettings!$A$2:$A$6843,0),MATCH(W$30,NoSettings!$C$1:$AG$1,0))</f>
        <v>0</v>
      </c>
      <c r="X138">
        <f>INDEX(NoSettings!$C$2:$AG$6843,MATCH($C138,NoSettings!$A$2:$A$6843,0),MATCH(X$30,NoSettings!$C$1:$AG$1,0))</f>
        <v>0</v>
      </c>
      <c r="Y138">
        <f>INDEX(NoSettings!$C$2:$AG$6843,MATCH($C138,NoSettings!$A$2:$A$6843,0),MATCH(Y$30,NoSettings!$C$1:$AG$1,0))</f>
        <v>0</v>
      </c>
      <c r="Z138">
        <f>INDEX(NoSettings!$C$2:$AG$6843,MATCH($C138,NoSettings!$A$2:$A$6843,0),MATCH(Z$30,NoSettings!$C$1:$AG$1,0))</f>
        <v>0</v>
      </c>
      <c r="AA138">
        <f>INDEX(NoSettings!$C$2:$AG$6843,MATCH($C138,NoSettings!$A$2:$A$6843,0),MATCH(AA$30,NoSettings!$C$1:$AG$1,0))</f>
        <v>0</v>
      </c>
      <c r="AB138">
        <f>INDEX(NoSettings!$C$2:$AG$6843,MATCH($C138,NoSettings!$A$2:$A$6843,0),MATCH(AB$30,NoSettings!$C$1:$AG$1,0))</f>
        <v>0</v>
      </c>
      <c r="AC138">
        <f>INDEX(NoSettings!$C$2:$AG$6843,MATCH($C138,NoSettings!$A$2:$A$6843,0),MATCH(AC$30,NoSettings!$C$1:$AG$1,0))</f>
        <v>0</v>
      </c>
      <c r="AD138">
        <f>INDEX(NoSettings!$C$2:$AG$6843,MATCH($C138,NoSettings!$A$2:$A$6843,0),MATCH(AD$30,NoSettings!$C$1:$AG$1,0))</f>
        <v>0</v>
      </c>
      <c r="AE138">
        <f>INDEX(NoSettings!$C$2:$AG$6843,MATCH($C138,NoSettings!$A$2:$A$6843,0),MATCH(AE$30,NoSettings!$C$1:$AG$1,0))</f>
        <v>0</v>
      </c>
      <c r="AF138">
        <f>INDEX(NoSettings!$C$2:$AG$6843,MATCH($C138,NoSettings!$A$2:$A$6843,0),MATCH(AF$30,NoSettings!$C$1:$AG$1,0))</f>
        <v>0</v>
      </c>
      <c r="AG138">
        <f>INDEX(NoSettings!$C$2:$AG$6843,MATCH($C138,NoSettings!$A$2:$A$6843,0),MATCH(AG$30,NoSettings!$C$1:$AG$1,0))</f>
        <v>0</v>
      </c>
      <c r="AH138">
        <f>INDEX(NoSettings!$C$2:$AG$6843,MATCH($C138,NoSettings!$A$2:$A$6843,0),MATCH(AH$30,NoSettings!$C$1:$AG$1,0))</f>
        <v>0</v>
      </c>
    </row>
    <row r="139" spans="3:34" hidden="1">
      <c r="C139" s="21" t="s">
        <v>237</v>
      </c>
      <c r="D139">
        <f>INDEX(NoSettings!$C$2:$AG$6843,MATCH($C139,NoSettings!$A$2:$A$6843,0),MATCH(D$30,NoSettings!$C$1:$AG$1,0))</f>
        <v>1812000000000</v>
      </c>
      <c r="E139">
        <f>INDEX(NoSettings!$C$2:$AG$6843,MATCH($C139,NoSettings!$A$2:$A$6843,0),MATCH(E$30,NoSettings!$C$1:$AG$1,0))</f>
        <v>1716000000000</v>
      </c>
      <c r="F139">
        <f>INDEX(NoSettings!$C$2:$AG$6843,MATCH($C139,NoSettings!$A$2:$A$6843,0),MATCH(F$30,NoSettings!$C$1:$AG$1,0))</f>
        <v>1625000000000</v>
      </c>
      <c r="G139">
        <f>INDEX(NoSettings!$C$2:$AG$6843,MATCH($C139,NoSettings!$A$2:$A$6843,0),MATCH(G$30,NoSettings!$C$1:$AG$1,0))</f>
        <v>1539000000000</v>
      </c>
      <c r="H139">
        <f>INDEX(NoSettings!$C$2:$AG$6843,MATCH($C139,NoSettings!$A$2:$A$6843,0),MATCH(H$30,NoSettings!$C$1:$AG$1,0))</f>
        <v>1457000000000</v>
      </c>
      <c r="I139">
        <f>INDEX(NoSettings!$C$2:$AG$6843,MATCH($C139,NoSettings!$A$2:$A$6843,0),MATCH(I$30,NoSettings!$C$1:$AG$1,0))</f>
        <v>1380000000000</v>
      </c>
      <c r="J139">
        <f>INDEX(NoSettings!$C$2:$AG$6843,MATCH($C139,NoSettings!$A$2:$A$6843,0),MATCH(J$30,NoSettings!$C$1:$AG$1,0))</f>
        <v>1307000000000</v>
      </c>
      <c r="K139">
        <f>INDEX(NoSettings!$C$2:$AG$6843,MATCH($C139,NoSettings!$A$2:$A$6843,0),MATCH(K$30,NoSettings!$C$1:$AG$1,0))</f>
        <v>1238000000000</v>
      </c>
      <c r="L139">
        <f>INDEX(NoSettings!$C$2:$AG$6843,MATCH($C139,NoSettings!$A$2:$A$6843,0),MATCH(L$30,NoSettings!$C$1:$AG$1,0))</f>
        <v>1172000000000</v>
      </c>
      <c r="M139">
        <f>INDEX(NoSettings!$C$2:$AG$6843,MATCH($C139,NoSettings!$A$2:$A$6843,0),MATCH(M$30,NoSettings!$C$1:$AG$1,0))</f>
        <v>1110000000000</v>
      </c>
      <c r="N139">
        <f>INDEX(NoSettings!$C$2:$AG$6843,MATCH($C139,NoSettings!$A$2:$A$6843,0),MATCH(N$30,NoSettings!$C$1:$AG$1,0))</f>
        <v>1051000000000</v>
      </c>
      <c r="O139">
        <f>INDEX(NoSettings!$C$2:$AG$6843,MATCH($C139,NoSettings!$A$2:$A$6843,0),MATCH(O$30,NoSettings!$C$1:$AG$1,0))</f>
        <v>995500000000</v>
      </c>
      <c r="P139">
        <f>INDEX(NoSettings!$C$2:$AG$6843,MATCH($C139,NoSettings!$A$2:$A$6843,0),MATCH(P$30,NoSettings!$C$1:$AG$1,0))</f>
        <v>942800000000</v>
      </c>
      <c r="Q139">
        <f>INDEX(NoSettings!$C$2:$AG$6843,MATCH($C139,NoSettings!$A$2:$A$6843,0),MATCH(Q$30,NoSettings!$C$1:$AG$1,0))</f>
        <v>892800000000</v>
      </c>
      <c r="R139">
        <f>INDEX(NoSettings!$C$2:$AG$6843,MATCH($C139,NoSettings!$A$2:$A$6843,0),MATCH(R$30,NoSettings!$C$1:$AG$1,0))</f>
        <v>845500000000</v>
      </c>
      <c r="S139">
        <f>INDEX(NoSettings!$C$2:$AG$6843,MATCH($C139,NoSettings!$A$2:$A$6843,0),MATCH(S$30,NoSettings!$C$1:$AG$1,0))</f>
        <v>800700000000</v>
      </c>
      <c r="T139">
        <f>INDEX(NoSettings!$C$2:$AG$6843,MATCH($C139,NoSettings!$A$2:$A$6843,0),MATCH(T$30,NoSettings!$C$1:$AG$1,0))</f>
        <v>758200000000</v>
      </c>
      <c r="U139">
        <f>INDEX(NoSettings!$C$2:$AG$6843,MATCH($C139,NoSettings!$A$2:$A$6843,0),MATCH(U$30,NoSettings!$C$1:$AG$1,0))</f>
        <v>718000000000</v>
      </c>
      <c r="V139">
        <f>INDEX(NoSettings!$C$2:$AG$6843,MATCH($C139,NoSettings!$A$2:$A$6843,0),MATCH(V$30,NoSettings!$C$1:$AG$1,0))</f>
        <v>680000000000</v>
      </c>
      <c r="W139">
        <f>INDEX(NoSettings!$C$2:$AG$6843,MATCH($C139,NoSettings!$A$2:$A$6843,0),MATCH(W$30,NoSettings!$C$1:$AG$1,0))</f>
        <v>643900000000</v>
      </c>
      <c r="X139">
        <f>INDEX(NoSettings!$C$2:$AG$6843,MATCH($C139,NoSettings!$A$2:$A$6843,0),MATCH(X$30,NoSettings!$C$1:$AG$1,0))</f>
        <v>609800000000</v>
      </c>
      <c r="Y139">
        <f>INDEX(NoSettings!$C$2:$AG$6843,MATCH($C139,NoSettings!$A$2:$A$6843,0),MATCH(Y$30,NoSettings!$C$1:$AG$1,0))</f>
        <v>577500000000</v>
      </c>
      <c r="Z139">
        <f>INDEX(NoSettings!$C$2:$AG$6843,MATCH($C139,NoSettings!$A$2:$A$6843,0),MATCH(Z$30,NoSettings!$C$1:$AG$1,0))</f>
        <v>546900000000</v>
      </c>
      <c r="AA139">
        <f>INDEX(NoSettings!$C$2:$AG$6843,MATCH($C139,NoSettings!$A$2:$A$6843,0),MATCH(AA$30,NoSettings!$C$1:$AG$1,0))</f>
        <v>517900000000</v>
      </c>
      <c r="AB139">
        <f>INDEX(NoSettings!$C$2:$AG$6843,MATCH($C139,NoSettings!$A$2:$A$6843,0),MATCH(AB$30,NoSettings!$C$1:$AG$1,0))</f>
        <v>490500000000</v>
      </c>
      <c r="AC139">
        <f>INDEX(NoSettings!$C$2:$AG$6843,MATCH($C139,NoSettings!$A$2:$A$6843,0),MATCH(AC$30,NoSettings!$C$1:$AG$1,0))</f>
        <v>464500000000</v>
      </c>
      <c r="AD139">
        <f>INDEX(NoSettings!$C$2:$AG$6843,MATCH($C139,NoSettings!$A$2:$A$6843,0),MATCH(AD$30,NoSettings!$C$1:$AG$1,0))</f>
        <v>439800000000</v>
      </c>
      <c r="AE139">
        <f>INDEX(NoSettings!$C$2:$AG$6843,MATCH($C139,NoSettings!$A$2:$A$6843,0),MATCH(AE$30,NoSettings!$C$1:$AG$1,0))</f>
        <v>416500000000</v>
      </c>
      <c r="AF139">
        <f>INDEX(NoSettings!$C$2:$AG$6843,MATCH($C139,NoSettings!$A$2:$A$6843,0),MATCH(AF$30,NoSettings!$C$1:$AG$1,0))</f>
        <v>394500000000</v>
      </c>
      <c r="AG139">
        <f>INDEX(NoSettings!$C$2:$AG$6843,MATCH($C139,NoSettings!$A$2:$A$6843,0),MATCH(AG$30,NoSettings!$C$1:$AG$1,0))</f>
        <v>373600000000</v>
      </c>
      <c r="AH139">
        <f>INDEX(NoSettings!$C$2:$AG$6843,MATCH($C139,NoSettings!$A$2:$A$6843,0),MATCH(AH$30,NoSettings!$C$1:$AG$1,0))</f>
        <v>353800000000</v>
      </c>
    </row>
    <row r="140" spans="3:34" hidden="1">
      <c r="C140" s="21" t="s">
        <v>236</v>
      </c>
      <c r="D140">
        <f>INDEX(NoSettings!$C$2:$AG$6843,MATCH($C140,NoSettings!$A$2:$A$6843,0),MATCH(D$30,NoSettings!$C$1:$AG$1,0))</f>
        <v>0</v>
      </c>
      <c r="E140">
        <f>INDEX(NoSettings!$C$2:$AG$6843,MATCH($C140,NoSettings!$A$2:$A$6843,0),MATCH(E$30,NoSettings!$C$1:$AG$1,0))</f>
        <v>0</v>
      </c>
      <c r="F140">
        <f>INDEX(NoSettings!$C$2:$AG$6843,MATCH($C140,NoSettings!$A$2:$A$6843,0),MATCH(F$30,NoSettings!$C$1:$AG$1,0))</f>
        <v>0</v>
      </c>
      <c r="G140">
        <f>INDEX(NoSettings!$C$2:$AG$6843,MATCH($C140,NoSettings!$A$2:$A$6843,0),MATCH(G$30,NoSettings!$C$1:$AG$1,0))</f>
        <v>0</v>
      </c>
      <c r="H140">
        <f>INDEX(NoSettings!$C$2:$AG$6843,MATCH($C140,NoSettings!$A$2:$A$6843,0),MATCH(H$30,NoSettings!$C$1:$AG$1,0))</f>
        <v>0</v>
      </c>
      <c r="I140">
        <f>INDEX(NoSettings!$C$2:$AG$6843,MATCH($C140,NoSettings!$A$2:$A$6843,0),MATCH(I$30,NoSettings!$C$1:$AG$1,0))</f>
        <v>0</v>
      </c>
      <c r="J140">
        <f>INDEX(NoSettings!$C$2:$AG$6843,MATCH($C140,NoSettings!$A$2:$A$6843,0),MATCH(J$30,NoSettings!$C$1:$AG$1,0))</f>
        <v>0</v>
      </c>
      <c r="K140">
        <f>INDEX(NoSettings!$C$2:$AG$6843,MATCH($C140,NoSettings!$A$2:$A$6843,0),MATCH(K$30,NoSettings!$C$1:$AG$1,0))</f>
        <v>0</v>
      </c>
      <c r="L140">
        <f>INDEX(NoSettings!$C$2:$AG$6843,MATCH($C140,NoSettings!$A$2:$A$6843,0),MATCH(L$30,NoSettings!$C$1:$AG$1,0))</f>
        <v>0</v>
      </c>
      <c r="M140">
        <f>INDEX(NoSettings!$C$2:$AG$6843,MATCH($C140,NoSettings!$A$2:$A$6843,0),MATCH(M$30,NoSettings!$C$1:$AG$1,0))</f>
        <v>0</v>
      </c>
      <c r="N140">
        <f>INDEX(NoSettings!$C$2:$AG$6843,MATCH($C140,NoSettings!$A$2:$A$6843,0),MATCH(N$30,NoSettings!$C$1:$AG$1,0))</f>
        <v>0</v>
      </c>
      <c r="O140">
        <f>INDEX(NoSettings!$C$2:$AG$6843,MATCH($C140,NoSettings!$A$2:$A$6843,0),MATCH(O$30,NoSettings!$C$1:$AG$1,0))</f>
        <v>0</v>
      </c>
      <c r="P140">
        <f>INDEX(NoSettings!$C$2:$AG$6843,MATCH($C140,NoSettings!$A$2:$A$6843,0),MATCH(P$30,NoSettings!$C$1:$AG$1,0))</f>
        <v>0</v>
      </c>
      <c r="Q140">
        <f>INDEX(NoSettings!$C$2:$AG$6843,MATCH($C140,NoSettings!$A$2:$A$6843,0),MATCH(Q$30,NoSettings!$C$1:$AG$1,0))</f>
        <v>0</v>
      </c>
      <c r="R140">
        <f>INDEX(NoSettings!$C$2:$AG$6843,MATCH($C140,NoSettings!$A$2:$A$6843,0),MATCH(R$30,NoSettings!$C$1:$AG$1,0))</f>
        <v>0</v>
      </c>
      <c r="S140">
        <f>INDEX(NoSettings!$C$2:$AG$6843,MATCH($C140,NoSettings!$A$2:$A$6843,0),MATCH(S$30,NoSettings!$C$1:$AG$1,0))</f>
        <v>0</v>
      </c>
      <c r="T140">
        <f>INDEX(NoSettings!$C$2:$AG$6843,MATCH($C140,NoSettings!$A$2:$A$6843,0),MATCH(T$30,NoSettings!$C$1:$AG$1,0))</f>
        <v>0</v>
      </c>
      <c r="U140">
        <f>INDEX(NoSettings!$C$2:$AG$6843,MATCH($C140,NoSettings!$A$2:$A$6843,0),MATCH(U$30,NoSettings!$C$1:$AG$1,0))</f>
        <v>0</v>
      </c>
      <c r="V140">
        <f>INDEX(NoSettings!$C$2:$AG$6843,MATCH($C140,NoSettings!$A$2:$A$6843,0),MATCH(V$30,NoSettings!$C$1:$AG$1,0))</f>
        <v>0</v>
      </c>
      <c r="W140">
        <f>INDEX(NoSettings!$C$2:$AG$6843,MATCH($C140,NoSettings!$A$2:$A$6843,0),MATCH(W$30,NoSettings!$C$1:$AG$1,0))</f>
        <v>0</v>
      </c>
      <c r="X140">
        <f>INDEX(NoSettings!$C$2:$AG$6843,MATCH($C140,NoSettings!$A$2:$A$6843,0),MATCH(X$30,NoSettings!$C$1:$AG$1,0))</f>
        <v>0</v>
      </c>
      <c r="Y140">
        <f>INDEX(NoSettings!$C$2:$AG$6843,MATCH($C140,NoSettings!$A$2:$A$6843,0),MATCH(Y$30,NoSettings!$C$1:$AG$1,0))</f>
        <v>0</v>
      </c>
      <c r="Z140">
        <f>INDEX(NoSettings!$C$2:$AG$6843,MATCH($C140,NoSettings!$A$2:$A$6843,0),MATCH(Z$30,NoSettings!$C$1:$AG$1,0))</f>
        <v>0</v>
      </c>
      <c r="AA140">
        <f>INDEX(NoSettings!$C$2:$AG$6843,MATCH($C140,NoSettings!$A$2:$A$6843,0),MATCH(AA$30,NoSettings!$C$1:$AG$1,0))</f>
        <v>0</v>
      </c>
      <c r="AB140">
        <f>INDEX(NoSettings!$C$2:$AG$6843,MATCH($C140,NoSettings!$A$2:$A$6843,0),MATCH(AB$30,NoSettings!$C$1:$AG$1,0))</f>
        <v>0</v>
      </c>
      <c r="AC140">
        <f>INDEX(NoSettings!$C$2:$AG$6843,MATCH($C140,NoSettings!$A$2:$A$6843,0),MATCH(AC$30,NoSettings!$C$1:$AG$1,0))</f>
        <v>0</v>
      </c>
      <c r="AD140">
        <f>INDEX(NoSettings!$C$2:$AG$6843,MATCH($C140,NoSettings!$A$2:$A$6843,0),MATCH(AD$30,NoSettings!$C$1:$AG$1,0))</f>
        <v>0</v>
      </c>
      <c r="AE140">
        <f>INDEX(NoSettings!$C$2:$AG$6843,MATCH($C140,NoSettings!$A$2:$A$6843,0),MATCH(AE$30,NoSettings!$C$1:$AG$1,0))</f>
        <v>0</v>
      </c>
      <c r="AF140">
        <f>INDEX(NoSettings!$C$2:$AG$6843,MATCH($C140,NoSettings!$A$2:$A$6843,0),MATCH(AF$30,NoSettings!$C$1:$AG$1,0))</f>
        <v>0</v>
      </c>
      <c r="AG140">
        <f>INDEX(NoSettings!$C$2:$AG$6843,MATCH($C140,NoSettings!$A$2:$A$6843,0),MATCH(AG$30,NoSettings!$C$1:$AG$1,0))</f>
        <v>0</v>
      </c>
      <c r="AH140">
        <f>INDEX(NoSettings!$C$2:$AG$6843,MATCH($C140,NoSettings!$A$2:$A$6843,0),MATCH(AH$30,NoSettings!$C$1:$AG$1,0))</f>
        <v>0</v>
      </c>
    </row>
    <row r="141" spans="3:34" hidden="1">
      <c r="C141" s="21" t="s">
        <v>235</v>
      </c>
      <c r="D141">
        <f>INDEX(NoSettings!$C$2:$AG$6843,MATCH($C141,NoSettings!$A$2:$A$6843,0),MATCH(D$30,NoSettings!$C$1:$AG$1,0))</f>
        <v>0</v>
      </c>
      <c r="E141">
        <f>INDEX(NoSettings!$C$2:$AG$6843,MATCH($C141,NoSettings!$A$2:$A$6843,0),MATCH(E$30,NoSettings!$C$1:$AG$1,0))</f>
        <v>0</v>
      </c>
      <c r="F141">
        <f>INDEX(NoSettings!$C$2:$AG$6843,MATCH($C141,NoSettings!$A$2:$A$6843,0),MATCH(F$30,NoSettings!$C$1:$AG$1,0))</f>
        <v>0</v>
      </c>
      <c r="G141">
        <f>INDEX(NoSettings!$C$2:$AG$6843,MATCH($C141,NoSettings!$A$2:$A$6843,0),MATCH(G$30,NoSettings!$C$1:$AG$1,0))</f>
        <v>0</v>
      </c>
      <c r="H141">
        <f>INDEX(NoSettings!$C$2:$AG$6843,MATCH($C141,NoSettings!$A$2:$A$6843,0),MATCH(H$30,NoSettings!$C$1:$AG$1,0))</f>
        <v>0</v>
      </c>
      <c r="I141">
        <f>INDEX(NoSettings!$C$2:$AG$6843,MATCH($C141,NoSettings!$A$2:$A$6843,0),MATCH(I$30,NoSettings!$C$1:$AG$1,0))</f>
        <v>0</v>
      </c>
      <c r="J141">
        <f>INDEX(NoSettings!$C$2:$AG$6843,MATCH($C141,NoSettings!$A$2:$A$6843,0),MATCH(J$30,NoSettings!$C$1:$AG$1,0))</f>
        <v>0</v>
      </c>
      <c r="K141">
        <f>INDEX(NoSettings!$C$2:$AG$6843,MATCH($C141,NoSettings!$A$2:$A$6843,0),MATCH(K$30,NoSettings!$C$1:$AG$1,0))</f>
        <v>0</v>
      </c>
      <c r="L141">
        <f>INDEX(NoSettings!$C$2:$AG$6843,MATCH($C141,NoSettings!$A$2:$A$6843,0),MATCH(L$30,NoSettings!$C$1:$AG$1,0))</f>
        <v>0</v>
      </c>
      <c r="M141">
        <f>INDEX(NoSettings!$C$2:$AG$6843,MATCH($C141,NoSettings!$A$2:$A$6843,0),MATCH(M$30,NoSettings!$C$1:$AG$1,0))</f>
        <v>0</v>
      </c>
      <c r="N141">
        <f>INDEX(NoSettings!$C$2:$AG$6843,MATCH($C141,NoSettings!$A$2:$A$6843,0),MATCH(N$30,NoSettings!$C$1:$AG$1,0))</f>
        <v>0</v>
      </c>
      <c r="O141">
        <f>INDEX(NoSettings!$C$2:$AG$6843,MATCH($C141,NoSettings!$A$2:$A$6843,0),MATCH(O$30,NoSettings!$C$1:$AG$1,0))</f>
        <v>0</v>
      </c>
      <c r="P141">
        <f>INDEX(NoSettings!$C$2:$AG$6843,MATCH($C141,NoSettings!$A$2:$A$6843,0),MATCH(P$30,NoSettings!$C$1:$AG$1,0))</f>
        <v>0</v>
      </c>
      <c r="Q141">
        <f>INDEX(NoSettings!$C$2:$AG$6843,MATCH($C141,NoSettings!$A$2:$A$6843,0),MATCH(Q$30,NoSettings!$C$1:$AG$1,0))</f>
        <v>0</v>
      </c>
      <c r="R141">
        <f>INDEX(NoSettings!$C$2:$AG$6843,MATCH($C141,NoSettings!$A$2:$A$6843,0),MATCH(R$30,NoSettings!$C$1:$AG$1,0))</f>
        <v>0</v>
      </c>
      <c r="S141">
        <f>INDEX(NoSettings!$C$2:$AG$6843,MATCH($C141,NoSettings!$A$2:$A$6843,0),MATCH(S$30,NoSettings!$C$1:$AG$1,0))</f>
        <v>0</v>
      </c>
      <c r="T141">
        <f>INDEX(NoSettings!$C$2:$AG$6843,MATCH($C141,NoSettings!$A$2:$A$6843,0),MATCH(T$30,NoSettings!$C$1:$AG$1,0))</f>
        <v>0</v>
      </c>
      <c r="U141">
        <f>INDEX(NoSettings!$C$2:$AG$6843,MATCH($C141,NoSettings!$A$2:$A$6843,0),MATCH(U$30,NoSettings!$C$1:$AG$1,0))</f>
        <v>0</v>
      </c>
      <c r="V141">
        <f>INDEX(NoSettings!$C$2:$AG$6843,MATCH($C141,NoSettings!$A$2:$A$6843,0),MATCH(V$30,NoSettings!$C$1:$AG$1,0))</f>
        <v>0</v>
      </c>
      <c r="W141">
        <f>INDEX(NoSettings!$C$2:$AG$6843,MATCH($C141,NoSettings!$A$2:$A$6843,0),MATCH(W$30,NoSettings!$C$1:$AG$1,0))</f>
        <v>0</v>
      </c>
      <c r="X141">
        <f>INDEX(NoSettings!$C$2:$AG$6843,MATCH($C141,NoSettings!$A$2:$A$6843,0),MATCH(X$30,NoSettings!$C$1:$AG$1,0))</f>
        <v>0</v>
      </c>
      <c r="Y141">
        <f>INDEX(NoSettings!$C$2:$AG$6843,MATCH($C141,NoSettings!$A$2:$A$6843,0),MATCH(Y$30,NoSettings!$C$1:$AG$1,0))</f>
        <v>0</v>
      </c>
      <c r="Z141">
        <f>INDEX(NoSettings!$C$2:$AG$6843,MATCH($C141,NoSettings!$A$2:$A$6843,0),MATCH(Z$30,NoSettings!$C$1:$AG$1,0))</f>
        <v>0</v>
      </c>
      <c r="AA141">
        <f>INDEX(NoSettings!$C$2:$AG$6843,MATCH($C141,NoSettings!$A$2:$A$6843,0),MATCH(AA$30,NoSettings!$C$1:$AG$1,0))</f>
        <v>0</v>
      </c>
      <c r="AB141">
        <f>INDEX(NoSettings!$C$2:$AG$6843,MATCH($C141,NoSettings!$A$2:$A$6843,0),MATCH(AB$30,NoSettings!$C$1:$AG$1,0))</f>
        <v>0</v>
      </c>
      <c r="AC141">
        <f>INDEX(NoSettings!$C$2:$AG$6843,MATCH($C141,NoSettings!$A$2:$A$6843,0),MATCH(AC$30,NoSettings!$C$1:$AG$1,0))</f>
        <v>0</v>
      </c>
      <c r="AD141">
        <f>INDEX(NoSettings!$C$2:$AG$6843,MATCH($C141,NoSettings!$A$2:$A$6843,0),MATCH(AD$30,NoSettings!$C$1:$AG$1,0))</f>
        <v>0</v>
      </c>
      <c r="AE141">
        <f>INDEX(NoSettings!$C$2:$AG$6843,MATCH($C141,NoSettings!$A$2:$A$6843,0),MATCH(AE$30,NoSettings!$C$1:$AG$1,0))</f>
        <v>0</v>
      </c>
      <c r="AF141">
        <f>INDEX(NoSettings!$C$2:$AG$6843,MATCH($C141,NoSettings!$A$2:$A$6843,0),MATCH(AF$30,NoSettings!$C$1:$AG$1,0))</f>
        <v>0</v>
      </c>
      <c r="AG141">
        <f>INDEX(NoSettings!$C$2:$AG$6843,MATCH($C141,NoSettings!$A$2:$A$6843,0),MATCH(AG$30,NoSettings!$C$1:$AG$1,0))</f>
        <v>0</v>
      </c>
      <c r="AH141">
        <f>INDEX(NoSettings!$C$2:$AG$6843,MATCH($C141,NoSettings!$A$2:$A$6843,0),MATCH(AH$30,NoSettings!$C$1:$AG$1,0))</f>
        <v>0</v>
      </c>
    </row>
    <row r="142" spans="3:34" hidden="1">
      <c r="C142" s="21" t="s">
        <v>234</v>
      </c>
      <c r="D142">
        <f>INDEX(NoSettings!$C$2:$AG$6843,MATCH($C142,NoSettings!$A$2:$A$6843,0),MATCH(D$30,NoSettings!$C$1:$AG$1,0))</f>
        <v>0</v>
      </c>
      <c r="E142">
        <f>INDEX(NoSettings!$C$2:$AG$6843,MATCH($C142,NoSettings!$A$2:$A$6843,0),MATCH(E$30,NoSettings!$C$1:$AG$1,0))</f>
        <v>0</v>
      </c>
      <c r="F142">
        <f>INDEX(NoSettings!$C$2:$AG$6843,MATCH($C142,NoSettings!$A$2:$A$6843,0),MATCH(F$30,NoSettings!$C$1:$AG$1,0))</f>
        <v>0</v>
      </c>
      <c r="G142">
        <f>INDEX(NoSettings!$C$2:$AG$6843,MATCH($C142,NoSettings!$A$2:$A$6843,0),MATCH(G$30,NoSettings!$C$1:$AG$1,0))</f>
        <v>0</v>
      </c>
      <c r="H142">
        <f>INDEX(NoSettings!$C$2:$AG$6843,MATCH($C142,NoSettings!$A$2:$A$6843,0),MATCH(H$30,NoSettings!$C$1:$AG$1,0))</f>
        <v>0</v>
      </c>
      <c r="I142">
        <f>INDEX(NoSettings!$C$2:$AG$6843,MATCH($C142,NoSettings!$A$2:$A$6843,0),MATCH(I$30,NoSettings!$C$1:$AG$1,0))</f>
        <v>0</v>
      </c>
      <c r="J142">
        <f>INDEX(NoSettings!$C$2:$AG$6843,MATCH($C142,NoSettings!$A$2:$A$6843,0),MATCH(J$30,NoSettings!$C$1:$AG$1,0))</f>
        <v>0</v>
      </c>
      <c r="K142">
        <f>INDEX(NoSettings!$C$2:$AG$6843,MATCH($C142,NoSettings!$A$2:$A$6843,0),MATCH(K$30,NoSettings!$C$1:$AG$1,0))</f>
        <v>0</v>
      </c>
      <c r="L142">
        <f>INDEX(NoSettings!$C$2:$AG$6843,MATCH($C142,NoSettings!$A$2:$A$6843,0),MATCH(L$30,NoSettings!$C$1:$AG$1,0))</f>
        <v>0</v>
      </c>
      <c r="M142">
        <f>INDEX(NoSettings!$C$2:$AG$6843,MATCH($C142,NoSettings!$A$2:$A$6843,0),MATCH(M$30,NoSettings!$C$1:$AG$1,0))</f>
        <v>0</v>
      </c>
      <c r="N142">
        <f>INDEX(NoSettings!$C$2:$AG$6843,MATCH($C142,NoSettings!$A$2:$A$6843,0),MATCH(N$30,NoSettings!$C$1:$AG$1,0))</f>
        <v>0</v>
      </c>
      <c r="O142">
        <f>INDEX(NoSettings!$C$2:$AG$6843,MATCH($C142,NoSettings!$A$2:$A$6843,0),MATCH(O$30,NoSettings!$C$1:$AG$1,0))</f>
        <v>0</v>
      </c>
      <c r="P142">
        <f>INDEX(NoSettings!$C$2:$AG$6843,MATCH($C142,NoSettings!$A$2:$A$6843,0),MATCH(P$30,NoSettings!$C$1:$AG$1,0))</f>
        <v>0</v>
      </c>
      <c r="Q142">
        <f>INDEX(NoSettings!$C$2:$AG$6843,MATCH($C142,NoSettings!$A$2:$A$6843,0),MATCH(Q$30,NoSettings!$C$1:$AG$1,0))</f>
        <v>0</v>
      </c>
      <c r="R142">
        <f>INDEX(NoSettings!$C$2:$AG$6843,MATCH($C142,NoSettings!$A$2:$A$6843,0),MATCH(R$30,NoSettings!$C$1:$AG$1,0))</f>
        <v>0</v>
      </c>
      <c r="S142">
        <f>INDEX(NoSettings!$C$2:$AG$6843,MATCH($C142,NoSettings!$A$2:$A$6843,0),MATCH(S$30,NoSettings!$C$1:$AG$1,0))</f>
        <v>0</v>
      </c>
      <c r="T142">
        <f>INDEX(NoSettings!$C$2:$AG$6843,MATCH($C142,NoSettings!$A$2:$A$6843,0),MATCH(T$30,NoSettings!$C$1:$AG$1,0))</f>
        <v>0</v>
      </c>
      <c r="U142">
        <f>INDEX(NoSettings!$C$2:$AG$6843,MATCH($C142,NoSettings!$A$2:$A$6843,0),MATCH(U$30,NoSettings!$C$1:$AG$1,0))</f>
        <v>0</v>
      </c>
      <c r="V142">
        <f>INDEX(NoSettings!$C$2:$AG$6843,MATCH($C142,NoSettings!$A$2:$A$6843,0),MATCH(V$30,NoSettings!$C$1:$AG$1,0))</f>
        <v>0</v>
      </c>
      <c r="W142">
        <f>INDEX(NoSettings!$C$2:$AG$6843,MATCH($C142,NoSettings!$A$2:$A$6843,0),MATCH(W$30,NoSettings!$C$1:$AG$1,0))</f>
        <v>0</v>
      </c>
      <c r="X142">
        <f>INDEX(NoSettings!$C$2:$AG$6843,MATCH($C142,NoSettings!$A$2:$A$6843,0),MATCH(X$30,NoSettings!$C$1:$AG$1,0))</f>
        <v>0</v>
      </c>
      <c r="Y142">
        <f>INDEX(NoSettings!$C$2:$AG$6843,MATCH($C142,NoSettings!$A$2:$A$6843,0),MATCH(Y$30,NoSettings!$C$1:$AG$1,0))</f>
        <v>0</v>
      </c>
      <c r="Z142">
        <f>INDEX(NoSettings!$C$2:$AG$6843,MATCH($C142,NoSettings!$A$2:$A$6843,0),MATCH(Z$30,NoSettings!$C$1:$AG$1,0))</f>
        <v>0</v>
      </c>
      <c r="AA142">
        <f>INDEX(NoSettings!$C$2:$AG$6843,MATCH($C142,NoSettings!$A$2:$A$6843,0),MATCH(AA$30,NoSettings!$C$1:$AG$1,0))</f>
        <v>0</v>
      </c>
      <c r="AB142">
        <f>INDEX(NoSettings!$C$2:$AG$6843,MATCH($C142,NoSettings!$A$2:$A$6843,0),MATCH(AB$30,NoSettings!$C$1:$AG$1,0))</f>
        <v>0</v>
      </c>
      <c r="AC142">
        <f>INDEX(NoSettings!$C$2:$AG$6843,MATCH($C142,NoSettings!$A$2:$A$6843,0),MATCH(AC$30,NoSettings!$C$1:$AG$1,0))</f>
        <v>0</v>
      </c>
      <c r="AD142">
        <f>INDEX(NoSettings!$C$2:$AG$6843,MATCH($C142,NoSettings!$A$2:$A$6843,0),MATCH(AD$30,NoSettings!$C$1:$AG$1,0))</f>
        <v>0</v>
      </c>
      <c r="AE142">
        <f>INDEX(NoSettings!$C$2:$AG$6843,MATCH($C142,NoSettings!$A$2:$A$6843,0),MATCH(AE$30,NoSettings!$C$1:$AG$1,0))</f>
        <v>0</v>
      </c>
      <c r="AF142">
        <f>INDEX(NoSettings!$C$2:$AG$6843,MATCH($C142,NoSettings!$A$2:$A$6843,0),MATCH(AF$30,NoSettings!$C$1:$AG$1,0))</f>
        <v>0</v>
      </c>
      <c r="AG142">
        <f>INDEX(NoSettings!$C$2:$AG$6843,MATCH($C142,NoSettings!$A$2:$A$6843,0),MATCH(AG$30,NoSettings!$C$1:$AG$1,0))</f>
        <v>0</v>
      </c>
      <c r="AH142">
        <f>INDEX(NoSettings!$C$2:$AG$6843,MATCH($C142,NoSettings!$A$2:$A$6843,0),MATCH(AH$30,NoSettings!$C$1:$AG$1,0))</f>
        <v>0</v>
      </c>
    </row>
    <row r="143" spans="3:34" hidden="1">
      <c r="C143" s="21" t="s">
        <v>233</v>
      </c>
      <c r="D143">
        <f>INDEX(NoSettings!$C$2:$AG$6843,MATCH($C143,NoSettings!$A$2:$A$6843,0),MATCH(D$30,NoSettings!$C$1:$AG$1,0))</f>
        <v>380200000000</v>
      </c>
      <c r="E143">
        <f>INDEX(NoSettings!$C$2:$AG$6843,MATCH($C143,NoSettings!$A$2:$A$6843,0),MATCH(E$30,NoSettings!$C$1:$AG$1,0))</f>
        <v>360000000000</v>
      </c>
      <c r="F143">
        <f>INDEX(NoSettings!$C$2:$AG$6843,MATCH($C143,NoSettings!$A$2:$A$6843,0),MATCH(F$30,NoSettings!$C$1:$AG$1,0))</f>
        <v>340900000000</v>
      </c>
      <c r="G143">
        <f>INDEX(NoSettings!$C$2:$AG$6843,MATCH($C143,NoSettings!$A$2:$A$6843,0),MATCH(G$30,NoSettings!$C$1:$AG$1,0))</f>
        <v>322900000000</v>
      </c>
      <c r="H143">
        <f>INDEX(NoSettings!$C$2:$AG$6843,MATCH($C143,NoSettings!$A$2:$A$6843,0),MATCH(H$30,NoSettings!$C$1:$AG$1,0))</f>
        <v>305700000000</v>
      </c>
      <c r="I143">
        <f>INDEX(NoSettings!$C$2:$AG$6843,MATCH($C143,NoSettings!$A$2:$A$6843,0),MATCH(I$30,NoSettings!$C$1:$AG$1,0))</f>
        <v>289500000000</v>
      </c>
      <c r="J143">
        <f>INDEX(NoSettings!$C$2:$AG$6843,MATCH($C143,NoSettings!$A$2:$A$6843,0),MATCH(J$30,NoSettings!$C$1:$AG$1,0))</f>
        <v>274200000000</v>
      </c>
      <c r="K143">
        <f>INDEX(NoSettings!$C$2:$AG$6843,MATCH($C143,NoSettings!$A$2:$A$6843,0),MATCH(K$30,NoSettings!$C$1:$AG$1,0))</f>
        <v>259700000000</v>
      </c>
      <c r="L143">
        <f>INDEX(NoSettings!$C$2:$AG$6843,MATCH($C143,NoSettings!$A$2:$A$6843,0),MATCH(L$30,NoSettings!$C$1:$AG$1,0))</f>
        <v>245900000000</v>
      </c>
      <c r="M143">
        <f>INDEX(NoSettings!$C$2:$AG$6843,MATCH($C143,NoSettings!$A$2:$A$6843,0),MATCH(M$30,NoSettings!$C$1:$AG$1,0))</f>
        <v>232900000000</v>
      </c>
      <c r="N143">
        <f>INDEX(NoSettings!$C$2:$AG$6843,MATCH($C143,NoSettings!$A$2:$A$6843,0),MATCH(N$30,NoSettings!$C$1:$AG$1,0))</f>
        <v>220500000000</v>
      </c>
      <c r="O143">
        <f>INDEX(NoSettings!$C$2:$AG$6843,MATCH($C143,NoSettings!$A$2:$A$6843,0),MATCH(O$30,NoSettings!$C$1:$AG$1,0))</f>
        <v>208800000000</v>
      </c>
      <c r="P143">
        <f>INDEX(NoSettings!$C$2:$AG$6843,MATCH($C143,NoSettings!$A$2:$A$6843,0),MATCH(P$30,NoSettings!$C$1:$AG$1,0))</f>
        <v>197800000000</v>
      </c>
      <c r="Q143">
        <f>INDEX(NoSettings!$C$2:$AG$6843,MATCH($C143,NoSettings!$A$2:$A$6843,0),MATCH(Q$30,NoSettings!$C$1:$AG$1,0))</f>
        <v>187300000000</v>
      </c>
      <c r="R143">
        <f>INDEX(NoSettings!$C$2:$AG$6843,MATCH($C143,NoSettings!$A$2:$A$6843,0),MATCH(R$30,NoSettings!$C$1:$AG$1,0))</f>
        <v>177400000000</v>
      </c>
      <c r="S143">
        <f>INDEX(NoSettings!$C$2:$AG$6843,MATCH($C143,NoSettings!$A$2:$A$6843,0),MATCH(S$30,NoSettings!$C$1:$AG$1,0))</f>
        <v>168000000000</v>
      </c>
      <c r="T143">
        <f>INDEX(NoSettings!$C$2:$AG$6843,MATCH($C143,NoSettings!$A$2:$A$6843,0),MATCH(T$30,NoSettings!$C$1:$AG$1,0))</f>
        <v>159100000000</v>
      </c>
      <c r="U143">
        <f>INDEX(NoSettings!$C$2:$AG$6843,MATCH($C143,NoSettings!$A$2:$A$6843,0),MATCH(U$30,NoSettings!$C$1:$AG$1,0))</f>
        <v>150600000000</v>
      </c>
      <c r="V143">
        <f>INDEX(NoSettings!$C$2:$AG$6843,MATCH($C143,NoSettings!$A$2:$A$6843,0),MATCH(V$30,NoSettings!$C$1:$AG$1,0))</f>
        <v>142600000000</v>
      </c>
      <c r="W143">
        <f>INDEX(NoSettings!$C$2:$AG$6843,MATCH($C143,NoSettings!$A$2:$A$6843,0),MATCH(W$30,NoSettings!$C$1:$AG$1,0))</f>
        <v>135100000000</v>
      </c>
      <c r="X143">
        <f>INDEX(NoSettings!$C$2:$AG$6843,MATCH($C143,NoSettings!$A$2:$A$6843,0),MATCH(X$30,NoSettings!$C$1:$AG$1,0))</f>
        <v>127900000000</v>
      </c>
      <c r="Y143">
        <f>INDEX(NoSettings!$C$2:$AG$6843,MATCH($C143,NoSettings!$A$2:$A$6843,0),MATCH(Y$30,NoSettings!$C$1:$AG$1,0))</f>
        <v>121100000000</v>
      </c>
      <c r="Z143">
        <f>INDEX(NoSettings!$C$2:$AG$6843,MATCH($C143,NoSettings!$A$2:$A$6843,0),MATCH(Z$30,NoSettings!$C$1:$AG$1,0))</f>
        <v>114700000000</v>
      </c>
      <c r="AA143">
        <f>INDEX(NoSettings!$C$2:$AG$6843,MATCH($C143,NoSettings!$A$2:$A$6843,0),MATCH(AA$30,NoSettings!$C$1:$AG$1,0))</f>
        <v>108600000000</v>
      </c>
      <c r="AB143">
        <f>INDEX(NoSettings!$C$2:$AG$6843,MATCH($C143,NoSettings!$A$2:$A$6843,0),MATCH(AB$30,NoSettings!$C$1:$AG$1,0))</f>
        <v>102900000000</v>
      </c>
      <c r="AC143">
        <f>INDEX(NoSettings!$C$2:$AG$6843,MATCH($C143,NoSettings!$A$2:$A$6843,0),MATCH(AC$30,NoSettings!$C$1:$AG$1,0))</f>
        <v>97430000000</v>
      </c>
      <c r="AD143">
        <f>INDEX(NoSettings!$C$2:$AG$6843,MATCH($C143,NoSettings!$A$2:$A$6843,0),MATCH(AD$30,NoSettings!$C$1:$AG$1,0))</f>
        <v>92270000000</v>
      </c>
      <c r="AE143">
        <f>INDEX(NoSettings!$C$2:$AG$6843,MATCH($C143,NoSettings!$A$2:$A$6843,0),MATCH(AE$30,NoSettings!$C$1:$AG$1,0))</f>
        <v>87380000000</v>
      </c>
      <c r="AF143">
        <f>INDEX(NoSettings!$C$2:$AG$6843,MATCH($C143,NoSettings!$A$2:$A$6843,0),MATCH(AF$30,NoSettings!$C$1:$AG$1,0))</f>
        <v>82750000000</v>
      </c>
      <c r="AG143">
        <f>INDEX(NoSettings!$C$2:$AG$6843,MATCH($C143,NoSettings!$A$2:$A$6843,0),MATCH(AG$30,NoSettings!$C$1:$AG$1,0))</f>
        <v>78360000000</v>
      </c>
      <c r="AH143">
        <f>INDEX(NoSettings!$C$2:$AG$6843,MATCH($C143,NoSettings!$A$2:$A$6843,0),MATCH(AH$30,NoSettings!$C$1:$AG$1,0))</f>
        <v>74210000000</v>
      </c>
    </row>
    <row r="144" spans="3:34" hidden="1">
      <c r="C144" s="21" t="s">
        <v>232</v>
      </c>
      <c r="D144">
        <f>INDEX(NoSettings!$C$2:$AG$6843,MATCH($C144,NoSettings!$A$2:$A$6843,0),MATCH(D$30,NoSettings!$C$1:$AG$1,0))</f>
        <v>0</v>
      </c>
      <c r="E144">
        <f>INDEX(NoSettings!$C$2:$AG$6843,MATCH($C144,NoSettings!$A$2:$A$6843,0),MATCH(E$30,NoSettings!$C$1:$AG$1,0))</f>
        <v>0</v>
      </c>
      <c r="F144">
        <f>INDEX(NoSettings!$C$2:$AG$6843,MATCH($C144,NoSettings!$A$2:$A$6843,0),MATCH(F$30,NoSettings!$C$1:$AG$1,0))</f>
        <v>0</v>
      </c>
      <c r="G144">
        <f>INDEX(NoSettings!$C$2:$AG$6843,MATCH($C144,NoSettings!$A$2:$A$6843,0),MATCH(G$30,NoSettings!$C$1:$AG$1,0))</f>
        <v>0</v>
      </c>
      <c r="H144">
        <f>INDEX(NoSettings!$C$2:$AG$6843,MATCH($C144,NoSettings!$A$2:$A$6843,0),MATCH(H$30,NoSettings!$C$1:$AG$1,0))</f>
        <v>0</v>
      </c>
      <c r="I144">
        <f>INDEX(NoSettings!$C$2:$AG$6843,MATCH($C144,NoSettings!$A$2:$A$6843,0),MATCH(I$30,NoSettings!$C$1:$AG$1,0))</f>
        <v>0</v>
      </c>
      <c r="J144">
        <f>INDEX(NoSettings!$C$2:$AG$6843,MATCH($C144,NoSettings!$A$2:$A$6843,0),MATCH(J$30,NoSettings!$C$1:$AG$1,0))</f>
        <v>0</v>
      </c>
      <c r="K144">
        <f>INDEX(NoSettings!$C$2:$AG$6843,MATCH($C144,NoSettings!$A$2:$A$6843,0),MATCH(K$30,NoSettings!$C$1:$AG$1,0))</f>
        <v>0</v>
      </c>
      <c r="L144">
        <f>INDEX(NoSettings!$C$2:$AG$6843,MATCH($C144,NoSettings!$A$2:$A$6843,0),MATCH(L$30,NoSettings!$C$1:$AG$1,0))</f>
        <v>0</v>
      </c>
      <c r="M144">
        <f>INDEX(NoSettings!$C$2:$AG$6843,MATCH($C144,NoSettings!$A$2:$A$6843,0),MATCH(M$30,NoSettings!$C$1:$AG$1,0))</f>
        <v>0</v>
      </c>
      <c r="N144">
        <f>INDEX(NoSettings!$C$2:$AG$6843,MATCH($C144,NoSettings!$A$2:$A$6843,0),MATCH(N$30,NoSettings!$C$1:$AG$1,0))</f>
        <v>0</v>
      </c>
      <c r="O144">
        <f>INDEX(NoSettings!$C$2:$AG$6843,MATCH($C144,NoSettings!$A$2:$A$6843,0),MATCH(O$30,NoSettings!$C$1:$AG$1,0))</f>
        <v>0</v>
      </c>
      <c r="P144">
        <f>INDEX(NoSettings!$C$2:$AG$6843,MATCH($C144,NoSettings!$A$2:$A$6843,0),MATCH(P$30,NoSettings!$C$1:$AG$1,0))</f>
        <v>0</v>
      </c>
      <c r="Q144">
        <f>INDEX(NoSettings!$C$2:$AG$6843,MATCH($C144,NoSettings!$A$2:$A$6843,0),MATCH(Q$30,NoSettings!$C$1:$AG$1,0))</f>
        <v>0</v>
      </c>
      <c r="R144">
        <f>INDEX(NoSettings!$C$2:$AG$6843,MATCH($C144,NoSettings!$A$2:$A$6843,0),MATCH(R$30,NoSettings!$C$1:$AG$1,0))</f>
        <v>0</v>
      </c>
      <c r="S144">
        <f>INDEX(NoSettings!$C$2:$AG$6843,MATCH($C144,NoSettings!$A$2:$A$6843,0),MATCH(S$30,NoSettings!$C$1:$AG$1,0))</f>
        <v>0</v>
      </c>
      <c r="T144">
        <f>INDEX(NoSettings!$C$2:$AG$6843,MATCH($C144,NoSettings!$A$2:$A$6843,0),MATCH(T$30,NoSettings!$C$1:$AG$1,0))</f>
        <v>0</v>
      </c>
      <c r="U144">
        <f>INDEX(NoSettings!$C$2:$AG$6843,MATCH($C144,NoSettings!$A$2:$A$6843,0),MATCH(U$30,NoSettings!$C$1:$AG$1,0))</f>
        <v>0</v>
      </c>
      <c r="V144">
        <f>INDEX(NoSettings!$C$2:$AG$6843,MATCH($C144,NoSettings!$A$2:$A$6843,0),MATCH(V$30,NoSettings!$C$1:$AG$1,0))</f>
        <v>0</v>
      </c>
      <c r="W144">
        <f>INDEX(NoSettings!$C$2:$AG$6843,MATCH($C144,NoSettings!$A$2:$A$6843,0),MATCH(W$30,NoSettings!$C$1:$AG$1,0))</f>
        <v>0</v>
      </c>
      <c r="X144">
        <f>INDEX(NoSettings!$C$2:$AG$6843,MATCH($C144,NoSettings!$A$2:$A$6843,0),MATCH(X$30,NoSettings!$C$1:$AG$1,0))</f>
        <v>0</v>
      </c>
      <c r="Y144">
        <f>INDEX(NoSettings!$C$2:$AG$6843,MATCH($C144,NoSettings!$A$2:$A$6843,0),MATCH(Y$30,NoSettings!$C$1:$AG$1,0))</f>
        <v>0</v>
      </c>
      <c r="Z144">
        <f>INDEX(NoSettings!$C$2:$AG$6843,MATCH($C144,NoSettings!$A$2:$A$6843,0),MATCH(Z$30,NoSettings!$C$1:$AG$1,0))</f>
        <v>0</v>
      </c>
      <c r="AA144">
        <f>INDEX(NoSettings!$C$2:$AG$6843,MATCH($C144,NoSettings!$A$2:$A$6843,0),MATCH(AA$30,NoSettings!$C$1:$AG$1,0))</f>
        <v>0</v>
      </c>
      <c r="AB144">
        <f>INDEX(NoSettings!$C$2:$AG$6843,MATCH($C144,NoSettings!$A$2:$A$6843,0),MATCH(AB$30,NoSettings!$C$1:$AG$1,0))</f>
        <v>0</v>
      </c>
      <c r="AC144">
        <f>INDEX(NoSettings!$C$2:$AG$6843,MATCH($C144,NoSettings!$A$2:$A$6843,0),MATCH(AC$30,NoSettings!$C$1:$AG$1,0))</f>
        <v>0</v>
      </c>
      <c r="AD144">
        <f>INDEX(NoSettings!$C$2:$AG$6843,MATCH($C144,NoSettings!$A$2:$A$6843,0),MATCH(AD$30,NoSettings!$C$1:$AG$1,0))</f>
        <v>0</v>
      </c>
      <c r="AE144">
        <f>INDEX(NoSettings!$C$2:$AG$6843,MATCH($C144,NoSettings!$A$2:$A$6843,0),MATCH(AE$30,NoSettings!$C$1:$AG$1,0))</f>
        <v>0</v>
      </c>
      <c r="AF144">
        <f>INDEX(NoSettings!$C$2:$AG$6843,MATCH($C144,NoSettings!$A$2:$A$6843,0),MATCH(AF$30,NoSettings!$C$1:$AG$1,0))</f>
        <v>0</v>
      </c>
      <c r="AG144">
        <f>INDEX(NoSettings!$C$2:$AG$6843,MATCH($C144,NoSettings!$A$2:$A$6843,0),MATCH(AG$30,NoSettings!$C$1:$AG$1,0))</f>
        <v>0</v>
      </c>
      <c r="AH144">
        <f>INDEX(NoSettings!$C$2:$AG$6843,MATCH($C144,NoSettings!$A$2:$A$6843,0),MATCH(AH$30,NoSettings!$C$1:$AG$1,0))</f>
        <v>0</v>
      </c>
    </row>
    <row r="145" spans="3:34" hidden="1">
      <c r="C145" s="21" t="s">
        <v>231</v>
      </c>
      <c r="D145">
        <f>INDEX(NoSettings!$C$2:$AG$6843,MATCH($C145,NoSettings!$A$2:$A$6843,0),MATCH(D$30,NoSettings!$C$1:$AG$1,0))</f>
        <v>0</v>
      </c>
      <c r="E145">
        <f>INDEX(NoSettings!$C$2:$AG$6843,MATCH($C145,NoSettings!$A$2:$A$6843,0),MATCH(E$30,NoSettings!$C$1:$AG$1,0))</f>
        <v>0</v>
      </c>
      <c r="F145">
        <f>INDEX(NoSettings!$C$2:$AG$6843,MATCH($C145,NoSettings!$A$2:$A$6843,0),MATCH(F$30,NoSettings!$C$1:$AG$1,0))</f>
        <v>0</v>
      </c>
      <c r="G145">
        <f>INDEX(NoSettings!$C$2:$AG$6843,MATCH($C145,NoSettings!$A$2:$A$6843,0),MATCH(G$30,NoSettings!$C$1:$AG$1,0))</f>
        <v>0</v>
      </c>
      <c r="H145">
        <f>INDEX(NoSettings!$C$2:$AG$6843,MATCH($C145,NoSettings!$A$2:$A$6843,0),MATCH(H$30,NoSettings!$C$1:$AG$1,0))</f>
        <v>0</v>
      </c>
      <c r="I145">
        <f>INDEX(NoSettings!$C$2:$AG$6843,MATCH($C145,NoSettings!$A$2:$A$6843,0),MATCH(I$30,NoSettings!$C$1:$AG$1,0))</f>
        <v>0</v>
      </c>
      <c r="J145">
        <f>INDEX(NoSettings!$C$2:$AG$6843,MATCH($C145,NoSettings!$A$2:$A$6843,0),MATCH(J$30,NoSettings!$C$1:$AG$1,0))</f>
        <v>0</v>
      </c>
      <c r="K145">
        <f>INDEX(NoSettings!$C$2:$AG$6843,MATCH($C145,NoSettings!$A$2:$A$6843,0),MATCH(K$30,NoSettings!$C$1:$AG$1,0))</f>
        <v>0</v>
      </c>
      <c r="L145">
        <f>INDEX(NoSettings!$C$2:$AG$6843,MATCH($C145,NoSettings!$A$2:$A$6843,0),MATCH(L$30,NoSettings!$C$1:$AG$1,0))</f>
        <v>0</v>
      </c>
      <c r="M145">
        <f>INDEX(NoSettings!$C$2:$AG$6843,MATCH($C145,NoSettings!$A$2:$A$6843,0),MATCH(M$30,NoSettings!$C$1:$AG$1,0))</f>
        <v>0</v>
      </c>
      <c r="N145">
        <f>INDEX(NoSettings!$C$2:$AG$6843,MATCH($C145,NoSettings!$A$2:$A$6843,0),MATCH(N$30,NoSettings!$C$1:$AG$1,0))</f>
        <v>0</v>
      </c>
      <c r="O145">
        <f>INDEX(NoSettings!$C$2:$AG$6843,MATCH($C145,NoSettings!$A$2:$A$6843,0),MATCH(O$30,NoSettings!$C$1:$AG$1,0))</f>
        <v>0</v>
      </c>
      <c r="P145">
        <f>INDEX(NoSettings!$C$2:$AG$6843,MATCH($C145,NoSettings!$A$2:$A$6843,0),MATCH(P$30,NoSettings!$C$1:$AG$1,0))</f>
        <v>0</v>
      </c>
      <c r="Q145">
        <f>INDEX(NoSettings!$C$2:$AG$6843,MATCH($C145,NoSettings!$A$2:$A$6843,0),MATCH(Q$30,NoSettings!$C$1:$AG$1,0))</f>
        <v>0</v>
      </c>
      <c r="R145">
        <f>INDEX(NoSettings!$C$2:$AG$6843,MATCH($C145,NoSettings!$A$2:$A$6843,0),MATCH(R$30,NoSettings!$C$1:$AG$1,0))</f>
        <v>0</v>
      </c>
      <c r="S145">
        <f>INDEX(NoSettings!$C$2:$AG$6843,MATCH($C145,NoSettings!$A$2:$A$6843,0),MATCH(S$30,NoSettings!$C$1:$AG$1,0))</f>
        <v>0</v>
      </c>
      <c r="T145">
        <f>INDEX(NoSettings!$C$2:$AG$6843,MATCH($C145,NoSettings!$A$2:$A$6843,0),MATCH(T$30,NoSettings!$C$1:$AG$1,0))</f>
        <v>0</v>
      </c>
      <c r="U145">
        <f>INDEX(NoSettings!$C$2:$AG$6843,MATCH($C145,NoSettings!$A$2:$A$6843,0),MATCH(U$30,NoSettings!$C$1:$AG$1,0))</f>
        <v>0</v>
      </c>
      <c r="V145">
        <f>INDEX(NoSettings!$C$2:$AG$6843,MATCH($C145,NoSettings!$A$2:$A$6843,0),MATCH(V$30,NoSettings!$C$1:$AG$1,0))</f>
        <v>0</v>
      </c>
      <c r="W145">
        <f>INDEX(NoSettings!$C$2:$AG$6843,MATCH($C145,NoSettings!$A$2:$A$6843,0),MATCH(W$30,NoSettings!$C$1:$AG$1,0))</f>
        <v>0</v>
      </c>
      <c r="X145">
        <f>INDEX(NoSettings!$C$2:$AG$6843,MATCH($C145,NoSettings!$A$2:$A$6843,0),MATCH(X$30,NoSettings!$C$1:$AG$1,0))</f>
        <v>0</v>
      </c>
      <c r="Y145">
        <f>INDEX(NoSettings!$C$2:$AG$6843,MATCH($C145,NoSettings!$A$2:$A$6843,0),MATCH(Y$30,NoSettings!$C$1:$AG$1,0))</f>
        <v>0</v>
      </c>
      <c r="Z145">
        <f>INDEX(NoSettings!$C$2:$AG$6843,MATCH($C145,NoSettings!$A$2:$A$6843,0),MATCH(Z$30,NoSettings!$C$1:$AG$1,0))</f>
        <v>0</v>
      </c>
      <c r="AA145">
        <f>INDEX(NoSettings!$C$2:$AG$6843,MATCH($C145,NoSettings!$A$2:$A$6843,0),MATCH(AA$30,NoSettings!$C$1:$AG$1,0))</f>
        <v>0</v>
      </c>
      <c r="AB145">
        <f>INDEX(NoSettings!$C$2:$AG$6843,MATCH($C145,NoSettings!$A$2:$A$6843,0),MATCH(AB$30,NoSettings!$C$1:$AG$1,0))</f>
        <v>0</v>
      </c>
      <c r="AC145">
        <f>INDEX(NoSettings!$C$2:$AG$6843,MATCH($C145,NoSettings!$A$2:$A$6843,0),MATCH(AC$30,NoSettings!$C$1:$AG$1,0))</f>
        <v>0</v>
      </c>
      <c r="AD145">
        <f>INDEX(NoSettings!$C$2:$AG$6843,MATCH($C145,NoSettings!$A$2:$A$6843,0),MATCH(AD$30,NoSettings!$C$1:$AG$1,0))</f>
        <v>0</v>
      </c>
      <c r="AE145">
        <f>INDEX(NoSettings!$C$2:$AG$6843,MATCH($C145,NoSettings!$A$2:$A$6843,0),MATCH(AE$30,NoSettings!$C$1:$AG$1,0))</f>
        <v>0</v>
      </c>
      <c r="AF145">
        <f>INDEX(NoSettings!$C$2:$AG$6843,MATCH($C145,NoSettings!$A$2:$A$6843,0),MATCH(AF$30,NoSettings!$C$1:$AG$1,0))</f>
        <v>0</v>
      </c>
      <c r="AG145">
        <f>INDEX(NoSettings!$C$2:$AG$6843,MATCH($C145,NoSettings!$A$2:$A$6843,0),MATCH(AG$30,NoSettings!$C$1:$AG$1,0))</f>
        <v>0</v>
      </c>
      <c r="AH145">
        <f>INDEX(NoSettings!$C$2:$AG$6843,MATCH($C145,NoSettings!$A$2:$A$6843,0),MATCH(AH$30,NoSettings!$C$1:$AG$1,0))</f>
        <v>0</v>
      </c>
    </row>
    <row r="146" spans="3:34" hidden="1">
      <c r="C146" s="21" t="s">
        <v>230</v>
      </c>
      <c r="D146">
        <f>INDEX(NoSettings!$C$2:$AG$6843,MATCH($C146,NoSettings!$A$2:$A$6843,0),MATCH(D$30,NoSettings!$C$1:$AG$1,0))</f>
        <v>0</v>
      </c>
      <c r="E146">
        <f>INDEX(NoSettings!$C$2:$AG$6843,MATCH($C146,NoSettings!$A$2:$A$6843,0),MATCH(E$30,NoSettings!$C$1:$AG$1,0))</f>
        <v>0</v>
      </c>
      <c r="F146">
        <f>INDEX(NoSettings!$C$2:$AG$6843,MATCH($C146,NoSettings!$A$2:$A$6843,0),MATCH(F$30,NoSettings!$C$1:$AG$1,0))</f>
        <v>0</v>
      </c>
      <c r="G146">
        <f>INDEX(NoSettings!$C$2:$AG$6843,MATCH($C146,NoSettings!$A$2:$A$6843,0),MATCH(G$30,NoSettings!$C$1:$AG$1,0))</f>
        <v>0</v>
      </c>
      <c r="H146">
        <f>INDEX(NoSettings!$C$2:$AG$6843,MATCH($C146,NoSettings!$A$2:$A$6843,0),MATCH(H$30,NoSettings!$C$1:$AG$1,0))</f>
        <v>0</v>
      </c>
      <c r="I146">
        <f>INDEX(NoSettings!$C$2:$AG$6843,MATCH($C146,NoSettings!$A$2:$A$6843,0),MATCH(I$30,NoSettings!$C$1:$AG$1,0))</f>
        <v>0</v>
      </c>
      <c r="J146">
        <f>INDEX(NoSettings!$C$2:$AG$6843,MATCH($C146,NoSettings!$A$2:$A$6843,0),MATCH(J$30,NoSettings!$C$1:$AG$1,0))</f>
        <v>0</v>
      </c>
      <c r="K146">
        <f>INDEX(NoSettings!$C$2:$AG$6843,MATCH($C146,NoSettings!$A$2:$A$6843,0),MATCH(K$30,NoSettings!$C$1:$AG$1,0))</f>
        <v>0</v>
      </c>
      <c r="L146">
        <f>INDEX(NoSettings!$C$2:$AG$6843,MATCH($C146,NoSettings!$A$2:$A$6843,0),MATCH(L$30,NoSettings!$C$1:$AG$1,0))</f>
        <v>0</v>
      </c>
      <c r="M146">
        <f>INDEX(NoSettings!$C$2:$AG$6843,MATCH($C146,NoSettings!$A$2:$A$6843,0),MATCH(M$30,NoSettings!$C$1:$AG$1,0))</f>
        <v>0</v>
      </c>
      <c r="N146">
        <f>INDEX(NoSettings!$C$2:$AG$6843,MATCH($C146,NoSettings!$A$2:$A$6843,0),MATCH(N$30,NoSettings!$C$1:$AG$1,0))</f>
        <v>0</v>
      </c>
      <c r="O146">
        <f>INDEX(NoSettings!$C$2:$AG$6843,MATCH($C146,NoSettings!$A$2:$A$6843,0),MATCH(O$30,NoSettings!$C$1:$AG$1,0))</f>
        <v>0</v>
      </c>
      <c r="P146">
        <f>INDEX(NoSettings!$C$2:$AG$6843,MATCH($C146,NoSettings!$A$2:$A$6843,0),MATCH(P$30,NoSettings!$C$1:$AG$1,0))</f>
        <v>0</v>
      </c>
      <c r="Q146">
        <f>INDEX(NoSettings!$C$2:$AG$6843,MATCH($C146,NoSettings!$A$2:$A$6843,0),MATCH(Q$30,NoSettings!$C$1:$AG$1,0))</f>
        <v>0</v>
      </c>
      <c r="R146">
        <f>INDEX(NoSettings!$C$2:$AG$6843,MATCH($C146,NoSettings!$A$2:$A$6843,0),MATCH(R$30,NoSettings!$C$1:$AG$1,0))</f>
        <v>0</v>
      </c>
      <c r="S146">
        <f>INDEX(NoSettings!$C$2:$AG$6843,MATCH($C146,NoSettings!$A$2:$A$6843,0),MATCH(S$30,NoSettings!$C$1:$AG$1,0))</f>
        <v>0</v>
      </c>
      <c r="T146">
        <f>INDEX(NoSettings!$C$2:$AG$6843,MATCH($C146,NoSettings!$A$2:$A$6843,0),MATCH(T$30,NoSettings!$C$1:$AG$1,0))</f>
        <v>0</v>
      </c>
      <c r="U146">
        <f>INDEX(NoSettings!$C$2:$AG$6843,MATCH($C146,NoSettings!$A$2:$A$6843,0),MATCH(U$30,NoSettings!$C$1:$AG$1,0))</f>
        <v>0</v>
      </c>
      <c r="V146">
        <f>INDEX(NoSettings!$C$2:$AG$6843,MATCH($C146,NoSettings!$A$2:$A$6843,0),MATCH(V$30,NoSettings!$C$1:$AG$1,0))</f>
        <v>0</v>
      </c>
      <c r="W146">
        <f>INDEX(NoSettings!$C$2:$AG$6843,MATCH($C146,NoSettings!$A$2:$A$6843,0),MATCH(W$30,NoSettings!$C$1:$AG$1,0))</f>
        <v>0</v>
      </c>
      <c r="X146">
        <f>INDEX(NoSettings!$C$2:$AG$6843,MATCH($C146,NoSettings!$A$2:$A$6843,0),MATCH(X$30,NoSettings!$C$1:$AG$1,0))</f>
        <v>0</v>
      </c>
      <c r="Y146">
        <f>INDEX(NoSettings!$C$2:$AG$6843,MATCH($C146,NoSettings!$A$2:$A$6843,0),MATCH(Y$30,NoSettings!$C$1:$AG$1,0))</f>
        <v>0</v>
      </c>
      <c r="Z146">
        <f>INDEX(NoSettings!$C$2:$AG$6843,MATCH($C146,NoSettings!$A$2:$A$6843,0),MATCH(Z$30,NoSettings!$C$1:$AG$1,0))</f>
        <v>0</v>
      </c>
      <c r="AA146">
        <f>INDEX(NoSettings!$C$2:$AG$6843,MATCH($C146,NoSettings!$A$2:$A$6843,0),MATCH(AA$30,NoSettings!$C$1:$AG$1,0))</f>
        <v>0</v>
      </c>
      <c r="AB146">
        <f>INDEX(NoSettings!$C$2:$AG$6843,MATCH($C146,NoSettings!$A$2:$A$6843,0),MATCH(AB$30,NoSettings!$C$1:$AG$1,0))</f>
        <v>0</v>
      </c>
      <c r="AC146">
        <f>INDEX(NoSettings!$C$2:$AG$6843,MATCH($C146,NoSettings!$A$2:$A$6843,0),MATCH(AC$30,NoSettings!$C$1:$AG$1,0))</f>
        <v>0</v>
      </c>
      <c r="AD146">
        <f>INDEX(NoSettings!$C$2:$AG$6843,MATCH($C146,NoSettings!$A$2:$A$6843,0),MATCH(AD$30,NoSettings!$C$1:$AG$1,0))</f>
        <v>0</v>
      </c>
      <c r="AE146">
        <f>INDEX(NoSettings!$C$2:$AG$6843,MATCH($C146,NoSettings!$A$2:$A$6843,0),MATCH(AE$30,NoSettings!$C$1:$AG$1,0))</f>
        <v>0</v>
      </c>
      <c r="AF146">
        <f>INDEX(NoSettings!$C$2:$AG$6843,MATCH($C146,NoSettings!$A$2:$A$6843,0),MATCH(AF$30,NoSettings!$C$1:$AG$1,0))</f>
        <v>0</v>
      </c>
      <c r="AG146">
        <f>INDEX(NoSettings!$C$2:$AG$6843,MATCH($C146,NoSettings!$A$2:$A$6843,0),MATCH(AG$30,NoSettings!$C$1:$AG$1,0))</f>
        <v>0</v>
      </c>
      <c r="AH146">
        <f>INDEX(NoSettings!$C$2:$AG$6843,MATCH($C146,NoSettings!$A$2:$A$6843,0),MATCH(AH$30,NoSettings!$C$1:$AG$1,0))</f>
        <v>0</v>
      </c>
    </row>
    <row r="147" spans="3:34" hidden="1">
      <c r="C147" s="21" t="s">
        <v>229</v>
      </c>
      <c r="D147">
        <f>INDEX(NoSettings!$C$2:$AG$6843,MATCH($C147,NoSettings!$A$2:$A$6843,0),MATCH(D$30,NoSettings!$C$1:$AG$1,0))</f>
        <v>0</v>
      </c>
      <c r="E147">
        <f>INDEX(NoSettings!$C$2:$AG$6843,MATCH($C147,NoSettings!$A$2:$A$6843,0),MATCH(E$30,NoSettings!$C$1:$AG$1,0))</f>
        <v>0</v>
      </c>
      <c r="F147">
        <f>INDEX(NoSettings!$C$2:$AG$6843,MATCH($C147,NoSettings!$A$2:$A$6843,0),MATCH(F$30,NoSettings!$C$1:$AG$1,0))</f>
        <v>0</v>
      </c>
      <c r="G147">
        <f>INDEX(NoSettings!$C$2:$AG$6843,MATCH($C147,NoSettings!$A$2:$A$6843,0),MATCH(G$30,NoSettings!$C$1:$AG$1,0))</f>
        <v>0</v>
      </c>
      <c r="H147">
        <f>INDEX(NoSettings!$C$2:$AG$6843,MATCH($C147,NoSettings!$A$2:$A$6843,0),MATCH(H$30,NoSettings!$C$1:$AG$1,0))</f>
        <v>0</v>
      </c>
      <c r="I147">
        <f>INDEX(NoSettings!$C$2:$AG$6843,MATCH($C147,NoSettings!$A$2:$A$6843,0),MATCH(I$30,NoSettings!$C$1:$AG$1,0))</f>
        <v>0</v>
      </c>
      <c r="J147">
        <f>INDEX(NoSettings!$C$2:$AG$6843,MATCH($C147,NoSettings!$A$2:$A$6843,0),MATCH(J$30,NoSettings!$C$1:$AG$1,0))</f>
        <v>0</v>
      </c>
      <c r="K147">
        <f>INDEX(NoSettings!$C$2:$AG$6843,MATCH($C147,NoSettings!$A$2:$A$6843,0),MATCH(K$30,NoSettings!$C$1:$AG$1,0))</f>
        <v>0</v>
      </c>
      <c r="L147">
        <f>INDEX(NoSettings!$C$2:$AG$6843,MATCH($C147,NoSettings!$A$2:$A$6843,0),MATCH(L$30,NoSettings!$C$1:$AG$1,0))</f>
        <v>0</v>
      </c>
      <c r="M147">
        <f>INDEX(NoSettings!$C$2:$AG$6843,MATCH($C147,NoSettings!$A$2:$A$6843,0),MATCH(M$30,NoSettings!$C$1:$AG$1,0))</f>
        <v>0</v>
      </c>
      <c r="N147">
        <f>INDEX(NoSettings!$C$2:$AG$6843,MATCH($C147,NoSettings!$A$2:$A$6843,0),MATCH(N$30,NoSettings!$C$1:$AG$1,0))</f>
        <v>0</v>
      </c>
      <c r="O147">
        <f>INDEX(NoSettings!$C$2:$AG$6843,MATCH($C147,NoSettings!$A$2:$A$6843,0),MATCH(O$30,NoSettings!$C$1:$AG$1,0))</f>
        <v>0</v>
      </c>
      <c r="P147">
        <f>INDEX(NoSettings!$C$2:$AG$6843,MATCH($C147,NoSettings!$A$2:$A$6843,0),MATCH(P$30,NoSettings!$C$1:$AG$1,0))</f>
        <v>0</v>
      </c>
      <c r="Q147">
        <f>INDEX(NoSettings!$C$2:$AG$6843,MATCH($C147,NoSettings!$A$2:$A$6843,0),MATCH(Q$30,NoSettings!$C$1:$AG$1,0))</f>
        <v>0</v>
      </c>
      <c r="R147">
        <f>INDEX(NoSettings!$C$2:$AG$6843,MATCH($C147,NoSettings!$A$2:$A$6843,0),MATCH(R$30,NoSettings!$C$1:$AG$1,0))</f>
        <v>0</v>
      </c>
      <c r="S147">
        <f>INDEX(NoSettings!$C$2:$AG$6843,MATCH($C147,NoSettings!$A$2:$A$6843,0),MATCH(S$30,NoSettings!$C$1:$AG$1,0))</f>
        <v>0</v>
      </c>
      <c r="T147">
        <f>INDEX(NoSettings!$C$2:$AG$6843,MATCH($C147,NoSettings!$A$2:$A$6843,0),MATCH(T$30,NoSettings!$C$1:$AG$1,0))</f>
        <v>0</v>
      </c>
      <c r="U147">
        <f>INDEX(NoSettings!$C$2:$AG$6843,MATCH($C147,NoSettings!$A$2:$A$6843,0),MATCH(U$30,NoSettings!$C$1:$AG$1,0))</f>
        <v>0</v>
      </c>
      <c r="V147">
        <f>INDEX(NoSettings!$C$2:$AG$6843,MATCH($C147,NoSettings!$A$2:$A$6843,0),MATCH(V$30,NoSettings!$C$1:$AG$1,0))</f>
        <v>0</v>
      </c>
      <c r="W147">
        <f>INDEX(NoSettings!$C$2:$AG$6843,MATCH($C147,NoSettings!$A$2:$A$6843,0),MATCH(W$30,NoSettings!$C$1:$AG$1,0))</f>
        <v>0</v>
      </c>
      <c r="X147">
        <f>INDEX(NoSettings!$C$2:$AG$6843,MATCH($C147,NoSettings!$A$2:$A$6843,0),MATCH(X$30,NoSettings!$C$1:$AG$1,0))</f>
        <v>0</v>
      </c>
      <c r="Y147">
        <f>INDEX(NoSettings!$C$2:$AG$6843,MATCH($C147,NoSettings!$A$2:$A$6843,0),MATCH(Y$30,NoSettings!$C$1:$AG$1,0))</f>
        <v>0</v>
      </c>
      <c r="Z147">
        <f>INDEX(NoSettings!$C$2:$AG$6843,MATCH($C147,NoSettings!$A$2:$A$6843,0),MATCH(Z$30,NoSettings!$C$1:$AG$1,0))</f>
        <v>0</v>
      </c>
      <c r="AA147">
        <f>INDEX(NoSettings!$C$2:$AG$6843,MATCH($C147,NoSettings!$A$2:$A$6843,0),MATCH(AA$30,NoSettings!$C$1:$AG$1,0))</f>
        <v>0</v>
      </c>
      <c r="AB147">
        <f>INDEX(NoSettings!$C$2:$AG$6843,MATCH($C147,NoSettings!$A$2:$A$6843,0),MATCH(AB$30,NoSettings!$C$1:$AG$1,0))</f>
        <v>0</v>
      </c>
      <c r="AC147">
        <f>INDEX(NoSettings!$C$2:$AG$6843,MATCH($C147,NoSettings!$A$2:$A$6843,0),MATCH(AC$30,NoSettings!$C$1:$AG$1,0))</f>
        <v>0</v>
      </c>
      <c r="AD147">
        <f>INDEX(NoSettings!$C$2:$AG$6843,MATCH($C147,NoSettings!$A$2:$A$6843,0),MATCH(AD$30,NoSettings!$C$1:$AG$1,0))</f>
        <v>0</v>
      </c>
      <c r="AE147">
        <f>INDEX(NoSettings!$C$2:$AG$6843,MATCH($C147,NoSettings!$A$2:$A$6843,0),MATCH(AE$30,NoSettings!$C$1:$AG$1,0))</f>
        <v>0</v>
      </c>
      <c r="AF147">
        <f>INDEX(NoSettings!$C$2:$AG$6843,MATCH($C147,NoSettings!$A$2:$A$6843,0),MATCH(AF$30,NoSettings!$C$1:$AG$1,0))</f>
        <v>0</v>
      </c>
      <c r="AG147">
        <f>INDEX(NoSettings!$C$2:$AG$6843,MATCH($C147,NoSettings!$A$2:$A$6843,0),MATCH(AG$30,NoSettings!$C$1:$AG$1,0))</f>
        <v>0</v>
      </c>
      <c r="AH147">
        <f>INDEX(NoSettings!$C$2:$AG$6843,MATCH($C147,NoSettings!$A$2:$A$6843,0),MATCH(AH$30,NoSettings!$C$1:$AG$1,0))</f>
        <v>0</v>
      </c>
    </row>
    <row r="148" spans="3:34" hidden="1">
      <c r="C148" s="21" t="s">
        <v>228</v>
      </c>
      <c r="D148">
        <f>INDEX(NoSettings!$C$2:$AG$6843,MATCH($C148,NoSettings!$A$2:$A$6843,0),MATCH(D$30,NoSettings!$C$1:$AG$1,0))</f>
        <v>0</v>
      </c>
      <c r="E148">
        <f>INDEX(NoSettings!$C$2:$AG$6843,MATCH($C148,NoSettings!$A$2:$A$6843,0),MATCH(E$30,NoSettings!$C$1:$AG$1,0))</f>
        <v>0</v>
      </c>
      <c r="F148">
        <f>INDEX(NoSettings!$C$2:$AG$6843,MATCH($C148,NoSettings!$A$2:$A$6843,0),MATCH(F$30,NoSettings!$C$1:$AG$1,0))</f>
        <v>0</v>
      </c>
      <c r="G148">
        <f>INDEX(NoSettings!$C$2:$AG$6843,MATCH($C148,NoSettings!$A$2:$A$6843,0),MATCH(G$30,NoSettings!$C$1:$AG$1,0))</f>
        <v>0</v>
      </c>
      <c r="H148">
        <f>INDEX(NoSettings!$C$2:$AG$6843,MATCH($C148,NoSettings!$A$2:$A$6843,0),MATCH(H$30,NoSettings!$C$1:$AG$1,0))</f>
        <v>0</v>
      </c>
      <c r="I148">
        <f>INDEX(NoSettings!$C$2:$AG$6843,MATCH($C148,NoSettings!$A$2:$A$6843,0),MATCH(I$30,NoSettings!$C$1:$AG$1,0))</f>
        <v>0</v>
      </c>
      <c r="J148">
        <f>INDEX(NoSettings!$C$2:$AG$6843,MATCH($C148,NoSettings!$A$2:$A$6843,0),MATCH(J$30,NoSettings!$C$1:$AG$1,0))</f>
        <v>0</v>
      </c>
      <c r="K148">
        <f>INDEX(NoSettings!$C$2:$AG$6843,MATCH($C148,NoSettings!$A$2:$A$6843,0),MATCH(K$30,NoSettings!$C$1:$AG$1,0))</f>
        <v>0</v>
      </c>
      <c r="L148">
        <f>INDEX(NoSettings!$C$2:$AG$6843,MATCH($C148,NoSettings!$A$2:$A$6843,0),MATCH(L$30,NoSettings!$C$1:$AG$1,0))</f>
        <v>0</v>
      </c>
      <c r="M148">
        <f>INDEX(NoSettings!$C$2:$AG$6843,MATCH($C148,NoSettings!$A$2:$A$6843,0),MATCH(M$30,NoSettings!$C$1:$AG$1,0))</f>
        <v>0</v>
      </c>
      <c r="N148">
        <f>INDEX(NoSettings!$C$2:$AG$6843,MATCH($C148,NoSettings!$A$2:$A$6843,0),MATCH(N$30,NoSettings!$C$1:$AG$1,0))</f>
        <v>0</v>
      </c>
      <c r="O148">
        <f>INDEX(NoSettings!$C$2:$AG$6843,MATCH($C148,NoSettings!$A$2:$A$6843,0),MATCH(O$30,NoSettings!$C$1:$AG$1,0))</f>
        <v>0</v>
      </c>
      <c r="P148">
        <f>INDEX(NoSettings!$C$2:$AG$6843,MATCH($C148,NoSettings!$A$2:$A$6843,0),MATCH(P$30,NoSettings!$C$1:$AG$1,0))</f>
        <v>0</v>
      </c>
      <c r="Q148">
        <f>INDEX(NoSettings!$C$2:$AG$6843,MATCH($C148,NoSettings!$A$2:$A$6843,0),MATCH(Q$30,NoSettings!$C$1:$AG$1,0))</f>
        <v>0</v>
      </c>
      <c r="R148">
        <f>INDEX(NoSettings!$C$2:$AG$6843,MATCH($C148,NoSettings!$A$2:$A$6843,0),MATCH(R$30,NoSettings!$C$1:$AG$1,0))</f>
        <v>0</v>
      </c>
      <c r="S148">
        <f>INDEX(NoSettings!$C$2:$AG$6843,MATCH($C148,NoSettings!$A$2:$A$6843,0),MATCH(S$30,NoSettings!$C$1:$AG$1,0))</f>
        <v>0</v>
      </c>
      <c r="T148">
        <f>INDEX(NoSettings!$C$2:$AG$6843,MATCH($C148,NoSettings!$A$2:$A$6843,0),MATCH(T$30,NoSettings!$C$1:$AG$1,0))</f>
        <v>0</v>
      </c>
      <c r="U148">
        <f>INDEX(NoSettings!$C$2:$AG$6843,MATCH($C148,NoSettings!$A$2:$A$6843,0),MATCH(U$30,NoSettings!$C$1:$AG$1,0))</f>
        <v>0</v>
      </c>
      <c r="V148">
        <f>INDEX(NoSettings!$C$2:$AG$6843,MATCH($C148,NoSettings!$A$2:$A$6843,0),MATCH(V$30,NoSettings!$C$1:$AG$1,0))</f>
        <v>0</v>
      </c>
      <c r="W148">
        <f>INDEX(NoSettings!$C$2:$AG$6843,MATCH($C148,NoSettings!$A$2:$A$6843,0),MATCH(W$30,NoSettings!$C$1:$AG$1,0))</f>
        <v>0</v>
      </c>
      <c r="X148">
        <f>INDEX(NoSettings!$C$2:$AG$6843,MATCH($C148,NoSettings!$A$2:$A$6843,0),MATCH(X$30,NoSettings!$C$1:$AG$1,0))</f>
        <v>0</v>
      </c>
      <c r="Y148">
        <f>INDEX(NoSettings!$C$2:$AG$6843,MATCH($C148,NoSettings!$A$2:$A$6843,0),MATCH(Y$30,NoSettings!$C$1:$AG$1,0))</f>
        <v>0</v>
      </c>
      <c r="Z148">
        <f>INDEX(NoSettings!$C$2:$AG$6843,MATCH($C148,NoSettings!$A$2:$A$6843,0),MATCH(Z$30,NoSettings!$C$1:$AG$1,0))</f>
        <v>0</v>
      </c>
      <c r="AA148">
        <f>INDEX(NoSettings!$C$2:$AG$6843,MATCH($C148,NoSettings!$A$2:$A$6843,0),MATCH(AA$30,NoSettings!$C$1:$AG$1,0))</f>
        <v>0</v>
      </c>
      <c r="AB148">
        <f>INDEX(NoSettings!$C$2:$AG$6843,MATCH($C148,NoSettings!$A$2:$A$6843,0),MATCH(AB$30,NoSettings!$C$1:$AG$1,0))</f>
        <v>0</v>
      </c>
      <c r="AC148">
        <f>INDEX(NoSettings!$C$2:$AG$6843,MATCH($C148,NoSettings!$A$2:$A$6843,0),MATCH(AC$30,NoSettings!$C$1:$AG$1,0))</f>
        <v>0</v>
      </c>
      <c r="AD148">
        <f>INDEX(NoSettings!$C$2:$AG$6843,MATCH($C148,NoSettings!$A$2:$A$6843,0),MATCH(AD$30,NoSettings!$C$1:$AG$1,0))</f>
        <v>0</v>
      </c>
      <c r="AE148">
        <f>INDEX(NoSettings!$C$2:$AG$6843,MATCH($C148,NoSettings!$A$2:$A$6843,0),MATCH(AE$30,NoSettings!$C$1:$AG$1,0))</f>
        <v>0</v>
      </c>
      <c r="AF148">
        <f>INDEX(NoSettings!$C$2:$AG$6843,MATCH($C148,NoSettings!$A$2:$A$6843,0),MATCH(AF$30,NoSettings!$C$1:$AG$1,0))</f>
        <v>0</v>
      </c>
      <c r="AG148">
        <f>INDEX(NoSettings!$C$2:$AG$6843,MATCH($C148,NoSettings!$A$2:$A$6843,0),MATCH(AG$30,NoSettings!$C$1:$AG$1,0))</f>
        <v>0</v>
      </c>
      <c r="AH148">
        <f>INDEX(NoSettings!$C$2:$AG$6843,MATCH($C148,NoSettings!$A$2:$A$6843,0),MATCH(AH$30,NoSettings!$C$1:$AG$1,0))</f>
        <v>0</v>
      </c>
    </row>
    <row r="149" spans="3:34" hidden="1">
      <c r="C149" s="21" t="s">
        <v>227</v>
      </c>
      <c r="D149">
        <f>INDEX(NoSettings!$C$2:$AG$6843,MATCH($C149,NoSettings!$A$2:$A$6843,0),MATCH(D$30,NoSettings!$C$1:$AG$1,0))</f>
        <v>0</v>
      </c>
      <c r="E149">
        <f>INDEX(NoSettings!$C$2:$AG$6843,MATCH($C149,NoSettings!$A$2:$A$6843,0),MATCH(E$30,NoSettings!$C$1:$AG$1,0))</f>
        <v>0</v>
      </c>
      <c r="F149">
        <f>INDEX(NoSettings!$C$2:$AG$6843,MATCH($C149,NoSettings!$A$2:$A$6843,0),MATCH(F$30,NoSettings!$C$1:$AG$1,0))</f>
        <v>0</v>
      </c>
      <c r="G149">
        <f>INDEX(NoSettings!$C$2:$AG$6843,MATCH($C149,NoSettings!$A$2:$A$6843,0),MATCH(G$30,NoSettings!$C$1:$AG$1,0))</f>
        <v>0</v>
      </c>
      <c r="H149">
        <f>INDEX(NoSettings!$C$2:$AG$6843,MATCH($C149,NoSettings!$A$2:$A$6843,0),MATCH(H$30,NoSettings!$C$1:$AG$1,0))</f>
        <v>0</v>
      </c>
      <c r="I149">
        <f>INDEX(NoSettings!$C$2:$AG$6843,MATCH($C149,NoSettings!$A$2:$A$6843,0),MATCH(I$30,NoSettings!$C$1:$AG$1,0))</f>
        <v>0</v>
      </c>
      <c r="J149">
        <f>INDEX(NoSettings!$C$2:$AG$6843,MATCH($C149,NoSettings!$A$2:$A$6843,0),MATCH(J$30,NoSettings!$C$1:$AG$1,0))</f>
        <v>0</v>
      </c>
      <c r="K149">
        <f>INDEX(NoSettings!$C$2:$AG$6843,MATCH($C149,NoSettings!$A$2:$A$6843,0),MATCH(K$30,NoSettings!$C$1:$AG$1,0))</f>
        <v>0</v>
      </c>
      <c r="L149">
        <f>INDEX(NoSettings!$C$2:$AG$6843,MATCH($C149,NoSettings!$A$2:$A$6843,0),MATCH(L$30,NoSettings!$C$1:$AG$1,0))</f>
        <v>0</v>
      </c>
      <c r="M149">
        <f>INDEX(NoSettings!$C$2:$AG$6843,MATCH($C149,NoSettings!$A$2:$A$6843,0),MATCH(M$30,NoSettings!$C$1:$AG$1,0))</f>
        <v>0</v>
      </c>
      <c r="N149">
        <f>INDEX(NoSettings!$C$2:$AG$6843,MATCH($C149,NoSettings!$A$2:$A$6843,0),MATCH(N$30,NoSettings!$C$1:$AG$1,0))</f>
        <v>0</v>
      </c>
      <c r="O149">
        <f>INDEX(NoSettings!$C$2:$AG$6843,MATCH($C149,NoSettings!$A$2:$A$6843,0),MATCH(O$30,NoSettings!$C$1:$AG$1,0))</f>
        <v>0</v>
      </c>
      <c r="P149">
        <f>INDEX(NoSettings!$C$2:$AG$6843,MATCH($C149,NoSettings!$A$2:$A$6843,0),MATCH(P$30,NoSettings!$C$1:$AG$1,0))</f>
        <v>0</v>
      </c>
      <c r="Q149">
        <f>INDEX(NoSettings!$C$2:$AG$6843,MATCH($C149,NoSettings!$A$2:$A$6843,0),MATCH(Q$30,NoSettings!$C$1:$AG$1,0))</f>
        <v>0</v>
      </c>
      <c r="R149">
        <f>INDEX(NoSettings!$C$2:$AG$6843,MATCH($C149,NoSettings!$A$2:$A$6843,0),MATCH(R$30,NoSettings!$C$1:$AG$1,0))</f>
        <v>0</v>
      </c>
      <c r="S149">
        <f>INDEX(NoSettings!$C$2:$AG$6843,MATCH($C149,NoSettings!$A$2:$A$6843,0),MATCH(S$30,NoSettings!$C$1:$AG$1,0))</f>
        <v>0</v>
      </c>
      <c r="T149">
        <f>INDEX(NoSettings!$C$2:$AG$6843,MATCH($C149,NoSettings!$A$2:$A$6843,0),MATCH(T$30,NoSettings!$C$1:$AG$1,0))</f>
        <v>0</v>
      </c>
      <c r="U149">
        <f>INDEX(NoSettings!$C$2:$AG$6843,MATCH($C149,NoSettings!$A$2:$A$6843,0),MATCH(U$30,NoSettings!$C$1:$AG$1,0))</f>
        <v>0</v>
      </c>
      <c r="V149">
        <f>INDEX(NoSettings!$C$2:$AG$6843,MATCH($C149,NoSettings!$A$2:$A$6843,0),MATCH(V$30,NoSettings!$C$1:$AG$1,0))</f>
        <v>0</v>
      </c>
      <c r="W149">
        <f>INDEX(NoSettings!$C$2:$AG$6843,MATCH($C149,NoSettings!$A$2:$A$6843,0),MATCH(W$30,NoSettings!$C$1:$AG$1,0))</f>
        <v>0</v>
      </c>
      <c r="X149">
        <f>INDEX(NoSettings!$C$2:$AG$6843,MATCH($C149,NoSettings!$A$2:$A$6843,0),MATCH(X$30,NoSettings!$C$1:$AG$1,0))</f>
        <v>0</v>
      </c>
      <c r="Y149">
        <f>INDEX(NoSettings!$C$2:$AG$6843,MATCH($C149,NoSettings!$A$2:$A$6843,0),MATCH(Y$30,NoSettings!$C$1:$AG$1,0))</f>
        <v>0</v>
      </c>
      <c r="Z149">
        <f>INDEX(NoSettings!$C$2:$AG$6843,MATCH($C149,NoSettings!$A$2:$A$6843,0),MATCH(Z$30,NoSettings!$C$1:$AG$1,0))</f>
        <v>0</v>
      </c>
      <c r="AA149">
        <f>INDEX(NoSettings!$C$2:$AG$6843,MATCH($C149,NoSettings!$A$2:$A$6843,0),MATCH(AA$30,NoSettings!$C$1:$AG$1,0))</f>
        <v>0</v>
      </c>
      <c r="AB149">
        <f>INDEX(NoSettings!$C$2:$AG$6843,MATCH($C149,NoSettings!$A$2:$A$6843,0),MATCH(AB$30,NoSettings!$C$1:$AG$1,0))</f>
        <v>0</v>
      </c>
      <c r="AC149">
        <f>INDEX(NoSettings!$C$2:$AG$6843,MATCH($C149,NoSettings!$A$2:$A$6843,0),MATCH(AC$30,NoSettings!$C$1:$AG$1,0))</f>
        <v>0</v>
      </c>
      <c r="AD149">
        <f>INDEX(NoSettings!$C$2:$AG$6843,MATCH($C149,NoSettings!$A$2:$A$6843,0),MATCH(AD$30,NoSettings!$C$1:$AG$1,0))</f>
        <v>0</v>
      </c>
      <c r="AE149">
        <f>INDEX(NoSettings!$C$2:$AG$6843,MATCH($C149,NoSettings!$A$2:$A$6843,0),MATCH(AE$30,NoSettings!$C$1:$AG$1,0))</f>
        <v>0</v>
      </c>
      <c r="AF149">
        <f>INDEX(NoSettings!$C$2:$AG$6843,MATCH($C149,NoSettings!$A$2:$A$6843,0),MATCH(AF$30,NoSettings!$C$1:$AG$1,0))</f>
        <v>0</v>
      </c>
      <c r="AG149">
        <f>INDEX(NoSettings!$C$2:$AG$6843,MATCH($C149,NoSettings!$A$2:$A$6843,0),MATCH(AG$30,NoSettings!$C$1:$AG$1,0))</f>
        <v>0</v>
      </c>
      <c r="AH149">
        <f>INDEX(NoSettings!$C$2:$AG$6843,MATCH($C149,NoSettings!$A$2:$A$6843,0),MATCH(AH$30,NoSettings!$C$1:$AG$1,0))</f>
        <v>0</v>
      </c>
    </row>
    <row r="150" spans="3:34" hidden="1">
      <c r="C150" s="21" t="s">
        <v>226</v>
      </c>
      <c r="D150">
        <f>INDEX(NoSettings!$C$2:$AG$6843,MATCH($C150,NoSettings!$A$2:$A$6843,0),MATCH(D$30,NoSettings!$C$1:$AG$1,0))</f>
        <v>0</v>
      </c>
      <c r="E150">
        <f>INDEX(NoSettings!$C$2:$AG$6843,MATCH($C150,NoSettings!$A$2:$A$6843,0),MATCH(E$30,NoSettings!$C$1:$AG$1,0))</f>
        <v>0</v>
      </c>
      <c r="F150">
        <f>INDEX(NoSettings!$C$2:$AG$6843,MATCH($C150,NoSettings!$A$2:$A$6843,0),MATCH(F$30,NoSettings!$C$1:$AG$1,0))</f>
        <v>0</v>
      </c>
      <c r="G150">
        <f>INDEX(NoSettings!$C$2:$AG$6843,MATCH($C150,NoSettings!$A$2:$A$6843,0),MATCH(G$30,NoSettings!$C$1:$AG$1,0))</f>
        <v>0</v>
      </c>
      <c r="H150">
        <f>INDEX(NoSettings!$C$2:$AG$6843,MATCH($C150,NoSettings!$A$2:$A$6843,0),MATCH(H$30,NoSettings!$C$1:$AG$1,0))</f>
        <v>0</v>
      </c>
      <c r="I150">
        <f>INDEX(NoSettings!$C$2:$AG$6843,MATCH($C150,NoSettings!$A$2:$A$6843,0),MATCH(I$30,NoSettings!$C$1:$AG$1,0))</f>
        <v>0</v>
      </c>
      <c r="J150">
        <f>INDEX(NoSettings!$C$2:$AG$6843,MATCH($C150,NoSettings!$A$2:$A$6843,0),MATCH(J$30,NoSettings!$C$1:$AG$1,0))</f>
        <v>0</v>
      </c>
      <c r="K150">
        <f>INDEX(NoSettings!$C$2:$AG$6843,MATCH($C150,NoSettings!$A$2:$A$6843,0),MATCH(K$30,NoSettings!$C$1:$AG$1,0))</f>
        <v>0</v>
      </c>
      <c r="L150">
        <f>INDEX(NoSettings!$C$2:$AG$6843,MATCH($C150,NoSettings!$A$2:$A$6843,0),MATCH(L$30,NoSettings!$C$1:$AG$1,0))</f>
        <v>0</v>
      </c>
      <c r="M150">
        <f>INDEX(NoSettings!$C$2:$AG$6843,MATCH($C150,NoSettings!$A$2:$A$6843,0),MATCH(M$30,NoSettings!$C$1:$AG$1,0))</f>
        <v>0</v>
      </c>
      <c r="N150">
        <f>INDEX(NoSettings!$C$2:$AG$6843,MATCH($C150,NoSettings!$A$2:$A$6843,0),MATCH(N$30,NoSettings!$C$1:$AG$1,0))</f>
        <v>0</v>
      </c>
      <c r="O150">
        <f>INDEX(NoSettings!$C$2:$AG$6843,MATCH($C150,NoSettings!$A$2:$A$6843,0),MATCH(O$30,NoSettings!$C$1:$AG$1,0))</f>
        <v>0</v>
      </c>
      <c r="P150">
        <f>INDEX(NoSettings!$C$2:$AG$6843,MATCH($C150,NoSettings!$A$2:$A$6843,0),MATCH(P$30,NoSettings!$C$1:$AG$1,0))</f>
        <v>0</v>
      </c>
      <c r="Q150">
        <f>INDEX(NoSettings!$C$2:$AG$6843,MATCH($C150,NoSettings!$A$2:$A$6843,0),MATCH(Q$30,NoSettings!$C$1:$AG$1,0))</f>
        <v>0</v>
      </c>
      <c r="R150">
        <f>INDEX(NoSettings!$C$2:$AG$6843,MATCH($C150,NoSettings!$A$2:$A$6843,0),MATCH(R$30,NoSettings!$C$1:$AG$1,0))</f>
        <v>0</v>
      </c>
      <c r="S150">
        <f>INDEX(NoSettings!$C$2:$AG$6843,MATCH($C150,NoSettings!$A$2:$A$6843,0),MATCH(S$30,NoSettings!$C$1:$AG$1,0))</f>
        <v>0</v>
      </c>
      <c r="T150">
        <f>INDEX(NoSettings!$C$2:$AG$6843,MATCH($C150,NoSettings!$A$2:$A$6843,0),MATCH(T$30,NoSettings!$C$1:$AG$1,0))</f>
        <v>0</v>
      </c>
      <c r="U150">
        <f>INDEX(NoSettings!$C$2:$AG$6843,MATCH($C150,NoSettings!$A$2:$A$6843,0),MATCH(U$30,NoSettings!$C$1:$AG$1,0))</f>
        <v>0</v>
      </c>
      <c r="V150">
        <f>INDEX(NoSettings!$C$2:$AG$6843,MATCH($C150,NoSettings!$A$2:$A$6843,0),MATCH(V$30,NoSettings!$C$1:$AG$1,0))</f>
        <v>0</v>
      </c>
      <c r="W150">
        <f>INDEX(NoSettings!$C$2:$AG$6843,MATCH($C150,NoSettings!$A$2:$A$6843,0),MATCH(W$30,NoSettings!$C$1:$AG$1,0))</f>
        <v>0</v>
      </c>
      <c r="X150">
        <f>INDEX(NoSettings!$C$2:$AG$6843,MATCH($C150,NoSettings!$A$2:$A$6843,0),MATCH(X$30,NoSettings!$C$1:$AG$1,0))</f>
        <v>0</v>
      </c>
      <c r="Y150">
        <f>INDEX(NoSettings!$C$2:$AG$6843,MATCH($C150,NoSettings!$A$2:$A$6843,0),MATCH(Y$30,NoSettings!$C$1:$AG$1,0))</f>
        <v>0</v>
      </c>
      <c r="Z150">
        <f>INDEX(NoSettings!$C$2:$AG$6843,MATCH($C150,NoSettings!$A$2:$A$6843,0),MATCH(Z$30,NoSettings!$C$1:$AG$1,0))</f>
        <v>0</v>
      </c>
      <c r="AA150">
        <f>INDEX(NoSettings!$C$2:$AG$6843,MATCH($C150,NoSettings!$A$2:$A$6843,0),MATCH(AA$30,NoSettings!$C$1:$AG$1,0))</f>
        <v>0</v>
      </c>
      <c r="AB150">
        <f>INDEX(NoSettings!$C$2:$AG$6843,MATCH($C150,NoSettings!$A$2:$A$6843,0),MATCH(AB$30,NoSettings!$C$1:$AG$1,0))</f>
        <v>0</v>
      </c>
      <c r="AC150">
        <f>INDEX(NoSettings!$C$2:$AG$6843,MATCH($C150,NoSettings!$A$2:$A$6843,0),MATCH(AC$30,NoSettings!$C$1:$AG$1,0))</f>
        <v>0</v>
      </c>
      <c r="AD150">
        <f>INDEX(NoSettings!$C$2:$AG$6843,MATCH($C150,NoSettings!$A$2:$A$6843,0),MATCH(AD$30,NoSettings!$C$1:$AG$1,0))</f>
        <v>0</v>
      </c>
      <c r="AE150">
        <f>INDEX(NoSettings!$C$2:$AG$6843,MATCH($C150,NoSettings!$A$2:$A$6843,0),MATCH(AE$30,NoSettings!$C$1:$AG$1,0))</f>
        <v>0</v>
      </c>
      <c r="AF150">
        <f>INDEX(NoSettings!$C$2:$AG$6843,MATCH($C150,NoSettings!$A$2:$A$6843,0),MATCH(AF$30,NoSettings!$C$1:$AG$1,0))</f>
        <v>0</v>
      </c>
      <c r="AG150">
        <f>INDEX(NoSettings!$C$2:$AG$6843,MATCH($C150,NoSettings!$A$2:$A$6843,0),MATCH(AG$30,NoSettings!$C$1:$AG$1,0))</f>
        <v>0</v>
      </c>
      <c r="AH150">
        <f>INDEX(NoSettings!$C$2:$AG$6843,MATCH($C150,NoSettings!$A$2:$A$6843,0),MATCH(AH$30,NoSettings!$C$1:$AG$1,0))</f>
        <v>0</v>
      </c>
    </row>
    <row r="151" spans="3:34" hidden="1">
      <c r="C151" s="21" t="s">
        <v>225</v>
      </c>
      <c r="D151">
        <f>INDEX(NoSettings!$C$2:$AG$6843,MATCH($C151,NoSettings!$A$2:$A$6843,0),MATCH(D$30,NoSettings!$C$1:$AG$1,0))</f>
        <v>126100000000000</v>
      </c>
      <c r="E151">
        <f>INDEX(NoSettings!$C$2:$AG$6843,MATCH($C151,NoSettings!$A$2:$A$6843,0),MATCH(E$30,NoSettings!$C$1:$AG$1,0))</f>
        <v>129000000000000</v>
      </c>
      <c r="F151">
        <f>INDEX(NoSettings!$C$2:$AG$6843,MATCH($C151,NoSettings!$A$2:$A$6843,0),MATCH(F$30,NoSettings!$C$1:$AG$1,0))</f>
        <v>132000000000000</v>
      </c>
      <c r="G151">
        <f>INDEX(NoSettings!$C$2:$AG$6843,MATCH($C151,NoSettings!$A$2:$A$6843,0),MATCH(G$30,NoSettings!$C$1:$AG$1,0))</f>
        <v>135000000000000</v>
      </c>
      <c r="H151">
        <f>INDEX(NoSettings!$C$2:$AG$6843,MATCH($C151,NoSettings!$A$2:$A$6843,0),MATCH(H$30,NoSettings!$C$1:$AG$1,0))</f>
        <v>138100000000000</v>
      </c>
      <c r="I151">
        <f>INDEX(NoSettings!$C$2:$AG$6843,MATCH($C151,NoSettings!$A$2:$A$6843,0),MATCH(I$30,NoSettings!$C$1:$AG$1,0))</f>
        <v>141300000000000</v>
      </c>
      <c r="J151">
        <f>INDEX(NoSettings!$C$2:$AG$6843,MATCH($C151,NoSettings!$A$2:$A$6843,0),MATCH(J$30,NoSettings!$C$1:$AG$1,0))</f>
        <v>144500000000000</v>
      </c>
      <c r="K151">
        <f>INDEX(NoSettings!$C$2:$AG$6843,MATCH($C151,NoSettings!$A$2:$A$6843,0),MATCH(K$30,NoSettings!$C$1:$AG$1,0))</f>
        <v>147800000000000</v>
      </c>
      <c r="L151">
        <f>INDEX(NoSettings!$C$2:$AG$6843,MATCH($C151,NoSettings!$A$2:$A$6843,0),MATCH(L$30,NoSettings!$C$1:$AG$1,0))</f>
        <v>151200000000000</v>
      </c>
      <c r="M151">
        <f>INDEX(NoSettings!$C$2:$AG$6843,MATCH($C151,NoSettings!$A$2:$A$6843,0),MATCH(M$30,NoSettings!$C$1:$AG$1,0))</f>
        <v>154700000000000</v>
      </c>
      <c r="N151">
        <f>INDEX(NoSettings!$C$2:$AG$6843,MATCH($C151,NoSettings!$A$2:$A$6843,0),MATCH(N$30,NoSettings!$C$1:$AG$1,0))</f>
        <v>158300000000000</v>
      </c>
      <c r="O151">
        <f>INDEX(NoSettings!$C$2:$AG$6843,MATCH($C151,NoSettings!$A$2:$A$6843,0),MATCH(O$30,NoSettings!$C$1:$AG$1,0))</f>
        <v>161900000000000</v>
      </c>
      <c r="P151">
        <f>INDEX(NoSettings!$C$2:$AG$6843,MATCH($C151,NoSettings!$A$2:$A$6843,0),MATCH(P$30,NoSettings!$C$1:$AG$1,0))</f>
        <v>165700000000000</v>
      </c>
      <c r="Q151">
        <f>INDEX(NoSettings!$C$2:$AG$6843,MATCH($C151,NoSettings!$A$2:$A$6843,0),MATCH(Q$30,NoSettings!$C$1:$AG$1,0))</f>
        <v>169500000000000</v>
      </c>
      <c r="R151">
        <f>INDEX(NoSettings!$C$2:$AG$6843,MATCH($C151,NoSettings!$A$2:$A$6843,0),MATCH(R$30,NoSettings!$C$1:$AG$1,0))</f>
        <v>173400000000000</v>
      </c>
      <c r="S151">
        <f>INDEX(NoSettings!$C$2:$AG$6843,MATCH($C151,NoSettings!$A$2:$A$6843,0),MATCH(S$30,NoSettings!$C$1:$AG$1,0))</f>
        <v>177300000000000</v>
      </c>
      <c r="T151">
        <f>INDEX(NoSettings!$C$2:$AG$6843,MATCH($C151,NoSettings!$A$2:$A$6843,0),MATCH(T$30,NoSettings!$C$1:$AG$1,0))</f>
        <v>181400000000000</v>
      </c>
      <c r="U151">
        <f>INDEX(NoSettings!$C$2:$AG$6843,MATCH($C151,NoSettings!$A$2:$A$6843,0),MATCH(U$30,NoSettings!$C$1:$AG$1,0))</f>
        <v>185600000000000</v>
      </c>
      <c r="V151">
        <f>INDEX(NoSettings!$C$2:$AG$6843,MATCH($C151,NoSettings!$A$2:$A$6843,0),MATCH(V$30,NoSettings!$C$1:$AG$1,0))</f>
        <v>189900000000000</v>
      </c>
      <c r="W151">
        <f>INDEX(NoSettings!$C$2:$AG$6843,MATCH($C151,NoSettings!$A$2:$A$6843,0),MATCH(W$30,NoSettings!$C$1:$AG$1,0))</f>
        <v>194200000000000</v>
      </c>
      <c r="X151">
        <f>INDEX(NoSettings!$C$2:$AG$6843,MATCH($C151,NoSettings!$A$2:$A$6843,0),MATCH(X$30,NoSettings!$C$1:$AG$1,0))</f>
        <v>198700000000000</v>
      </c>
      <c r="Y151">
        <f>INDEX(NoSettings!$C$2:$AG$6843,MATCH($C151,NoSettings!$A$2:$A$6843,0),MATCH(Y$30,NoSettings!$C$1:$AG$1,0))</f>
        <v>203300000000000</v>
      </c>
      <c r="Z151">
        <f>INDEX(NoSettings!$C$2:$AG$6843,MATCH($C151,NoSettings!$A$2:$A$6843,0),MATCH(Z$30,NoSettings!$C$1:$AG$1,0))</f>
        <v>207900000000000</v>
      </c>
      <c r="AA151">
        <f>INDEX(NoSettings!$C$2:$AG$6843,MATCH($C151,NoSettings!$A$2:$A$6843,0),MATCH(AA$30,NoSettings!$C$1:$AG$1,0))</f>
        <v>212700000000000</v>
      </c>
      <c r="AB151">
        <f>INDEX(NoSettings!$C$2:$AG$6843,MATCH($C151,NoSettings!$A$2:$A$6843,0),MATCH(AB$30,NoSettings!$C$1:$AG$1,0))</f>
        <v>217600000000000</v>
      </c>
      <c r="AC151">
        <f>INDEX(NoSettings!$C$2:$AG$6843,MATCH($C151,NoSettings!$A$2:$A$6843,0),MATCH(AC$30,NoSettings!$C$1:$AG$1,0))</f>
        <v>222600000000000</v>
      </c>
      <c r="AD151">
        <f>INDEX(NoSettings!$C$2:$AG$6843,MATCH($C151,NoSettings!$A$2:$A$6843,0),MATCH(AD$30,NoSettings!$C$1:$AG$1,0))</f>
        <v>227700000000000</v>
      </c>
      <c r="AE151">
        <f>INDEX(NoSettings!$C$2:$AG$6843,MATCH($C151,NoSettings!$A$2:$A$6843,0),MATCH(AE$30,NoSettings!$C$1:$AG$1,0))</f>
        <v>233000000000000</v>
      </c>
      <c r="AF151">
        <f>INDEX(NoSettings!$C$2:$AG$6843,MATCH($C151,NoSettings!$A$2:$A$6843,0),MATCH(AF$30,NoSettings!$C$1:$AG$1,0))</f>
        <v>238300000000000</v>
      </c>
      <c r="AG151">
        <f>INDEX(NoSettings!$C$2:$AG$6843,MATCH($C151,NoSettings!$A$2:$A$6843,0),MATCH(AG$30,NoSettings!$C$1:$AG$1,0))</f>
        <v>243800000000000</v>
      </c>
      <c r="AH151">
        <f>INDEX(NoSettings!$C$2:$AG$6843,MATCH($C151,NoSettings!$A$2:$A$6843,0),MATCH(AH$30,NoSettings!$C$1:$AG$1,0))</f>
        <v>249400000000000</v>
      </c>
    </row>
    <row r="152" spans="3:34" hidden="1">
      <c r="C152" s="21" t="s">
        <v>224</v>
      </c>
      <c r="D152">
        <f>INDEX(NoSettings!$C$2:$AG$6843,MATCH($C152,NoSettings!$A$2:$A$6843,0),MATCH(D$30,NoSettings!$C$1:$AG$1,0))</f>
        <v>192800000000000</v>
      </c>
      <c r="E152">
        <f>INDEX(NoSettings!$C$2:$AG$6843,MATCH($C152,NoSettings!$A$2:$A$6843,0),MATCH(E$30,NoSettings!$C$1:$AG$1,0))</f>
        <v>197200000000000</v>
      </c>
      <c r="F152">
        <f>INDEX(NoSettings!$C$2:$AG$6843,MATCH($C152,NoSettings!$A$2:$A$6843,0),MATCH(F$30,NoSettings!$C$1:$AG$1,0))</f>
        <v>201700000000000</v>
      </c>
      <c r="G152">
        <f>INDEX(NoSettings!$C$2:$AG$6843,MATCH($C152,NoSettings!$A$2:$A$6843,0),MATCH(G$30,NoSettings!$C$1:$AG$1,0))</f>
        <v>206400000000000</v>
      </c>
      <c r="H152">
        <f>INDEX(NoSettings!$C$2:$AG$6843,MATCH($C152,NoSettings!$A$2:$A$6843,0),MATCH(H$30,NoSettings!$C$1:$AG$1,0))</f>
        <v>211100000000000</v>
      </c>
      <c r="I152">
        <f>INDEX(NoSettings!$C$2:$AG$6843,MATCH($C152,NoSettings!$A$2:$A$6843,0),MATCH(I$30,NoSettings!$C$1:$AG$1,0))</f>
        <v>216000000000000</v>
      </c>
      <c r="J152">
        <f>INDEX(NoSettings!$C$2:$AG$6843,MATCH($C152,NoSettings!$A$2:$A$6843,0),MATCH(J$30,NoSettings!$C$1:$AG$1,0))</f>
        <v>220900000000000</v>
      </c>
      <c r="K152">
        <f>INDEX(NoSettings!$C$2:$AG$6843,MATCH($C152,NoSettings!$A$2:$A$6843,0),MATCH(K$30,NoSettings!$C$1:$AG$1,0))</f>
        <v>226000000000000</v>
      </c>
      <c r="L152">
        <f>INDEX(NoSettings!$C$2:$AG$6843,MATCH($C152,NoSettings!$A$2:$A$6843,0),MATCH(L$30,NoSettings!$C$1:$AG$1,0))</f>
        <v>231200000000000</v>
      </c>
      <c r="M152">
        <f>INDEX(NoSettings!$C$2:$AG$6843,MATCH($C152,NoSettings!$A$2:$A$6843,0),MATCH(M$30,NoSettings!$C$1:$AG$1,0))</f>
        <v>236500000000000</v>
      </c>
      <c r="N152">
        <f>INDEX(NoSettings!$C$2:$AG$6843,MATCH($C152,NoSettings!$A$2:$A$6843,0),MATCH(N$30,NoSettings!$C$1:$AG$1,0))</f>
        <v>242000000000000</v>
      </c>
      <c r="O152">
        <f>INDEX(NoSettings!$C$2:$AG$6843,MATCH($C152,NoSettings!$A$2:$A$6843,0),MATCH(O$30,NoSettings!$C$1:$AG$1,0))</f>
        <v>247600000000000</v>
      </c>
      <c r="P152">
        <f>INDEX(NoSettings!$C$2:$AG$6843,MATCH($C152,NoSettings!$A$2:$A$6843,0),MATCH(P$30,NoSettings!$C$1:$AG$1,0))</f>
        <v>253200000000000</v>
      </c>
      <c r="Q152">
        <f>INDEX(NoSettings!$C$2:$AG$6843,MATCH($C152,NoSettings!$A$2:$A$6843,0),MATCH(Q$30,NoSettings!$C$1:$AG$1,0))</f>
        <v>259100000000000</v>
      </c>
      <c r="R152">
        <f>INDEX(NoSettings!$C$2:$AG$6843,MATCH($C152,NoSettings!$A$2:$A$6843,0),MATCH(R$30,NoSettings!$C$1:$AG$1,0))</f>
        <v>265000000000000</v>
      </c>
      <c r="S152">
        <f>INDEX(NoSettings!$C$2:$AG$6843,MATCH($C152,NoSettings!$A$2:$A$6843,0),MATCH(S$30,NoSettings!$C$1:$AG$1,0))</f>
        <v>271100000000000</v>
      </c>
      <c r="T152">
        <f>INDEX(NoSettings!$C$2:$AG$6843,MATCH($C152,NoSettings!$A$2:$A$6843,0),MATCH(T$30,NoSettings!$C$1:$AG$1,0))</f>
        <v>277400000000000</v>
      </c>
      <c r="U152">
        <f>INDEX(NoSettings!$C$2:$AG$6843,MATCH($C152,NoSettings!$A$2:$A$6843,0),MATCH(U$30,NoSettings!$C$1:$AG$1,0))</f>
        <v>283700000000000</v>
      </c>
      <c r="V152">
        <f>INDEX(NoSettings!$C$2:$AG$6843,MATCH($C152,NoSettings!$A$2:$A$6843,0),MATCH(V$30,NoSettings!$C$1:$AG$1,0))</f>
        <v>290300000000000</v>
      </c>
      <c r="W152">
        <f>INDEX(NoSettings!$C$2:$AG$6843,MATCH($C152,NoSettings!$A$2:$A$6843,0),MATCH(W$30,NoSettings!$C$1:$AG$1,0))</f>
        <v>296900000000000</v>
      </c>
      <c r="X152">
        <f>INDEX(NoSettings!$C$2:$AG$6843,MATCH($C152,NoSettings!$A$2:$A$6843,0),MATCH(X$30,NoSettings!$C$1:$AG$1,0))</f>
        <v>303800000000000</v>
      </c>
      <c r="Y152">
        <f>INDEX(NoSettings!$C$2:$AG$6843,MATCH($C152,NoSettings!$A$2:$A$6843,0),MATCH(Y$30,NoSettings!$C$1:$AG$1,0))</f>
        <v>310800000000000</v>
      </c>
      <c r="Z152">
        <f>INDEX(NoSettings!$C$2:$AG$6843,MATCH($C152,NoSettings!$A$2:$A$6843,0),MATCH(Z$30,NoSettings!$C$1:$AG$1,0))</f>
        <v>317900000000000</v>
      </c>
      <c r="AA152">
        <f>INDEX(NoSettings!$C$2:$AG$6843,MATCH($C152,NoSettings!$A$2:$A$6843,0),MATCH(AA$30,NoSettings!$C$1:$AG$1,0))</f>
        <v>325200000000000</v>
      </c>
      <c r="AB152">
        <f>INDEX(NoSettings!$C$2:$AG$6843,MATCH($C152,NoSettings!$A$2:$A$6843,0),MATCH(AB$30,NoSettings!$C$1:$AG$1,0))</f>
        <v>332700000000000</v>
      </c>
      <c r="AC152">
        <f>INDEX(NoSettings!$C$2:$AG$6843,MATCH($C152,NoSettings!$A$2:$A$6843,0),MATCH(AC$30,NoSettings!$C$1:$AG$1,0))</f>
        <v>340300000000000</v>
      </c>
      <c r="AD152">
        <f>INDEX(NoSettings!$C$2:$AG$6843,MATCH($C152,NoSettings!$A$2:$A$6843,0),MATCH(AD$30,NoSettings!$C$1:$AG$1,0))</f>
        <v>348200000000000</v>
      </c>
      <c r="AE152">
        <f>INDEX(NoSettings!$C$2:$AG$6843,MATCH($C152,NoSettings!$A$2:$A$6843,0),MATCH(AE$30,NoSettings!$C$1:$AG$1,0))</f>
        <v>356200000000000</v>
      </c>
      <c r="AF152">
        <f>INDEX(NoSettings!$C$2:$AG$6843,MATCH($C152,NoSettings!$A$2:$A$6843,0),MATCH(AF$30,NoSettings!$C$1:$AG$1,0))</f>
        <v>364400000000000</v>
      </c>
      <c r="AG152">
        <f>INDEX(NoSettings!$C$2:$AG$6843,MATCH($C152,NoSettings!$A$2:$A$6843,0),MATCH(AG$30,NoSettings!$C$1:$AG$1,0))</f>
        <v>372800000000000</v>
      </c>
      <c r="AH152">
        <f>INDEX(NoSettings!$C$2:$AG$6843,MATCH($C152,NoSettings!$A$2:$A$6843,0),MATCH(AH$30,NoSettings!$C$1:$AG$1,0))</f>
        <v>381300000000000</v>
      </c>
    </row>
    <row r="153" spans="3:34" hidden="1">
      <c r="C153" s="21" t="s">
        <v>223</v>
      </c>
      <c r="D153">
        <f>INDEX(NoSettings!$C$2:$AG$6843,MATCH($C153,NoSettings!$A$2:$A$6843,0),MATCH(D$30,NoSettings!$C$1:$AG$1,0))</f>
        <v>0</v>
      </c>
      <c r="E153">
        <f>INDEX(NoSettings!$C$2:$AG$6843,MATCH($C153,NoSettings!$A$2:$A$6843,0),MATCH(E$30,NoSettings!$C$1:$AG$1,0))</f>
        <v>0</v>
      </c>
      <c r="F153">
        <f>INDEX(NoSettings!$C$2:$AG$6843,MATCH($C153,NoSettings!$A$2:$A$6843,0),MATCH(F$30,NoSettings!$C$1:$AG$1,0))</f>
        <v>0</v>
      </c>
      <c r="G153">
        <f>INDEX(NoSettings!$C$2:$AG$6843,MATCH($C153,NoSettings!$A$2:$A$6843,0),MATCH(G$30,NoSettings!$C$1:$AG$1,0))</f>
        <v>0</v>
      </c>
      <c r="H153">
        <f>INDEX(NoSettings!$C$2:$AG$6843,MATCH($C153,NoSettings!$A$2:$A$6843,0),MATCH(H$30,NoSettings!$C$1:$AG$1,0))</f>
        <v>0</v>
      </c>
      <c r="I153">
        <f>INDEX(NoSettings!$C$2:$AG$6843,MATCH($C153,NoSettings!$A$2:$A$6843,0),MATCH(I$30,NoSettings!$C$1:$AG$1,0))</f>
        <v>0</v>
      </c>
      <c r="J153">
        <f>INDEX(NoSettings!$C$2:$AG$6843,MATCH($C153,NoSettings!$A$2:$A$6843,0),MATCH(J$30,NoSettings!$C$1:$AG$1,0))</f>
        <v>0</v>
      </c>
      <c r="K153">
        <f>INDEX(NoSettings!$C$2:$AG$6843,MATCH($C153,NoSettings!$A$2:$A$6843,0),MATCH(K$30,NoSettings!$C$1:$AG$1,0))</f>
        <v>0</v>
      </c>
      <c r="L153">
        <f>INDEX(NoSettings!$C$2:$AG$6843,MATCH($C153,NoSettings!$A$2:$A$6843,0),MATCH(L$30,NoSettings!$C$1:$AG$1,0))</f>
        <v>0</v>
      </c>
      <c r="M153">
        <f>INDEX(NoSettings!$C$2:$AG$6843,MATCH($C153,NoSettings!$A$2:$A$6843,0),MATCH(M$30,NoSettings!$C$1:$AG$1,0))</f>
        <v>0</v>
      </c>
      <c r="N153">
        <f>INDEX(NoSettings!$C$2:$AG$6843,MATCH($C153,NoSettings!$A$2:$A$6843,0),MATCH(N$30,NoSettings!$C$1:$AG$1,0))</f>
        <v>0</v>
      </c>
      <c r="O153">
        <f>INDEX(NoSettings!$C$2:$AG$6843,MATCH($C153,NoSettings!$A$2:$A$6843,0),MATCH(O$30,NoSettings!$C$1:$AG$1,0))</f>
        <v>0</v>
      </c>
      <c r="P153">
        <f>INDEX(NoSettings!$C$2:$AG$6843,MATCH($C153,NoSettings!$A$2:$A$6843,0),MATCH(P$30,NoSettings!$C$1:$AG$1,0))</f>
        <v>0</v>
      </c>
      <c r="Q153">
        <f>INDEX(NoSettings!$C$2:$AG$6843,MATCH($C153,NoSettings!$A$2:$A$6843,0),MATCH(Q$30,NoSettings!$C$1:$AG$1,0))</f>
        <v>0</v>
      </c>
      <c r="R153">
        <f>INDEX(NoSettings!$C$2:$AG$6843,MATCH($C153,NoSettings!$A$2:$A$6843,0),MATCH(R$30,NoSettings!$C$1:$AG$1,0))</f>
        <v>0</v>
      </c>
      <c r="S153">
        <f>INDEX(NoSettings!$C$2:$AG$6843,MATCH($C153,NoSettings!$A$2:$A$6843,0),MATCH(S$30,NoSettings!$C$1:$AG$1,0))</f>
        <v>0</v>
      </c>
      <c r="T153">
        <f>INDEX(NoSettings!$C$2:$AG$6843,MATCH($C153,NoSettings!$A$2:$A$6843,0),MATCH(T$30,NoSettings!$C$1:$AG$1,0))</f>
        <v>0</v>
      </c>
      <c r="U153">
        <f>INDEX(NoSettings!$C$2:$AG$6843,MATCH($C153,NoSettings!$A$2:$A$6843,0),MATCH(U$30,NoSettings!$C$1:$AG$1,0))</f>
        <v>0</v>
      </c>
      <c r="V153">
        <f>INDEX(NoSettings!$C$2:$AG$6843,MATCH($C153,NoSettings!$A$2:$A$6843,0),MATCH(V$30,NoSettings!$C$1:$AG$1,0))</f>
        <v>0</v>
      </c>
      <c r="W153">
        <f>INDEX(NoSettings!$C$2:$AG$6843,MATCH($C153,NoSettings!$A$2:$A$6843,0),MATCH(W$30,NoSettings!$C$1:$AG$1,0))</f>
        <v>0</v>
      </c>
      <c r="X153">
        <f>INDEX(NoSettings!$C$2:$AG$6843,MATCH($C153,NoSettings!$A$2:$A$6843,0),MATCH(X$30,NoSettings!$C$1:$AG$1,0))</f>
        <v>0</v>
      </c>
      <c r="Y153">
        <f>INDEX(NoSettings!$C$2:$AG$6843,MATCH($C153,NoSettings!$A$2:$A$6843,0),MATCH(Y$30,NoSettings!$C$1:$AG$1,0))</f>
        <v>0</v>
      </c>
      <c r="Z153">
        <f>INDEX(NoSettings!$C$2:$AG$6843,MATCH($C153,NoSettings!$A$2:$A$6843,0),MATCH(Z$30,NoSettings!$C$1:$AG$1,0))</f>
        <v>0</v>
      </c>
      <c r="AA153">
        <f>INDEX(NoSettings!$C$2:$AG$6843,MATCH($C153,NoSettings!$A$2:$A$6843,0),MATCH(AA$30,NoSettings!$C$1:$AG$1,0))</f>
        <v>0</v>
      </c>
      <c r="AB153">
        <f>INDEX(NoSettings!$C$2:$AG$6843,MATCH($C153,NoSettings!$A$2:$A$6843,0),MATCH(AB$30,NoSettings!$C$1:$AG$1,0))</f>
        <v>0</v>
      </c>
      <c r="AC153">
        <f>INDEX(NoSettings!$C$2:$AG$6843,MATCH($C153,NoSettings!$A$2:$A$6843,0),MATCH(AC$30,NoSettings!$C$1:$AG$1,0))</f>
        <v>0</v>
      </c>
      <c r="AD153">
        <f>INDEX(NoSettings!$C$2:$AG$6843,MATCH($C153,NoSettings!$A$2:$A$6843,0),MATCH(AD$30,NoSettings!$C$1:$AG$1,0))</f>
        <v>0</v>
      </c>
      <c r="AE153">
        <f>INDEX(NoSettings!$C$2:$AG$6843,MATCH($C153,NoSettings!$A$2:$A$6843,0),MATCH(AE$30,NoSettings!$C$1:$AG$1,0))</f>
        <v>0</v>
      </c>
      <c r="AF153">
        <f>INDEX(NoSettings!$C$2:$AG$6843,MATCH($C153,NoSettings!$A$2:$A$6843,0),MATCH(AF$30,NoSettings!$C$1:$AG$1,0))</f>
        <v>0</v>
      </c>
      <c r="AG153">
        <f>INDEX(NoSettings!$C$2:$AG$6843,MATCH($C153,NoSettings!$A$2:$A$6843,0),MATCH(AG$30,NoSettings!$C$1:$AG$1,0))</f>
        <v>0</v>
      </c>
      <c r="AH153">
        <f>INDEX(NoSettings!$C$2:$AG$6843,MATCH($C153,NoSettings!$A$2:$A$6843,0),MATCH(AH$30,NoSettings!$C$1:$AG$1,0))</f>
        <v>0</v>
      </c>
    </row>
    <row r="154" spans="3:34" hidden="1">
      <c r="C154" s="21" t="s">
        <v>222</v>
      </c>
      <c r="D154">
        <f>INDEX(NoSettings!$C$2:$AG$6843,MATCH($C154,NoSettings!$A$2:$A$6843,0),MATCH(D$30,NoSettings!$C$1:$AG$1,0))</f>
        <v>118500000000000</v>
      </c>
      <c r="E154">
        <f>INDEX(NoSettings!$C$2:$AG$6843,MATCH($C154,NoSettings!$A$2:$A$6843,0),MATCH(E$30,NoSettings!$C$1:$AG$1,0))</f>
        <v>121300000000000</v>
      </c>
      <c r="F154">
        <f>INDEX(NoSettings!$C$2:$AG$6843,MATCH($C154,NoSettings!$A$2:$A$6843,0),MATCH(F$30,NoSettings!$C$1:$AG$1,0))</f>
        <v>124100000000000</v>
      </c>
      <c r="G154">
        <f>INDEX(NoSettings!$C$2:$AG$6843,MATCH($C154,NoSettings!$A$2:$A$6843,0),MATCH(G$30,NoSettings!$C$1:$AG$1,0))</f>
        <v>126900000000000</v>
      </c>
      <c r="H154">
        <f>INDEX(NoSettings!$C$2:$AG$6843,MATCH($C154,NoSettings!$A$2:$A$6843,0),MATCH(H$30,NoSettings!$C$1:$AG$1,0))</f>
        <v>129800000000000</v>
      </c>
      <c r="I154">
        <f>INDEX(NoSettings!$C$2:$AG$6843,MATCH($C154,NoSettings!$A$2:$A$6843,0),MATCH(I$30,NoSettings!$C$1:$AG$1,0))</f>
        <v>132800000000000</v>
      </c>
      <c r="J154">
        <f>INDEX(NoSettings!$C$2:$AG$6843,MATCH($C154,NoSettings!$A$2:$A$6843,0),MATCH(J$30,NoSettings!$C$1:$AG$1,0))</f>
        <v>135900000000000</v>
      </c>
      <c r="K154">
        <f>INDEX(NoSettings!$C$2:$AG$6843,MATCH($C154,NoSettings!$A$2:$A$6843,0),MATCH(K$30,NoSettings!$C$1:$AG$1,0))</f>
        <v>139000000000000</v>
      </c>
      <c r="L154">
        <f>INDEX(NoSettings!$C$2:$AG$6843,MATCH($C154,NoSettings!$A$2:$A$6843,0),MATCH(L$30,NoSettings!$C$1:$AG$1,0))</f>
        <v>142200000000000</v>
      </c>
      <c r="M154">
        <f>INDEX(NoSettings!$C$2:$AG$6843,MATCH($C154,NoSettings!$A$2:$A$6843,0),MATCH(M$30,NoSettings!$C$1:$AG$1,0))</f>
        <v>145500000000000</v>
      </c>
      <c r="N154">
        <f>INDEX(NoSettings!$C$2:$AG$6843,MATCH($C154,NoSettings!$A$2:$A$6843,0),MATCH(N$30,NoSettings!$C$1:$AG$1,0))</f>
        <v>148800000000000</v>
      </c>
      <c r="O154">
        <f>INDEX(NoSettings!$C$2:$AG$6843,MATCH($C154,NoSettings!$A$2:$A$6843,0),MATCH(O$30,NoSettings!$C$1:$AG$1,0))</f>
        <v>152200000000000</v>
      </c>
      <c r="P154">
        <f>INDEX(NoSettings!$C$2:$AG$6843,MATCH($C154,NoSettings!$A$2:$A$6843,0),MATCH(P$30,NoSettings!$C$1:$AG$1,0))</f>
        <v>155700000000000</v>
      </c>
      <c r="Q154">
        <f>INDEX(NoSettings!$C$2:$AG$6843,MATCH($C154,NoSettings!$A$2:$A$6843,0),MATCH(Q$30,NoSettings!$C$1:$AG$1,0))</f>
        <v>159300000000000</v>
      </c>
      <c r="R154">
        <f>INDEX(NoSettings!$C$2:$AG$6843,MATCH($C154,NoSettings!$A$2:$A$6843,0),MATCH(R$30,NoSettings!$C$1:$AG$1,0))</f>
        <v>163000000000000</v>
      </c>
      <c r="S154">
        <f>INDEX(NoSettings!$C$2:$AG$6843,MATCH($C154,NoSettings!$A$2:$A$6843,0),MATCH(S$30,NoSettings!$C$1:$AG$1,0))</f>
        <v>166700000000000</v>
      </c>
      <c r="T154">
        <f>INDEX(NoSettings!$C$2:$AG$6843,MATCH($C154,NoSettings!$A$2:$A$6843,0),MATCH(T$30,NoSettings!$C$1:$AG$1,0))</f>
        <v>170600000000000</v>
      </c>
      <c r="U154">
        <f>INDEX(NoSettings!$C$2:$AG$6843,MATCH($C154,NoSettings!$A$2:$A$6843,0),MATCH(U$30,NoSettings!$C$1:$AG$1,0))</f>
        <v>174500000000000</v>
      </c>
      <c r="V154">
        <f>INDEX(NoSettings!$C$2:$AG$6843,MATCH($C154,NoSettings!$A$2:$A$6843,0),MATCH(V$30,NoSettings!$C$1:$AG$1,0))</f>
        <v>178500000000000</v>
      </c>
      <c r="W154">
        <f>INDEX(NoSettings!$C$2:$AG$6843,MATCH($C154,NoSettings!$A$2:$A$6843,0),MATCH(W$30,NoSettings!$C$1:$AG$1,0))</f>
        <v>182600000000000</v>
      </c>
      <c r="X154">
        <f>INDEX(NoSettings!$C$2:$AG$6843,MATCH($C154,NoSettings!$A$2:$A$6843,0),MATCH(X$30,NoSettings!$C$1:$AG$1,0))</f>
        <v>186800000000000</v>
      </c>
      <c r="Y154">
        <f>INDEX(NoSettings!$C$2:$AG$6843,MATCH($C154,NoSettings!$A$2:$A$6843,0),MATCH(Y$30,NoSettings!$C$1:$AG$1,0))</f>
        <v>191100000000000</v>
      </c>
      <c r="Z154">
        <f>INDEX(NoSettings!$C$2:$AG$6843,MATCH($C154,NoSettings!$A$2:$A$6843,0),MATCH(Z$30,NoSettings!$C$1:$AG$1,0))</f>
        <v>195500000000000</v>
      </c>
      <c r="AA154">
        <f>INDEX(NoSettings!$C$2:$AG$6843,MATCH($C154,NoSettings!$A$2:$A$6843,0),MATCH(AA$30,NoSettings!$C$1:$AG$1,0))</f>
        <v>200000000000000</v>
      </c>
      <c r="AB154">
        <f>INDEX(NoSettings!$C$2:$AG$6843,MATCH($C154,NoSettings!$A$2:$A$6843,0),MATCH(AB$30,NoSettings!$C$1:$AG$1,0))</f>
        <v>204600000000000</v>
      </c>
      <c r="AC154">
        <f>INDEX(NoSettings!$C$2:$AG$6843,MATCH($C154,NoSettings!$A$2:$A$6843,0),MATCH(AC$30,NoSettings!$C$1:$AG$1,0))</f>
        <v>209300000000000</v>
      </c>
      <c r="AD154">
        <f>INDEX(NoSettings!$C$2:$AG$6843,MATCH($C154,NoSettings!$A$2:$A$6843,0),MATCH(AD$30,NoSettings!$C$1:$AG$1,0))</f>
        <v>214100000000000</v>
      </c>
      <c r="AE154">
        <f>INDEX(NoSettings!$C$2:$AG$6843,MATCH($C154,NoSettings!$A$2:$A$6843,0),MATCH(AE$30,NoSettings!$C$1:$AG$1,0))</f>
        <v>219000000000000</v>
      </c>
      <c r="AF154">
        <f>INDEX(NoSettings!$C$2:$AG$6843,MATCH($C154,NoSettings!$A$2:$A$6843,0),MATCH(AF$30,NoSettings!$C$1:$AG$1,0))</f>
        <v>224100000000000</v>
      </c>
      <c r="AG154">
        <f>INDEX(NoSettings!$C$2:$AG$6843,MATCH($C154,NoSettings!$A$2:$A$6843,0),MATCH(AG$30,NoSettings!$C$1:$AG$1,0))</f>
        <v>229200000000000</v>
      </c>
      <c r="AH154">
        <f>INDEX(NoSettings!$C$2:$AG$6843,MATCH($C154,NoSettings!$A$2:$A$6843,0),MATCH(AH$30,NoSettings!$C$1:$AG$1,0))</f>
        <v>234500000000000</v>
      </c>
    </row>
    <row r="155" spans="3:34" hidden="1">
      <c r="C155" s="21" t="s">
        <v>221</v>
      </c>
      <c r="D155">
        <f>INDEX(NoSettings!$C$2:$AG$6843,MATCH($C155,NoSettings!$A$2:$A$6843,0),MATCH(D$30,NoSettings!$C$1:$AG$1,0))</f>
        <v>83980000000000</v>
      </c>
      <c r="E155">
        <f>INDEX(NoSettings!$C$2:$AG$6843,MATCH($C155,NoSettings!$A$2:$A$6843,0),MATCH(E$30,NoSettings!$C$1:$AG$1,0))</f>
        <v>85910000000000</v>
      </c>
      <c r="F155">
        <f>INDEX(NoSettings!$C$2:$AG$6843,MATCH($C155,NoSettings!$A$2:$A$6843,0),MATCH(F$30,NoSettings!$C$1:$AG$1,0))</f>
        <v>87890000000000</v>
      </c>
      <c r="G155">
        <f>INDEX(NoSettings!$C$2:$AG$6843,MATCH($C155,NoSettings!$A$2:$A$6843,0),MATCH(G$30,NoSettings!$C$1:$AG$1,0))</f>
        <v>89910000000000</v>
      </c>
      <c r="H155">
        <f>INDEX(NoSettings!$C$2:$AG$6843,MATCH($C155,NoSettings!$A$2:$A$6843,0),MATCH(H$30,NoSettings!$C$1:$AG$1,0))</f>
        <v>91980000000000</v>
      </c>
      <c r="I155">
        <f>INDEX(NoSettings!$C$2:$AG$6843,MATCH($C155,NoSettings!$A$2:$A$6843,0),MATCH(I$30,NoSettings!$C$1:$AG$1,0))</f>
        <v>94090000000000</v>
      </c>
      <c r="J155">
        <f>INDEX(NoSettings!$C$2:$AG$6843,MATCH($C155,NoSettings!$A$2:$A$6843,0),MATCH(J$30,NoSettings!$C$1:$AG$1,0))</f>
        <v>96260000000000</v>
      </c>
      <c r="K155">
        <f>INDEX(NoSettings!$C$2:$AG$6843,MATCH($C155,NoSettings!$A$2:$A$6843,0),MATCH(K$30,NoSettings!$C$1:$AG$1,0))</f>
        <v>98470000000000</v>
      </c>
      <c r="L155">
        <f>INDEX(NoSettings!$C$2:$AG$6843,MATCH($C155,NoSettings!$A$2:$A$6843,0),MATCH(L$30,NoSettings!$C$1:$AG$1,0))</f>
        <v>100700000000000</v>
      </c>
      <c r="M155">
        <f>INDEX(NoSettings!$C$2:$AG$6843,MATCH($C155,NoSettings!$A$2:$A$6843,0),MATCH(M$30,NoSettings!$C$1:$AG$1,0))</f>
        <v>103100000000000</v>
      </c>
      <c r="N155">
        <f>INDEX(NoSettings!$C$2:$AG$6843,MATCH($C155,NoSettings!$A$2:$A$6843,0),MATCH(N$30,NoSettings!$C$1:$AG$1,0))</f>
        <v>105400000000000</v>
      </c>
      <c r="O155">
        <f>INDEX(NoSettings!$C$2:$AG$6843,MATCH($C155,NoSettings!$A$2:$A$6843,0),MATCH(O$30,NoSettings!$C$1:$AG$1,0))</f>
        <v>107800000000000</v>
      </c>
      <c r="P155">
        <f>INDEX(NoSettings!$C$2:$AG$6843,MATCH($C155,NoSettings!$A$2:$A$6843,0),MATCH(P$30,NoSettings!$C$1:$AG$1,0))</f>
        <v>110300000000000</v>
      </c>
      <c r="Q155">
        <f>INDEX(NoSettings!$C$2:$AG$6843,MATCH($C155,NoSettings!$A$2:$A$6843,0),MATCH(Q$30,NoSettings!$C$1:$AG$1,0))</f>
        <v>112900000000000</v>
      </c>
      <c r="R155">
        <f>INDEX(NoSettings!$C$2:$AG$6843,MATCH($C155,NoSettings!$A$2:$A$6843,0),MATCH(R$30,NoSettings!$C$1:$AG$1,0))</f>
        <v>115500000000000</v>
      </c>
      <c r="S155">
        <f>INDEX(NoSettings!$C$2:$AG$6843,MATCH($C155,NoSettings!$A$2:$A$6843,0),MATCH(S$30,NoSettings!$C$1:$AG$1,0))</f>
        <v>118100000000000</v>
      </c>
      <c r="T155">
        <f>INDEX(NoSettings!$C$2:$AG$6843,MATCH($C155,NoSettings!$A$2:$A$6843,0),MATCH(T$30,NoSettings!$C$1:$AG$1,0))</f>
        <v>120800000000000</v>
      </c>
      <c r="U155">
        <f>INDEX(NoSettings!$C$2:$AG$6843,MATCH($C155,NoSettings!$A$2:$A$6843,0),MATCH(U$30,NoSettings!$C$1:$AG$1,0))</f>
        <v>123600000000000</v>
      </c>
      <c r="V155">
        <f>INDEX(NoSettings!$C$2:$AG$6843,MATCH($C155,NoSettings!$A$2:$A$6843,0),MATCH(V$30,NoSettings!$C$1:$AG$1,0))</f>
        <v>126500000000000</v>
      </c>
      <c r="W155">
        <f>INDEX(NoSettings!$C$2:$AG$6843,MATCH($C155,NoSettings!$A$2:$A$6843,0),MATCH(W$30,NoSettings!$C$1:$AG$1,0))</f>
        <v>129400000000000</v>
      </c>
      <c r="X155">
        <f>INDEX(NoSettings!$C$2:$AG$6843,MATCH($C155,NoSettings!$A$2:$A$6843,0),MATCH(X$30,NoSettings!$C$1:$AG$1,0))</f>
        <v>132300000000000</v>
      </c>
      <c r="Y155">
        <f>INDEX(NoSettings!$C$2:$AG$6843,MATCH($C155,NoSettings!$A$2:$A$6843,0),MATCH(Y$30,NoSettings!$C$1:$AG$1,0))</f>
        <v>135400000000000</v>
      </c>
      <c r="Z155">
        <f>INDEX(NoSettings!$C$2:$AG$6843,MATCH($C155,NoSettings!$A$2:$A$6843,0),MATCH(Z$30,NoSettings!$C$1:$AG$1,0))</f>
        <v>138500000000000</v>
      </c>
      <c r="AA155">
        <f>INDEX(NoSettings!$C$2:$AG$6843,MATCH($C155,NoSettings!$A$2:$A$6843,0),MATCH(AA$30,NoSettings!$C$1:$AG$1,0))</f>
        <v>141700000000000</v>
      </c>
      <c r="AB155">
        <f>INDEX(NoSettings!$C$2:$AG$6843,MATCH($C155,NoSettings!$A$2:$A$6843,0),MATCH(AB$30,NoSettings!$C$1:$AG$1,0))</f>
        <v>144900000000000</v>
      </c>
      <c r="AC155">
        <f>INDEX(NoSettings!$C$2:$AG$6843,MATCH($C155,NoSettings!$A$2:$A$6843,0),MATCH(AC$30,NoSettings!$C$1:$AG$1,0))</f>
        <v>148300000000000</v>
      </c>
      <c r="AD155">
        <f>INDEX(NoSettings!$C$2:$AG$6843,MATCH($C155,NoSettings!$A$2:$A$6843,0),MATCH(AD$30,NoSettings!$C$1:$AG$1,0))</f>
        <v>151700000000000</v>
      </c>
      <c r="AE155">
        <f>INDEX(NoSettings!$C$2:$AG$6843,MATCH($C155,NoSettings!$A$2:$A$6843,0),MATCH(AE$30,NoSettings!$C$1:$AG$1,0))</f>
        <v>155200000000000</v>
      </c>
      <c r="AF155">
        <f>INDEX(NoSettings!$C$2:$AG$6843,MATCH($C155,NoSettings!$A$2:$A$6843,0),MATCH(AF$30,NoSettings!$C$1:$AG$1,0))</f>
        <v>158700000000000</v>
      </c>
      <c r="AG155">
        <f>INDEX(NoSettings!$C$2:$AG$6843,MATCH($C155,NoSettings!$A$2:$A$6843,0),MATCH(AG$30,NoSettings!$C$1:$AG$1,0))</f>
        <v>162400000000000</v>
      </c>
      <c r="AH155">
        <f>INDEX(NoSettings!$C$2:$AG$6843,MATCH($C155,NoSettings!$A$2:$A$6843,0),MATCH(AH$30,NoSettings!$C$1:$AG$1,0))</f>
        <v>166100000000000</v>
      </c>
    </row>
    <row r="156" spans="3:34" hidden="1">
      <c r="C156" s="21" t="s">
        <v>220</v>
      </c>
      <c r="D156">
        <f>INDEX(NoSettings!$C$2:$AG$6843,MATCH($C156,NoSettings!$A$2:$A$6843,0),MATCH(D$30,NoSettings!$C$1:$AG$1,0))</f>
        <v>50410000000000</v>
      </c>
      <c r="E156">
        <f>INDEX(NoSettings!$C$2:$AG$6843,MATCH($C156,NoSettings!$A$2:$A$6843,0),MATCH(E$30,NoSettings!$C$1:$AG$1,0))</f>
        <v>51570000000000</v>
      </c>
      <c r="F156">
        <f>INDEX(NoSettings!$C$2:$AG$6843,MATCH($C156,NoSettings!$A$2:$A$6843,0),MATCH(F$30,NoSettings!$C$1:$AG$1,0))</f>
        <v>52760000000000</v>
      </c>
      <c r="G156">
        <f>INDEX(NoSettings!$C$2:$AG$6843,MATCH($C156,NoSettings!$A$2:$A$6843,0),MATCH(G$30,NoSettings!$C$1:$AG$1,0))</f>
        <v>53970000000000</v>
      </c>
      <c r="H156">
        <f>INDEX(NoSettings!$C$2:$AG$6843,MATCH($C156,NoSettings!$A$2:$A$6843,0),MATCH(H$30,NoSettings!$C$1:$AG$1,0))</f>
        <v>55210000000000</v>
      </c>
      <c r="I156">
        <f>INDEX(NoSettings!$C$2:$AG$6843,MATCH($C156,NoSettings!$A$2:$A$6843,0),MATCH(I$30,NoSettings!$C$1:$AG$1,0))</f>
        <v>56480000000000</v>
      </c>
      <c r="J156">
        <f>INDEX(NoSettings!$C$2:$AG$6843,MATCH($C156,NoSettings!$A$2:$A$6843,0),MATCH(J$30,NoSettings!$C$1:$AG$1,0))</f>
        <v>57780000000000</v>
      </c>
      <c r="K156">
        <f>INDEX(NoSettings!$C$2:$AG$6843,MATCH($C156,NoSettings!$A$2:$A$6843,0),MATCH(K$30,NoSettings!$C$1:$AG$1,0))</f>
        <v>59110000000000</v>
      </c>
      <c r="L156">
        <f>INDEX(NoSettings!$C$2:$AG$6843,MATCH($C156,NoSettings!$A$2:$A$6843,0),MATCH(L$30,NoSettings!$C$1:$AG$1,0))</f>
        <v>60470000000000</v>
      </c>
      <c r="M156">
        <f>INDEX(NoSettings!$C$2:$AG$6843,MATCH($C156,NoSettings!$A$2:$A$6843,0),MATCH(M$30,NoSettings!$C$1:$AG$1,0))</f>
        <v>61860000000000</v>
      </c>
      <c r="N156">
        <f>INDEX(NoSettings!$C$2:$AG$6843,MATCH($C156,NoSettings!$A$2:$A$6843,0),MATCH(N$30,NoSettings!$C$1:$AG$1,0))</f>
        <v>63290000000000</v>
      </c>
      <c r="O156">
        <f>INDEX(NoSettings!$C$2:$AG$6843,MATCH($C156,NoSettings!$A$2:$A$6843,0),MATCH(O$30,NoSettings!$C$1:$AG$1,0))</f>
        <v>64740000000000</v>
      </c>
      <c r="P156">
        <f>INDEX(NoSettings!$C$2:$AG$6843,MATCH($C156,NoSettings!$A$2:$A$6843,0),MATCH(P$30,NoSettings!$C$1:$AG$1,0))</f>
        <v>66230000000000</v>
      </c>
      <c r="Q156">
        <f>INDEX(NoSettings!$C$2:$AG$6843,MATCH($C156,NoSettings!$A$2:$A$6843,0),MATCH(Q$30,NoSettings!$C$1:$AG$1,0))</f>
        <v>67750000000000</v>
      </c>
      <c r="R156">
        <f>INDEX(NoSettings!$C$2:$AG$6843,MATCH($C156,NoSettings!$A$2:$A$6843,0),MATCH(R$30,NoSettings!$C$1:$AG$1,0))</f>
        <v>69310000000000</v>
      </c>
      <c r="S156">
        <f>INDEX(NoSettings!$C$2:$AG$6843,MATCH($C156,NoSettings!$A$2:$A$6843,0),MATCH(S$30,NoSettings!$C$1:$AG$1,0))</f>
        <v>70910000000000</v>
      </c>
      <c r="T156">
        <f>INDEX(NoSettings!$C$2:$AG$6843,MATCH($C156,NoSettings!$A$2:$A$6843,0),MATCH(T$30,NoSettings!$C$1:$AG$1,0))</f>
        <v>72540000000000</v>
      </c>
      <c r="U156">
        <f>INDEX(NoSettings!$C$2:$AG$6843,MATCH($C156,NoSettings!$A$2:$A$6843,0),MATCH(U$30,NoSettings!$C$1:$AG$1,0))</f>
        <v>74200000000000</v>
      </c>
      <c r="V156">
        <f>INDEX(NoSettings!$C$2:$AG$6843,MATCH($C156,NoSettings!$A$2:$A$6843,0),MATCH(V$30,NoSettings!$C$1:$AG$1,0))</f>
        <v>75910000000000</v>
      </c>
      <c r="W156">
        <f>INDEX(NoSettings!$C$2:$AG$6843,MATCH($C156,NoSettings!$A$2:$A$6843,0),MATCH(W$30,NoSettings!$C$1:$AG$1,0))</f>
        <v>77660000000000</v>
      </c>
      <c r="X156">
        <f>INDEX(NoSettings!$C$2:$AG$6843,MATCH($C156,NoSettings!$A$2:$A$6843,0),MATCH(X$30,NoSettings!$C$1:$AG$1,0))</f>
        <v>79440000000000</v>
      </c>
      <c r="Y156">
        <f>INDEX(NoSettings!$C$2:$AG$6843,MATCH($C156,NoSettings!$A$2:$A$6843,0),MATCH(Y$30,NoSettings!$C$1:$AG$1,0))</f>
        <v>81270000000000</v>
      </c>
      <c r="Z156">
        <f>INDEX(NoSettings!$C$2:$AG$6843,MATCH($C156,NoSettings!$A$2:$A$6843,0),MATCH(Z$30,NoSettings!$C$1:$AG$1,0))</f>
        <v>83140000000000</v>
      </c>
      <c r="AA156">
        <f>INDEX(NoSettings!$C$2:$AG$6843,MATCH($C156,NoSettings!$A$2:$A$6843,0),MATCH(AA$30,NoSettings!$C$1:$AG$1,0))</f>
        <v>85050000000000</v>
      </c>
      <c r="AB156">
        <f>INDEX(NoSettings!$C$2:$AG$6843,MATCH($C156,NoSettings!$A$2:$A$6843,0),MATCH(AB$30,NoSettings!$C$1:$AG$1,0))</f>
        <v>87010000000000</v>
      </c>
      <c r="AC156">
        <f>INDEX(NoSettings!$C$2:$AG$6843,MATCH($C156,NoSettings!$A$2:$A$6843,0),MATCH(AC$30,NoSettings!$C$1:$AG$1,0))</f>
        <v>89010000000000</v>
      </c>
      <c r="AD156">
        <f>INDEX(NoSettings!$C$2:$AG$6843,MATCH($C156,NoSettings!$A$2:$A$6843,0),MATCH(AD$30,NoSettings!$C$1:$AG$1,0))</f>
        <v>91060000000000</v>
      </c>
      <c r="AE156">
        <f>INDEX(NoSettings!$C$2:$AG$6843,MATCH($C156,NoSettings!$A$2:$A$6843,0),MATCH(AE$30,NoSettings!$C$1:$AG$1,0))</f>
        <v>93150000000000</v>
      </c>
      <c r="AF156">
        <f>INDEX(NoSettings!$C$2:$AG$6843,MATCH($C156,NoSettings!$A$2:$A$6843,0),MATCH(AF$30,NoSettings!$C$1:$AG$1,0))</f>
        <v>95290000000000</v>
      </c>
      <c r="AG156">
        <f>INDEX(NoSettings!$C$2:$AG$6843,MATCH($C156,NoSettings!$A$2:$A$6843,0),MATCH(AG$30,NoSettings!$C$1:$AG$1,0))</f>
        <v>97490000000000</v>
      </c>
      <c r="AH156">
        <f>INDEX(NoSettings!$C$2:$AG$6843,MATCH($C156,NoSettings!$A$2:$A$6843,0),MATCH(AH$30,NoSettings!$C$1:$AG$1,0))</f>
        <v>99730000000000</v>
      </c>
    </row>
    <row r="157" spans="3:34" hidden="1">
      <c r="C157" s="21" t="s">
        <v>219</v>
      </c>
      <c r="D157">
        <f>INDEX(NoSettings!$C$2:$AG$6843,MATCH($C157,NoSettings!$A$2:$A$6843,0),MATCH(D$30,NoSettings!$C$1:$AG$1,0))</f>
        <v>4080000000000</v>
      </c>
      <c r="E157">
        <f>INDEX(NoSettings!$C$2:$AG$6843,MATCH($C157,NoSettings!$A$2:$A$6843,0),MATCH(E$30,NoSettings!$C$1:$AG$1,0))</f>
        <v>3725000000000</v>
      </c>
      <c r="F157">
        <f>INDEX(NoSettings!$C$2:$AG$6843,MATCH($C157,NoSettings!$A$2:$A$6843,0),MATCH(F$30,NoSettings!$C$1:$AG$1,0))</f>
        <v>3401000000000</v>
      </c>
      <c r="G157">
        <f>INDEX(NoSettings!$C$2:$AG$6843,MATCH($C157,NoSettings!$A$2:$A$6843,0),MATCH(G$30,NoSettings!$C$1:$AG$1,0))</f>
        <v>3105000000000</v>
      </c>
      <c r="H157">
        <f>INDEX(NoSettings!$C$2:$AG$6843,MATCH($C157,NoSettings!$A$2:$A$6843,0),MATCH(H$30,NoSettings!$C$1:$AG$1,0))</f>
        <v>2835000000000</v>
      </c>
      <c r="I157">
        <f>INDEX(NoSettings!$C$2:$AG$6843,MATCH($C157,NoSettings!$A$2:$A$6843,0),MATCH(I$30,NoSettings!$C$1:$AG$1,0))</f>
        <v>2588000000000</v>
      </c>
      <c r="J157">
        <f>INDEX(NoSettings!$C$2:$AG$6843,MATCH($C157,NoSettings!$A$2:$A$6843,0),MATCH(J$30,NoSettings!$C$1:$AG$1,0))</f>
        <v>2363000000000</v>
      </c>
      <c r="K157">
        <f>INDEX(NoSettings!$C$2:$AG$6843,MATCH($C157,NoSettings!$A$2:$A$6843,0),MATCH(K$30,NoSettings!$C$1:$AG$1,0))</f>
        <v>2157000000000</v>
      </c>
      <c r="L157">
        <f>INDEX(NoSettings!$C$2:$AG$6843,MATCH($C157,NoSettings!$A$2:$A$6843,0),MATCH(L$30,NoSettings!$C$1:$AG$1,0))</f>
        <v>1970000000000</v>
      </c>
      <c r="M157">
        <f>INDEX(NoSettings!$C$2:$AG$6843,MATCH($C157,NoSettings!$A$2:$A$6843,0),MATCH(M$30,NoSettings!$C$1:$AG$1,0))</f>
        <v>1798000000000</v>
      </c>
      <c r="N157">
        <f>INDEX(NoSettings!$C$2:$AG$6843,MATCH($C157,NoSettings!$A$2:$A$6843,0),MATCH(N$30,NoSettings!$C$1:$AG$1,0))</f>
        <v>1642000000000</v>
      </c>
      <c r="O157">
        <f>INDEX(NoSettings!$C$2:$AG$6843,MATCH($C157,NoSettings!$A$2:$A$6843,0),MATCH(O$30,NoSettings!$C$1:$AG$1,0))</f>
        <v>1499000000000</v>
      </c>
      <c r="P157">
        <f>INDEX(NoSettings!$C$2:$AG$6843,MATCH($C157,NoSettings!$A$2:$A$6843,0),MATCH(P$30,NoSettings!$C$1:$AG$1,0))</f>
        <v>1369000000000</v>
      </c>
      <c r="Q157">
        <f>INDEX(NoSettings!$C$2:$AG$6843,MATCH($C157,NoSettings!$A$2:$A$6843,0),MATCH(Q$30,NoSettings!$C$1:$AG$1,0))</f>
        <v>1249000000000</v>
      </c>
      <c r="R157">
        <f>INDEX(NoSettings!$C$2:$AG$6843,MATCH($C157,NoSettings!$A$2:$A$6843,0),MATCH(R$30,NoSettings!$C$1:$AG$1,0))</f>
        <v>1141000000000</v>
      </c>
      <c r="S157">
        <f>INDEX(NoSettings!$C$2:$AG$6843,MATCH($C157,NoSettings!$A$2:$A$6843,0),MATCH(S$30,NoSettings!$C$1:$AG$1,0))</f>
        <v>1042000000000</v>
      </c>
      <c r="T157">
        <f>INDEX(NoSettings!$C$2:$AG$6843,MATCH($C157,NoSettings!$A$2:$A$6843,0),MATCH(T$30,NoSettings!$C$1:$AG$1,0))</f>
        <v>950900000000</v>
      </c>
      <c r="U157">
        <f>INDEX(NoSettings!$C$2:$AG$6843,MATCH($C157,NoSettings!$A$2:$A$6843,0),MATCH(U$30,NoSettings!$C$1:$AG$1,0))</f>
        <v>868200000000</v>
      </c>
      <c r="V157">
        <f>INDEX(NoSettings!$C$2:$AG$6843,MATCH($C157,NoSettings!$A$2:$A$6843,0),MATCH(V$30,NoSettings!$C$1:$AG$1,0))</f>
        <v>792700000000</v>
      </c>
      <c r="W157">
        <f>INDEX(NoSettings!$C$2:$AG$6843,MATCH($C157,NoSettings!$A$2:$A$6843,0),MATCH(W$30,NoSettings!$C$1:$AG$1,0))</f>
        <v>723700000000</v>
      </c>
      <c r="X157">
        <f>INDEX(NoSettings!$C$2:$AG$6843,MATCH($C157,NoSettings!$A$2:$A$6843,0),MATCH(X$30,NoSettings!$C$1:$AG$1,0))</f>
        <v>660700000000</v>
      </c>
      <c r="Y157">
        <f>INDEX(NoSettings!$C$2:$AG$6843,MATCH($C157,NoSettings!$A$2:$A$6843,0),MATCH(Y$30,NoSettings!$C$1:$AG$1,0))</f>
        <v>603300000000</v>
      </c>
      <c r="Z157">
        <f>INDEX(NoSettings!$C$2:$AG$6843,MATCH($C157,NoSettings!$A$2:$A$6843,0),MATCH(Z$30,NoSettings!$C$1:$AG$1,0))</f>
        <v>550800000000</v>
      </c>
      <c r="AA157">
        <f>INDEX(NoSettings!$C$2:$AG$6843,MATCH($C157,NoSettings!$A$2:$A$6843,0),MATCH(AA$30,NoSettings!$C$1:$AG$1,0))</f>
        <v>502900000000</v>
      </c>
      <c r="AB157">
        <f>INDEX(NoSettings!$C$2:$AG$6843,MATCH($C157,NoSettings!$A$2:$A$6843,0),MATCH(AB$30,NoSettings!$C$1:$AG$1,0))</f>
        <v>459100000000</v>
      </c>
      <c r="AC157">
        <f>INDEX(NoSettings!$C$2:$AG$6843,MATCH($C157,NoSettings!$A$2:$A$6843,0),MATCH(AC$30,NoSettings!$C$1:$AG$1,0))</f>
        <v>419200000000</v>
      </c>
      <c r="AD157">
        <f>INDEX(NoSettings!$C$2:$AG$6843,MATCH($C157,NoSettings!$A$2:$A$6843,0),MATCH(AD$30,NoSettings!$C$1:$AG$1,0))</f>
        <v>382700000000</v>
      </c>
      <c r="AE157">
        <f>INDEX(NoSettings!$C$2:$AG$6843,MATCH($C157,NoSettings!$A$2:$A$6843,0),MATCH(AE$30,NoSettings!$C$1:$AG$1,0))</f>
        <v>349400000000</v>
      </c>
      <c r="AF157">
        <f>INDEX(NoSettings!$C$2:$AG$6843,MATCH($C157,NoSettings!$A$2:$A$6843,0),MATCH(AF$30,NoSettings!$C$1:$AG$1,0))</f>
        <v>319000000000</v>
      </c>
      <c r="AG157">
        <f>INDEX(NoSettings!$C$2:$AG$6843,MATCH($C157,NoSettings!$A$2:$A$6843,0),MATCH(AG$30,NoSettings!$C$1:$AG$1,0))</f>
        <v>291300000000</v>
      </c>
      <c r="AH157">
        <f>INDEX(NoSettings!$C$2:$AG$6843,MATCH($C157,NoSettings!$A$2:$A$6843,0),MATCH(AH$30,NoSettings!$C$1:$AG$1,0))</f>
        <v>265900000000</v>
      </c>
    </row>
    <row r="158" spans="3:34" hidden="1">
      <c r="C158" s="21" t="s">
        <v>218</v>
      </c>
      <c r="D158">
        <f>INDEX(NoSettings!$C$2:$AG$6843,MATCH($C158,NoSettings!$A$2:$A$6843,0),MATCH(D$30,NoSettings!$C$1:$AG$1,0))</f>
        <v>0</v>
      </c>
      <c r="E158">
        <f>INDEX(NoSettings!$C$2:$AG$6843,MATCH($C158,NoSettings!$A$2:$A$6843,0),MATCH(E$30,NoSettings!$C$1:$AG$1,0))</f>
        <v>0</v>
      </c>
      <c r="F158">
        <f>INDEX(NoSettings!$C$2:$AG$6843,MATCH($C158,NoSettings!$A$2:$A$6843,0),MATCH(F$30,NoSettings!$C$1:$AG$1,0))</f>
        <v>0</v>
      </c>
      <c r="G158">
        <f>INDEX(NoSettings!$C$2:$AG$6843,MATCH($C158,NoSettings!$A$2:$A$6843,0),MATCH(G$30,NoSettings!$C$1:$AG$1,0))</f>
        <v>0</v>
      </c>
      <c r="H158">
        <f>INDEX(NoSettings!$C$2:$AG$6843,MATCH($C158,NoSettings!$A$2:$A$6843,0),MATCH(H$30,NoSettings!$C$1:$AG$1,0))</f>
        <v>0</v>
      </c>
      <c r="I158">
        <f>INDEX(NoSettings!$C$2:$AG$6843,MATCH($C158,NoSettings!$A$2:$A$6843,0),MATCH(I$30,NoSettings!$C$1:$AG$1,0))</f>
        <v>0</v>
      </c>
      <c r="J158">
        <f>INDEX(NoSettings!$C$2:$AG$6843,MATCH($C158,NoSettings!$A$2:$A$6843,0),MATCH(J$30,NoSettings!$C$1:$AG$1,0))</f>
        <v>0</v>
      </c>
      <c r="K158">
        <f>INDEX(NoSettings!$C$2:$AG$6843,MATCH($C158,NoSettings!$A$2:$A$6843,0),MATCH(K$30,NoSettings!$C$1:$AG$1,0))</f>
        <v>0</v>
      </c>
      <c r="L158">
        <f>INDEX(NoSettings!$C$2:$AG$6843,MATCH($C158,NoSettings!$A$2:$A$6843,0),MATCH(L$30,NoSettings!$C$1:$AG$1,0))</f>
        <v>0</v>
      </c>
      <c r="M158">
        <f>INDEX(NoSettings!$C$2:$AG$6843,MATCH($C158,NoSettings!$A$2:$A$6843,0),MATCH(M$30,NoSettings!$C$1:$AG$1,0))</f>
        <v>0</v>
      </c>
      <c r="N158">
        <f>INDEX(NoSettings!$C$2:$AG$6843,MATCH($C158,NoSettings!$A$2:$A$6843,0),MATCH(N$30,NoSettings!$C$1:$AG$1,0))</f>
        <v>0</v>
      </c>
      <c r="O158">
        <f>INDEX(NoSettings!$C$2:$AG$6843,MATCH($C158,NoSettings!$A$2:$A$6843,0),MATCH(O$30,NoSettings!$C$1:$AG$1,0))</f>
        <v>0</v>
      </c>
      <c r="P158">
        <f>INDEX(NoSettings!$C$2:$AG$6843,MATCH($C158,NoSettings!$A$2:$A$6843,0),MATCH(P$30,NoSettings!$C$1:$AG$1,0))</f>
        <v>0</v>
      </c>
      <c r="Q158">
        <f>INDEX(NoSettings!$C$2:$AG$6843,MATCH($C158,NoSettings!$A$2:$A$6843,0),MATCH(Q$30,NoSettings!$C$1:$AG$1,0))</f>
        <v>0</v>
      </c>
      <c r="R158">
        <f>INDEX(NoSettings!$C$2:$AG$6843,MATCH($C158,NoSettings!$A$2:$A$6843,0),MATCH(R$30,NoSettings!$C$1:$AG$1,0))</f>
        <v>0</v>
      </c>
      <c r="S158">
        <f>INDEX(NoSettings!$C$2:$AG$6843,MATCH($C158,NoSettings!$A$2:$A$6843,0),MATCH(S$30,NoSettings!$C$1:$AG$1,0))</f>
        <v>0</v>
      </c>
      <c r="T158">
        <f>INDEX(NoSettings!$C$2:$AG$6843,MATCH($C158,NoSettings!$A$2:$A$6843,0),MATCH(T$30,NoSettings!$C$1:$AG$1,0))</f>
        <v>0</v>
      </c>
      <c r="U158">
        <f>INDEX(NoSettings!$C$2:$AG$6843,MATCH($C158,NoSettings!$A$2:$A$6843,0),MATCH(U$30,NoSettings!$C$1:$AG$1,0))</f>
        <v>0</v>
      </c>
      <c r="V158">
        <f>INDEX(NoSettings!$C$2:$AG$6843,MATCH($C158,NoSettings!$A$2:$A$6843,0),MATCH(V$30,NoSettings!$C$1:$AG$1,0))</f>
        <v>0</v>
      </c>
      <c r="W158">
        <f>INDEX(NoSettings!$C$2:$AG$6843,MATCH($C158,NoSettings!$A$2:$A$6843,0),MATCH(W$30,NoSettings!$C$1:$AG$1,0))</f>
        <v>0</v>
      </c>
      <c r="X158">
        <f>INDEX(NoSettings!$C$2:$AG$6843,MATCH($C158,NoSettings!$A$2:$A$6843,0),MATCH(X$30,NoSettings!$C$1:$AG$1,0))</f>
        <v>0</v>
      </c>
      <c r="Y158">
        <f>INDEX(NoSettings!$C$2:$AG$6843,MATCH($C158,NoSettings!$A$2:$A$6843,0),MATCH(Y$30,NoSettings!$C$1:$AG$1,0))</f>
        <v>0</v>
      </c>
      <c r="Z158">
        <f>INDEX(NoSettings!$C$2:$AG$6843,MATCH($C158,NoSettings!$A$2:$A$6843,0),MATCH(Z$30,NoSettings!$C$1:$AG$1,0))</f>
        <v>0</v>
      </c>
      <c r="AA158">
        <f>INDEX(NoSettings!$C$2:$AG$6843,MATCH($C158,NoSettings!$A$2:$A$6843,0),MATCH(AA$30,NoSettings!$C$1:$AG$1,0))</f>
        <v>0</v>
      </c>
      <c r="AB158">
        <f>INDEX(NoSettings!$C$2:$AG$6843,MATCH($C158,NoSettings!$A$2:$A$6843,0),MATCH(AB$30,NoSettings!$C$1:$AG$1,0))</f>
        <v>0</v>
      </c>
      <c r="AC158">
        <f>INDEX(NoSettings!$C$2:$AG$6843,MATCH($C158,NoSettings!$A$2:$A$6843,0),MATCH(AC$30,NoSettings!$C$1:$AG$1,0))</f>
        <v>0</v>
      </c>
      <c r="AD158">
        <f>INDEX(NoSettings!$C$2:$AG$6843,MATCH($C158,NoSettings!$A$2:$A$6843,0),MATCH(AD$30,NoSettings!$C$1:$AG$1,0))</f>
        <v>0</v>
      </c>
      <c r="AE158">
        <f>INDEX(NoSettings!$C$2:$AG$6843,MATCH($C158,NoSettings!$A$2:$A$6843,0),MATCH(AE$30,NoSettings!$C$1:$AG$1,0))</f>
        <v>0</v>
      </c>
      <c r="AF158">
        <f>INDEX(NoSettings!$C$2:$AG$6843,MATCH($C158,NoSettings!$A$2:$A$6843,0),MATCH(AF$30,NoSettings!$C$1:$AG$1,0))</f>
        <v>0</v>
      </c>
      <c r="AG158">
        <f>INDEX(NoSettings!$C$2:$AG$6843,MATCH($C158,NoSettings!$A$2:$A$6843,0),MATCH(AG$30,NoSettings!$C$1:$AG$1,0))</f>
        <v>0</v>
      </c>
      <c r="AH158">
        <f>INDEX(NoSettings!$C$2:$AG$6843,MATCH($C158,NoSettings!$A$2:$A$6843,0),MATCH(AH$30,NoSettings!$C$1:$AG$1,0))</f>
        <v>0</v>
      </c>
    </row>
    <row r="159" spans="3:34" hidden="1">
      <c r="C159" s="21" t="s">
        <v>217</v>
      </c>
      <c r="D159">
        <f>INDEX(NoSettings!$C$2:$AG$6843,MATCH($C159,NoSettings!$A$2:$A$6843,0),MATCH(D$30,NoSettings!$C$1:$AG$1,0))</f>
        <v>0</v>
      </c>
      <c r="E159">
        <f>INDEX(NoSettings!$C$2:$AG$6843,MATCH($C159,NoSettings!$A$2:$A$6843,0),MATCH(E$30,NoSettings!$C$1:$AG$1,0))</f>
        <v>0</v>
      </c>
      <c r="F159">
        <f>INDEX(NoSettings!$C$2:$AG$6843,MATCH($C159,NoSettings!$A$2:$A$6843,0),MATCH(F$30,NoSettings!$C$1:$AG$1,0))</f>
        <v>0</v>
      </c>
      <c r="G159">
        <f>INDEX(NoSettings!$C$2:$AG$6843,MATCH($C159,NoSettings!$A$2:$A$6843,0),MATCH(G$30,NoSettings!$C$1:$AG$1,0))</f>
        <v>0</v>
      </c>
      <c r="H159">
        <f>INDEX(NoSettings!$C$2:$AG$6843,MATCH($C159,NoSettings!$A$2:$A$6843,0),MATCH(H$30,NoSettings!$C$1:$AG$1,0))</f>
        <v>0</v>
      </c>
      <c r="I159">
        <f>INDEX(NoSettings!$C$2:$AG$6843,MATCH($C159,NoSettings!$A$2:$A$6843,0),MATCH(I$30,NoSettings!$C$1:$AG$1,0))</f>
        <v>0</v>
      </c>
      <c r="J159">
        <f>INDEX(NoSettings!$C$2:$AG$6843,MATCH($C159,NoSettings!$A$2:$A$6843,0),MATCH(J$30,NoSettings!$C$1:$AG$1,0))</f>
        <v>0</v>
      </c>
      <c r="K159">
        <f>INDEX(NoSettings!$C$2:$AG$6843,MATCH($C159,NoSettings!$A$2:$A$6843,0),MATCH(K$30,NoSettings!$C$1:$AG$1,0))</f>
        <v>0</v>
      </c>
      <c r="L159">
        <f>INDEX(NoSettings!$C$2:$AG$6843,MATCH($C159,NoSettings!$A$2:$A$6843,0),MATCH(L$30,NoSettings!$C$1:$AG$1,0))</f>
        <v>0</v>
      </c>
      <c r="M159">
        <f>INDEX(NoSettings!$C$2:$AG$6843,MATCH($C159,NoSettings!$A$2:$A$6843,0),MATCH(M$30,NoSettings!$C$1:$AG$1,0))</f>
        <v>0</v>
      </c>
      <c r="N159">
        <f>INDEX(NoSettings!$C$2:$AG$6843,MATCH($C159,NoSettings!$A$2:$A$6843,0),MATCH(N$30,NoSettings!$C$1:$AG$1,0))</f>
        <v>0</v>
      </c>
      <c r="O159">
        <f>INDEX(NoSettings!$C$2:$AG$6843,MATCH($C159,NoSettings!$A$2:$A$6843,0),MATCH(O$30,NoSettings!$C$1:$AG$1,0))</f>
        <v>0</v>
      </c>
      <c r="P159">
        <f>INDEX(NoSettings!$C$2:$AG$6843,MATCH($C159,NoSettings!$A$2:$A$6843,0),MATCH(P$30,NoSettings!$C$1:$AG$1,0))</f>
        <v>0</v>
      </c>
      <c r="Q159">
        <f>INDEX(NoSettings!$C$2:$AG$6843,MATCH($C159,NoSettings!$A$2:$A$6843,0),MATCH(Q$30,NoSettings!$C$1:$AG$1,0))</f>
        <v>0</v>
      </c>
      <c r="R159">
        <f>INDEX(NoSettings!$C$2:$AG$6843,MATCH($C159,NoSettings!$A$2:$A$6843,0),MATCH(R$30,NoSettings!$C$1:$AG$1,0))</f>
        <v>0</v>
      </c>
      <c r="S159">
        <f>INDEX(NoSettings!$C$2:$AG$6843,MATCH($C159,NoSettings!$A$2:$A$6843,0),MATCH(S$30,NoSettings!$C$1:$AG$1,0))</f>
        <v>0</v>
      </c>
      <c r="T159">
        <f>INDEX(NoSettings!$C$2:$AG$6843,MATCH($C159,NoSettings!$A$2:$A$6843,0),MATCH(T$30,NoSettings!$C$1:$AG$1,0))</f>
        <v>0</v>
      </c>
      <c r="U159">
        <f>INDEX(NoSettings!$C$2:$AG$6843,MATCH($C159,NoSettings!$A$2:$A$6843,0),MATCH(U$30,NoSettings!$C$1:$AG$1,0))</f>
        <v>0</v>
      </c>
      <c r="V159">
        <f>INDEX(NoSettings!$C$2:$AG$6843,MATCH($C159,NoSettings!$A$2:$A$6843,0),MATCH(V$30,NoSettings!$C$1:$AG$1,0))</f>
        <v>0</v>
      </c>
      <c r="W159">
        <f>INDEX(NoSettings!$C$2:$AG$6843,MATCH($C159,NoSettings!$A$2:$A$6843,0),MATCH(W$30,NoSettings!$C$1:$AG$1,0))</f>
        <v>0</v>
      </c>
      <c r="X159">
        <f>INDEX(NoSettings!$C$2:$AG$6843,MATCH($C159,NoSettings!$A$2:$A$6843,0),MATCH(X$30,NoSettings!$C$1:$AG$1,0))</f>
        <v>0</v>
      </c>
      <c r="Y159">
        <f>INDEX(NoSettings!$C$2:$AG$6843,MATCH($C159,NoSettings!$A$2:$A$6843,0),MATCH(Y$30,NoSettings!$C$1:$AG$1,0))</f>
        <v>0</v>
      </c>
      <c r="Z159">
        <f>INDEX(NoSettings!$C$2:$AG$6843,MATCH($C159,NoSettings!$A$2:$A$6843,0),MATCH(Z$30,NoSettings!$C$1:$AG$1,0))</f>
        <v>0</v>
      </c>
      <c r="AA159">
        <f>INDEX(NoSettings!$C$2:$AG$6843,MATCH($C159,NoSettings!$A$2:$A$6843,0),MATCH(AA$30,NoSettings!$C$1:$AG$1,0))</f>
        <v>0</v>
      </c>
      <c r="AB159">
        <f>INDEX(NoSettings!$C$2:$AG$6843,MATCH($C159,NoSettings!$A$2:$A$6843,0),MATCH(AB$30,NoSettings!$C$1:$AG$1,0))</f>
        <v>0</v>
      </c>
      <c r="AC159">
        <f>INDEX(NoSettings!$C$2:$AG$6843,MATCH($C159,NoSettings!$A$2:$A$6843,0),MATCH(AC$30,NoSettings!$C$1:$AG$1,0))</f>
        <v>0</v>
      </c>
      <c r="AD159">
        <f>INDEX(NoSettings!$C$2:$AG$6843,MATCH($C159,NoSettings!$A$2:$A$6843,0),MATCH(AD$30,NoSettings!$C$1:$AG$1,0))</f>
        <v>0</v>
      </c>
      <c r="AE159">
        <f>INDEX(NoSettings!$C$2:$AG$6843,MATCH($C159,NoSettings!$A$2:$A$6843,0),MATCH(AE$30,NoSettings!$C$1:$AG$1,0))</f>
        <v>0</v>
      </c>
      <c r="AF159">
        <f>INDEX(NoSettings!$C$2:$AG$6843,MATCH($C159,NoSettings!$A$2:$A$6843,0),MATCH(AF$30,NoSettings!$C$1:$AG$1,0))</f>
        <v>0</v>
      </c>
      <c r="AG159">
        <f>INDEX(NoSettings!$C$2:$AG$6843,MATCH($C159,NoSettings!$A$2:$A$6843,0),MATCH(AG$30,NoSettings!$C$1:$AG$1,0))</f>
        <v>0</v>
      </c>
      <c r="AH159">
        <f>INDEX(NoSettings!$C$2:$AG$6843,MATCH($C159,NoSettings!$A$2:$A$6843,0),MATCH(AH$30,NoSettings!$C$1:$AG$1,0))</f>
        <v>0</v>
      </c>
    </row>
    <row r="160" spans="3:34" hidden="1">
      <c r="C160" s="21" t="s">
        <v>216</v>
      </c>
      <c r="D160">
        <f>INDEX(NoSettings!$C$2:$AG$6843,MATCH($C160,NoSettings!$A$2:$A$6843,0),MATCH(D$30,NoSettings!$C$1:$AG$1,0))</f>
        <v>0</v>
      </c>
      <c r="E160">
        <f>INDEX(NoSettings!$C$2:$AG$6843,MATCH($C160,NoSettings!$A$2:$A$6843,0),MATCH(E$30,NoSettings!$C$1:$AG$1,0))</f>
        <v>0</v>
      </c>
      <c r="F160">
        <f>INDEX(NoSettings!$C$2:$AG$6843,MATCH($C160,NoSettings!$A$2:$A$6843,0),MATCH(F$30,NoSettings!$C$1:$AG$1,0))</f>
        <v>0</v>
      </c>
      <c r="G160">
        <f>INDEX(NoSettings!$C$2:$AG$6843,MATCH($C160,NoSettings!$A$2:$A$6843,0),MATCH(G$30,NoSettings!$C$1:$AG$1,0))</f>
        <v>0</v>
      </c>
      <c r="H160">
        <f>INDEX(NoSettings!$C$2:$AG$6843,MATCH($C160,NoSettings!$A$2:$A$6843,0),MATCH(H$30,NoSettings!$C$1:$AG$1,0))</f>
        <v>0</v>
      </c>
      <c r="I160">
        <f>INDEX(NoSettings!$C$2:$AG$6843,MATCH($C160,NoSettings!$A$2:$A$6843,0),MATCH(I$30,NoSettings!$C$1:$AG$1,0))</f>
        <v>0</v>
      </c>
      <c r="J160">
        <f>INDEX(NoSettings!$C$2:$AG$6843,MATCH($C160,NoSettings!$A$2:$A$6843,0),MATCH(J$30,NoSettings!$C$1:$AG$1,0))</f>
        <v>0</v>
      </c>
      <c r="K160">
        <f>INDEX(NoSettings!$C$2:$AG$6843,MATCH($C160,NoSettings!$A$2:$A$6843,0),MATCH(K$30,NoSettings!$C$1:$AG$1,0))</f>
        <v>0</v>
      </c>
      <c r="L160">
        <f>INDEX(NoSettings!$C$2:$AG$6843,MATCH($C160,NoSettings!$A$2:$A$6843,0),MATCH(L$30,NoSettings!$C$1:$AG$1,0))</f>
        <v>0</v>
      </c>
      <c r="M160">
        <f>INDEX(NoSettings!$C$2:$AG$6843,MATCH($C160,NoSettings!$A$2:$A$6843,0),MATCH(M$30,NoSettings!$C$1:$AG$1,0))</f>
        <v>0</v>
      </c>
      <c r="N160">
        <f>INDEX(NoSettings!$C$2:$AG$6843,MATCH($C160,NoSettings!$A$2:$A$6843,0),MATCH(N$30,NoSettings!$C$1:$AG$1,0))</f>
        <v>0</v>
      </c>
      <c r="O160">
        <f>INDEX(NoSettings!$C$2:$AG$6843,MATCH($C160,NoSettings!$A$2:$A$6843,0),MATCH(O$30,NoSettings!$C$1:$AG$1,0))</f>
        <v>0</v>
      </c>
      <c r="P160">
        <f>INDEX(NoSettings!$C$2:$AG$6843,MATCH($C160,NoSettings!$A$2:$A$6843,0),MATCH(P$30,NoSettings!$C$1:$AG$1,0))</f>
        <v>0</v>
      </c>
      <c r="Q160">
        <f>INDEX(NoSettings!$C$2:$AG$6843,MATCH($C160,NoSettings!$A$2:$A$6843,0),MATCH(Q$30,NoSettings!$C$1:$AG$1,0))</f>
        <v>0</v>
      </c>
      <c r="R160">
        <f>INDEX(NoSettings!$C$2:$AG$6843,MATCH($C160,NoSettings!$A$2:$A$6843,0),MATCH(R$30,NoSettings!$C$1:$AG$1,0))</f>
        <v>0</v>
      </c>
      <c r="S160">
        <f>INDEX(NoSettings!$C$2:$AG$6843,MATCH($C160,NoSettings!$A$2:$A$6843,0),MATCH(S$30,NoSettings!$C$1:$AG$1,0))</f>
        <v>0</v>
      </c>
      <c r="T160">
        <f>INDEX(NoSettings!$C$2:$AG$6843,MATCH($C160,NoSettings!$A$2:$A$6843,0),MATCH(T$30,NoSettings!$C$1:$AG$1,0))</f>
        <v>0</v>
      </c>
      <c r="U160">
        <f>INDEX(NoSettings!$C$2:$AG$6843,MATCH($C160,NoSettings!$A$2:$A$6843,0),MATCH(U$30,NoSettings!$C$1:$AG$1,0))</f>
        <v>0</v>
      </c>
      <c r="V160">
        <f>INDEX(NoSettings!$C$2:$AG$6843,MATCH($C160,NoSettings!$A$2:$A$6843,0),MATCH(V$30,NoSettings!$C$1:$AG$1,0))</f>
        <v>0</v>
      </c>
      <c r="W160">
        <f>INDEX(NoSettings!$C$2:$AG$6843,MATCH($C160,NoSettings!$A$2:$A$6843,0),MATCH(W$30,NoSettings!$C$1:$AG$1,0))</f>
        <v>0</v>
      </c>
      <c r="X160">
        <f>INDEX(NoSettings!$C$2:$AG$6843,MATCH($C160,NoSettings!$A$2:$A$6843,0),MATCH(X$30,NoSettings!$C$1:$AG$1,0))</f>
        <v>0</v>
      </c>
      <c r="Y160">
        <f>INDEX(NoSettings!$C$2:$AG$6843,MATCH($C160,NoSettings!$A$2:$A$6843,0),MATCH(Y$30,NoSettings!$C$1:$AG$1,0))</f>
        <v>0</v>
      </c>
      <c r="Z160">
        <f>INDEX(NoSettings!$C$2:$AG$6843,MATCH($C160,NoSettings!$A$2:$A$6843,0),MATCH(Z$30,NoSettings!$C$1:$AG$1,0))</f>
        <v>0</v>
      </c>
      <c r="AA160">
        <f>INDEX(NoSettings!$C$2:$AG$6843,MATCH($C160,NoSettings!$A$2:$A$6843,0),MATCH(AA$30,NoSettings!$C$1:$AG$1,0))</f>
        <v>0</v>
      </c>
      <c r="AB160">
        <f>INDEX(NoSettings!$C$2:$AG$6843,MATCH($C160,NoSettings!$A$2:$A$6843,0),MATCH(AB$30,NoSettings!$C$1:$AG$1,0))</f>
        <v>0</v>
      </c>
      <c r="AC160">
        <f>INDEX(NoSettings!$C$2:$AG$6843,MATCH($C160,NoSettings!$A$2:$A$6843,0),MATCH(AC$30,NoSettings!$C$1:$AG$1,0))</f>
        <v>0</v>
      </c>
      <c r="AD160">
        <f>INDEX(NoSettings!$C$2:$AG$6843,MATCH($C160,NoSettings!$A$2:$A$6843,0),MATCH(AD$30,NoSettings!$C$1:$AG$1,0))</f>
        <v>0</v>
      </c>
      <c r="AE160">
        <f>INDEX(NoSettings!$C$2:$AG$6843,MATCH($C160,NoSettings!$A$2:$A$6843,0),MATCH(AE$30,NoSettings!$C$1:$AG$1,0))</f>
        <v>0</v>
      </c>
      <c r="AF160">
        <f>INDEX(NoSettings!$C$2:$AG$6843,MATCH($C160,NoSettings!$A$2:$A$6843,0),MATCH(AF$30,NoSettings!$C$1:$AG$1,0))</f>
        <v>0</v>
      </c>
      <c r="AG160">
        <f>INDEX(NoSettings!$C$2:$AG$6843,MATCH($C160,NoSettings!$A$2:$A$6843,0),MATCH(AG$30,NoSettings!$C$1:$AG$1,0))</f>
        <v>0</v>
      </c>
      <c r="AH160">
        <f>INDEX(NoSettings!$C$2:$AG$6843,MATCH($C160,NoSettings!$A$2:$A$6843,0),MATCH(AH$30,NoSettings!$C$1:$AG$1,0))</f>
        <v>0</v>
      </c>
    </row>
    <row r="161" spans="3:34" hidden="1">
      <c r="C161" s="21" t="s">
        <v>215</v>
      </c>
      <c r="D161">
        <f>INDEX(NoSettings!$C$2:$AG$6843,MATCH($C161,NoSettings!$A$2:$A$6843,0),MATCH(D$30,NoSettings!$C$1:$AG$1,0))</f>
        <v>3087000000000</v>
      </c>
      <c r="E161">
        <f>INDEX(NoSettings!$C$2:$AG$6843,MATCH($C161,NoSettings!$A$2:$A$6843,0),MATCH(E$30,NoSettings!$C$1:$AG$1,0))</f>
        <v>2818000000000</v>
      </c>
      <c r="F161">
        <f>INDEX(NoSettings!$C$2:$AG$6843,MATCH($C161,NoSettings!$A$2:$A$6843,0),MATCH(F$30,NoSettings!$C$1:$AG$1,0))</f>
        <v>2573000000000</v>
      </c>
      <c r="G161">
        <f>INDEX(NoSettings!$C$2:$AG$6843,MATCH($C161,NoSettings!$A$2:$A$6843,0),MATCH(G$30,NoSettings!$C$1:$AG$1,0))</f>
        <v>2349000000000</v>
      </c>
      <c r="H161">
        <f>INDEX(NoSettings!$C$2:$AG$6843,MATCH($C161,NoSettings!$A$2:$A$6843,0),MATCH(H$30,NoSettings!$C$1:$AG$1,0))</f>
        <v>2145000000000</v>
      </c>
      <c r="I161">
        <f>INDEX(NoSettings!$C$2:$AG$6843,MATCH($C161,NoSettings!$A$2:$A$6843,0),MATCH(I$30,NoSettings!$C$1:$AG$1,0))</f>
        <v>1958000000000</v>
      </c>
      <c r="J161">
        <f>INDEX(NoSettings!$C$2:$AG$6843,MATCH($C161,NoSettings!$A$2:$A$6843,0),MATCH(J$30,NoSettings!$C$1:$AG$1,0))</f>
        <v>1788000000000</v>
      </c>
      <c r="K161">
        <f>INDEX(NoSettings!$C$2:$AG$6843,MATCH($C161,NoSettings!$A$2:$A$6843,0),MATCH(K$30,NoSettings!$C$1:$AG$1,0))</f>
        <v>1632000000000</v>
      </c>
      <c r="L161">
        <f>INDEX(NoSettings!$C$2:$AG$6843,MATCH($C161,NoSettings!$A$2:$A$6843,0),MATCH(L$30,NoSettings!$C$1:$AG$1,0))</f>
        <v>1490000000000</v>
      </c>
      <c r="M161">
        <f>INDEX(NoSettings!$C$2:$AG$6843,MATCH($C161,NoSettings!$A$2:$A$6843,0),MATCH(M$30,NoSettings!$C$1:$AG$1,0))</f>
        <v>1361000000000</v>
      </c>
      <c r="N161">
        <f>INDEX(NoSettings!$C$2:$AG$6843,MATCH($C161,NoSettings!$A$2:$A$6843,0),MATCH(N$30,NoSettings!$C$1:$AG$1,0))</f>
        <v>1242000000000</v>
      </c>
      <c r="O161">
        <f>INDEX(NoSettings!$C$2:$AG$6843,MATCH($C161,NoSettings!$A$2:$A$6843,0),MATCH(O$30,NoSettings!$C$1:$AG$1,0))</f>
        <v>1134000000000</v>
      </c>
      <c r="P161">
        <f>INDEX(NoSettings!$C$2:$AG$6843,MATCH($C161,NoSettings!$A$2:$A$6843,0),MATCH(P$30,NoSettings!$C$1:$AG$1,0))</f>
        <v>1036000000000</v>
      </c>
      <c r="Q161">
        <f>INDEX(NoSettings!$C$2:$AG$6843,MATCH($C161,NoSettings!$A$2:$A$6843,0),MATCH(Q$30,NoSettings!$C$1:$AG$1,0))</f>
        <v>945400000000</v>
      </c>
      <c r="R161">
        <f>INDEX(NoSettings!$C$2:$AG$6843,MATCH($C161,NoSettings!$A$2:$A$6843,0),MATCH(R$30,NoSettings!$C$1:$AG$1,0))</f>
        <v>863200000000</v>
      </c>
      <c r="S161">
        <f>INDEX(NoSettings!$C$2:$AG$6843,MATCH($C161,NoSettings!$A$2:$A$6843,0),MATCH(S$30,NoSettings!$C$1:$AG$1,0))</f>
        <v>788100000000</v>
      </c>
      <c r="T161">
        <f>INDEX(NoSettings!$C$2:$AG$6843,MATCH($C161,NoSettings!$A$2:$A$6843,0),MATCH(T$30,NoSettings!$C$1:$AG$1,0))</f>
        <v>719500000000</v>
      </c>
      <c r="U161">
        <f>INDEX(NoSettings!$C$2:$AG$6843,MATCH($C161,NoSettings!$A$2:$A$6843,0),MATCH(U$30,NoSettings!$C$1:$AG$1,0))</f>
        <v>656900000000</v>
      </c>
      <c r="V161">
        <f>INDEX(NoSettings!$C$2:$AG$6843,MATCH($C161,NoSettings!$A$2:$A$6843,0),MATCH(V$30,NoSettings!$C$1:$AG$1,0))</f>
        <v>599800000000</v>
      </c>
      <c r="W161">
        <f>INDEX(NoSettings!$C$2:$AG$6843,MATCH($C161,NoSettings!$A$2:$A$6843,0),MATCH(W$30,NoSettings!$C$1:$AG$1,0))</f>
        <v>547600000000</v>
      </c>
      <c r="X161">
        <f>INDEX(NoSettings!$C$2:$AG$6843,MATCH($C161,NoSettings!$A$2:$A$6843,0),MATCH(X$30,NoSettings!$C$1:$AG$1,0))</f>
        <v>500000000000</v>
      </c>
      <c r="Y161">
        <f>INDEX(NoSettings!$C$2:$AG$6843,MATCH($C161,NoSettings!$A$2:$A$6843,0),MATCH(Y$30,NoSettings!$C$1:$AG$1,0))</f>
        <v>456500000000</v>
      </c>
      <c r="Z161">
        <f>INDEX(NoSettings!$C$2:$AG$6843,MATCH($C161,NoSettings!$A$2:$A$6843,0),MATCH(Z$30,NoSettings!$C$1:$AG$1,0))</f>
        <v>416700000000</v>
      </c>
      <c r="AA161">
        <f>INDEX(NoSettings!$C$2:$AG$6843,MATCH($C161,NoSettings!$A$2:$A$6843,0),MATCH(AA$30,NoSettings!$C$1:$AG$1,0))</f>
        <v>380500000000</v>
      </c>
      <c r="AB161">
        <f>INDEX(NoSettings!$C$2:$AG$6843,MATCH($C161,NoSettings!$A$2:$A$6843,0),MATCH(AB$30,NoSettings!$C$1:$AG$1,0))</f>
        <v>347400000000</v>
      </c>
      <c r="AC161">
        <f>INDEX(NoSettings!$C$2:$AG$6843,MATCH($C161,NoSettings!$A$2:$A$6843,0),MATCH(AC$30,NoSettings!$C$1:$AG$1,0))</f>
        <v>317200000000</v>
      </c>
      <c r="AD161">
        <f>INDEX(NoSettings!$C$2:$AG$6843,MATCH($C161,NoSettings!$A$2:$A$6843,0),MATCH(AD$30,NoSettings!$C$1:$AG$1,0))</f>
        <v>289600000000</v>
      </c>
      <c r="AE161">
        <f>INDEX(NoSettings!$C$2:$AG$6843,MATCH($C161,NoSettings!$A$2:$A$6843,0),MATCH(AE$30,NoSettings!$C$1:$AG$1,0))</f>
        <v>264400000000</v>
      </c>
      <c r="AF161">
        <f>INDEX(NoSettings!$C$2:$AG$6843,MATCH($C161,NoSettings!$A$2:$A$6843,0),MATCH(AF$30,NoSettings!$C$1:$AG$1,0))</f>
        <v>241400000000</v>
      </c>
      <c r="AG161">
        <f>INDEX(NoSettings!$C$2:$AG$6843,MATCH($C161,NoSettings!$A$2:$A$6843,0),MATCH(AG$30,NoSettings!$C$1:$AG$1,0))</f>
        <v>220400000000</v>
      </c>
      <c r="AH161">
        <f>INDEX(NoSettings!$C$2:$AG$6843,MATCH($C161,NoSettings!$A$2:$A$6843,0),MATCH(AH$30,NoSettings!$C$1:$AG$1,0))</f>
        <v>201200000000</v>
      </c>
    </row>
    <row r="162" spans="3:34" hidden="1">
      <c r="C162" s="21" t="s">
        <v>214</v>
      </c>
      <c r="D162">
        <f>INDEX(NoSettings!$C$2:$AG$6843,MATCH($C162,NoSettings!$A$2:$A$6843,0),MATCH(D$30,NoSettings!$C$1:$AG$1,0))</f>
        <v>0</v>
      </c>
      <c r="E162">
        <f>INDEX(NoSettings!$C$2:$AG$6843,MATCH($C162,NoSettings!$A$2:$A$6843,0),MATCH(E$30,NoSettings!$C$1:$AG$1,0))</f>
        <v>0</v>
      </c>
      <c r="F162">
        <f>INDEX(NoSettings!$C$2:$AG$6843,MATCH($C162,NoSettings!$A$2:$A$6843,0),MATCH(F$30,NoSettings!$C$1:$AG$1,0))</f>
        <v>0</v>
      </c>
      <c r="G162">
        <f>INDEX(NoSettings!$C$2:$AG$6843,MATCH($C162,NoSettings!$A$2:$A$6843,0),MATCH(G$30,NoSettings!$C$1:$AG$1,0))</f>
        <v>0</v>
      </c>
      <c r="H162">
        <f>INDEX(NoSettings!$C$2:$AG$6843,MATCH($C162,NoSettings!$A$2:$A$6843,0),MATCH(H$30,NoSettings!$C$1:$AG$1,0))</f>
        <v>0</v>
      </c>
      <c r="I162">
        <f>INDEX(NoSettings!$C$2:$AG$6843,MATCH($C162,NoSettings!$A$2:$A$6843,0),MATCH(I$30,NoSettings!$C$1:$AG$1,0))</f>
        <v>0</v>
      </c>
      <c r="J162">
        <f>INDEX(NoSettings!$C$2:$AG$6843,MATCH($C162,NoSettings!$A$2:$A$6843,0),MATCH(J$30,NoSettings!$C$1:$AG$1,0))</f>
        <v>0</v>
      </c>
      <c r="K162">
        <f>INDEX(NoSettings!$C$2:$AG$6843,MATCH($C162,NoSettings!$A$2:$A$6843,0),MATCH(K$30,NoSettings!$C$1:$AG$1,0))</f>
        <v>0</v>
      </c>
      <c r="L162">
        <f>INDEX(NoSettings!$C$2:$AG$6843,MATCH($C162,NoSettings!$A$2:$A$6843,0),MATCH(L$30,NoSettings!$C$1:$AG$1,0))</f>
        <v>0</v>
      </c>
      <c r="M162">
        <f>INDEX(NoSettings!$C$2:$AG$6843,MATCH($C162,NoSettings!$A$2:$A$6843,0),MATCH(M$30,NoSettings!$C$1:$AG$1,0))</f>
        <v>0</v>
      </c>
      <c r="N162">
        <f>INDEX(NoSettings!$C$2:$AG$6843,MATCH($C162,NoSettings!$A$2:$A$6843,0),MATCH(N$30,NoSettings!$C$1:$AG$1,0))</f>
        <v>0</v>
      </c>
      <c r="O162">
        <f>INDEX(NoSettings!$C$2:$AG$6843,MATCH($C162,NoSettings!$A$2:$A$6843,0),MATCH(O$30,NoSettings!$C$1:$AG$1,0))</f>
        <v>0</v>
      </c>
      <c r="P162">
        <f>INDEX(NoSettings!$C$2:$AG$6843,MATCH($C162,NoSettings!$A$2:$A$6843,0),MATCH(P$30,NoSettings!$C$1:$AG$1,0))</f>
        <v>0</v>
      </c>
      <c r="Q162">
        <f>INDEX(NoSettings!$C$2:$AG$6843,MATCH($C162,NoSettings!$A$2:$A$6843,0),MATCH(Q$30,NoSettings!$C$1:$AG$1,0))</f>
        <v>0</v>
      </c>
      <c r="R162">
        <f>INDEX(NoSettings!$C$2:$AG$6843,MATCH($C162,NoSettings!$A$2:$A$6843,0),MATCH(R$30,NoSettings!$C$1:$AG$1,0))</f>
        <v>0</v>
      </c>
      <c r="S162">
        <f>INDEX(NoSettings!$C$2:$AG$6843,MATCH($C162,NoSettings!$A$2:$A$6843,0),MATCH(S$30,NoSettings!$C$1:$AG$1,0))</f>
        <v>0</v>
      </c>
      <c r="T162">
        <f>INDEX(NoSettings!$C$2:$AG$6843,MATCH($C162,NoSettings!$A$2:$A$6843,0),MATCH(T$30,NoSettings!$C$1:$AG$1,0))</f>
        <v>0</v>
      </c>
      <c r="U162">
        <f>INDEX(NoSettings!$C$2:$AG$6843,MATCH($C162,NoSettings!$A$2:$A$6843,0),MATCH(U$30,NoSettings!$C$1:$AG$1,0))</f>
        <v>0</v>
      </c>
      <c r="V162">
        <f>INDEX(NoSettings!$C$2:$AG$6843,MATCH($C162,NoSettings!$A$2:$A$6843,0),MATCH(V$30,NoSettings!$C$1:$AG$1,0))</f>
        <v>0</v>
      </c>
      <c r="W162">
        <f>INDEX(NoSettings!$C$2:$AG$6843,MATCH($C162,NoSettings!$A$2:$A$6843,0),MATCH(W$30,NoSettings!$C$1:$AG$1,0))</f>
        <v>0</v>
      </c>
      <c r="X162">
        <f>INDEX(NoSettings!$C$2:$AG$6843,MATCH($C162,NoSettings!$A$2:$A$6843,0),MATCH(X$30,NoSettings!$C$1:$AG$1,0))</f>
        <v>0</v>
      </c>
      <c r="Y162">
        <f>INDEX(NoSettings!$C$2:$AG$6843,MATCH($C162,NoSettings!$A$2:$A$6843,0),MATCH(Y$30,NoSettings!$C$1:$AG$1,0))</f>
        <v>0</v>
      </c>
      <c r="Z162">
        <f>INDEX(NoSettings!$C$2:$AG$6843,MATCH($C162,NoSettings!$A$2:$A$6843,0),MATCH(Z$30,NoSettings!$C$1:$AG$1,0))</f>
        <v>0</v>
      </c>
      <c r="AA162">
        <f>INDEX(NoSettings!$C$2:$AG$6843,MATCH($C162,NoSettings!$A$2:$A$6843,0),MATCH(AA$30,NoSettings!$C$1:$AG$1,0))</f>
        <v>0</v>
      </c>
      <c r="AB162">
        <f>INDEX(NoSettings!$C$2:$AG$6843,MATCH($C162,NoSettings!$A$2:$A$6843,0),MATCH(AB$30,NoSettings!$C$1:$AG$1,0))</f>
        <v>0</v>
      </c>
      <c r="AC162">
        <f>INDEX(NoSettings!$C$2:$AG$6843,MATCH($C162,NoSettings!$A$2:$A$6843,0),MATCH(AC$30,NoSettings!$C$1:$AG$1,0))</f>
        <v>0</v>
      </c>
      <c r="AD162">
        <f>INDEX(NoSettings!$C$2:$AG$6843,MATCH($C162,NoSettings!$A$2:$A$6843,0),MATCH(AD$30,NoSettings!$C$1:$AG$1,0))</f>
        <v>0</v>
      </c>
      <c r="AE162">
        <f>INDEX(NoSettings!$C$2:$AG$6843,MATCH($C162,NoSettings!$A$2:$A$6843,0),MATCH(AE$30,NoSettings!$C$1:$AG$1,0))</f>
        <v>0</v>
      </c>
      <c r="AF162">
        <f>INDEX(NoSettings!$C$2:$AG$6843,MATCH($C162,NoSettings!$A$2:$A$6843,0),MATCH(AF$30,NoSettings!$C$1:$AG$1,0))</f>
        <v>0</v>
      </c>
      <c r="AG162">
        <f>INDEX(NoSettings!$C$2:$AG$6843,MATCH($C162,NoSettings!$A$2:$A$6843,0),MATCH(AG$30,NoSettings!$C$1:$AG$1,0))</f>
        <v>0</v>
      </c>
      <c r="AH162">
        <f>INDEX(NoSettings!$C$2:$AG$6843,MATCH($C162,NoSettings!$A$2:$A$6843,0),MATCH(AH$30,NoSettings!$C$1:$AG$1,0))</f>
        <v>0</v>
      </c>
    </row>
    <row r="163" spans="3:34" hidden="1">
      <c r="C163" s="21" t="s">
        <v>213</v>
      </c>
      <c r="D163">
        <f>INDEX(NoSettings!$C$2:$AG$6843,MATCH($C163,NoSettings!$A$2:$A$6843,0),MATCH(D$30,NoSettings!$C$1:$AG$1,0))</f>
        <v>47960000000000</v>
      </c>
      <c r="E163">
        <f>INDEX(NoSettings!$C$2:$AG$6843,MATCH($C163,NoSettings!$A$2:$A$6843,0),MATCH(E$30,NoSettings!$C$1:$AG$1,0))</f>
        <v>49060000000000</v>
      </c>
      <c r="F163">
        <f>INDEX(NoSettings!$C$2:$AG$6843,MATCH($C163,NoSettings!$A$2:$A$6843,0),MATCH(F$30,NoSettings!$C$1:$AG$1,0))</f>
        <v>50190000000000</v>
      </c>
      <c r="G163">
        <f>INDEX(NoSettings!$C$2:$AG$6843,MATCH($C163,NoSettings!$A$2:$A$6843,0),MATCH(G$30,NoSettings!$C$1:$AG$1,0))</f>
        <v>51340000000000</v>
      </c>
      <c r="H163">
        <f>INDEX(NoSettings!$C$2:$AG$6843,MATCH($C163,NoSettings!$A$2:$A$6843,0),MATCH(H$30,NoSettings!$C$1:$AG$1,0))</f>
        <v>52520000000000</v>
      </c>
      <c r="I163">
        <f>INDEX(NoSettings!$C$2:$AG$6843,MATCH($C163,NoSettings!$A$2:$A$6843,0),MATCH(I$30,NoSettings!$C$1:$AG$1,0))</f>
        <v>53730000000000</v>
      </c>
      <c r="J163">
        <f>INDEX(NoSettings!$C$2:$AG$6843,MATCH($C163,NoSettings!$A$2:$A$6843,0),MATCH(J$30,NoSettings!$C$1:$AG$1,0))</f>
        <v>54970000000000</v>
      </c>
      <c r="K163">
        <f>INDEX(NoSettings!$C$2:$AG$6843,MATCH($C163,NoSettings!$A$2:$A$6843,0),MATCH(K$30,NoSettings!$C$1:$AG$1,0))</f>
        <v>56230000000000</v>
      </c>
      <c r="L163">
        <f>INDEX(NoSettings!$C$2:$AG$6843,MATCH($C163,NoSettings!$A$2:$A$6843,0),MATCH(L$30,NoSettings!$C$1:$AG$1,0))</f>
        <v>57520000000000</v>
      </c>
      <c r="M163">
        <f>INDEX(NoSettings!$C$2:$AG$6843,MATCH($C163,NoSettings!$A$2:$A$6843,0),MATCH(M$30,NoSettings!$C$1:$AG$1,0))</f>
        <v>58850000000000</v>
      </c>
      <c r="N163">
        <f>INDEX(NoSettings!$C$2:$AG$6843,MATCH($C163,NoSettings!$A$2:$A$6843,0),MATCH(N$30,NoSettings!$C$1:$AG$1,0))</f>
        <v>60200000000000</v>
      </c>
      <c r="O163">
        <f>INDEX(NoSettings!$C$2:$AG$6843,MATCH($C163,NoSettings!$A$2:$A$6843,0),MATCH(O$30,NoSettings!$C$1:$AG$1,0))</f>
        <v>61580000000000</v>
      </c>
      <c r="P163">
        <f>INDEX(NoSettings!$C$2:$AG$6843,MATCH($C163,NoSettings!$A$2:$A$6843,0),MATCH(P$30,NoSettings!$C$1:$AG$1,0))</f>
        <v>63000000000000</v>
      </c>
      <c r="Q163">
        <f>INDEX(NoSettings!$C$2:$AG$6843,MATCH($C163,NoSettings!$A$2:$A$6843,0),MATCH(Q$30,NoSettings!$C$1:$AG$1,0))</f>
        <v>64450000000000</v>
      </c>
      <c r="R163">
        <f>INDEX(NoSettings!$C$2:$AG$6843,MATCH($C163,NoSettings!$A$2:$A$6843,0),MATCH(R$30,NoSettings!$C$1:$AG$1,0))</f>
        <v>65930000000000</v>
      </c>
      <c r="S163">
        <f>INDEX(NoSettings!$C$2:$AG$6843,MATCH($C163,NoSettings!$A$2:$A$6843,0),MATCH(S$30,NoSettings!$C$1:$AG$1,0))</f>
        <v>67450000000000</v>
      </c>
      <c r="T163">
        <f>INDEX(NoSettings!$C$2:$AG$6843,MATCH($C163,NoSettings!$A$2:$A$6843,0),MATCH(T$30,NoSettings!$C$1:$AG$1,0))</f>
        <v>69000000000000</v>
      </c>
      <c r="U163">
        <f>INDEX(NoSettings!$C$2:$AG$6843,MATCH($C163,NoSettings!$A$2:$A$6843,0),MATCH(U$30,NoSettings!$C$1:$AG$1,0))</f>
        <v>70590000000000</v>
      </c>
      <c r="V163">
        <f>INDEX(NoSettings!$C$2:$AG$6843,MATCH($C163,NoSettings!$A$2:$A$6843,0),MATCH(V$30,NoSettings!$C$1:$AG$1,0))</f>
        <v>72210000000000</v>
      </c>
      <c r="W163">
        <f>INDEX(NoSettings!$C$2:$AG$6843,MATCH($C163,NoSettings!$A$2:$A$6843,0),MATCH(W$30,NoSettings!$C$1:$AG$1,0))</f>
        <v>73870000000000</v>
      </c>
      <c r="X163">
        <f>INDEX(NoSettings!$C$2:$AG$6843,MATCH($C163,NoSettings!$A$2:$A$6843,0),MATCH(X$30,NoSettings!$C$1:$AG$1,0))</f>
        <v>75570000000000</v>
      </c>
      <c r="Y163">
        <f>INDEX(NoSettings!$C$2:$AG$6843,MATCH($C163,NoSettings!$A$2:$A$6843,0),MATCH(Y$30,NoSettings!$C$1:$AG$1,0))</f>
        <v>77310000000000</v>
      </c>
      <c r="Z163">
        <f>INDEX(NoSettings!$C$2:$AG$6843,MATCH($C163,NoSettings!$A$2:$A$6843,0),MATCH(Z$30,NoSettings!$C$1:$AG$1,0))</f>
        <v>79090000000000</v>
      </c>
      <c r="AA163">
        <f>INDEX(NoSettings!$C$2:$AG$6843,MATCH($C163,NoSettings!$A$2:$A$6843,0),MATCH(AA$30,NoSettings!$C$1:$AG$1,0))</f>
        <v>80910000000000</v>
      </c>
      <c r="AB163">
        <f>INDEX(NoSettings!$C$2:$AG$6843,MATCH($C163,NoSettings!$A$2:$A$6843,0),MATCH(AB$30,NoSettings!$C$1:$AG$1,0))</f>
        <v>82770000000000</v>
      </c>
      <c r="AC163">
        <f>INDEX(NoSettings!$C$2:$AG$6843,MATCH($C163,NoSettings!$A$2:$A$6843,0),MATCH(AC$30,NoSettings!$C$1:$AG$1,0))</f>
        <v>84670000000000</v>
      </c>
      <c r="AD163">
        <f>INDEX(NoSettings!$C$2:$AG$6843,MATCH($C163,NoSettings!$A$2:$A$6843,0),MATCH(AD$30,NoSettings!$C$1:$AG$1,0))</f>
        <v>86620000000000</v>
      </c>
      <c r="AE163">
        <f>INDEX(NoSettings!$C$2:$AG$6843,MATCH($C163,NoSettings!$A$2:$A$6843,0),MATCH(AE$30,NoSettings!$C$1:$AG$1,0))</f>
        <v>88610000000000</v>
      </c>
      <c r="AF163">
        <f>INDEX(NoSettings!$C$2:$AG$6843,MATCH($C163,NoSettings!$A$2:$A$6843,0),MATCH(AF$30,NoSettings!$C$1:$AG$1,0))</f>
        <v>90650000000000</v>
      </c>
      <c r="AG163">
        <f>INDEX(NoSettings!$C$2:$AG$6843,MATCH($C163,NoSettings!$A$2:$A$6843,0),MATCH(AG$30,NoSettings!$C$1:$AG$1,0))</f>
        <v>92730000000000</v>
      </c>
      <c r="AH163">
        <f>INDEX(NoSettings!$C$2:$AG$6843,MATCH($C163,NoSettings!$A$2:$A$6843,0),MATCH(AH$30,NoSettings!$C$1:$AG$1,0))</f>
        <v>94870000000000</v>
      </c>
    </row>
    <row r="164" spans="3:34" hidden="1">
      <c r="C164" s="21" t="s">
        <v>212</v>
      </c>
      <c r="D164">
        <f>INDEX(NoSettings!$C$2:$AG$6843,MATCH($C164,NoSettings!$A$2:$A$6843,0),MATCH(D$30,NoSettings!$C$1:$AG$1,0))</f>
        <v>13010000000000</v>
      </c>
      <c r="E164">
        <f>INDEX(NoSettings!$C$2:$AG$6843,MATCH($C164,NoSettings!$A$2:$A$6843,0),MATCH(E$30,NoSettings!$C$1:$AG$1,0))</f>
        <v>13310000000000</v>
      </c>
      <c r="F164">
        <f>INDEX(NoSettings!$C$2:$AG$6843,MATCH($C164,NoSettings!$A$2:$A$6843,0),MATCH(F$30,NoSettings!$C$1:$AG$1,0))</f>
        <v>13610000000000</v>
      </c>
      <c r="G164">
        <f>INDEX(NoSettings!$C$2:$AG$6843,MATCH($C164,NoSettings!$A$2:$A$6843,0),MATCH(G$30,NoSettings!$C$1:$AG$1,0))</f>
        <v>13930000000000</v>
      </c>
      <c r="H164">
        <f>INDEX(NoSettings!$C$2:$AG$6843,MATCH($C164,NoSettings!$A$2:$A$6843,0),MATCH(H$30,NoSettings!$C$1:$AG$1,0))</f>
        <v>14250000000000</v>
      </c>
      <c r="I164">
        <f>INDEX(NoSettings!$C$2:$AG$6843,MATCH($C164,NoSettings!$A$2:$A$6843,0),MATCH(I$30,NoSettings!$C$1:$AG$1,0))</f>
        <v>14570000000000</v>
      </c>
      <c r="J164">
        <f>INDEX(NoSettings!$C$2:$AG$6843,MATCH($C164,NoSettings!$A$2:$A$6843,0),MATCH(J$30,NoSettings!$C$1:$AG$1,0))</f>
        <v>14910000000000</v>
      </c>
      <c r="K164">
        <f>INDEX(NoSettings!$C$2:$AG$6843,MATCH($C164,NoSettings!$A$2:$A$6843,0),MATCH(K$30,NoSettings!$C$1:$AG$1,0))</f>
        <v>15250000000000</v>
      </c>
      <c r="L164">
        <f>INDEX(NoSettings!$C$2:$AG$6843,MATCH($C164,NoSettings!$A$2:$A$6843,0),MATCH(L$30,NoSettings!$C$1:$AG$1,0))</f>
        <v>15600000000000</v>
      </c>
      <c r="M164">
        <f>INDEX(NoSettings!$C$2:$AG$6843,MATCH($C164,NoSettings!$A$2:$A$6843,0),MATCH(M$30,NoSettings!$C$1:$AG$1,0))</f>
        <v>15960000000000</v>
      </c>
      <c r="N164">
        <f>INDEX(NoSettings!$C$2:$AG$6843,MATCH($C164,NoSettings!$A$2:$A$6843,0),MATCH(N$30,NoSettings!$C$1:$AG$1,0))</f>
        <v>16330000000000</v>
      </c>
      <c r="O164">
        <f>INDEX(NoSettings!$C$2:$AG$6843,MATCH($C164,NoSettings!$A$2:$A$6843,0),MATCH(O$30,NoSettings!$C$1:$AG$1,0))</f>
        <v>16700000000000</v>
      </c>
      <c r="P164">
        <f>INDEX(NoSettings!$C$2:$AG$6843,MATCH($C164,NoSettings!$A$2:$A$6843,0),MATCH(P$30,NoSettings!$C$1:$AG$1,0))</f>
        <v>17090000000000</v>
      </c>
      <c r="Q164">
        <f>INDEX(NoSettings!$C$2:$AG$6843,MATCH($C164,NoSettings!$A$2:$A$6843,0),MATCH(Q$30,NoSettings!$C$1:$AG$1,0))</f>
        <v>17480000000000</v>
      </c>
      <c r="R164">
        <f>INDEX(NoSettings!$C$2:$AG$6843,MATCH($C164,NoSettings!$A$2:$A$6843,0),MATCH(R$30,NoSettings!$C$1:$AG$1,0))</f>
        <v>17880000000000</v>
      </c>
      <c r="S164">
        <f>INDEX(NoSettings!$C$2:$AG$6843,MATCH($C164,NoSettings!$A$2:$A$6843,0),MATCH(S$30,NoSettings!$C$1:$AG$1,0))</f>
        <v>18290000000000</v>
      </c>
      <c r="T164">
        <f>INDEX(NoSettings!$C$2:$AG$6843,MATCH($C164,NoSettings!$A$2:$A$6843,0),MATCH(T$30,NoSettings!$C$1:$AG$1,0))</f>
        <v>18710000000000</v>
      </c>
      <c r="U164">
        <f>INDEX(NoSettings!$C$2:$AG$6843,MATCH($C164,NoSettings!$A$2:$A$6843,0),MATCH(U$30,NoSettings!$C$1:$AG$1,0))</f>
        <v>19150000000000</v>
      </c>
      <c r="V164">
        <f>INDEX(NoSettings!$C$2:$AG$6843,MATCH($C164,NoSettings!$A$2:$A$6843,0),MATCH(V$30,NoSettings!$C$1:$AG$1,0))</f>
        <v>19590000000000</v>
      </c>
      <c r="W164">
        <f>INDEX(NoSettings!$C$2:$AG$6843,MATCH($C164,NoSettings!$A$2:$A$6843,0),MATCH(W$30,NoSettings!$C$1:$AG$1,0))</f>
        <v>20040000000000</v>
      </c>
      <c r="X164">
        <f>INDEX(NoSettings!$C$2:$AG$6843,MATCH($C164,NoSettings!$A$2:$A$6843,0),MATCH(X$30,NoSettings!$C$1:$AG$1,0))</f>
        <v>20500000000000</v>
      </c>
      <c r="Y164">
        <f>INDEX(NoSettings!$C$2:$AG$6843,MATCH($C164,NoSettings!$A$2:$A$6843,0),MATCH(Y$30,NoSettings!$C$1:$AG$1,0))</f>
        <v>20970000000000</v>
      </c>
      <c r="Z164">
        <f>INDEX(NoSettings!$C$2:$AG$6843,MATCH($C164,NoSettings!$A$2:$A$6843,0),MATCH(Z$30,NoSettings!$C$1:$AG$1,0))</f>
        <v>21450000000000</v>
      </c>
      <c r="AA164">
        <f>INDEX(NoSettings!$C$2:$AG$6843,MATCH($C164,NoSettings!$A$2:$A$6843,0),MATCH(AA$30,NoSettings!$C$1:$AG$1,0))</f>
        <v>21940000000000</v>
      </c>
      <c r="AB164">
        <f>INDEX(NoSettings!$C$2:$AG$6843,MATCH($C164,NoSettings!$A$2:$A$6843,0),MATCH(AB$30,NoSettings!$C$1:$AG$1,0))</f>
        <v>22450000000000</v>
      </c>
      <c r="AC164">
        <f>INDEX(NoSettings!$C$2:$AG$6843,MATCH($C164,NoSettings!$A$2:$A$6843,0),MATCH(AC$30,NoSettings!$C$1:$AG$1,0))</f>
        <v>22960000000000</v>
      </c>
      <c r="AD164">
        <f>INDEX(NoSettings!$C$2:$AG$6843,MATCH($C164,NoSettings!$A$2:$A$6843,0),MATCH(AD$30,NoSettings!$C$1:$AG$1,0))</f>
        <v>23490000000000</v>
      </c>
      <c r="AE164">
        <f>INDEX(NoSettings!$C$2:$AG$6843,MATCH($C164,NoSettings!$A$2:$A$6843,0),MATCH(AE$30,NoSettings!$C$1:$AG$1,0))</f>
        <v>24030000000000</v>
      </c>
      <c r="AF164">
        <f>INDEX(NoSettings!$C$2:$AG$6843,MATCH($C164,NoSettings!$A$2:$A$6843,0),MATCH(AF$30,NoSettings!$C$1:$AG$1,0))</f>
        <v>24590000000000</v>
      </c>
      <c r="AG164">
        <f>INDEX(NoSettings!$C$2:$AG$6843,MATCH($C164,NoSettings!$A$2:$A$6843,0),MATCH(AG$30,NoSettings!$C$1:$AG$1,0))</f>
        <v>25150000000000</v>
      </c>
      <c r="AH164">
        <f>INDEX(NoSettings!$C$2:$AG$6843,MATCH($C164,NoSettings!$A$2:$A$6843,0),MATCH(AH$30,NoSettings!$C$1:$AG$1,0))</f>
        <v>25730000000000</v>
      </c>
    </row>
    <row r="165" spans="3:34" hidden="1">
      <c r="C165" s="21" t="s">
        <v>211</v>
      </c>
      <c r="D165">
        <f>INDEX(NoSettings!$C$2:$AG$6843,MATCH($C165,NoSettings!$A$2:$A$6843,0),MATCH(D$30,NoSettings!$C$1:$AG$1,0))</f>
        <v>0</v>
      </c>
      <c r="E165">
        <f>INDEX(NoSettings!$C$2:$AG$6843,MATCH($C165,NoSettings!$A$2:$A$6843,0),MATCH(E$30,NoSettings!$C$1:$AG$1,0))</f>
        <v>0</v>
      </c>
      <c r="F165">
        <f>INDEX(NoSettings!$C$2:$AG$6843,MATCH($C165,NoSettings!$A$2:$A$6843,0),MATCH(F$30,NoSettings!$C$1:$AG$1,0))</f>
        <v>0</v>
      </c>
      <c r="G165">
        <f>INDEX(NoSettings!$C$2:$AG$6843,MATCH($C165,NoSettings!$A$2:$A$6843,0),MATCH(G$30,NoSettings!$C$1:$AG$1,0))</f>
        <v>0</v>
      </c>
      <c r="H165">
        <f>INDEX(NoSettings!$C$2:$AG$6843,MATCH($C165,NoSettings!$A$2:$A$6843,0),MATCH(H$30,NoSettings!$C$1:$AG$1,0))</f>
        <v>0</v>
      </c>
      <c r="I165">
        <f>INDEX(NoSettings!$C$2:$AG$6843,MATCH($C165,NoSettings!$A$2:$A$6843,0),MATCH(I$30,NoSettings!$C$1:$AG$1,0))</f>
        <v>0</v>
      </c>
      <c r="J165">
        <f>INDEX(NoSettings!$C$2:$AG$6843,MATCH($C165,NoSettings!$A$2:$A$6843,0),MATCH(J$30,NoSettings!$C$1:$AG$1,0))</f>
        <v>0</v>
      </c>
      <c r="K165">
        <f>INDEX(NoSettings!$C$2:$AG$6843,MATCH($C165,NoSettings!$A$2:$A$6843,0),MATCH(K$30,NoSettings!$C$1:$AG$1,0))</f>
        <v>0</v>
      </c>
      <c r="L165">
        <f>INDEX(NoSettings!$C$2:$AG$6843,MATCH($C165,NoSettings!$A$2:$A$6843,0),MATCH(L$30,NoSettings!$C$1:$AG$1,0))</f>
        <v>0</v>
      </c>
      <c r="M165">
        <f>INDEX(NoSettings!$C$2:$AG$6843,MATCH($C165,NoSettings!$A$2:$A$6843,0),MATCH(M$30,NoSettings!$C$1:$AG$1,0))</f>
        <v>0</v>
      </c>
      <c r="N165">
        <f>INDEX(NoSettings!$C$2:$AG$6843,MATCH($C165,NoSettings!$A$2:$A$6843,0),MATCH(N$30,NoSettings!$C$1:$AG$1,0))</f>
        <v>0</v>
      </c>
      <c r="O165">
        <f>INDEX(NoSettings!$C$2:$AG$6843,MATCH($C165,NoSettings!$A$2:$A$6843,0),MATCH(O$30,NoSettings!$C$1:$AG$1,0))</f>
        <v>0</v>
      </c>
      <c r="P165">
        <f>INDEX(NoSettings!$C$2:$AG$6843,MATCH($C165,NoSettings!$A$2:$A$6843,0),MATCH(P$30,NoSettings!$C$1:$AG$1,0))</f>
        <v>0</v>
      </c>
      <c r="Q165">
        <f>INDEX(NoSettings!$C$2:$AG$6843,MATCH($C165,NoSettings!$A$2:$A$6843,0),MATCH(Q$30,NoSettings!$C$1:$AG$1,0))</f>
        <v>0</v>
      </c>
      <c r="R165">
        <f>INDEX(NoSettings!$C$2:$AG$6843,MATCH($C165,NoSettings!$A$2:$A$6843,0),MATCH(R$30,NoSettings!$C$1:$AG$1,0))</f>
        <v>0</v>
      </c>
      <c r="S165">
        <f>INDEX(NoSettings!$C$2:$AG$6843,MATCH($C165,NoSettings!$A$2:$A$6843,0),MATCH(S$30,NoSettings!$C$1:$AG$1,0))</f>
        <v>0</v>
      </c>
      <c r="T165">
        <f>INDEX(NoSettings!$C$2:$AG$6843,MATCH($C165,NoSettings!$A$2:$A$6843,0),MATCH(T$30,NoSettings!$C$1:$AG$1,0))</f>
        <v>0</v>
      </c>
      <c r="U165">
        <f>INDEX(NoSettings!$C$2:$AG$6843,MATCH($C165,NoSettings!$A$2:$A$6843,0),MATCH(U$30,NoSettings!$C$1:$AG$1,0))</f>
        <v>0</v>
      </c>
      <c r="V165">
        <f>INDEX(NoSettings!$C$2:$AG$6843,MATCH($C165,NoSettings!$A$2:$A$6843,0),MATCH(V$30,NoSettings!$C$1:$AG$1,0))</f>
        <v>0</v>
      </c>
      <c r="W165">
        <f>INDEX(NoSettings!$C$2:$AG$6843,MATCH($C165,NoSettings!$A$2:$A$6843,0),MATCH(W$30,NoSettings!$C$1:$AG$1,0))</f>
        <v>0</v>
      </c>
      <c r="X165">
        <f>INDEX(NoSettings!$C$2:$AG$6843,MATCH($C165,NoSettings!$A$2:$A$6843,0),MATCH(X$30,NoSettings!$C$1:$AG$1,0))</f>
        <v>0</v>
      </c>
      <c r="Y165">
        <f>INDEX(NoSettings!$C$2:$AG$6843,MATCH($C165,NoSettings!$A$2:$A$6843,0),MATCH(Y$30,NoSettings!$C$1:$AG$1,0))</f>
        <v>0</v>
      </c>
      <c r="Z165">
        <f>INDEX(NoSettings!$C$2:$AG$6843,MATCH($C165,NoSettings!$A$2:$A$6843,0),MATCH(Z$30,NoSettings!$C$1:$AG$1,0))</f>
        <v>0</v>
      </c>
      <c r="AA165">
        <f>INDEX(NoSettings!$C$2:$AG$6843,MATCH($C165,NoSettings!$A$2:$A$6843,0),MATCH(AA$30,NoSettings!$C$1:$AG$1,0))</f>
        <v>0</v>
      </c>
      <c r="AB165">
        <f>INDEX(NoSettings!$C$2:$AG$6843,MATCH($C165,NoSettings!$A$2:$A$6843,0),MATCH(AB$30,NoSettings!$C$1:$AG$1,0))</f>
        <v>0</v>
      </c>
      <c r="AC165">
        <f>INDEX(NoSettings!$C$2:$AG$6843,MATCH($C165,NoSettings!$A$2:$A$6843,0),MATCH(AC$30,NoSettings!$C$1:$AG$1,0))</f>
        <v>0</v>
      </c>
      <c r="AD165">
        <f>INDEX(NoSettings!$C$2:$AG$6843,MATCH($C165,NoSettings!$A$2:$A$6843,0),MATCH(AD$30,NoSettings!$C$1:$AG$1,0))</f>
        <v>0</v>
      </c>
      <c r="AE165">
        <f>INDEX(NoSettings!$C$2:$AG$6843,MATCH($C165,NoSettings!$A$2:$A$6843,0),MATCH(AE$30,NoSettings!$C$1:$AG$1,0))</f>
        <v>0</v>
      </c>
      <c r="AF165">
        <f>INDEX(NoSettings!$C$2:$AG$6843,MATCH($C165,NoSettings!$A$2:$A$6843,0),MATCH(AF$30,NoSettings!$C$1:$AG$1,0))</f>
        <v>0</v>
      </c>
      <c r="AG165">
        <f>INDEX(NoSettings!$C$2:$AG$6843,MATCH($C165,NoSettings!$A$2:$A$6843,0),MATCH(AG$30,NoSettings!$C$1:$AG$1,0))</f>
        <v>0</v>
      </c>
      <c r="AH165">
        <f>INDEX(NoSettings!$C$2:$AG$6843,MATCH($C165,NoSettings!$A$2:$A$6843,0),MATCH(AH$30,NoSettings!$C$1:$AG$1,0))</f>
        <v>0</v>
      </c>
    </row>
    <row r="166" spans="3:34" hidden="1">
      <c r="C166" s="21" t="s">
        <v>210</v>
      </c>
      <c r="D166">
        <f>INDEX(NoSettings!$C$2:$AG$6843,MATCH($C166,NoSettings!$A$2:$A$6843,0),MATCH(D$30,NoSettings!$C$1:$AG$1,0))</f>
        <v>0</v>
      </c>
      <c r="E166">
        <f>INDEX(NoSettings!$C$2:$AG$6843,MATCH($C166,NoSettings!$A$2:$A$6843,0),MATCH(E$30,NoSettings!$C$1:$AG$1,0))</f>
        <v>0</v>
      </c>
      <c r="F166">
        <f>INDEX(NoSettings!$C$2:$AG$6843,MATCH($C166,NoSettings!$A$2:$A$6843,0),MATCH(F$30,NoSettings!$C$1:$AG$1,0))</f>
        <v>0</v>
      </c>
      <c r="G166">
        <f>INDEX(NoSettings!$C$2:$AG$6843,MATCH($C166,NoSettings!$A$2:$A$6843,0),MATCH(G$30,NoSettings!$C$1:$AG$1,0))</f>
        <v>0</v>
      </c>
      <c r="H166">
        <f>INDEX(NoSettings!$C$2:$AG$6843,MATCH($C166,NoSettings!$A$2:$A$6843,0),MATCH(H$30,NoSettings!$C$1:$AG$1,0))</f>
        <v>0</v>
      </c>
      <c r="I166">
        <f>INDEX(NoSettings!$C$2:$AG$6843,MATCH($C166,NoSettings!$A$2:$A$6843,0),MATCH(I$30,NoSettings!$C$1:$AG$1,0))</f>
        <v>0</v>
      </c>
      <c r="J166">
        <f>INDEX(NoSettings!$C$2:$AG$6843,MATCH($C166,NoSettings!$A$2:$A$6843,0),MATCH(J$30,NoSettings!$C$1:$AG$1,0))</f>
        <v>0</v>
      </c>
      <c r="K166">
        <f>INDEX(NoSettings!$C$2:$AG$6843,MATCH($C166,NoSettings!$A$2:$A$6843,0),MATCH(K$30,NoSettings!$C$1:$AG$1,0))</f>
        <v>0</v>
      </c>
      <c r="L166">
        <f>INDEX(NoSettings!$C$2:$AG$6843,MATCH($C166,NoSettings!$A$2:$A$6843,0),MATCH(L$30,NoSettings!$C$1:$AG$1,0))</f>
        <v>0</v>
      </c>
      <c r="M166">
        <f>INDEX(NoSettings!$C$2:$AG$6843,MATCH($C166,NoSettings!$A$2:$A$6843,0),MATCH(M$30,NoSettings!$C$1:$AG$1,0))</f>
        <v>0</v>
      </c>
      <c r="N166">
        <f>INDEX(NoSettings!$C$2:$AG$6843,MATCH($C166,NoSettings!$A$2:$A$6843,0),MATCH(N$30,NoSettings!$C$1:$AG$1,0))</f>
        <v>0</v>
      </c>
      <c r="O166">
        <f>INDEX(NoSettings!$C$2:$AG$6843,MATCH($C166,NoSettings!$A$2:$A$6843,0),MATCH(O$30,NoSettings!$C$1:$AG$1,0))</f>
        <v>0</v>
      </c>
      <c r="P166">
        <f>INDEX(NoSettings!$C$2:$AG$6843,MATCH($C166,NoSettings!$A$2:$A$6843,0),MATCH(P$30,NoSettings!$C$1:$AG$1,0))</f>
        <v>0</v>
      </c>
      <c r="Q166">
        <f>INDEX(NoSettings!$C$2:$AG$6843,MATCH($C166,NoSettings!$A$2:$A$6843,0),MATCH(Q$30,NoSettings!$C$1:$AG$1,0))</f>
        <v>0</v>
      </c>
      <c r="R166">
        <f>INDEX(NoSettings!$C$2:$AG$6843,MATCH($C166,NoSettings!$A$2:$A$6843,0),MATCH(R$30,NoSettings!$C$1:$AG$1,0))</f>
        <v>0</v>
      </c>
      <c r="S166">
        <f>INDEX(NoSettings!$C$2:$AG$6843,MATCH($C166,NoSettings!$A$2:$A$6843,0),MATCH(S$30,NoSettings!$C$1:$AG$1,0))</f>
        <v>0</v>
      </c>
      <c r="T166">
        <f>INDEX(NoSettings!$C$2:$AG$6843,MATCH($C166,NoSettings!$A$2:$A$6843,0),MATCH(T$30,NoSettings!$C$1:$AG$1,0))</f>
        <v>0</v>
      </c>
      <c r="U166">
        <f>INDEX(NoSettings!$C$2:$AG$6843,MATCH($C166,NoSettings!$A$2:$A$6843,0),MATCH(U$30,NoSettings!$C$1:$AG$1,0))</f>
        <v>0</v>
      </c>
      <c r="V166">
        <f>INDEX(NoSettings!$C$2:$AG$6843,MATCH($C166,NoSettings!$A$2:$A$6843,0),MATCH(V$30,NoSettings!$C$1:$AG$1,0))</f>
        <v>0</v>
      </c>
      <c r="W166">
        <f>INDEX(NoSettings!$C$2:$AG$6843,MATCH($C166,NoSettings!$A$2:$A$6843,0),MATCH(W$30,NoSettings!$C$1:$AG$1,0))</f>
        <v>0</v>
      </c>
      <c r="X166">
        <f>INDEX(NoSettings!$C$2:$AG$6843,MATCH($C166,NoSettings!$A$2:$A$6843,0),MATCH(X$30,NoSettings!$C$1:$AG$1,0))</f>
        <v>0</v>
      </c>
      <c r="Y166">
        <f>INDEX(NoSettings!$C$2:$AG$6843,MATCH($C166,NoSettings!$A$2:$A$6843,0),MATCH(Y$30,NoSettings!$C$1:$AG$1,0))</f>
        <v>0</v>
      </c>
      <c r="Z166">
        <f>INDEX(NoSettings!$C$2:$AG$6843,MATCH($C166,NoSettings!$A$2:$A$6843,0),MATCH(Z$30,NoSettings!$C$1:$AG$1,0))</f>
        <v>0</v>
      </c>
      <c r="AA166">
        <f>INDEX(NoSettings!$C$2:$AG$6843,MATCH($C166,NoSettings!$A$2:$A$6843,0),MATCH(AA$30,NoSettings!$C$1:$AG$1,0))</f>
        <v>0</v>
      </c>
      <c r="AB166">
        <f>INDEX(NoSettings!$C$2:$AG$6843,MATCH($C166,NoSettings!$A$2:$A$6843,0),MATCH(AB$30,NoSettings!$C$1:$AG$1,0))</f>
        <v>0</v>
      </c>
      <c r="AC166">
        <f>INDEX(NoSettings!$C$2:$AG$6843,MATCH($C166,NoSettings!$A$2:$A$6843,0),MATCH(AC$30,NoSettings!$C$1:$AG$1,0))</f>
        <v>0</v>
      </c>
      <c r="AD166">
        <f>INDEX(NoSettings!$C$2:$AG$6843,MATCH($C166,NoSettings!$A$2:$A$6843,0),MATCH(AD$30,NoSettings!$C$1:$AG$1,0))</f>
        <v>0</v>
      </c>
      <c r="AE166">
        <f>INDEX(NoSettings!$C$2:$AG$6843,MATCH($C166,NoSettings!$A$2:$A$6843,0),MATCH(AE$30,NoSettings!$C$1:$AG$1,0))</f>
        <v>0</v>
      </c>
      <c r="AF166">
        <f>INDEX(NoSettings!$C$2:$AG$6843,MATCH($C166,NoSettings!$A$2:$A$6843,0),MATCH(AF$30,NoSettings!$C$1:$AG$1,0))</f>
        <v>0</v>
      </c>
      <c r="AG166">
        <f>INDEX(NoSettings!$C$2:$AG$6843,MATCH($C166,NoSettings!$A$2:$A$6843,0),MATCH(AG$30,NoSettings!$C$1:$AG$1,0))</f>
        <v>0</v>
      </c>
      <c r="AH166">
        <f>INDEX(NoSettings!$C$2:$AG$6843,MATCH($C166,NoSettings!$A$2:$A$6843,0),MATCH(AH$30,NoSettings!$C$1:$AG$1,0))</f>
        <v>0</v>
      </c>
    </row>
    <row r="167" spans="3:34" hidden="1">
      <c r="C167" s="21" t="s">
        <v>209</v>
      </c>
      <c r="D167">
        <f>INDEX(NoSettings!$C$2:$AG$6843,MATCH($C167,NoSettings!$A$2:$A$6843,0),MATCH(D$30,NoSettings!$C$1:$AG$1,0))</f>
        <v>115800000000000</v>
      </c>
      <c r="E167">
        <f>INDEX(NoSettings!$C$2:$AG$6843,MATCH($C167,NoSettings!$A$2:$A$6843,0),MATCH(E$30,NoSettings!$C$1:$AG$1,0))</f>
        <v>118400000000000</v>
      </c>
      <c r="F167">
        <f>INDEX(NoSettings!$C$2:$AG$6843,MATCH($C167,NoSettings!$A$2:$A$6843,0),MATCH(F$30,NoSettings!$C$1:$AG$1,0))</f>
        <v>121200000000000</v>
      </c>
      <c r="G167">
        <f>INDEX(NoSettings!$C$2:$AG$6843,MATCH($C167,NoSettings!$A$2:$A$6843,0),MATCH(G$30,NoSettings!$C$1:$AG$1,0))</f>
        <v>124000000000000</v>
      </c>
      <c r="H167">
        <f>INDEX(NoSettings!$C$2:$AG$6843,MATCH($C167,NoSettings!$A$2:$A$6843,0),MATCH(H$30,NoSettings!$C$1:$AG$1,0))</f>
        <v>126800000000000</v>
      </c>
      <c r="I167">
        <f>INDEX(NoSettings!$C$2:$AG$6843,MATCH($C167,NoSettings!$A$2:$A$6843,0),MATCH(I$30,NoSettings!$C$1:$AG$1,0))</f>
        <v>129700000000000</v>
      </c>
      <c r="J167">
        <f>INDEX(NoSettings!$C$2:$AG$6843,MATCH($C167,NoSettings!$A$2:$A$6843,0),MATCH(J$30,NoSettings!$C$1:$AG$1,0))</f>
        <v>132700000000000</v>
      </c>
      <c r="K167">
        <f>INDEX(NoSettings!$C$2:$AG$6843,MATCH($C167,NoSettings!$A$2:$A$6843,0),MATCH(K$30,NoSettings!$C$1:$AG$1,0))</f>
        <v>135800000000000</v>
      </c>
      <c r="L167">
        <f>INDEX(NoSettings!$C$2:$AG$6843,MATCH($C167,NoSettings!$A$2:$A$6843,0),MATCH(L$30,NoSettings!$C$1:$AG$1,0))</f>
        <v>138900000000000</v>
      </c>
      <c r="M167">
        <f>INDEX(NoSettings!$C$2:$AG$6843,MATCH($C167,NoSettings!$A$2:$A$6843,0),MATCH(M$30,NoSettings!$C$1:$AG$1,0))</f>
        <v>142100000000000</v>
      </c>
      <c r="N167">
        <f>INDEX(NoSettings!$C$2:$AG$6843,MATCH($C167,NoSettings!$A$2:$A$6843,0),MATCH(N$30,NoSettings!$C$1:$AG$1,0))</f>
        <v>145300000000000</v>
      </c>
      <c r="O167">
        <f>INDEX(NoSettings!$C$2:$AG$6843,MATCH($C167,NoSettings!$A$2:$A$6843,0),MATCH(O$30,NoSettings!$C$1:$AG$1,0))</f>
        <v>148700000000000</v>
      </c>
      <c r="P167">
        <f>INDEX(NoSettings!$C$2:$AG$6843,MATCH($C167,NoSettings!$A$2:$A$6843,0),MATCH(P$30,NoSettings!$C$1:$AG$1,0))</f>
        <v>152100000000000</v>
      </c>
      <c r="Q167">
        <f>INDEX(NoSettings!$C$2:$AG$6843,MATCH($C167,NoSettings!$A$2:$A$6843,0),MATCH(Q$30,NoSettings!$C$1:$AG$1,0))</f>
        <v>155600000000000</v>
      </c>
      <c r="R167">
        <f>INDEX(NoSettings!$C$2:$AG$6843,MATCH($C167,NoSettings!$A$2:$A$6843,0),MATCH(R$30,NoSettings!$C$1:$AG$1,0))</f>
        <v>159200000000000</v>
      </c>
      <c r="S167">
        <f>INDEX(NoSettings!$C$2:$AG$6843,MATCH($C167,NoSettings!$A$2:$A$6843,0),MATCH(S$30,NoSettings!$C$1:$AG$1,0))</f>
        <v>162800000000000</v>
      </c>
      <c r="T167">
        <f>INDEX(NoSettings!$C$2:$AG$6843,MATCH($C167,NoSettings!$A$2:$A$6843,0),MATCH(T$30,NoSettings!$C$1:$AG$1,0))</f>
        <v>166600000000000</v>
      </c>
      <c r="U167">
        <f>INDEX(NoSettings!$C$2:$AG$6843,MATCH($C167,NoSettings!$A$2:$A$6843,0),MATCH(U$30,NoSettings!$C$1:$AG$1,0))</f>
        <v>170400000000000</v>
      </c>
      <c r="V167">
        <f>INDEX(NoSettings!$C$2:$AG$6843,MATCH($C167,NoSettings!$A$2:$A$6843,0),MATCH(V$30,NoSettings!$C$1:$AG$1,0))</f>
        <v>174300000000000</v>
      </c>
      <c r="W167">
        <f>INDEX(NoSettings!$C$2:$AG$6843,MATCH($C167,NoSettings!$A$2:$A$6843,0),MATCH(W$30,NoSettings!$C$1:$AG$1,0))</f>
        <v>178300000000000</v>
      </c>
      <c r="X167">
        <f>INDEX(NoSettings!$C$2:$AG$6843,MATCH($C167,NoSettings!$A$2:$A$6843,0),MATCH(X$30,NoSettings!$C$1:$AG$1,0))</f>
        <v>182400000000000</v>
      </c>
      <c r="Y167">
        <f>INDEX(NoSettings!$C$2:$AG$6843,MATCH($C167,NoSettings!$A$2:$A$6843,0),MATCH(Y$30,NoSettings!$C$1:$AG$1,0))</f>
        <v>186600000000000</v>
      </c>
      <c r="Z167">
        <f>INDEX(NoSettings!$C$2:$AG$6843,MATCH($C167,NoSettings!$A$2:$A$6843,0),MATCH(Z$30,NoSettings!$C$1:$AG$1,0))</f>
        <v>190900000000000</v>
      </c>
      <c r="AA167">
        <f>INDEX(NoSettings!$C$2:$AG$6843,MATCH($C167,NoSettings!$A$2:$A$6843,0),MATCH(AA$30,NoSettings!$C$1:$AG$1,0))</f>
        <v>195300000000000</v>
      </c>
      <c r="AB167">
        <f>INDEX(NoSettings!$C$2:$AG$6843,MATCH($C167,NoSettings!$A$2:$A$6843,0),MATCH(AB$30,NoSettings!$C$1:$AG$1,0))</f>
        <v>199800000000000</v>
      </c>
      <c r="AC167">
        <f>INDEX(NoSettings!$C$2:$AG$6843,MATCH($C167,NoSettings!$A$2:$A$6843,0),MATCH(AC$30,NoSettings!$C$1:$AG$1,0))</f>
        <v>204400000000000</v>
      </c>
      <c r="AD167">
        <f>INDEX(NoSettings!$C$2:$AG$6843,MATCH($C167,NoSettings!$A$2:$A$6843,0),MATCH(AD$30,NoSettings!$C$1:$AG$1,0))</f>
        <v>209100000000000</v>
      </c>
      <c r="AE167">
        <f>INDEX(NoSettings!$C$2:$AG$6843,MATCH($C167,NoSettings!$A$2:$A$6843,0),MATCH(AE$30,NoSettings!$C$1:$AG$1,0))</f>
        <v>213900000000000</v>
      </c>
      <c r="AF167">
        <f>INDEX(NoSettings!$C$2:$AG$6843,MATCH($C167,NoSettings!$A$2:$A$6843,0),MATCH(AF$30,NoSettings!$C$1:$AG$1,0))</f>
        <v>218900000000000</v>
      </c>
      <c r="AG167">
        <f>INDEX(NoSettings!$C$2:$AG$6843,MATCH($C167,NoSettings!$A$2:$A$6843,0),MATCH(AG$30,NoSettings!$C$1:$AG$1,0))</f>
        <v>223900000000000</v>
      </c>
      <c r="AH167">
        <f>INDEX(NoSettings!$C$2:$AG$6843,MATCH($C167,NoSettings!$A$2:$A$6843,0),MATCH(AH$30,NoSettings!$C$1:$AG$1,0))</f>
        <v>229000000000000</v>
      </c>
    </row>
    <row r="168" spans="3:34" hidden="1">
      <c r="C168" s="21" t="s">
        <v>208</v>
      </c>
      <c r="D168">
        <f>INDEX(NoSettings!$C$2:$AG$6843,MATCH($C168,NoSettings!$A$2:$A$6843,0),MATCH(D$30,NoSettings!$C$1:$AG$1,0))</f>
        <v>0</v>
      </c>
      <c r="E168">
        <f>INDEX(NoSettings!$C$2:$AG$6843,MATCH($C168,NoSettings!$A$2:$A$6843,0),MATCH(E$30,NoSettings!$C$1:$AG$1,0))</f>
        <v>0</v>
      </c>
      <c r="F168">
        <f>INDEX(NoSettings!$C$2:$AG$6843,MATCH($C168,NoSettings!$A$2:$A$6843,0),MATCH(F$30,NoSettings!$C$1:$AG$1,0))</f>
        <v>0</v>
      </c>
      <c r="G168">
        <f>INDEX(NoSettings!$C$2:$AG$6843,MATCH($C168,NoSettings!$A$2:$A$6843,0),MATCH(G$30,NoSettings!$C$1:$AG$1,0))</f>
        <v>0</v>
      </c>
      <c r="H168">
        <f>INDEX(NoSettings!$C$2:$AG$6843,MATCH($C168,NoSettings!$A$2:$A$6843,0),MATCH(H$30,NoSettings!$C$1:$AG$1,0))</f>
        <v>0</v>
      </c>
      <c r="I168">
        <f>INDEX(NoSettings!$C$2:$AG$6843,MATCH($C168,NoSettings!$A$2:$A$6843,0),MATCH(I$30,NoSettings!$C$1:$AG$1,0))</f>
        <v>0</v>
      </c>
      <c r="J168">
        <f>INDEX(NoSettings!$C$2:$AG$6843,MATCH($C168,NoSettings!$A$2:$A$6843,0),MATCH(J$30,NoSettings!$C$1:$AG$1,0))</f>
        <v>0</v>
      </c>
      <c r="K168">
        <f>INDEX(NoSettings!$C$2:$AG$6843,MATCH($C168,NoSettings!$A$2:$A$6843,0),MATCH(K$30,NoSettings!$C$1:$AG$1,0))</f>
        <v>0</v>
      </c>
      <c r="L168">
        <f>INDEX(NoSettings!$C$2:$AG$6843,MATCH($C168,NoSettings!$A$2:$A$6843,0),MATCH(L$30,NoSettings!$C$1:$AG$1,0))</f>
        <v>0</v>
      </c>
      <c r="M168">
        <f>INDEX(NoSettings!$C$2:$AG$6843,MATCH($C168,NoSettings!$A$2:$A$6843,0),MATCH(M$30,NoSettings!$C$1:$AG$1,0))</f>
        <v>0</v>
      </c>
      <c r="N168">
        <f>INDEX(NoSettings!$C$2:$AG$6843,MATCH($C168,NoSettings!$A$2:$A$6843,0),MATCH(N$30,NoSettings!$C$1:$AG$1,0))</f>
        <v>0</v>
      </c>
      <c r="O168">
        <f>INDEX(NoSettings!$C$2:$AG$6843,MATCH($C168,NoSettings!$A$2:$A$6843,0),MATCH(O$30,NoSettings!$C$1:$AG$1,0))</f>
        <v>0</v>
      </c>
      <c r="P168">
        <f>INDEX(NoSettings!$C$2:$AG$6843,MATCH($C168,NoSettings!$A$2:$A$6843,0),MATCH(P$30,NoSettings!$C$1:$AG$1,0))</f>
        <v>0</v>
      </c>
      <c r="Q168">
        <f>INDEX(NoSettings!$C$2:$AG$6843,MATCH($C168,NoSettings!$A$2:$A$6843,0),MATCH(Q$30,NoSettings!$C$1:$AG$1,0))</f>
        <v>0</v>
      </c>
      <c r="R168">
        <f>INDEX(NoSettings!$C$2:$AG$6843,MATCH($C168,NoSettings!$A$2:$A$6843,0),MATCH(R$30,NoSettings!$C$1:$AG$1,0))</f>
        <v>0</v>
      </c>
      <c r="S168">
        <f>INDEX(NoSettings!$C$2:$AG$6843,MATCH($C168,NoSettings!$A$2:$A$6843,0),MATCH(S$30,NoSettings!$C$1:$AG$1,0))</f>
        <v>0</v>
      </c>
      <c r="T168">
        <f>INDEX(NoSettings!$C$2:$AG$6843,MATCH($C168,NoSettings!$A$2:$A$6843,0),MATCH(T$30,NoSettings!$C$1:$AG$1,0))</f>
        <v>0</v>
      </c>
      <c r="U168">
        <f>INDEX(NoSettings!$C$2:$AG$6843,MATCH($C168,NoSettings!$A$2:$A$6843,0),MATCH(U$30,NoSettings!$C$1:$AG$1,0))</f>
        <v>0</v>
      </c>
      <c r="V168">
        <f>INDEX(NoSettings!$C$2:$AG$6843,MATCH($C168,NoSettings!$A$2:$A$6843,0),MATCH(V$30,NoSettings!$C$1:$AG$1,0))</f>
        <v>0</v>
      </c>
      <c r="W168">
        <f>INDEX(NoSettings!$C$2:$AG$6843,MATCH($C168,NoSettings!$A$2:$A$6843,0),MATCH(W$30,NoSettings!$C$1:$AG$1,0))</f>
        <v>0</v>
      </c>
      <c r="X168">
        <f>INDEX(NoSettings!$C$2:$AG$6843,MATCH($C168,NoSettings!$A$2:$A$6843,0),MATCH(X$30,NoSettings!$C$1:$AG$1,0))</f>
        <v>0</v>
      </c>
      <c r="Y168">
        <f>INDEX(NoSettings!$C$2:$AG$6843,MATCH($C168,NoSettings!$A$2:$A$6843,0),MATCH(Y$30,NoSettings!$C$1:$AG$1,0))</f>
        <v>0</v>
      </c>
      <c r="Z168">
        <f>INDEX(NoSettings!$C$2:$AG$6843,MATCH($C168,NoSettings!$A$2:$A$6843,0),MATCH(Z$30,NoSettings!$C$1:$AG$1,0))</f>
        <v>0</v>
      </c>
      <c r="AA168">
        <f>INDEX(NoSettings!$C$2:$AG$6843,MATCH($C168,NoSettings!$A$2:$A$6843,0),MATCH(AA$30,NoSettings!$C$1:$AG$1,0))</f>
        <v>0</v>
      </c>
      <c r="AB168">
        <f>INDEX(NoSettings!$C$2:$AG$6843,MATCH($C168,NoSettings!$A$2:$A$6843,0),MATCH(AB$30,NoSettings!$C$1:$AG$1,0))</f>
        <v>0</v>
      </c>
      <c r="AC168">
        <f>INDEX(NoSettings!$C$2:$AG$6843,MATCH($C168,NoSettings!$A$2:$A$6843,0),MATCH(AC$30,NoSettings!$C$1:$AG$1,0))</f>
        <v>0</v>
      </c>
      <c r="AD168">
        <f>INDEX(NoSettings!$C$2:$AG$6843,MATCH($C168,NoSettings!$A$2:$A$6843,0),MATCH(AD$30,NoSettings!$C$1:$AG$1,0))</f>
        <v>0</v>
      </c>
      <c r="AE168">
        <f>INDEX(NoSettings!$C$2:$AG$6843,MATCH($C168,NoSettings!$A$2:$A$6843,0),MATCH(AE$30,NoSettings!$C$1:$AG$1,0))</f>
        <v>0</v>
      </c>
      <c r="AF168">
        <f>INDEX(NoSettings!$C$2:$AG$6843,MATCH($C168,NoSettings!$A$2:$A$6843,0),MATCH(AF$30,NoSettings!$C$1:$AG$1,0))</f>
        <v>0</v>
      </c>
      <c r="AG168">
        <f>INDEX(NoSettings!$C$2:$AG$6843,MATCH($C168,NoSettings!$A$2:$A$6843,0),MATCH(AG$30,NoSettings!$C$1:$AG$1,0))</f>
        <v>0</v>
      </c>
      <c r="AH168">
        <f>INDEX(NoSettings!$C$2:$AG$6843,MATCH($C168,NoSettings!$A$2:$A$6843,0),MATCH(AH$30,NoSettings!$C$1:$AG$1,0))</f>
        <v>0</v>
      </c>
    </row>
    <row r="169" spans="3:34" hidden="1">
      <c r="C169" s="21" t="s">
        <v>207</v>
      </c>
      <c r="D169">
        <f>INDEX(NoSettings!$C$2:$AG$6843,MATCH($C169,NoSettings!$A$2:$A$6843,0),MATCH(D$30,NoSettings!$C$1:$AG$1,0))</f>
        <v>0</v>
      </c>
      <c r="E169">
        <f>INDEX(NoSettings!$C$2:$AG$6843,MATCH($C169,NoSettings!$A$2:$A$6843,0),MATCH(E$30,NoSettings!$C$1:$AG$1,0))</f>
        <v>0</v>
      </c>
      <c r="F169">
        <f>INDEX(NoSettings!$C$2:$AG$6843,MATCH($C169,NoSettings!$A$2:$A$6843,0),MATCH(F$30,NoSettings!$C$1:$AG$1,0))</f>
        <v>0</v>
      </c>
      <c r="G169">
        <f>INDEX(NoSettings!$C$2:$AG$6843,MATCH($C169,NoSettings!$A$2:$A$6843,0),MATCH(G$30,NoSettings!$C$1:$AG$1,0))</f>
        <v>0</v>
      </c>
      <c r="H169">
        <f>INDEX(NoSettings!$C$2:$AG$6843,MATCH($C169,NoSettings!$A$2:$A$6843,0),MATCH(H$30,NoSettings!$C$1:$AG$1,0))</f>
        <v>0</v>
      </c>
      <c r="I169">
        <f>INDEX(NoSettings!$C$2:$AG$6843,MATCH($C169,NoSettings!$A$2:$A$6843,0),MATCH(I$30,NoSettings!$C$1:$AG$1,0))</f>
        <v>0</v>
      </c>
      <c r="J169">
        <f>INDEX(NoSettings!$C$2:$AG$6843,MATCH($C169,NoSettings!$A$2:$A$6843,0),MATCH(J$30,NoSettings!$C$1:$AG$1,0))</f>
        <v>0</v>
      </c>
      <c r="K169">
        <f>INDEX(NoSettings!$C$2:$AG$6843,MATCH($C169,NoSettings!$A$2:$A$6843,0),MATCH(K$30,NoSettings!$C$1:$AG$1,0))</f>
        <v>0</v>
      </c>
      <c r="L169">
        <f>INDEX(NoSettings!$C$2:$AG$6843,MATCH($C169,NoSettings!$A$2:$A$6843,0),MATCH(L$30,NoSettings!$C$1:$AG$1,0))</f>
        <v>0</v>
      </c>
      <c r="M169">
        <f>INDEX(NoSettings!$C$2:$AG$6843,MATCH($C169,NoSettings!$A$2:$A$6843,0),MATCH(M$30,NoSettings!$C$1:$AG$1,0))</f>
        <v>0</v>
      </c>
      <c r="N169">
        <f>INDEX(NoSettings!$C$2:$AG$6843,MATCH($C169,NoSettings!$A$2:$A$6843,0),MATCH(N$30,NoSettings!$C$1:$AG$1,0))</f>
        <v>0</v>
      </c>
      <c r="O169">
        <f>INDEX(NoSettings!$C$2:$AG$6843,MATCH($C169,NoSettings!$A$2:$A$6843,0),MATCH(O$30,NoSettings!$C$1:$AG$1,0))</f>
        <v>0</v>
      </c>
      <c r="P169">
        <f>INDEX(NoSettings!$C$2:$AG$6843,MATCH($C169,NoSettings!$A$2:$A$6843,0),MATCH(P$30,NoSettings!$C$1:$AG$1,0))</f>
        <v>0</v>
      </c>
      <c r="Q169">
        <f>INDEX(NoSettings!$C$2:$AG$6843,MATCH($C169,NoSettings!$A$2:$A$6843,0),MATCH(Q$30,NoSettings!$C$1:$AG$1,0))</f>
        <v>0</v>
      </c>
      <c r="R169">
        <f>INDEX(NoSettings!$C$2:$AG$6843,MATCH($C169,NoSettings!$A$2:$A$6843,0),MATCH(R$30,NoSettings!$C$1:$AG$1,0))</f>
        <v>0</v>
      </c>
      <c r="S169">
        <f>INDEX(NoSettings!$C$2:$AG$6843,MATCH($C169,NoSettings!$A$2:$A$6843,0),MATCH(S$30,NoSettings!$C$1:$AG$1,0))</f>
        <v>0</v>
      </c>
      <c r="T169">
        <f>INDEX(NoSettings!$C$2:$AG$6843,MATCH($C169,NoSettings!$A$2:$A$6843,0),MATCH(T$30,NoSettings!$C$1:$AG$1,0))</f>
        <v>0</v>
      </c>
      <c r="U169">
        <f>INDEX(NoSettings!$C$2:$AG$6843,MATCH($C169,NoSettings!$A$2:$A$6843,0),MATCH(U$30,NoSettings!$C$1:$AG$1,0))</f>
        <v>0</v>
      </c>
      <c r="V169">
        <f>INDEX(NoSettings!$C$2:$AG$6843,MATCH($C169,NoSettings!$A$2:$A$6843,0),MATCH(V$30,NoSettings!$C$1:$AG$1,0))</f>
        <v>0</v>
      </c>
      <c r="W169">
        <f>INDEX(NoSettings!$C$2:$AG$6843,MATCH($C169,NoSettings!$A$2:$A$6843,0),MATCH(W$30,NoSettings!$C$1:$AG$1,0))</f>
        <v>0</v>
      </c>
      <c r="X169">
        <f>INDEX(NoSettings!$C$2:$AG$6843,MATCH($C169,NoSettings!$A$2:$A$6843,0),MATCH(X$30,NoSettings!$C$1:$AG$1,0))</f>
        <v>0</v>
      </c>
      <c r="Y169">
        <f>INDEX(NoSettings!$C$2:$AG$6843,MATCH($C169,NoSettings!$A$2:$A$6843,0),MATCH(Y$30,NoSettings!$C$1:$AG$1,0))</f>
        <v>0</v>
      </c>
      <c r="Z169">
        <f>INDEX(NoSettings!$C$2:$AG$6843,MATCH($C169,NoSettings!$A$2:$A$6843,0),MATCH(Z$30,NoSettings!$C$1:$AG$1,0))</f>
        <v>0</v>
      </c>
      <c r="AA169">
        <f>INDEX(NoSettings!$C$2:$AG$6843,MATCH($C169,NoSettings!$A$2:$A$6843,0),MATCH(AA$30,NoSettings!$C$1:$AG$1,0))</f>
        <v>0</v>
      </c>
      <c r="AB169">
        <f>INDEX(NoSettings!$C$2:$AG$6843,MATCH($C169,NoSettings!$A$2:$A$6843,0),MATCH(AB$30,NoSettings!$C$1:$AG$1,0))</f>
        <v>0</v>
      </c>
      <c r="AC169">
        <f>INDEX(NoSettings!$C$2:$AG$6843,MATCH($C169,NoSettings!$A$2:$A$6843,0),MATCH(AC$30,NoSettings!$C$1:$AG$1,0))</f>
        <v>0</v>
      </c>
      <c r="AD169">
        <f>INDEX(NoSettings!$C$2:$AG$6843,MATCH($C169,NoSettings!$A$2:$A$6843,0),MATCH(AD$30,NoSettings!$C$1:$AG$1,0))</f>
        <v>0</v>
      </c>
      <c r="AE169">
        <f>INDEX(NoSettings!$C$2:$AG$6843,MATCH($C169,NoSettings!$A$2:$A$6843,0),MATCH(AE$30,NoSettings!$C$1:$AG$1,0))</f>
        <v>0</v>
      </c>
      <c r="AF169">
        <f>INDEX(NoSettings!$C$2:$AG$6843,MATCH($C169,NoSettings!$A$2:$A$6843,0),MATCH(AF$30,NoSettings!$C$1:$AG$1,0))</f>
        <v>0</v>
      </c>
      <c r="AG169">
        <f>INDEX(NoSettings!$C$2:$AG$6843,MATCH($C169,NoSettings!$A$2:$A$6843,0),MATCH(AG$30,NoSettings!$C$1:$AG$1,0))</f>
        <v>0</v>
      </c>
      <c r="AH169">
        <f>INDEX(NoSettings!$C$2:$AG$6843,MATCH($C169,NoSettings!$A$2:$A$6843,0),MATCH(AH$30,NoSettings!$C$1:$AG$1,0))</f>
        <v>0</v>
      </c>
    </row>
    <row r="170" spans="3:34" hidden="1">
      <c r="C170" s="21" t="s">
        <v>206</v>
      </c>
      <c r="D170">
        <f>INDEX(NoSettings!$C$2:$AG$6843,MATCH($C170,NoSettings!$A$2:$A$6843,0),MATCH(D$30,NoSettings!$C$1:$AG$1,0))</f>
        <v>0</v>
      </c>
      <c r="E170">
        <f>INDEX(NoSettings!$C$2:$AG$6843,MATCH($C170,NoSettings!$A$2:$A$6843,0),MATCH(E$30,NoSettings!$C$1:$AG$1,0))</f>
        <v>0</v>
      </c>
      <c r="F170">
        <f>INDEX(NoSettings!$C$2:$AG$6843,MATCH($C170,NoSettings!$A$2:$A$6843,0),MATCH(F$30,NoSettings!$C$1:$AG$1,0))</f>
        <v>0</v>
      </c>
      <c r="G170">
        <f>INDEX(NoSettings!$C$2:$AG$6843,MATCH($C170,NoSettings!$A$2:$A$6843,0),MATCH(G$30,NoSettings!$C$1:$AG$1,0))</f>
        <v>0</v>
      </c>
      <c r="H170">
        <f>INDEX(NoSettings!$C$2:$AG$6843,MATCH($C170,NoSettings!$A$2:$A$6843,0),MATCH(H$30,NoSettings!$C$1:$AG$1,0))</f>
        <v>0</v>
      </c>
      <c r="I170">
        <f>INDEX(NoSettings!$C$2:$AG$6843,MATCH($C170,NoSettings!$A$2:$A$6843,0),MATCH(I$30,NoSettings!$C$1:$AG$1,0))</f>
        <v>0</v>
      </c>
      <c r="J170">
        <f>INDEX(NoSettings!$C$2:$AG$6843,MATCH($C170,NoSettings!$A$2:$A$6843,0),MATCH(J$30,NoSettings!$C$1:$AG$1,0))</f>
        <v>0</v>
      </c>
      <c r="K170">
        <f>INDEX(NoSettings!$C$2:$AG$6843,MATCH($C170,NoSettings!$A$2:$A$6843,0),MATCH(K$30,NoSettings!$C$1:$AG$1,0))</f>
        <v>0</v>
      </c>
      <c r="L170">
        <f>INDEX(NoSettings!$C$2:$AG$6843,MATCH($C170,NoSettings!$A$2:$A$6843,0),MATCH(L$30,NoSettings!$C$1:$AG$1,0))</f>
        <v>0</v>
      </c>
      <c r="M170">
        <f>INDEX(NoSettings!$C$2:$AG$6843,MATCH($C170,NoSettings!$A$2:$A$6843,0),MATCH(M$30,NoSettings!$C$1:$AG$1,0))</f>
        <v>0</v>
      </c>
      <c r="N170">
        <f>INDEX(NoSettings!$C$2:$AG$6843,MATCH($C170,NoSettings!$A$2:$A$6843,0),MATCH(N$30,NoSettings!$C$1:$AG$1,0))</f>
        <v>0</v>
      </c>
      <c r="O170">
        <f>INDEX(NoSettings!$C$2:$AG$6843,MATCH($C170,NoSettings!$A$2:$A$6843,0),MATCH(O$30,NoSettings!$C$1:$AG$1,0))</f>
        <v>0</v>
      </c>
      <c r="P170">
        <f>INDEX(NoSettings!$C$2:$AG$6843,MATCH($C170,NoSettings!$A$2:$A$6843,0),MATCH(P$30,NoSettings!$C$1:$AG$1,0))</f>
        <v>0</v>
      </c>
      <c r="Q170">
        <f>INDEX(NoSettings!$C$2:$AG$6843,MATCH($C170,NoSettings!$A$2:$A$6843,0),MATCH(Q$30,NoSettings!$C$1:$AG$1,0))</f>
        <v>0</v>
      </c>
      <c r="R170">
        <f>INDEX(NoSettings!$C$2:$AG$6843,MATCH($C170,NoSettings!$A$2:$A$6843,0),MATCH(R$30,NoSettings!$C$1:$AG$1,0))</f>
        <v>0</v>
      </c>
      <c r="S170">
        <f>INDEX(NoSettings!$C$2:$AG$6843,MATCH($C170,NoSettings!$A$2:$A$6843,0),MATCH(S$30,NoSettings!$C$1:$AG$1,0))</f>
        <v>0</v>
      </c>
      <c r="T170">
        <f>INDEX(NoSettings!$C$2:$AG$6843,MATCH($C170,NoSettings!$A$2:$A$6843,0),MATCH(T$30,NoSettings!$C$1:$AG$1,0))</f>
        <v>0</v>
      </c>
      <c r="U170">
        <f>INDEX(NoSettings!$C$2:$AG$6843,MATCH($C170,NoSettings!$A$2:$A$6843,0),MATCH(U$30,NoSettings!$C$1:$AG$1,0))</f>
        <v>0</v>
      </c>
      <c r="V170">
        <f>INDEX(NoSettings!$C$2:$AG$6843,MATCH($C170,NoSettings!$A$2:$A$6843,0),MATCH(V$30,NoSettings!$C$1:$AG$1,0))</f>
        <v>0</v>
      </c>
      <c r="W170">
        <f>INDEX(NoSettings!$C$2:$AG$6843,MATCH($C170,NoSettings!$A$2:$A$6843,0),MATCH(W$30,NoSettings!$C$1:$AG$1,0))</f>
        <v>0</v>
      </c>
      <c r="X170">
        <f>INDEX(NoSettings!$C$2:$AG$6843,MATCH($C170,NoSettings!$A$2:$A$6843,0),MATCH(X$30,NoSettings!$C$1:$AG$1,0))</f>
        <v>0</v>
      </c>
      <c r="Y170">
        <f>INDEX(NoSettings!$C$2:$AG$6843,MATCH($C170,NoSettings!$A$2:$A$6843,0),MATCH(Y$30,NoSettings!$C$1:$AG$1,0))</f>
        <v>0</v>
      </c>
      <c r="Z170">
        <f>INDEX(NoSettings!$C$2:$AG$6843,MATCH($C170,NoSettings!$A$2:$A$6843,0),MATCH(Z$30,NoSettings!$C$1:$AG$1,0))</f>
        <v>0</v>
      </c>
      <c r="AA170">
        <f>INDEX(NoSettings!$C$2:$AG$6843,MATCH($C170,NoSettings!$A$2:$A$6843,0),MATCH(AA$30,NoSettings!$C$1:$AG$1,0))</f>
        <v>0</v>
      </c>
      <c r="AB170">
        <f>INDEX(NoSettings!$C$2:$AG$6843,MATCH($C170,NoSettings!$A$2:$A$6843,0),MATCH(AB$30,NoSettings!$C$1:$AG$1,0))</f>
        <v>0</v>
      </c>
      <c r="AC170">
        <f>INDEX(NoSettings!$C$2:$AG$6843,MATCH($C170,NoSettings!$A$2:$A$6843,0),MATCH(AC$30,NoSettings!$C$1:$AG$1,0))</f>
        <v>0</v>
      </c>
      <c r="AD170">
        <f>INDEX(NoSettings!$C$2:$AG$6843,MATCH($C170,NoSettings!$A$2:$A$6843,0),MATCH(AD$30,NoSettings!$C$1:$AG$1,0))</f>
        <v>0</v>
      </c>
      <c r="AE170">
        <f>INDEX(NoSettings!$C$2:$AG$6843,MATCH($C170,NoSettings!$A$2:$A$6843,0),MATCH(AE$30,NoSettings!$C$1:$AG$1,0))</f>
        <v>0</v>
      </c>
      <c r="AF170">
        <f>INDEX(NoSettings!$C$2:$AG$6843,MATCH($C170,NoSettings!$A$2:$A$6843,0),MATCH(AF$30,NoSettings!$C$1:$AG$1,0))</f>
        <v>0</v>
      </c>
      <c r="AG170">
        <f>INDEX(NoSettings!$C$2:$AG$6843,MATCH($C170,NoSettings!$A$2:$A$6843,0),MATCH(AG$30,NoSettings!$C$1:$AG$1,0))</f>
        <v>0</v>
      </c>
      <c r="AH170">
        <f>INDEX(NoSettings!$C$2:$AG$6843,MATCH($C170,NoSettings!$A$2:$A$6843,0),MATCH(AH$30,NoSettings!$C$1:$AG$1,0))</f>
        <v>0</v>
      </c>
    </row>
    <row r="171" spans="3:34" hidden="1">
      <c r="C171" s="21" t="s">
        <v>205</v>
      </c>
      <c r="D171">
        <f>INDEX(NoSettings!$C$2:$AG$6843,MATCH($C171,NoSettings!$A$2:$A$6843,0),MATCH(D$30,NoSettings!$C$1:$AG$1,0))</f>
        <v>0</v>
      </c>
      <c r="E171">
        <f>INDEX(NoSettings!$C$2:$AG$6843,MATCH($C171,NoSettings!$A$2:$A$6843,0),MATCH(E$30,NoSettings!$C$1:$AG$1,0))</f>
        <v>0</v>
      </c>
      <c r="F171">
        <f>INDEX(NoSettings!$C$2:$AG$6843,MATCH($C171,NoSettings!$A$2:$A$6843,0),MATCH(F$30,NoSettings!$C$1:$AG$1,0))</f>
        <v>0</v>
      </c>
      <c r="G171">
        <f>INDEX(NoSettings!$C$2:$AG$6843,MATCH($C171,NoSettings!$A$2:$A$6843,0),MATCH(G$30,NoSettings!$C$1:$AG$1,0))</f>
        <v>0</v>
      </c>
      <c r="H171">
        <f>INDEX(NoSettings!$C$2:$AG$6843,MATCH($C171,NoSettings!$A$2:$A$6843,0),MATCH(H$30,NoSettings!$C$1:$AG$1,0))</f>
        <v>0</v>
      </c>
      <c r="I171">
        <f>INDEX(NoSettings!$C$2:$AG$6843,MATCH($C171,NoSettings!$A$2:$A$6843,0),MATCH(I$30,NoSettings!$C$1:$AG$1,0))</f>
        <v>0</v>
      </c>
      <c r="J171">
        <f>INDEX(NoSettings!$C$2:$AG$6843,MATCH($C171,NoSettings!$A$2:$A$6843,0),MATCH(J$30,NoSettings!$C$1:$AG$1,0))</f>
        <v>0</v>
      </c>
      <c r="K171">
        <f>INDEX(NoSettings!$C$2:$AG$6843,MATCH($C171,NoSettings!$A$2:$A$6843,0),MATCH(K$30,NoSettings!$C$1:$AG$1,0))</f>
        <v>0</v>
      </c>
      <c r="L171">
        <f>INDEX(NoSettings!$C$2:$AG$6843,MATCH($C171,NoSettings!$A$2:$A$6843,0),MATCH(L$30,NoSettings!$C$1:$AG$1,0))</f>
        <v>0</v>
      </c>
      <c r="M171">
        <f>INDEX(NoSettings!$C$2:$AG$6843,MATCH($C171,NoSettings!$A$2:$A$6843,0),MATCH(M$30,NoSettings!$C$1:$AG$1,0))</f>
        <v>0</v>
      </c>
      <c r="N171">
        <f>INDEX(NoSettings!$C$2:$AG$6843,MATCH($C171,NoSettings!$A$2:$A$6843,0),MATCH(N$30,NoSettings!$C$1:$AG$1,0))</f>
        <v>0</v>
      </c>
      <c r="O171">
        <f>INDEX(NoSettings!$C$2:$AG$6843,MATCH($C171,NoSettings!$A$2:$A$6843,0),MATCH(O$30,NoSettings!$C$1:$AG$1,0))</f>
        <v>0</v>
      </c>
      <c r="P171">
        <f>INDEX(NoSettings!$C$2:$AG$6843,MATCH($C171,NoSettings!$A$2:$A$6843,0),MATCH(P$30,NoSettings!$C$1:$AG$1,0))</f>
        <v>0</v>
      </c>
      <c r="Q171">
        <f>INDEX(NoSettings!$C$2:$AG$6843,MATCH($C171,NoSettings!$A$2:$A$6843,0),MATCH(Q$30,NoSettings!$C$1:$AG$1,0))</f>
        <v>0</v>
      </c>
      <c r="R171">
        <f>INDEX(NoSettings!$C$2:$AG$6843,MATCH($C171,NoSettings!$A$2:$A$6843,0),MATCH(R$30,NoSettings!$C$1:$AG$1,0))</f>
        <v>0</v>
      </c>
      <c r="S171">
        <f>INDEX(NoSettings!$C$2:$AG$6843,MATCH($C171,NoSettings!$A$2:$A$6843,0),MATCH(S$30,NoSettings!$C$1:$AG$1,0))</f>
        <v>0</v>
      </c>
      <c r="T171">
        <f>INDEX(NoSettings!$C$2:$AG$6843,MATCH($C171,NoSettings!$A$2:$A$6843,0),MATCH(T$30,NoSettings!$C$1:$AG$1,0))</f>
        <v>0</v>
      </c>
      <c r="U171">
        <f>INDEX(NoSettings!$C$2:$AG$6843,MATCH($C171,NoSettings!$A$2:$A$6843,0),MATCH(U$30,NoSettings!$C$1:$AG$1,0))</f>
        <v>0</v>
      </c>
      <c r="V171">
        <f>INDEX(NoSettings!$C$2:$AG$6843,MATCH($C171,NoSettings!$A$2:$A$6843,0),MATCH(V$30,NoSettings!$C$1:$AG$1,0))</f>
        <v>0</v>
      </c>
      <c r="W171">
        <f>INDEX(NoSettings!$C$2:$AG$6843,MATCH($C171,NoSettings!$A$2:$A$6843,0),MATCH(W$30,NoSettings!$C$1:$AG$1,0))</f>
        <v>0</v>
      </c>
      <c r="X171">
        <f>INDEX(NoSettings!$C$2:$AG$6843,MATCH($C171,NoSettings!$A$2:$A$6843,0),MATCH(X$30,NoSettings!$C$1:$AG$1,0))</f>
        <v>0</v>
      </c>
      <c r="Y171">
        <f>INDEX(NoSettings!$C$2:$AG$6843,MATCH($C171,NoSettings!$A$2:$A$6843,0),MATCH(Y$30,NoSettings!$C$1:$AG$1,0))</f>
        <v>0</v>
      </c>
      <c r="Z171">
        <f>INDEX(NoSettings!$C$2:$AG$6843,MATCH($C171,NoSettings!$A$2:$A$6843,0),MATCH(Z$30,NoSettings!$C$1:$AG$1,0))</f>
        <v>0</v>
      </c>
      <c r="AA171">
        <f>INDEX(NoSettings!$C$2:$AG$6843,MATCH($C171,NoSettings!$A$2:$A$6843,0),MATCH(AA$30,NoSettings!$C$1:$AG$1,0))</f>
        <v>0</v>
      </c>
      <c r="AB171">
        <f>INDEX(NoSettings!$C$2:$AG$6843,MATCH($C171,NoSettings!$A$2:$A$6843,0),MATCH(AB$30,NoSettings!$C$1:$AG$1,0))</f>
        <v>0</v>
      </c>
      <c r="AC171">
        <f>INDEX(NoSettings!$C$2:$AG$6843,MATCH($C171,NoSettings!$A$2:$A$6843,0),MATCH(AC$30,NoSettings!$C$1:$AG$1,0))</f>
        <v>0</v>
      </c>
      <c r="AD171">
        <f>INDEX(NoSettings!$C$2:$AG$6843,MATCH($C171,NoSettings!$A$2:$A$6843,0),MATCH(AD$30,NoSettings!$C$1:$AG$1,0))</f>
        <v>0</v>
      </c>
      <c r="AE171">
        <f>INDEX(NoSettings!$C$2:$AG$6843,MATCH($C171,NoSettings!$A$2:$A$6843,0),MATCH(AE$30,NoSettings!$C$1:$AG$1,0))</f>
        <v>0</v>
      </c>
      <c r="AF171">
        <f>INDEX(NoSettings!$C$2:$AG$6843,MATCH($C171,NoSettings!$A$2:$A$6843,0),MATCH(AF$30,NoSettings!$C$1:$AG$1,0))</f>
        <v>0</v>
      </c>
      <c r="AG171">
        <f>INDEX(NoSettings!$C$2:$AG$6843,MATCH($C171,NoSettings!$A$2:$A$6843,0),MATCH(AG$30,NoSettings!$C$1:$AG$1,0))</f>
        <v>0</v>
      </c>
      <c r="AH171">
        <f>INDEX(NoSettings!$C$2:$AG$6843,MATCH($C171,NoSettings!$A$2:$A$6843,0),MATCH(AH$30,NoSettings!$C$1:$AG$1,0))</f>
        <v>0</v>
      </c>
    </row>
    <row r="172" spans="3:34" hidden="1">
      <c r="C172" s="21" t="s">
        <v>204</v>
      </c>
      <c r="D172">
        <f>INDEX(NoSettings!$C$2:$AG$6843,MATCH($C172,NoSettings!$A$2:$A$6843,0),MATCH(D$30,NoSettings!$C$1:$AG$1,0))</f>
        <v>0</v>
      </c>
      <c r="E172">
        <f>INDEX(NoSettings!$C$2:$AG$6843,MATCH($C172,NoSettings!$A$2:$A$6843,0),MATCH(E$30,NoSettings!$C$1:$AG$1,0))</f>
        <v>0</v>
      </c>
      <c r="F172">
        <f>INDEX(NoSettings!$C$2:$AG$6843,MATCH($C172,NoSettings!$A$2:$A$6843,0),MATCH(F$30,NoSettings!$C$1:$AG$1,0))</f>
        <v>0</v>
      </c>
      <c r="G172">
        <f>INDEX(NoSettings!$C$2:$AG$6843,MATCH($C172,NoSettings!$A$2:$A$6843,0),MATCH(G$30,NoSettings!$C$1:$AG$1,0))</f>
        <v>0</v>
      </c>
      <c r="H172">
        <f>INDEX(NoSettings!$C$2:$AG$6843,MATCH($C172,NoSettings!$A$2:$A$6843,0),MATCH(H$30,NoSettings!$C$1:$AG$1,0))</f>
        <v>0</v>
      </c>
      <c r="I172">
        <f>INDEX(NoSettings!$C$2:$AG$6843,MATCH($C172,NoSettings!$A$2:$A$6843,0),MATCH(I$30,NoSettings!$C$1:$AG$1,0))</f>
        <v>0</v>
      </c>
      <c r="J172">
        <f>INDEX(NoSettings!$C$2:$AG$6843,MATCH($C172,NoSettings!$A$2:$A$6843,0),MATCH(J$30,NoSettings!$C$1:$AG$1,0))</f>
        <v>0</v>
      </c>
      <c r="K172">
        <f>INDEX(NoSettings!$C$2:$AG$6843,MATCH($C172,NoSettings!$A$2:$A$6843,0),MATCH(K$30,NoSettings!$C$1:$AG$1,0))</f>
        <v>0</v>
      </c>
      <c r="L172">
        <f>INDEX(NoSettings!$C$2:$AG$6843,MATCH($C172,NoSettings!$A$2:$A$6843,0),MATCH(L$30,NoSettings!$C$1:$AG$1,0))</f>
        <v>0</v>
      </c>
      <c r="M172">
        <f>INDEX(NoSettings!$C$2:$AG$6843,MATCH($C172,NoSettings!$A$2:$A$6843,0),MATCH(M$30,NoSettings!$C$1:$AG$1,0))</f>
        <v>0</v>
      </c>
      <c r="N172">
        <f>INDEX(NoSettings!$C$2:$AG$6843,MATCH($C172,NoSettings!$A$2:$A$6843,0),MATCH(N$30,NoSettings!$C$1:$AG$1,0))</f>
        <v>0</v>
      </c>
      <c r="O172">
        <f>INDEX(NoSettings!$C$2:$AG$6843,MATCH($C172,NoSettings!$A$2:$A$6843,0),MATCH(O$30,NoSettings!$C$1:$AG$1,0))</f>
        <v>0</v>
      </c>
      <c r="P172">
        <f>INDEX(NoSettings!$C$2:$AG$6843,MATCH($C172,NoSettings!$A$2:$A$6843,0),MATCH(P$30,NoSettings!$C$1:$AG$1,0))</f>
        <v>0</v>
      </c>
      <c r="Q172">
        <f>INDEX(NoSettings!$C$2:$AG$6843,MATCH($C172,NoSettings!$A$2:$A$6843,0),MATCH(Q$30,NoSettings!$C$1:$AG$1,0))</f>
        <v>0</v>
      </c>
      <c r="R172">
        <f>INDEX(NoSettings!$C$2:$AG$6843,MATCH($C172,NoSettings!$A$2:$A$6843,0),MATCH(R$30,NoSettings!$C$1:$AG$1,0))</f>
        <v>0</v>
      </c>
      <c r="S172">
        <f>INDEX(NoSettings!$C$2:$AG$6843,MATCH($C172,NoSettings!$A$2:$A$6843,0),MATCH(S$30,NoSettings!$C$1:$AG$1,0))</f>
        <v>0</v>
      </c>
      <c r="T172">
        <f>INDEX(NoSettings!$C$2:$AG$6843,MATCH($C172,NoSettings!$A$2:$A$6843,0),MATCH(T$30,NoSettings!$C$1:$AG$1,0))</f>
        <v>0</v>
      </c>
      <c r="U172">
        <f>INDEX(NoSettings!$C$2:$AG$6843,MATCH($C172,NoSettings!$A$2:$A$6843,0),MATCH(U$30,NoSettings!$C$1:$AG$1,0))</f>
        <v>0</v>
      </c>
      <c r="V172">
        <f>INDEX(NoSettings!$C$2:$AG$6843,MATCH($C172,NoSettings!$A$2:$A$6843,0),MATCH(V$30,NoSettings!$C$1:$AG$1,0))</f>
        <v>0</v>
      </c>
      <c r="W172">
        <f>INDEX(NoSettings!$C$2:$AG$6843,MATCH($C172,NoSettings!$A$2:$A$6843,0),MATCH(W$30,NoSettings!$C$1:$AG$1,0))</f>
        <v>0</v>
      </c>
      <c r="X172">
        <f>INDEX(NoSettings!$C$2:$AG$6843,MATCH($C172,NoSettings!$A$2:$A$6843,0),MATCH(X$30,NoSettings!$C$1:$AG$1,0))</f>
        <v>0</v>
      </c>
      <c r="Y172">
        <f>INDEX(NoSettings!$C$2:$AG$6843,MATCH($C172,NoSettings!$A$2:$A$6843,0),MATCH(Y$30,NoSettings!$C$1:$AG$1,0))</f>
        <v>0</v>
      </c>
      <c r="Z172">
        <f>INDEX(NoSettings!$C$2:$AG$6843,MATCH($C172,NoSettings!$A$2:$A$6843,0),MATCH(Z$30,NoSettings!$C$1:$AG$1,0))</f>
        <v>0</v>
      </c>
      <c r="AA172">
        <f>INDEX(NoSettings!$C$2:$AG$6843,MATCH($C172,NoSettings!$A$2:$A$6843,0),MATCH(AA$30,NoSettings!$C$1:$AG$1,0))</f>
        <v>0</v>
      </c>
      <c r="AB172">
        <f>INDEX(NoSettings!$C$2:$AG$6843,MATCH($C172,NoSettings!$A$2:$A$6843,0),MATCH(AB$30,NoSettings!$C$1:$AG$1,0))</f>
        <v>0</v>
      </c>
      <c r="AC172">
        <f>INDEX(NoSettings!$C$2:$AG$6843,MATCH($C172,NoSettings!$A$2:$A$6843,0),MATCH(AC$30,NoSettings!$C$1:$AG$1,0))</f>
        <v>0</v>
      </c>
      <c r="AD172">
        <f>INDEX(NoSettings!$C$2:$AG$6843,MATCH($C172,NoSettings!$A$2:$A$6843,0),MATCH(AD$30,NoSettings!$C$1:$AG$1,0))</f>
        <v>0</v>
      </c>
      <c r="AE172">
        <f>INDEX(NoSettings!$C$2:$AG$6843,MATCH($C172,NoSettings!$A$2:$A$6843,0),MATCH(AE$30,NoSettings!$C$1:$AG$1,0))</f>
        <v>0</v>
      </c>
      <c r="AF172">
        <f>INDEX(NoSettings!$C$2:$AG$6843,MATCH($C172,NoSettings!$A$2:$A$6843,0),MATCH(AF$30,NoSettings!$C$1:$AG$1,0))</f>
        <v>0</v>
      </c>
      <c r="AG172">
        <f>INDEX(NoSettings!$C$2:$AG$6843,MATCH($C172,NoSettings!$A$2:$A$6843,0),MATCH(AG$30,NoSettings!$C$1:$AG$1,0))</f>
        <v>0</v>
      </c>
      <c r="AH172">
        <f>INDEX(NoSettings!$C$2:$AG$6843,MATCH($C172,NoSettings!$A$2:$A$6843,0),MATCH(AH$30,NoSettings!$C$1:$AG$1,0))</f>
        <v>0</v>
      </c>
    </row>
    <row r="173" spans="3:34" hidden="1">
      <c r="C173" s="21" t="s">
        <v>203</v>
      </c>
      <c r="D173">
        <f>INDEX(NoSettings!$C$2:$AG$6843,MATCH($C173,NoSettings!$A$2:$A$6843,0),MATCH(D$30,NoSettings!$C$1:$AG$1,0))</f>
        <v>0</v>
      </c>
      <c r="E173">
        <f>INDEX(NoSettings!$C$2:$AG$6843,MATCH($C173,NoSettings!$A$2:$A$6843,0),MATCH(E$30,NoSettings!$C$1:$AG$1,0))</f>
        <v>0</v>
      </c>
      <c r="F173">
        <f>INDEX(NoSettings!$C$2:$AG$6843,MATCH($C173,NoSettings!$A$2:$A$6843,0),MATCH(F$30,NoSettings!$C$1:$AG$1,0))</f>
        <v>0</v>
      </c>
      <c r="G173">
        <f>INDEX(NoSettings!$C$2:$AG$6843,MATCH($C173,NoSettings!$A$2:$A$6843,0),MATCH(G$30,NoSettings!$C$1:$AG$1,0))</f>
        <v>0</v>
      </c>
      <c r="H173">
        <f>INDEX(NoSettings!$C$2:$AG$6843,MATCH($C173,NoSettings!$A$2:$A$6843,0),MATCH(H$30,NoSettings!$C$1:$AG$1,0))</f>
        <v>0</v>
      </c>
      <c r="I173">
        <f>INDEX(NoSettings!$C$2:$AG$6843,MATCH($C173,NoSettings!$A$2:$A$6843,0),MATCH(I$30,NoSettings!$C$1:$AG$1,0))</f>
        <v>0</v>
      </c>
      <c r="J173">
        <f>INDEX(NoSettings!$C$2:$AG$6843,MATCH($C173,NoSettings!$A$2:$A$6843,0),MATCH(J$30,NoSettings!$C$1:$AG$1,0))</f>
        <v>0</v>
      </c>
      <c r="K173">
        <f>INDEX(NoSettings!$C$2:$AG$6843,MATCH($C173,NoSettings!$A$2:$A$6843,0),MATCH(K$30,NoSettings!$C$1:$AG$1,0))</f>
        <v>0</v>
      </c>
      <c r="L173">
        <f>INDEX(NoSettings!$C$2:$AG$6843,MATCH($C173,NoSettings!$A$2:$A$6843,0),MATCH(L$30,NoSettings!$C$1:$AG$1,0))</f>
        <v>0</v>
      </c>
      <c r="M173">
        <f>INDEX(NoSettings!$C$2:$AG$6843,MATCH($C173,NoSettings!$A$2:$A$6843,0),MATCH(M$30,NoSettings!$C$1:$AG$1,0))</f>
        <v>0</v>
      </c>
      <c r="N173">
        <f>INDEX(NoSettings!$C$2:$AG$6843,MATCH($C173,NoSettings!$A$2:$A$6843,0),MATCH(N$30,NoSettings!$C$1:$AG$1,0))</f>
        <v>0</v>
      </c>
      <c r="O173">
        <f>INDEX(NoSettings!$C$2:$AG$6843,MATCH($C173,NoSettings!$A$2:$A$6843,0),MATCH(O$30,NoSettings!$C$1:$AG$1,0))</f>
        <v>0</v>
      </c>
      <c r="P173">
        <f>INDEX(NoSettings!$C$2:$AG$6843,MATCH($C173,NoSettings!$A$2:$A$6843,0),MATCH(P$30,NoSettings!$C$1:$AG$1,0))</f>
        <v>0</v>
      </c>
      <c r="Q173">
        <f>INDEX(NoSettings!$C$2:$AG$6843,MATCH($C173,NoSettings!$A$2:$A$6843,0),MATCH(Q$30,NoSettings!$C$1:$AG$1,0))</f>
        <v>0</v>
      </c>
      <c r="R173">
        <f>INDEX(NoSettings!$C$2:$AG$6843,MATCH($C173,NoSettings!$A$2:$A$6843,0),MATCH(R$30,NoSettings!$C$1:$AG$1,0))</f>
        <v>0</v>
      </c>
      <c r="S173">
        <f>INDEX(NoSettings!$C$2:$AG$6843,MATCH($C173,NoSettings!$A$2:$A$6843,0),MATCH(S$30,NoSettings!$C$1:$AG$1,0))</f>
        <v>0</v>
      </c>
      <c r="T173">
        <f>INDEX(NoSettings!$C$2:$AG$6843,MATCH($C173,NoSettings!$A$2:$A$6843,0),MATCH(T$30,NoSettings!$C$1:$AG$1,0))</f>
        <v>0</v>
      </c>
      <c r="U173">
        <f>INDEX(NoSettings!$C$2:$AG$6843,MATCH($C173,NoSettings!$A$2:$A$6843,0),MATCH(U$30,NoSettings!$C$1:$AG$1,0))</f>
        <v>0</v>
      </c>
      <c r="V173">
        <f>INDEX(NoSettings!$C$2:$AG$6843,MATCH($C173,NoSettings!$A$2:$A$6843,0),MATCH(V$30,NoSettings!$C$1:$AG$1,0))</f>
        <v>0</v>
      </c>
      <c r="W173">
        <f>INDEX(NoSettings!$C$2:$AG$6843,MATCH($C173,NoSettings!$A$2:$A$6843,0),MATCH(W$30,NoSettings!$C$1:$AG$1,0))</f>
        <v>0</v>
      </c>
      <c r="X173">
        <f>INDEX(NoSettings!$C$2:$AG$6843,MATCH($C173,NoSettings!$A$2:$A$6843,0),MATCH(X$30,NoSettings!$C$1:$AG$1,0))</f>
        <v>0</v>
      </c>
      <c r="Y173">
        <f>INDEX(NoSettings!$C$2:$AG$6843,MATCH($C173,NoSettings!$A$2:$A$6843,0),MATCH(Y$30,NoSettings!$C$1:$AG$1,0))</f>
        <v>0</v>
      </c>
      <c r="Z173">
        <f>INDEX(NoSettings!$C$2:$AG$6843,MATCH($C173,NoSettings!$A$2:$A$6843,0),MATCH(Z$30,NoSettings!$C$1:$AG$1,0))</f>
        <v>0</v>
      </c>
      <c r="AA173">
        <f>INDEX(NoSettings!$C$2:$AG$6843,MATCH($C173,NoSettings!$A$2:$A$6843,0),MATCH(AA$30,NoSettings!$C$1:$AG$1,0))</f>
        <v>0</v>
      </c>
      <c r="AB173">
        <f>INDEX(NoSettings!$C$2:$AG$6843,MATCH($C173,NoSettings!$A$2:$A$6843,0),MATCH(AB$30,NoSettings!$C$1:$AG$1,0))</f>
        <v>0</v>
      </c>
      <c r="AC173">
        <f>INDEX(NoSettings!$C$2:$AG$6843,MATCH($C173,NoSettings!$A$2:$A$6843,0),MATCH(AC$30,NoSettings!$C$1:$AG$1,0))</f>
        <v>0</v>
      </c>
      <c r="AD173">
        <f>INDEX(NoSettings!$C$2:$AG$6843,MATCH($C173,NoSettings!$A$2:$A$6843,0),MATCH(AD$30,NoSettings!$C$1:$AG$1,0))</f>
        <v>0</v>
      </c>
      <c r="AE173">
        <f>INDEX(NoSettings!$C$2:$AG$6843,MATCH($C173,NoSettings!$A$2:$A$6843,0),MATCH(AE$30,NoSettings!$C$1:$AG$1,0))</f>
        <v>0</v>
      </c>
      <c r="AF173">
        <f>INDEX(NoSettings!$C$2:$AG$6843,MATCH($C173,NoSettings!$A$2:$A$6843,0),MATCH(AF$30,NoSettings!$C$1:$AG$1,0))</f>
        <v>0</v>
      </c>
      <c r="AG173">
        <f>INDEX(NoSettings!$C$2:$AG$6843,MATCH($C173,NoSettings!$A$2:$A$6843,0),MATCH(AG$30,NoSettings!$C$1:$AG$1,0))</f>
        <v>0</v>
      </c>
      <c r="AH173">
        <f>INDEX(NoSettings!$C$2:$AG$6843,MATCH($C173,NoSettings!$A$2:$A$6843,0),MATCH(AH$30,NoSettings!$C$1:$AG$1,0))</f>
        <v>0</v>
      </c>
    </row>
    <row r="174" spans="3:34" hidden="1">
      <c r="C174" s="21" t="s">
        <v>202</v>
      </c>
      <c r="D174">
        <f>INDEX(NoSettings!$C$2:$AG$6843,MATCH($C174,NoSettings!$A$2:$A$6843,0),MATCH(D$30,NoSettings!$C$1:$AG$1,0))</f>
        <v>0</v>
      </c>
      <c r="E174">
        <f>INDEX(NoSettings!$C$2:$AG$6843,MATCH($C174,NoSettings!$A$2:$A$6843,0),MATCH(E$30,NoSettings!$C$1:$AG$1,0))</f>
        <v>0</v>
      </c>
      <c r="F174">
        <f>INDEX(NoSettings!$C$2:$AG$6843,MATCH($C174,NoSettings!$A$2:$A$6843,0),MATCH(F$30,NoSettings!$C$1:$AG$1,0))</f>
        <v>0</v>
      </c>
      <c r="G174">
        <f>INDEX(NoSettings!$C$2:$AG$6843,MATCH($C174,NoSettings!$A$2:$A$6843,0),MATCH(G$30,NoSettings!$C$1:$AG$1,0))</f>
        <v>0</v>
      </c>
      <c r="H174">
        <f>INDEX(NoSettings!$C$2:$AG$6843,MATCH($C174,NoSettings!$A$2:$A$6843,0),MATCH(H$30,NoSettings!$C$1:$AG$1,0))</f>
        <v>0</v>
      </c>
      <c r="I174">
        <f>INDEX(NoSettings!$C$2:$AG$6843,MATCH($C174,NoSettings!$A$2:$A$6843,0),MATCH(I$30,NoSettings!$C$1:$AG$1,0))</f>
        <v>0</v>
      </c>
      <c r="J174">
        <f>INDEX(NoSettings!$C$2:$AG$6843,MATCH($C174,NoSettings!$A$2:$A$6843,0),MATCH(J$30,NoSettings!$C$1:$AG$1,0))</f>
        <v>0</v>
      </c>
      <c r="K174">
        <f>INDEX(NoSettings!$C$2:$AG$6843,MATCH($C174,NoSettings!$A$2:$A$6843,0),MATCH(K$30,NoSettings!$C$1:$AG$1,0))</f>
        <v>0</v>
      </c>
      <c r="L174">
        <f>INDEX(NoSettings!$C$2:$AG$6843,MATCH($C174,NoSettings!$A$2:$A$6843,0),MATCH(L$30,NoSettings!$C$1:$AG$1,0))</f>
        <v>0</v>
      </c>
      <c r="M174">
        <f>INDEX(NoSettings!$C$2:$AG$6843,MATCH($C174,NoSettings!$A$2:$A$6843,0),MATCH(M$30,NoSettings!$C$1:$AG$1,0))</f>
        <v>0</v>
      </c>
      <c r="N174">
        <f>INDEX(NoSettings!$C$2:$AG$6843,MATCH($C174,NoSettings!$A$2:$A$6843,0),MATCH(N$30,NoSettings!$C$1:$AG$1,0))</f>
        <v>0</v>
      </c>
      <c r="O174">
        <f>INDEX(NoSettings!$C$2:$AG$6843,MATCH($C174,NoSettings!$A$2:$A$6843,0),MATCH(O$30,NoSettings!$C$1:$AG$1,0))</f>
        <v>0</v>
      </c>
      <c r="P174">
        <f>INDEX(NoSettings!$C$2:$AG$6843,MATCH($C174,NoSettings!$A$2:$A$6843,0),MATCH(P$30,NoSettings!$C$1:$AG$1,0))</f>
        <v>0</v>
      </c>
      <c r="Q174">
        <f>INDEX(NoSettings!$C$2:$AG$6843,MATCH($C174,NoSettings!$A$2:$A$6843,0),MATCH(Q$30,NoSettings!$C$1:$AG$1,0))</f>
        <v>0</v>
      </c>
      <c r="R174">
        <f>INDEX(NoSettings!$C$2:$AG$6843,MATCH($C174,NoSettings!$A$2:$A$6843,0),MATCH(R$30,NoSettings!$C$1:$AG$1,0))</f>
        <v>0</v>
      </c>
      <c r="S174">
        <f>INDEX(NoSettings!$C$2:$AG$6843,MATCH($C174,NoSettings!$A$2:$A$6843,0),MATCH(S$30,NoSettings!$C$1:$AG$1,0))</f>
        <v>0</v>
      </c>
      <c r="T174">
        <f>INDEX(NoSettings!$C$2:$AG$6843,MATCH($C174,NoSettings!$A$2:$A$6843,0),MATCH(T$30,NoSettings!$C$1:$AG$1,0))</f>
        <v>0</v>
      </c>
      <c r="U174">
        <f>INDEX(NoSettings!$C$2:$AG$6843,MATCH($C174,NoSettings!$A$2:$A$6843,0),MATCH(U$30,NoSettings!$C$1:$AG$1,0))</f>
        <v>0</v>
      </c>
      <c r="V174">
        <f>INDEX(NoSettings!$C$2:$AG$6843,MATCH($C174,NoSettings!$A$2:$A$6843,0),MATCH(V$30,NoSettings!$C$1:$AG$1,0))</f>
        <v>0</v>
      </c>
      <c r="W174">
        <f>INDEX(NoSettings!$C$2:$AG$6843,MATCH($C174,NoSettings!$A$2:$A$6843,0),MATCH(W$30,NoSettings!$C$1:$AG$1,0))</f>
        <v>0</v>
      </c>
      <c r="X174">
        <f>INDEX(NoSettings!$C$2:$AG$6843,MATCH($C174,NoSettings!$A$2:$A$6843,0),MATCH(X$30,NoSettings!$C$1:$AG$1,0))</f>
        <v>0</v>
      </c>
      <c r="Y174">
        <f>INDEX(NoSettings!$C$2:$AG$6843,MATCH($C174,NoSettings!$A$2:$A$6843,0),MATCH(Y$30,NoSettings!$C$1:$AG$1,0))</f>
        <v>0</v>
      </c>
      <c r="Z174">
        <f>INDEX(NoSettings!$C$2:$AG$6843,MATCH($C174,NoSettings!$A$2:$A$6843,0),MATCH(Z$30,NoSettings!$C$1:$AG$1,0))</f>
        <v>0</v>
      </c>
      <c r="AA174">
        <f>INDEX(NoSettings!$C$2:$AG$6843,MATCH($C174,NoSettings!$A$2:$A$6843,0),MATCH(AA$30,NoSettings!$C$1:$AG$1,0))</f>
        <v>0</v>
      </c>
      <c r="AB174">
        <f>INDEX(NoSettings!$C$2:$AG$6843,MATCH($C174,NoSettings!$A$2:$A$6843,0),MATCH(AB$30,NoSettings!$C$1:$AG$1,0))</f>
        <v>0</v>
      </c>
      <c r="AC174">
        <f>INDEX(NoSettings!$C$2:$AG$6843,MATCH($C174,NoSettings!$A$2:$A$6843,0),MATCH(AC$30,NoSettings!$C$1:$AG$1,0))</f>
        <v>0</v>
      </c>
      <c r="AD174">
        <f>INDEX(NoSettings!$C$2:$AG$6843,MATCH($C174,NoSettings!$A$2:$A$6843,0),MATCH(AD$30,NoSettings!$C$1:$AG$1,0))</f>
        <v>0</v>
      </c>
      <c r="AE174">
        <f>INDEX(NoSettings!$C$2:$AG$6843,MATCH($C174,NoSettings!$A$2:$A$6843,0),MATCH(AE$30,NoSettings!$C$1:$AG$1,0))</f>
        <v>0</v>
      </c>
      <c r="AF174">
        <f>INDEX(NoSettings!$C$2:$AG$6843,MATCH($C174,NoSettings!$A$2:$A$6843,0),MATCH(AF$30,NoSettings!$C$1:$AG$1,0))</f>
        <v>0</v>
      </c>
      <c r="AG174">
        <f>INDEX(NoSettings!$C$2:$AG$6843,MATCH($C174,NoSettings!$A$2:$A$6843,0),MATCH(AG$30,NoSettings!$C$1:$AG$1,0))</f>
        <v>0</v>
      </c>
      <c r="AH174">
        <f>INDEX(NoSettings!$C$2:$AG$6843,MATCH($C174,NoSettings!$A$2:$A$6843,0),MATCH(AH$30,NoSettings!$C$1:$AG$1,0))</f>
        <v>0</v>
      </c>
    </row>
    <row r="175" spans="3:34" hidden="1">
      <c r="C175" s="21" t="s">
        <v>201</v>
      </c>
      <c r="D175">
        <f>INDEX(NoSettings!$C$2:$AG$6843,MATCH($C175,NoSettings!$A$2:$A$6843,0),MATCH(D$30,NoSettings!$C$1:$AG$1,0))</f>
        <v>9139000000000</v>
      </c>
      <c r="E175">
        <f>INDEX(NoSettings!$C$2:$AG$6843,MATCH($C175,NoSettings!$A$2:$A$6843,0),MATCH(E$30,NoSettings!$C$1:$AG$1,0))</f>
        <v>9276000000000</v>
      </c>
      <c r="F175">
        <f>INDEX(NoSettings!$C$2:$AG$6843,MATCH($C175,NoSettings!$A$2:$A$6843,0),MATCH(F$30,NoSettings!$C$1:$AG$1,0))</f>
        <v>9415000000000</v>
      </c>
      <c r="G175">
        <f>INDEX(NoSettings!$C$2:$AG$6843,MATCH($C175,NoSettings!$A$2:$A$6843,0),MATCH(G$30,NoSettings!$C$1:$AG$1,0))</f>
        <v>9557000000000</v>
      </c>
      <c r="H175">
        <f>INDEX(NoSettings!$C$2:$AG$6843,MATCH($C175,NoSettings!$A$2:$A$6843,0),MATCH(H$30,NoSettings!$C$1:$AG$1,0))</f>
        <v>9700000000000</v>
      </c>
      <c r="I175">
        <f>INDEX(NoSettings!$C$2:$AG$6843,MATCH($C175,NoSettings!$A$2:$A$6843,0),MATCH(I$30,NoSettings!$C$1:$AG$1,0))</f>
        <v>9845000000000</v>
      </c>
      <c r="J175">
        <f>INDEX(NoSettings!$C$2:$AG$6843,MATCH($C175,NoSettings!$A$2:$A$6843,0),MATCH(J$30,NoSettings!$C$1:$AG$1,0))</f>
        <v>9993000000000</v>
      </c>
      <c r="K175">
        <f>INDEX(NoSettings!$C$2:$AG$6843,MATCH($C175,NoSettings!$A$2:$A$6843,0),MATCH(K$30,NoSettings!$C$1:$AG$1,0))</f>
        <v>10140000000000</v>
      </c>
      <c r="L175">
        <f>INDEX(NoSettings!$C$2:$AG$6843,MATCH($C175,NoSettings!$A$2:$A$6843,0),MATCH(L$30,NoSettings!$C$1:$AG$1,0))</f>
        <v>10300000000000</v>
      </c>
      <c r="M175">
        <f>INDEX(NoSettings!$C$2:$AG$6843,MATCH($C175,NoSettings!$A$2:$A$6843,0),MATCH(M$30,NoSettings!$C$1:$AG$1,0))</f>
        <v>10450000000000</v>
      </c>
      <c r="N175">
        <f>INDEX(NoSettings!$C$2:$AG$6843,MATCH($C175,NoSettings!$A$2:$A$6843,0),MATCH(N$30,NoSettings!$C$1:$AG$1,0))</f>
        <v>10610000000000</v>
      </c>
      <c r="O175">
        <f>INDEX(NoSettings!$C$2:$AG$6843,MATCH($C175,NoSettings!$A$2:$A$6843,0),MATCH(O$30,NoSettings!$C$1:$AG$1,0))</f>
        <v>10770000000000</v>
      </c>
      <c r="P175">
        <f>INDEX(NoSettings!$C$2:$AG$6843,MATCH($C175,NoSettings!$A$2:$A$6843,0),MATCH(P$30,NoSettings!$C$1:$AG$1,0))</f>
        <v>10930000000000</v>
      </c>
      <c r="Q175">
        <f>INDEX(NoSettings!$C$2:$AG$6843,MATCH($C175,NoSettings!$A$2:$A$6843,0),MATCH(Q$30,NoSettings!$C$1:$AG$1,0))</f>
        <v>11090000000000</v>
      </c>
      <c r="R175">
        <f>INDEX(NoSettings!$C$2:$AG$6843,MATCH($C175,NoSettings!$A$2:$A$6843,0),MATCH(R$30,NoSettings!$C$1:$AG$1,0))</f>
        <v>11260000000000</v>
      </c>
      <c r="S175">
        <f>INDEX(NoSettings!$C$2:$AG$6843,MATCH($C175,NoSettings!$A$2:$A$6843,0),MATCH(S$30,NoSettings!$C$1:$AG$1,0))</f>
        <v>11430000000000</v>
      </c>
      <c r="T175">
        <f>INDEX(NoSettings!$C$2:$AG$6843,MATCH($C175,NoSettings!$A$2:$A$6843,0),MATCH(T$30,NoSettings!$C$1:$AG$1,0))</f>
        <v>11600000000000</v>
      </c>
      <c r="U175">
        <f>INDEX(NoSettings!$C$2:$AG$6843,MATCH($C175,NoSettings!$A$2:$A$6843,0),MATCH(U$30,NoSettings!$C$1:$AG$1,0))</f>
        <v>11770000000000</v>
      </c>
      <c r="V175">
        <f>INDEX(NoSettings!$C$2:$AG$6843,MATCH($C175,NoSettings!$A$2:$A$6843,0),MATCH(V$30,NoSettings!$C$1:$AG$1,0))</f>
        <v>11950000000000</v>
      </c>
      <c r="W175">
        <f>INDEX(NoSettings!$C$2:$AG$6843,MATCH($C175,NoSettings!$A$2:$A$6843,0),MATCH(W$30,NoSettings!$C$1:$AG$1,0))</f>
        <v>12130000000000</v>
      </c>
      <c r="X175">
        <f>INDEX(NoSettings!$C$2:$AG$6843,MATCH($C175,NoSettings!$A$2:$A$6843,0),MATCH(X$30,NoSettings!$C$1:$AG$1,0))</f>
        <v>12310000000000</v>
      </c>
      <c r="Y175">
        <f>INDEX(NoSettings!$C$2:$AG$6843,MATCH($C175,NoSettings!$A$2:$A$6843,0),MATCH(Y$30,NoSettings!$C$1:$AG$1,0))</f>
        <v>12490000000000</v>
      </c>
      <c r="Z175">
        <f>INDEX(NoSettings!$C$2:$AG$6843,MATCH($C175,NoSettings!$A$2:$A$6843,0),MATCH(Z$30,NoSettings!$C$1:$AG$1,0))</f>
        <v>12680000000000</v>
      </c>
      <c r="AA175">
        <f>INDEX(NoSettings!$C$2:$AG$6843,MATCH($C175,NoSettings!$A$2:$A$6843,0),MATCH(AA$30,NoSettings!$C$1:$AG$1,0))</f>
        <v>12870000000000</v>
      </c>
      <c r="AB175">
        <f>INDEX(NoSettings!$C$2:$AG$6843,MATCH($C175,NoSettings!$A$2:$A$6843,0),MATCH(AB$30,NoSettings!$C$1:$AG$1,0))</f>
        <v>13060000000000</v>
      </c>
      <c r="AC175">
        <f>INDEX(NoSettings!$C$2:$AG$6843,MATCH($C175,NoSettings!$A$2:$A$6843,0),MATCH(AC$30,NoSettings!$C$1:$AG$1,0))</f>
        <v>13260000000000</v>
      </c>
      <c r="AD175">
        <f>INDEX(NoSettings!$C$2:$AG$6843,MATCH($C175,NoSettings!$A$2:$A$6843,0),MATCH(AD$30,NoSettings!$C$1:$AG$1,0))</f>
        <v>13460000000000</v>
      </c>
      <c r="AE175">
        <f>INDEX(NoSettings!$C$2:$AG$6843,MATCH($C175,NoSettings!$A$2:$A$6843,0),MATCH(AE$30,NoSettings!$C$1:$AG$1,0))</f>
        <v>13660000000000</v>
      </c>
      <c r="AF175">
        <f>INDEX(NoSettings!$C$2:$AG$6843,MATCH($C175,NoSettings!$A$2:$A$6843,0),MATCH(AF$30,NoSettings!$C$1:$AG$1,0))</f>
        <v>13870000000000</v>
      </c>
      <c r="AG175">
        <f>INDEX(NoSettings!$C$2:$AG$6843,MATCH($C175,NoSettings!$A$2:$A$6843,0),MATCH(AG$30,NoSettings!$C$1:$AG$1,0))</f>
        <v>14070000000000</v>
      </c>
      <c r="AH175">
        <f>INDEX(NoSettings!$C$2:$AG$6843,MATCH($C175,NoSettings!$A$2:$A$6843,0),MATCH(AH$30,NoSettings!$C$1:$AG$1,0))</f>
        <v>14290000000000</v>
      </c>
    </row>
    <row r="176" spans="3:34" hidden="1">
      <c r="C176" s="21" t="s">
        <v>200</v>
      </c>
      <c r="D176">
        <f>INDEX(NoSettings!$C$2:$AG$6843,MATCH($C176,NoSettings!$A$2:$A$6843,0),MATCH(D$30,NoSettings!$C$1:$AG$1,0))</f>
        <v>1245000000000</v>
      </c>
      <c r="E176">
        <f>INDEX(NoSettings!$C$2:$AG$6843,MATCH($C176,NoSettings!$A$2:$A$6843,0),MATCH(E$30,NoSettings!$C$1:$AG$1,0))</f>
        <v>1263000000000</v>
      </c>
      <c r="F176">
        <f>INDEX(NoSettings!$C$2:$AG$6843,MATCH($C176,NoSettings!$A$2:$A$6843,0),MATCH(F$30,NoSettings!$C$1:$AG$1,0))</f>
        <v>1282000000000</v>
      </c>
      <c r="G176">
        <f>INDEX(NoSettings!$C$2:$AG$6843,MATCH($C176,NoSettings!$A$2:$A$6843,0),MATCH(G$30,NoSettings!$C$1:$AG$1,0))</f>
        <v>1301000000000</v>
      </c>
      <c r="H176">
        <f>INDEX(NoSettings!$C$2:$AG$6843,MATCH($C176,NoSettings!$A$2:$A$6843,0),MATCH(H$30,NoSettings!$C$1:$AG$1,0))</f>
        <v>1321000000000</v>
      </c>
      <c r="I176">
        <f>INDEX(NoSettings!$C$2:$AG$6843,MATCH($C176,NoSettings!$A$2:$A$6843,0),MATCH(I$30,NoSettings!$C$1:$AG$1,0))</f>
        <v>1341000000000</v>
      </c>
      <c r="J176">
        <f>INDEX(NoSettings!$C$2:$AG$6843,MATCH($C176,NoSettings!$A$2:$A$6843,0),MATCH(J$30,NoSettings!$C$1:$AG$1,0))</f>
        <v>1361000000000</v>
      </c>
      <c r="K176">
        <f>INDEX(NoSettings!$C$2:$AG$6843,MATCH($C176,NoSettings!$A$2:$A$6843,0),MATCH(K$30,NoSettings!$C$1:$AG$1,0))</f>
        <v>1381000000000</v>
      </c>
      <c r="L176">
        <f>INDEX(NoSettings!$C$2:$AG$6843,MATCH($C176,NoSettings!$A$2:$A$6843,0),MATCH(L$30,NoSettings!$C$1:$AG$1,0))</f>
        <v>1402000000000</v>
      </c>
      <c r="M176">
        <f>INDEX(NoSettings!$C$2:$AG$6843,MATCH($C176,NoSettings!$A$2:$A$6843,0),MATCH(M$30,NoSettings!$C$1:$AG$1,0))</f>
        <v>1423000000000</v>
      </c>
      <c r="N176">
        <f>INDEX(NoSettings!$C$2:$AG$6843,MATCH($C176,NoSettings!$A$2:$A$6843,0),MATCH(N$30,NoSettings!$C$1:$AG$1,0))</f>
        <v>1444000000000</v>
      </c>
      <c r="O176">
        <f>INDEX(NoSettings!$C$2:$AG$6843,MATCH($C176,NoSettings!$A$2:$A$6843,0),MATCH(O$30,NoSettings!$C$1:$AG$1,0))</f>
        <v>1466000000000</v>
      </c>
      <c r="P176">
        <f>INDEX(NoSettings!$C$2:$AG$6843,MATCH($C176,NoSettings!$A$2:$A$6843,0),MATCH(P$30,NoSettings!$C$1:$AG$1,0))</f>
        <v>1488000000000</v>
      </c>
      <c r="Q176">
        <f>INDEX(NoSettings!$C$2:$AG$6843,MATCH($C176,NoSettings!$A$2:$A$6843,0),MATCH(Q$30,NoSettings!$C$1:$AG$1,0))</f>
        <v>1510000000000</v>
      </c>
      <c r="R176">
        <f>INDEX(NoSettings!$C$2:$AG$6843,MATCH($C176,NoSettings!$A$2:$A$6843,0),MATCH(R$30,NoSettings!$C$1:$AG$1,0))</f>
        <v>1533000000000</v>
      </c>
      <c r="S176">
        <f>INDEX(NoSettings!$C$2:$AG$6843,MATCH($C176,NoSettings!$A$2:$A$6843,0),MATCH(S$30,NoSettings!$C$1:$AG$1,0))</f>
        <v>1556000000000</v>
      </c>
      <c r="T176">
        <f>INDEX(NoSettings!$C$2:$AG$6843,MATCH($C176,NoSettings!$A$2:$A$6843,0),MATCH(T$30,NoSettings!$C$1:$AG$1,0))</f>
        <v>1579000000000</v>
      </c>
      <c r="U176">
        <f>INDEX(NoSettings!$C$2:$AG$6843,MATCH($C176,NoSettings!$A$2:$A$6843,0),MATCH(U$30,NoSettings!$C$1:$AG$1,0))</f>
        <v>1603000000000</v>
      </c>
      <c r="V176">
        <f>INDEX(NoSettings!$C$2:$AG$6843,MATCH($C176,NoSettings!$A$2:$A$6843,0),MATCH(V$30,NoSettings!$C$1:$AG$1,0))</f>
        <v>1627000000000</v>
      </c>
      <c r="W176">
        <f>INDEX(NoSettings!$C$2:$AG$6843,MATCH($C176,NoSettings!$A$2:$A$6843,0),MATCH(W$30,NoSettings!$C$1:$AG$1,0))</f>
        <v>1652000000000</v>
      </c>
      <c r="X176">
        <f>INDEX(NoSettings!$C$2:$AG$6843,MATCH($C176,NoSettings!$A$2:$A$6843,0),MATCH(X$30,NoSettings!$C$1:$AG$1,0))</f>
        <v>1676000000000</v>
      </c>
      <c r="Y176">
        <f>INDEX(NoSettings!$C$2:$AG$6843,MATCH($C176,NoSettings!$A$2:$A$6843,0),MATCH(Y$30,NoSettings!$C$1:$AG$1,0))</f>
        <v>1701000000000</v>
      </c>
      <c r="Z176">
        <f>INDEX(NoSettings!$C$2:$AG$6843,MATCH($C176,NoSettings!$A$2:$A$6843,0),MATCH(Z$30,NoSettings!$C$1:$AG$1,0))</f>
        <v>1727000000000</v>
      </c>
      <c r="AA176">
        <f>INDEX(NoSettings!$C$2:$AG$6843,MATCH($C176,NoSettings!$A$2:$A$6843,0),MATCH(AA$30,NoSettings!$C$1:$AG$1,0))</f>
        <v>1753000000000</v>
      </c>
      <c r="AB176">
        <f>INDEX(NoSettings!$C$2:$AG$6843,MATCH($C176,NoSettings!$A$2:$A$6843,0),MATCH(AB$30,NoSettings!$C$1:$AG$1,0))</f>
        <v>1779000000000</v>
      </c>
      <c r="AC176">
        <f>INDEX(NoSettings!$C$2:$AG$6843,MATCH($C176,NoSettings!$A$2:$A$6843,0),MATCH(AC$30,NoSettings!$C$1:$AG$1,0))</f>
        <v>1806000000000</v>
      </c>
      <c r="AD176">
        <f>INDEX(NoSettings!$C$2:$AG$6843,MATCH($C176,NoSettings!$A$2:$A$6843,0),MATCH(AD$30,NoSettings!$C$1:$AG$1,0))</f>
        <v>1833000000000</v>
      </c>
      <c r="AE176">
        <f>INDEX(NoSettings!$C$2:$AG$6843,MATCH($C176,NoSettings!$A$2:$A$6843,0),MATCH(AE$30,NoSettings!$C$1:$AG$1,0))</f>
        <v>1860000000000</v>
      </c>
      <c r="AF176">
        <f>INDEX(NoSettings!$C$2:$AG$6843,MATCH($C176,NoSettings!$A$2:$A$6843,0),MATCH(AF$30,NoSettings!$C$1:$AG$1,0))</f>
        <v>1888000000000</v>
      </c>
      <c r="AG176">
        <f>INDEX(NoSettings!$C$2:$AG$6843,MATCH($C176,NoSettings!$A$2:$A$6843,0),MATCH(AG$30,NoSettings!$C$1:$AG$1,0))</f>
        <v>1917000000000</v>
      </c>
      <c r="AH176">
        <f>INDEX(NoSettings!$C$2:$AG$6843,MATCH($C176,NoSettings!$A$2:$A$6843,0),MATCH(AH$30,NoSettings!$C$1:$AG$1,0))</f>
        <v>1945000000000</v>
      </c>
    </row>
    <row r="177" spans="3:34" hidden="1">
      <c r="C177" s="21" t="s">
        <v>199</v>
      </c>
      <c r="D177">
        <f>INDEX(NoSettings!$C$2:$AG$6843,MATCH($C177,NoSettings!$A$2:$A$6843,0),MATCH(D$30,NoSettings!$C$1:$AG$1,0))</f>
        <v>0</v>
      </c>
      <c r="E177">
        <f>INDEX(NoSettings!$C$2:$AG$6843,MATCH($C177,NoSettings!$A$2:$A$6843,0),MATCH(E$30,NoSettings!$C$1:$AG$1,0))</f>
        <v>0</v>
      </c>
      <c r="F177">
        <f>INDEX(NoSettings!$C$2:$AG$6843,MATCH($C177,NoSettings!$A$2:$A$6843,0),MATCH(F$30,NoSettings!$C$1:$AG$1,0))</f>
        <v>0</v>
      </c>
      <c r="G177">
        <f>INDEX(NoSettings!$C$2:$AG$6843,MATCH($C177,NoSettings!$A$2:$A$6843,0),MATCH(G$30,NoSettings!$C$1:$AG$1,0))</f>
        <v>0</v>
      </c>
      <c r="H177">
        <f>INDEX(NoSettings!$C$2:$AG$6843,MATCH($C177,NoSettings!$A$2:$A$6843,0),MATCH(H$30,NoSettings!$C$1:$AG$1,0))</f>
        <v>0</v>
      </c>
      <c r="I177">
        <f>INDEX(NoSettings!$C$2:$AG$6843,MATCH($C177,NoSettings!$A$2:$A$6843,0),MATCH(I$30,NoSettings!$C$1:$AG$1,0))</f>
        <v>0</v>
      </c>
      <c r="J177">
        <f>INDEX(NoSettings!$C$2:$AG$6843,MATCH($C177,NoSettings!$A$2:$A$6843,0),MATCH(J$30,NoSettings!$C$1:$AG$1,0))</f>
        <v>0</v>
      </c>
      <c r="K177">
        <f>INDEX(NoSettings!$C$2:$AG$6843,MATCH($C177,NoSettings!$A$2:$A$6843,0),MATCH(K$30,NoSettings!$C$1:$AG$1,0))</f>
        <v>0</v>
      </c>
      <c r="L177">
        <f>INDEX(NoSettings!$C$2:$AG$6843,MATCH($C177,NoSettings!$A$2:$A$6843,0),MATCH(L$30,NoSettings!$C$1:$AG$1,0))</f>
        <v>0</v>
      </c>
      <c r="M177">
        <f>INDEX(NoSettings!$C$2:$AG$6843,MATCH($C177,NoSettings!$A$2:$A$6843,0),MATCH(M$30,NoSettings!$C$1:$AG$1,0))</f>
        <v>0</v>
      </c>
      <c r="N177">
        <f>INDEX(NoSettings!$C$2:$AG$6843,MATCH($C177,NoSettings!$A$2:$A$6843,0),MATCH(N$30,NoSettings!$C$1:$AG$1,0))</f>
        <v>0</v>
      </c>
      <c r="O177">
        <f>INDEX(NoSettings!$C$2:$AG$6843,MATCH($C177,NoSettings!$A$2:$A$6843,0),MATCH(O$30,NoSettings!$C$1:$AG$1,0))</f>
        <v>0</v>
      </c>
      <c r="P177">
        <f>INDEX(NoSettings!$C$2:$AG$6843,MATCH($C177,NoSettings!$A$2:$A$6843,0),MATCH(P$30,NoSettings!$C$1:$AG$1,0))</f>
        <v>0</v>
      </c>
      <c r="Q177">
        <f>INDEX(NoSettings!$C$2:$AG$6843,MATCH($C177,NoSettings!$A$2:$A$6843,0),MATCH(Q$30,NoSettings!$C$1:$AG$1,0))</f>
        <v>0</v>
      </c>
      <c r="R177">
        <f>INDEX(NoSettings!$C$2:$AG$6843,MATCH($C177,NoSettings!$A$2:$A$6843,0),MATCH(R$30,NoSettings!$C$1:$AG$1,0))</f>
        <v>0</v>
      </c>
      <c r="S177">
        <f>INDEX(NoSettings!$C$2:$AG$6843,MATCH($C177,NoSettings!$A$2:$A$6843,0),MATCH(S$30,NoSettings!$C$1:$AG$1,0))</f>
        <v>0</v>
      </c>
      <c r="T177">
        <f>INDEX(NoSettings!$C$2:$AG$6843,MATCH($C177,NoSettings!$A$2:$A$6843,0),MATCH(T$30,NoSettings!$C$1:$AG$1,0))</f>
        <v>0</v>
      </c>
      <c r="U177">
        <f>INDEX(NoSettings!$C$2:$AG$6843,MATCH($C177,NoSettings!$A$2:$A$6843,0),MATCH(U$30,NoSettings!$C$1:$AG$1,0))</f>
        <v>0</v>
      </c>
      <c r="V177">
        <f>INDEX(NoSettings!$C$2:$AG$6843,MATCH($C177,NoSettings!$A$2:$A$6843,0),MATCH(V$30,NoSettings!$C$1:$AG$1,0))</f>
        <v>0</v>
      </c>
      <c r="W177">
        <f>INDEX(NoSettings!$C$2:$AG$6843,MATCH($C177,NoSettings!$A$2:$A$6843,0),MATCH(W$30,NoSettings!$C$1:$AG$1,0))</f>
        <v>0</v>
      </c>
      <c r="X177">
        <f>INDEX(NoSettings!$C$2:$AG$6843,MATCH($C177,NoSettings!$A$2:$A$6843,0),MATCH(X$30,NoSettings!$C$1:$AG$1,0))</f>
        <v>0</v>
      </c>
      <c r="Y177">
        <f>INDEX(NoSettings!$C$2:$AG$6843,MATCH($C177,NoSettings!$A$2:$A$6843,0),MATCH(Y$30,NoSettings!$C$1:$AG$1,0))</f>
        <v>0</v>
      </c>
      <c r="Z177">
        <f>INDEX(NoSettings!$C$2:$AG$6843,MATCH($C177,NoSettings!$A$2:$A$6843,0),MATCH(Z$30,NoSettings!$C$1:$AG$1,0))</f>
        <v>0</v>
      </c>
      <c r="AA177">
        <f>INDEX(NoSettings!$C$2:$AG$6843,MATCH($C177,NoSettings!$A$2:$A$6843,0),MATCH(AA$30,NoSettings!$C$1:$AG$1,0))</f>
        <v>0</v>
      </c>
      <c r="AB177">
        <f>INDEX(NoSettings!$C$2:$AG$6843,MATCH($C177,NoSettings!$A$2:$A$6843,0),MATCH(AB$30,NoSettings!$C$1:$AG$1,0))</f>
        <v>0</v>
      </c>
      <c r="AC177">
        <f>INDEX(NoSettings!$C$2:$AG$6843,MATCH($C177,NoSettings!$A$2:$A$6843,0),MATCH(AC$30,NoSettings!$C$1:$AG$1,0))</f>
        <v>0</v>
      </c>
      <c r="AD177">
        <f>INDEX(NoSettings!$C$2:$AG$6843,MATCH($C177,NoSettings!$A$2:$A$6843,0),MATCH(AD$30,NoSettings!$C$1:$AG$1,0))</f>
        <v>0</v>
      </c>
      <c r="AE177">
        <f>INDEX(NoSettings!$C$2:$AG$6843,MATCH($C177,NoSettings!$A$2:$A$6843,0),MATCH(AE$30,NoSettings!$C$1:$AG$1,0))</f>
        <v>0</v>
      </c>
      <c r="AF177">
        <f>INDEX(NoSettings!$C$2:$AG$6843,MATCH($C177,NoSettings!$A$2:$A$6843,0),MATCH(AF$30,NoSettings!$C$1:$AG$1,0))</f>
        <v>0</v>
      </c>
      <c r="AG177">
        <f>INDEX(NoSettings!$C$2:$AG$6843,MATCH($C177,NoSettings!$A$2:$A$6843,0),MATCH(AG$30,NoSettings!$C$1:$AG$1,0))</f>
        <v>0</v>
      </c>
      <c r="AH177">
        <f>INDEX(NoSettings!$C$2:$AG$6843,MATCH($C177,NoSettings!$A$2:$A$6843,0),MATCH(AH$30,NoSettings!$C$1:$AG$1,0))</f>
        <v>0</v>
      </c>
    </row>
    <row r="178" spans="3:34" hidden="1">
      <c r="C178" s="21" t="s">
        <v>198</v>
      </c>
      <c r="D178">
        <f>INDEX(NoSettings!$C$2:$AG$6843,MATCH($C178,NoSettings!$A$2:$A$6843,0),MATCH(D$30,NoSettings!$C$1:$AG$1,0))</f>
        <v>0</v>
      </c>
      <c r="E178">
        <f>INDEX(NoSettings!$C$2:$AG$6843,MATCH($C178,NoSettings!$A$2:$A$6843,0),MATCH(E$30,NoSettings!$C$1:$AG$1,0))</f>
        <v>0</v>
      </c>
      <c r="F178">
        <f>INDEX(NoSettings!$C$2:$AG$6843,MATCH($C178,NoSettings!$A$2:$A$6843,0),MATCH(F$30,NoSettings!$C$1:$AG$1,0))</f>
        <v>0</v>
      </c>
      <c r="G178">
        <f>INDEX(NoSettings!$C$2:$AG$6843,MATCH($C178,NoSettings!$A$2:$A$6843,0),MATCH(G$30,NoSettings!$C$1:$AG$1,0))</f>
        <v>0</v>
      </c>
      <c r="H178">
        <f>INDEX(NoSettings!$C$2:$AG$6843,MATCH($C178,NoSettings!$A$2:$A$6843,0),MATCH(H$30,NoSettings!$C$1:$AG$1,0))</f>
        <v>0</v>
      </c>
      <c r="I178">
        <f>INDEX(NoSettings!$C$2:$AG$6843,MATCH($C178,NoSettings!$A$2:$A$6843,0),MATCH(I$30,NoSettings!$C$1:$AG$1,0))</f>
        <v>0</v>
      </c>
      <c r="J178">
        <f>INDEX(NoSettings!$C$2:$AG$6843,MATCH($C178,NoSettings!$A$2:$A$6843,0),MATCH(J$30,NoSettings!$C$1:$AG$1,0))</f>
        <v>0</v>
      </c>
      <c r="K178">
        <f>INDEX(NoSettings!$C$2:$AG$6843,MATCH($C178,NoSettings!$A$2:$A$6843,0),MATCH(K$30,NoSettings!$C$1:$AG$1,0))</f>
        <v>0</v>
      </c>
      <c r="L178">
        <f>INDEX(NoSettings!$C$2:$AG$6843,MATCH($C178,NoSettings!$A$2:$A$6843,0),MATCH(L$30,NoSettings!$C$1:$AG$1,0))</f>
        <v>0</v>
      </c>
      <c r="M178">
        <f>INDEX(NoSettings!$C$2:$AG$6843,MATCH($C178,NoSettings!$A$2:$A$6843,0),MATCH(M$30,NoSettings!$C$1:$AG$1,0))</f>
        <v>0</v>
      </c>
      <c r="N178">
        <f>INDEX(NoSettings!$C$2:$AG$6843,MATCH($C178,NoSettings!$A$2:$A$6843,0),MATCH(N$30,NoSettings!$C$1:$AG$1,0))</f>
        <v>0</v>
      </c>
      <c r="O178">
        <f>INDEX(NoSettings!$C$2:$AG$6843,MATCH($C178,NoSettings!$A$2:$A$6843,0),MATCH(O$30,NoSettings!$C$1:$AG$1,0))</f>
        <v>0</v>
      </c>
      <c r="P178">
        <f>INDEX(NoSettings!$C$2:$AG$6843,MATCH($C178,NoSettings!$A$2:$A$6843,0),MATCH(P$30,NoSettings!$C$1:$AG$1,0))</f>
        <v>0</v>
      </c>
      <c r="Q178">
        <f>INDEX(NoSettings!$C$2:$AG$6843,MATCH($C178,NoSettings!$A$2:$A$6843,0),MATCH(Q$30,NoSettings!$C$1:$AG$1,0))</f>
        <v>0</v>
      </c>
      <c r="R178">
        <f>INDEX(NoSettings!$C$2:$AG$6843,MATCH($C178,NoSettings!$A$2:$A$6843,0),MATCH(R$30,NoSettings!$C$1:$AG$1,0))</f>
        <v>0</v>
      </c>
      <c r="S178">
        <f>INDEX(NoSettings!$C$2:$AG$6843,MATCH($C178,NoSettings!$A$2:$A$6843,0),MATCH(S$30,NoSettings!$C$1:$AG$1,0))</f>
        <v>0</v>
      </c>
      <c r="T178">
        <f>INDEX(NoSettings!$C$2:$AG$6843,MATCH($C178,NoSettings!$A$2:$A$6843,0),MATCH(T$30,NoSettings!$C$1:$AG$1,0))</f>
        <v>0</v>
      </c>
      <c r="U178">
        <f>INDEX(NoSettings!$C$2:$AG$6843,MATCH($C178,NoSettings!$A$2:$A$6843,0),MATCH(U$30,NoSettings!$C$1:$AG$1,0))</f>
        <v>0</v>
      </c>
      <c r="V178">
        <f>INDEX(NoSettings!$C$2:$AG$6843,MATCH($C178,NoSettings!$A$2:$A$6843,0),MATCH(V$30,NoSettings!$C$1:$AG$1,0))</f>
        <v>0</v>
      </c>
      <c r="W178">
        <f>INDEX(NoSettings!$C$2:$AG$6843,MATCH($C178,NoSettings!$A$2:$A$6843,0),MATCH(W$30,NoSettings!$C$1:$AG$1,0))</f>
        <v>0</v>
      </c>
      <c r="X178">
        <f>INDEX(NoSettings!$C$2:$AG$6843,MATCH($C178,NoSettings!$A$2:$A$6843,0),MATCH(X$30,NoSettings!$C$1:$AG$1,0))</f>
        <v>0</v>
      </c>
      <c r="Y178">
        <f>INDEX(NoSettings!$C$2:$AG$6843,MATCH($C178,NoSettings!$A$2:$A$6843,0),MATCH(Y$30,NoSettings!$C$1:$AG$1,0))</f>
        <v>0</v>
      </c>
      <c r="Z178">
        <f>INDEX(NoSettings!$C$2:$AG$6843,MATCH($C178,NoSettings!$A$2:$A$6843,0),MATCH(Z$30,NoSettings!$C$1:$AG$1,0))</f>
        <v>0</v>
      </c>
      <c r="AA178">
        <f>INDEX(NoSettings!$C$2:$AG$6843,MATCH($C178,NoSettings!$A$2:$A$6843,0),MATCH(AA$30,NoSettings!$C$1:$AG$1,0))</f>
        <v>0</v>
      </c>
      <c r="AB178">
        <f>INDEX(NoSettings!$C$2:$AG$6843,MATCH($C178,NoSettings!$A$2:$A$6843,0),MATCH(AB$30,NoSettings!$C$1:$AG$1,0))</f>
        <v>0</v>
      </c>
      <c r="AC178">
        <f>INDEX(NoSettings!$C$2:$AG$6843,MATCH($C178,NoSettings!$A$2:$A$6843,0),MATCH(AC$30,NoSettings!$C$1:$AG$1,0))</f>
        <v>0</v>
      </c>
      <c r="AD178">
        <f>INDEX(NoSettings!$C$2:$AG$6843,MATCH($C178,NoSettings!$A$2:$A$6843,0),MATCH(AD$30,NoSettings!$C$1:$AG$1,0))</f>
        <v>0</v>
      </c>
      <c r="AE178">
        <f>INDEX(NoSettings!$C$2:$AG$6843,MATCH($C178,NoSettings!$A$2:$A$6843,0),MATCH(AE$30,NoSettings!$C$1:$AG$1,0))</f>
        <v>0</v>
      </c>
      <c r="AF178">
        <f>INDEX(NoSettings!$C$2:$AG$6843,MATCH($C178,NoSettings!$A$2:$A$6843,0),MATCH(AF$30,NoSettings!$C$1:$AG$1,0))</f>
        <v>0</v>
      </c>
      <c r="AG178">
        <f>INDEX(NoSettings!$C$2:$AG$6843,MATCH($C178,NoSettings!$A$2:$A$6843,0),MATCH(AG$30,NoSettings!$C$1:$AG$1,0))</f>
        <v>0</v>
      </c>
      <c r="AH178">
        <f>INDEX(NoSettings!$C$2:$AG$6843,MATCH($C178,NoSettings!$A$2:$A$6843,0),MATCH(AH$30,NoSettings!$C$1:$AG$1,0))</f>
        <v>0</v>
      </c>
    </row>
    <row r="179" spans="3:34" hidden="1">
      <c r="C179" s="21" t="s">
        <v>197</v>
      </c>
      <c r="D179">
        <f>INDEX(NoSettings!$C$2:$AG$6843,MATCH($C179,NoSettings!$A$2:$A$6843,0),MATCH(D$30,NoSettings!$C$1:$AG$1,0))</f>
        <v>0</v>
      </c>
      <c r="E179">
        <f>INDEX(NoSettings!$C$2:$AG$6843,MATCH($C179,NoSettings!$A$2:$A$6843,0),MATCH(E$30,NoSettings!$C$1:$AG$1,0))</f>
        <v>0</v>
      </c>
      <c r="F179">
        <f>INDEX(NoSettings!$C$2:$AG$6843,MATCH($C179,NoSettings!$A$2:$A$6843,0),MATCH(F$30,NoSettings!$C$1:$AG$1,0))</f>
        <v>0</v>
      </c>
      <c r="G179">
        <f>INDEX(NoSettings!$C$2:$AG$6843,MATCH($C179,NoSettings!$A$2:$A$6843,0),MATCH(G$30,NoSettings!$C$1:$AG$1,0))</f>
        <v>0</v>
      </c>
      <c r="H179">
        <f>INDEX(NoSettings!$C$2:$AG$6843,MATCH($C179,NoSettings!$A$2:$A$6843,0),MATCH(H$30,NoSettings!$C$1:$AG$1,0))</f>
        <v>0</v>
      </c>
      <c r="I179">
        <f>INDEX(NoSettings!$C$2:$AG$6843,MATCH($C179,NoSettings!$A$2:$A$6843,0),MATCH(I$30,NoSettings!$C$1:$AG$1,0))</f>
        <v>0</v>
      </c>
      <c r="J179">
        <f>INDEX(NoSettings!$C$2:$AG$6843,MATCH($C179,NoSettings!$A$2:$A$6843,0),MATCH(J$30,NoSettings!$C$1:$AG$1,0))</f>
        <v>0</v>
      </c>
      <c r="K179">
        <f>INDEX(NoSettings!$C$2:$AG$6843,MATCH($C179,NoSettings!$A$2:$A$6843,0),MATCH(K$30,NoSettings!$C$1:$AG$1,0))</f>
        <v>0</v>
      </c>
      <c r="L179">
        <f>INDEX(NoSettings!$C$2:$AG$6843,MATCH($C179,NoSettings!$A$2:$A$6843,0),MATCH(L$30,NoSettings!$C$1:$AG$1,0))</f>
        <v>0</v>
      </c>
      <c r="M179">
        <f>INDEX(NoSettings!$C$2:$AG$6843,MATCH($C179,NoSettings!$A$2:$A$6843,0),MATCH(M$30,NoSettings!$C$1:$AG$1,0))</f>
        <v>0</v>
      </c>
      <c r="N179">
        <f>INDEX(NoSettings!$C$2:$AG$6843,MATCH($C179,NoSettings!$A$2:$A$6843,0),MATCH(N$30,NoSettings!$C$1:$AG$1,0))</f>
        <v>0</v>
      </c>
      <c r="O179">
        <f>INDEX(NoSettings!$C$2:$AG$6843,MATCH($C179,NoSettings!$A$2:$A$6843,0),MATCH(O$30,NoSettings!$C$1:$AG$1,0))</f>
        <v>0</v>
      </c>
      <c r="P179">
        <f>INDEX(NoSettings!$C$2:$AG$6843,MATCH($C179,NoSettings!$A$2:$A$6843,0),MATCH(P$30,NoSettings!$C$1:$AG$1,0))</f>
        <v>0</v>
      </c>
      <c r="Q179">
        <f>INDEX(NoSettings!$C$2:$AG$6843,MATCH($C179,NoSettings!$A$2:$A$6843,0),MATCH(Q$30,NoSettings!$C$1:$AG$1,0))</f>
        <v>0</v>
      </c>
      <c r="R179">
        <f>INDEX(NoSettings!$C$2:$AG$6843,MATCH($C179,NoSettings!$A$2:$A$6843,0),MATCH(R$30,NoSettings!$C$1:$AG$1,0))</f>
        <v>0</v>
      </c>
      <c r="S179">
        <f>INDEX(NoSettings!$C$2:$AG$6843,MATCH($C179,NoSettings!$A$2:$A$6843,0),MATCH(S$30,NoSettings!$C$1:$AG$1,0))</f>
        <v>0</v>
      </c>
      <c r="T179">
        <f>INDEX(NoSettings!$C$2:$AG$6843,MATCH($C179,NoSettings!$A$2:$A$6843,0),MATCH(T$30,NoSettings!$C$1:$AG$1,0))</f>
        <v>0</v>
      </c>
      <c r="U179">
        <f>INDEX(NoSettings!$C$2:$AG$6843,MATCH($C179,NoSettings!$A$2:$A$6843,0),MATCH(U$30,NoSettings!$C$1:$AG$1,0))</f>
        <v>0</v>
      </c>
      <c r="V179">
        <f>INDEX(NoSettings!$C$2:$AG$6843,MATCH($C179,NoSettings!$A$2:$A$6843,0),MATCH(V$30,NoSettings!$C$1:$AG$1,0))</f>
        <v>0</v>
      </c>
      <c r="W179">
        <f>INDEX(NoSettings!$C$2:$AG$6843,MATCH($C179,NoSettings!$A$2:$A$6843,0),MATCH(W$30,NoSettings!$C$1:$AG$1,0))</f>
        <v>0</v>
      </c>
      <c r="X179">
        <f>INDEX(NoSettings!$C$2:$AG$6843,MATCH($C179,NoSettings!$A$2:$A$6843,0),MATCH(X$30,NoSettings!$C$1:$AG$1,0))</f>
        <v>0</v>
      </c>
      <c r="Y179">
        <f>INDEX(NoSettings!$C$2:$AG$6843,MATCH($C179,NoSettings!$A$2:$A$6843,0),MATCH(Y$30,NoSettings!$C$1:$AG$1,0))</f>
        <v>0</v>
      </c>
      <c r="Z179">
        <f>INDEX(NoSettings!$C$2:$AG$6843,MATCH($C179,NoSettings!$A$2:$A$6843,0),MATCH(Z$30,NoSettings!$C$1:$AG$1,0))</f>
        <v>0</v>
      </c>
      <c r="AA179">
        <f>INDEX(NoSettings!$C$2:$AG$6843,MATCH($C179,NoSettings!$A$2:$A$6843,0),MATCH(AA$30,NoSettings!$C$1:$AG$1,0))</f>
        <v>0</v>
      </c>
      <c r="AB179">
        <f>INDEX(NoSettings!$C$2:$AG$6843,MATCH($C179,NoSettings!$A$2:$A$6843,0),MATCH(AB$30,NoSettings!$C$1:$AG$1,0))</f>
        <v>0</v>
      </c>
      <c r="AC179">
        <f>INDEX(NoSettings!$C$2:$AG$6843,MATCH($C179,NoSettings!$A$2:$A$6843,0),MATCH(AC$30,NoSettings!$C$1:$AG$1,0))</f>
        <v>0</v>
      </c>
      <c r="AD179">
        <f>INDEX(NoSettings!$C$2:$AG$6843,MATCH($C179,NoSettings!$A$2:$A$6843,0),MATCH(AD$30,NoSettings!$C$1:$AG$1,0))</f>
        <v>0</v>
      </c>
      <c r="AE179">
        <f>INDEX(NoSettings!$C$2:$AG$6843,MATCH($C179,NoSettings!$A$2:$A$6843,0),MATCH(AE$30,NoSettings!$C$1:$AG$1,0))</f>
        <v>0</v>
      </c>
      <c r="AF179">
        <f>INDEX(NoSettings!$C$2:$AG$6843,MATCH($C179,NoSettings!$A$2:$A$6843,0),MATCH(AF$30,NoSettings!$C$1:$AG$1,0))</f>
        <v>0</v>
      </c>
      <c r="AG179">
        <f>INDEX(NoSettings!$C$2:$AG$6843,MATCH($C179,NoSettings!$A$2:$A$6843,0),MATCH(AG$30,NoSettings!$C$1:$AG$1,0))</f>
        <v>0</v>
      </c>
      <c r="AH179">
        <f>INDEX(NoSettings!$C$2:$AG$6843,MATCH($C179,NoSettings!$A$2:$A$6843,0),MATCH(AH$30,NoSettings!$C$1:$AG$1,0))</f>
        <v>0</v>
      </c>
    </row>
    <row r="180" spans="3:34" hidden="1">
      <c r="C180" s="21" t="s">
        <v>196</v>
      </c>
      <c r="D180">
        <f>INDEX(NoSettings!$C$2:$AG$6843,MATCH($C180,NoSettings!$A$2:$A$6843,0),MATCH(D$30,NoSettings!$C$1:$AG$1,0))</f>
        <v>0</v>
      </c>
      <c r="E180">
        <f>INDEX(NoSettings!$C$2:$AG$6843,MATCH($C180,NoSettings!$A$2:$A$6843,0),MATCH(E$30,NoSettings!$C$1:$AG$1,0))</f>
        <v>0</v>
      </c>
      <c r="F180">
        <f>INDEX(NoSettings!$C$2:$AG$6843,MATCH($C180,NoSettings!$A$2:$A$6843,0),MATCH(F$30,NoSettings!$C$1:$AG$1,0))</f>
        <v>0</v>
      </c>
      <c r="G180">
        <f>INDEX(NoSettings!$C$2:$AG$6843,MATCH($C180,NoSettings!$A$2:$A$6843,0),MATCH(G$30,NoSettings!$C$1:$AG$1,0))</f>
        <v>0</v>
      </c>
      <c r="H180">
        <f>INDEX(NoSettings!$C$2:$AG$6843,MATCH($C180,NoSettings!$A$2:$A$6843,0),MATCH(H$30,NoSettings!$C$1:$AG$1,0))</f>
        <v>0</v>
      </c>
      <c r="I180">
        <f>INDEX(NoSettings!$C$2:$AG$6843,MATCH($C180,NoSettings!$A$2:$A$6843,0),MATCH(I$30,NoSettings!$C$1:$AG$1,0))</f>
        <v>0</v>
      </c>
      <c r="J180">
        <f>INDEX(NoSettings!$C$2:$AG$6843,MATCH($C180,NoSettings!$A$2:$A$6843,0),MATCH(J$30,NoSettings!$C$1:$AG$1,0))</f>
        <v>0</v>
      </c>
      <c r="K180">
        <f>INDEX(NoSettings!$C$2:$AG$6843,MATCH($C180,NoSettings!$A$2:$A$6843,0),MATCH(K$30,NoSettings!$C$1:$AG$1,0))</f>
        <v>0</v>
      </c>
      <c r="L180">
        <f>INDEX(NoSettings!$C$2:$AG$6843,MATCH($C180,NoSettings!$A$2:$A$6843,0),MATCH(L$30,NoSettings!$C$1:$AG$1,0))</f>
        <v>0</v>
      </c>
      <c r="M180">
        <f>INDEX(NoSettings!$C$2:$AG$6843,MATCH($C180,NoSettings!$A$2:$A$6843,0),MATCH(M$30,NoSettings!$C$1:$AG$1,0))</f>
        <v>0</v>
      </c>
      <c r="N180">
        <f>INDEX(NoSettings!$C$2:$AG$6843,MATCH($C180,NoSettings!$A$2:$A$6843,0),MATCH(N$30,NoSettings!$C$1:$AG$1,0))</f>
        <v>0</v>
      </c>
      <c r="O180">
        <f>INDEX(NoSettings!$C$2:$AG$6843,MATCH($C180,NoSettings!$A$2:$A$6843,0),MATCH(O$30,NoSettings!$C$1:$AG$1,0))</f>
        <v>0</v>
      </c>
      <c r="P180">
        <f>INDEX(NoSettings!$C$2:$AG$6843,MATCH($C180,NoSettings!$A$2:$A$6843,0),MATCH(P$30,NoSettings!$C$1:$AG$1,0))</f>
        <v>0</v>
      </c>
      <c r="Q180">
        <f>INDEX(NoSettings!$C$2:$AG$6843,MATCH($C180,NoSettings!$A$2:$A$6843,0),MATCH(Q$30,NoSettings!$C$1:$AG$1,0))</f>
        <v>0</v>
      </c>
      <c r="R180">
        <f>INDEX(NoSettings!$C$2:$AG$6843,MATCH($C180,NoSettings!$A$2:$A$6843,0),MATCH(R$30,NoSettings!$C$1:$AG$1,0))</f>
        <v>0</v>
      </c>
      <c r="S180">
        <f>INDEX(NoSettings!$C$2:$AG$6843,MATCH($C180,NoSettings!$A$2:$A$6843,0),MATCH(S$30,NoSettings!$C$1:$AG$1,0))</f>
        <v>0</v>
      </c>
      <c r="T180">
        <f>INDEX(NoSettings!$C$2:$AG$6843,MATCH($C180,NoSettings!$A$2:$A$6843,0),MATCH(T$30,NoSettings!$C$1:$AG$1,0))</f>
        <v>0</v>
      </c>
      <c r="U180">
        <f>INDEX(NoSettings!$C$2:$AG$6843,MATCH($C180,NoSettings!$A$2:$A$6843,0),MATCH(U$30,NoSettings!$C$1:$AG$1,0))</f>
        <v>0</v>
      </c>
      <c r="V180">
        <f>INDEX(NoSettings!$C$2:$AG$6843,MATCH($C180,NoSettings!$A$2:$A$6843,0),MATCH(V$30,NoSettings!$C$1:$AG$1,0))</f>
        <v>0</v>
      </c>
      <c r="W180">
        <f>INDEX(NoSettings!$C$2:$AG$6843,MATCH($C180,NoSettings!$A$2:$A$6843,0),MATCH(W$30,NoSettings!$C$1:$AG$1,0))</f>
        <v>0</v>
      </c>
      <c r="X180">
        <f>INDEX(NoSettings!$C$2:$AG$6843,MATCH($C180,NoSettings!$A$2:$A$6843,0),MATCH(X$30,NoSettings!$C$1:$AG$1,0))</f>
        <v>0</v>
      </c>
      <c r="Y180">
        <f>INDEX(NoSettings!$C$2:$AG$6843,MATCH($C180,NoSettings!$A$2:$A$6843,0),MATCH(Y$30,NoSettings!$C$1:$AG$1,0))</f>
        <v>0</v>
      </c>
      <c r="Z180">
        <f>INDEX(NoSettings!$C$2:$AG$6843,MATCH($C180,NoSettings!$A$2:$A$6843,0),MATCH(Z$30,NoSettings!$C$1:$AG$1,0))</f>
        <v>0</v>
      </c>
      <c r="AA180">
        <f>INDEX(NoSettings!$C$2:$AG$6843,MATCH($C180,NoSettings!$A$2:$A$6843,0),MATCH(AA$30,NoSettings!$C$1:$AG$1,0))</f>
        <v>0</v>
      </c>
      <c r="AB180">
        <f>INDEX(NoSettings!$C$2:$AG$6843,MATCH($C180,NoSettings!$A$2:$A$6843,0),MATCH(AB$30,NoSettings!$C$1:$AG$1,0))</f>
        <v>0</v>
      </c>
      <c r="AC180">
        <f>INDEX(NoSettings!$C$2:$AG$6843,MATCH($C180,NoSettings!$A$2:$A$6843,0),MATCH(AC$30,NoSettings!$C$1:$AG$1,0))</f>
        <v>0</v>
      </c>
      <c r="AD180">
        <f>INDEX(NoSettings!$C$2:$AG$6843,MATCH($C180,NoSettings!$A$2:$A$6843,0),MATCH(AD$30,NoSettings!$C$1:$AG$1,0))</f>
        <v>0</v>
      </c>
      <c r="AE180">
        <f>INDEX(NoSettings!$C$2:$AG$6843,MATCH($C180,NoSettings!$A$2:$A$6843,0),MATCH(AE$30,NoSettings!$C$1:$AG$1,0))</f>
        <v>0</v>
      </c>
      <c r="AF180">
        <f>INDEX(NoSettings!$C$2:$AG$6843,MATCH($C180,NoSettings!$A$2:$A$6843,0),MATCH(AF$30,NoSettings!$C$1:$AG$1,0))</f>
        <v>0</v>
      </c>
      <c r="AG180">
        <f>INDEX(NoSettings!$C$2:$AG$6843,MATCH($C180,NoSettings!$A$2:$A$6843,0),MATCH(AG$30,NoSettings!$C$1:$AG$1,0))</f>
        <v>0</v>
      </c>
      <c r="AH180">
        <f>INDEX(NoSettings!$C$2:$AG$6843,MATCH($C180,NoSettings!$A$2:$A$6843,0),MATCH(AH$30,NoSettings!$C$1:$AG$1,0))</f>
        <v>0</v>
      </c>
    </row>
    <row r="181" spans="3:34" hidden="1">
      <c r="C181" s="21" t="s">
        <v>195</v>
      </c>
      <c r="D181">
        <f>INDEX(NoSettings!$C$2:$AG$6843,MATCH($C181,NoSettings!$A$2:$A$6843,0),MATCH(D$30,NoSettings!$C$1:$AG$1,0))</f>
        <v>4498000000000</v>
      </c>
      <c r="E181">
        <f>INDEX(NoSettings!$C$2:$AG$6843,MATCH($C181,NoSettings!$A$2:$A$6843,0),MATCH(E$30,NoSettings!$C$1:$AG$1,0))</f>
        <v>4557000000000</v>
      </c>
      <c r="F181">
        <f>INDEX(NoSettings!$C$2:$AG$6843,MATCH($C181,NoSettings!$A$2:$A$6843,0),MATCH(F$30,NoSettings!$C$1:$AG$1,0))</f>
        <v>4616000000000</v>
      </c>
      <c r="G181">
        <f>INDEX(NoSettings!$C$2:$AG$6843,MATCH($C181,NoSettings!$A$2:$A$6843,0),MATCH(G$30,NoSettings!$C$1:$AG$1,0))</f>
        <v>4676000000000</v>
      </c>
      <c r="H181">
        <f>INDEX(NoSettings!$C$2:$AG$6843,MATCH($C181,NoSettings!$A$2:$A$6843,0),MATCH(H$30,NoSettings!$C$1:$AG$1,0))</f>
        <v>4737000000000</v>
      </c>
      <c r="I181">
        <f>INDEX(NoSettings!$C$2:$AG$6843,MATCH($C181,NoSettings!$A$2:$A$6843,0),MATCH(I$30,NoSettings!$C$1:$AG$1,0))</f>
        <v>4798000000000</v>
      </c>
      <c r="J181">
        <f>INDEX(NoSettings!$C$2:$AG$6843,MATCH($C181,NoSettings!$A$2:$A$6843,0),MATCH(J$30,NoSettings!$C$1:$AG$1,0))</f>
        <v>4861000000000</v>
      </c>
      <c r="K181">
        <f>INDEX(NoSettings!$C$2:$AG$6843,MATCH($C181,NoSettings!$A$2:$A$6843,0),MATCH(K$30,NoSettings!$C$1:$AG$1,0))</f>
        <v>4924000000000</v>
      </c>
      <c r="L181">
        <f>INDEX(NoSettings!$C$2:$AG$6843,MATCH($C181,NoSettings!$A$2:$A$6843,0),MATCH(L$30,NoSettings!$C$1:$AG$1,0))</f>
        <v>4988000000000</v>
      </c>
      <c r="M181">
        <f>INDEX(NoSettings!$C$2:$AG$6843,MATCH($C181,NoSettings!$A$2:$A$6843,0),MATCH(M$30,NoSettings!$C$1:$AG$1,0))</f>
        <v>5053000000000</v>
      </c>
      <c r="N181">
        <f>INDEX(NoSettings!$C$2:$AG$6843,MATCH($C181,NoSettings!$A$2:$A$6843,0),MATCH(N$30,NoSettings!$C$1:$AG$1,0))</f>
        <v>5118000000000</v>
      </c>
      <c r="O181">
        <f>INDEX(NoSettings!$C$2:$AG$6843,MATCH($C181,NoSettings!$A$2:$A$6843,0),MATCH(O$30,NoSettings!$C$1:$AG$1,0))</f>
        <v>5185000000000</v>
      </c>
      <c r="P181">
        <f>INDEX(NoSettings!$C$2:$AG$6843,MATCH($C181,NoSettings!$A$2:$A$6843,0),MATCH(P$30,NoSettings!$C$1:$AG$1,0))</f>
        <v>5252000000000</v>
      </c>
      <c r="Q181">
        <f>INDEX(NoSettings!$C$2:$AG$6843,MATCH($C181,NoSettings!$A$2:$A$6843,0),MATCH(Q$30,NoSettings!$C$1:$AG$1,0))</f>
        <v>5321000000000</v>
      </c>
      <c r="R181">
        <f>INDEX(NoSettings!$C$2:$AG$6843,MATCH($C181,NoSettings!$A$2:$A$6843,0),MATCH(R$30,NoSettings!$C$1:$AG$1,0))</f>
        <v>5390000000000</v>
      </c>
      <c r="S181">
        <f>INDEX(NoSettings!$C$2:$AG$6843,MATCH($C181,NoSettings!$A$2:$A$6843,0),MATCH(S$30,NoSettings!$C$1:$AG$1,0))</f>
        <v>5460000000000</v>
      </c>
      <c r="T181">
        <f>INDEX(NoSettings!$C$2:$AG$6843,MATCH($C181,NoSettings!$A$2:$A$6843,0),MATCH(T$30,NoSettings!$C$1:$AG$1,0))</f>
        <v>5531000000000</v>
      </c>
      <c r="U181">
        <f>INDEX(NoSettings!$C$2:$AG$6843,MATCH($C181,NoSettings!$A$2:$A$6843,0),MATCH(U$30,NoSettings!$C$1:$AG$1,0))</f>
        <v>5603000000000</v>
      </c>
      <c r="V181">
        <f>INDEX(NoSettings!$C$2:$AG$6843,MATCH($C181,NoSettings!$A$2:$A$6843,0),MATCH(V$30,NoSettings!$C$1:$AG$1,0))</f>
        <v>5676000000000</v>
      </c>
      <c r="W181">
        <f>INDEX(NoSettings!$C$2:$AG$6843,MATCH($C181,NoSettings!$A$2:$A$6843,0),MATCH(W$30,NoSettings!$C$1:$AG$1,0))</f>
        <v>5749000000000</v>
      </c>
      <c r="X181">
        <f>INDEX(NoSettings!$C$2:$AG$6843,MATCH($C181,NoSettings!$A$2:$A$6843,0),MATCH(X$30,NoSettings!$C$1:$AG$1,0))</f>
        <v>5824000000000</v>
      </c>
      <c r="Y181">
        <f>INDEX(NoSettings!$C$2:$AG$6843,MATCH($C181,NoSettings!$A$2:$A$6843,0),MATCH(Y$30,NoSettings!$C$1:$AG$1,0))</f>
        <v>5900000000000</v>
      </c>
      <c r="Z181">
        <f>INDEX(NoSettings!$C$2:$AG$6843,MATCH($C181,NoSettings!$A$2:$A$6843,0),MATCH(Z$30,NoSettings!$C$1:$AG$1,0))</f>
        <v>5977000000000</v>
      </c>
      <c r="AA181">
        <f>INDEX(NoSettings!$C$2:$AG$6843,MATCH($C181,NoSettings!$A$2:$A$6843,0),MATCH(AA$30,NoSettings!$C$1:$AG$1,0))</f>
        <v>6054000000000</v>
      </c>
      <c r="AB181">
        <f>INDEX(NoSettings!$C$2:$AG$6843,MATCH($C181,NoSettings!$A$2:$A$6843,0),MATCH(AB$30,NoSettings!$C$1:$AG$1,0))</f>
        <v>6133000000000</v>
      </c>
      <c r="AC181">
        <f>INDEX(NoSettings!$C$2:$AG$6843,MATCH($C181,NoSettings!$A$2:$A$6843,0),MATCH(AC$30,NoSettings!$C$1:$AG$1,0))</f>
        <v>6213000000000</v>
      </c>
      <c r="AD181">
        <f>INDEX(NoSettings!$C$2:$AG$6843,MATCH($C181,NoSettings!$A$2:$A$6843,0),MATCH(AD$30,NoSettings!$C$1:$AG$1,0))</f>
        <v>6293000000000</v>
      </c>
      <c r="AE181">
        <f>INDEX(NoSettings!$C$2:$AG$6843,MATCH($C181,NoSettings!$A$2:$A$6843,0),MATCH(AE$30,NoSettings!$C$1:$AG$1,0))</f>
        <v>6375000000000</v>
      </c>
      <c r="AF181">
        <f>INDEX(NoSettings!$C$2:$AG$6843,MATCH($C181,NoSettings!$A$2:$A$6843,0),MATCH(AF$30,NoSettings!$C$1:$AG$1,0))</f>
        <v>6458000000000</v>
      </c>
      <c r="AG181">
        <f>INDEX(NoSettings!$C$2:$AG$6843,MATCH($C181,NoSettings!$A$2:$A$6843,0),MATCH(AG$30,NoSettings!$C$1:$AG$1,0))</f>
        <v>6542000000000</v>
      </c>
      <c r="AH181">
        <f>INDEX(NoSettings!$C$2:$AG$6843,MATCH($C181,NoSettings!$A$2:$A$6843,0),MATCH(AH$30,NoSettings!$C$1:$AG$1,0))</f>
        <v>6627000000000</v>
      </c>
    </row>
    <row r="182" spans="3:34" hidden="1">
      <c r="C182" s="21" t="s">
        <v>194</v>
      </c>
      <c r="D182">
        <f>INDEX(NoSettings!$C$2:$AG$6843,MATCH($C182,NoSettings!$A$2:$A$6843,0),MATCH(D$30,NoSettings!$C$1:$AG$1,0))</f>
        <v>24120000000</v>
      </c>
      <c r="E182">
        <f>INDEX(NoSettings!$C$2:$AG$6843,MATCH($C182,NoSettings!$A$2:$A$6843,0),MATCH(E$30,NoSettings!$C$1:$AG$1,0))</f>
        <v>24430000000</v>
      </c>
      <c r="F182">
        <f>INDEX(NoSettings!$C$2:$AG$6843,MATCH($C182,NoSettings!$A$2:$A$6843,0),MATCH(F$30,NoSettings!$C$1:$AG$1,0))</f>
        <v>24750000000</v>
      </c>
      <c r="G182">
        <f>INDEX(NoSettings!$C$2:$AG$6843,MATCH($C182,NoSettings!$A$2:$A$6843,0),MATCH(G$30,NoSettings!$C$1:$AG$1,0))</f>
        <v>25070000000</v>
      </c>
      <c r="H182">
        <f>INDEX(NoSettings!$C$2:$AG$6843,MATCH($C182,NoSettings!$A$2:$A$6843,0),MATCH(H$30,NoSettings!$C$1:$AG$1,0))</f>
        <v>25400000000</v>
      </c>
      <c r="I182">
        <f>INDEX(NoSettings!$C$2:$AG$6843,MATCH($C182,NoSettings!$A$2:$A$6843,0),MATCH(I$30,NoSettings!$C$1:$AG$1,0))</f>
        <v>25730000000</v>
      </c>
      <c r="J182">
        <f>INDEX(NoSettings!$C$2:$AG$6843,MATCH($C182,NoSettings!$A$2:$A$6843,0),MATCH(J$30,NoSettings!$C$1:$AG$1,0))</f>
        <v>26060000000</v>
      </c>
      <c r="K182">
        <f>INDEX(NoSettings!$C$2:$AG$6843,MATCH($C182,NoSettings!$A$2:$A$6843,0),MATCH(K$30,NoSettings!$C$1:$AG$1,0))</f>
        <v>26400000000</v>
      </c>
      <c r="L182">
        <f>INDEX(NoSettings!$C$2:$AG$6843,MATCH($C182,NoSettings!$A$2:$A$6843,0),MATCH(L$30,NoSettings!$C$1:$AG$1,0))</f>
        <v>26740000000</v>
      </c>
      <c r="M182">
        <f>INDEX(NoSettings!$C$2:$AG$6843,MATCH($C182,NoSettings!$A$2:$A$6843,0),MATCH(M$30,NoSettings!$C$1:$AG$1,0))</f>
        <v>27090000000</v>
      </c>
      <c r="N182">
        <f>INDEX(NoSettings!$C$2:$AG$6843,MATCH($C182,NoSettings!$A$2:$A$6843,0),MATCH(N$30,NoSettings!$C$1:$AG$1,0))</f>
        <v>27440000000</v>
      </c>
      <c r="O182">
        <f>INDEX(NoSettings!$C$2:$AG$6843,MATCH($C182,NoSettings!$A$2:$A$6843,0),MATCH(O$30,NoSettings!$C$1:$AG$1,0))</f>
        <v>27800000000</v>
      </c>
      <c r="P182">
        <f>INDEX(NoSettings!$C$2:$AG$6843,MATCH($C182,NoSettings!$A$2:$A$6843,0),MATCH(P$30,NoSettings!$C$1:$AG$1,0))</f>
        <v>28160000000</v>
      </c>
      <c r="Q182">
        <f>INDEX(NoSettings!$C$2:$AG$6843,MATCH($C182,NoSettings!$A$2:$A$6843,0),MATCH(Q$30,NoSettings!$C$1:$AG$1,0))</f>
        <v>28530000000</v>
      </c>
      <c r="R182">
        <f>INDEX(NoSettings!$C$2:$AG$6843,MATCH($C182,NoSettings!$A$2:$A$6843,0),MATCH(R$30,NoSettings!$C$1:$AG$1,0))</f>
        <v>28900000000</v>
      </c>
      <c r="S182">
        <f>INDEX(NoSettings!$C$2:$AG$6843,MATCH($C182,NoSettings!$A$2:$A$6843,0),MATCH(S$30,NoSettings!$C$1:$AG$1,0))</f>
        <v>29280000000</v>
      </c>
      <c r="T182">
        <f>INDEX(NoSettings!$C$2:$AG$6843,MATCH($C182,NoSettings!$A$2:$A$6843,0),MATCH(T$30,NoSettings!$C$1:$AG$1,0))</f>
        <v>29660000000</v>
      </c>
      <c r="U182">
        <f>INDEX(NoSettings!$C$2:$AG$6843,MATCH($C182,NoSettings!$A$2:$A$6843,0),MATCH(U$30,NoSettings!$C$1:$AG$1,0))</f>
        <v>30040000000</v>
      </c>
      <c r="V182">
        <f>INDEX(NoSettings!$C$2:$AG$6843,MATCH($C182,NoSettings!$A$2:$A$6843,0),MATCH(V$30,NoSettings!$C$1:$AG$1,0))</f>
        <v>30430000000</v>
      </c>
      <c r="W182">
        <f>INDEX(NoSettings!$C$2:$AG$6843,MATCH($C182,NoSettings!$A$2:$A$6843,0),MATCH(W$30,NoSettings!$C$1:$AG$1,0))</f>
        <v>30830000000</v>
      </c>
      <c r="X182">
        <f>INDEX(NoSettings!$C$2:$AG$6843,MATCH($C182,NoSettings!$A$2:$A$6843,0),MATCH(X$30,NoSettings!$C$1:$AG$1,0))</f>
        <v>31230000000</v>
      </c>
      <c r="Y182">
        <f>INDEX(NoSettings!$C$2:$AG$6843,MATCH($C182,NoSettings!$A$2:$A$6843,0),MATCH(Y$30,NoSettings!$C$1:$AG$1,0))</f>
        <v>31630000000</v>
      </c>
      <c r="Z182">
        <f>INDEX(NoSettings!$C$2:$AG$6843,MATCH($C182,NoSettings!$A$2:$A$6843,0),MATCH(Z$30,NoSettings!$C$1:$AG$1,0))</f>
        <v>32050000000</v>
      </c>
      <c r="AA182">
        <f>INDEX(NoSettings!$C$2:$AG$6843,MATCH($C182,NoSettings!$A$2:$A$6843,0),MATCH(AA$30,NoSettings!$C$1:$AG$1,0))</f>
        <v>32460000000</v>
      </c>
      <c r="AB182">
        <f>INDEX(NoSettings!$C$2:$AG$6843,MATCH($C182,NoSettings!$A$2:$A$6843,0),MATCH(AB$30,NoSettings!$C$1:$AG$1,0))</f>
        <v>32880000000</v>
      </c>
      <c r="AC182">
        <f>INDEX(NoSettings!$C$2:$AG$6843,MATCH($C182,NoSettings!$A$2:$A$6843,0),MATCH(AC$30,NoSettings!$C$1:$AG$1,0))</f>
        <v>33310000000</v>
      </c>
      <c r="AD182">
        <f>INDEX(NoSettings!$C$2:$AG$6843,MATCH($C182,NoSettings!$A$2:$A$6843,0),MATCH(AD$30,NoSettings!$C$1:$AG$1,0))</f>
        <v>33750000000</v>
      </c>
      <c r="AE182">
        <f>INDEX(NoSettings!$C$2:$AG$6843,MATCH($C182,NoSettings!$A$2:$A$6843,0),MATCH(AE$30,NoSettings!$C$1:$AG$1,0))</f>
        <v>34180000000</v>
      </c>
      <c r="AF182">
        <f>INDEX(NoSettings!$C$2:$AG$6843,MATCH($C182,NoSettings!$A$2:$A$6843,0),MATCH(AF$30,NoSettings!$C$1:$AG$1,0))</f>
        <v>34630000000</v>
      </c>
      <c r="AG182">
        <f>INDEX(NoSettings!$C$2:$AG$6843,MATCH($C182,NoSettings!$A$2:$A$6843,0),MATCH(AG$30,NoSettings!$C$1:$AG$1,0))</f>
        <v>35080000000</v>
      </c>
      <c r="AH182">
        <f>INDEX(NoSettings!$C$2:$AG$6843,MATCH($C182,NoSettings!$A$2:$A$6843,0),MATCH(AH$30,NoSettings!$C$1:$AG$1,0))</f>
        <v>35530000000</v>
      </c>
    </row>
    <row r="183" spans="3:34" hidden="1">
      <c r="C183" s="21" t="s">
        <v>193</v>
      </c>
      <c r="D183">
        <f>INDEX(NoSettings!$C$2:$AG$6843,MATCH($C183,NoSettings!$A$2:$A$6843,0),MATCH(D$30,NoSettings!$C$1:$AG$1,0))</f>
        <v>0</v>
      </c>
      <c r="E183">
        <f>INDEX(NoSettings!$C$2:$AG$6843,MATCH($C183,NoSettings!$A$2:$A$6843,0),MATCH(E$30,NoSettings!$C$1:$AG$1,0))</f>
        <v>0</v>
      </c>
      <c r="F183">
        <f>INDEX(NoSettings!$C$2:$AG$6843,MATCH($C183,NoSettings!$A$2:$A$6843,0),MATCH(F$30,NoSettings!$C$1:$AG$1,0))</f>
        <v>0</v>
      </c>
      <c r="G183">
        <f>INDEX(NoSettings!$C$2:$AG$6843,MATCH($C183,NoSettings!$A$2:$A$6843,0),MATCH(G$30,NoSettings!$C$1:$AG$1,0))</f>
        <v>0</v>
      </c>
      <c r="H183">
        <f>INDEX(NoSettings!$C$2:$AG$6843,MATCH($C183,NoSettings!$A$2:$A$6843,0),MATCH(H$30,NoSettings!$C$1:$AG$1,0))</f>
        <v>0</v>
      </c>
      <c r="I183">
        <f>INDEX(NoSettings!$C$2:$AG$6843,MATCH($C183,NoSettings!$A$2:$A$6843,0),MATCH(I$30,NoSettings!$C$1:$AG$1,0))</f>
        <v>0</v>
      </c>
      <c r="J183">
        <f>INDEX(NoSettings!$C$2:$AG$6843,MATCH($C183,NoSettings!$A$2:$A$6843,0),MATCH(J$30,NoSettings!$C$1:$AG$1,0))</f>
        <v>0</v>
      </c>
      <c r="K183">
        <f>INDEX(NoSettings!$C$2:$AG$6843,MATCH($C183,NoSettings!$A$2:$A$6843,0),MATCH(K$30,NoSettings!$C$1:$AG$1,0))</f>
        <v>0</v>
      </c>
      <c r="L183">
        <f>INDEX(NoSettings!$C$2:$AG$6843,MATCH($C183,NoSettings!$A$2:$A$6843,0),MATCH(L$30,NoSettings!$C$1:$AG$1,0))</f>
        <v>0</v>
      </c>
      <c r="M183">
        <f>INDEX(NoSettings!$C$2:$AG$6843,MATCH($C183,NoSettings!$A$2:$A$6843,0),MATCH(M$30,NoSettings!$C$1:$AG$1,0))</f>
        <v>0</v>
      </c>
      <c r="N183">
        <f>INDEX(NoSettings!$C$2:$AG$6843,MATCH($C183,NoSettings!$A$2:$A$6843,0),MATCH(N$30,NoSettings!$C$1:$AG$1,0))</f>
        <v>0</v>
      </c>
      <c r="O183">
        <f>INDEX(NoSettings!$C$2:$AG$6843,MATCH($C183,NoSettings!$A$2:$A$6843,0),MATCH(O$30,NoSettings!$C$1:$AG$1,0))</f>
        <v>0</v>
      </c>
      <c r="P183">
        <f>INDEX(NoSettings!$C$2:$AG$6843,MATCH($C183,NoSettings!$A$2:$A$6843,0),MATCH(P$30,NoSettings!$C$1:$AG$1,0))</f>
        <v>0</v>
      </c>
      <c r="Q183">
        <f>INDEX(NoSettings!$C$2:$AG$6843,MATCH($C183,NoSettings!$A$2:$A$6843,0),MATCH(Q$30,NoSettings!$C$1:$AG$1,0))</f>
        <v>0</v>
      </c>
      <c r="R183">
        <f>INDEX(NoSettings!$C$2:$AG$6843,MATCH($C183,NoSettings!$A$2:$A$6843,0),MATCH(R$30,NoSettings!$C$1:$AG$1,0))</f>
        <v>0</v>
      </c>
      <c r="S183">
        <f>INDEX(NoSettings!$C$2:$AG$6843,MATCH($C183,NoSettings!$A$2:$A$6843,0),MATCH(S$30,NoSettings!$C$1:$AG$1,0))</f>
        <v>0</v>
      </c>
      <c r="T183">
        <f>INDEX(NoSettings!$C$2:$AG$6843,MATCH($C183,NoSettings!$A$2:$A$6843,0),MATCH(T$30,NoSettings!$C$1:$AG$1,0))</f>
        <v>0</v>
      </c>
      <c r="U183">
        <f>INDEX(NoSettings!$C$2:$AG$6843,MATCH($C183,NoSettings!$A$2:$A$6843,0),MATCH(U$30,NoSettings!$C$1:$AG$1,0))</f>
        <v>0</v>
      </c>
      <c r="V183">
        <f>INDEX(NoSettings!$C$2:$AG$6843,MATCH($C183,NoSettings!$A$2:$A$6843,0),MATCH(V$30,NoSettings!$C$1:$AG$1,0))</f>
        <v>0</v>
      </c>
      <c r="W183">
        <f>INDEX(NoSettings!$C$2:$AG$6843,MATCH($C183,NoSettings!$A$2:$A$6843,0),MATCH(W$30,NoSettings!$C$1:$AG$1,0))</f>
        <v>0</v>
      </c>
      <c r="X183">
        <f>INDEX(NoSettings!$C$2:$AG$6843,MATCH($C183,NoSettings!$A$2:$A$6843,0),MATCH(X$30,NoSettings!$C$1:$AG$1,0))</f>
        <v>0</v>
      </c>
      <c r="Y183">
        <f>INDEX(NoSettings!$C$2:$AG$6843,MATCH($C183,NoSettings!$A$2:$A$6843,0),MATCH(Y$30,NoSettings!$C$1:$AG$1,0))</f>
        <v>0</v>
      </c>
      <c r="Z183">
        <f>INDEX(NoSettings!$C$2:$AG$6843,MATCH($C183,NoSettings!$A$2:$A$6843,0),MATCH(Z$30,NoSettings!$C$1:$AG$1,0))</f>
        <v>0</v>
      </c>
      <c r="AA183">
        <f>INDEX(NoSettings!$C$2:$AG$6843,MATCH($C183,NoSettings!$A$2:$A$6843,0),MATCH(AA$30,NoSettings!$C$1:$AG$1,0))</f>
        <v>0</v>
      </c>
      <c r="AB183">
        <f>INDEX(NoSettings!$C$2:$AG$6843,MATCH($C183,NoSettings!$A$2:$A$6843,0),MATCH(AB$30,NoSettings!$C$1:$AG$1,0))</f>
        <v>0</v>
      </c>
      <c r="AC183">
        <f>INDEX(NoSettings!$C$2:$AG$6843,MATCH($C183,NoSettings!$A$2:$A$6843,0),MATCH(AC$30,NoSettings!$C$1:$AG$1,0))</f>
        <v>0</v>
      </c>
      <c r="AD183">
        <f>INDEX(NoSettings!$C$2:$AG$6843,MATCH($C183,NoSettings!$A$2:$A$6843,0),MATCH(AD$30,NoSettings!$C$1:$AG$1,0))</f>
        <v>0</v>
      </c>
      <c r="AE183">
        <f>INDEX(NoSettings!$C$2:$AG$6843,MATCH($C183,NoSettings!$A$2:$A$6843,0),MATCH(AE$30,NoSettings!$C$1:$AG$1,0))</f>
        <v>0</v>
      </c>
      <c r="AF183">
        <f>INDEX(NoSettings!$C$2:$AG$6843,MATCH($C183,NoSettings!$A$2:$A$6843,0),MATCH(AF$30,NoSettings!$C$1:$AG$1,0))</f>
        <v>0</v>
      </c>
      <c r="AG183">
        <f>INDEX(NoSettings!$C$2:$AG$6843,MATCH($C183,NoSettings!$A$2:$A$6843,0),MATCH(AG$30,NoSettings!$C$1:$AG$1,0))</f>
        <v>0</v>
      </c>
      <c r="AH183">
        <f>INDEX(NoSettings!$C$2:$AG$6843,MATCH($C183,NoSettings!$A$2:$A$6843,0),MATCH(AH$30,NoSettings!$C$1:$AG$1,0))</f>
        <v>0</v>
      </c>
    </row>
    <row r="184" spans="3:34" hidden="1">
      <c r="C184" s="21" t="s">
        <v>192</v>
      </c>
      <c r="D184">
        <f>INDEX(NoSettings!$C$2:$AG$6843,MATCH($C184,NoSettings!$A$2:$A$6843,0),MATCH(D$30,NoSettings!$C$1:$AG$1,0))</f>
        <v>402000000000</v>
      </c>
      <c r="E184">
        <f>INDEX(NoSettings!$C$2:$AG$6843,MATCH($C184,NoSettings!$A$2:$A$6843,0),MATCH(E$30,NoSettings!$C$1:$AG$1,0))</f>
        <v>407200000000</v>
      </c>
      <c r="F184">
        <f>INDEX(NoSettings!$C$2:$AG$6843,MATCH($C184,NoSettings!$A$2:$A$6843,0),MATCH(F$30,NoSettings!$C$1:$AG$1,0))</f>
        <v>412500000000</v>
      </c>
      <c r="G184">
        <f>INDEX(NoSettings!$C$2:$AG$6843,MATCH($C184,NoSettings!$A$2:$A$6843,0),MATCH(G$30,NoSettings!$C$1:$AG$1,0))</f>
        <v>417900000000</v>
      </c>
      <c r="H184">
        <f>INDEX(NoSettings!$C$2:$AG$6843,MATCH($C184,NoSettings!$A$2:$A$6843,0),MATCH(H$30,NoSettings!$C$1:$AG$1,0))</f>
        <v>423300000000</v>
      </c>
      <c r="I184">
        <f>INDEX(NoSettings!$C$2:$AG$6843,MATCH($C184,NoSettings!$A$2:$A$6843,0),MATCH(I$30,NoSettings!$C$1:$AG$1,0))</f>
        <v>428800000000</v>
      </c>
      <c r="J184">
        <f>INDEX(NoSettings!$C$2:$AG$6843,MATCH($C184,NoSettings!$A$2:$A$6843,0),MATCH(J$30,NoSettings!$C$1:$AG$1,0))</f>
        <v>434400000000</v>
      </c>
      <c r="K184">
        <f>INDEX(NoSettings!$C$2:$AG$6843,MATCH($C184,NoSettings!$A$2:$A$6843,0),MATCH(K$30,NoSettings!$C$1:$AG$1,0))</f>
        <v>440000000000</v>
      </c>
      <c r="L184">
        <f>INDEX(NoSettings!$C$2:$AG$6843,MATCH($C184,NoSettings!$A$2:$A$6843,0),MATCH(L$30,NoSettings!$C$1:$AG$1,0))</f>
        <v>445700000000</v>
      </c>
      <c r="M184">
        <f>INDEX(NoSettings!$C$2:$AG$6843,MATCH($C184,NoSettings!$A$2:$A$6843,0),MATCH(M$30,NoSettings!$C$1:$AG$1,0))</f>
        <v>451500000000</v>
      </c>
      <c r="N184">
        <f>INDEX(NoSettings!$C$2:$AG$6843,MATCH($C184,NoSettings!$A$2:$A$6843,0),MATCH(N$30,NoSettings!$C$1:$AG$1,0))</f>
        <v>457400000000</v>
      </c>
      <c r="O184">
        <f>INDEX(NoSettings!$C$2:$AG$6843,MATCH($C184,NoSettings!$A$2:$A$6843,0),MATCH(O$30,NoSettings!$C$1:$AG$1,0))</f>
        <v>463400000000</v>
      </c>
      <c r="P184">
        <f>INDEX(NoSettings!$C$2:$AG$6843,MATCH($C184,NoSettings!$A$2:$A$6843,0),MATCH(P$30,NoSettings!$C$1:$AG$1,0))</f>
        <v>469400000000</v>
      </c>
      <c r="Q184">
        <f>INDEX(NoSettings!$C$2:$AG$6843,MATCH($C184,NoSettings!$A$2:$A$6843,0),MATCH(Q$30,NoSettings!$C$1:$AG$1,0))</f>
        <v>475500000000</v>
      </c>
      <c r="R184">
        <f>INDEX(NoSettings!$C$2:$AG$6843,MATCH($C184,NoSettings!$A$2:$A$6843,0),MATCH(R$30,NoSettings!$C$1:$AG$1,0))</f>
        <v>481700000000</v>
      </c>
      <c r="S184">
        <f>INDEX(NoSettings!$C$2:$AG$6843,MATCH($C184,NoSettings!$A$2:$A$6843,0),MATCH(S$30,NoSettings!$C$1:$AG$1,0))</f>
        <v>487900000000</v>
      </c>
      <c r="T184">
        <f>INDEX(NoSettings!$C$2:$AG$6843,MATCH($C184,NoSettings!$A$2:$A$6843,0),MATCH(T$30,NoSettings!$C$1:$AG$1,0))</f>
        <v>494300000000</v>
      </c>
      <c r="U184">
        <f>INDEX(NoSettings!$C$2:$AG$6843,MATCH($C184,NoSettings!$A$2:$A$6843,0),MATCH(U$30,NoSettings!$C$1:$AG$1,0))</f>
        <v>500700000000</v>
      </c>
      <c r="V184">
        <f>INDEX(NoSettings!$C$2:$AG$6843,MATCH($C184,NoSettings!$A$2:$A$6843,0),MATCH(V$30,NoSettings!$C$1:$AG$1,0))</f>
        <v>507200000000</v>
      </c>
      <c r="W184">
        <f>INDEX(NoSettings!$C$2:$AG$6843,MATCH($C184,NoSettings!$A$2:$A$6843,0),MATCH(W$30,NoSettings!$C$1:$AG$1,0))</f>
        <v>513800000000</v>
      </c>
      <c r="X184">
        <f>INDEX(NoSettings!$C$2:$AG$6843,MATCH($C184,NoSettings!$A$2:$A$6843,0),MATCH(X$30,NoSettings!$C$1:$AG$1,0))</f>
        <v>520500000000</v>
      </c>
      <c r="Y184">
        <f>INDEX(NoSettings!$C$2:$AG$6843,MATCH($C184,NoSettings!$A$2:$A$6843,0),MATCH(Y$30,NoSettings!$C$1:$AG$1,0))</f>
        <v>527200000000</v>
      </c>
      <c r="Z184">
        <f>INDEX(NoSettings!$C$2:$AG$6843,MATCH($C184,NoSettings!$A$2:$A$6843,0),MATCH(Z$30,NoSettings!$C$1:$AG$1,0))</f>
        <v>534100000000</v>
      </c>
      <c r="AA184">
        <f>INDEX(NoSettings!$C$2:$AG$6843,MATCH($C184,NoSettings!$A$2:$A$6843,0),MATCH(AA$30,NoSettings!$C$1:$AG$1,0))</f>
        <v>541000000000</v>
      </c>
      <c r="AB184">
        <f>INDEX(NoSettings!$C$2:$AG$6843,MATCH($C184,NoSettings!$A$2:$A$6843,0),MATCH(AB$30,NoSettings!$C$1:$AG$1,0))</f>
        <v>548100000000</v>
      </c>
      <c r="AC184">
        <f>INDEX(NoSettings!$C$2:$AG$6843,MATCH($C184,NoSettings!$A$2:$A$6843,0),MATCH(AC$30,NoSettings!$C$1:$AG$1,0))</f>
        <v>555200000000</v>
      </c>
      <c r="AD184">
        <f>INDEX(NoSettings!$C$2:$AG$6843,MATCH($C184,NoSettings!$A$2:$A$6843,0),MATCH(AD$30,NoSettings!$C$1:$AG$1,0))</f>
        <v>562400000000</v>
      </c>
      <c r="AE184">
        <f>INDEX(NoSettings!$C$2:$AG$6843,MATCH($C184,NoSettings!$A$2:$A$6843,0),MATCH(AE$30,NoSettings!$C$1:$AG$1,0))</f>
        <v>569700000000</v>
      </c>
      <c r="AF184">
        <f>INDEX(NoSettings!$C$2:$AG$6843,MATCH($C184,NoSettings!$A$2:$A$6843,0),MATCH(AF$30,NoSettings!$C$1:$AG$1,0))</f>
        <v>577100000000</v>
      </c>
      <c r="AG184">
        <f>INDEX(NoSettings!$C$2:$AG$6843,MATCH($C184,NoSettings!$A$2:$A$6843,0),MATCH(AG$30,NoSettings!$C$1:$AG$1,0))</f>
        <v>584600000000</v>
      </c>
      <c r="AH184">
        <f>INDEX(NoSettings!$C$2:$AG$6843,MATCH($C184,NoSettings!$A$2:$A$6843,0),MATCH(AH$30,NoSettings!$C$1:$AG$1,0))</f>
        <v>592200000000</v>
      </c>
    </row>
    <row r="185" spans="3:34" hidden="1">
      <c r="C185" s="21" t="s">
        <v>191</v>
      </c>
      <c r="D185">
        <f>INDEX(NoSettings!$C$2:$AG$6843,MATCH($C185,NoSettings!$A$2:$A$6843,0),MATCH(D$30,NoSettings!$C$1:$AG$1,0))</f>
        <v>0</v>
      </c>
      <c r="E185">
        <f>INDEX(NoSettings!$C$2:$AG$6843,MATCH($C185,NoSettings!$A$2:$A$6843,0),MATCH(E$30,NoSettings!$C$1:$AG$1,0))</f>
        <v>0</v>
      </c>
      <c r="F185">
        <f>INDEX(NoSettings!$C$2:$AG$6843,MATCH($C185,NoSettings!$A$2:$A$6843,0),MATCH(F$30,NoSettings!$C$1:$AG$1,0))</f>
        <v>0</v>
      </c>
      <c r="G185">
        <f>INDEX(NoSettings!$C$2:$AG$6843,MATCH($C185,NoSettings!$A$2:$A$6843,0),MATCH(G$30,NoSettings!$C$1:$AG$1,0))</f>
        <v>0</v>
      </c>
      <c r="H185">
        <f>INDEX(NoSettings!$C$2:$AG$6843,MATCH($C185,NoSettings!$A$2:$A$6843,0),MATCH(H$30,NoSettings!$C$1:$AG$1,0))</f>
        <v>0</v>
      </c>
      <c r="I185">
        <f>INDEX(NoSettings!$C$2:$AG$6843,MATCH($C185,NoSettings!$A$2:$A$6843,0),MATCH(I$30,NoSettings!$C$1:$AG$1,0))</f>
        <v>0</v>
      </c>
      <c r="J185">
        <f>INDEX(NoSettings!$C$2:$AG$6843,MATCH($C185,NoSettings!$A$2:$A$6843,0),MATCH(J$30,NoSettings!$C$1:$AG$1,0))</f>
        <v>0</v>
      </c>
      <c r="K185">
        <f>INDEX(NoSettings!$C$2:$AG$6843,MATCH($C185,NoSettings!$A$2:$A$6843,0),MATCH(K$30,NoSettings!$C$1:$AG$1,0))</f>
        <v>0</v>
      </c>
      <c r="L185">
        <f>INDEX(NoSettings!$C$2:$AG$6843,MATCH($C185,NoSettings!$A$2:$A$6843,0),MATCH(L$30,NoSettings!$C$1:$AG$1,0))</f>
        <v>0</v>
      </c>
      <c r="M185">
        <f>INDEX(NoSettings!$C$2:$AG$6843,MATCH($C185,NoSettings!$A$2:$A$6843,0),MATCH(M$30,NoSettings!$C$1:$AG$1,0))</f>
        <v>0</v>
      </c>
      <c r="N185">
        <f>INDEX(NoSettings!$C$2:$AG$6843,MATCH($C185,NoSettings!$A$2:$A$6843,0),MATCH(N$30,NoSettings!$C$1:$AG$1,0))</f>
        <v>0</v>
      </c>
      <c r="O185">
        <f>INDEX(NoSettings!$C$2:$AG$6843,MATCH($C185,NoSettings!$A$2:$A$6843,0),MATCH(O$30,NoSettings!$C$1:$AG$1,0))</f>
        <v>0</v>
      </c>
      <c r="P185">
        <f>INDEX(NoSettings!$C$2:$AG$6843,MATCH($C185,NoSettings!$A$2:$A$6843,0),MATCH(P$30,NoSettings!$C$1:$AG$1,0))</f>
        <v>0</v>
      </c>
      <c r="Q185">
        <f>INDEX(NoSettings!$C$2:$AG$6843,MATCH($C185,NoSettings!$A$2:$A$6843,0),MATCH(Q$30,NoSettings!$C$1:$AG$1,0))</f>
        <v>0</v>
      </c>
      <c r="R185">
        <f>INDEX(NoSettings!$C$2:$AG$6843,MATCH($C185,NoSettings!$A$2:$A$6843,0),MATCH(R$30,NoSettings!$C$1:$AG$1,0))</f>
        <v>0</v>
      </c>
      <c r="S185">
        <f>INDEX(NoSettings!$C$2:$AG$6843,MATCH($C185,NoSettings!$A$2:$A$6843,0),MATCH(S$30,NoSettings!$C$1:$AG$1,0))</f>
        <v>0</v>
      </c>
      <c r="T185">
        <f>INDEX(NoSettings!$C$2:$AG$6843,MATCH($C185,NoSettings!$A$2:$A$6843,0),MATCH(T$30,NoSettings!$C$1:$AG$1,0))</f>
        <v>0</v>
      </c>
      <c r="U185">
        <f>INDEX(NoSettings!$C$2:$AG$6843,MATCH($C185,NoSettings!$A$2:$A$6843,0),MATCH(U$30,NoSettings!$C$1:$AG$1,0))</f>
        <v>0</v>
      </c>
      <c r="V185">
        <f>INDEX(NoSettings!$C$2:$AG$6843,MATCH($C185,NoSettings!$A$2:$A$6843,0),MATCH(V$30,NoSettings!$C$1:$AG$1,0))</f>
        <v>0</v>
      </c>
      <c r="W185">
        <f>INDEX(NoSettings!$C$2:$AG$6843,MATCH($C185,NoSettings!$A$2:$A$6843,0),MATCH(W$30,NoSettings!$C$1:$AG$1,0))</f>
        <v>0</v>
      </c>
      <c r="X185">
        <f>INDEX(NoSettings!$C$2:$AG$6843,MATCH($C185,NoSettings!$A$2:$A$6843,0),MATCH(X$30,NoSettings!$C$1:$AG$1,0))</f>
        <v>0</v>
      </c>
      <c r="Y185">
        <f>INDEX(NoSettings!$C$2:$AG$6843,MATCH($C185,NoSettings!$A$2:$A$6843,0),MATCH(Y$30,NoSettings!$C$1:$AG$1,0))</f>
        <v>0</v>
      </c>
      <c r="Z185">
        <f>INDEX(NoSettings!$C$2:$AG$6843,MATCH($C185,NoSettings!$A$2:$A$6843,0),MATCH(Z$30,NoSettings!$C$1:$AG$1,0))</f>
        <v>0</v>
      </c>
      <c r="AA185">
        <f>INDEX(NoSettings!$C$2:$AG$6843,MATCH($C185,NoSettings!$A$2:$A$6843,0),MATCH(AA$30,NoSettings!$C$1:$AG$1,0))</f>
        <v>0</v>
      </c>
      <c r="AB185">
        <f>INDEX(NoSettings!$C$2:$AG$6843,MATCH($C185,NoSettings!$A$2:$A$6843,0),MATCH(AB$30,NoSettings!$C$1:$AG$1,0))</f>
        <v>0</v>
      </c>
      <c r="AC185">
        <f>INDEX(NoSettings!$C$2:$AG$6843,MATCH($C185,NoSettings!$A$2:$A$6843,0),MATCH(AC$30,NoSettings!$C$1:$AG$1,0))</f>
        <v>0</v>
      </c>
      <c r="AD185">
        <f>INDEX(NoSettings!$C$2:$AG$6843,MATCH($C185,NoSettings!$A$2:$A$6843,0),MATCH(AD$30,NoSettings!$C$1:$AG$1,0))</f>
        <v>0</v>
      </c>
      <c r="AE185">
        <f>INDEX(NoSettings!$C$2:$AG$6843,MATCH($C185,NoSettings!$A$2:$A$6843,0),MATCH(AE$30,NoSettings!$C$1:$AG$1,0))</f>
        <v>0</v>
      </c>
      <c r="AF185">
        <f>INDEX(NoSettings!$C$2:$AG$6843,MATCH($C185,NoSettings!$A$2:$A$6843,0),MATCH(AF$30,NoSettings!$C$1:$AG$1,0))</f>
        <v>0</v>
      </c>
      <c r="AG185">
        <f>INDEX(NoSettings!$C$2:$AG$6843,MATCH($C185,NoSettings!$A$2:$A$6843,0),MATCH(AG$30,NoSettings!$C$1:$AG$1,0))</f>
        <v>0</v>
      </c>
      <c r="AH185">
        <f>INDEX(NoSettings!$C$2:$AG$6843,MATCH($C185,NoSettings!$A$2:$A$6843,0),MATCH(AH$30,NoSettings!$C$1:$AG$1,0))</f>
        <v>0</v>
      </c>
    </row>
    <row r="186" spans="3:34" hidden="1">
      <c r="C186" s="21" t="s">
        <v>190</v>
      </c>
      <c r="D186">
        <f>INDEX(NoSettings!$C$2:$AG$6843,MATCH($C186,NoSettings!$A$2:$A$6843,0),MATCH(D$30,NoSettings!$C$1:$AG$1,0))</f>
        <v>16080000000</v>
      </c>
      <c r="E186">
        <f>INDEX(NoSettings!$C$2:$AG$6843,MATCH($C186,NoSettings!$A$2:$A$6843,0),MATCH(E$30,NoSettings!$C$1:$AG$1,0))</f>
        <v>16290000000</v>
      </c>
      <c r="F186">
        <f>INDEX(NoSettings!$C$2:$AG$6843,MATCH($C186,NoSettings!$A$2:$A$6843,0),MATCH(F$30,NoSettings!$C$1:$AG$1,0))</f>
        <v>16500000000</v>
      </c>
      <c r="G186">
        <f>INDEX(NoSettings!$C$2:$AG$6843,MATCH($C186,NoSettings!$A$2:$A$6843,0),MATCH(G$30,NoSettings!$C$1:$AG$1,0))</f>
        <v>16710000000</v>
      </c>
      <c r="H186">
        <f>INDEX(NoSettings!$C$2:$AG$6843,MATCH($C186,NoSettings!$A$2:$A$6843,0),MATCH(H$30,NoSettings!$C$1:$AG$1,0))</f>
        <v>16930000000</v>
      </c>
      <c r="I186">
        <f>INDEX(NoSettings!$C$2:$AG$6843,MATCH($C186,NoSettings!$A$2:$A$6843,0),MATCH(I$30,NoSettings!$C$1:$AG$1,0))</f>
        <v>17150000000</v>
      </c>
      <c r="J186">
        <f>INDEX(NoSettings!$C$2:$AG$6843,MATCH($C186,NoSettings!$A$2:$A$6843,0),MATCH(J$30,NoSettings!$C$1:$AG$1,0))</f>
        <v>17380000000</v>
      </c>
      <c r="K186">
        <f>INDEX(NoSettings!$C$2:$AG$6843,MATCH($C186,NoSettings!$A$2:$A$6843,0),MATCH(K$30,NoSettings!$C$1:$AG$1,0))</f>
        <v>17600000000</v>
      </c>
      <c r="L186">
        <f>INDEX(NoSettings!$C$2:$AG$6843,MATCH($C186,NoSettings!$A$2:$A$6843,0),MATCH(L$30,NoSettings!$C$1:$AG$1,0))</f>
        <v>17830000000</v>
      </c>
      <c r="M186">
        <f>INDEX(NoSettings!$C$2:$AG$6843,MATCH($C186,NoSettings!$A$2:$A$6843,0),MATCH(M$30,NoSettings!$C$1:$AG$1,0))</f>
        <v>18060000000</v>
      </c>
      <c r="N186">
        <f>INDEX(NoSettings!$C$2:$AG$6843,MATCH($C186,NoSettings!$A$2:$A$6843,0),MATCH(N$30,NoSettings!$C$1:$AG$1,0))</f>
        <v>18300000000</v>
      </c>
      <c r="O186">
        <f>INDEX(NoSettings!$C$2:$AG$6843,MATCH($C186,NoSettings!$A$2:$A$6843,0),MATCH(O$30,NoSettings!$C$1:$AG$1,0))</f>
        <v>18530000000</v>
      </c>
      <c r="P186">
        <f>INDEX(NoSettings!$C$2:$AG$6843,MATCH($C186,NoSettings!$A$2:$A$6843,0),MATCH(P$30,NoSettings!$C$1:$AG$1,0))</f>
        <v>18780000000</v>
      </c>
      <c r="Q186">
        <f>INDEX(NoSettings!$C$2:$AG$6843,MATCH($C186,NoSettings!$A$2:$A$6843,0),MATCH(Q$30,NoSettings!$C$1:$AG$1,0))</f>
        <v>19020000000</v>
      </c>
      <c r="R186">
        <f>INDEX(NoSettings!$C$2:$AG$6843,MATCH($C186,NoSettings!$A$2:$A$6843,0),MATCH(R$30,NoSettings!$C$1:$AG$1,0))</f>
        <v>19270000000</v>
      </c>
      <c r="S186">
        <f>INDEX(NoSettings!$C$2:$AG$6843,MATCH($C186,NoSettings!$A$2:$A$6843,0),MATCH(S$30,NoSettings!$C$1:$AG$1,0))</f>
        <v>19520000000</v>
      </c>
      <c r="T186">
        <f>INDEX(NoSettings!$C$2:$AG$6843,MATCH($C186,NoSettings!$A$2:$A$6843,0),MATCH(T$30,NoSettings!$C$1:$AG$1,0))</f>
        <v>19770000000</v>
      </c>
      <c r="U186">
        <f>INDEX(NoSettings!$C$2:$AG$6843,MATCH($C186,NoSettings!$A$2:$A$6843,0),MATCH(U$30,NoSettings!$C$1:$AG$1,0))</f>
        <v>20030000000</v>
      </c>
      <c r="V186">
        <f>INDEX(NoSettings!$C$2:$AG$6843,MATCH($C186,NoSettings!$A$2:$A$6843,0),MATCH(V$30,NoSettings!$C$1:$AG$1,0))</f>
        <v>20290000000</v>
      </c>
      <c r="W186">
        <f>INDEX(NoSettings!$C$2:$AG$6843,MATCH($C186,NoSettings!$A$2:$A$6843,0),MATCH(W$30,NoSettings!$C$1:$AG$1,0))</f>
        <v>20550000000</v>
      </c>
      <c r="X186">
        <f>INDEX(NoSettings!$C$2:$AG$6843,MATCH($C186,NoSettings!$A$2:$A$6843,0),MATCH(X$30,NoSettings!$C$1:$AG$1,0))</f>
        <v>20820000000</v>
      </c>
      <c r="Y186">
        <f>INDEX(NoSettings!$C$2:$AG$6843,MATCH($C186,NoSettings!$A$2:$A$6843,0),MATCH(Y$30,NoSettings!$C$1:$AG$1,0))</f>
        <v>21090000000</v>
      </c>
      <c r="Z186">
        <f>INDEX(NoSettings!$C$2:$AG$6843,MATCH($C186,NoSettings!$A$2:$A$6843,0),MATCH(Z$30,NoSettings!$C$1:$AG$1,0))</f>
        <v>21360000000</v>
      </c>
      <c r="AA186">
        <f>INDEX(NoSettings!$C$2:$AG$6843,MATCH($C186,NoSettings!$A$2:$A$6843,0),MATCH(AA$30,NoSettings!$C$1:$AG$1,0))</f>
        <v>21640000000</v>
      </c>
      <c r="AB186">
        <f>INDEX(NoSettings!$C$2:$AG$6843,MATCH($C186,NoSettings!$A$2:$A$6843,0),MATCH(AB$30,NoSettings!$C$1:$AG$1,0))</f>
        <v>21920000000</v>
      </c>
      <c r="AC186">
        <f>INDEX(NoSettings!$C$2:$AG$6843,MATCH($C186,NoSettings!$A$2:$A$6843,0),MATCH(AC$30,NoSettings!$C$1:$AG$1,0))</f>
        <v>22210000000</v>
      </c>
      <c r="AD186">
        <f>INDEX(NoSettings!$C$2:$AG$6843,MATCH($C186,NoSettings!$A$2:$A$6843,0),MATCH(AD$30,NoSettings!$C$1:$AG$1,0))</f>
        <v>22500000000</v>
      </c>
      <c r="AE186">
        <f>INDEX(NoSettings!$C$2:$AG$6843,MATCH($C186,NoSettings!$A$2:$A$6843,0),MATCH(AE$30,NoSettings!$C$1:$AG$1,0))</f>
        <v>22790000000</v>
      </c>
      <c r="AF186">
        <f>INDEX(NoSettings!$C$2:$AG$6843,MATCH($C186,NoSettings!$A$2:$A$6843,0),MATCH(AF$30,NoSettings!$C$1:$AG$1,0))</f>
        <v>23090000000</v>
      </c>
      <c r="AG186">
        <f>INDEX(NoSettings!$C$2:$AG$6843,MATCH($C186,NoSettings!$A$2:$A$6843,0),MATCH(AG$30,NoSettings!$C$1:$AG$1,0))</f>
        <v>23390000000</v>
      </c>
      <c r="AH186">
        <f>INDEX(NoSettings!$C$2:$AG$6843,MATCH($C186,NoSettings!$A$2:$A$6843,0),MATCH(AH$30,NoSettings!$C$1:$AG$1,0))</f>
        <v>23690000000</v>
      </c>
    </row>
    <row r="187" spans="3:34" hidden="1">
      <c r="C187" s="21" t="s">
        <v>189</v>
      </c>
      <c r="D187">
        <f>INDEX(NoSettings!$C$2:$AG$6843,MATCH($C187,NoSettings!$A$2:$A$6843,0),MATCH(D$30,NoSettings!$C$1:$AG$1,0))</f>
        <v>10710000000000</v>
      </c>
      <c r="E187">
        <f>INDEX(NoSettings!$C$2:$AG$6843,MATCH($C187,NoSettings!$A$2:$A$6843,0),MATCH(E$30,NoSettings!$C$1:$AG$1,0))</f>
        <v>10320000000000</v>
      </c>
      <c r="F187">
        <f>INDEX(NoSettings!$C$2:$AG$6843,MATCH($C187,NoSettings!$A$2:$A$6843,0),MATCH(F$30,NoSettings!$C$1:$AG$1,0))</f>
        <v>9934000000000</v>
      </c>
      <c r="G187">
        <f>INDEX(NoSettings!$C$2:$AG$6843,MATCH($C187,NoSettings!$A$2:$A$6843,0),MATCH(G$30,NoSettings!$C$1:$AG$1,0))</f>
        <v>9566000000000</v>
      </c>
      <c r="H187">
        <f>INDEX(NoSettings!$C$2:$AG$6843,MATCH($C187,NoSettings!$A$2:$A$6843,0),MATCH(H$30,NoSettings!$C$1:$AG$1,0))</f>
        <v>9212000000000</v>
      </c>
      <c r="I187">
        <f>INDEX(NoSettings!$C$2:$AG$6843,MATCH($C187,NoSettings!$A$2:$A$6843,0),MATCH(I$30,NoSettings!$C$1:$AG$1,0))</f>
        <v>8871000000000</v>
      </c>
      <c r="J187">
        <f>INDEX(NoSettings!$C$2:$AG$6843,MATCH($C187,NoSettings!$A$2:$A$6843,0),MATCH(J$30,NoSettings!$C$1:$AG$1,0))</f>
        <v>8543000000000</v>
      </c>
      <c r="K187">
        <f>INDEX(NoSettings!$C$2:$AG$6843,MATCH($C187,NoSettings!$A$2:$A$6843,0),MATCH(K$30,NoSettings!$C$1:$AG$1,0))</f>
        <v>8227000000000</v>
      </c>
      <c r="L187">
        <f>INDEX(NoSettings!$C$2:$AG$6843,MATCH($C187,NoSettings!$A$2:$A$6843,0),MATCH(L$30,NoSettings!$C$1:$AG$1,0))</f>
        <v>7923000000000</v>
      </c>
      <c r="M187">
        <f>INDEX(NoSettings!$C$2:$AG$6843,MATCH($C187,NoSettings!$A$2:$A$6843,0),MATCH(M$30,NoSettings!$C$1:$AG$1,0))</f>
        <v>7629000000000</v>
      </c>
      <c r="N187">
        <f>INDEX(NoSettings!$C$2:$AG$6843,MATCH($C187,NoSettings!$A$2:$A$6843,0),MATCH(N$30,NoSettings!$C$1:$AG$1,0))</f>
        <v>7347000000000</v>
      </c>
      <c r="O187">
        <f>INDEX(NoSettings!$C$2:$AG$6843,MATCH($C187,NoSettings!$A$2:$A$6843,0),MATCH(O$30,NoSettings!$C$1:$AG$1,0))</f>
        <v>7075000000000</v>
      </c>
      <c r="P187">
        <f>INDEX(NoSettings!$C$2:$AG$6843,MATCH($C187,NoSettings!$A$2:$A$6843,0),MATCH(P$30,NoSettings!$C$1:$AG$1,0))</f>
        <v>6814000000000</v>
      </c>
      <c r="Q187">
        <f>INDEX(NoSettings!$C$2:$AG$6843,MATCH($C187,NoSettings!$A$2:$A$6843,0),MATCH(Q$30,NoSettings!$C$1:$AG$1,0))</f>
        <v>6561000000000</v>
      </c>
      <c r="R187">
        <f>INDEX(NoSettings!$C$2:$AG$6843,MATCH($C187,NoSettings!$A$2:$A$6843,0),MATCH(R$30,NoSettings!$C$1:$AG$1,0))</f>
        <v>6319000000000</v>
      </c>
      <c r="S187">
        <f>INDEX(NoSettings!$C$2:$AG$6843,MATCH($C187,NoSettings!$A$2:$A$6843,0),MATCH(S$30,NoSettings!$C$1:$AG$1,0))</f>
        <v>6085000000000</v>
      </c>
      <c r="T187">
        <f>INDEX(NoSettings!$C$2:$AG$6843,MATCH($C187,NoSettings!$A$2:$A$6843,0),MATCH(T$30,NoSettings!$C$1:$AG$1,0))</f>
        <v>5860000000000</v>
      </c>
      <c r="U187">
        <f>INDEX(NoSettings!$C$2:$AG$6843,MATCH($C187,NoSettings!$A$2:$A$6843,0),MATCH(U$30,NoSettings!$C$1:$AG$1,0))</f>
        <v>5643000000000</v>
      </c>
      <c r="V187">
        <f>INDEX(NoSettings!$C$2:$AG$6843,MATCH($C187,NoSettings!$A$2:$A$6843,0),MATCH(V$30,NoSettings!$C$1:$AG$1,0))</f>
        <v>5434000000000</v>
      </c>
      <c r="W187">
        <f>INDEX(NoSettings!$C$2:$AG$6843,MATCH($C187,NoSettings!$A$2:$A$6843,0),MATCH(W$30,NoSettings!$C$1:$AG$1,0))</f>
        <v>5233000000000</v>
      </c>
      <c r="X187">
        <f>INDEX(NoSettings!$C$2:$AG$6843,MATCH($C187,NoSettings!$A$2:$A$6843,0),MATCH(X$30,NoSettings!$C$1:$AG$1,0))</f>
        <v>5039000000000</v>
      </c>
      <c r="Y187">
        <f>INDEX(NoSettings!$C$2:$AG$6843,MATCH($C187,NoSettings!$A$2:$A$6843,0),MATCH(Y$30,NoSettings!$C$1:$AG$1,0))</f>
        <v>4853000000000</v>
      </c>
      <c r="Z187">
        <f>INDEX(NoSettings!$C$2:$AG$6843,MATCH($C187,NoSettings!$A$2:$A$6843,0),MATCH(Z$30,NoSettings!$C$1:$AG$1,0))</f>
        <v>4673000000000</v>
      </c>
      <c r="AA187">
        <f>INDEX(NoSettings!$C$2:$AG$6843,MATCH($C187,NoSettings!$A$2:$A$6843,0),MATCH(AA$30,NoSettings!$C$1:$AG$1,0))</f>
        <v>4500000000000</v>
      </c>
      <c r="AB187">
        <f>INDEX(NoSettings!$C$2:$AG$6843,MATCH($C187,NoSettings!$A$2:$A$6843,0),MATCH(AB$30,NoSettings!$C$1:$AG$1,0))</f>
        <v>4334000000000</v>
      </c>
      <c r="AC187">
        <f>INDEX(NoSettings!$C$2:$AG$6843,MATCH($C187,NoSettings!$A$2:$A$6843,0),MATCH(AC$30,NoSettings!$C$1:$AG$1,0))</f>
        <v>4174000000000</v>
      </c>
      <c r="AD187">
        <f>INDEX(NoSettings!$C$2:$AG$6843,MATCH($C187,NoSettings!$A$2:$A$6843,0),MATCH(AD$30,NoSettings!$C$1:$AG$1,0))</f>
        <v>4019000000000</v>
      </c>
      <c r="AE187">
        <f>INDEX(NoSettings!$C$2:$AG$6843,MATCH($C187,NoSettings!$A$2:$A$6843,0),MATCH(AE$30,NoSettings!$C$1:$AG$1,0))</f>
        <v>3870000000000</v>
      </c>
      <c r="AF187">
        <f>INDEX(NoSettings!$C$2:$AG$6843,MATCH($C187,NoSettings!$A$2:$A$6843,0),MATCH(AF$30,NoSettings!$C$1:$AG$1,0))</f>
        <v>3727000000000</v>
      </c>
      <c r="AG187">
        <f>INDEX(NoSettings!$C$2:$AG$6843,MATCH($C187,NoSettings!$A$2:$A$6843,0),MATCH(AG$30,NoSettings!$C$1:$AG$1,0))</f>
        <v>3589000000000</v>
      </c>
      <c r="AH187">
        <f>INDEX(NoSettings!$C$2:$AG$6843,MATCH($C187,NoSettings!$A$2:$A$6843,0),MATCH(AH$30,NoSettings!$C$1:$AG$1,0))</f>
        <v>3457000000000</v>
      </c>
    </row>
    <row r="188" spans="3:34" hidden="1">
      <c r="C188" s="21" t="s">
        <v>188</v>
      </c>
      <c r="D188">
        <f>INDEX(NoSettings!$C$2:$AG$6843,MATCH($C188,NoSettings!$A$2:$A$6843,0),MATCH(D$30,NoSettings!$C$1:$AG$1,0))</f>
        <v>0</v>
      </c>
      <c r="E188">
        <f>INDEX(NoSettings!$C$2:$AG$6843,MATCH($C188,NoSettings!$A$2:$A$6843,0),MATCH(E$30,NoSettings!$C$1:$AG$1,0))</f>
        <v>0</v>
      </c>
      <c r="F188">
        <f>INDEX(NoSettings!$C$2:$AG$6843,MATCH($C188,NoSettings!$A$2:$A$6843,0),MATCH(F$30,NoSettings!$C$1:$AG$1,0))</f>
        <v>0</v>
      </c>
      <c r="G188">
        <f>INDEX(NoSettings!$C$2:$AG$6843,MATCH($C188,NoSettings!$A$2:$A$6843,0),MATCH(G$30,NoSettings!$C$1:$AG$1,0))</f>
        <v>0</v>
      </c>
      <c r="H188">
        <f>INDEX(NoSettings!$C$2:$AG$6843,MATCH($C188,NoSettings!$A$2:$A$6843,0),MATCH(H$30,NoSettings!$C$1:$AG$1,0))</f>
        <v>0</v>
      </c>
      <c r="I188">
        <f>INDEX(NoSettings!$C$2:$AG$6843,MATCH($C188,NoSettings!$A$2:$A$6843,0),MATCH(I$30,NoSettings!$C$1:$AG$1,0))</f>
        <v>0</v>
      </c>
      <c r="J188">
        <f>INDEX(NoSettings!$C$2:$AG$6843,MATCH($C188,NoSettings!$A$2:$A$6843,0),MATCH(J$30,NoSettings!$C$1:$AG$1,0))</f>
        <v>0</v>
      </c>
      <c r="K188">
        <f>INDEX(NoSettings!$C$2:$AG$6843,MATCH($C188,NoSettings!$A$2:$A$6843,0),MATCH(K$30,NoSettings!$C$1:$AG$1,0))</f>
        <v>0</v>
      </c>
      <c r="L188">
        <f>INDEX(NoSettings!$C$2:$AG$6843,MATCH($C188,NoSettings!$A$2:$A$6843,0),MATCH(L$30,NoSettings!$C$1:$AG$1,0))</f>
        <v>0</v>
      </c>
      <c r="M188">
        <f>INDEX(NoSettings!$C$2:$AG$6843,MATCH($C188,NoSettings!$A$2:$A$6843,0),MATCH(M$30,NoSettings!$C$1:$AG$1,0))</f>
        <v>0</v>
      </c>
      <c r="N188">
        <f>INDEX(NoSettings!$C$2:$AG$6843,MATCH($C188,NoSettings!$A$2:$A$6843,0),MATCH(N$30,NoSettings!$C$1:$AG$1,0))</f>
        <v>0</v>
      </c>
      <c r="O188">
        <f>INDEX(NoSettings!$C$2:$AG$6843,MATCH($C188,NoSettings!$A$2:$A$6843,0),MATCH(O$30,NoSettings!$C$1:$AG$1,0))</f>
        <v>0</v>
      </c>
      <c r="P188">
        <f>INDEX(NoSettings!$C$2:$AG$6843,MATCH($C188,NoSettings!$A$2:$A$6843,0),MATCH(P$30,NoSettings!$C$1:$AG$1,0))</f>
        <v>0</v>
      </c>
      <c r="Q188">
        <f>INDEX(NoSettings!$C$2:$AG$6843,MATCH($C188,NoSettings!$A$2:$A$6843,0),MATCH(Q$30,NoSettings!$C$1:$AG$1,0))</f>
        <v>0</v>
      </c>
      <c r="R188">
        <f>INDEX(NoSettings!$C$2:$AG$6843,MATCH($C188,NoSettings!$A$2:$A$6843,0),MATCH(R$30,NoSettings!$C$1:$AG$1,0))</f>
        <v>0</v>
      </c>
      <c r="S188">
        <f>INDEX(NoSettings!$C$2:$AG$6843,MATCH($C188,NoSettings!$A$2:$A$6843,0),MATCH(S$30,NoSettings!$C$1:$AG$1,0))</f>
        <v>0</v>
      </c>
      <c r="T188">
        <f>INDEX(NoSettings!$C$2:$AG$6843,MATCH($C188,NoSettings!$A$2:$A$6843,0),MATCH(T$30,NoSettings!$C$1:$AG$1,0))</f>
        <v>0</v>
      </c>
      <c r="U188">
        <f>INDEX(NoSettings!$C$2:$AG$6843,MATCH($C188,NoSettings!$A$2:$A$6843,0),MATCH(U$30,NoSettings!$C$1:$AG$1,0))</f>
        <v>0</v>
      </c>
      <c r="V188">
        <f>INDEX(NoSettings!$C$2:$AG$6843,MATCH($C188,NoSettings!$A$2:$A$6843,0),MATCH(V$30,NoSettings!$C$1:$AG$1,0))</f>
        <v>0</v>
      </c>
      <c r="W188">
        <f>INDEX(NoSettings!$C$2:$AG$6843,MATCH($C188,NoSettings!$A$2:$A$6843,0),MATCH(W$30,NoSettings!$C$1:$AG$1,0))</f>
        <v>0</v>
      </c>
      <c r="X188">
        <f>INDEX(NoSettings!$C$2:$AG$6843,MATCH($C188,NoSettings!$A$2:$A$6843,0),MATCH(X$30,NoSettings!$C$1:$AG$1,0))</f>
        <v>0</v>
      </c>
      <c r="Y188">
        <f>INDEX(NoSettings!$C$2:$AG$6843,MATCH($C188,NoSettings!$A$2:$A$6843,0),MATCH(Y$30,NoSettings!$C$1:$AG$1,0))</f>
        <v>0</v>
      </c>
      <c r="Z188">
        <f>INDEX(NoSettings!$C$2:$AG$6843,MATCH($C188,NoSettings!$A$2:$A$6843,0),MATCH(Z$30,NoSettings!$C$1:$AG$1,0))</f>
        <v>0</v>
      </c>
      <c r="AA188">
        <f>INDEX(NoSettings!$C$2:$AG$6843,MATCH($C188,NoSettings!$A$2:$A$6843,0),MATCH(AA$30,NoSettings!$C$1:$AG$1,0))</f>
        <v>0</v>
      </c>
      <c r="AB188">
        <f>INDEX(NoSettings!$C$2:$AG$6843,MATCH($C188,NoSettings!$A$2:$A$6843,0),MATCH(AB$30,NoSettings!$C$1:$AG$1,0))</f>
        <v>0</v>
      </c>
      <c r="AC188">
        <f>INDEX(NoSettings!$C$2:$AG$6843,MATCH($C188,NoSettings!$A$2:$A$6843,0),MATCH(AC$30,NoSettings!$C$1:$AG$1,0))</f>
        <v>0</v>
      </c>
      <c r="AD188">
        <f>INDEX(NoSettings!$C$2:$AG$6843,MATCH($C188,NoSettings!$A$2:$A$6843,0),MATCH(AD$30,NoSettings!$C$1:$AG$1,0))</f>
        <v>0</v>
      </c>
      <c r="AE188">
        <f>INDEX(NoSettings!$C$2:$AG$6843,MATCH($C188,NoSettings!$A$2:$A$6843,0),MATCH(AE$30,NoSettings!$C$1:$AG$1,0))</f>
        <v>0</v>
      </c>
      <c r="AF188">
        <f>INDEX(NoSettings!$C$2:$AG$6843,MATCH($C188,NoSettings!$A$2:$A$6843,0),MATCH(AF$30,NoSettings!$C$1:$AG$1,0))</f>
        <v>0</v>
      </c>
      <c r="AG188">
        <f>INDEX(NoSettings!$C$2:$AG$6843,MATCH($C188,NoSettings!$A$2:$A$6843,0),MATCH(AG$30,NoSettings!$C$1:$AG$1,0))</f>
        <v>0</v>
      </c>
      <c r="AH188">
        <f>INDEX(NoSettings!$C$2:$AG$6843,MATCH($C188,NoSettings!$A$2:$A$6843,0),MATCH(AH$30,NoSettings!$C$1:$AG$1,0))</f>
        <v>0</v>
      </c>
    </row>
    <row r="189" spans="3:34" hidden="1">
      <c r="C189" s="21" t="s">
        <v>187</v>
      </c>
      <c r="D189">
        <f>INDEX(NoSettings!$C$2:$AG$6843,MATCH($C189,NoSettings!$A$2:$A$6843,0),MATCH(D$30,NoSettings!$C$1:$AG$1,0))</f>
        <v>0</v>
      </c>
      <c r="E189">
        <f>INDEX(NoSettings!$C$2:$AG$6843,MATCH($C189,NoSettings!$A$2:$A$6843,0),MATCH(E$30,NoSettings!$C$1:$AG$1,0))</f>
        <v>0</v>
      </c>
      <c r="F189">
        <f>INDEX(NoSettings!$C$2:$AG$6843,MATCH($C189,NoSettings!$A$2:$A$6843,0),MATCH(F$30,NoSettings!$C$1:$AG$1,0))</f>
        <v>0</v>
      </c>
      <c r="G189">
        <f>INDEX(NoSettings!$C$2:$AG$6843,MATCH($C189,NoSettings!$A$2:$A$6843,0),MATCH(G$30,NoSettings!$C$1:$AG$1,0))</f>
        <v>0</v>
      </c>
      <c r="H189">
        <f>INDEX(NoSettings!$C$2:$AG$6843,MATCH($C189,NoSettings!$A$2:$A$6843,0),MATCH(H$30,NoSettings!$C$1:$AG$1,0))</f>
        <v>0</v>
      </c>
      <c r="I189">
        <f>INDEX(NoSettings!$C$2:$AG$6843,MATCH($C189,NoSettings!$A$2:$A$6843,0),MATCH(I$30,NoSettings!$C$1:$AG$1,0))</f>
        <v>0</v>
      </c>
      <c r="J189">
        <f>INDEX(NoSettings!$C$2:$AG$6843,MATCH($C189,NoSettings!$A$2:$A$6843,0),MATCH(J$30,NoSettings!$C$1:$AG$1,0))</f>
        <v>0</v>
      </c>
      <c r="K189">
        <f>INDEX(NoSettings!$C$2:$AG$6843,MATCH($C189,NoSettings!$A$2:$A$6843,0),MATCH(K$30,NoSettings!$C$1:$AG$1,0))</f>
        <v>0</v>
      </c>
      <c r="L189">
        <f>INDEX(NoSettings!$C$2:$AG$6843,MATCH($C189,NoSettings!$A$2:$A$6843,0),MATCH(L$30,NoSettings!$C$1:$AG$1,0))</f>
        <v>0</v>
      </c>
      <c r="M189">
        <f>INDEX(NoSettings!$C$2:$AG$6843,MATCH($C189,NoSettings!$A$2:$A$6843,0),MATCH(M$30,NoSettings!$C$1:$AG$1,0))</f>
        <v>0</v>
      </c>
      <c r="N189">
        <f>INDEX(NoSettings!$C$2:$AG$6843,MATCH($C189,NoSettings!$A$2:$A$6843,0),MATCH(N$30,NoSettings!$C$1:$AG$1,0))</f>
        <v>0</v>
      </c>
      <c r="O189">
        <f>INDEX(NoSettings!$C$2:$AG$6843,MATCH($C189,NoSettings!$A$2:$A$6843,0),MATCH(O$30,NoSettings!$C$1:$AG$1,0))</f>
        <v>0</v>
      </c>
      <c r="P189">
        <f>INDEX(NoSettings!$C$2:$AG$6843,MATCH($C189,NoSettings!$A$2:$A$6843,0),MATCH(P$30,NoSettings!$C$1:$AG$1,0))</f>
        <v>0</v>
      </c>
      <c r="Q189">
        <f>INDEX(NoSettings!$C$2:$AG$6843,MATCH($C189,NoSettings!$A$2:$A$6843,0),MATCH(Q$30,NoSettings!$C$1:$AG$1,0))</f>
        <v>0</v>
      </c>
      <c r="R189">
        <f>INDEX(NoSettings!$C$2:$AG$6843,MATCH($C189,NoSettings!$A$2:$A$6843,0),MATCH(R$30,NoSettings!$C$1:$AG$1,0))</f>
        <v>0</v>
      </c>
      <c r="S189">
        <f>INDEX(NoSettings!$C$2:$AG$6843,MATCH($C189,NoSettings!$A$2:$A$6843,0),MATCH(S$30,NoSettings!$C$1:$AG$1,0))</f>
        <v>0</v>
      </c>
      <c r="T189">
        <f>INDEX(NoSettings!$C$2:$AG$6843,MATCH($C189,NoSettings!$A$2:$A$6843,0),MATCH(T$30,NoSettings!$C$1:$AG$1,0))</f>
        <v>0</v>
      </c>
      <c r="U189">
        <f>INDEX(NoSettings!$C$2:$AG$6843,MATCH($C189,NoSettings!$A$2:$A$6843,0),MATCH(U$30,NoSettings!$C$1:$AG$1,0))</f>
        <v>0</v>
      </c>
      <c r="V189">
        <f>INDEX(NoSettings!$C$2:$AG$6843,MATCH($C189,NoSettings!$A$2:$A$6843,0),MATCH(V$30,NoSettings!$C$1:$AG$1,0))</f>
        <v>0</v>
      </c>
      <c r="W189">
        <f>INDEX(NoSettings!$C$2:$AG$6843,MATCH($C189,NoSettings!$A$2:$A$6843,0),MATCH(W$30,NoSettings!$C$1:$AG$1,0))</f>
        <v>0</v>
      </c>
      <c r="X189">
        <f>INDEX(NoSettings!$C$2:$AG$6843,MATCH($C189,NoSettings!$A$2:$A$6843,0),MATCH(X$30,NoSettings!$C$1:$AG$1,0))</f>
        <v>0</v>
      </c>
      <c r="Y189">
        <f>INDEX(NoSettings!$C$2:$AG$6843,MATCH($C189,NoSettings!$A$2:$A$6843,0),MATCH(Y$30,NoSettings!$C$1:$AG$1,0))</f>
        <v>0</v>
      </c>
      <c r="Z189">
        <f>INDEX(NoSettings!$C$2:$AG$6843,MATCH($C189,NoSettings!$A$2:$A$6843,0),MATCH(Z$30,NoSettings!$C$1:$AG$1,0))</f>
        <v>0</v>
      </c>
      <c r="AA189">
        <f>INDEX(NoSettings!$C$2:$AG$6843,MATCH($C189,NoSettings!$A$2:$A$6843,0),MATCH(AA$30,NoSettings!$C$1:$AG$1,0))</f>
        <v>0</v>
      </c>
      <c r="AB189">
        <f>INDEX(NoSettings!$C$2:$AG$6843,MATCH($C189,NoSettings!$A$2:$A$6843,0),MATCH(AB$30,NoSettings!$C$1:$AG$1,0))</f>
        <v>0</v>
      </c>
      <c r="AC189">
        <f>INDEX(NoSettings!$C$2:$AG$6843,MATCH($C189,NoSettings!$A$2:$A$6843,0),MATCH(AC$30,NoSettings!$C$1:$AG$1,0))</f>
        <v>0</v>
      </c>
      <c r="AD189">
        <f>INDEX(NoSettings!$C$2:$AG$6843,MATCH($C189,NoSettings!$A$2:$A$6843,0),MATCH(AD$30,NoSettings!$C$1:$AG$1,0))</f>
        <v>0</v>
      </c>
      <c r="AE189">
        <f>INDEX(NoSettings!$C$2:$AG$6843,MATCH($C189,NoSettings!$A$2:$A$6843,0),MATCH(AE$30,NoSettings!$C$1:$AG$1,0))</f>
        <v>0</v>
      </c>
      <c r="AF189">
        <f>INDEX(NoSettings!$C$2:$AG$6843,MATCH($C189,NoSettings!$A$2:$A$6843,0),MATCH(AF$30,NoSettings!$C$1:$AG$1,0))</f>
        <v>0</v>
      </c>
      <c r="AG189">
        <f>INDEX(NoSettings!$C$2:$AG$6843,MATCH($C189,NoSettings!$A$2:$A$6843,0),MATCH(AG$30,NoSettings!$C$1:$AG$1,0))</f>
        <v>0</v>
      </c>
      <c r="AH189">
        <f>INDEX(NoSettings!$C$2:$AG$6843,MATCH($C189,NoSettings!$A$2:$A$6843,0),MATCH(AH$30,NoSettings!$C$1:$AG$1,0))</f>
        <v>0</v>
      </c>
    </row>
    <row r="190" spans="3:34" hidden="1">
      <c r="C190" s="21" t="s">
        <v>186</v>
      </c>
      <c r="D190">
        <f>INDEX(NoSettings!$C$2:$AG$6843,MATCH($C190,NoSettings!$A$2:$A$6843,0),MATCH(D$30,NoSettings!$C$1:$AG$1,0))</f>
        <v>0</v>
      </c>
      <c r="E190">
        <f>INDEX(NoSettings!$C$2:$AG$6843,MATCH($C190,NoSettings!$A$2:$A$6843,0),MATCH(E$30,NoSettings!$C$1:$AG$1,0))</f>
        <v>0</v>
      </c>
      <c r="F190">
        <f>INDEX(NoSettings!$C$2:$AG$6843,MATCH($C190,NoSettings!$A$2:$A$6843,0),MATCH(F$30,NoSettings!$C$1:$AG$1,0))</f>
        <v>0</v>
      </c>
      <c r="G190">
        <f>INDEX(NoSettings!$C$2:$AG$6843,MATCH($C190,NoSettings!$A$2:$A$6843,0),MATCH(G$30,NoSettings!$C$1:$AG$1,0))</f>
        <v>0</v>
      </c>
      <c r="H190">
        <f>INDEX(NoSettings!$C$2:$AG$6843,MATCH($C190,NoSettings!$A$2:$A$6843,0),MATCH(H$30,NoSettings!$C$1:$AG$1,0))</f>
        <v>0</v>
      </c>
      <c r="I190">
        <f>INDEX(NoSettings!$C$2:$AG$6843,MATCH($C190,NoSettings!$A$2:$A$6843,0),MATCH(I$30,NoSettings!$C$1:$AG$1,0))</f>
        <v>0</v>
      </c>
      <c r="J190">
        <f>INDEX(NoSettings!$C$2:$AG$6843,MATCH($C190,NoSettings!$A$2:$A$6843,0),MATCH(J$30,NoSettings!$C$1:$AG$1,0))</f>
        <v>0</v>
      </c>
      <c r="K190">
        <f>INDEX(NoSettings!$C$2:$AG$6843,MATCH($C190,NoSettings!$A$2:$A$6843,0),MATCH(K$30,NoSettings!$C$1:$AG$1,0))</f>
        <v>0</v>
      </c>
      <c r="L190">
        <f>INDEX(NoSettings!$C$2:$AG$6843,MATCH($C190,NoSettings!$A$2:$A$6843,0),MATCH(L$30,NoSettings!$C$1:$AG$1,0))</f>
        <v>0</v>
      </c>
      <c r="M190">
        <f>INDEX(NoSettings!$C$2:$AG$6843,MATCH($C190,NoSettings!$A$2:$A$6843,0),MATCH(M$30,NoSettings!$C$1:$AG$1,0))</f>
        <v>0</v>
      </c>
      <c r="N190">
        <f>INDEX(NoSettings!$C$2:$AG$6843,MATCH($C190,NoSettings!$A$2:$A$6843,0),MATCH(N$30,NoSettings!$C$1:$AG$1,0))</f>
        <v>0</v>
      </c>
      <c r="O190">
        <f>INDEX(NoSettings!$C$2:$AG$6843,MATCH($C190,NoSettings!$A$2:$A$6843,0),MATCH(O$30,NoSettings!$C$1:$AG$1,0))</f>
        <v>0</v>
      </c>
      <c r="P190">
        <f>INDEX(NoSettings!$C$2:$AG$6843,MATCH($C190,NoSettings!$A$2:$A$6843,0),MATCH(P$30,NoSettings!$C$1:$AG$1,0))</f>
        <v>0</v>
      </c>
      <c r="Q190">
        <f>INDEX(NoSettings!$C$2:$AG$6843,MATCH($C190,NoSettings!$A$2:$A$6843,0),MATCH(Q$30,NoSettings!$C$1:$AG$1,0))</f>
        <v>0</v>
      </c>
      <c r="R190">
        <f>INDEX(NoSettings!$C$2:$AG$6843,MATCH($C190,NoSettings!$A$2:$A$6843,0),MATCH(R$30,NoSettings!$C$1:$AG$1,0))</f>
        <v>0</v>
      </c>
      <c r="S190">
        <f>INDEX(NoSettings!$C$2:$AG$6843,MATCH($C190,NoSettings!$A$2:$A$6843,0),MATCH(S$30,NoSettings!$C$1:$AG$1,0))</f>
        <v>0</v>
      </c>
      <c r="T190">
        <f>INDEX(NoSettings!$C$2:$AG$6843,MATCH($C190,NoSettings!$A$2:$A$6843,0),MATCH(T$30,NoSettings!$C$1:$AG$1,0))</f>
        <v>0</v>
      </c>
      <c r="U190">
        <f>INDEX(NoSettings!$C$2:$AG$6843,MATCH($C190,NoSettings!$A$2:$A$6843,0),MATCH(U$30,NoSettings!$C$1:$AG$1,0))</f>
        <v>0</v>
      </c>
      <c r="V190">
        <f>INDEX(NoSettings!$C$2:$AG$6843,MATCH($C190,NoSettings!$A$2:$A$6843,0),MATCH(V$30,NoSettings!$C$1:$AG$1,0))</f>
        <v>0</v>
      </c>
      <c r="W190">
        <f>INDEX(NoSettings!$C$2:$AG$6843,MATCH($C190,NoSettings!$A$2:$A$6843,0),MATCH(W$30,NoSettings!$C$1:$AG$1,0))</f>
        <v>0</v>
      </c>
      <c r="X190">
        <f>INDEX(NoSettings!$C$2:$AG$6843,MATCH($C190,NoSettings!$A$2:$A$6843,0),MATCH(X$30,NoSettings!$C$1:$AG$1,0))</f>
        <v>0</v>
      </c>
      <c r="Y190">
        <f>INDEX(NoSettings!$C$2:$AG$6843,MATCH($C190,NoSettings!$A$2:$A$6843,0),MATCH(Y$30,NoSettings!$C$1:$AG$1,0))</f>
        <v>0</v>
      </c>
      <c r="Z190">
        <f>INDEX(NoSettings!$C$2:$AG$6843,MATCH($C190,NoSettings!$A$2:$A$6843,0),MATCH(Z$30,NoSettings!$C$1:$AG$1,0))</f>
        <v>0</v>
      </c>
      <c r="AA190">
        <f>INDEX(NoSettings!$C$2:$AG$6843,MATCH($C190,NoSettings!$A$2:$A$6843,0),MATCH(AA$30,NoSettings!$C$1:$AG$1,0))</f>
        <v>0</v>
      </c>
      <c r="AB190">
        <f>INDEX(NoSettings!$C$2:$AG$6843,MATCH($C190,NoSettings!$A$2:$A$6843,0),MATCH(AB$30,NoSettings!$C$1:$AG$1,0))</f>
        <v>0</v>
      </c>
      <c r="AC190">
        <f>INDEX(NoSettings!$C$2:$AG$6843,MATCH($C190,NoSettings!$A$2:$A$6843,0),MATCH(AC$30,NoSettings!$C$1:$AG$1,0))</f>
        <v>0</v>
      </c>
      <c r="AD190">
        <f>INDEX(NoSettings!$C$2:$AG$6843,MATCH($C190,NoSettings!$A$2:$A$6843,0),MATCH(AD$30,NoSettings!$C$1:$AG$1,0))</f>
        <v>0</v>
      </c>
      <c r="AE190">
        <f>INDEX(NoSettings!$C$2:$AG$6843,MATCH($C190,NoSettings!$A$2:$A$6843,0),MATCH(AE$30,NoSettings!$C$1:$AG$1,0))</f>
        <v>0</v>
      </c>
      <c r="AF190">
        <f>INDEX(NoSettings!$C$2:$AG$6843,MATCH($C190,NoSettings!$A$2:$A$6843,0),MATCH(AF$30,NoSettings!$C$1:$AG$1,0))</f>
        <v>0</v>
      </c>
      <c r="AG190">
        <f>INDEX(NoSettings!$C$2:$AG$6843,MATCH($C190,NoSettings!$A$2:$A$6843,0),MATCH(AG$30,NoSettings!$C$1:$AG$1,0))</f>
        <v>0</v>
      </c>
      <c r="AH190">
        <f>INDEX(NoSettings!$C$2:$AG$6843,MATCH($C190,NoSettings!$A$2:$A$6843,0),MATCH(AH$30,NoSettings!$C$1:$AG$1,0))</f>
        <v>0</v>
      </c>
    </row>
    <row r="191" spans="3:34" hidden="1">
      <c r="C191" s="21" t="s">
        <v>185</v>
      </c>
      <c r="D191">
        <f>INDEX(NoSettings!$C$2:$AG$6843,MATCH($C191,NoSettings!$A$2:$A$6843,0),MATCH(D$30,NoSettings!$C$1:$AG$1,0))</f>
        <v>1532000000000</v>
      </c>
      <c r="E191">
        <f>INDEX(NoSettings!$C$2:$AG$6843,MATCH($C191,NoSettings!$A$2:$A$6843,0),MATCH(E$30,NoSettings!$C$1:$AG$1,0))</f>
        <v>1476000000000</v>
      </c>
      <c r="F191">
        <f>INDEX(NoSettings!$C$2:$AG$6843,MATCH($C191,NoSettings!$A$2:$A$6843,0),MATCH(F$30,NoSettings!$C$1:$AG$1,0))</f>
        <v>1421000000000</v>
      </c>
      <c r="G191">
        <f>INDEX(NoSettings!$C$2:$AG$6843,MATCH($C191,NoSettings!$A$2:$A$6843,0),MATCH(G$30,NoSettings!$C$1:$AG$1,0))</f>
        <v>1369000000000</v>
      </c>
      <c r="H191">
        <f>INDEX(NoSettings!$C$2:$AG$6843,MATCH($C191,NoSettings!$A$2:$A$6843,0),MATCH(H$30,NoSettings!$C$1:$AG$1,0))</f>
        <v>1318000000000</v>
      </c>
      <c r="I191">
        <f>INDEX(NoSettings!$C$2:$AG$6843,MATCH($C191,NoSettings!$A$2:$A$6843,0),MATCH(I$30,NoSettings!$C$1:$AG$1,0))</f>
        <v>1269000000000</v>
      </c>
      <c r="J191">
        <f>INDEX(NoSettings!$C$2:$AG$6843,MATCH($C191,NoSettings!$A$2:$A$6843,0),MATCH(J$30,NoSettings!$C$1:$AG$1,0))</f>
        <v>1222000000000</v>
      </c>
      <c r="K191">
        <f>INDEX(NoSettings!$C$2:$AG$6843,MATCH($C191,NoSettings!$A$2:$A$6843,0),MATCH(K$30,NoSettings!$C$1:$AG$1,0))</f>
        <v>1177000000000</v>
      </c>
      <c r="L191">
        <f>INDEX(NoSettings!$C$2:$AG$6843,MATCH($C191,NoSettings!$A$2:$A$6843,0),MATCH(L$30,NoSettings!$C$1:$AG$1,0))</f>
        <v>1133000000000</v>
      </c>
      <c r="M191">
        <f>INDEX(NoSettings!$C$2:$AG$6843,MATCH($C191,NoSettings!$A$2:$A$6843,0),MATCH(M$30,NoSettings!$C$1:$AG$1,0))</f>
        <v>1091000000000</v>
      </c>
      <c r="N191">
        <f>INDEX(NoSettings!$C$2:$AG$6843,MATCH($C191,NoSettings!$A$2:$A$6843,0),MATCH(N$30,NoSettings!$C$1:$AG$1,0))</f>
        <v>1051000000000</v>
      </c>
      <c r="O191">
        <f>INDEX(NoSettings!$C$2:$AG$6843,MATCH($C191,NoSettings!$A$2:$A$6843,0),MATCH(O$30,NoSettings!$C$1:$AG$1,0))</f>
        <v>1012000000000</v>
      </c>
      <c r="P191">
        <f>INDEX(NoSettings!$C$2:$AG$6843,MATCH($C191,NoSettings!$A$2:$A$6843,0),MATCH(P$30,NoSettings!$C$1:$AG$1,0))</f>
        <v>974700000000</v>
      </c>
      <c r="Q191">
        <f>INDEX(NoSettings!$C$2:$AG$6843,MATCH($C191,NoSettings!$A$2:$A$6843,0),MATCH(Q$30,NoSettings!$C$1:$AG$1,0))</f>
        <v>938700000000</v>
      </c>
      <c r="R191">
        <f>INDEX(NoSettings!$C$2:$AG$6843,MATCH($C191,NoSettings!$A$2:$A$6843,0),MATCH(R$30,NoSettings!$C$1:$AG$1,0))</f>
        <v>903900000000</v>
      </c>
      <c r="S191">
        <f>INDEX(NoSettings!$C$2:$AG$6843,MATCH($C191,NoSettings!$A$2:$A$6843,0),MATCH(S$30,NoSettings!$C$1:$AG$1,0))</f>
        <v>870500000000</v>
      </c>
      <c r="T191">
        <f>INDEX(NoSettings!$C$2:$AG$6843,MATCH($C191,NoSettings!$A$2:$A$6843,0),MATCH(T$30,NoSettings!$C$1:$AG$1,0))</f>
        <v>838300000000</v>
      </c>
      <c r="U191">
        <f>INDEX(NoSettings!$C$2:$AG$6843,MATCH($C191,NoSettings!$A$2:$A$6843,0),MATCH(U$30,NoSettings!$C$1:$AG$1,0))</f>
        <v>807300000000</v>
      </c>
      <c r="V191">
        <f>INDEX(NoSettings!$C$2:$AG$6843,MATCH($C191,NoSettings!$A$2:$A$6843,0),MATCH(V$30,NoSettings!$C$1:$AG$1,0))</f>
        <v>777400000000</v>
      </c>
      <c r="W191">
        <f>INDEX(NoSettings!$C$2:$AG$6843,MATCH($C191,NoSettings!$A$2:$A$6843,0),MATCH(W$30,NoSettings!$C$1:$AG$1,0))</f>
        <v>748600000000</v>
      </c>
      <c r="X191">
        <f>INDEX(NoSettings!$C$2:$AG$6843,MATCH($C191,NoSettings!$A$2:$A$6843,0),MATCH(X$30,NoSettings!$C$1:$AG$1,0))</f>
        <v>720900000000</v>
      </c>
      <c r="Y191">
        <f>INDEX(NoSettings!$C$2:$AG$6843,MATCH($C191,NoSettings!$A$2:$A$6843,0),MATCH(Y$30,NoSettings!$C$1:$AG$1,0))</f>
        <v>694300000000</v>
      </c>
      <c r="Z191">
        <f>INDEX(NoSettings!$C$2:$AG$6843,MATCH($C191,NoSettings!$A$2:$A$6843,0),MATCH(Z$30,NoSettings!$C$1:$AG$1,0))</f>
        <v>668600000000</v>
      </c>
      <c r="AA191">
        <f>INDEX(NoSettings!$C$2:$AG$6843,MATCH($C191,NoSettings!$A$2:$A$6843,0),MATCH(AA$30,NoSettings!$C$1:$AG$1,0))</f>
        <v>643800000000</v>
      </c>
      <c r="AB191">
        <f>INDEX(NoSettings!$C$2:$AG$6843,MATCH($C191,NoSettings!$A$2:$A$6843,0),MATCH(AB$30,NoSettings!$C$1:$AG$1,0))</f>
        <v>620000000000</v>
      </c>
      <c r="AC191">
        <f>INDEX(NoSettings!$C$2:$AG$6843,MATCH($C191,NoSettings!$A$2:$A$6843,0),MATCH(AC$30,NoSettings!$C$1:$AG$1,0))</f>
        <v>597100000000</v>
      </c>
      <c r="AD191">
        <f>INDEX(NoSettings!$C$2:$AG$6843,MATCH($C191,NoSettings!$A$2:$A$6843,0),MATCH(AD$30,NoSettings!$C$1:$AG$1,0))</f>
        <v>575000000000</v>
      </c>
      <c r="AE191">
        <f>INDEX(NoSettings!$C$2:$AG$6843,MATCH($C191,NoSettings!$A$2:$A$6843,0),MATCH(AE$30,NoSettings!$C$1:$AG$1,0))</f>
        <v>553700000000</v>
      </c>
      <c r="AF191">
        <f>INDEX(NoSettings!$C$2:$AG$6843,MATCH($C191,NoSettings!$A$2:$A$6843,0),MATCH(AF$30,NoSettings!$C$1:$AG$1,0))</f>
        <v>533200000000</v>
      </c>
      <c r="AG191">
        <f>INDEX(NoSettings!$C$2:$AG$6843,MATCH($C191,NoSettings!$A$2:$A$6843,0),MATCH(AG$30,NoSettings!$C$1:$AG$1,0))</f>
        <v>513500000000</v>
      </c>
      <c r="AH191">
        <f>INDEX(NoSettings!$C$2:$AG$6843,MATCH($C191,NoSettings!$A$2:$A$6843,0),MATCH(AH$30,NoSettings!$C$1:$AG$1,0))</f>
        <v>494500000000</v>
      </c>
    </row>
    <row r="192" spans="3:34" hidden="1">
      <c r="C192" s="21" t="s">
        <v>184</v>
      </c>
      <c r="D192">
        <f>INDEX(NoSettings!$C$2:$AG$6843,MATCH($C192,NoSettings!$A$2:$A$6843,0),MATCH(D$30,NoSettings!$C$1:$AG$1,0))</f>
        <v>0</v>
      </c>
      <c r="E192">
        <f>INDEX(NoSettings!$C$2:$AG$6843,MATCH($C192,NoSettings!$A$2:$A$6843,0),MATCH(E$30,NoSettings!$C$1:$AG$1,0))</f>
        <v>0</v>
      </c>
      <c r="F192">
        <f>INDEX(NoSettings!$C$2:$AG$6843,MATCH($C192,NoSettings!$A$2:$A$6843,0),MATCH(F$30,NoSettings!$C$1:$AG$1,0))</f>
        <v>0</v>
      </c>
      <c r="G192">
        <f>INDEX(NoSettings!$C$2:$AG$6843,MATCH($C192,NoSettings!$A$2:$A$6843,0),MATCH(G$30,NoSettings!$C$1:$AG$1,0))</f>
        <v>0</v>
      </c>
      <c r="H192">
        <f>INDEX(NoSettings!$C$2:$AG$6843,MATCH($C192,NoSettings!$A$2:$A$6843,0),MATCH(H$30,NoSettings!$C$1:$AG$1,0))</f>
        <v>0</v>
      </c>
      <c r="I192">
        <f>INDEX(NoSettings!$C$2:$AG$6843,MATCH($C192,NoSettings!$A$2:$A$6843,0),MATCH(I$30,NoSettings!$C$1:$AG$1,0))</f>
        <v>0</v>
      </c>
      <c r="J192">
        <f>INDEX(NoSettings!$C$2:$AG$6843,MATCH($C192,NoSettings!$A$2:$A$6843,0),MATCH(J$30,NoSettings!$C$1:$AG$1,0))</f>
        <v>0</v>
      </c>
      <c r="K192">
        <f>INDEX(NoSettings!$C$2:$AG$6843,MATCH($C192,NoSettings!$A$2:$A$6843,0),MATCH(K$30,NoSettings!$C$1:$AG$1,0))</f>
        <v>0</v>
      </c>
      <c r="L192">
        <f>INDEX(NoSettings!$C$2:$AG$6843,MATCH($C192,NoSettings!$A$2:$A$6843,0),MATCH(L$30,NoSettings!$C$1:$AG$1,0))</f>
        <v>0</v>
      </c>
      <c r="M192">
        <f>INDEX(NoSettings!$C$2:$AG$6843,MATCH($C192,NoSettings!$A$2:$A$6843,0),MATCH(M$30,NoSettings!$C$1:$AG$1,0))</f>
        <v>0</v>
      </c>
      <c r="N192">
        <f>INDEX(NoSettings!$C$2:$AG$6843,MATCH($C192,NoSettings!$A$2:$A$6843,0),MATCH(N$30,NoSettings!$C$1:$AG$1,0))</f>
        <v>0</v>
      </c>
      <c r="O192">
        <f>INDEX(NoSettings!$C$2:$AG$6843,MATCH($C192,NoSettings!$A$2:$A$6843,0),MATCH(O$30,NoSettings!$C$1:$AG$1,0))</f>
        <v>0</v>
      </c>
      <c r="P192">
        <f>INDEX(NoSettings!$C$2:$AG$6843,MATCH($C192,NoSettings!$A$2:$A$6843,0),MATCH(P$30,NoSettings!$C$1:$AG$1,0))</f>
        <v>0</v>
      </c>
      <c r="Q192">
        <f>INDEX(NoSettings!$C$2:$AG$6843,MATCH($C192,NoSettings!$A$2:$A$6843,0),MATCH(Q$30,NoSettings!$C$1:$AG$1,0))</f>
        <v>0</v>
      </c>
      <c r="R192">
        <f>INDEX(NoSettings!$C$2:$AG$6843,MATCH($C192,NoSettings!$A$2:$A$6843,0),MATCH(R$30,NoSettings!$C$1:$AG$1,0))</f>
        <v>0</v>
      </c>
      <c r="S192">
        <f>INDEX(NoSettings!$C$2:$AG$6843,MATCH($C192,NoSettings!$A$2:$A$6843,0),MATCH(S$30,NoSettings!$C$1:$AG$1,0))</f>
        <v>0</v>
      </c>
      <c r="T192">
        <f>INDEX(NoSettings!$C$2:$AG$6843,MATCH($C192,NoSettings!$A$2:$A$6843,0),MATCH(T$30,NoSettings!$C$1:$AG$1,0))</f>
        <v>0</v>
      </c>
      <c r="U192">
        <f>INDEX(NoSettings!$C$2:$AG$6843,MATCH($C192,NoSettings!$A$2:$A$6843,0),MATCH(U$30,NoSettings!$C$1:$AG$1,0))</f>
        <v>0</v>
      </c>
      <c r="V192">
        <f>INDEX(NoSettings!$C$2:$AG$6843,MATCH($C192,NoSettings!$A$2:$A$6843,0),MATCH(V$30,NoSettings!$C$1:$AG$1,0))</f>
        <v>0</v>
      </c>
      <c r="W192">
        <f>INDEX(NoSettings!$C$2:$AG$6843,MATCH($C192,NoSettings!$A$2:$A$6843,0),MATCH(W$30,NoSettings!$C$1:$AG$1,0))</f>
        <v>0</v>
      </c>
      <c r="X192">
        <f>INDEX(NoSettings!$C$2:$AG$6843,MATCH($C192,NoSettings!$A$2:$A$6843,0),MATCH(X$30,NoSettings!$C$1:$AG$1,0))</f>
        <v>0</v>
      </c>
      <c r="Y192">
        <f>INDEX(NoSettings!$C$2:$AG$6843,MATCH($C192,NoSettings!$A$2:$A$6843,0),MATCH(Y$30,NoSettings!$C$1:$AG$1,0))</f>
        <v>0</v>
      </c>
      <c r="Z192">
        <f>INDEX(NoSettings!$C$2:$AG$6843,MATCH($C192,NoSettings!$A$2:$A$6843,0),MATCH(Z$30,NoSettings!$C$1:$AG$1,0))</f>
        <v>0</v>
      </c>
      <c r="AA192">
        <f>INDEX(NoSettings!$C$2:$AG$6843,MATCH($C192,NoSettings!$A$2:$A$6843,0),MATCH(AA$30,NoSettings!$C$1:$AG$1,0))</f>
        <v>0</v>
      </c>
      <c r="AB192">
        <f>INDEX(NoSettings!$C$2:$AG$6843,MATCH($C192,NoSettings!$A$2:$A$6843,0),MATCH(AB$30,NoSettings!$C$1:$AG$1,0))</f>
        <v>0</v>
      </c>
      <c r="AC192">
        <f>INDEX(NoSettings!$C$2:$AG$6843,MATCH($C192,NoSettings!$A$2:$A$6843,0),MATCH(AC$30,NoSettings!$C$1:$AG$1,0))</f>
        <v>0</v>
      </c>
      <c r="AD192">
        <f>INDEX(NoSettings!$C$2:$AG$6843,MATCH($C192,NoSettings!$A$2:$A$6843,0),MATCH(AD$30,NoSettings!$C$1:$AG$1,0))</f>
        <v>0</v>
      </c>
      <c r="AE192">
        <f>INDEX(NoSettings!$C$2:$AG$6843,MATCH($C192,NoSettings!$A$2:$A$6843,0),MATCH(AE$30,NoSettings!$C$1:$AG$1,0))</f>
        <v>0</v>
      </c>
      <c r="AF192">
        <f>INDEX(NoSettings!$C$2:$AG$6843,MATCH($C192,NoSettings!$A$2:$A$6843,0),MATCH(AF$30,NoSettings!$C$1:$AG$1,0))</f>
        <v>0</v>
      </c>
      <c r="AG192">
        <f>INDEX(NoSettings!$C$2:$AG$6843,MATCH($C192,NoSettings!$A$2:$A$6843,0),MATCH(AG$30,NoSettings!$C$1:$AG$1,0))</f>
        <v>0</v>
      </c>
      <c r="AH192">
        <f>INDEX(NoSettings!$C$2:$AG$6843,MATCH($C192,NoSettings!$A$2:$A$6843,0),MATCH(AH$30,NoSettings!$C$1:$AG$1,0))</f>
        <v>0</v>
      </c>
    </row>
    <row r="193" spans="3:34" hidden="1">
      <c r="C193" s="21" t="s">
        <v>183</v>
      </c>
      <c r="D193">
        <f>INDEX(NoSettings!$C$2:$AG$6843,MATCH($C193,NoSettings!$A$2:$A$6843,0),MATCH(D$30,NoSettings!$C$1:$AG$1,0))</f>
        <v>1238000000000</v>
      </c>
      <c r="E193">
        <f>INDEX(NoSettings!$C$2:$AG$6843,MATCH($C193,NoSettings!$A$2:$A$6843,0),MATCH(E$30,NoSettings!$C$1:$AG$1,0))</f>
        <v>1192000000000</v>
      </c>
      <c r="F193">
        <f>INDEX(NoSettings!$C$2:$AG$6843,MATCH($C193,NoSettings!$A$2:$A$6843,0),MATCH(F$30,NoSettings!$C$1:$AG$1,0))</f>
        <v>1148000000000</v>
      </c>
      <c r="G193">
        <f>INDEX(NoSettings!$C$2:$AG$6843,MATCH($C193,NoSettings!$A$2:$A$6843,0),MATCH(G$30,NoSettings!$C$1:$AG$1,0))</f>
        <v>1106000000000</v>
      </c>
      <c r="H193">
        <f>INDEX(NoSettings!$C$2:$AG$6843,MATCH($C193,NoSettings!$A$2:$A$6843,0),MATCH(H$30,NoSettings!$C$1:$AG$1,0))</f>
        <v>1065000000000</v>
      </c>
      <c r="I193">
        <f>INDEX(NoSettings!$C$2:$AG$6843,MATCH($C193,NoSettings!$A$2:$A$6843,0),MATCH(I$30,NoSettings!$C$1:$AG$1,0))</f>
        <v>1025000000000</v>
      </c>
      <c r="J193">
        <f>INDEX(NoSettings!$C$2:$AG$6843,MATCH($C193,NoSettings!$A$2:$A$6843,0),MATCH(J$30,NoSettings!$C$1:$AG$1,0))</f>
        <v>987500000000</v>
      </c>
      <c r="K193">
        <f>INDEX(NoSettings!$C$2:$AG$6843,MATCH($C193,NoSettings!$A$2:$A$6843,0),MATCH(K$30,NoSettings!$C$1:$AG$1,0))</f>
        <v>951000000000</v>
      </c>
      <c r="L193">
        <f>INDEX(NoSettings!$C$2:$AG$6843,MATCH($C193,NoSettings!$A$2:$A$6843,0),MATCH(L$30,NoSettings!$C$1:$AG$1,0))</f>
        <v>915800000000</v>
      </c>
      <c r="M193">
        <f>INDEX(NoSettings!$C$2:$AG$6843,MATCH($C193,NoSettings!$A$2:$A$6843,0),MATCH(M$30,NoSettings!$C$1:$AG$1,0))</f>
        <v>881900000000</v>
      </c>
      <c r="N193">
        <f>INDEX(NoSettings!$C$2:$AG$6843,MATCH($C193,NoSettings!$A$2:$A$6843,0),MATCH(N$30,NoSettings!$C$1:$AG$1,0))</f>
        <v>849300000000</v>
      </c>
      <c r="O193">
        <f>INDEX(NoSettings!$C$2:$AG$6843,MATCH($C193,NoSettings!$A$2:$A$6843,0),MATCH(O$30,NoSettings!$C$1:$AG$1,0))</f>
        <v>817800000000</v>
      </c>
      <c r="P193">
        <f>INDEX(NoSettings!$C$2:$AG$6843,MATCH($C193,NoSettings!$A$2:$A$6843,0),MATCH(P$30,NoSettings!$C$1:$AG$1,0))</f>
        <v>787600000000</v>
      </c>
      <c r="Q193">
        <f>INDEX(NoSettings!$C$2:$AG$6843,MATCH($C193,NoSettings!$A$2:$A$6843,0),MATCH(Q$30,NoSettings!$C$1:$AG$1,0))</f>
        <v>758400000000</v>
      </c>
      <c r="R193">
        <f>INDEX(NoSettings!$C$2:$AG$6843,MATCH($C193,NoSettings!$A$2:$A$6843,0),MATCH(R$30,NoSettings!$C$1:$AG$1,0))</f>
        <v>730400000000</v>
      </c>
      <c r="S193">
        <f>INDEX(NoSettings!$C$2:$AG$6843,MATCH($C193,NoSettings!$A$2:$A$6843,0),MATCH(S$30,NoSettings!$C$1:$AG$1,0))</f>
        <v>703300000000</v>
      </c>
      <c r="T193">
        <f>INDEX(NoSettings!$C$2:$AG$6843,MATCH($C193,NoSettings!$A$2:$A$6843,0),MATCH(T$30,NoSettings!$C$1:$AG$1,0))</f>
        <v>677300000000</v>
      </c>
      <c r="U193">
        <f>INDEX(NoSettings!$C$2:$AG$6843,MATCH($C193,NoSettings!$A$2:$A$6843,0),MATCH(U$30,NoSettings!$C$1:$AG$1,0))</f>
        <v>652300000000</v>
      </c>
      <c r="V193">
        <f>INDEX(NoSettings!$C$2:$AG$6843,MATCH($C193,NoSettings!$A$2:$A$6843,0),MATCH(V$30,NoSettings!$C$1:$AG$1,0))</f>
        <v>628100000000</v>
      </c>
      <c r="W193">
        <f>INDEX(NoSettings!$C$2:$AG$6843,MATCH($C193,NoSettings!$A$2:$A$6843,0),MATCH(W$30,NoSettings!$C$1:$AG$1,0))</f>
        <v>604900000000</v>
      </c>
      <c r="X193">
        <f>INDEX(NoSettings!$C$2:$AG$6843,MATCH($C193,NoSettings!$A$2:$A$6843,0),MATCH(X$30,NoSettings!$C$1:$AG$1,0))</f>
        <v>582500000000</v>
      </c>
      <c r="Y193">
        <f>INDEX(NoSettings!$C$2:$AG$6843,MATCH($C193,NoSettings!$A$2:$A$6843,0),MATCH(Y$30,NoSettings!$C$1:$AG$1,0))</f>
        <v>561000000000</v>
      </c>
      <c r="Z193">
        <f>INDEX(NoSettings!$C$2:$AG$6843,MATCH($C193,NoSettings!$A$2:$A$6843,0),MATCH(Z$30,NoSettings!$C$1:$AG$1,0))</f>
        <v>540200000000</v>
      </c>
      <c r="AA193">
        <f>INDEX(NoSettings!$C$2:$AG$6843,MATCH($C193,NoSettings!$A$2:$A$6843,0),MATCH(AA$30,NoSettings!$C$1:$AG$1,0))</f>
        <v>520200000000</v>
      </c>
      <c r="AB193">
        <f>INDEX(NoSettings!$C$2:$AG$6843,MATCH($C193,NoSettings!$A$2:$A$6843,0),MATCH(AB$30,NoSettings!$C$1:$AG$1,0))</f>
        <v>501000000000</v>
      </c>
      <c r="AC193">
        <f>INDEX(NoSettings!$C$2:$AG$6843,MATCH($C193,NoSettings!$A$2:$A$6843,0),MATCH(AC$30,NoSettings!$C$1:$AG$1,0))</f>
        <v>482400000000</v>
      </c>
      <c r="AD193">
        <f>INDEX(NoSettings!$C$2:$AG$6843,MATCH($C193,NoSettings!$A$2:$A$6843,0),MATCH(AD$30,NoSettings!$C$1:$AG$1,0))</f>
        <v>464600000000</v>
      </c>
      <c r="AE193">
        <f>INDEX(NoSettings!$C$2:$AG$6843,MATCH($C193,NoSettings!$A$2:$A$6843,0),MATCH(AE$30,NoSettings!$C$1:$AG$1,0))</f>
        <v>447400000000</v>
      </c>
      <c r="AF193">
        <f>INDEX(NoSettings!$C$2:$AG$6843,MATCH($C193,NoSettings!$A$2:$A$6843,0),MATCH(AF$30,NoSettings!$C$1:$AG$1,0))</f>
        <v>430800000000</v>
      </c>
      <c r="AG193">
        <f>INDEX(NoSettings!$C$2:$AG$6843,MATCH($C193,NoSettings!$A$2:$A$6843,0),MATCH(AG$30,NoSettings!$C$1:$AG$1,0))</f>
        <v>414900000000</v>
      </c>
      <c r="AH193">
        <f>INDEX(NoSettings!$C$2:$AG$6843,MATCH($C193,NoSettings!$A$2:$A$6843,0),MATCH(AH$30,NoSettings!$C$1:$AG$1,0))</f>
        <v>399500000000</v>
      </c>
    </row>
    <row r="194" spans="3:34" hidden="1">
      <c r="C194" s="21" t="s">
        <v>182</v>
      </c>
      <c r="D194">
        <f>INDEX(NoSettings!$C$2:$AG$6843,MATCH($C194,NoSettings!$A$2:$A$6843,0),MATCH(D$30,NoSettings!$C$1:$AG$1,0))</f>
        <v>0</v>
      </c>
      <c r="E194">
        <f>INDEX(NoSettings!$C$2:$AG$6843,MATCH($C194,NoSettings!$A$2:$A$6843,0),MATCH(E$30,NoSettings!$C$1:$AG$1,0))</f>
        <v>0</v>
      </c>
      <c r="F194">
        <f>INDEX(NoSettings!$C$2:$AG$6843,MATCH($C194,NoSettings!$A$2:$A$6843,0),MATCH(F$30,NoSettings!$C$1:$AG$1,0))</f>
        <v>0</v>
      </c>
      <c r="G194">
        <f>INDEX(NoSettings!$C$2:$AG$6843,MATCH($C194,NoSettings!$A$2:$A$6843,0),MATCH(G$30,NoSettings!$C$1:$AG$1,0))</f>
        <v>0</v>
      </c>
      <c r="H194">
        <f>INDEX(NoSettings!$C$2:$AG$6843,MATCH($C194,NoSettings!$A$2:$A$6843,0),MATCH(H$30,NoSettings!$C$1:$AG$1,0))</f>
        <v>0</v>
      </c>
      <c r="I194">
        <f>INDEX(NoSettings!$C$2:$AG$6843,MATCH($C194,NoSettings!$A$2:$A$6843,0),MATCH(I$30,NoSettings!$C$1:$AG$1,0))</f>
        <v>0</v>
      </c>
      <c r="J194">
        <f>INDEX(NoSettings!$C$2:$AG$6843,MATCH($C194,NoSettings!$A$2:$A$6843,0),MATCH(J$30,NoSettings!$C$1:$AG$1,0))</f>
        <v>0</v>
      </c>
      <c r="K194">
        <f>INDEX(NoSettings!$C$2:$AG$6843,MATCH($C194,NoSettings!$A$2:$A$6843,0),MATCH(K$30,NoSettings!$C$1:$AG$1,0))</f>
        <v>0</v>
      </c>
      <c r="L194">
        <f>INDEX(NoSettings!$C$2:$AG$6843,MATCH($C194,NoSettings!$A$2:$A$6843,0),MATCH(L$30,NoSettings!$C$1:$AG$1,0))</f>
        <v>0</v>
      </c>
      <c r="M194">
        <f>INDEX(NoSettings!$C$2:$AG$6843,MATCH($C194,NoSettings!$A$2:$A$6843,0),MATCH(M$30,NoSettings!$C$1:$AG$1,0))</f>
        <v>0</v>
      </c>
      <c r="N194">
        <f>INDEX(NoSettings!$C$2:$AG$6843,MATCH($C194,NoSettings!$A$2:$A$6843,0),MATCH(N$30,NoSettings!$C$1:$AG$1,0))</f>
        <v>0</v>
      </c>
      <c r="O194">
        <f>INDEX(NoSettings!$C$2:$AG$6843,MATCH($C194,NoSettings!$A$2:$A$6843,0),MATCH(O$30,NoSettings!$C$1:$AG$1,0))</f>
        <v>0</v>
      </c>
      <c r="P194">
        <f>INDEX(NoSettings!$C$2:$AG$6843,MATCH($C194,NoSettings!$A$2:$A$6843,0),MATCH(P$30,NoSettings!$C$1:$AG$1,0))</f>
        <v>0</v>
      </c>
      <c r="Q194">
        <f>INDEX(NoSettings!$C$2:$AG$6843,MATCH($C194,NoSettings!$A$2:$A$6843,0),MATCH(Q$30,NoSettings!$C$1:$AG$1,0))</f>
        <v>0</v>
      </c>
      <c r="R194">
        <f>INDEX(NoSettings!$C$2:$AG$6843,MATCH($C194,NoSettings!$A$2:$A$6843,0),MATCH(R$30,NoSettings!$C$1:$AG$1,0))</f>
        <v>0</v>
      </c>
      <c r="S194">
        <f>INDEX(NoSettings!$C$2:$AG$6843,MATCH($C194,NoSettings!$A$2:$A$6843,0),MATCH(S$30,NoSettings!$C$1:$AG$1,0))</f>
        <v>0</v>
      </c>
      <c r="T194">
        <f>INDEX(NoSettings!$C$2:$AG$6843,MATCH($C194,NoSettings!$A$2:$A$6843,0),MATCH(T$30,NoSettings!$C$1:$AG$1,0))</f>
        <v>0</v>
      </c>
      <c r="U194">
        <f>INDEX(NoSettings!$C$2:$AG$6843,MATCH($C194,NoSettings!$A$2:$A$6843,0),MATCH(U$30,NoSettings!$C$1:$AG$1,0))</f>
        <v>0</v>
      </c>
      <c r="V194">
        <f>INDEX(NoSettings!$C$2:$AG$6843,MATCH($C194,NoSettings!$A$2:$A$6843,0),MATCH(V$30,NoSettings!$C$1:$AG$1,0))</f>
        <v>0</v>
      </c>
      <c r="W194">
        <f>INDEX(NoSettings!$C$2:$AG$6843,MATCH($C194,NoSettings!$A$2:$A$6843,0),MATCH(W$30,NoSettings!$C$1:$AG$1,0))</f>
        <v>0</v>
      </c>
      <c r="X194">
        <f>INDEX(NoSettings!$C$2:$AG$6843,MATCH($C194,NoSettings!$A$2:$A$6843,0),MATCH(X$30,NoSettings!$C$1:$AG$1,0))</f>
        <v>0</v>
      </c>
      <c r="Y194">
        <f>INDEX(NoSettings!$C$2:$AG$6843,MATCH($C194,NoSettings!$A$2:$A$6843,0),MATCH(Y$30,NoSettings!$C$1:$AG$1,0))</f>
        <v>0</v>
      </c>
      <c r="Z194">
        <f>INDEX(NoSettings!$C$2:$AG$6843,MATCH($C194,NoSettings!$A$2:$A$6843,0),MATCH(Z$30,NoSettings!$C$1:$AG$1,0))</f>
        <v>0</v>
      </c>
      <c r="AA194">
        <f>INDEX(NoSettings!$C$2:$AG$6843,MATCH($C194,NoSettings!$A$2:$A$6843,0),MATCH(AA$30,NoSettings!$C$1:$AG$1,0))</f>
        <v>0</v>
      </c>
      <c r="AB194">
        <f>INDEX(NoSettings!$C$2:$AG$6843,MATCH($C194,NoSettings!$A$2:$A$6843,0),MATCH(AB$30,NoSettings!$C$1:$AG$1,0))</f>
        <v>0</v>
      </c>
      <c r="AC194">
        <f>INDEX(NoSettings!$C$2:$AG$6843,MATCH($C194,NoSettings!$A$2:$A$6843,0),MATCH(AC$30,NoSettings!$C$1:$AG$1,0))</f>
        <v>0</v>
      </c>
      <c r="AD194">
        <f>INDEX(NoSettings!$C$2:$AG$6843,MATCH($C194,NoSettings!$A$2:$A$6843,0),MATCH(AD$30,NoSettings!$C$1:$AG$1,0))</f>
        <v>0</v>
      </c>
      <c r="AE194">
        <f>INDEX(NoSettings!$C$2:$AG$6843,MATCH($C194,NoSettings!$A$2:$A$6843,0),MATCH(AE$30,NoSettings!$C$1:$AG$1,0))</f>
        <v>0</v>
      </c>
      <c r="AF194">
        <f>INDEX(NoSettings!$C$2:$AG$6843,MATCH($C194,NoSettings!$A$2:$A$6843,0),MATCH(AF$30,NoSettings!$C$1:$AG$1,0))</f>
        <v>0</v>
      </c>
      <c r="AG194">
        <f>INDEX(NoSettings!$C$2:$AG$6843,MATCH($C194,NoSettings!$A$2:$A$6843,0),MATCH(AG$30,NoSettings!$C$1:$AG$1,0))</f>
        <v>0</v>
      </c>
      <c r="AH194">
        <f>INDEX(NoSettings!$C$2:$AG$6843,MATCH($C194,NoSettings!$A$2:$A$6843,0),MATCH(AH$30,NoSettings!$C$1:$AG$1,0))</f>
        <v>0</v>
      </c>
    </row>
    <row r="195" spans="3:34" hidden="1">
      <c r="C195" s="21" t="s">
        <v>181</v>
      </c>
      <c r="D195">
        <f>INDEX(NoSettings!$C$2:$AG$6843,MATCH($C195,NoSettings!$A$2:$A$6843,0),MATCH(D$30,NoSettings!$C$1:$AG$1,0))</f>
        <v>0</v>
      </c>
      <c r="E195">
        <f>INDEX(NoSettings!$C$2:$AG$6843,MATCH($C195,NoSettings!$A$2:$A$6843,0),MATCH(E$30,NoSettings!$C$1:$AG$1,0))</f>
        <v>0</v>
      </c>
      <c r="F195">
        <f>INDEX(NoSettings!$C$2:$AG$6843,MATCH($C195,NoSettings!$A$2:$A$6843,0),MATCH(F$30,NoSettings!$C$1:$AG$1,0))</f>
        <v>0</v>
      </c>
      <c r="G195">
        <f>INDEX(NoSettings!$C$2:$AG$6843,MATCH($C195,NoSettings!$A$2:$A$6843,0),MATCH(G$30,NoSettings!$C$1:$AG$1,0))</f>
        <v>0</v>
      </c>
      <c r="H195">
        <f>INDEX(NoSettings!$C$2:$AG$6843,MATCH($C195,NoSettings!$A$2:$A$6843,0),MATCH(H$30,NoSettings!$C$1:$AG$1,0))</f>
        <v>0</v>
      </c>
      <c r="I195">
        <f>INDEX(NoSettings!$C$2:$AG$6843,MATCH($C195,NoSettings!$A$2:$A$6843,0),MATCH(I$30,NoSettings!$C$1:$AG$1,0))</f>
        <v>0</v>
      </c>
      <c r="J195">
        <f>INDEX(NoSettings!$C$2:$AG$6843,MATCH($C195,NoSettings!$A$2:$A$6843,0),MATCH(J$30,NoSettings!$C$1:$AG$1,0))</f>
        <v>0</v>
      </c>
      <c r="K195">
        <f>INDEX(NoSettings!$C$2:$AG$6843,MATCH($C195,NoSettings!$A$2:$A$6843,0),MATCH(K$30,NoSettings!$C$1:$AG$1,0))</f>
        <v>0</v>
      </c>
      <c r="L195">
        <f>INDEX(NoSettings!$C$2:$AG$6843,MATCH($C195,NoSettings!$A$2:$A$6843,0),MATCH(L$30,NoSettings!$C$1:$AG$1,0))</f>
        <v>0</v>
      </c>
      <c r="M195">
        <f>INDEX(NoSettings!$C$2:$AG$6843,MATCH($C195,NoSettings!$A$2:$A$6843,0),MATCH(M$30,NoSettings!$C$1:$AG$1,0))</f>
        <v>0</v>
      </c>
      <c r="N195">
        <f>INDEX(NoSettings!$C$2:$AG$6843,MATCH($C195,NoSettings!$A$2:$A$6843,0),MATCH(N$30,NoSettings!$C$1:$AG$1,0))</f>
        <v>0</v>
      </c>
      <c r="O195">
        <f>INDEX(NoSettings!$C$2:$AG$6843,MATCH($C195,NoSettings!$A$2:$A$6843,0),MATCH(O$30,NoSettings!$C$1:$AG$1,0))</f>
        <v>0</v>
      </c>
      <c r="P195">
        <f>INDEX(NoSettings!$C$2:$AG$6843,MATCH($C195,NoSettings!$A$2:$A$6843,0),MATCH(P$30,NoSettings!$C$1:$AG$1,0))</f>
        <v>0</v>
      </c>
      <c r="Q195">
        <f>INDEX(NoSettings!$C$2:$AG$6843,MATCH($C195,NoSettings!$A$2:$A$6843,0),MATCH(Q$30,NoSettings!$C$1:$AG$1,0))</f>
        <v>0</v>
      </c>
      <c r="R195">
        <f>INDEX(NoSettings!$C$2:$AG$6843,MATCH($C195,NoSettings!$A$2:$A$6843,0),MATCH(R$30,NoSettings!$C$1:$AG$1,0))</f>
        <v>0</v>
      </c>
      <c r="S195">
        <f>INDEX(NoSettings!$C$2:$AG$6843,MATCH($C195,NoSettings!$A$2:$A$6843,0),MATCH(S$30,NoSettings!$C$1:$AG$1,0))</f>
        <v>0</v>
      </c>
      <c r="T195">
        <f>INDEX(NoSettings!$C$2:$AG$6843,MATCH($C195,NoSettings!$A$2:$A$6843,0),MATCH(T$30,NoSettings!$C$1:$AG$1,0))</f>
        <v>0</v>
      </c>
      <c r="U195">
        <f>INDEX(NoSettings!$C$2:$AG$6843,MATCH($C195,NoSettings!$A$2:$A$6843,0),MATCH(U$30,NoSettings!$C$1:$AG$1,0))</f>
        <v>0</v>
      </c>
      <c r="V195">
        <f>INDEX(NoSettings!$C$2:$AG$6843,MATCH($C195,NoSettings!$A$2:$A$6843,0),MATCH(V$30,NoSettings!$C$1:$AG$1,0))</f>
        <v>0</v>
      </c>
      <c r="W195">
        <f>INDEX(NoSettings!$C$2:$AG$6843,MATCH($C195,NoSettings!$A$2:$A$6843,0),MATCH(W$30,NoSettings!$C$1:$AG$1,0))</f>
        <v>0</v>
      </c>
      <c r="X195">
        <f>INDEX(NoSettings!$C$2:$AG$6843,MATCH($C195,NoSettings!$A$2:$A$6843,0),MATCH(X$30,NoSettings!$C$1:$AG$1,0))</f>
        <v>0</v>
      </c>
      <c r="Y195">
        <f>INDEX(NoSettings!$C$2:$AG$6843,MATCH($C195,NoSettings!$A$2:$A$6843,0),MATCH(Y$30,NoSettings!$C$1:$AG$1,0))</f>
        <v>0</v>
      </c>
      <c r="Z195">
        <f>INDEX(NoSettings!$C$2:$AG$6843,MATCH($C195,NoSettings!$A$2:$A$6843,0),MATCH(Z$30,NoSettings!$C$1:$AG$1,0))</f>
        <v>0</v>
      </c>
      <c r="AA195">
        <f>INDEX(NoSettings!$C$2:$AG$6843,MATCH($C195,NoSettings!$A$2:$A$6843,0),MATCH(AA$30,NoSettings!$C$1:$AG$1,0))</f>
        <v>0</v>
      </c>
      <c r="AB195">
        <f>INDEX(NoSettings!$C$2:$AG$6843,MATCH($C195,NoSettings!$A$2:$A$6843,0),MATCH(AB$30,NoSettings!$C$1:$AG$1,0))</f>
        <v>0</v>
      </c>
      <c r="AC195">
        <f>INDEX(NoSettings!$C$2:$AG$6843,MATCH($C195,NoSettings!$A$2:$A$6843,0),MATCH(AC$30,NoSettings!$C$1:$AG$1,0))</f>
        <v>0</v>
      </c>
      <c r="AD195">
        <f>INDEX(NoSettings!$C$2:$AG$6843,MATCH($C195,NoSettings!$A$2:$A$6843,0),MATCH(AD$30,NoSettings!$C$1:$AG$1,0))</f>
        <v>0</v>
      </c>
      <c r="AE195">
        <f>INDEX(NoSettings!$C$2:$AG$6843,MATCH($C195,NoSettings!$A$2:$A$6843,0),MATCH(AE$30,NoSettings!$C$1:$AG$1,0))</f>
        <v>0</v>
      </c>
      <c r="AF195">
        <f>INDEX(NoSettings!$C$2:$AG$6843,MATCH($C195,NoSettings!$A$2:$A$6843,0),MATCH(AF$30,NoSettings!$C$1:$AG$1,0))</f>
        <v>0</v>
      </c>
      <c r="AG195">
        <f>INDEX(NoSettings!$C$2:$AG$6843,MATCH($C195,NoSettings!$A$2:$A$6843,0),MATCH(AG$30,NoSettings!$C$1:$AG$1,0))</f>
        <v>0</v>
      </c>
      <c r="AH195">
        <f>INDEX(NoSettings!$C$2:$AG$6843,MATCH($C195,NoSettings!$A$2:$A$6843,0),MATCH(AH$30,NoSettings!$C$1:$AG$1,0))</f>
        <v>0</v>
      </c>
    </row>
    <row r="196" spans="3:34" hidden="1">
      <c r="C196" s="21" t="s">
        <v>180</v>
      </c>
      <c r="D196">
        <f>INDEX(NoSettings!$C$2:$AG$6843,MATCH($C196,NoSettings!$A$2:$A$6843,0),MATCH(D$30,NoSettings!$C$1:$AG$1,0))</f>
        <v>0</v>
      </c>
      <c r="E196">
        <f>INDEX(NoSettings!$C$2:$AG$6843,MATCH($C196,NoSettings!$A$2:$A$6843,0),MATCH(E$30,NoSettings!$C$1:$AG$1,0))</f>
        <v>0</v>
      </c>
      <c r="F196">
        <f>INDEX(NoSettings!$C$2:$AG$6843,MATCH($C196,NoSettings!$A$2:$A$6843,0),MATCH(F$30,NoSettings!$C$1:$AG$1,0))</f>
        <v>0</v>
      </c>
      <c r="G196">
        <f>INDEX(NoSettings!$C$2:$AG$6843,MATCH($C196,NoSettings!$A$2:$A$6843,0),MATCH(G$30,NoSettings!$C$1:$AG$1,0))</f>
        <v>0</v>
      </c>
      <c r="H196">
        <f>INDEX(NoSettings!$C$2:$AG$6843,MATCH($C196,NoSettings!$A$2:$A$6843,0),MATCH(H$30,NoSettings!$C$1:$AG$1,0))</f>
        <v>0</v>
      </c>
      <c r="I196">
        <f>INDEX(NoSettings!$C$2:$AG$6843,MATCH($C196,NoSettings!$A$2:$A$6843,0),MATCH(I$30,NoSettings!$C$1:$AG$1,0))</f>
        <v>0</v>
      </c>
      <c r="J196">
        <f>INDEX(NoSettings!$C$2:$AG$6843,MATCH($C196,NoSettings!$A$2:$A$6843,0),MATCH(J$30,NoSettings!$C$1:$AG$1,0))</f>
        <v>0</v>
      </c>
      <c r="K196">
        <f>INDEX(NoSettings!$C$2:$AG$6843,MATCH($C196,NoSettings!$A$2:$A$6843,0),MATCH(K$30,NoSettings!$C$1:$AG$1,0))</f>
        <v>0</v>
      </c>
      <c r="L196">
        <f>INDEX(NoSettings!$C$2:$AG$6843,MATCH($C196,NoSettings!$A$2:$A$6843,0),MATCH(L$30,NoSettings!$C$1:$AG$1,0))</f>
        <v>0</v>
      </c>
      <c r="M196">
        <f>INDEX(NoSettings!$C$2:$AG$6843,MATCH($C196,NoSettings!$A$2:$A$6843,0),MATCH(M$30,NoSettings!$C$1:$AG$1,0))</f>
        <v>0</v>
      </c>
      <c r="N196">
        <f>INDEX(NoSettings!$C$2:$AG$6843,MATCH($C196,NoSettings!$A$2:$A$6843,0),MATCH(N$30,NoSettings!$C$1:$AG$1,0))</f>
        <v>0</v>
      </c>
      <c r="O196">
        <f>INDEX(NoSettings!$C$2:$AG$6843,MATCH($C196,NoSettings!$A$2:$A$6843,0),MATCH(O$30,NoSettings!$C$1:$AG$1,0))</f>
        <v>0</v>
      </c>
      <c r="P196">
        <f>INDEX(NoSettings!$C$2:$AG$6843,MATCH($C196,NoSettings!$A$2:$A$6843,0),MATCH(P$30,NoSettings!$C$1:$AG$1,0))</f>
        <v>0</v>
      </c>
      <c r="Q196">
        <f>INDEX(NoSettings!$C$2:$AG$6843,MATCH($C196,NoSettings!$A$2:$A$6843,0),MATCH(Q$30,NoSettings!$C$1:$AG$1,0))</f>
        <v>0</v>
      </c>
      <c r="R196">
        <f>INDEX(NoSettings!$C$2:$AG$6843,MATCH($C196,NoSettings!$A$2:$A$6843,0),MATCH(R$30,NoSettings!$C$1:$AG$1,0))</f>
        <v>0</v>
      </c>
      <c r="S196">
        <f>INDEX(NoSettings!$C$2:$AG$6843,MATCH($C196,NoSettings!$A$2:$A$6843,0),MATCH(S$30,NoSettings!$C$1:$AG$1,0))</f>
        <v>0</v>
      </c>
      <c r="T196">
        <f>INDEX(NoSettings!$C$2:$AG$6843,MATCH($C196,NoSettings!$A$2:$A$6843,0),MATCH(T$30,NoSettings!$C$1:$AG$1,0))</f>
        <v>0</v>
      </c>
      <c r="U196">
        <f>INDEX(NoSettings!$C$2:$AG$6843,MATCH($C196,NoSettings!$A$2:$A$6843,0),MATCH(U$30,NoSettings!$C$1:$AG$1,0))</f>
        <v>0</v>
      </c>
      <c r="V196">
        <f>INDEX(NoSettings!$C$2:$AG$6843,MATCH($C196,NoSettings!$A$2:$A$6843,0),MATCH(V$30,NoSettings!$C$1:$AG$1,0))</f>
        <v>0</v>
      </c>
      <c r="W196">
        <f>INDEX(NoSettings!$C$2:$AG$6843,MATCH($C196,NoSettings!$A$2:$A$6843,0),MATCH(W$30,NoSettings!$C$1:$AG$1,0))</f>
        <v>0</v>
      </c>
      <c r="X196">
        <f>INDEX(NoSettings!$C$2:$AG$6843,MATCH($C196,NoSettings!$A$2:$A$6843,0),MATCH(X$30,NoSettings!$C$1:$AG$1,0))</f>
        <v>0</v>
      </c>
      <c r="Y196">
        <f>INDEX(NoSettings!$C$2:$AG$6843,MATCH($C196,NoSettings!$A$2:$A$6843,0),MATCH(Y$30,NoSettings!$C$1:$AG$1,0))</f>
        <v>0</v>
      </c>
      <c r="Z196">
        <f>INDEX(NoSettings!$C$2:$AG$6843,MATCH($C196,NoSettings!$A$2:$A$6843,0),MATCH(Z$30,NoSettings!$C$1:$AG$1,0))</f>
        <v>0</v>
      </c>
      <c r="AA196">
        <f>INDEX(NoSettings!$C$2:$AG$6843,MATCH($C196,NoSettings!$A$2:$A$6843,0),MATCH(AA$30,NoSettings!$C$1:$AG$1,0))</f>
        <v>0</v>
      </c>
      <c r="AB196">
        <f>INDEX(NoSettings!$C$2:$AG$6843,MATCH($C196,NoSettings!$A$2:$A$6843,0),MATCH(AB$30,NoSettings!$C$1:$AG$1,0))</f>
        <v>0</v>
      </c>
      <c r="AC196">
        <f>INDEX(NoSettings!$C$2:$AG$6843,MATCH($C196,NoSettings!$A$2:$A$6843,0),MATCH(AC$30,NoSettings!$C$1:$AG$1,0))</f>
        <v>0</v>
      </c>
      <c r="AD196">
        <f>INDEX(NoSettings!$C$2:$AG$6843,MATCH($C196,NoSettings!$A$2:$A$6843,0),MATCH(AD$30,NoSettings!$C$1:$AG$1,0))</f>
        <v>0</v>
      </c>
      <c r="AE196">
        <f>INDEX(NoSettings!$C$2:$AG$6843,MATCH($C196,NoSettings!$A$2:$A$6843,0),MATCH(AE$30,NoSettings!$C$1:$AG$1,0))</f>
        <v>0</v>
      </c>
      <c r="AF196">
        <f>INDEX(NoSettings!$C$2:$AG$6843,MATCH($C196,NoSettings!$A$2:$A$6843,0),MATCH(AF$30,NoSettings!$C$1:$AG$1,0))</f>
        <v>0</v>
      </c>
      <c r="AG196">
        <f>INDEX(NoSettings!$C$2:$AG$6843,MATCH($C196,NoSettings!$A$2:$A$6843,0),MATCH(AG$30,NoSettings!$C$1:$AG$1,0))</f>
        <v>0</v>
      </c>
      <c r="AH196">
        <f>INDEX(NoSettings!$C$2:$AG$6843,MATCH($C196,NoSettings!$A$2:$A$6843,0),MATCH(AH$30,NoSettings!$C$1:$AG$1,0))</f>
        <v>0</v>
      </c>
    </row>
    <row r="197" spans="3:34" hidden="1">
      <c r="C197" s="21" t="s">
        <v>179</v>
      </c>
      <c r="D197">
        <f>INDEX(NoSettings!$C$2:$AG$6843,MATCH($C197,NoSettings!$A$2:$A$6843,0),MATCH(D$30,NoSettings!$C$1:$AG$1,0))</f>
        <v>164300000000</v>
      </c>
      <c r="E197">
        <f>INDEX(NoSettings!$C$2:$AG$6843,MATCH($C197,NoSettings!$A$2:$A$6843,0),MATCH(E$30,NoSettings!$C$1:$AG$1,0))</f>
        <v>158200000000</v>
      </c>
      <c r="F197">
        <f>INDEX(NoSettings!$C$2:$AG$6843,MATCH($C197,NoSettings!$A$2:$A$6843,0),MATCH(F$30,NoSettings!$C$1:$AG$1,0))</f>
        <v>152400000000</v>
      </c>
      <c r="G197">
        <f>INDEX(NoSettings!$C$2:$AG$6843,MATCH($C197,NoSettings!$A$2:$A$6843,0),MATCH(G$30,NoSettings!$C$1:$AG$1,0))</f>
        <v>146800000000</v>
      </c>
      <c r="H197">
        <f>INDEX(NoSettings!$C$2:$AG$6843,MATCH($C197,NoSettings!$A$2:$A$6843,0),MATCH(H$30,NoSettings!$C$1:$AG$1,0))</f>
        <v>141300000000</v>
      </c>
      <c r="I197">
        <f>INDEX(NoSettings!$C$2:$AG$6843,MATCH($C197,NoSettings!$A$2:$A$6843,0),MATCH(I$30,NoSettings!$C$1:$AG$1,0))</f>
        <v>136100000000</v>
      </c>
      <c r="J197">
        <f>INDEX(NoSettings!$C$2:$AG$6843,MATCH($C197,NoSettings!$A$2:$A$6843,0),MATCH(J$30,NoSettings!$C$1:$AG$1,0))</f>
        <v>131100000000</v>
      </c>
      <c r="K197">
        <f>INDEX(NoSettings!$C$2:$AG$6843,MATCH($C197,NoSettings!$A$2:$A$6843,0),MATCH(K$30,NoSettings!$C$1:$AG$1,0))</f>
        <v>126200000000</v>
      </c>
      <c r="L197">
        <f>INDEX(NoSettings!$C$2:$AG$6843,MATCH($C197,NoSettings!$A$2:$A$6843,0),MATCH(L$30,NoSettings!$C$1:$AG$1,0))</f>
        <v>121500000000</v>
      </c>
      <c r="M197">
        <f>INDEX(NoSettings!$C$2:$AG$6843,MATCH($C197,NoSettings!$A$2:$A$6843,0),MATCH(M$30,NoSettings!$C$1:$AG$1,0))</f>
        <v>117000000000</v>
      </c>
      <c r="N197">
        <f>INDEX(NoSettings!$C$2:$AG$6843,MATCH($C197,NoSettings!$A$2:$A$6843,0),MATCH(N$30,NoSettings!$C$1:$AG$1,0))</f>
        <v>112700000000</v>
      </c>
      <c r="O197">
        <f>INDEX(NoSettings!$C$2:$AG$6843,MATCH($C197,NoSettings!$A$2:$A$6843,0),MATCH(O$30,NoSettings!$C$1:$AG$1,0))</f>
        <v>108500000000</v>
      </c>
      <c r="P197">
        <f>INDEX(NoSettings!$C$2:$AG$6843,MATCH($C197,NoSettings!$A$2:$A$6843,0),MATCH(P$30,NoSettings!$C$1:$AG$1,0))</f>
        <v>104500000000</v>
      </c>
      <c r="Q197">
        <f>INDEX(NoSettings!$C$2:$AG$6843,MATCH($C197,NoSettings!$A$2:$A$6843,0),MATCH(Q$30,NoSettings!$C$1:$AG$1,0))</f>
        <v>100700000000</v>
      </c>
      <c r="R197">
        <f>INDEX(NoSettings!$C$2:$AG$6843,MATCH($C197,NoSettings!$A$2:$A$6843,0),MATCH(R$30,NoSettings!$C$1:$AG$1,0))</f>
        <v>96930000000</v>
      </c>
      <c r="S197">
        <f>INDEX(NoSettings!$C$2:$AG$6843,MATCH($C197,NoSettings!$A$2:$A$6843,0),MATCH(S$30,NoSettings!$C$1:$AG$1,0))</f>
        <v>93350000000</v>
      </c>
      <c r="T197">
        <f>INDEX(NoSettings!$C$2:$AG$6843,MATCH($C197,NoSettings!$A$2:$A$6843,0),MATCH(T$30,NoSettings!$C$1:$AG$1,0))</f>
        <v>89890000000</v>
      </c>
      <c r="U197">
        <f>INDEX(NoSettings!$C$2:$AG$6843,MATCH($C197,NoSettings!$A$2:$A$6843,0),MATCH(U$30,NoSettings!$C$1:$AG$1,0))</f>
        <v>86570000000</v>
      </c>
      <c r="V197">
        <f>INDEX(NoSettings!$C$2:$AG$6843,MATCH($C197,NoSettings!$A$2:$A$6843,0),MATCH(V$30,NoSettings!$C$1:$AG$1,0))</f>
        <v>83360000000</v>
      </c>
      <c r="W197">
        <f>INDEX(NoSettings!$C$2:$AG$6843,MATCH($C197,NoSettings!$A$2:$A$6843,0),MATCH(W$30,NoSettings!$C$1:$AG$1,0))</f>
        <v>80280000000</v>
      </c>
      <c r="X197">
        <f>INDEX(NoSettings!$C$2:$AG$6843,MATCH($C197,NoSettings!$A$2:$A$6843,0),MATCH(X$30,NoSettings!$C$1:$AG$1,0))</f>
        <v>77310000000</v>
      </c>
      <c r="Y197">
        <f>INDEX(NoSettings!$C$2:$AG$6843,MATCH($C197,NoSettings!$A$2:$A$6843,0),MATCH(Y$30,NoSettings!$C$1:$AG$1,0))</f>
        <v>74450000000</v>
      </c>
      <c r="Z197">
        <f>INDEX(NoSettings!$C$2:$AG$6843,MATCH($C197,NoSettings!$A$2:$A$6843,0),MATCH(Z$30,NoSettings!$C$1:$AG$1,0))</f>
        <v>71690000000</v>
      </c>
      <c r="AA197">
        <f>INDEX(NoSettings!$C$2:$AG$6843,MATCH($C197,NoSettings!$A$2:$A$6843,0),MATCH(AA$30,NoSettings!$C$1:$AG$1,0))</f>
        <v>69040000000</v>
      </c>
      <c r="AB197">
        <f>INDEX(NoSettings!$C$2:$AG$6843,MATCH($C197,NoSettings!$A$2:$A$6843,0),MATCH(AB$30,NoSettings!$C$1:$AG$1,0))</f>
        <v>66490000000</v>
      </c>
      <c r="AC197">
        <f>INDEX(NoSettings!$C$2:$AG$6843,MATCH($C197,NoSettings!$A$2:$A$6843,0),MATCH(AC$30,NoSettings!$C$1:$AG$1,0))</f>
        <v>64030000000</v>
      </c>
      <c r="AD197">
        <f>INDEX(NoSettings!$C$2:$AG$6843,MATCH($C197,NoSettings!$A$2:$A$6843,0),MATCH(AD$30,NoSettings!$C$1:$AG$1,0))</f>
        <v>61660000000</v>
      </c>
      <c r="AE197">
        <f>INDEX(NoSettings!$C$2:$AG$6843,MATCH($C197,NoSettings!$A$2:$A$6843,0),MATCH(AE$30,NoSettings!$C$1:$AG$1,0))</f>
        <v>59380000000</v>
      </c>
      <c r="AF197">
        <f>INDEX(NoSettings!$C$2:$AG$6843,MATCH($C197,NoSettings!$A$2:$A$6843,0),MATCH(AF$30,NoSettings!$C$1:$AG$1,0))</f>
        <v>57180000000</v>
      </c>
      <c r="AG197">
        <f>INDEX(NoSettings!$C$2:$AG$6843,MATCH($C197,NoSettings!$A$2:$A$6843,0),MATCH(AG$30,NoSettings!$C$1:$AG$1,0))</f>
        <v>55060000000</v>
      </c>
      <c r="AH197">
        <f>INDEX(NoSettings!$C$2:$AG$6843,MATCH($C197,NoSettings!$A$2:$A$6843,0),MATCH(AH$30,NoSettings!$C$1:$AG$1,0))</f>
        <v>53030000000</v>
      </c>
    </row>
    <row r="198" spans="3:34" hidden="1">
      <c r="C198" s="21" t="s">
        <v>178</v>
      </c>
      <c r="D198">
        <f>INDEX(NoSettings!$C$2:$AG$6843,MATCH($C198,NoSettings!$A$2:$A$6843,0),MATCH(D$30,NoSettings!$C$1:$AG$1,0))</f>
        <v>0</v>
      </c>
      <c r="E198">
        <f>INDEX(NoSettings!$C$2:$AG$6843,MATCH($C198,NoSettings!$A$2:$A$6843,0),MATCH(E$30,NoSettings!$C$1:$AG$1,0))</f>
        <v>0</v>
      </c>
      <c r="F198">
        <f>INDEX(NoSettings!$C$2:$AG$6843,MATCH($C198,NoSettings!$A$2:$A$6843,0),MATCH(F$30,NoSettings!$C$1:$AG$1,0))</f>
        <v>0</v>
      </c>
      <c r="G198">
        <f>INDEX(NoSettings!$C$2:$AG$6843,MATCH($C198,NoSettings!$A$2:$A$6843,0),MATCH(G$30,NoSettings!$C$1:$AG$1,0))</f>
        <v>0</v>
      </c>
      <c r="H198">
        <f>INDEX(NoSettings!$C$2:$AG$6843,MATCH($C198,NoSettings!$A$2:$A$6843,0),MATCH(H$30,NoSettings!$C$1:$AG$1,0))</f>
        <v>0</v>
      </c>
      <c r="I198">
        <f>INDEX(NoSettings!$C$2:$AG$6843,MATCH($C198,NoSettings!$A$2:$A$6843,0),MATCH(I$30,NoSettings!$C$1:$AG$1,0))</f>
        <v>0</v>
      </c>
      <c r="J198">
        <f>INDEX(NoSettings!$C$2:$AG$6843,MATCH($C198,NoSettings!$A$2:$A$6843,0),MATCH(J$30,NoSettings!$C$1:$AG$1,0))</f>
        <v>0</v>
      </c>
      <c r="K198">
        <f>INDEX(NoSettings!$C$2:$AG$6843,MATCH($C198,NoSettings!$A$2:$A$6843,0),MATCH(K$30,NoSettings!$C$1:$AG$1,0))</f>
        <v>0</v>
      </c>
      <c r="L198">
        <f>INDEX(NoSettings!$C$2:$AG$6843,MATCH($C198,NoSettings!$A$2:$A$6843,0),MATCH(L$30,NoSettings!$C$1:$AG$1,0))</f>
        <v>0</v>
      </c>
      <c r="M198">
        <f>INDEX(NoSettings!$C$2:$AG$6843,MATCH($C198,NoSettings!$A$2:$A$6843,0),MATCH(M$30,NoSettings!$C$1:$AG$1,0))</f>
        <v>0</v>
      </c>
      <c r="N198">
        <f>INDEX(NoSettings!$C$2:$AG$6843,MATCH($C198,NoSettings!$A$2:$A$6843,0),MATCH(N$30,NoSettings!$C$1:$AG$1,0))</f>
        <v>0</v>
      </c>
      <c r="O198">
        <f>INDEX(NoSettings!$C$2:$AG$6843,MATCH($C198,NoSettings!$A$2:$A$6843,0),MATCH(O$30,NoSettings!$C$1:$AG$1,0))</f>
        <v>0</v>
      </c>
      <c r="P198">
        <f>INDEX(NoSettings!$C$2:$AG$6843,MATCH($C198,NoSettings!$A$2:$A$6843,0),MATCH(P$30,NoSettings!$C$1:$AG$1,0))</f>
        <v>0</v>
      </c>
      <c r="Q198">
        <f>INDEX(NoSettings!$C$2:$AG$6843,MATCH($C198,NoSettings!$A$2:$A$6843,0),MATCH(Q$30,NoSettings!$C$1:$AG$1,0))</f>
        <v>0</v>
      </c>
      <c r="R198">
        <f>INDEX(NoSettings!$C$2:$AG$6843,MATCH($C198,NoSettings!$A$2:$A$6843,0),MATCH(R$30,NoSettings!$C$1:$AG$1,0))</f>
        <v>0</v>
      </c>
      <c r="S198">
        <f>INDEX(NoSettings!$C$2:$AG$6843,MATCH($C198,NoSettings!$A$2:$A$6843,0),MATCH(S$30,NoSettings!$C$1:$AG$1,0))</f>
        <v>0</v>
      </c>
      <c r="T198">
        <f>INDEX(NoSettings!$C$2:$AG$6843,MATCH($C198,NoSettings!$A$2:$A$6843,0),MATCH(T$30,NoSettings!$C$1:$AG$1,0))</f>
        <v>0</v>
      </c>
      <c r="U198">
        <f>INDEX(NoSettings!$C$2:$AG$6843,MATCH($C198,NoSettings!$A$2:$A$6843,0),MATCH(U$30,NoSettings!$C$1:$AG$1,0))</f>
        <v>0</v>
      </c>
      <c r="V198">
        <f>INDEX(NoSettings!$C$2:$AG$6843,MATCH($C198,NoSettings!$A$2:$A$6843,0),MATCH(V$30,NoSettings!$C$1:$AG$1,0))</f>
        <v>0</v>
      </c>
      <c r="W198">
        <f>INDEX(NoSettings!$C$2:$AG$6843,MATCH($C198,NoSettings!$A$2:$A$6843,0),MATCH(W$30,NoSettings!$C$1:$AG$1,0))</f>
        <v>0</v>
      </c>
      <c r="X198">
        <f>INDEX(NoSettings!$C$2:$AG$6843,MATCH($C198,NoSettings!$A$2:$A$6843,0),MATCH(X$30,NoSettings!$C$1:$AG$1,0))</f>
        <v>0</v>
      </c>
      <c r="Y198">
        <f>INDEX(NoSettings!$C$2:$AG$6843,MATCH($C198,NoSettings!$A$2:$A$6843,0),MATCH(Y$30,NoSettings!$C$1:$AG$1,0))</f>
        <v>0</v>
      </c>
      <c r="Z198">
        <f>INDEX(NoSettings!$C$2:$AG$6843,MATCH($C198,NoSettings!$A$2:$A$6843,0),MATCH(Z$30,NoSettings!$C$1:$AG$1,0))</f>
        <v>0</v>
      </c>
      <c r="AA198">
        <f>INDEX(NoSettings!$C$2:$AG$6843,MATCH($C198,NoSettings!$A$2:$A$6843,0),MATCH(AA$30,NoSettings!$C$1:$AG$1,0))</f>
        <v>0</v>
      </c>
      <c r="AB198">
        <f>INDEX(NoSettings!$C$2:$AG$6843,MATCH($C198,NoSettings!$A$2:$A$6843,0),MATCH(AB$30,NoSettings!$C$1:$AG$1,0))</f>
        <v>0</v>
      </c>
      <c r="AC198">
        <f>INDEX(NoSettings!$C$2:$AG$6843,MATCH($C198,NoSettings!$A$2:$A$6843,0),MATCH(AC$30,NoSettings!$C$1:$AG$1,0))</f>
        <v>0</v>
      </c>
      <c r="AD198">
        <f>INDEX(NoSettings!$C$2:$AG$6843,MATCH($C198,NoSettings!$A$2:$A$6843,0),MATCH(AD$30,NoSettings!$C$1:$AG$1,0))</f>
        <v>0</v>
      </c>
      <c r="AE198">
        <f>INDEX(NoSettings!$C$2:$AG$6843,MATCH($C198,NoSettings!$A$2:$A$6843,0),MATCH(AE$30,NoSettings!$C$1:$AG$1,0))</f>
        <v>0</v>
      </c>
      <c r="AF198">
        <f>INDEX(NoSettings!$C$2:$AG$6843,MATCH($C198,NoSettings!$A$2:$A$6843,0),MATCH(AF$30,NoSettings!$C$1:$AG$1,0))</f>
        <v>0</v>
      </c>
      <c r="AG198">
        <f>INDEX(NoSettings!$C$2:$AG$6843,MATCH($C198,NoSettings!$A$2:$A$6843,0),MATCH(AG$30,NoSettings!$C$1:$AG$1,0))</f>
        <v>0</v>
      </c>
      <c r="AH198">
        <f>INDEX(NoSettings!$C$2:$AG$6843,MATCH($C198,NoSettings!$A$2:$A$6843,0),MATCH(AH$30,NoSettings!$C$1:$AG$1,0))</f>
        <v>0</v>
      </c>
    </row>
    <row r="199" spans="3:34" hidden="1">
      <c r="C199" s="21" t="s">
        <v>177</v>
      </c>
      <c r="D199">
        <f>INDEX(NoSettings!$C$2:$AG$6843,MATCH($C199,NoSettings!$A$2:$A$6843,0),MATCH(D$30,NoSettings!$C$1:$AG$1,0))</f>
        <v>11580000000000</v>
      </c>
      <c r="E199">
        <f>INDEX(NoSettings!$C$2:$AG$6843,MATCH($C199,NoSettings!$A$2:$A$6843,0),MATCH(E$30,NoSettings!$C$1:$AG$1,0))</f>
        <v>11150000000000</v>
      </c>
      <c r="F199">
        <f>INDEX(NoSettings!$C$2:$AG$6843,MATCH($C199,NoSettings!$A$2:$A$6843,0),MATCH(F$30,NoSettings!$C$1:$AG$1,0))</f>
        <v>10730000000000</v>
      </c>
      <c r="G199">
        <f>INDEX(NoSettings!$C$2:$AG$6843,MATCH($C199,NoSettings!$A$2:$A$6843,0),MATCH(G$30,NoSettings!$C$1:$AG$1,0))</f>
        <v>10340000000000</v>
      </c>
      <c r="H199">
        <f>INDEX(NoSettings!$C$2:$AG$6843,MATCH($C199,NoSettings!$A$2:$A$6843,0),MATCH(H$30,NoSettings!$C$1:$AG$1,0))</f>
        <v>9955000000000</v>
      </c>
      <c r="I199">
        <f>INDEX(NoSettings!$C$2:$AG$6843,MATCH($C199,NoSettings!$A$2:$A$6843,0),MATCH(I$30,NoSettings!$C$1:$AG$1,0))</f>
        <v>9587000000000</v>
      </c>
      <c r="J199">
        <f>INDEX(NoSettings!$C$2:$AG$6843,MATCH($C199,NoSettings!$A$2:$A$6843,0),MATCH(J$30,NoSettings!$C$1:$AG$1,0))</f>
        <v>9232000000000</v>
      </c>
      <c r="K199">
        <f>INDEX(NoSettings!$C$2:$AG$6843,MATCH($C199,NoSettings!$A$2:$A$6843,0),MATCH(K$30,NoSettings!$C$1:$AG$1,0))</f>
        <v>8890000000000</v>
      </c>
      <c r="L199">
        <f>INDEX(NoSettings!$C$2:$AG$6843,MATCH($C199,NoSettings!$A$2:$A$6843,0),MATCH(L$30,NoSettings!$C$1:$AG$1,0))</f>
        <v>8561000000000</v>
      </c>
      <c r="M199">
        <f>INDEX(NoSettings!$C$2:$AG$6843,MATCH($C199,NoSettings!$A$2:$A$6843,0),MATCH(M$30,NoSettings!$C$1:$AG$1,0))</f>
        <v>8245000000000</v>
      </c>
      <c r="N199">
        <f>INDEX(NoSettings!$C$2:$AG$6843,MATCH($C199,NoSettings!$A$2:$A$6843,0),MATCH(N$30,NoSettings!$C$1:$AG$1,0))</f>
        <v>7940000000000</v>
      </c>
      <c r="O199">
        <f>INDEX(NoSettings!$C$2:$AG$6843,MATCH($C199,NoSettings!$A$2:$A$6843,0),MATCH(O$30,NoSettings!$C$1:$AG$1,0))</f>
        <v>7646000000000</v>
      </c>
      <c r="P199">
        <f>INDEX(NoSettings!$C$2:$AG$6843,MATCH($C199,NoSettings!$A$2:$A$6843,0),MATCH(P$30,NoSettings!$C$1:$AG$1,0))</f>
        <v>7363000000000</v>
      </c>
      <c r="Q199">
        <f>INDEX(NoSettings!$C$2:$AG$6843,MATCH($C199,NoSettings!$A$2:$A$6843,0),MATCH(Q$30,NoSettings!$C$1:$AG$1,0))</f>
        <v>7090000000000</v>
      </c>
      <c r="R199">
        <f>INDEX(NoSettings!$C$2:$AG$6843,MATCH($C199,NoSettings!$A$2:$A$6843,0),MATCH(R$30,NoSettings!$C$1:$AG$1,0))</f>
        <v>6828000000000</v>
      </c>
      <c r="S199">
        <f>INDEX(NoSettings!$C$2:$AG$6843,MATCH($C199,NoSettings!$A$2:$A$6843,0),MATCH(S$30,NoSettings!$C$1:$AG$1,0))</f>
        <v>6575000000000</v>
      </c>
      <c r="T199">
        <f>INDEX(NoSettings!$C$2:$AG$6843,MATCH($C199,NoSettings!$A$2:$A$6843,0),MATCH(T$30,NoSettings!$C$1:$AG$1,0))</f>
        <v>6332000000000</v>
      </c>
      <c r="U199">
        <f>INDEX(NoSettings!$C$2:$AG$6843,MATCH($C199,NoSettings!$A$2:$A$6843,0),MATCH(U$30,NoSettings!$C$1:$AG$1,0))</f>
        <v>6098000000000</v>
      </c>
      <c r="V199">
        <f>INDEX(NoSettings!$C$2:$AG$6843,MATCH($C199,NoSettings!$A$2:$A$6843,0),MATCH(V$30,NoSettings!$C$1:$AG$1,0))</f>
        <v>5872000000000</v>
      </c>
      <c r="W199">
        <f>INDEX(NoSettings!$C$2:$AG$6843,MATCH($C199,NoSettings!$A$2:$A$6843,0),MATCH(W$30,NoSettings!$C$1:$AG$1,0))</f>
        <v>5655000000000</v>
      </c>
      <c r="X199">
        <f>INDEX(NoSettings!$C$2:$AG$6843,MATCH($C199,NoSettings!$A$2:$A$6843,0),MATCH(X$30,NoSettings!$C$1:$AG$1,0))</f>
        <v>5446000000000</v>
      </c>
      <c r="Y199">
        <f>INDEX(NoSettings!$C$2:$AG$6843,MATCH($C199,NoSettings!$A$2:$A$6843,0),MATCH(Y$30,NoSettings!$C$1:$AG$1,0))</f>
        <v>5244000000000</v>
      </c>
      <c r="Z199">
        <f>INDEX(NoSettings!$C$2:$AG$6843,MATCH($C199,NoSettings!$A$2:$A$6843,0),MATCH(Z$30,NoSettings!$C$1:$AG$1,0))</f>
        <v>5050000000000</v>
      </c>
      <c r="AA199">
        <f>INDEX(NoSettings!$C$2:$AG$6843,MATCH($C199,NoSettings!$A$2:$A$6843,0),MATCH(AA$30,NoSettings!$C$1:$AG$1,0))</f>
        <v>4863000000000</v>
      </c>
      <c r="AB199">
        <f>INDEX(NoSettings!$C$2:$AG$6843,MATCH($C199,NoSettings!$A$2:$A$6843,0),MATCH(AB$30,NoSettings!$C$1:$AG$1,0))</f>
        <v>4683000000000</v>
      </c>
      <c r="AC199">
        <f>INDEX(NoSettings!$C$2:$AG$6843,MATCH($C199,NoSettings!$A$2:$A$6843,0),MATCH(AC$30,NoSettings!$C$1:$AG$1,0))</f>
        <v>4510000000000</v>
      </c>
      <c r="AD199">
        <f>INDEX(NoSettings!$C$2:$AG$6843,MATCH($C199,NoSettings!$A$2:$A$6843,0),MATCH(AD$30,NoSettings!$C$1:$AG$1,0))</f>
        <v>4343000000000</v>
      </c>
      <c r="AE199">
        <f>INDEX(NoSettings!$C$2:$AG$6843,MATCH($C199,NoSettings!$A$2:$A$6843,0),MATCH(AE$30,NoSettings!$C$1:$AG$1,0))</f>
        <v>4183000000000</v>
      </c>
      <c r="AF199">
        <f>INDEX(NoSettings!$C$2:$AG$6843,MATCH($C199,NoSettings!$A$2:$A$6843,0),MATCH(AF$30,NoSettings!$C$1:$AG$1,0))</f>
        <v>4028000000000</v>
      </c>
      <c r="AG199">
        <f>INDEX(NoSettings!$C$2:$AG$6843,MATCH($C199,NoSettings!$A$2:$A$6843,0),MATCH(AG$30,NoSettings!$C$1:$AG$1,0))</f>
        <v>3879000000000</v>
      </c>
      <c r="AH199">
        <f>INDEX(NoSettings!$C$2:$AG$6843,MATCH($C199,NoSettings!$A$2:$A$6843,0),MATCH(AH$30,NoSettings!$C$1:$AG$1,0))</f>
        <v>3735000000000</v>
      </c>
    </row>
    <row r="200" spans="3:34" hidden="1">
      <c r="C200" s="21" t="s">
        <v>176</v>
      </c>
      <c r="D200">
        <f>INDEX(NoSettings!$C$2:$AG$6843,MATCH($C200,NoSettings!$A$2:$A$6843,0),MATCH(D$30,NoSettings!$C$1:$AG$1,0))</f>
        <v>0</v>
      </c>
      <c r="E200">
        <f>INDEX(NoSettings!$C$2:$AG$6843,MATCH($C200,NoSettings!$A$2:$A$6843,0),MATCH(E$30,NoSettings!$C$1:$AG$1,0))</f>
        <v>0</v>
      </c>
      <c r="F200">
        <f>INDEX(NoSettings!$C$2:$AG$6843,MATCH($C200,NoSettings!$A$2:$A$6843,0),MATCH(F$30,NoSettings!$C$1:$AG$1,0))</f>
        <v>0</v>
      </c>
      <c r="G200">
        <f>INDEX(NoSettings!$C$2:$AG$6843,MATCH($C200,NoSettings!$A$2:$A$6843,0),MATCH(G$30,NoSettings!$C$1:$AG$1,0))</f>
        <v>0</v>
      </c>
      <c r="H200">
        <f>INDEX(NoSettings!$C$2:$AG$6843,MATCH($C200,NoSettings!$A$2:$A$6843,0),MATCH(H$30,NoSettings!$C$1:$AG$1,0))</f>
        <v>0</v>
      </c>
      <c r="I200">
        <f>INDEX(NoSettings!$C$2:$AG$6843,MATCH($C200,NoSettings!$A$2:$A$6843,0),MATCH(I$30,NoSettings!$C$1:$AG$1,0))</f>
        <v>0</v>
      </c>
      <c r="J200">
        <f>INDEX(NoSettings!$C$2:$AG$6843,MATCH($C200,NoSettings!$A$2:$A$6843,0),MATCH(J$30,NoSettings!$C$1:$AG$1,0))</f>
        <v>0</v>
      </c>
      <c r="K200">
        <f>INDEX(NoSettings!$C$2:$AG$6843,MATCH($C200,NoSettings!$A$2:$A$6843,0),MATCH(K$30,NoSettings!$C$1:$AG$1,0))</f>
        <v>0</v>
      </c>
      <c r="L200">
        <f>INDEX(NoSettings!$C$2:$AG$6843,MATCH($C200,NoSettings!$A$2:$A$6843,0),MATCH(L$30,NoSettings!$C$1:$AG$1,0))</f>
        <v>0</v>
      </c>
      <c r="M200">
        <f>INDEX(NoSettings!$C$2:$AG$6843,MATCH($C200,NoSettings!$A$2:$A$6843,0),MATCH(M$30,NoSettings!$C$1:$AG$1,0))</f>
        <v>0</v>
      </c>
      <c r="N200">
        <f>INDEX(NoSettings!$C$2:$AG$6843,MATCH($C200,NoSettings!$A$2:$A$6843,0),MATCH(N$30,NoSettings!$C$1:$AG$1,0))</f>
        <v>0</v>
      </c>
      <c r="O200">
        <f>INDEX(NoSettings!$C$2:$AG$6843,MATCH($C200,NoSettings!$A$2:$A$6843,0),MATCH(O$30,NoSettings!$C$1:$AG$1,0))</f>
        <v>0</v>
      </c>
      <c r="P200">
        <f>INDEX(NoSettings!$C$2:$AG$6843,MATCH($C200,NoSettings!$A$2:$A$6843,0),MATCH(P$30,NoSettings!$C$1:$AG$1,0))</f>
        <v>0</v>
      </c>
      <c r="Q200">
        <f>INDEX(NoSettings!$C$2:$AG$6843,MATCH($C200,NoSettings!$A$2:$A$6843,0),MATCH(Q$30,NoSettings!$C$1:$AG$1,0))</f>
        <v>0</v>
      </c>
      <c r="R200">
        <f>INDEX(NoSettings!$C$2:$AG$6843,MATCH($C200,NoSettings!$A$2:$A$6843,0),MATCH(R$30,NoSettings!$C$1:$AG$1,0))</f>
        <v>0</v>
      </c>
      <c r="S200">
        <f>INDEX(NoSettings!$C$2:$AG$6843,MATCH($C200,NoSettings!$A$2:$A$6843,0),MATCH(S$30,NoSettings!$C$1:$AG$1,0))</f>
        <v>0</v>
      </c>
      <c r="T200">
        <f>INDEX(NoSettings!$C$2:$AG$6843,MATCH($C200,NoSettings!$A$2:$A$6843,0),MATCH(T$30,NoSettings!$C$1:$AG$1,0))</f>
        <v>0</v>
      </c>
      <c r="U200">
        <f>INDEX(NoSettings!$C$2:$AG$6843,MATCH($C200,NoSettings!$A$2:$A$6843,0),MATCH(U$30,NoSettings!$C$1:$AG$1,0))</f>
        <v>0</v>
      </c>
      <c r="V200">
        <f>INDEX(NoSettings!$C$2:$AG$6843,MATCH($C200,NoSettings!$A$2:$A$6843,0),MATCH(V$30,NoSettings!$C$1:$AG$1,0))</f>
        <v>0</v>
      </c>
      <c r="W200">
        <f>INDEX(NoSettings!$C$2:$AG$6843,MATCH($C200,NoSettings!$A$2:$A$6843,0),MATCH(W$30,NoSettings!$C$1:$AG$1,0))</f>
        <v>0</v>
      </c>
      <c r="X200">
        <f>INDEX(NoSettings!$C$2:$AG$6843,MATCH($C200,NoSettings!$A$2:$A$6843,0),MATCH(X$30,NoSettings!$C$1:$AG$1,0))</f>
        <v>0</v>
      </c>
      <c r="Y200">
        <f>INDEX(NoSettings!$C$2:$AG$6843,MATCH($C200,NoSettings!$A$2:$A$6843,0),MATCH(Y$30,NoSettings!$C$1:$AG$1,0))</f>
        <v>0</v>
      </c>
      <c r="Z200">
        <f>INDEX(NoSettings!$C$2:$AG$6843,MATCH($C200,NoSettings!$A$2:$A$6843,0),MATCH(Z$30,NoSettings!$C$1:$AG$1,0))</f>
        <v>0</v>
      </c>
      <c r="AA200">
        <f>INDEX(NoSettings!$C$2:$AG$6843,MATCH($C200,NoSettings!$A$2:$A$6843,0),MATCH(AA$30,NoSettings!$C$1:$AG$1,0))</f>
        <v>0</v>
      </c>
      <c r="AB200">
        <f>INDEX(NoSettings!$C$2:$AG$6843,MATCH($C200,NoSettings!$A$2:$A$6843,0),MATCH(AB$30,NoSettings!$C$1:$AG$1,0))</f>
        <v>0</v>
      </c>
      <c r="AC200">
        <f>INDEX(NoSettings!$C$2:$AG$6843,MATCH($C200,NoSettings!$A$2:$A$6843,0),MATCH(AC$30,NoSettings!$C$1:$AG$1,0))</f>
        <v>0</v>
      </c>
      <c r="AD200">
        <f>INDEX(NoSettings!$C$2:$AG$6843,MATCH($C200,NoSettings!$A$2:$A$6843,0),MATCH(AD$30,NoSettings!$C$1:$AG$1,0))</f>
        <v>0</v>
      </c>
      <c r="AE200">
        <f>INDEX(NoSettings!$C$2:$AG$6843,MATCH($C200,NoSettings!$A$2:$A$6843,0),MATCH(AE$30,NoSettings!$C$1:$AG$1,0))</f>
        <v>0</v>
      </c>
      <c r="AF200">
        <f>INDEX(NoSettings!$C$2:$AG$6843,MATCH($C200,NoSettings!$A$2:$A$6843,0),MATCH(AF$30,NoSettings!$C$1:$AG$1,0))</f>
        <v>0</v>
      </c>
      <c r="AG200">
        <f>INDEX(NoSettings!$C$2:$AG$6843,MATCH($C200,NoSettings!$A$2:$A$6843,0),MATCH(AG$30,NoSettings!$C$1:$AG$1,0))</f>
        <v>0</v>
      </c>
      <c r="AH200">
        <f>INDEX(NoSettings!$C$2:$AG$6843,MATCH($C200,NoSettings!$A$2:$A$6843,0),MATCH(AH$30,NoSettings!$C$1:$AG$1,0))</f>
        <v>0</v>
      </c>
    </row>
    <row r="201" spans="3:34" hidden="1">
      <c r="C201" s="21" t="s">
        <v>175</v>
      </c>
      <c r="D201">
        <f>INDEX(NoSettings!$C$2:$AG$6843,MATCH($C201,NoSettings!$A$2:$A$6843,0),MATCH(D$30,NoSettings!$C$1:$AG$1,0))</f>
        <v>0</v>
      </c>
      <c r="E201">
        <f>INDEX(NoSettings!$C$2:$AG$6843,MATCH($C201,NoSettings!$A$2:$A$6843,0),MATCH(E$30,NoSettings!$C$1:$AG$1,0))</f>
        <v>0</v>
      </c>
      <c r="F201">
        <f>INDEX(NoSettings!$C$2:$AG$6843,MATCH($C201,NoSettings!$A$2:$A$6843,0),MATCH(F$30,NoSettings!$C$1:$AG$1,0))</f>
        <v>0</v>
      </c>
      <c r="G201">
        <f>INDEX(NoSettings!$C$2:$AG$6843,MATCH($C201,NoSettings!$A$2:$A$6843,0),MATCH(G$30,NoSettings!$C$1:$AG$1,0))</f>
        <v>0</v>
      </c>
      <c r="H201">
        <f>INDEX(NoSettings!$C$2:$AG$6843,MATCH($C201,NoSettings!$A$2:$A$6843,0),MATCH(H$30,NoSettings!$C$1:$AG$1,0))</f>
        <v>0</v>
      </c>
      <c r="I201">
        <f>INDEX(NoSettings!$C$2:$AG$6843,MATCH($C201,NoSettings!$A$2:$A$6843,0),MATCH(I$30,NoSettings!$C$1:$AG$1,0))</f>
        <v>0</v>
      </c>
      <c r="J201">
        <f>INDEX(NoSettings!$C$2:$AG$6843,MATCH($C201,NoSettings!$A$2:$A$6843,0),MATCH(J$30,NoSettings!$C$1:$AG$1,0))</f>
        <v>0</v>
      </c>
      <c r="K201">
        <f>INDEX(NoSettings!$C$2:$AG$6843,MATCH($C201,NoSettings!$A$2:$A$6843,0),MATCH(K$30,NoSettings!$C$1:$AG$1,0))</f>
        <v>0</v>
      </c>
      <c r="L201">
        <f>INDEX(NoSettings!$C$2:$AG$6843,MATCH($C201,NoSettings!$A$2:$A$6843,0),MATCH(L$30,NoSettings!$C$1:$AG$1,0))</f>
        <v>0</v>
      </c>
      <c r="M201">
        <f>INDEX(NoSettings!$C$2:$AG$6843,MATCH($C201,NoSettings!$A$2:$A$6843,0),MATCH(M$30,NoSettings!$C$1:$AG$1,0))</f>
        <v>0</v>
      </c>
      <c r="N201">
        <f>INDEX(NoSettings!$C$2:$AG$6843,MATCH($C201,NoSettings!$A$2:$A$6843,0),MATCH(N$30,NoSettings!$C$1:$AG$1,0))</f>
        <v>0</v>
      </c>
      <c r="O201">
        <f>INDEX(NoSettings!$C$2:$AG$6843,MATCH($C201,NoSettings!$A$2:$A$6843,0),MATCH(O$30,NoSettings!$C$1:$AG$1,0))</f>
        <v>0</v>
      </c>
      <c r="P201">
        <f>INDEX(NoSettings!$C$2:$AG$6843,MATCH($C201,NoSettings!$A$2:$A$6843,0),MATCH(P$30,NoSettings!$C$1:$AG$1,0))</f>
        <v>0</v>
      </c>
      <c r="Q201">
        <f>INDEX(NoSettings!$C$2:$AG$6843,MATCH($C201,NoSettings!$A$2:$A$6843,0),MATCH(Q$30,NoSettings!$C$1:$AG$1,0))</f>
        <v>0</v>
      </c>
      <c r="R201">
        <f>INDEX(NoSettings!$C$2:$AG$6843,MATCH($C201,NoSettings!$A$2:$A$6843,0),MATCH(R$30,NoSettings!$C$1:$AG$1,0))</f>
        <v>0</v>
      </c>
      <c r="S201">
        <f>INDEX(NoSettings!$C$2:$AG$6843,MATCH($C201,NoSettings!$A$2:$A$6843,0),MATCH(S$30,NoSettings!$C$1:$AG$1,0))</f>
        <v>0</v>
      </c>
      <c r="T201">
        <f>INDEX(NoSettings!$C$2:$AG$6843,MATCH($C201,NoSettings!$A$2:$A$6843,0),MATCH(T$30,NoSettings!$C$1:$AG$1,0))</f>
        <v>0</v>
      </c>
      <c r="U201">
        <f>INDEX(NoSettings!$C$2:$AG$6843,MATCH($C201,NoSettings!$A$2:$A$6843,0),MATCH(U$30,NoSettings!$C$1:$AG$1,0))</f>
        <v>0</v>
      </c>
      <c r="V201">
        <f>INDEX(NoSettings!$C$2:$AG$6843,MATCH($C201,NoSettings!$A$2:$A$6843,0),MATCH(V$30,NoSettings!$C$1:$AG$1,0))</f>
        <v>0</v>
      </c>
      <c r="W201">
        <f>INDEX(NoSettings!$C$2:$AG$6843,MATCH($C201,NoSettings!$A$2:$A$6843,0),MATCH(W$30,NoSettings!$C$1:$AG$1,0))</f>
        <v>0</v>
      </c>
      <c r="X201">
        <f>INDEX(NoSettings!$C$2:$AG$6843,MATCH($C201,NoSettings!$A$2:$A$6843,0),MATCH(X$30,NoSettings!$C$1:$AG$1,0))</f>
        <v>0</v>
      </c>
      <c r="Y201">
        <f>INDEX(NoSettings!$C$2:$AG$6843,MATCH($C201,NoSettings!$A$2:$A$6843,0),MATCH(Y$30,NoSettings!$C$1:$AG$1,0))</f>
        <v>0</v>
      </c>
      <c r="Z201">
        <f>INDEX(NoSettings!$C$2:$AG$6843,MATCH($C201,NoSettings!$A$2:$A$6843,0),MATCH(Z$30,NoSettings!$C$1:$AG$1,0))</f>
        <v>0</v>
      </c>
      <c r="AA201">
        <f>INDEX(NoSettings!$C$2:$AG$6843,MATCH($C201,NoSettings!$A$2:$A$6843,0),MATCH(AA$30,NoSettings!$C$1:$AG$1,0))</f>
        <v>0</v>
      </c>
      <c r="AB201">
        <f>INDEX(NoSettings!$C$2:$AG$6843,MATCH($C201,NoSettings!$A$2:$A$6843,0),MATCH(AB$30,NoSettings!$C$1:$AG$1,0))</f>
        <v>0</v>
      </c>
      <c r="AC201">
        <f>INDEX(NoSettings!$C$2:$AG$6843,MATCH($C201,NoSettings!$A$2:$A$6843,0),MATCH(AC$30,NoSettings!$C$1:$AG$1,0))</f>
        <v>0</v>
      </c>
      <c r="AD201">
        <f>INDEX(NoSettings!$C$2:$AG$6843,MATCH($C201,NoSettings!$A$2:$A$6843,0),MATCH(AD$30,NoSettings!$C$1:$AG$1,0))</f>
        <v>0</v>
      </c>
      <c r="AE201">
        <f>INDEX(NoSettings!$C$2:$AG$6843,MATCH($C201,NoSettings!$A$2:$A$6843,0),MATCH(AE$30,NoSettings!$C$1:$AG$1,0))</f>
        <v>0</v>
      </c>
      <c r="AF201">
        <f>INDEX(NoSettings!$C$2:$AG$6843,MATCH($C201,NoSettings!$A$2:$A$6843,0),MATCH(AF$30,NoSettings!$C$1:$AG$1,0))</f>
        <v>0</v>
      </c>
      <c r="AG201">
        <f>INDEX(NoSettings!$C$2:$AG$6843,MATCH($C201,NoSettings!$A$2:$A$6843,0),MATCH(AG$30,NoSettings!$C$1:$AG$1,0))</f>
        <v>0</v>
      </c>
      <c r="AH201">
        <f>INDEX(NoSettings!$C$2:$AG$6843,MATCH($C201,NoSettings!$A$2:$A$6843,0),MATCH(AH$30,NoSettings!$C$1:$AG$1,0))</f>
        <v>0</v>
      </c>
    </row>
    <row r="202" spans="3:34" hidden="1">
      <c r="C202" s="21" t="s">
        <v>174</v>
      </c>
      <c r="D202">
        <f>INDEX(NoSettings!$C$2:$AG$6843,MATCH($C202,NoSettings!$A$2:$A$6843,0),MATCH(D$30,NoSettings!$C$1:$AG$1,0))</f>
        <v>0</v>
      </c>
      <c r="E202">
        <f>INDEX(NoSettings!$C$2:$AG$6843,MATCH($C202,NoSettings!$A$2:$A$6843,0),MATCH(E$30,NoSettings!$C$1:$AG$1,0))</f>
        <v>0</v>
      </c>
      <c r="F202">
        <f>INDEX(NoSettings!$C$2:$AG$6843,MATCH($C202,NoSettings!$A$2:$A$6843,0),MATCH(F$30,NoSettings!$C$1:$AG$1,0))</f>
        <v>0</v>
      </c>
      <c r="G202">
        <f>INDEX(NoSettings!$C$2:$AG$6843,MATCH($C202,NoSettings!$A$2:$A$6843,0),MATCH(G$30,NoSettings!$C$1:$AG$1,0))</f>
        <v>0</v>
      </c>
      <c r="H202">
        <f>INDEX(NoSettings!$C$2:$AG$6843,MATCH($C202,NoSettings!$A$2:$A$6843,0),MATCH(H$30,NoSettings!$C$1:$AG$1,0))</f>
        <v>0</v>
      </c>
      <c r="I202">
        <f>INDEX(NoSettings!$C$2:$AG$6843,MATCH($C202,NoSettings!$A$2:$A$6843,0),MATCH(I$30,NoSettings!$C$1:$AG$1,0))</f>
        <v>0</v>
      </c>
      <c r="J202">
        <f>INDEX(NoSettings!$C$2:$AG$6843,MATCH($C202,NoSettings!$A$2:$A$6843,0),MATCH(J$30,NoSettings!$C$1:$AG$1,0))</f>
        <v>0</v>
      </c>
      <c r="K202">
        <f>INDEX(NoSettings!$C$2:$AG$6843,MATCH($C202,NoSettings!$A$2:$A$6843,0),MATCH(K$30,NoSettings!$C$1:$AG$1,0))</f>
        <v>0</v>
      </c>
      <c r="L202">
        <f>INDEX(NoSettings!$C$2:$AG$6843,MATCH($C202,NoSettings!$A$2:$A$6843,0),MATCH(L$30,NoSettings!$C$1:$AG$1,0))</f>
        <v>0</v>
      </c>
      <c r="M202">
        <f>INDEX(NoSettings!$C$2:$AG$6843,MATCH($C202,NoSettings!$A$2:$A$6843,0),MATCH(M$30,NoSettings!$C$1:$AG$1,0))</f>
        <v>0</v>
      </c>
      <c r="N202">
        <f>INDEX(NoSettings!$C$2:$AG$6843,MATCH($C202,NoSettings!$A$2:$A$6843,0),MATCH(N$30,NoSettings!$C$1:$AG$1,0))</f>
        <v>0</v>
      </c>
      <c r="O202">
        <f>INDEX(NoSettings!$C$2:$AG$6843,MATCH($C202,NoSettings!$A$2:$A$6843,0),MATCH(O$30,NoSettings!$C$1:$AG$1,0))</f>
        <v>0</v>
      </c>
      <c r="P202">
        <f>INDEX(NoSettings!$C$2:$AG$6843,MATCH($C202,NoSettings!$A$2:$A$6843,0),MATCH(P$30,NoSettings!$C$1:$AG$1,0))</f>
        <v>0</v>
      </c>
      <c r="Q202">
        <f>INDEX(NoSettings!$C$2:$AG$6843,MATCH($C202,NoSettings!$A$2:$A$6843,0),MATCH(Q$30,NoSettings!$C$1:$AG$1,0))</f>
        <v>0</v>
      </c>
      <c r="R202">
        <f>INDEX(NoSettings!$C$2:$AG$6843,MATCH($C202,NoSettings!$A$2:$A$6843,0),MATCH(R$30,NoSettings!$C$1:$AG$1,0))</f>
        <v>0</v>
      </c>
      <c r="S202">
        <f>INDEX(NoSettings!$C$2:$AG$6843,MATCH($C202,NoSettings!$A$2:$A$6843,0),MATCH(S$30,NoSettings!$C$1:$AG$1,0))</f>
        <v>0</v>
      </c>
      <c r="T202">
        <f>INDEX(NoSettings!$C$2:$AG$6843,MATCH($C202,NoSettings!$A$2:$A$6843,0),MATCH(T$30,NoSettings!$C$1:$AG$1,0))</f>
        <v>0</v>
      </c>
      <c r="U202">
        <f>INDEX(NoSettings!$C$2:$AG$6843,MATCH($C202,NoSettings!$A$2:$A$6843,0),MATCH(U$30,NoSettings!$C$1:$AG$1,0))</f>
        <v>0</v>
      </c>
      <c r="V202">
        <f>INDEX(NoSettings!$C$2:$AG$6843,MATCH($C202,NoSettings!$A$2:$A$6843,0),MATCH(V$30,NoSettings!$C$1:$AG$1,0))</f>
        <v>0</v>
      </c>
      <c r="W202">
        <f>INDEX(NoSettings!$C$2:$AG$6843,MATCH($C202,NoSettings!$A$2:$A$6843,0),MATCH(W$30,NoSettings!$C$1:$AG$1,0))</f>
        <v>0</v>
      </c>
      <c r="X202">
        <f>INDEX(NoSettings!$C$2:$AG$6843,MATCH($C202,NoSettings!$A$2:$A$6843,0),MATCH(X$30,NoSettings!$C$1:$AG$1,0))</f>
        <v>0</v>
      </c>
      <c r="Y202">
        <f>INDEX(NoSettings!$C$2:$AG$6843,MATCH($C202,NoSettings!$A$2:$A$6843,0),MATCH(Y$30,NoSettings!$C$1:$AG$1,0))</f>
        <v>0</v>
      </c>
      <c r="Z202">
        <f>INDEX(NoSettings!$C$2:$AG$6843,MATCH($C202,NoSettings!$A$2:$A$6843,0),MATCH(Z$30,NoSettings!$C$1:$AG$1,0))</f>
        <v>0</v>
      </c>
      <c r="AA202">
        <f>INDEX(NoSettings!$C$2:$AG$6843,MATCH($C202,NoSettings!$A$2:$A$6843,0),MATCH(AA$30,NoSettings!$C$1:$AG$1,0))</f>
        <v>0</v>
      </c>
      <c r="AB202">
        <f>INDEX(NoSettings!$C$2:$AG$6843,MATCH($C202,NoSettings!$A$2:$A$6843,0),MATCH(AB$30,NoSettings!$C$1:$AG$1,0))</f>
        <v>0</v>
      </c>
      <c r="AC202">
        <f>INDEX(NoSettings!$C$2:$AG$6843,MATCH($C202,NoSettings!$A$2:$A$6843,0),MATCH(AC$30,NoSettings!$C$1:$AG$1,0))</f>
        <v>0</v>
      </c>
      <c r="AD202">
        <f>INDEX(NoSettings!$C$2:$AG$6843,MATCH($C202,NoSettings!$A$2:$A$6843,0),MATCH(AD$30,NoSettings!$C$1:$AG$1,0))</f>
        <v>0</v>
      </c>
      <c r="AE202">
        <f>INDEX(NoSettings!$C$2:$AG$6843,MATCH($C202,NoSettings!$A$2:$A$6843,0),MATCH(AE$30,NoSettings!$C$1:$AG$1,0))</f>
        <v>0</v>
      </c>
      <c r="AF202">
        <f>INDEX(NoSettings!$C$2:$AG$6843,MATCH($C202,NoSettings!$A$2:$A$6843,0),MATCH(AF$30,NoSettings!$C$1:$AG$1,0))</f>
        <v>0</v>
      </c>
      <c r="AG202">
        <f>INDEX(NoSettings!$C$2:$AG$6843,MATCH($C202,NoSettings!$A$2:$A$6843,0),MATCH(AG$30,NoSettings!$C$1:$AG$1,0))</f>
        <v>0</v>
      </c>
      <c r="AH202">
        <f>INDEX(NoSettings!$C$2:$AG$6843,MATCH($C202,NoSettings!$A$2:$A$6843,0),MATCH(AH$30,NoSettings!$C$1:$AG$1,0))</f>
        <v>0</v>
      </c>
    </row>
    <row r="203" spans="3:34" hidden="1">
      <c r="C203" s="21" t="s">
        <v>173</v>
      </c>
      <c r="D203">
        <f>INDEX(NoSettings!$C$2:$AG$6843,MATCH($C203,NoSettings!$A$2:$A$6843,0),MATCH(D$30,NoSettings!$C$1:$AG$1,0))</f>
        <v>38170000000000</v>
      </c>
      <c r="E203">
        <f>INDEX(NoSettings!$C$2:$AG$6843,MATCH($C203,NoSettings!$A$2:$A$6843,0),MATCH(E$30,NoSettings!$C$1:$AG$1,0))</f>
        <v>36760000000000</v>
      </c>
      <c r="F203">
        <f>INDEX(NoSettings!$C$2:$AG$6843,MATCH($C203,NoSettings!$A$2:$A$6843,0),MATCH(F$30,NoSettings!$C$1:$AG$1,0))</f>
        <v>35400000000000</v>
      </c>
      <c r="G203">
        <f>INDEX(NoSettings!$C$2:$AG$6843,MATCH($C203,NoSettings!$A$2:$A$6843,0),MATCH(G$30,NoSettings!$C$1:$AG$1,0))</f>
        <v>34090000000000</v>
      </c>
      <c r="H203">
        <f>INDEX(NoSettings!$C$2:$AG$6843,MATCH($C203,NoSettings!$A$2:$A$6843,0),MATCH(H$30,NoSettings!$C$1:$AG$1,0))</f>
        <v>32830000000000</v>
      </c>
      <c r="I203">
        <f>INDEX(NoSettings!$C$2:$AG$6843,MATCH($C203,NoSettings!$A$2:$A$6843,0),MATCH(I$30,NoSettings!$C$1:$AG$1,0))</f>
        <v>31610000000000</v>
      </c>
      <c r="J203">
        <f>INDEX(NoSettings!$C$2:$AG$6843,MATCH($C203,NoSettings!$A$2:$A$6843,0),MATCH(J$30,NoSettings!$C$1:$AG$1,0))</f>
        <v>30440000000000</v>
      </c>
      <c r="K203">
        <f>INDEX(NoSettings!$C$2:$AG$6843,MATCH($C203,NoSettings!$A$2:$A$6843,0),MATCH(K$30,NoSettings!$C$1:$AG$1,0))</f>
        <v>29320000000000</v>
      </c>
      <c r="L203">
        <f>INDEX(NoSettings!$C$2:$AG$6843,MATCH($C203,NoSettings!$A$2:$A$6843,0),MATCH(L$30,NoSettings!$C$1:$AG$1,0))</f>
        <v>28230000000000</v>
      </c>
      <c r="M203">
        <f>INDEX(NoSettings!$C$2:$AG$6843,MATCH($C203,NoSettings!$A$2:$A$6843,0),MATCH(M$30,NoSettings!$C$1:$AG$1,0))</f>
        <v>27190000000000</v>
      </c>
      <c r="N203">
        <f>INDEX(NoSettings!$C$2:$AG$6843,MATCH($C203,NoSettings!$A$2:$A$6843,0),MATCH(N$30,NoSettings!$C$1:$AG$1,0))</f>
        <v>26180000000000</v>
      </c>
      <c r="O203">
        <f>INDEX(NoSettings!$C$2:$AG$6843,MATCH($C203,NoSettings!$A$2:$A$6843,0),MATCH(O$30,NoSettings!$C$1:$AG$1,0))</f>
        <v>25210000000000</v>
      </c>
      <c r="P203">
        <f>INDEX(NoSettings!$C$2:$AG$6843,MATCH($C203,NoSettings!$A$2:$A$6843,0),MATCH(P$30,NoSettings!$C$1:$AG$1,0))</f>
        <v>24280000000000</v>
      </c>
      <c r="Q203">
        <f>INDEX(NoSettings!$C$2:$AG$6843,MATCH($C203,NoSettings!$A$2:$A$6843,0),MATCH(Q$30,NoSettings!$C$1:$AG$1,0))</f>
        <v>23380000000000</v>
      </c>
      <c r="R203">
        <f>INDEX(NoSettings!$C$2:$AG$6843,MATCH($C203,NoSettings!$A$2:$A$6843,0),MATCH(R$30,NoSettings!$C$1:$AG$1,0))</f>
        <v>22520000000000</v>
      </c>
      <c r="S203">
        <f>INDEX(NoSettings!$C$2:$AG$6843,MATCH($C203,NoSettings!$A$2:$A$6843,0),MATCH(S$30,NoSettings!$C$1:$AG$1,0))</f>
        <v>21680000000000</v>
      </c>
      <c r="T203">
        <f>INDEX(NoSettings!$C$2:$AG$6843,MATCH($C203,NoSettings!$A$2:$A$6843,0),MATCH(T$30,NoSettings!$C$1:$AG$1,0))</f>
        <v>20880000000000</v>
      </c>
      <c r="U203">
        <f>INDEX(NoSettings!$C$2:$AG$6843,MATCH($C203,NoSettings!$A$2:$A$6843,0),MATCH(U$30,NoSettings!$C$1:$AG$1,0))</f>
        <v>20110000000000</v>
      </c>
      <c r="V203">
        <f>INDEX(NoSettings!$C$2:$AG$6843,MATCH($C203,NoSettings!$A$2:$A$6843,0),MATCH(V$30,NoSettings!$C$1:$AG$1,0))</f>
        <v>19360000000000</v>
      </c>
      <c r="W203">
        <f>INDEX(NoSettings!$C$2:$AG$6843,MATCH($C203,NoSettings!$A$2:$A$6843,0),MATCH(W$30,NoSettings!$C$1:$AG$1,0))</f>
        <v>18650000000000</v>
      </c>
      <c r="X203">
        <f>INDEX(NoSettings!$C$2:$AG$6843,MATCH($C203,NoSettings!$A$2:$A$6843,0),MATCH(X$30,NoSettings!$C$1:$AG$1,0))</f>
        <v>17960000000000</v>
      </c>
      <c r="Y203">
        <f>INDEX(NoSettings!$C$2:$AG$6843,MATCH($C203,NoSettings!$A$2:$A$6843,0),MATCH(Y$30,NoSettings!$C$1:$AG$1,0))</f>
        <v>17290000000000</v>
      </c>
      <c r="Z203">
        <f>INDEX(NoSettings!$C$2:$AG$6843,MATCH($C203,NoSettings!$A$2:$A$6843,0),MATCH(Z$30,NoSettings!$C$1:$AG$1,0))</f>
        <v>16650000000000</v>
      </c>
      <c r="AA203">
        <f>INDEX(NoSettings!$C$2:$AG$6843,MATCH($C203,NoSettings!$A$2:$A$6843,0),MATCH(AA$30,NoSettings!$C$1:$AG$1,0))</f>
        <v>16040000000000</v>
      </c>
      <c r="AB203">
        <f>INDEX(NoSettings!$C$2:$AG$6843,MATCH($C203,NoSettings!$A$2:$A$6843,0),MATCH(AB$30,NoSettings!$C$1:$AG$1,0))</f>
        <v>15440000000000</v>
      </c>
      <c r="AC203">
        <f>INDEX(NoSettings!$C$2:$AG$6843,MATCH($C203,NoSettings!$A$2:$A$6843,0),MATCH(AC$30,NoSettings!$C$1:$AG$1,0))</f>
        <v>14870000000000</v>
      </c>
      <c r="AD203">
        <f>INDEX(NoSettings!$C$2:$AG$6843,MATCH($C203,NoSettings!$A$2:$A$6843,0),MATCH(AD$30,NoSettings!$C$1:$AG$1,0))</f>
        <v>14320000000000</v>
      </c>
      <c r="AE203">
        <f>INDEX(NoSettings!$C$2:$AG$6843,MATCH($C203,NoSettings!$A$2:$A$6843,0),MATCH(AE$30,NoSettings!$C$1:$AG$1,0))</f>
        <v>13790000000000</v>
      </c>
      <c r="AF203">
        <f>INDEX(NoSettings!$C$2:$AG$6843,MATCH($C203,NoSettings!$A$2:$A$6843,0),MATCH(AF$30,NoSettings!$C$1:$AG$1,0))</f>
        <v>13280000000000</v>
      </c>
      <c r="AG203">
        <f>INDEX(NoSettings!$C$2:$AG$6843,MATCH($C203,NoSettings!$A$2:$A$6843,0),MATCH(AG$30,NoSettings!$C$1:$AG$1,0))</f>
        <v>12790000000000</v>
      </c>
      <c r="AH203">
        <f>INDEX(NoSettings!$C$2:$AG$6843,MATCH($C203,NoSettings!$A$2:$A$6843,0),MATCH(AH$30,NoSettings!$C$1:$AG$1,0))</f>
        <v>12320000000000</v>
      </c>
    </row>
    <row r="204" spans="3:34" hidden="1">
      <c r="C204" s="21" t="s">
        <v>172</v>
      </c>
      <c r="D204">
        <f>INDEX(NoSettings!$C$2:$AG$6843,MATCH($C204,NoSettings!$A$2:$A$6843,0),MATCH(D$30,NoSettings!$C$1:$AG$1,0))</f>
        <v>0</v>
      </c>
      <c r="E204">
        <f>INDEX(NoSettings!$C$2:$AG$6843,MATCH($C204,NoSettings!$A$2:$A$6843,0),MATCH(E$30,NoSettings!$C$1:$AG$1,0))</f>
        <v>0</v>
      </c>
      <c r="F204">
        <f>INDEX(NoSettings!$C$2:$AG$6843,MATCH($C204,NoSettings!$A$2:$A$6843,0),MATCH(F$30,NoSettings!$C$1:$AG$1,0))</f>
        <v>0</v>
      </c>
      <c r="G204">
        <f>INDEX(NoSettings!$C$2:$AG$6843,MATCH($C204,NoSettings!$A$2:$A$6843,0),MATCH(G$30,NoSettings!$C$1:$AG$1,0))</f>
        <v>0</v>
      </c>
      <c r="H204">
        <f>INDEX(NoSettings!$C$2:$AG$6843,MATCH($C204,NoSettings!$A$2:$A$6843,0),MATCH(H$30,NoSettings!$C$1:$AG$1,0))</f>
        <v>0</v>
      </c>
      <c r="I204">
        <f>INDEX(NoSettings!$C$2:$AG$6843,MATCH($C204,NoSettings!$A$2:$A$6843,0),MATCH(I$30,NoSettings!$C$1:$AG$1,0))</f>
        <v>0</v>
      </c>
      <c r="J204">
        <f>INDEX(NoSettings!$C$2:$AG$6843,MATCH($C204,NoSettings!$A$2:$A$6843,0),MATCH(J$30,NoSettings!$C$1:$AG$1,0))</f>
        <v>0</v>
      </c>
      <c r="K204">
        <f>INDEX(NoSettings!$C$2:$AG$6843,MATCH($C204,NoSettings!$A$2:$A$6843,0),MATCH(K$30,NoSettings!$C$1:$AG$1,0))</f>
        <v>0</v>
      </c>
      <c r="L204">
        <f>INDEX(NoSettings!$C$2:$AG$6843,MATCH($C204,NoSettings!$A$2:$A$6843,0),MATCH(L$30,NoSettings!$C$1:$AG$1,0))</f>
        <v>0</v>
      </c>
      <c r="M204">
        <f>INDEX(NoSettings!$C$2:$AG$6843,MATCH($C204,NoSettings!$A$2:$A$6843,0),MATCH(M$30,NoSettings!$C$1:$AG$1,0))</f>
        <v>0</v>
      </c>
      <c r="N204">
        <f>INDEX(NoSettings!$C$2:$AG$6843,MATCH($C204,NoSettings!$A$2:$A$6843,0),MATCH(N$30,NoSettings!$C$1:$AG$1,0))</f>
        <v>0</v>
      </c>
      <c r="O204">
        <f>INDEX(NoSettings!$C$2:$AG$6843,MATCH($C204,NoSettings!$A$2:$A$6843,0),MATCH(O$30,NoSettings!$C$1:$AG$1,0))</f>
        <v>0</v>
      </c>
      <c r="P204">
        <f>INDEX(NoSettings!$C$2:$AG$6843,MATCH($C204,NoSettings!$A$2:$A$6843,0),MATCH(P$30,NoSettings!$C$1:$AG$1,0))</f>
        <v>0</v>
      </c>
      <c r="Q204">
        <f>INDEX(NoSettings!$C$2:$AG$6843,MATCH($C204,NoSettings!$A$2:$A$6843,0),MATCH(Q$30,NoSettings!$C$1:$AG$1,0))</f>
        <v>0</v>
      </c>
      <c r="R204">
        <f>INDEX(NoSettings!$C$2:$AG$6843,MATCH($C204,NoSettings!$A$2:$A$6843,0),MATCH(R$30,NoSettings!$C$1:$AG$1,0))</f>
        <v>0</v>
      </c>
      <c r="S204">
        <f>INDEX(NoSettings!$C$2:$AG$6843,MATCH($C204,NoSettings!$A$2:$A$6843,0),MATCH(S$30,NoSettings!$C$1:$AG$1,0))</f>
        <v>0</v>
      </c>
      <c r="T204">
        <f>INDEX(NoSettings!$C$2:$AG$6843,MATCH($C204,NoSettings!$A$2:$A$6843,0),MATCH(T$30,NoSettings!$C$1:$AG$1,0))</f>
        <v>0</v>
      </c>
      <c r="U204">
        <f>INDEX(NoSettings!$C$2:$AG$6843,MATCH($C204,NoSettings!$A$2:$A$6843,0),MATCH(U$30,NoSettings!$C$1:$AG$1,0))</f>
        <v>0</v>
      </c>
      <c r="V204">
        <f>INDEX(NoSettings!$C$2:$AG$6843,MATCH($C204,NoSettings!$A$2:$A$6843,0),MATCH(V$30,NoSettings!$C$1:$AG$1,0))</f>
        <v>0</v>
      </c>
      <c r="W204">
        <f>INDEX(NoSettings!$C$2:$AG$6843,MATCH($C204,NoSettings!$A$2:$A$6843,0),MATCH(W$30,NoSettings!$C$1:$AG$1,0))</f>
        <v>0</v>
      </c>
      <c r="X204">
        <f>INDEX(NoSettings!$C$2:$AG$6843,MATCH($C204,NoSettings!$A$2:$A$6843,0),MATCH(X$30,NoSettings!$C$1:$AG$1,0))</f>
        <v>0</v>
      </c>
      <c r="Y204">
        <f>INDEX(NoSettings!$C$2:$AG$6843,MATCH($C204,NoSettings!$A$2:$A$6843,0),MATCH(Y$30,NoSettings!$C$1:$AG$1,0))</f>
        <v>0</v>
      </c>
      <c r="Z204">
        <f>INDEX(NoSettings!$C$2:$AG$6843,MATCH($C204,NoSettings!$A$2:$A$6843,0),MATCH(Z$30,NoSettings!$C$1:$AG$1,0))</f>
        <v>0</v>
      </c>
      <c r="AA204">
        <f>INDEX(NoSettings!$C$2:$AG$6843,MATCH($C204,NoSettings!$A$2:$A$6843,0),MATCH(AA$30,NoSettings!$C$1:$AG$1,0))</f>
        <v>0</v>
      </c>
      <c r="AB204">
        <f>INDEX(NoSettings!$C$2:$AG$6843,MATCH($C204,NoSettings!$A$2:$A$6843,0),MATCH(AB$30,NoSettings!$C$1:$AG$1,0))</f>
        <v>0</v>
      </c>
      <c r="AC204">
        <f>INDEX(NoSettings!$C$2:$AG$6843,MATCH($C204,NoSettings!$A$2:$A$6843,0),MATCH(AC$30,NoSettings!$C$1:$AG$1,0))</f>
        <v>0</v>
      </c>
      <c r="AD204">
        <f>INDEX(NoSettings!$C$2:$AG$6843,MATCH($C204,NoSettings!$A$2:$A$6843,0),MATCH(AD$30,NoSettings!$C$1:$AG$1,0))</f>
        <v>0</v>
      </c>
      <c r="AE204">
        <f>INDEX(NoSettings!$C$2:$AG$6843,MATCH($C204,NoSettings!$A$2:$A$6843,0),MATCH(AE$30,NoSettings!$C$1:$AG$1,0))</f>
        <v>0</v>
      </c>
      <c r="AF204">
        <f>INDEX(NoSettings!$C$2:$AG$6843,MATCH($C204,NoSettings!$A$2:$A$6843,0),MATCH(AF$30,NoSettings!$C$1:$AG$1,0))</f>
        <v>0</v>
      </c>
      <c r="AG204">
        <f>INDEX(NoSettings!$C$2:$AG$6843,MATCH($C204,NoSettings!$A$2:$A$6843,0),MATCH(AG$30,NoSettings!$C$1:$AG$1,0))</f>
        <v>0</v>
      </c>
      <c r="AH204">
        <f>INDEX(NoSettings!$C$2:$AG$6843,MATCH($C204,NoSettings!$A$2:$A$6843,0),MATCH(AH$30,NoSettings!$C$1:$AG$1,0))</f>
        <v>0</v>
      </c>
    </row>
    <row r="205" spans="3:34" hidden="1">
      <c r="C205" s="21" t="s">
        <v>171</v>
      </c>
      <c r="D205">
        <f>INDEX(NoSettings!$C$2:$AG$6843,MATCH($C205,NoSettings!$A$2:$A$6843,0),MATCH(D$30,NoSettings!$C$1:$AG$1,0))</f>
        <v>0</v>
      </c>
      <c r="E205">
        <f>INDEX(NoSettings!$C$2:$AG$6843,MATCH($C205,NoSettings!$A$2:$A$6843,0),MATCH(E$30,NoSettings!$C$1:$AG$1,0))</f>
        <v>0</v>
      </c>
      <c r="F205">
        <f>INDEX(NoSettings!$C$2:$AG$6843,MATCH($C205,NoSettings!$A$2:$A$6843,0),MATCH(F$30,NoSettings!$C$1:$AG$1,0))</f>
        <v>0</v>
      </c>
      <c r="G205">
        <f>INDEX(NoSettings!$C$2:$AG$6843,MATCH($C205,NoSettings!$A$2:$A$6843,0),MATCH(G$30,NoSettings!$C$1:$AG$1,0))</f>
        <v>0</v>
      </c>
      <c r="H205">
        <f>INDEX(NoSettings!$C$2:$AG$6843,MATCH($C205,NoSettings!$A$2:$A$6843,0),MATCH(H$30,NoSettings!$C$1:$AG$1,0))</f>
        <v>0</v>
      </c>
      <c r="I205">
        <f>INDEX(NoSettings!$C$2:$AG$6843,MATCH($C205,NoSettings!$A$2:$A$6843,0),MATCH(I$30,NoSettings!$C$1:$AG$1,0))</f>
        <v>0</v>
      </c>
      <c r="J205">
        <f>INDEX(NoSettings!$C$2:$AG$6843,MATCH($C205,NoSettings!$A$2:$A$6843,0),MATCH(J$30,NoSettings!$C$1:$AG$1,0))</f>
        <v>0</v>
      </c>
      <c r="K205">
        <f>INDEX(NoSettings!$C$2:$AG$6843,MATCH($C205,NoSettings!$A$2:$A$6843,0),MATCH(K$30,NoSettings!$C$1:$AG$1,0))</f>
        <v>0</v>
      </c>
      <c r="L205">
        <f>INDEX(NoSettings!$C$2:$AG$6843,MATCH($C205,NoSettings!$A$2:$A$6843,0),MATCH(L$30,NoSettings!$C$1:$AG$1,0))</f>
        <v>0</v>
      </c>
      <c r="M205">
        <f>INDEX(NoSettings!$C$2:$AG$6843,MATCH($C205,NoSettings!$A$2:$A$6843,0),MATCH(M$30,NoSettings!$C$1:$AG$1,0))</f>
        <v>0</v>
      </c>
      <c r="N205">
        <f>INDEX(NoSettings!$C$2:$AG$6843,MATCH($C205,NoSettings!$A$2:$A$6843,0),MATCH(N$30,NoSettings!$C$1:$AG$1,0))</f>
        <v>0</v>
      </c>
      <c r="O205">
        <f>INDEX(NoSettings!$C$2:$AG$6843,MATCH($C205,NoSettings!$A$2:$A$6843,0),MATCH(O$30,NoSettings!$C$1:$AG$1,0))</f>
        <v>0</v>
      </c>
      <c r="P205">
        <f>INDEX(NoSettings!$C$2:$AG$6843,MATCH($C205,NoSettings!$A$2:$A$6843,0),MATCH(P$30,NoSettings!$C$1:$AG$1,0))</f>
        <v>0</v>
      </c>
      <c r="Q205">
        <f>INDEX(NoSettings!$C$2:$AG$6843,MATCH($C205,NoSettings!$A$2:$A$6843,0),MATCH(Q$30,NoSettings!$C$1:$AG$1,0))</f>
        <v>0</v>
      </c>
      <c r="R205">
        <f>INDEX(NoSettings!$C$2:$AG$6843,MATCH($C205,NoSettings!$A$2:$A$6843,0),MATCH(R$30,NoSettings!$C$1:$AG$1,0))</f>
        <v>0</v>
      </c>
      <c r="S205">
        <f>INDEX(NoSettings!$C$2:$AG$6843,MATCH($C205,NoSettings!$A$2:$A$6843,0),MATCH(S$30,NoSettings!$C$1:$AG$1,0))</f>
        <v>0</v>
      </c>
      <c r="T205">
        <f>INDEX(NoSettings!$C$2:$AG$6843,MATCH($C205,NoSettings!$A$2:$A$6843,0),MATCH(T$30,NoSettings!$C$1:$AG$1,0))</f>
        <v>0</v>
      </c>
      <c r="U205">
        <f>INDEX(NoSettings!$C$2:$AG$6843,MATCH($C205,NoSettings!$A$2:$A$6843,0),MATCH(U$30,NoSettings!$C$1:$AG$1,0))</f>
        <v>0</v>
      </c>
      <c r="V205">
        <f>INDEX(NoSettings!$C$2:$AG$6843,MATCH($C205,NoSettings!$A$2:$A$6843,0),MATCH(V$30,NoSettings!$C$1:$AG$1,0))</f>
        <v>0</v>
      </c>
      <c r="W205">
        <f>INDEX(NoSettings!$C$2:$AG$6843,MATCH($C205,NoSettings!$A$2:$A$6843,0),MATCH(W$30,NoSettings!$C$1:$AG$1,0))</f>
        <v>0</v>
      </c>
      <c r="X205">
        <f>INDEX(NoSettings!$C$2:$AG$6843,MATCH($C205,NoSettings!$A$2:$A$6843,0),MATCH(X$30,NoSettings!$C$1:$AG$1,0))</f>
        <v>0</v>
      </c>
      <c r="Y205">
        <f>INDEX(NoSettings!$C$2:$AG$6843,MATCH($C205,NoSettings!$A$2:$A$6843,0),MATCH(Y$30,NoSettings!$C$1:$AG$1,0))</f>
        <v>0</v>
      </c>
      <c r="Z205">
        <f>INDEX(NoSettings!$C$2:$AG$6843,MATCH($C205,NoSettings!$A$2:$A$6843,0),MATCH(Z$30,NoSettings!$C$1:$AG$1,0))</f>
        <v>0</v>
      </c>
      <c r="AA205">
        <f>INDEX(NoSettings!$C$2:$AG$6843,MATCH($C205,NoSettings!$A$2:$A$6843,0),MATCH(AA$30,NoSettings!$C$1:$AG$1,0))</f>
        <v>0</v>
      </c>
      <c r="AB205">
        <f>INDEX(NoSettings!$C$2:$AG$6843,MATCH($C205,NoSettings!$A$2:$A$6843,0),MATCH(AB$30,NoSettings!$C$1:$AG$1,0))</f>
        <v>0</v>
      </c>
      <c r="AC205">
        <f>INDEX(NoSettings!$C$2:$AG$6843,MATCH($C205,NoSettings!$A$2:$A$6843,0),MATCH(AC$30,NoSettings!$C$1:$AG$1,0))</f>
        <v>0</v>
      </c>
      <c r="AD205">
        <f>INDEX(NoSettings!$C$2:$AG$6843,MATCH($C205,NoSettings!$A$2:$A$6843,0),MATCH(AD$30,NoSettings!$C$1:$AG$1,0))</f>
        <v>0</v>
      </c>
      <c r="AE205">
        <f>INDEX(NoSettings!$C$2:$AG$6843,MATCH($C205,NoSettings!$A$2:$A$6843,0),MATCH(AE$30,NoSettings!$C$1:$AG$1,0))</f>
        <v>0</v>
      </c>
      <c r="AF205">
        <f>INDEX(NoSettings!$C$2:$AG$6843,MATCH($C205,NoSettings!$A$2:$A$6843,0),MATCH(AF$30,NoSettings!$C$1:$AG$1,0))</f>
        <v>0</v>
      </c>
      <c r="AG205">
        <f>INDEX(NoSettings!$C$2:$AG$6843,MATCH($C205,NoSettings!$A$2:$A$6843,0),MATCH(AG$30,NoSettings!$C$1:$AG$1,0))</f>
        <v>0</v>
      </c>
      <c r="AH205">
        <f>INDEX(NoSettings!$C$2:$AG$6843,MATCH($C205,NoSettings!$A$2:$A$6843,0),MATCH(AH$30,NoSettings!$C$1:$AG$1,0))</f>
        <v>0</v>
      </c>
    </row>
    <row r="206" spans="3:34" hidden="1">
      <c r="C206" s="21" t="s">
        <v>170</v>
      </c>
      <c r="D206">
        <f>INDEX(NoSettings!$C$2:$AG$6843,MATCH($C206,NoSettings!$A$2:$A$6843,0),MATCH(D$30,NoSettings!$C$1:$AG$1,0))</f>
        <v>0</v>
      </c>
      <c r="E206">
        <f>INDEX(NoSettings!$C$2:$AG$6843,MATCH($C206,NoSettings!$A$2:$A$6843,0),MATCH(E$30,NoSettings!$C$1:$AG$1,0))</f>
        <v>0</v>
      </c>
      <c r="F206">
        <f>INDEX(NoSettings!$C$2:$AG$6843,MATCH($C206,NoSettings!$A$2:$A$6843,0),MATCH(F$30,NoSettings!$C$1:$AG$1,0))</f>
        <v>0</v>
      </c>
      <c r="G206">
        <f>INDEX(NoSettings!$C$2:$AG$6843,MATCH($C206,NoSettings!$A$2:$A$6843,0),MATCH(G$30,NoSettings!$C$1:$AG$1,0))</f>
        <v>0</v>
      </c>
      <c r="H206">
        <f>INDEX(NoSettings!$C$2:$AG$6843,MATCH($C206,NoSettings!$A$2:$A$6843,0),MATCH(H$30,NoSettings!$C$1:$AG$1,0))</f>
        <v>0</v>
      </c>
      <c r="I206">
        <f>INDEX(NoSettings!$C$2:$AG$6843,MATCH($C206,NoSettings!$A$2:$A$6843,0),MATCH(I$30,NoSettings!$C$1:$AG$1,0))</f>
        <v>0</v>
      </c>
      <c r="J206">
        <f>INDEX(NoSettings!$C$2:$AG$6843,MATCH($C206,NoSettings!$A$2:$A$6843,0),MATCH(J$30,NoSettings!$C$1:$AG$1,0))</f>
        <v>0</v>
      </c>
      <c r="K206">
        <f>INDEX(NoSettings!$C$2:$AG$6843,MATCH($C206,NoSettings!$A$2:$A$6843,0),MATCH(K$30,NoSettings!$C$1:$AG$1,0))</f>
        <v>0</v>
      </c>
      <c r="L206">
        <f>INDEX(NoSettings!$C$2:$AG$6843,MATCH($C206,NoSettings!$A$2:$A$6843,0),MATCH(L$30,NoSettings!$C$1:$AG$1,0))</f>
        <v>0</v>
      </c>
      <c r="M206">
        <f>INDEX(NoSettings!$C$2:$AG$6843,MATCH($C206,NoSettings!$A$2:$A$6843,0),MATCH(M$30,NoSettings!$C$1:$AG$1,0))</f>
        <v>0</v>
      </c>
      <c r="N206">
        <f>INDEX(NoSettings!$C$2:$AG$6843,MATCH($C206,NoSettings!$A$2:$A$6843,0),MATCH(N$30,NoSettings!$C$1:$AG$1,0))</f>
        <v>0</v>
      </c>
      <c r="O206">
        <f>INDEX(NoSettings!$C$2:$AG$6843,MATCH($C206,NoSettings!$A$2:$A$6843,0),MATCH(O$30,NoSettings!$C$1:$AG$1,0))</f>
        <v>0</v>
      </c>
      <c r="P206">
        <f>INDEX(NoSettings!$C$2:$AG$6843,MATCH($C206,NoSettings!$A$2:$A$6843,0),MATCH(P$30,NoSettings!$C$1:$AG$1,0))</f>
        <v>0</v>
      </c>
      <c r="Q206">
        <f>INDEX(NoSettings!$C$2:$AG$6843,MATCH($C206,NoSettings!$A$2:$A$6843,0),MATCH(Q$30,NoSettings!$C$1:$AG$1,0))</f>
        <v>0</v>
      </c>
      <c r="R206">
        <f>INDEX(NoSettings!$C$2:$AG$6843,MATCH($C206,NoSettings!$A$2:$A$6843,0),MATCH(R$30,NoSettings!$C$1:$AG$1,0))</f>
        <v>0</v>
      </c>
      <c r="S206">
        <f>INDEX(NoSettings!$C$2:$AG$6843,MATCH($C206,NoSettings!$A$2:$A$6843,0),MATCH(S$30,NoSettings!$C$1:$AG$1,0))</f>
        <v>0</v>
      </c>
      <c r="T206">
        <f>INDEX(NoSettings!$C$2:$AG$6843,MATCH($C206,NoSettings!$A$2:$A$6843,0),MATCH(T$30,NoSettings!$C$1:$AG$1,0))</f>
        <v>0</v>
      </c>
      <c r="U206">
        <f>INDEX(NoSettings!$C$2:$AG$6843,MATCH($C206,NoSettings!$A$2:$A$6843,0),MATCH(U$30,NoSettings!$C$1:$AG$1,0))</f>
        <v>0</v>
      </c>
      <c r="V206">
        <f>INDEX(NoSettings!$C$2:$AG$6843,MATCH($C206,NoSettings!$A$2:$A$6843,0),MATCH(V$30,NoSettings!$C$1:$AG$1,0))</f>
        <v>0</v>
      </c>
      <c r="W206">
        <f>INDEX(NoSettings!$C$2:$AG$6843,MATCH($C206,NoSettings!$A$2:$A$6843,0),MATCH(W$30,NoSettings!$C$1:$AG$1,0))</f>
        <v>0</v>
      </c>
      <c r="X206">
        <f>INDEX(NoSettings!$C$2:$AG$6843,MATCH($C206,NoSettings!$A$2:$A$6843,0),MATCH(X$30,NoSettings!$C$1:$AG$1,0))</f>
        <v>0</v>
      </c>
      <c r="Y206">
        <f>INDEX(NoSettings!$C$2:$AG$6843,MATCH($C206,NoSettings!$A$2:$A$6843,0),MATCH(Y$30,NoSettings!$C$1:$AG$1,0))</f>
        <v>0</v>
      </c>
      <c r="Z206">
        <f>INDEX(NoSettings!$C$2:$AG$6843,MATCH($C206,NoSettings!$A$2:$A$6843,0),MATCH(Z$30,NoSettings!$C$1:$AG$1,0))</f>
        <v>0</v>
      </c>
      <c r="AA206">
        <f>INDEX(NoSettings!$C$2:$AG$6843,MATCH($C206,NoSettings!$A$2:$A$6843,0),MATCH(AA$30,NoSettings!$C$1:$AG$1,0))</f>
        <v>0</v>
      </c>
      <c r="AB206">
        <f>INDEX(NoSettings!$C$2:$AG$6843,MATCH($C206,NoSettings!$A$2:$A$6843,0),MATCH(AB$30,NoSettings!$C$1:$AG$1,0))</f>
        <v>0</v>
      </c>
      <c r="AC206">
        <f>INDEX(NoSettings!$C$2:$AG$6843,MATCH($C206,NoSettings!$A$2:$A$6843,0),MATCH(AC$30,NoSettings!$C$1:$AG$1,0))</f>
        <v>0</v>
      </c>
      <c r="AD206">
        <f>INDEX(NoSettings!$C$2:$AG$6843,MATCH($C206,NoSettings!$A$2:$A$6843,0),MATCH(AD$30,NoSettings!$C$1:$AG$1,0))</f>
        <v>0</v>
      </c>
      <c r="AE206">
        <f>INDEX(NoSettings!$C$2:$AG$6843,MATCH($C206,NoSettings!$A$2:$A$6843,0),MATCH(AE$30,NoSettings!$C$1:$AG$1,0))</f>
        <v>0</v>
      </c>
      <c r="AF206">
        <f>INDEX(NoSettings!$C$2:$AG$6843,MATCH($C206,NoSettings!$A$2:$A$6843,0),MATCH(AF$30,NoSettings!$C$1:$AG$1,0))</f>
        <v>0</v>
      </c>
      <c r="AG206">
        <f>INDEX(NoSettings!$C$2:$AG$6843,MATCH($C206,NoSettings!$A$2:$A$6843,0),MATCH(AG$30,NoSettings!$C$1:$AG$1,0))</f>
        <v>0</v>
      </c>
      <c r="AH206">
        <f>INDEX(NoSettings!$C$2:$AG$6843,MATCH($C206,NoSettings!$A$2:$A$6843,0),MATCH(AH$30,NoSettings!$C$1:$AG$1,0))</f>
        <v>0</v>
      </c>
    </row>
    <row r="207" spans="3:34" hidden="1">
      <c r="C207" s="21" t="s">
        <v>169</v>
      </c>
      <c r="D207">
        <f>INDEX(NoSettings!$C$2:$AG$6843,MATCH($C207,NoSettings!$A$2:$A$6843,0),MATCH(D$30,NoSettings!$C$1:$AG$1,0))</f>
        <v>0</v>
      </c>
      <c r="E207">
        <f>INDEX(NoSettings!$C$2:$AG$6843,MATCH($C207,NoSettings!$A$2:$A$6843,0),MATCH(E$30,NoSettings!$C$1:$AG$1,0))</f>
        <v>0</v>
      </c>
      <c r="F207">
        <f>INDEX(NoSettings!$C$2:$AG$6843,MATCH($C207,NoSettings!$A$2:$A$6843,0),MATCH(F$30,NoSettings!$C$1:$AG$1,0))</f>
        <v>0</v>
      </c>
      <c r="G207">
        <f>INDEX(NoSettings!$C$2:$AG$6843,MATCH($C207,NoSettings!$A$2:$A$6843,0),MATCH(G$30,NoSettings!$C$1:$AG$1,0))</f>
        <v>0</v>
      </c>
      <c r="H207">
        <f>INDEX(NoSettings!$C$2:$AG$6843,MATCH($C207,NoSettings!$A$2:$A$6843,0),MATCH(H$30,NoSettings!$C$1:$AG$1,0))</f>
        <v>0</v>
      </c>
      <c r="I207">
        <f>INDEX(NoSettings!$C$2:$AG$6843,MATCH($C207,NoSettings!$A$2:$A$6843,0),MATCH(I$30,NoSettings!$C$1:$AG$1,0))</f>
        <v>0</v>
      </c>
      <c r="J207">
        <f>INDEX(NoSettings!$C$2:$AG$6843,MATCH($C207,NoSettings!$A$2:$A$6843,0),MATCH(J$30,NoSettings!$C$1:$AG$1,0))</f>
        <v>0</v>
      </c>
      <c r="K207">
        <f>INDEX(NoSettings!$C$2:$AG$6843,MATCH($C207,NoSettings!$A$2:$A$6843,0),MATCH(K$30,NoSettings!$C$1:$AG$1,0))</f>
        <v>0</v>
      </c>
      <c r="L207">
        <f>INDEX(NoSettings!$C$2:$AG$6843,MATCH($C207,NoSettings!$A$2:$A$6843,0),MATCH(L$30,NoSettings!$C$1:$AG$1,0))</f>
        <v>0</v>
      </c>
      <c r="M207">
        <f>INDEX(NoSettings!$C$2:$AG$6843,MATCH($C207,NoSettings!$A$2:$A$6843,0),MATCH(M$30,NoSettings!$C$1:$AG$1,0))</f>
        <v>0</v>
      </c>
      <c r="N207">
        <f>INDEX(NoSettings!$C$2:$AG$6843,MATCH($C207,NoSettings!$A$2:$A$6843,0),MATCH(N$30,NoSettings!$C$1:$AG$1,0))</f>
        <v>0</v>
      </c>
      <c r="O207">
        <f>INDEX(NoSettings!$C$2:$AG$6843,MATCH($C207,NoSettings!$A$2:$A$6843,0),MATCH(O$30,NoSettings!$C$1:$AG$1,0))</f>
        <v>0</v>
      </c>
      <c r="P207">
        <f>INDEX(NoSettings!$C$2:$AG$6843,MATCH($C207,NoSettings!$A$2:$A$6843,0),MATCH(P$30,NoSettings!$C$1:$AG$1,0))</f>
        <v>0</v>
      </c>
      <c r="Q207">
        <f>INDEX(NoSettings!$C$2:$AG$6843,MATCH($C207,NoSettings!$A$2:$A$6843,0),MATCH(Q$30,NoSettings!$C$1:$AG$1,0))</f>
        <v>0</v>
      </c>
      <c r="R207">
        <f>INDEX(NoSettings!$C$2:$AG$6843,MATCH($C207,NoSettings!$A$2:$A$6843,0),MATCH(R$30,NoSettings!$C$1:$AG$1,0))</f>
        <v>0</v>
      </c>
      <c r="S207">
        <f>INDEX(NoSettings!$C$2:$AG$6843,MATCH($C207,NoSettings!$A$2:$A$6843,0),MATCH(S$30,NoSettings!$C$1:$AG$1,0))</f>
        <v>0</v>
      </c>
      <c r="T207">
        <f>INDEX(NoSettings!$C$2:$AG$6843,MATCH($C207,NoSettings!$A$2:$A$6843,0),MATCH(T$30,NoSettings!$C$1:$AG$1,0))</f>
        <v>0</v>
      </c>
      <c r="U207">
        <f>INDEX(NoSettings!$C$2:$AG$6843,MATCH($C207,NoSettings!$A$2:$A$6843,0),MATCH(U$30,NoSettings!$C$1:$AG$1,0))</f>
        <v>0</v>
      </c>
      <c r="V207">
        <f>INDEX(NoSettings!$C$2:$AG$6843,MATCH($C207,NoSettings!$A$2:$A$6843,0),MATCH(V$30,NoSettings!$C$1:$AG$1,0))</f>
        <v>0</v>
      </c>
      <c r="W207">
        <f>INDEX(NoSettings!$C$2:$AG$6843,MATCH($C207,NoSettings!$A$2:$A$6843,0),MATCH(W$30,NoSettings!$C$1:$AG$1,0))</f>
        <v>0</v>
      </c>
      <c r="X207">
        <f>INDEX(NoSettings!$C$2:$AG$6843,MATCH($C207,NoSettings!$A$2:$A$6843,0),MATCH(X$30,NoSettings!$C$1:$AG$1,0))</f>
        <v>0</v>
      </c>
      <c r="Y207">
        <f>INDEX(NoSettings!$C$2:$AG$6843,MATCH($C207,NoSettings!$A$2:$A$6843,0),MATCH(Y$30,NoSettings!$C$1:$AG$1,0))</f>
        <v>0</v>
      </c>
      <c r="Z207">
        <f>INDEX(NoSettings!$C$2:$AG$6843,MATCH($C207,NoSettings!$A$2:$A$6843,0),MATCH(Z$30,NoSettings!$C$1:$AG$1,0))</f>
        <v>0</v>
      </c>
      <c r="AA207">
        <f>INDEX(NoSettings!$C$2:$AG$6843,MATCH($C207,NoSettings!$A$2:$A$6843,0),MATCH(AA$30,NoSettings!$C$1:$AG$1,0))</f>
        <v>0</v>
      </c>
      <c r="AB207">
        <f>INDEX(NoSettings!$C$2:$AG$6843,MATCH($C207,NoSettings!$A$2:$A$6843,0),MATCH(AB$30,NoSettings!$C$1:$AG$1,0))</f>
        <v>0</v>
      </c>
      <c r="AC207">
        <f>INDEX(NoSettings!$C$2:$AG$6843,MATCH($C207,NoSettings!$A$2:$A$6843,0),MATCH(AC$30,NoSettings!$C$1:$AG$1,0))</f>
        <v>0</v>
      </c>
      <c r="AD207">
        <f>INDEX(NoSettings!$C$2:$AG$6843,MATCH($C207,NoSettings!$A$2:$A$6843,0),MATCH(AD$30,NoSettings!$C$1:$AG$1,0))</f>
        <v>0</v>
      </c>
      <c r="AE207">
        <f>INDEX(NoSettings!$C$2:$AG$6843,MATCH($C207,NoSettings!$A$2:$A$6843,0),MATCH(AE$30,NoSettings!$C$1:$AG$1,0))</f>
        <v>0</v>
      </c>
      <c r="AF207">
        <f>INDEX(NoSettings!$C$2:$AG$6843,MATCH($C207,NoSettings!$A$2:$A$6843,0),MATCH(AF$30,NoSettings!$C$1:$AG$1,0))</f>
        <v>0</v>
      </c>
      <c r="AG207">
        <f>INDEX(NoSettings!$C$2:$AG$6843,MATCH($C207,NoSettings!$A$2:$A$6843,0),MATCH(AG$30,NoSettings!$C$1:$AG$1,0))</f>
        <v>0</v>
      </c>
      <c r="AH207">
        <f>INDEX(NoSettings!$C$2:$AG$6843,MATCH($C207,NoSettings!$A$2:$A$6843,0),MATCH(AH$30,NoSettings!$C$1:$AG$1,0))</f>
        <v>0</v>
      </c>
    </row>
    <row r="208" spans="3:34" hidden="1">
      <c r="C208" s="21" t="s">
        <v>168</v>
      </c>
      <c r="D208">
        <f>INDEX(NoSettings!$C$2:$AG$6843,MATCH($C208,NoSettings!$A$2:$A$6843,0),MATCH(D$30,NoSettings!$C$1:$AG$1,0))</f>
        <v>0</v>
      </c>
      <c r="E208">
        <f>INDEX(NoSettings!$C$2:$AG$6843,MATCH($C208,NoSettings!$A$2:$A$6843,0),MATCH(E$30,NoSettings!$C$1:$AG$1,0))</f>
        <v>0</v>
      </c>
      <c r="F208">
        <f>INDEX(NoSettings!$C$2:$AG$6843,MATCH($C208,NoSettings!$A$2:$A$6843,0),MATCH(F$30,NoSettings!$C$1:$AG$1,0))</f>
        <v>0</v>
      </c>
      <c r="G208">
        <f>INDEX(NoSettings!$C$2:$AG$6843,MATCH($C208,NoSettings!$A$2:$A$6843,0),MATCH(G$30,NoSettings!$C$1:$AG$1,0))</f>
        <v>0</v>
      </c>
      <c r="H208">
        <f>INDEX(NoSettings!$C$2:$AG$6843,MATCH($C208,NoSettings!$A$2:$A$6843,0),MATCH(H$30,NoSettings!$C$1:$AG$1,0))</f>
        <v>0</v>
      </c>
      <c r="I208">
        <f>INDEX(NoSettings!$C$2:$AG$6843,MATCH($C208,NoSettings!$A$2:$A$6843,0),MATCH(I$30,NoSettings!$C$1:$AG$1,0))</f>
        <v>0</v>
      </c>
      <c r="J208">
        <f>INDEX(NoSettings!$C$2:$AG$6843,MATCH($C208,NoSettings!$A$2:$A$6843,0),MATCH(J$30,NoSettings!$C$1:$AG$1,0))</f>
        <v>0</v>
      </c>
      <c r="K208">
        <f>INDEX(NoSettings!$C$2:$AG$6843,MATCH($C208,NoSettings!$A$2:$A$6843,0),MATCH(K$30,NoSettings!$C$1:$AG$1,0))</f>
        <v>0</v>
      </c>
      <c r="L208">
        <f>INDEX(NoSettings!$C$2:$AG$6843,MATCH($C208,NoSettings!$A$2:$A$6843,0),MATCH(L$30,NoSettings!$C$1:$AG$1,0))</f>
        <v>0</v>
      </c>
      <c r="M208">
        <f>INDEX(NoSettings!$C$2:$AG$6843,MATCH($C208,NoSettings!$A$2:$A$6843,0),MATCH(M$30,NoSettings!$C$1:$AG$1,0))</f>
        <v>0</v>
      </c>
      <c r="N208">
        <f>INDEX(NoSettings!$C$2:$AG$6843,MATCH($C208,NoSettings!$A$2:$A$6843,0),MATCH(N$30,NoSettings!$C$1:$AG$1,0))</f>
        <v>0</v>
      </c>
      <c r="O208">
        <f>INDEX(NoSettings!$C$2:$AG$6843,MATCH($C208,NoSettings!$A$2:$A$6843,0),MATCH(O$30,NoSettings!$C$1:$AG$1,0))</f>
        <v>0</v>
      </c>
      <c r="P208">
        <f>INDEX(NoSettings!$C$2:$AG$6843,MATCH($C208,NoSettings!$A$2:$A$6843,0),MATCH(P$30,NoSettings!$C$1:$AG$1,0))</f>
        <v>0</v>
      </c>
      <c r="Q208">
        <f>INDEX(NoSettings!$C$2:$AG$6843,MATCH($C208,NoSettings!$A$2:$A$6843,0),MATCH(Q$30,NoSettings!$C$1:$AG$1,0))</f>
        <v>0</v>
      </c>
      <c r="R208">
        <f>INDEX(NoSettings!$C$2:$AG$6843,MATCH($C208,NoSettings!$A$2:$A$6843,0),MATCH(R$30,NoSettings!$C$1:$AG$1,0))</f>
        <v>0</v>
      </c>
      <c r="S208">
        <f>INDEX(NoSettings!$C$2:$AG$6843,MATCH($C208,NoSettings!$A$2:$A$6843,0),MATCH(S$30,NoSettings!$C$1:$AG$1,0))</f>
        <v>0</v>
      </c>
      <c r="T208">
        <f>INDEX(NoSettings!$C$2:$AG$6843,MATCH($C208,NoSettings!$A$2:$A$6843,0),MATCH(T$30,NoSettings!$C$1:$AG$1,0))</f>
        <v>0</v>
      </c>
      <c r="U208">
        <f>INDEX(NoSettings!$C$2:$AG$6843,MATCH($C208,NoSettings!$A$2:$A$6843,0),MATCH(U$30,NoSettings!$C$1:$AG$1,0))</f>
        <v>0</v>
      </c>
      <c r="V208">
        <f>INDEX(NoSettings!$C$2:$AG$6843,MATCH($C208,NoSettings!$A$2:$A$6843,0),MATCH(V$30,NoSettings!$C$1:$AG$1,0))</f>
        <v>0</v>
      </c>
      <c r="W208">
        <f>INDEX(NoSettings!$C$2:$AG$6843,MATCH($C208,NoSettings!$A$2:$A$6843,0),MATCH(W$30,NoSettings!$C$1:$AG$1,0))</f>
        <v>0</v>
      </c>
      <c r="X208">
        <f>INDEX(NoSettings!$C$2:$AG$6843,MATCH($C208,NoSettings!$A$2:$A$6843,0),MATCH(X$30,NoSettings!$C$1:$AG$1,0))</f>
        <v>0</v>
      </c>
      <c r="Y208">
        <f>INDEX(NoSettings!$C$2:$AG$6843,MATCH($C208,NoSettings!$A$2:$A$6843,0),MATCH(Y$30,NoSettings!$C$1:$AG$1,0))</f>
        <v>0</v>
      </c>
      <c r="Z208">
        <f>INDEX(NoSettings!$C$2:$AG$6843,MATCH($C208,NoSettings!$A$2:$A$6843,0),MATCH(Z$30,NoSettings!$C$1:$AG$1,0))</f>
        <v>0</v>
      </c>
      <c r="AA208">
        <f>INDEX(NoSettings!$C$2:$AG$6843,MATCH($C208,NoSettings!$A$2:$A$6843,0),MATCH(AA$30,NoSettings!$C$1:$AG$1,0))</f>
        <v>0</v>
      </c>
      <c r="AB208">
        <f>INDEX(NoSettings!$C$2:$AG$6843,MATCH($C208,NoSettings!$A$2:$A$6843,0),MATCH(AB$30,NoSettings!$C$1:$AG$1,0))</f>
        <v>0</v>
      </c>
      <c r="AC208">
        <f>INDEX(NoSettings!$C$2:$AG$6843,MATCH($C208,NoSettings!$A$2:$A$6843,0),MATCH(AC$30,NoSettings!$C$1:$AG$1,0))</f>
        <v>0</v>
      </c>
      <c r="AD208">
        <f>INDEX(NoSettings!$C$2:$AG$6843,MATCH($C208,NoSettings!$A$2:$A$6843,0),MATCH(AD$30,NoSettings!$C$1:$AG$1,0))</f>
        <v>0</v>
      </c>
      <c r="AE208">
        <f>INDEX(NoSettings!$C$2:$AG$6843,MATCH($C208,NoSettings!$A$2:$A$6843,0),MATCH(AE$30,NoSettings!$C$1:$AG$1,0))</f>
        <v>0</v>
      </c>
      <c r="AF208">
        <f>INDEX(NoSettings!$C$2:$AG$6843,MATCH($C208,NoSettings!$A$2:$A$6843,0),MATCH(AF$30,NoSettings!$C$1:$AG$1,0))</f>
        <v>0</v>
      </c>
      <c r="AG208">
        <f>INDEX(NoSettings!$C$2:$AG$6843,MATCH($C208,NoSettings!$A$2:$A$6843,0),MATCH(AG$30,NoSettings!$C$1:$AG$1,0))</f>
        <v>0</v>
      </c>
      <c r="AH208">
        <f>INDEX(NoSettings!$C$2:$AG$6843,MATCH($C208,NoSettings!$A$2:$A$6843,0),MATCH(AH$30,NoSettings!$C$1:$AG$1,0))</f>
        <v>0</v>
      </c>
    </row>
    <row r="209" spans="1:34" hidden="1">
      <c r="C209" s="21" t="s">
        <v>167</v>
      </c>
      <c r="D209">
        <f>INDEX(NoSettings!$C$2:$AG$6843,MATCH($C209,NoSettings!$A$2:$A$6843,0),MATCH(D$30,NoSettings!$C$1:$AG$1,0))</f>
        <v>0</v>
      </c>
      <c r="E209">
        <f>INDEX(NoSettings!$C$2:$AG$6843,MATCH($C209,NoSettings!$A$2:$A$6843,0),MATCH(E$30,NoSettings!$C$1:$AG$1,0))</f>
        <v>0</v>
      </c>
      <c r="F209">
        <f>INDEX(NoSettings!$C$2:$AG$6843,MATCH($C209,NoSettings!$A$2:$A$6843,0),MATCH(F$30,NoSettings!$C$1:$AG$1,0))</f>
        <v>0</v>
      </c>
      <c r="G209">
        <f>INDEX(NoSettings!$C$2:$AG$6843,MATCH($C209,NoSettings!$A$2:$A$6843,0),MATCH(G$30,NoSettings!$C$1:$AG$1,0))</f>
        <v>0</v>
      </c>
      <c r="H209">
        <f>INDEX(NoSettings!$C$2:$AG$6843,MATCH($C209,NoSettings!$A$2:$A$6843,0),MATCH(H$30,NoSettings!$C$1:$AG$1,0))</f>
        <v>0</v>
      </c>
      <c r="I209">
        <f>INDEX(NoSettings!$C$2:$AG$6843,MATCH($C209,NoSettings!$A$2:$A$6843,0),MATCH(I$30,NoSettings!$C$1:$AG$1,0))</f>
        <v>0</v>
      </c>
      <c r="J209">
        <f>INDEX(NoSettings!$C$2:$AG$6843,MATCH($C209,NoSettings!$A$2:$A$6843,0),MATCH(J$30,NoSettings!$C$1:$AG$1,0))</f>
        <v>0</v>
      </c>
      <c r="K209">
        <f>INDEX(NoSettings!$C$2:$AG$6843,MATCH($C209,NoSettings!$A$2:$A$6843,0),MATCH(K$30,NoSettings!$C$1:$AG$1,0))</f>
        <v>0</v>
      </c>
      <c r="L209">
        <f>INDEX(NoSettings!$C$2:$AG$6843,MATCH($C209,NoSettings!$A$2:$A$6843,0),MATCH(L$30,NoSettings!$C$1:$AG$1,0))</f>
        <v>0</v>
      </c>
      <c r="M209">
        <f>INDEX(NoSettings!$C$2:$AG$6843,MATCH($C209,NoSettings!$A$2:$A$6843,0),MATCH(M$30,NoSettings!$C$1:$AG$1,0))</f>
        <v>0</v>
      </c>
      <c r="N209">
        <f>INDEX(NoSettings!$C$2:$AG$6843,MATCH($C209,NoSettings!$A$2:$A$6843,0),MATCH(N$30,NoSettings!$C$1:$AG$1,0))</f>
        <v>0</v>
      </c>
      <c r="O209">
        <f>INDEX(NoSettings!$C$2:$AG$6843,MATCH($C209,NoSettings!$A$2:$A$6843,0),MATCH(O$30,NoSettings!$C$1:$AG$1,0))</f>
        <v>0</v>
      </c>
      <c r="P209">
        <f>INDEX(NoSettings!$C$2:$AG$6843,MATCH($C209,NoSettings!$A$2:$A$6843,0),MATCH(P$30,NoSettings!$C$1:$AG$1,0))</f>
        <v>0</v>
      </c>
      <c r="Q209">
        <f>INDEX(NoSettings!$C$2:$AG$6843,MATCH($C209,NoSettings!$A$2:$A$6843,0),MATCH(Q$30,NoSettings!$C$1:$AG$1,0))</f>
        <v>0</v>
      </c>
      <c r="R209">
        <f>INDEX(NoSettings!$C$2:$AG$6843,MATCH($C209,NoSettings!$A$2:$A$6843,0),MATCH(R$30,NoSettings!$C$1:$AG$1,0))</f>
        <v>0</v>
      </c>
      <c r="S209">
        <f>INDEX(NoSettings!$C$2:$AG$6843,MATCH($C209,NoSettings!$A$2:$A$6843,0),MATCH(S$30,NoSettings!$C$1:$AG$1,0))</f>
        <v>0</v>
      </c>
      <c r="T209">
        <f>INDEX(NoSettings!$C$2:$AG$6843,MATCH($C209,NoSettings!$A$2:$A$6843,0),MATCH(T$30,NoSettings!$C$1:$AG$1,0))</f>
        <v>0</v>
      </c>
      <c r="U209">
        <f>INDEX(NoSettings!$C$2:$AG$6843,MATCH($C209,NoSettings!$A$2:$A$6843,0),MATCH(U$30,NoSettings!$C$1:$AG$1,0))</f>
        <v>0</v>
      </c>
      <c r="V209">
        <f>INDEX(NoSettings!$C$2:$AG$6843,MATCH($C209,NoSettings!$A$2:$A$6843,0),MATCH(V$30,NoSettings!$C$1:$AG$1,0))</f>
        <v>0</v>
      </c>
      <c r="W209">
        <f>INDEX(NoSettings!$C$2:$AG$6843,MATCH($C209,NoSettings!$A$2:$A$6843,0),MATCH(W$30,NoSettings!$C$1:$AG$1,0))</f>
        <v>0</v>
      </c>
      <c r="X209">
        <f>INDEX(NoSettings!$C$2:$AG$6843,MATCH($C209,NoSettings!$A$2:$A$6843,0),MATCH(X$30,NoSettings!$C$1:$AG$1,0))</f>
        <v>0</v>
      </c>
      <c r="Y209">
        <f>INDEX(NoSettings!$C$2:$AG$6843,MATCH($C209,NoSettings!$A$2:$A$6843,0),MATCH(Y$30,NoSettings!$C$1:$AG$1,0))</f>
        <v>0</v>
      </c>
      <c r="Z209">
        <f>INDEX(NoSettings!$C$2:$AG$6843,MATCH($C209,NoSettings!$A$2:$A$6843,0),MATCH(Z$30,NoSettings!$C$1:$AG$1,0))</f>
        <v>0</v>
      </c>
      <c r="AA209">
        <f>INDEX(NoSettings!$C$2:$AG$6843,MATCH($C209,NoSettings!$A$2:$A$6843,0),MATCH(AA$30,NoSettings!$C$1:$AG$1,0))</f>
        <v>0</v>
      </c>
      <c r="AB209">
        <f>INDEX(NoSettings!$C$2:$AG$6843,MATCH($C209,NoSettings!$A$2:$A$6843,0),MATCH(AB$30,NoSettings!$C$1:$AG$1,0))</f>
        <v>0</v>
      </c>
      <c r="AC209">
        <f>INDEX(NoSettings!$C$2:$AG$6843,MATCH($C209,NoSettings!$A$2:$A$6843,0),MATCH(AC$30,NoSettings!$C$1:$AG$1,0))</f>
        <v>0</v>
      </c>
      <c r="AD209">
        <f>INDEX(NoSettings!$C$2:$AG$6843,MATCH($C209,NoSettings!$A$2:$A$6843,0),MATCH(AD$30,NoSettings!$C$1:$AG$1,0))</f>
        <v>0</v>
      </c>
      <c r="AE209">
        <f>INDEX(NoSettings!$C$2:$AG$6843,MATCH($C209,NoSettings!$A$2:$A$6843,0),MATCH(AE$30,NoSettings!$C$1:$AG$1,0))</f>
        <v>0</v>
      </c>
      <c r="AF209">
        <f>INDEX(NoSettings!$C$2:$AG$6843,MATCH($C209,NoSettings!$A$2:$A$6843,0),MATCH(AF$30,NoSettings!$C$1:$AG$1,0))</f>
        <v>0</v>
      </c>
      <c r="AG209">
        <f>INDEX(NoSettings!$C$2:$AG$6843,MATCH($C209,NoSettings!$A$2:$A$6843,0),MATCH(AG$30,NoSettings!$C$1:$AG$1,0))</f>
        <v>0</v>
      </c>
      <c r="AH209">
        <f>INDEX(NoSettings!$C$2:$AG$6843,MATCH($C209,NoSettings!$A$2:$A$6843,0),MATCH(AH$30,NoSettings!$C$1:$AG$1,0))</f>
        <v>0</v>
      </c>
    </row>
    <row r="210" spans="1:34" hidden="1">
      <c r="C210" s="21" t="s">
        <v>166</v>
      </c>
      <c r="D210">
        <f>INDEX(NoSettings!$C$2:$AG$6843,MATCH($C210,NoSettings!$A$2:$A$6843,0),MATCH(D$30,NoSettings!$C$1:$AG$1,0))</f>
        <v>0</v>
      </c>
      <c r="E210">
        <f>INDEX(NoSettings!$C$2:$AG$6843,MATCH($C210,NoSettings!$A$2:$A$6843,0),MATCH(E$30,NoSettings!$C$1:$AG$1,0))</f>
        <v>0</v>
      </c>
      <c r="F210">
        <f>INDEX(NoSettings!$C$2:$AG$6843,MATCH($C210,NoSettings!$A$2:$A$6843,0),MATCH(F$30,NoSettings!$C$1:$AG$1,0))</f>
        <v>0</v>
      </c>
      <c r="G210">
        <f>INDEX(NoSettings!$C$2:$AG$6843,MATCH($C210,NoSettings!$A$2:$A$6843,0),MATCH(G$30,NoSettings!$C$1:$AG$1,0))</f>
        <v>0</v>
      </c>
      <c r="H210">
        <f>INDEX(NoSettings!$C$2:$AG$6843,MATCH($C210,NoSettings!$A$2:$A$6843,0),MATCH(H$30,NoSettings!$C$1:$AG$1,0))</f>
        <v>0</v>
      </c>
      <c r="I210">
        <f>INDEX(NoSettings!$C$2:$AG$6843,MATCH($C210,NoSettings!$A$2:$A$6843,0),MATCH(I$30,NoSettings!$C$1:$AG$1,0))</f>
        <v>0</v>
      </c>
      <c r="J210">
        <f>INDEX(NoSettings!$C$2:$AG$6843,MATCH($C210,NoSettings!$A$2:$A$6843,0),MATCH(J$30,NoSettings!$C$1:$AG$1,0))</f>
        <v>0</v>
      </c>
      <c r="K210">
        <f>INDEX(NoSettings!$C$2:$AG$6843,MATCH($C210,NoSettings!$A$2:$A$6843,0),MATCH(K$30,NoSettings!$C$1:$AG$1,0))</f>
        <v>0</v>
      </c>
      <c r="L210">
        <f>INDEX(NoSettings!$C$2:$AG$6843,MATCH($C210,NoSettings!$A$2:$A$6843,0),MATCH(L$30,NoSettings!$C$1:$AG$1,0))</f>
        <v>0</v>
      </c>
      <c r="M210">
        <f>INDEX(NoSettings!$C$2:$AG$6843,MATCH($C210,NoSettings!$A$2:$A$6843,0),MATCH(M$30,NoSettings!$C$1:$AG$1,0))</f>
        <v>0</v>
      </c>
      <c r="N210">
        <f>INDEX(NoSettings!$C$2:$AG$6843,MATCH($C210,NoSettings!$A$2:$A$6843,0),MATCH(N$30,NoSettings!$C$1:$AG$1,0))</f>
        <v>0</v>
      </c>
      <c r="O210">
        <f>INDEX(NoSettings!$C$2:$AG$6843,MATCH($C210,NoSettings!$A$2:$A$6843,0),MATCH(O$30,NoSettings!$C$1:$AG$1,0))</f>
        <v>0</v>
      </c>
      <c r="P210">
        <f>INDEX(NoSettings!$C$2:$AG$6843,MATCH($C210,NoSettings!$A$2:$A$6843,0),MATCH(P$30,NoSettings!$C$1:$AG$1,0))</f>
        <v>0</v>
      </c>
      <c r="Q210">
        <f>INDEX(NoSettings!$C$2:$AG$6843,MATCH($C210,NoSettings!$A$2:$A$6843,0),MATCH(Q$30,NoSettings!$C$1:$AG$1,0))</f>
        <v>0</v>
      </c>
      <c r="R210">
        <f>INDEX(NoSettings!$C$2:$AG$6843,MATCH($C210,NoSettings!$A$2:$A$6843,0),MATCH(R$30,NoSettings!$C$1:$AG$1,0))</f>
        <v>0</v>
      </c>
      <c r="S210">
        <f>INDEX(NoSettings!$C$2:$AG$6843,MATCH($C210,NoSettings!$A$2:$A$6843,0),MATCH(S$30,NoSettings!$C$1:$AG$1,0))</f>
        <v>0</v>
      </c>
      <c r="T210">
        <f>INDEX(NoSettings!$C$2:$AG$6843,MATCH($C210,NoSettings!$A$2:$A$6843,0),MATCH(T$30,NoSettings!$C$1:$AG$1,0))</f>
        <v>0</v>
      </c>
      <c r="U210">
        <f>INDEX(NoSettings!$C$2:$AG$6843,MATCH($C210,NoSettings!$A$2:$A$6843,0),MATCH(U$30,NoSettings!$C$1:$AG$1,0))</f>
        <v>0</v>
      </c>
      <c r="V210">
        <f>INDEX(NoSettings!$C$2:$AG$6843,MATCH($C210,NoSettings!$A$2:$A$6843,0),MATCH(V$30,NoSettings!$C$1:$AG$1,0))</f>
        <v>0</v>
      </c>
      <c r="W210">
        <f>INDEX(NoSettings!$C$2:$AG$6843,MATCH($C210,NoSettings!$A$2:$A$6843,0),MATCH(W$30,NoSettings!$C$1:$AG$1,0))</f>
        <v>0</v>
      </c>
      <c r="X210">
        <f>INDEX(NoSettings!$C$2:$AG$6843,MATCH($C210,NoSettings!$A$2:$A$6843,0),MATCH(X$30,NoSettings!$C$1:$AG$1,0))</f>
        <v>0</v>
      </c>
      <c r="Y210">
        <f>INDEX(NoSettings!$C$2:$AG$6843,MATCH($C210,NoSettings!$A$2:$A$6843,0),MATCH(Y$30,NoSettings!$C$1:$AG$1,0))</f>
        <v>0</v>
      </c>
      <c r="Z210">
        <f>INDEX(NoSettings!$C$2:$AG$6843,MATCH($C210,NoSettings!$A$2:$A$6843,0),MATCH(Z$30,NoSettings!$C$1:$AG$1,0))</f>
        <v>0</v>
      </c>
      <c r="AA210">
        <f>INDEX(NoSettings!$C$2:$AG$6843,MATCH($C210,NoSettings!$A$2:$A$6843,0),MATCH(AA$30,NoSettings!$C$1:$AG$1,0))</f>
        <v>0</v>
      </c>
      <c r="AB210">
        <f>INDEX(NoSettings!$C$2:$AG$6843,MATCH($C210,NoSettings!$A$2:$A$6843,0),MATCH(AB$30,NoSettings!$C$1:$AG$1,0))</f>
        <v>0</v>
      </c>
      <c r="AC210">
        <f>INDEX(NoSettings!$C$2:$AG$6843,MATCH($C210,NoSettings!$A$2:$A$6843,0),MATCH(AC$30,NoSettings!$C$1:$AG$1,0))</f>
        <v>0</v>
      </c>
      <c r="AD210">
        <f>INDEX(NoSettings!$C$2:$AG$6843,MATCH($C210,NoSettings!$A$2:$A$6843,0),MATCH(AD$30,NoSettings!$C$1:$AG$1,0))</f>
        <v>0</v>
      </c>
      <c r="AE210">
        <f>INDEX(NoSettings!$C$2:$AG$6843,MATCH($C210,NoSettings!$A$2:$A$6843,0),MATCH(AE$30,NoSettings!$C$1:$AG$1,0))</f>
        <v>0</v>
      </c>
      <c r="AF210">
        <f>INDEX(NoSettings!$C$2:$AG$6843,MATCH($C210,NoSettings!$A$2:$A$6843,0),MATCH(AF$30,NoSettings!$C$1:$AG$1,0))</f>
        <v>0</v>
      </c>
      <c r="AG210">
        <f>INDEX(NoSettings!$C$2:$AG$6843,MATCH($C210,NoSettings!$A$2:$A$6843,0),MATCH(AG$30,NoSettings!$C$1:$AG$1,0))</f>
        <v>0</v>
      </c>
      <c r="AH210">
        <f>INDEX(NoSettings!$C$2:$AG$6843,MATCH($C210,NoSettings!$A$2:$A$6843,0),MATCH(AH$30,NoSettings!$C$1:$AG$1,0))</f>
        <v>0</v>
      </c>
    </row>
    <row r="211" spans="1:34" hidden="1"/>
    <row r="213" spans="1:34">
      <c r="C213" s="58" t="s">
        <v>7056</v>
      </c>
    </row>
    <row r="214" spans="1:34" s="17" customFormat="1">
      <c r="A214" s="24" t="s">
        <v>7059</v>
      </c>
      <c r="C214" s="24"/>
      <c r="D214" s="24">
        <v>2020</v>
      </c>
      <c r="E214" s="24">
        <v>2021</v>
      </c>
      <c r="F214" s="24">
        <v>2022</v>
      </c>
      <c r="G214" s="24">
        <v>2023</v>
      </c>
      <c r="H214" s="24">
        <v>2024</v>
      </c>
      <c r="I214" s="24">
        <v>2025</v>
      </c>
      <c r="J214" s="24">
        <v>2026</v>
      </c>
      <c r="K214" s="24">
        <v>2027</v>
      </c>
      <c r="L214" s="24">
        <v>2028</v>
      </c>
      <c r="M214" s="24">
        <v>2029</v>
      </c>
      <c r="N214" s="24">
        <v>2030</v>
      </c>
      <c r="O214" s="24">
        <v>2031</v>
      </c>
      <c r="P214" s="24">
        <v>2032</v>
      </c>
      <c r="Q214" s="24">
        <v>2033</v>
      </c>
      <c r="R214" s="24">
        <v>2034</v>
      </c>
      <c r="S214" s="24">
        <v>2035</v>
      </c>
      <c r="T214" s="24">
        <v>2036</v>
      </c>
      <c r="U214" s="24">
        <v>2037</v>
      </c>
      <c r="V214" s="24">
        <v>2038</v>
      </c>
      <c r="W214" s="24">
        <v>2039</v>
      </c>
      <c r="X214" s="24">
        <v>2040</v>
      </c>
      <c r="Y214" s="24">
        <v>2041</v>
      </c>
      <c r="Z214" s="24">
        <v>2042</v>
      </c>
      <c r="AA214" s="24">
        <v>2043</v>
      </c>
      <c r="AB214" s="24">
        <v>2044</v>
      </c>
      <c r="AC214" s="24">
        <v>2045</v>
      </c>
      <c r="AD214" s="24">
        <v>2046</v>
      </c>
      <c r="AE214" s="24">
        <v>2047</v>
      </c>
      <c r="AF214" s="24">
        <v>2048</v>
      </c>
      <c r="AG214" s="24">
        <v>2049</v>
      </c>
      <c r="AH214" s="24">
        <v>2050</v>
      </c>
    </row>
    <row r="215" spans="1:34">
      <c r="A215" t="s">
        <v>7057</v>
      </c>
      <c r="B215" t="s">
        <v>7047</v>
      </c>
      <c r="C215" t="s">
        <v>6979</v>
      </c>
      <c r="D215" s="59">
        <f>SUMIFS(D$31:D$210,$C$31:$C$210,"*"&amp;$A215&amp;"*",$C$31:$C$210,"*"&amp;$B215&amp;"*")</f>
        <v>241457000000000</v>
      </c>
      <c r="E215" s="59">
        <f t="shared" ref="E215:AH229" si="0">SUMIFS(E$31:E$210,$C$31:$C$210,"*"&amp;$A215&amp;"*",$C$31:$C$210,"*"&amp;$B215&amp;"*")</f>
        <v>243081000000000</v>
      </c>
      <c r="F215" s="59">
        <f t="shared" si="0"/>
        <v>244827000000000</v>
      </c>
      <c r="G215" s="59">
        <f t="shared" si="0"/>
        <v>246554000000000</v>
      </c>
      <c r="H215" s="59">
        <f t="shared" si="0"/>
        <v>248298000000000</v>
      </c>
      <c r="I215" s="59">
        <f t="shared" si="0"/>
        <v>249925000000000</v>
      </c>
      <c r="J215" s="59">
        <f t="shared" si="0"/>
        <v>251691000000000</v>
      </c>
      <c r="K215" s="59">
        <f t="shared" si="0"/>
        <v>253538000000000</v>
      </c>
      <c r="L215" s="59">
        <f t="shared" si="0"/>
        <v>255304000000000</v>
      </c>
      <c r="M215" s="59">
        <f t="shared" si="0"/>
        <v>257061000000000</v>
      </c>
      <c r="N215" s="59">
        <f t="shared" si="0"/>
        <v>258830000000000</v>
      </c>
      <c r="O215" s="59">
        <f t="shared" si="0"/>
        <v>260687000000000</v>
      </c>
      <c r="P215" s="59">
        <f t="shared" si="0"/>
        <v>262474000000000</v>
      </c>
      <c r="Q215" s="59">
        <f t="shared" si="0"/>
        <v>264343000000000</v>
      </c>
      <c r="R215" s="59">
        <f t="shared" si="0"/>
        <v>266222000000000</v>
      </c>
      <c r="S215" s="59">
        <f t="shared" si="0"/>
        <v>267999000000000</v>
      </c>
      <c r="T215" s="59">
        <f t="shared" si="0"/>
        <v>269898000000000</v>
      </c>
      <c r="U215" s="59">
        <f t="shared" si="0"/>
        <v>271778000000000</v>
      </c>
      <c r="V215" s="59">
        <f t="shared" si="0"/>
        <v>273687000000000</v>
      </c>
      <c r="W215" s="59">
        <f t="shared" si="0"/>
        <v>275587000000000</v>
      </c>
      <c r="X215" s="59">
        <f t="shared" si="0"/>
        <v>277586000000000</v>
      </c>
      <c r="Y215" s="59">
        <f t="shared" si="0"/>
        <v>279498000000000</v>
      </c>
      <c r="Z215" s="59">
        <f t="shared" si="0"/>
        <v>281408000000000</v>
      </c>
      <c r="AA215" s="59">
        <f t="shared" si="0"/>
        <v>283419000000000</v>
      </c>
      <c r="AB215" s="59">
        <f t="shared" si="0"/>
        <v>285469000000000</v>
      </c>
      <c r="AC215" s="59">
        <f t="shared" si="0"/>
        <v>287381000000000</v>
      </c>
      <c r="AD215" s="59">
        <f t="shared" si="0"/>
        <v>289413000000000</v>
      </c>
      <c r="AE215" s="59">
        <f t="shared" si="0"/>
        <v>291445000000000</v>
      </c>
      <c r="AF215" s="59">
        <f t="shared" si="0"/>
        <v>293488000000000</v>
      </c>
      <c r="AG215" s="59">
        <f t="shared" si="0"/>
        <v>295530000000000</v>
      </c>
      <c r="AH215" s="59">
        <f t="shared" si="0"/>
        <v>297572000000000</v>
      </c>
    </row>
    <row r="216" spans="1:34">
      <c r="A216" t="s">
        <v>7057</v>
      </c>
      <c r="B216" t="s">
        <v>7047</v>
      </c>
      <c r="C216" t="s">
        <v>6978</v>
      </c>
      <c r="D216" s="59">
        <f>SUMIFS(D$8:D$28,$A$8:$A$28,$A216,$B$8:$B$28,$B216)</f>
        <v>241417226879250</v>
      </c>
      <c r="E216" s="59">
        <f t="shared" ref="E216:AH230" si="1">SUMIFS(E$8:E$28,$A$8:$A$28,$A216,$B$8:$B$28,$B216)</f>
        <v>243107147467404.78</v>
      </c>
      <c r="F216" s="59">
        <f t="shared" si="1"/>
        <v>244808897499676.56</v>
      </c>
      <c r="G216" s="59">
        <f t="shared" si="1"/>
        <v>246522559782174.28</v>
      </c>
      <c r="H216" s="59">
        <f t="shared" si="1"/>
        <v>248248217700649.5</v>
      </c>
      <c r="I216" s="59">
        <f t="shared" si="1"/>
        <v>249985955224554.03</v>
      </c>
      <c r="J216" s="59">
        <f t="shared" si="1"/>
        <v>251735856911125.84</v>
      </c>
      <c r="K216" s="59">
        <f t="shared" si="1"/>
        <v>253498007909503.75</v>
      </c>
      <c r="L216" s="59">
        <f t="shared" si="1"/>
        <v>255272493964870.25</v>
      </c>
      <c r="M216" s="59">
        <f t="shared" si="1"/>
        <v>257059401422624.28</v>
      </c>
      <c r="N216" s="59">
        <f t="shared" si="1"/>
        <v>258858817232582.63</v>
      </c>
      <c r="O216" s="59">
        <f t="shared" si="1"/>
        <v>260670828953210.72</v>
      </c>
      <c r="P216" s="59">
        <f t="shared" si="1"/>
        <v>262495524755883.16</v>
      </c>
      <c r="Q216" s="59">
        <f t="shared" si="1"/>
        <v>264332993429174.31</v>
      </c>
      <c r="R216" s="59">
        <f t="shared" si="1"/>
        <v>266183324383178.44</v>
      </c>
      <c r="S216" s="59">
        <f t="shared" si="1"/>
        <v>268046607653860.75</v>
      </c>
      <c r="T216" s="59">
        <f t="shared" si="1"/>
        <v>269922933907437.72</v>
      </c>
      <c r="U216" s="59">
        <f t="shared" si="1"/>
        <v>271812394444789.75</v>
      </c>
      <c r="V216" s="59">
        <f t="shared" si="1"/>
        <v>273715081205903.25</v>
      </c>
      <c r="W216" s="59">
        <f t="shared" si="1"/>
        <v>275631086774344.5</v>
      </c>
      <c r="X216" s="59">
        <f t="shared" si="1"/>
        <v>277560504381764.88</v>
      </c>
      <c r="Y216" s="59">
        <f t="shared" si="1"/>
        <v>279503427912437.25</v>
      </c>
      <c r="Z216" s="59">
        <f t="shared" si="1"/>
        <v>281459951907824.31</v>
      </c>
      <c r="AA216" s="59">
        <f t="shared" si="1"/>
        <v>283430171571179.06</v>
      </c>
      <c r="AB216" s="59">
        <f t="shared" si="1"/>
        <v>285414182772177.25</v>
      </c>
      <c r="AC216" s="59">
        <f t="shared" si="1"/>
        <v>287412082051582.44</v>
      </c>
      <c r="AD216" s="59">
        <f t="shared" si="1"/>
        <v>289423966625943.5</v>
      </c>
      <c r="AE216" s="59">
        <f t="shared" si="1"/>
        <v>291449934392325.06</v>
      </c>
      <c r="AF216" s="59">
        <f t="shared" si="1"/>
        <v>293490083933071.38</v>
      </c>
      <c r="AG216" s="59">
        <f t="shared" si="1"/>
        <v>295544514520602.81</v>
      </c>
      <c r="AH216" s="59">
        <f t="shared" si="1"/>
        <v>297613326122247</v>
      </c>
    </row>
    <row r="217" spans="1:34">
      <c r="A217" t="s">
        <v>7057</v>
      </c>
      <c r="B217" t="s">
        <v>7048</v>
      </c>
      <c r="C217" t="s">
        <v>6979</v>
      </c>
      <c r="D217" s="59">
        <f>SUMIFS(D$31:D$210,$C$31:$C$210,"*"&amp;$A217&amp;"*",$C$31:$C$210,"*"&amp;$B217&amp;"*")</f>
        <v>11669600000000</v>
      </c>
      <c r="E217" s="59">
        <f t="shared" si="0"/>
        <v>10650100000000</v>
      </c>
      <c r="F217" s="59">
        <f t="shared" si="0"/>
        <v>9723200000000</v>
      </c>
      <c r="G217" s="59">
        <f t="shared" si="0"/>
        <v>8877400000000</v>
      </c>
      <c r="H217" s="59">
        <f t="shared" si="0"/>
        <v>8105200000000</v>
      </c>
      <c r="I217" s="59">
        <f t="shared" si="0"/>
        <v>7400000000000</v>
      </c>
      <c r="J217" s="59">
        <f t="shared" si="0"/>
        <v>6756500000000</v>
      </c>
      <c r="K217" s="59">
        <f t="shared" si="0"/>
        <v>6168100000000</v>
      </c>
      <c r="L217" s="59">
        <f t="shared" si="0"/>
        <v>5631700000000</v>
      </c>
      <c r="M217" s="59">
        <f t="shared" si="0"/>
        <v>5141700000000</v>
      </c>
      <c r="N217" s="59">
        <f t="shared" si="0"/>
        <v>4695000000000</v>
      </c>
      <c r="O217" s="59">
        <f t="shared" si="0"/>
        <v>4286200000000</v>
      </c>
      <c r="P217" s="59">
        <f t="shared" si="0"/>
        <v>3913100000000</v>
      </c>
      <c r="Q217" s="59">
        <f t="shared" si="0"/>
        <v>3572400000000</v>
      </c>
      <c r="R217" s="59">
        <f t="shared" si="0"/>
        <v>3262000000000</v>
      </c>
      <c r="S217" s="59">
        <f t="shared" si="0"/>
        <v>2978600000000</v>
      </c>
      <c r="T217" s="59">
        <f t="shared" si="0"/>
        <v>2719000000000</v>
      </c>
      <c r="U217" s="59">
        <f t="shared" si="0"/>
        <v>2482200000000</v>
      </c>
      <c r="V217" s="59">
        <f t="shared" si="0"/>
        <v>2266900000000</v>
      </c>
      <c r="W217" s="59">
        <f t="shared" si="0"/>
        <v>2069000000000</v>
      </c>
      <c r="X217" s="59">
        <f t="shared" si="0"/>
        <v>1889500000000</v>
      </c>
      <c r="Y217" s="59">
        <f t="shared" si="0"/>
        <v>1725100000000</v>
      </c>
      <c r="Z217" s="59">
        <f t="shared" si="0"/>
        <v>1574800000000</v>
      </c>
      <c r="AA217" s="59">
        <f t="shared" si="0"/>
        <v>1437400000000</v>
      </c>
      <c r="AB217" s="59">
        <f t="shared" si="0"/>
        <v>1312990000000</v>
      </c>
      <c r="AC217" s="59">
        <f t="shared" si="0"/>
        <v>1198380000000</v>
      </c>
      <c r="AD217" s="59">
        <f t="shared" si="0"/>
        <v>1094510000000</v>
      </c>
      <c r="AE217" s="59">
        <f t="shared" si="0"/>
        <v>999030000000</v>
      </c>
      <c r="AF217" s="59">
        <f t="shared" si="0"/>
        <v>912180000000</v>
      </c>
      <c r="AG217" s="59">
        <f t="shared" si="0"/>
        <v>832800000000</v>
      </c>
      <c r="AH217" s="59">
        <f t="shared" si="0"/>
        <v>760330000000</v>
      </c>
    </row>
    <row r="218" spans="1:34">
      <c r="A218" t="s">
        <v>7057</v>
      </c>
      <c r="B218" t="s">
        <v>7048</v>
      </c>
      <c r="C218" t="s">
        <v>6978</v>
      </c>
      <c r="D218" s="59">
        <f>SUMIFS(D$8:D$28,$A$8:$A$28,$A218,$B$8:$B$28,$B218)</f>
        <v>11665010746654.01</v>
      </c>
      <c r="E218" s="59">
        <f t="shared" si="1"/>
        <v>10650154811695.113</v>
      </c>
      <c r="F218" s="59">
        <f t="shared" si="1"/>
        <v>9723591343077.6387</v>
      </c>
      <c r="G218" s="59">
        <f t="shared" si="1"/>
        <v>8877638896229.8828</v>
      </c>
      <c r="H218" s="59">
        <f t="shared" si="1"/>
        <v>8105284312257.8848</v>
      </c>
      <c r="I218" s="59">
        <f t="shared" si="1"/>
        <v>7400124577091.4492</v>
      </c>
      <c r="J218" s="59">
        <f t="shared" si="1"/>
        <v>6756313738884.4932</v>
      </c>
      <c r="K218" s="59">
        <f t="shared" si="1"/>
        <v>6168514443601.542</v>
      </c>
      <c r="L218" s="59">
        <f t="shared" si="1"/>
        <v>5631853687008.208</v>
      </c>
      <c r="M218" s="59">
        <f t="shared" si="1"/>
        <v>5141882416238.4941</v>
      </c>
      <c r="N218" s="59">
        <f t="shared" si="1"/>
        <v>4694538646025.7451</v>
      </c>
      <c r="O218" s="59">
        <f t="shared" si="1"/>
        <v>4286113783821.5059</v>
      </c>
      <c r="P218" s="59">
        <f t="shared" si="1"/>
        <v>3913221884629.0352</v>
      </c>
      <c r="Q218" s="59">
        <f t="shared" si="1"/>
        <v>3572771580666.3096</v>
      </c>
      <c r="R218" s="59">
        <f t="shared" si="1"/>
        <v>3261940453148.3408</v>
      </c>
      <c r="S218" s="59">
        <f t="shared" si="1"/>
        <v>2978151633724.4351</v>
      </c>
      <c r="T218" s="59">
        <f t="shared" si="1"/>
        <v>2719052441590.4092</v>
      </c>
      <c r="U218" s="59">
        <f t="shared" si="1"/>
        <v>2482494879172.0439</v>
      </c>
      <c r="V218" s="59">
        <f t="shared" si="1"/>
        <v>2266517824684.0762</v>
      </c>
      <c r="W218" s="59">
        <f t="shared" si="1"/>
        <v>2069330773936.5615</v>
      </c>
      <c r="X218" s="59">
        <f t="shared" si="1"/>
        <v>1889298996604.0808</v>
      </c>
      <c r="Y218" s="59">
        <f t="shared" si="1"/>
        <v>1724929983899.5259</v>
      </c>
      <c r="Z218" s="59">
        <f t="shared" si="1"/>
        <v>1574861075300.2671</v>
      </c>
      <c r="AA218" s="59">
        <f t="shared" si="1"/>
        <v>1437848161749.1438</v>
      </c>
      <c r="AB218" s="59">
        <f t="shared" si="1"/>
        <v>1312755371676.9683</v>
      </c>
      <c r="AC218" s="59">
        <f t="shared" si="1"/>
        <v>1198545654341.072</v>
      </c>
      <c r="AD218" s="59">
        <f t="shared" si="1"/>
        <v>1094272182413.3988</v>
      </c>
      <c r="AE218" s="59">
        <f t="shared" si="1"/>
        <v>999070502543.43311</v>
      </c>
      <c r="AF218" s="59">
        <f t="shared" si="1"/>
        <v>912151368822.15454</v>
      </c>
      <c r="AG218" s="59">
        <f t="shared" si="1"/>
        <v>832794199734.62708</v>
      </c>
      <c r="AH218" s="59">
        <f t="shared" si="1"/>
        <v>760341104357.71448</v>
      </c>
    </row>
    <row r="219" spans="1:34">
      <c r="A219" t="s">
        <v>7057</v>
      </c>
      <c r="B219" t="s">
        <v>7049</v>
      </c>
      <c r="C219" t="s">
        <v>6979</v>
      </c>
      <c r="D219" s="59">
        <f t="shared" ref="D219" si="2">SUMIFS(D$31:D$210,$C$31:$C$210,"*"&amp;$A219&amp;"*",$C$31:$C$210,"*"&amp;$B219&amp;"*")</f>
        <v>424406000000000</v>
      </c>
      <c r="E219" s="59">
        <f t="shared" si="0"/>
        <v>423603000000000</v>
      </c>
      <c r="F219" s="59">
        <f t="shared" si="0"/>
        <v>422701000000000</v>
      </c>
      <c r="G219" s="59">
        <f t="shared" si="0"/>
        <v>421889000000000</v>
      </c>
      <c r="H219" s="59">
        <f t="shared" si="0"/>
        <v>420987000000000</v>
      </c>
      <c r="I219" s="59">
        <f t="shared" si="0"/>
        <v>420186000000000</v>
      </c>
      <c r="J219" s="59">
        <f t="shared" si="0"/>
        <v>419384000000000</v>
      </c>
      <c r="K219" s="59">
        <f t="shared" si="0"/>
        <v>418482000000000</v>
      </c>
      <c r="L219" s="59">
        <f t="shared" si="0"/>
        <v>417680000000000</v>
      </c>
      <c r="M219" s="59">
        <f t="shared" si="0"/>
        <v>416878000000000</v>
      </c>
      <c r="N219" s="59">
        <f t="shared" si="0"/>
        <v>415976000000000</v>
      </c>
      <c r="O219" s="59">
        <f t="shared" si="0"/>
        <v>415184000000000</v>
      </c>
      <c r="P219" s="59">
        <f t="shared" si="0"/>
        <v>414382000000000</v>
      </c>
      <c r="Q219" s="59">
        <f t="shared" si="0"/>
        <v>413481000000000</v>
      </c>
      <c r="R219" s="59">
        <f t="shared" si="0"/>
        <v>412679000000000</v>
      </c>
      <c r="S219" s="59">
        <f t="shared" si="0"/>
        <v>411877000000000</v>
      </c>
      <c r="T219" s="59">
        <f t="shared" si="0"/>
        <v>411086000000000</v>
      </c>
      <c r="U219" s="59">
        <f t="shared" si="0"/>
        <v>410184000000000</v>
      </c>
      <c r="V219" s="59">
        <f t="shared" si="0"/>
        <v>409392000000000</v>
      </c>
      <c r="W219" s="59">
        <f t="shared" si="0"/>
        <v>408591000000000</v>
      </c>
      <c r="X219" s="59">
        <f t="shared" si="0"/>
        <v>407799000000000</v>
      </c>
      <c r="Y219" s="59">
        <f t="shared" si="0"/>
        <v>406897000000000</v>
      </c>
      <c r="Z219" s="59">
        <f t="shared" si="0"/>
        <v>406106000000000</v>
      </c>
      <c r="AA219" s="59">
        <f t="shared" si="0"/>
        <v>405304000000000</v>
      </c>
      <c r="AB219" s="59">
        <f t="shared" si="0"/>
        <v>404513000000000</v>
      </c>
      <c r="AC219" s="59">
        <f t="shared" si="0"/>
        <v>403711000000000</v>
      </c>
      <c r="AD219" s="59">
        <f t="shared" si="0"/>
        <v>402930000000000</v>
      </c>
      <c r="AE219" s="59">
        <f t="shared" si="0"/>
        <v>402128000000000</v>
      </c>
      <c r="AF219" s="59">
        <f t="shared" si="0"/>
        <v>401237000000000</v>
      </c>
      <c r="AG219" s="59">
        <f t="shared" si="0"/>
        <v>400436000000000</v>
      </c>
      <c r="AH219" s="59">
        <f t="shared" si="0"/>
        <v>399644000000000</v>
      </c>
    </row>
    <row r="220" spans="1:34">
      <c r="A220" t="s">
        <v>7057</v>
      </c>
      <c r="B220" t="s">
        <v>7049</v>
      </c>
      <c r="C220" t="s">
        <v>6978</v>
      </c>
      <c r="D220" s="59">
        <f t="shared" ref="D220" si="3">SUMIFS(D$8:D$28,$A$8:$A$28,$A220,$B$8:$B$28,$B220)</f>
        <v>424416119112066.63</v>
      </c>
      <c r="E220" s="59">
        <f t="shared" si="1"/>
        <v>423567286873842.5</v>
      </c>
      <c r="F220" s="59">
        <f t="shared" si="1"/>
        <v>422720152300094.75</v>
      </c>
      <c r="G220" s="59">
        <f t="shared" si="1"/>
        <v>421874711995494.63</v>
      </c>
      <c r="H220" s="59">
        <f t="shared" si="1"/>
        <v>421030962571503.63</v>
      </c>
      <c r="I220" s="59">
        <f t="shared" si="1"/>
        <v>420188900646360.63</v>
      </c>
      <c r="J220" s="59">
        <f t="shared" si="1"/>
        <v>419348522845067.94</v>
      </c>
      <c r="K220" s="59">
        <f t="shared" si="1"/>
        <v>418509825799377.75</v>
      </c>
      <c r="L220" s="59">
        <f t="shared" si="1"/>
        <v>417672806147779</v>
      </c>
      <c r="M220" s="59">
        <f t="shared" si="1"/>
        <v>416837460535483.44</v>
      </c>
      <c r="N220" s="59">
        <f t="shared" si="1"/>
        <v>416003785614412.5</v>
      </c>
      <c r="O220" s="59">
        <f t="shared" si="1"/>
        <v>415171778043183.63</v>
      </c>
      <c r="P220" s="59">
        <f t="shared" si="1"/>
        <v>414341434487097.25</v>
      </c>
      <c r="Q220" s="59">
        <f t="shared" si="1"/>
        <v>413512751618123.06</v>
      </c>
      <c r="R220" s="59">
        <f t="shared" si="1"/>
        <v>412685726114886.88</v>
      </c>
      <c r="S220" s="59">
        <f t="shared" si="1"/>
        <v>411860354662657.06</v>
      </c>
      <c r="T220" s="59">
        <f t="shared" si="1"/>
        <v>411036633953331.75</v>
      </c>
      <c r="U220" s="59">
        <f t="shared" si="1"/>
        <v>410214560685425</v>
      </c>
      <c r="V220" s="59">
        <f t="shared" si="1"/>
        <v>409394131564054.13</v>
      </c>
      <c r="W220" s="59">
        <f t="shared" si="1"/>
        <v>408575343300926.06</v>
      </c>
      <c r="X220" s="59">
        <f t="shared" si="1"/>
        <v>407758192614324.19</v>
      </c>
      <c r="Y220" s="59">
        <f t="shared" si="1"/>
        <v>406942676229095.5</v>
      </c>
      <c r="Z220" s="59">
        <f t="shared" si="1"/>
        <v>406128790876637.31</v>
      </c>
      <c r="AA220" s="59">
        <f t="shared" si="1"/>
        <v>405316533294884.06</v>
      </c>
      <c r="AB220" s="59">
        <f t="shared" si="1"/>
        <v>404505900228294.31</v>
      </c>
      <c r="AC220" s="59">
        <f t="shared" si="1"/>
        <v>403696888427837.69</v>
      </c>
      <c r="AD220" s="59">
        <f t="shared" si="1"/>
        <v>402889494650982.06</v>
      </c>
      <c r="AE220" s="59">
        <f t="shared" si="1"/>
        <v>402083715661680.13</v>
      </c>
      <c r="AF220" s="59">
        <f t="shared" si="1"/>
        <v>401279548230356.75</v>
      </c>
      <c r="AG220" s="59">
        <f t="shared" si="1"/>
        <v>400476989133896.06</v>
      </c>
      <c r="AH220" s="59">
        <f t="shared" si="1"/>
        <v>399676035155628.31</v>
      </c>
    </row>
    <row r="221" spans="1:34">
      <c r="A221" t="s">
        <v>7057</v>
      </c>
      <c r="B221" t="s">
        <v>7050</v>
      </c>
      <c r="C221" t="s">
        <v>6979</v>
      </c>
      <c r="D221" s="59">
        <f>SUMIFS(D$31:D$210,$C$31:$C$210,"*"&amp;$A221&amp;"*",$C$31:$C$210,"*"&amp;$B221&amp;"*")</f>
        <v>0</v>
      </c>
      <c r="E221" s="59">
        <f t="shared" si="0"/>
        <v>0</v>
      </c>
      <c r="F221" s="59">
        <f t="shared" si="0"/>
        <v>0</v>
      </c>
      <c r="G221" s="59">
        <f t="shared" si="0"/>
        <v>0</v>
      </c>
      <c r="H221" s="59">
        <f t="shared" si="0"/>
        <v>0</v>
      </c>
      <c r="I221" s="59">
        <f t="shared" si="0"/>
        <v>0</v>
      </c>
      <c r="J221" s="59">
        <f t="shared" si="0"/>
        <v>0</v>
      </c>
      <c r="K221" s="59">
        <f t="shared" si="0"/>
        <v>0</v>
      </c>
      <c r="L221" s="59">
        <f t="shared" si="0"/>
        <v>0</v>
      </c>
      <c r="M221" s="59">
        <f t="shared" si="0"/>
        <v>0</v>
      </c>
      <c r="N221" s="59">
        <f t="shared" si="0"/>
        <v>0</v>
      </c>
      <c r="O221" s="59">
        <f t="shared" si="0"/>
        <v>0</v>
      </c>
      <c r="P221" s="59">
        <f t="shared" si="0"/>
        <v>0</v>
      </c>
      <c r="Q221" s="59">
        <f t="shared" si="0"/>
        <v>0</v>
      </c>
      <c r="R221" s="59">
        <f t="shared" si="0"/>
        <v>0</v>
      </c>
      <c r="S221" s="59">
        <f t="shared" si="0"/>
        <v>0</v>
      </c>
      <c r="T221" s="59">
        <f t="shared" si="0"/>
        <v>0</v>
      </c>
      <c r="U221" s="59">
        <f t="shared" si="0"/>
        <v>0</v>
      </c>
      <c r="V221" s="59">
        <f t="shared" si="0"/>
        <v>0</v>
      </c>
      <c r="W221" s="59">
        <f t="shared" si="0"/>
        <v>0</v>
      </c>
      <c r="X221" s="59">
        <f t="shared" si="0"/>
        <v>0</v>
      </c>
      <c r="Y221" s="59">
        <f t="shared" si="0"/>
        <v>0</v>
      </c>
      <c r="Z221" s="59">
        <f t="shared" si="0"/>
        <v>0</v>
      </c>
      <c r="AA221" s="59">
        <f t="shared" si="0"/>
        <v>0</v>
      </c>
      <c r="AB221" s="59">
        <f t="shared" si="0"/>
        <v>0</v>
      </c>
      <c r="AC221" s="59">
        <f t="shared" si="0"/>
        <v>0</v>
      </c>
      <c r="AD221" s="59">
        <f t="shared" si="0"/>
        <v>0</v>
      </c>
      <c r="AE221" s="59">
        <f t="shared" si="0"/>
        <v>0</v>
      </c>
      <c r="AF221" s="59">
        <f t="shared" si="0"/>
        <v>0</v>
      </c>
      <c r="AG221" s="59">
        <f t="shared" si="0"/>
        <v>0</v>
      </c>
      <c r="AH221" s="59">
        <f t="shared" si="0"/>
        <v>0</v>
      </c>
    </row>
    <row r="222" spans="1:34">
      <c r="A222" t="s">
        <v>7057</v>
      </c>
      <c r="B222" t="s">
        <v>7050</v>
      </c>
      <c r="C222" t="s">
        <v>6978</v>
      </c>
      <c r="D222" s="59">
        <f t="shared" ref="D222" si="4">SUMIFS(D$8:D$28,$A$8:$A$28,$A222,$B$8:$B$28,$B222)</f>
        <v>0</v>
      </c>
      <c r="E222" s="59">
        <f t="shared" si="1"/>
        <v>0</v>
      </c>
      <c r="F222" s="59">
        <f t="shared" si="1"/>
        <v>0</v>
      </c>
      <c r="G222" s="59">
        <f t="shared" si="1"/>
        <v>0</v>
      </c>
      <c r="H222" s="59">
        <f t="shared" si="1"/>
        <v>0</v>
      </c>
      <c r="I222" s="59">
        <f t="shared" si="1"/>
        <v>0</v>
      </c>
      <c r="J222" s="59">
        <f t="shared" si="1"/>
        <v>0</v>
      </c>
      <c r="K222" s="59">
        <f t="shared" si="1"/>
        <v>0</v>
      </c>
      <c r="L222" s="59">
        <f t="shared" si="1"/>
        <v>0</v>
      </c>
      <c r="M222" s="59">
        <f t="shared" si="1"/>
        <v>0</v>
      </c>
      <c r="N222" s="59">
        <f t="shared" si="1"/>
        <v>0</v>
      </c>
      <c r="O222" s="59">
        <f t="shared" si="1"/>
        <v>0</v>
      </c>
      <c r="P222" s="59">
        <f t="shared" si="1"/>
        <v>0</v>
      </c>
      <c r="Q222" s="59">
        <f t="shared" si="1"/>
        <v>0</v>
      </c>
      <c r="R222" s="59">
        <f t="shared" si="1"/>
        <v>0</v>
      </c>
      <c r="S222" s="59">
        <f t="shared" si="1"/>
        <v>0</v>
      </c>
      <c r="T222" s="59">
        <f t="shared" si="1"/>
        <v>0</v>
      </c>
      <c r="U222" s="59">
        <f t="shared" si="1"/>
        <v>0</v>
      </c>
      <c r="V222" s="59">
        <f t="shared" si="1"/>
        <v>0</v>
      </c>
      <c r="W222" s="59">
        <f t="shared" si="1"/>
        <v>0</v>
      </c>
      <c r="X222" s="59">
        <f t="shared" si="1"/>
        <v>0</v>
      </c>
      <c r="Y222" s="59">
        <f t="shared" si="1"/>
        <v>0</v>
      </c>
      <c r="Z222" s="59">
        <f t="shared" si="1"/>
        <v>0</v>
      </c>
      <c r="AA222" s="59">
        <f t="shared" si="1"/>
        <v>0</v>
      </c>
      <c r="AB222" s="59">
        <f t="shared" si="1"/>
        <v>0</v>
      </c>
      <c r="AC222" s="59">
        <f t="shared" si="1"/>
        <v>0</v>
      </c>
      <c r="AD222" s="59">
        <f t="shared" si="1"/>
        <v>0</v>
      </c>
      <c r="AE222" s="59">
        <f t="shared" si="1"/>
        <v>0</v>
      </c>
      <c r="AF222" s="59">
        <f t="shared" si="1"/>
        <v>0</v>
      </c>
      <c r="AG222" s="59">
        <f t="shared" si="1"/>
        <v>0</v>
      </c>
      <c r="AH222" s="59">
        <f t="shared" si="1"/>
        <v>0</v>
      </c>
    </row>
    <row r="223" spans="1:34">
      <c r="A223" t="s">
        <v>7057</v>
      </c>
      <c r="B223" t="s">
        <v>7051</v>
      </c>
      <c r="C223" t="s">
        <v>6979</v>
      </c>
      <c r="D223" s="59">
        <f t="shared" ref="D223" si="5">SUMIFS(D$31:D$210,$C$31:$C$210,"*"&amp;$A223&amp;"*",$C$31:$C$210,"*"&amp;$B223&amp;"*")</f>
        <v>90367000000000</v>
      </c>
      <c r="E223" s="59">
        <f t="shared" si="0"/>
        <v>90454000000000</v>
      </c>
      <c r="F223" s="59">
        <f t="shared" si="0"/>
        <v>90552000000000</v>
      </c>
      <c r="G223" s="59">
        <f t="shared" si="0"/>
        <v>90639000000000</v>
      </c>
      <c r="H223" s="59">
        <f t="shared" si="0"/>
        <v>90727000000000</v>
      </c>
      <c r="I223" s="59">
        <f t="shared" si="0"/>
        <v>90814000000000</v>
      </c>
      <c r="J223" s="59">
        <f t="shared" si="0"/>
        <v>90911000000000</v>
      </c>
      <c r="K223" s="59">
        <f t="shared" si="0"/>
        <v>90999000000000</v>
      </c>
      <c r="L223" s="59">
        <f t="shared" si="0"/>
        <v>91086000000000</v>
      </c>
      <c r="M223" s="59">
        <f t="shared" si="0"/>
        <v>91184000000000</v>
      </c>
      <c r="N223" s="59">
        <f t="shared" si="0"/>
        <v>91271000000000</v>
      </c>
      <c r="O223" s="59">
        <f t="shared" si="0"/>
        <v>91369000000000</v>
      </c>
      <c r="P223" s="59">
        <f t="shared" si="0"/>
        <v>91456000000000</v>
      </c>
      <c r="Q223" s="59">
        <f t="shared" si="0"/>
        <v>91544000000000</v>
      </c>
      <c r="R223" s="59">
        <f t="shared" si="0"/>
        <v>91641000000000</v>
      </c>
      <c r="S223" s="59">
        <f t="shared" si="0"/>
        <v>91729000000000</v>
      </c>
      <c r="T223" s="59">
        <f t="shared" si="0"/>
        <v>91826000000000</v>
      </c>
      <c r="U223" s="59">
        <f t="shared" si="0"/>
        <v>91914000000000</v>
      </c>
      <c r="V223" s="59">
        <f t="shared" si="0"/>
        <v>92001000000000</v>
      </c>
      <c r="W223" s="59">
        <f t="shared" si="0"/>
        <v>92099000000000</v>
      </c>
      <c r="X223" s="59">
        <f t="shared" si="0"/>
        <v>92187000000000</v>
      </c>
      <c r="Y223" s="59">
        <f t="shared" si="0"/>
        <v>92284000000000</v>
      </c>
      <c r="Z223" s="59">
        <f t="shared" si="0"/>
        <v>92372000000000</v>
      </c>
      <c r="AA223" s="59">
        <f t="shared" si="0"/>
        <v>92469000000000</v>
      </c>
      <c r="AB223" s="59">
        <f t="shared" si="0"/>
        <v>92557000000000</v>
      </c>
      <c r="AC223" s="59">
        <f t="shared" si="0"/>
        <v>92654000000000</v>
      </c>
      <c r="AD223" s="59">
        <f t="shared" si="0"/>
        <v>92742000000000</v>
      </c>
      <c r="AE223" s="59">
        <f t="shared" si="0"/>
        <v>92840000000000</v>
      </c>
      <c r="AF223" s="59">
        <f t="shared" si="0"/>
        <v>92927000000000</v>
      </c>
      <c r="AG223" s="59">
        <f t="shared" si="0"/>
        <v>93025000000000</v>
      </c>
      <c r="AH223" s="59">
        <f t="shared" si="0"/>
        <v>93113000000000</v>
      </c>
    </row>
    <row r="224" spans="1:34">
      <c r="A224" t="s">
        <v>7057</v>
      </c>
      <c r="B224" t="s">
        <v>7051</v>
      </c>
      <c r="C224" t="s">
        <v>6978</v>
      </c>
      <c r="D224" s="59">
        <f t="shared" ref="D224" si="6">SUMIFS(D$8:D$28,$A$8:$A$28,$A224,$B$8:$B$28,$B224)</f>
        <v>90365828090333.391</v>
      </c>
      <c r="E224" s="59">
        <f t="shared" si="1"/>
        <v>90456193918423.719</v>
      </c>
      <c r="F224" s="59">
        <f t="shared" si="1"/>
        <v>90546650112342.125</v>
      </c>
      <c r="G224" s="59">
        <f t="shared" si="1"/>
        <v>90637196762454.469</v>
      </c>
      <c r="H224" s="59">
        <f t="shared" si="1"/>
        <v>90727833959216.906</v>
      </c>
      <c r="I224" s="59">
        <f t="shared" si="1"/>
        <v>90818561793176.125</v>
      </c>
      <c r="J224" s="59">
        <f t="shared" si="1"/>
        <v>90909380354969.281</v>
      </c>
      <c r="K224" s="59">
        <f t="shared" si="1"/>
        <v>91000289735324.234</v>
      </c>
      <c r="L224" s="59">
        <f t="shared" si="1"/>
        <v>91091290025059.547</v>
      </c>
      <c r="M224" s="59">
        <f t="shared" si="1"/>
        <v>91182381315084.609</v>
      </c>
      <c r="N224" s="59">
        <f t="shared" si="1"/>
        <v>91273563696399.688</v>
      </c>
      <c r="O224" s="59">
        <f t="shared" si="1"/>
        <v>91364837260096.078</v>
      </c>
      <c r="P224" s="59">
        <f t="shared" si="1"/>
        <v>91456202097356.172</v>
      </c>
      <c r="Q224" s="59">
        <f t="shared" si="1"/>
        <v>91547658299453.516</v>
      </c>
      <c r="R224" s="59">
        <f t="shared" si="1"/>
        <v>91639205957752.969</v>
      </c>
      <c r="S224" s="59">
        <f t="shared" si="1"/>
        <v>91730845163710.719</v>
      </c>
      <c r="T224" s="59">
        <f t="shared" si="1"/>
        <v>91822576008874.406</v>
      </c>
      <c r="U224" s="59">
        <f t="shared" si="1"/>
        <v>91914398584883.266</v>
      </c>
      <c r="V224" s="59">
        <f t="shared" si="1"/>
        <v>92006312983468.141</v>
      </c>
      <c r="W224" s="59">
        <f t="shared" si="1"/>
        <v>92098319296451.594</v>
      </c>
      <c r="X224" s="59">
        <f t="shared" si="1"/>
        <v>92190417615748.031</v>
      </c>
      <c r="Y224" s="59">
        <f t="shared" si="1"/>
        <v>92282608033363.766</v>
      </c>
      <c r="Z224" s="59">
        <f t="shared" si="1"/>
        <v>92374890641397.125</v>
      </c>
      <c r="AA224" s="59">
        <f t="shared" si="1"/>
        <v>92467265532038.5</v>
      </c>
      <c r="AB224" s="59">
        <f t="shared" si="1"/>
        <v>92559732797570.531</v>
      </c>
      <c r="AC224" s="59">
        <f t="shared" si="1"/>
        <v>92652292530368.078</v>
      </c>
      <c r="AD224" s="59">
        <f t="shared" si="1"/>
        <v>92744944822898.438</v>
      </c>
      <c r="AE224" s="59">
        <f t="shared" si="1"/>
        <v>92837689767721.313</v>
      </c>
      <c r="AF224" s="59">
        <f t="shared" si="1"/>
        <v>92930527457489.031</v>
      </c>
      <c r="AG224" s="59">
        <f t="shared" si="1"/>
        <v>93023457984946.5</v>
      </c>
      <c r="AH224" s="59">
        <f t="shared" si="1"/>
        <v>93116481442931.438</v>
      </c>
    </row>
    <row r="225" spans="1:34">
      <c r="A225" t="s">
        <v>7057</v>
      </c>
      <c r="B225" t="s">
        <v>7052</v>
      </c>
      <c r="C225" t="s">
        <v>6979</v>
      </c>
      <c r="D225" s="59">
        <f t="shared" ref="D225" si="7">SUMIFS(D$31:D$210,$C$31:$C$210,"*"&amp;$A225&amp;"*",$C$31:$C$210,"*"&amp;$B225&amp;"*")</f>
        <v>17809000000000</v>
      </c>
      <c r="E225" s="59">
        <f t="shared" si="0"/>
        <v>18717000000000</v>
      </c>
      <c r="F225" s="59">
        <f t="shared" si="0"/>
        <v>19679000000000</v>
      </c>
      <c r="G225" s="59">
        <f t="shared" si="0"/>
        <v>20675000000000</v>
      </c>
      <c r="H225" s="59">
        <f t="shared" si="0"/>
        <v>21735000000000</v>
      </c>
      <c r="I225" s="59">
        <f t="shared" si="0"/>
        <v>22840000000000</v>
      </c>
      <c r="J225" s="59">
        <f t="shared" si="0"/>
        <v>24010000000000</v>
      </c>
      <c r="K225" s="59">
        <f t="shared" si="0"/>
        <v>25235000000000</v>
      </c>
      <c r="L225" s="59">
        <f t="shared" si="0"/>
        <v>26516000000000</v>
      </c>
      <c r="M225" s="59">
        <f t="shared" si="0"/>
        <v>27872000000000</v>
      </c>
      <c r="N225" s="59">
        <f t="shared" si="0"/>
        <v>29294000000000</v>
      </c>
      <c r="O225" s="59">
        <f t="shared" si="0"/>
        <v>30782000000000</v>
      </c>
      <c r="P225" s="59">
        <f t="shared" si="0"/>
        <v>32357000000000</v>
      </c>
      <c r="Q225" s="59">
        <f t="shared" si="0"/>
        <v>34009000000000</v>
      </c>
      <c r="R225" s="59">
        <f t="shared" si="0"/>
        <v>35737000000000</v>
      </c>
      <c r="S225" s="59">
        <f t="shared" si="0"/>
        <v>37564000000000</v>
      </c>
      <c r="T225" s="59">
        <f t="shared" si="0"/>
        <v>39478000000000</v>
      </c>
      <c r="U225" s="59">
        <f t="shared" si="0"/>
        <v>41491000000000</v>
      </c>
      <c r="V225" s="59">
        <f t="shared" si="0"/>
        <v>43613000000000</v>
      </c>
      <c r="W225" s="59">
        <f t="shared" si="0"/>
        <v>45834000000000</v>
      </c>
      <c r="X225" s="59">
        <f t="shared" si="0"/>
        <v>48174000000000</v>
      </c>
      <c r="Y225" s="59">
        <f t="shared" si="0"/>
        <v>50625000000000</v>
      </c>
      <c r="Z225" s="59">
        <f t="shared" si="0"/>
        <v>53207000000000</v>
      </c>
      <c r="AA225" s="59">
        <f t="shared" si="0"/>
        <v>55919000000000</v>
      </c>
      <c r="AB225" s="59">
        <f t="shared" si="0"/>
        <v>58774000000000</v>
      </c>
      <c r="AC225" s="59">
        <f t="shared" si="0"/>
        <v>61771000000000</v>
      </c>
      <c r="AD225" s="59">
        <f t="shared" si="0"/>
        <v>64922000000000</v>
      </c>
      <c r="AE225" s="59">
        <f t="shared" si="0"/>
        <v>68236000000000</v>
      </c>
      <c r="AF225" s="59">
        <f t="shared" si="0"/>
        <v>71715000000000</v>
      </c>
      <c r="AG225" s="59">
        <f t="shared" si="0"/>
        <v>75369000000000</v>
      </c>
      <c r="AH225" s="59">
        <f t="shared" si="0"/>
        <v>79218000000000</v>
      </c>
    </row>
    <row r="226" spans="1:34">
      <c r="A226" t="s">
        <v>7057</v>
      </c>
      <c r="B226" t="s">
        <v>7052</v>
      </c>
      <c r="C226" t="s">
        <v>6978</v>
      </c>
      <c r="D226" s="59">
        <f t="shared" ref="D226" si="8">SUMIFS(D$8:D$28,$A$8:$A$28,$A226,$B$8:$B$28,$B226)</f>
        <v>17812527461717.402</v>
      </c>
      <c r="E226" s="59">
        <f t="shared" si="1"/>
        <v>18720966362264.992</v>
      </c>
      <c r="F226" s="59">
        <f t="shared" si="1"/>
        <v>19675735646740.504</v>
      </c>
      <c r="G226" s="59">
        <f t="shared" si="1"/>
        <v>20679198164724.27</v>
      </c>
      <c r="H226" s="59">
        <f t="shared" si="1"/>
        <v>21733837271125.203</v>
      </c>
      <c r="I226" s="59">
        <f t="shared" si="1"/>
        <v>22842262971952.586</v>
      </c>
      <c r="J226" s="59">
        <f t="shared" si="1"/>
        <v>24007218383522.168</v>
      </c>
      <c r="K226" s="59">
        <f t="shared" si="1"/>
        <v>25231586521081.793</v>
      </c>
      <c r="L226" s="59">
        <f t="shared" si="1"/>
        <v>26518397433656.961</v>
      </c>
      <c r="M226" s="59">
        <f t="shared" si="1"/>
        <v>27870835702773.469</v>
      </c>
      <c r="N226" s="59">
        <f t="shared" si="1"/>
        <v>29292248323614.914</v>
      </c>
      <c r="O226" s="59">
        <f t="shared" si="1"/>
        <v>30786152988119.27</v>
      </c>
      <c r="P226" s="59">
        <f t="shared" si="1"/>
        <v>32356246790513.352</v>
      </c>
      <c r="Q226" s="59">
        <f t="shared" si="1"/>
        <v>34006415376829.531</v>
      </c>
      <c r="R226" s="59">
        <f t="shared" si="1"/>
        <v>35740742561047.836</v>
      </c>
      <c r="S226" s="59">
        <f t="shared" si="1"/>
        <v>37563520431661.273</v>
      </c>
      <c r="T226" s="59">
        <f t="shared" si="1"/>
        <v>39479259973675.992</v>
      </c>
      <c r="U226" s="59">
        <f t="shared" si="1"/>
        <v>41492702232333.461</v>
      </c>
      <c r="V226" s="59">
        <f t="shared" si="1"/>
        <v>43608830046182.469</v>
      </c>
      <c r="W226" s="59">
        <f t="shared" si="1"/>
        <v>45832880378537.766</v>
      </c>
      <c r="X226" s="59">
        <f t="shared" si="1"/>
        <v>48170357277843.188</v>
      </c>
      <c r="Y226" s="59">
        <f t="shared" si="1"/>
        <v>50627045499013.188</v>
      </c>
      <c r="Z226" s="59">
        <f t="shared" si="1"/>
        <v>53209024819462.859</v>
      </c>
      <c r="AA226" s="59">
        <f t="shared" si="1"/>
        <v>55922685085255.461</v>
      </c>
      <c r="AB226" s="59">
        <f t="shared" si="1"/>
        <v>58774742024603.484</v>
      </c>
      <c r="AC226" s="59">
        <f t="shared" si="1"/>
        <v>61772253867858.258</v>
      </c>
      <c r="AD226" s="59">
        <f t="shared" si="1"/>
        <v>64922638815119.031</v>
      </c>
      <c r="AE226" s="59">
        <f t="shared" si="1"/>
        <v>68233693394690.094</v>
      </c>
      <c r="AF226" s="59">
        <f t="shared" si="1"/>
        <v>71713611757819.281</v>
      </c>
      <c r="AG226" s="59">
        <f t="shared" si="1"/>
        <v>75371005957468.063</v>
      </c>
      <c r="AH226" s="59">
        <f t="shared" si="1"/>
        <v>79214927261298.938</v>
      </c>
    </row>
    <row r="227" spans="1:34">
      <c r="A227" t="s">
        <v>7057</v>
      </c>
      <c r="B227" t="s">
        <v>7053</v>
      </c>
      <c r="C227" t="s">
        <v>6979</v>
      </c>
      <c r="D227" s="59">
        <f t="shared" ref="D227" si="9">SUMIFS(D$31:D$210,$C$31:$C$210,"*"&amp;$A227&amp;"*",$C$31:$C$210,"*"&amp;$B227&amp;"*")</f>
        <v>0</v>
      </c>
      <c r="E227" s="59">
        <f t="shared" si="0"/>
        <v>0</v>
      </c>
      <c r="F227" s="59">
        <f t="shared" si="0"/>
        <v>0</v>
      </c>
      <c r="G227" s="59">
        <f t="shared" si="0"/>
        <v>0</v>
      </c>
      <c r="H227" s="59">
        <f t="shared" si="0"/>
        <v>0</v>
      </c>
      <c r="I227" s="59">
        <f t="shared" si="0"/>
        <v>0</v>
      </c>
      <c r="J227" s="59">
        <f t="shared" si="0"/>
        <v>0</v>
      </c>
      <c r="K227" s="59">
        <f t="shared" si="0"/>
        <v>0</v>
      </c>
      <c r="L227" s="59">
        <f t="shared" si="0"/>
        <v>0</v>
      </c>
      <c r="M227" s="59">
        <f t="shared" si="0"/>
        <v>0</v>
      </c>
      <c r="N227" s="59">
        <f t="shared" si="0"/>
        <v>0</v>
      </c>
      <c r="O227" s="59">
        <f t="shared" si="0"/>
        <v>0</v>
      </c>
      <c r="P227" s="59">
        <f t="shared" si="0"/>
        <v>0</v>
      </c>
      <c r="Q227" s="59">
        <f t="shared" si="0"/>
        <v>0</v>
      </c>
      <c r="R227" s="59">
        <f t="shared" si="0"/>
        <v>0</v>
      </c>
      <c r="S227" s="59">
        <f t="shared" si="0"/>
        <v>0</v>
      </c>
      <c r="T227" s="59">
        <f t="shared" si="0"/>
        <v>0</v>
      </c>
      <c r="U227" s="59">
        <f t="shared" si="0"/>
        <v>0</v>
      </c>
      <c r="V227" s="59">
        <f t="shared" si="0"/>
        <v>0</v>
      </c>
      <c r="W227" s="59">
        <f t="shared" si="0"/>
        <v>0</v>
      </c>
      <c r="X227" s="59">
        <f t="shared" si="0"/>
        <v>0</v>
      </c>
      <c r="Y227" s="59">
        <f t="shared" si="0"/>
        <v>0</v>
      </c>
      <c r="Z227" s="59">
        <f t="shared" si="0"/>
        <v>0</v>
      </c>
      <c r="AA227" s="59">
        <f t="shared" si="0"/>
        <v>0</v>
      </c>
      <c r="AB227" s="59">
        <f t="shared" si="0"/>
        <v>0</v>
      </c>
      <c r="AC227" s="59">
        <f t="shared" si="0"/>
        <v>0</v>
      </c>
      <c r="AD227" s="59">
        <f t="shared" si="0"/>
        <v>0</v>
      </c>
      <c r="AE227" s="59">
        <f t="shared" si="0"/>
        <v>0</v>
      </c>
      <c r="AF227" s="59">
        <f t="shared" si="0"/>
        <v>0</v>
      </c>
      <c r="AG227" s="59">
        <f t="shared" si="0"/>
        <v>0</v>
      </c>
      <c r="AH227" s="59">
        <f t="shared" si="0"/>
        <v>0</v>
      </c>
    </row>
    <row r="228" spans="1:34">
      <c r="A228" t="s">
        <v>7057</v>
      </c>
      <c r="B228" t="s">
        <v>7053</v>
      </c>
      <c r="C228" t="s">
        <v>6978</v>
      </c>
      <c r="D228" s="59">
        <f t="shared" ref="D228" si="10">SUMIFS(D$8:D$28,$A$8:$A$28,$A228,$B$8:$B$28,$B228)</f>
        <v>0</v>
      </c>
      <c r="E228" s="59">
        <f t="shared" si="1"/>
        <v>0</v>
      </c>
      <c r="F228" s="59">
        <f t="shared" si="1"/>
        <v>0</v>
      </c>
      <c r="G228" s="59">
        <f t="shared" si="1"/>
        <v>0</v>
      </c>
      <c r="H228" s="59">
        <f t="shared" si="1"/>
        <v>0</v>
      </c>
      <c r="I228" s="59">
        <f t="shared" si="1"/>
        <v>0</v>
      </c>
      <c r="J228" s="59">
        <f t="shared" si="1"/>
        <v>0</v>
      </c>
      <c r="K228" s="59">
        <f t="shared" si="1"/>
        <v>0</v>
      </c>
      <c r="L228" s="59">
        <f t="shared" si="1"/>
        <v>0</v>
      </c>
      <c r="M228" s="59">
        <f t="shared" si="1"/>
        <v>0</v>
      </c>
      <c r="N228" s="59">
        <f t="shared" si="1"/>
        <v>0</v>
      </c>
      <c r="O228" s="59">
        <f t="shared" si="1"/>
        <v>0</v>
      </c>
      <c r="P228" s="59">
        <f t="shared" si="1"/>
        <v>0</v>
      </c>
      <c r="Q228" s="59">
        <f t="shared" si="1"/>
        <v>0</v>
      </c>
      <c r="R228" s="59">
        <f t="shared" si="1"/>
        <v>0</v>
      </c>
      <c r="S228" s="59">
        <f t="shared" si="1"/>
        <v>0</v>
      </c>
      <c r="T228" s="59">
        <f t="shared" si="1"/>
        <v>0</v>
      </c>
      <c r="U228" s="59">
        <f t="shared" si="1"/>
        <v>0</v>
      </c>
      <c r="V228" s="59">
        <f t="shared" si="1"/>
        <v>0</v>
      </c>
      <c r="W228" s="59">
        <f t="shared" si="1"/>
        <v>0</v>
      </c>
      <c r="X228" s="59">
        <f t="shared" si="1"/>
        <v>0</v>
      </c>
      <c r="Y228" s="59">
        <f t="shared" si="1"/>
        <v>0</v>
      </c>
      <c r="Z228" s="59">
        <f t="shared" si="1"/>
        <v>0</v>
      </c>
      <c r="AA228" s="59">
        <f t="shared" si="1"/>
        <v>0</v>
      </c>
      <c r="AB228" s="59">
        <f t="shared" si="1"/>
        <v>0</v>
      </c>
      <c r="AC228" s="59">
        <f t="shared" si="1"/>
        <v>0</v>
      </c>
      <c r="AD228" s="59">
        <f t="shared" si="1"/>
        <v>0</v>
      </c>
      <c r="AE228" s="59">
        <f t="shared" si="1"/>
        <v>0</v>
      </c>
      <c r="AF228" s="59">
        <f t="shared" si="1"/>
        <v>0</v>
      </c>
      <c r="AG228" s="59">
        <f t="shared" si="1"/>
        <v>0</v>
      </c>
      <c r="AH228" s="59">
        <f t="shared" si="1"/>
        <v>0</v>
      </c>
    </row>
    <row r="229" spans="1:34">
      <c r="A229" t="s">
        <v>7057</v>
      </c>
      <c r="B229" t="s">
        <v>7054</v>
      </c>
      <c r="C229" t="s">
        <v>6979</v>
      </c>
      <c r="D229" s="59">
        <f t="shared" ref="D229" si="11">SUMIFS(D$31:D$210,$C$31:$C$210,"*"&amp;$A229&amp;"*",$C$31:$C$210,"*"&amp;$B229&amp;"*")</f>
        <v>92439000000000</v>
      </c>
      <c r="E229" s="59">
        <f t="shared" si="0"/>
        <v>87537000000000</v>
      </c>
      <c r="F229" s="59">
        <f t="shared" si="0"/>
        <v>82896000000000</v>
      </c>
      <c r="G229" s="59">
        <f t="shared" si="0"/>
        <v>78503000000000</v>
      </c>
      <c r="H229" s="59">
        <f t="shared" si="0"/>
        <v>74348000000000</v>
      </c>
      <c r="I229" s="59">
        <f t="shared" si="0"/>
        <v>70401000000000</v>
      </c>
      <c r="J229" s="59">
        <f t="shared" si="0"/>
        <v>66670000000000</v>
      </c>
      <c r="K229" s="59">
        <f t="shared" si="0"/>
        <v>63134000000000</v>
      </c>
      <c r="L229" s="59">
        <f t="shared" si="0"/>
        <v>59793000000000</v>
      </c>
      <c r="M229" s="59">
        <f t="shared" si="0"/>
        <v>56626000000000</v>
      </c>
      <c r="N229" s="59">
        <f t="shared" si="0"/>
        <v>53622000000000</v>
      </c>
      <c r="O229" s="59">
        <f t="shared" si="0"/>
        <v>50781000000000</v>
      </c>
      <c r="P229" s="59">
        <f t="shared" si="0"/>
        <v>48091000000000</v>
      </c>
      <c r="Q229" s="59">
        <f t="shared" si="0"/>
        <v>45542000000000</v>
      </c>
      <c r="R229" s="59">
        <f t="shared" si="0"/>
        <v>43124000000000</v>
      </c>
      <c r="S229" s="59">
        <f t="shared" si="0"/>
        <v>40845000000000</v>
      </c>
      <c r="T229" s="59">
        <f t="shared" si="0"/>
        <v>38677000000000</v>
      </c>
      <c r="U229" s="59">
        <f t="shared" si="0"/>
        <v>36627000000000</v>
      </c>
      <c r="V229" s="59">
        <f t="shared" si="0"/>
        <v>34685000000000</v>
      </c>
      <c r="W229" s="59">
        <f t="shared" si="0"/>
        <v>32852000000000</v>
      </c>
      <c r="X229" s="59">
        <f t="shared" si="0"/>
        <v>31106000000000</v>
      </c>
      <c r="Y229" s="59">
        <f t="shared" si="0"/>
        <v>29457000000000</v>
      </c>
      <c r="Z229" s="59">
        <f t="shared" si="0"/>
        <v>27896000000000</v>
      </c>
      <c r="AA229" s="59">
        <f t="shared" si="0"/>
        <v>26420000000000</v>
      </c>
      <c r="AB229" s="59">
        <f t="shared" si="0"/>
        <v>25021000000000</v>
      </c>
      <c r="AC229" s="59">
        <f t="shared" si="0"/>
        <v>23688000000000</v>
      </c>
      <c r="AD229" s="59">
        <f t="shared" si="0"/>
        <v>22440000000000</v>
      </c>
      <c r="AE229" s="59">
        <f t="shared" si="0"/>
        <v>21247000000000</v>
      </c>
      <c r="AF229" s="59">
        <f t="shared" si="0"/>
        <v>20119000000000</v>
      </c>
      <c r="AG229" s="59">
        <f t="shared" si="0"/>
        <v>19056000000000</v>
      </c>
      <c r="AH229" s="59">
        <f t="shared" si="0"/>
        <v>18047000000000</v>
      </c>
    </row>
    <row r="230" spans="1:34">
      <c r="A230" t="s">
        <v>7057</v>
      </c>
      <c r="B230" t="s">
        <v>7054</v>
      </c>
      <c r="C230" t="s">
        <v>6978</v>
      </c>
      <c r="D230" s="59">
        <f t="shared" ref="D230" si="12">SUMIFS(D$8:D$28,$A$8:$A$28,$A230,$B$8:$B$28,$B230)</f>
        <v>92437594469648.547</v>
      </c>
      <c r="E230" s="59">
        <f t="shared" si="1"/>
        <v>87538401962757.172</v>
      </c>
      <c r="F230" s="59">
        <f t="shared" si="1"/>
        <v>82898866658731.031</v>
      </c>
      <c r="G230" s="59">
        <f t="shared" si="1"/>
        <v>78505226725818.281</v>
      </c>
      <c r="H230" s="59">
        <f t="shared" si="1"/>
        <v>74344449709349.906</v>
      </c>
      <c r="I230" s="59">
        <f t="shared" si="1"/>
        <v>70404193874754.359</v>
      </c>
      <c r="J230" s="59">
        <f t="shared" si="1"/>
        <v>66672771599392.375</v>
      </c>
      <c r="K230" s="59">
        <f t="shared" si="1"/>
        <v>63139114704624.578</v>
      </c>
      <c r="L230" s="59">
        <f t="shared" si="1"/>
        <v>59792741625279.469</v>
      </c>
      <c r="M230" s="59">
        <f t="shared" si="1"/>
        <v>56623726319139.656</v>
      </c>
      <c r="N230" s="59">
        <f t="shared" si="1"/>
        <v>53622668824225.25</v>
      </c>
      <c r="O230" s="59">
        <f t="shared" si="1"/>
        <v>50780667376541.305</v>
      </c>
      <c r="P230" s="59">
        <f t="shared" si="1"/>
        <v>48089292005584.617</v>
      </c>
      <c r="Q230" s="59">
        <f t="shared" si="1"/>
        <v>45540559529288.625</v>
      </c>
      <c r="R230" s="59">
        <f t="shared" si="1"/>
        <v>43126909874236.328</v>
      </c>
      <c r="S230" s="59">
        <f t="shared" si="1"/>
        <v>40841183650901.805</v>
      </c>
      <c r="T230" s="59">
        <f t="shared" si="1"/>
        <v>38676600917404</v>
      </c>
      <c r="U230" s="59">
        <f t="shared" si="1"/>
        <v>36626741068781.586</v>
      </c>
      <c r="V230" s="59">
        <f t="shared" si="1"/>
        <v>34685523792136.16</v>
      </c>
      <c r="W230" s="59">
        <f t="shared" si="1"/>
        <v>32847191031152.941</v>
      </c>
      <c r="X230" s="59">
        <f t="shared" si="1"/>
        <v>31106289906501.832</v>
      </c>
      <c r="Y230" s="59">
        <f t="shared" si="1"/>
        <v>29457656541457.234</v>
      </c>
      <c r="Z230" s="59">
        <f t="shared" si="1"/>
        <v>27896400744760</v>
      </c>
      <c r="AA230" s="59">
        <f t="shared" si="1"/>
        <v>26417891505287.719</v>
      </c>
      <c r="AB230" s="59">
        <f t="shared" si="1"/>
        <v>25017743255507.469</v>
      </c>
      <c r="AC230" s="59">
        <f t="shared" si="1"/>
        <v>23691802862965.57</v>
      </c>
      <c r="AD230" s="59">
        <f t="shared" si="1"/>
        <v>22436137311228.395</v>
      </c>
      <c r="AE230" s="59">
        <f t="shared" si="1"/>
        <v>21247022033733.289</v>
      </c>
      <c r="AF230" s="59">
        <f t="shared" si="1"/>
        <v>20120929865945.422</v>
      </c>
      <c r="AG230" s="59">
        <f t="shared" si="1"/>
        <v>19054520583050.313</v>
      </c>
      <c r="AH230" s="59">
        <f t="shared" si="1"/>
        <v>18044630992148.648</v>
      </c>
    </row>
    <row r="231" spans="1:34">
      <c r="A231" t="s">
        <v>7057</v>
      </c>
      <c r="B231" t="s">
        <v>7055</v>
      </c>
      <c r="C231" t="s">
        <v>6979</v>
      </c>
      <c r="D231" s="59">
        <f t="shared" ref="D231:S231" si="13">SUMIFS(D$31:D$210,$C$31:$C$210,"*"&amp;$A231&amp;"*",$C$31:$C$210,"*"&amp;$B231&amp;"*")</f>
        <v>27868200000000</v>
      </c>
      <c r="E231" s="59">
        <f t="shared" si="13"/>
        <v>26396000000000</v>
      </c>
      <c r="F231" s="59">
        <f t="shared" si="13"/>
        <v>24992900000000</v>
      </c>
      <c r="G231" s="59">
        <f t="shared" si="13"/>
        <v>23665900000000</v>
      </c>
      <c r="H231" s="59">
        <f t="shared" si="13"/>
        <v>22415700000000</v>
      </c>
      <c r="I231" s="59">
        <f t="shared" si="13"/>
        <v>21230500000000</v>
      </c>
      <c r="J231" s="59">
        <f t="shared" si="13"/>
        <v>20101200000000</v>
      </c>
      <c r="K231" s="59">
        <f t="shared" si="13"/>
        <v>19034700000000</v>
      </c>
      <c r="L231" s="59">
        <f t="shared" si="13"/>
        <v>18030900000000</v>
      </c>
      <c r="M231" s="59">
        <f t="shared" si="13"/>
        <v>17069900000000</v>
      </c>
      <c r="N231" s="59">
        <f t="shared" si="13"/>
        <v>16170500000000</v>
      </c>
      <c r="O231" s="59">
        <f t="shared" si="13"/>
        <v>15312300000000</v>
      </c>
      <c r="P231" s="59">
        <f t="shared" si="13"/>
        <v>14504600000000</v>
      </c>
      <c r="Q231" s="59">
        <f t="shared" si="13"/>
        <v>13727100000000</v>
      </c>
      <c r="R231" s="59">
        <f t="shared" si="13"/>
        <v>13003900000000</v>
      </c>
      <c r="S231" s="59">
        <f t="shared" si="13"/>
        <v>12313700000000</v>
      </c>
      <c r="T231" s="59">
        <f t="shared" ref="T231:AH231" si="14">SUMIFS(T$31:T$210,$C$31:$C$210,"*"&amp;$A231&amp;"*",$C$31:$C$210,"*"&amp;$B231&amp;"*")</f>
        <v>11662300000000</v>
      </c>
      <c r="U231" s="59">
        <f t="shared" si="14"/>
        <v>11042600000000</v>
      </c>
      <c r="V231" s="59">
        <f t="shared" si="14"/>
        <v>10458600000000</v>
      </c>
      <c r="W231" s="59">
        <f t="shared" si="14"/>
        <v>9904000000000</v>
      </c>
      <c r="X231" s="59">
        <f t="shared" si="14"/>
        <v>9378700000000</v>
      </c>
      <c r="Y231" s="59">
        <f t="shared" si="14"/>
        <v>8881600000000</v>
      </c>
      <c r="Z231" s="59">
        <f t="shared" si="14"/>
        <v>8410600000000</v>
      </c>
      <c r="AA231" s="59">
        <f t="shared" si="14"/>
        <v>7965500000000</v>
      </c>
      <c r="AB231" s="59">
        <f t="shared" si="14"/>
        <v>7543400000000</v>
      </c>
      <c r="AC231" s="59">
        <f t="shared" si="14"/>
        <v>7143930000000</v>
      </c>
      <c r="AD231" s="59">
        <f t="shared" si="14"/>
        <v>6765070000000</v>
      </c>
      <c r="AE231" s="59">
        <f t="shared" si="14"/>
        <v>6406080000000</v>
      </c>
      <c r="AF231" s="59">
        <f t="shared" si="14"/>
        <v>6066650000000</v>
      </c>
      <c r="AG231" s="59">
        <f t="shared" si="14"/>
        <v>5745260000000</v>
      </c>
      <c r="AH231" s="59">
        <f t="shared" si="14"/>
        <v>5440810000000</v>
      </c>
    </row>
    <row r="232" spans="1:34">
      <c r="A232" t="s">
        <v>7057</v>
      </c>
      <c r="B232" t="s">
        <v>7055</v>
      </c>
      <c r="C232" t="s">
        <v>6978</v>
      </c>
      <c r="D232" s="59">
        <f t="shared" ref="D232:AH232" si="15">SUMIFS(D$8:D$28,$A$8:$A$28,$A232,$B$8:$B$28,$B232)</f>
        <v>27871177177096.629</v>
      </c>
      <c r="E232" s="59">
        <f t="shared" si="15"/>
        <v>26394004786710.504</v>
      </c>
      <c r="F232" s="59">
        <f t="shared" si="15"/>
        <v>24995122533014.844</v>
      </c>
      <c r="G232" s="59">
        <f t="shared" si="15"/>
        <v>23670381038765.059</v>
      </c>
      <c r="H232" s="59">
        <f t="shared" si="15"/>
        <v>22415850843710.508</v>
      </c>
      <c r="I232" s="59">
        <f t="shared" si="15"/>
        <v>21227810748993.852</v>
      </c>
      <c r="J232" s="59">
        <f t="shared" si="15"/>
        <v>20102736779297.18</v>
      </c>
      <c r="K232" s="59">
        <f t="shared" si="15"/>
        <v>19037291729994.426</v>
      </c>
      <c r="L232" s="59">
        <f t="shared" si="15"/>
        <v>18028315268304.723</v>
      </c>
      <c r="M232" s="59">
        <f t="shared" si="15"/>
        <v>17072814559084.568</v>
      </c>
      <c r="N232" s="59">
        <f t="shared" si="15"/>
        <v>16167955387453.088</v>
      </c>
      <c r="O232" s="59">
        <f t="shared" si="15"/>
        <v>15311053751918.072</v>
      </c>
      <c r="P232" s="59">
        <f t="shared" si="15"/>
        <v>14499567903066.416</v>
      </c>
      <c r="Q232" s="59">
        <f t="shared" si="15"/>
        <v>13731090804203.895</v>
      </c>
      <c r="R232" s="59">
        <f t="shared" si="15"/>
        <v>13003342991581.088</v>
      </c>
      <c r="S232" s="59">
        <f t="shared" si="15"/>
        <v>12314165813027.289</v>
      </c>
      <c r="T232" s="59">
        <f t="shared" si="15"/>
        <v>11661515024936.844</v>
      </c>
      <c r="U232" s="59">
        <f t="shared" si="15"/>
        <v>11043454728615.189</v>
      </c>
      <c r="V232" s="59">
        <f t="shared" si="15"/>
        <v>10458151627998.586</v>
      </c>
      <c r="W232" s="59">
        <f t="shared" si="15"/>
        <v>9903869591714.6582</v>
      </c>
      <c r="X232" s="59">
        <f t="shared" si="15"/>
        <v>9378964503353.7813</v>
      </c>
      <c r="Y232" s="59">
        <f t="shared" si="15"/>
        <v>8881879384676.0313</v>
      </c>
      <c r="Z232" s="59">
        <f t="shared" si="15"/>
        <v>8411139777288.2002</v>
      </c>
      <c r="AA232" s="59">
        <f t="shared" si="15"/>
        <v>7965349369091.9258</v>
      </c>
      <c r="AB232" s="59">
        <f t="shared" si="15"/>
        <v>7543185852530.0547</v>
      </c>
      <c r="AC232" s="59">
        <f t="shared" si="15"/>
        <v>7143397002345.9609</v>
      </c>
      <c r="AD232" s="59">
        <f t="shared" si="15"/>
        <v>6764796961221.624</v>
      </c>
      <c r="AE232" s="59">
        <f t="shared" si="15"/>
        <v>6406262722276.8789</v>
      </c>
      <c r="AF232" s="59">
        <f t="shared" si="15"/>
        <v>6066730797996.2031</v>
      </c>
      <c r="AG232" s="59">
        <f t="shared" si="15"/>
        <v>5745194065702.4043</v>
      </c>
      <c r="AH232" s="59">
        <f t="shared" si="15"/>
        <v>5440698780220.1768</v>
      </c>
    </row>
    <row r="234" spans="1:34" s="1" customFormat="1">
      <c r="B234" s="1" t="s">
        <v>7062</v>
      </c>
      <c r="C234" s="1" t="s">
        <v>7072</v>
      </c>
      <c r="D234" s="1">
        <f>SUMIFS($D$217:$D$232,$C$217:$C$232,"EPS")</f>
        <v>664558800000000</v>
      </c>
      <c r="E234" s="1">
        <f t="shared" ref="E234:AH234" si="16">SUMIFS($D$217:$D$232,$C$217:$C$232,"EPS")</f>
        <v>664558800000000</v>
      </c>
      <c r="F234" s="1">
        <f t="shared" si="16"/>
        <v>664558800000000</v>
      </c>
      <c r="G234" s="1">
        <f t="shared" si="16"/>
        <v>664558800000000</v>
      </c>
      <c r="H234" s="1">
        <f t="shared" si="16"/>
        <v>664558800000000</v>
      </c>
      <c r="I234" s="1">
        <f t="shared" si="16"/>
        <v>664558800000000</v>
      </c>
      <c r="J234" s="1">
        <f t="shared" si="16"/>
        <v>664558800000000</v>
      </c>
      <c r="K234" s="1">
        <f t="shared" si="16"/>
        <v>664558800000000</v>
      </c>
      <c r="L234" s="1">
        <f t="shared" si="16"/>
        <v>664558800000000</v>
      </c>
      <c r="M234" s="1">
        <f t="shared" si="16"/>
        <v>664558800000000</v>
      </c>
      <c r="N234" s="1">
        <f t="shared" si="16"/>
        <v>664558800000000</v>
      </c>
      <c r="O234" s="1">
        <f t="shared" si="16"/>
        <v>664558800000000</v>
      </c>
      <c r="P234" s="1">
        <f t="shared" si="16"/>
        <v>664558800000000</v>
      </c>
      <c r="Q234" s="1">
        <f t="shared" si="16"/>
        <v>664558800000000</v>
      </c>
      <c r="R234" s="1">
        <f t="shared" si="16"/>
        <v>664558800000000</v>
      </c>
      <c r="S234" s="1">
        <f t="shared" si="16"/>
        <v>664558800000000</v>
      </c>
      <c r="T234" s="1">
        <f t="shared" si="16"/>
        <v>664558800000000</v>
      </c>
      <c r="U234" s="1">
        <f t="shared" si="16"/>
        <v>664558800000000</v>
      </c>
      <c r="V234" s="1">
        <f t="shared" si="16"/>
        <v>664558800000000</v>
      </c>
      <c r="W234" s="1">
        <f t="shared" si="16"/>
        <v>664558800000000</v>
      </c>
      <c r="X234" s="1">
        <f t="shared" si="16"/>
        <v>664558800000000</v>
      </c>
      <c r="Y234" s="1">
        <f t="shared" si="16"/>
        <v>664558800000000</v>
      </c>
      <c r="Z234" s="1">
        <f t="shared" si="16"/>
        <v>664558800000000</v>
      </c>
      <c r="AA234" s="1">
        <f t="shared" si="16"/>
        <v>664558800000000</v>
      </c>
      <c r="AB234" s="1">
        <f t="shared" si="16"/>
        <v>664558800000000</v>
      </c>
      <c r="AC234" s="1">
        <f t="shared" si="16"/>
        <v>664558800000000</v>
      </c>
      <c r="AD234" s="1">
        <f t="shared" si="16"/>
        <v>664558800000000</v>
      </c>
      <c r="AE234" s="1">
        <f t="shared" si="16"/>
        <v>664558800000000</v>
      </c>
      <c r="AF234" s="1">
        <f t="shared" si="16"/>
        <v>664558800000000</v>
      </c>
      <c r="AG234" s="1">
        <f t="shared" si="16"/>
        <v>664558800000000</v>
      </c>
      <c r="AH234" s="1">
        <f t="shared" si="16"/>
        <v>664558800000000</v>
      </c>
    </row>
    <row r="235" spans="1:34" s="1" customFormat="1">
      <c r="B235" s="1" t="s">
        <v>7062</v>
      </c>
      <c r="C235" s="1" t="s">
        <v>7071</v>
      </c>
      <c r="D235" s="1">
        <f>SUMIFS($D$217:$D$232,$C$217:$C$232,"NEXT")</f>
        <v>664568257057516.5</v>
      </c>
      <c r="E235" s="1">
        <f t="shared" ref="E235:AH235" si="17">SUMIFS($D$217:$D$232,$C$217:$C$232,"NEXT")</f>
        <v>664568257057516.5</v>
      </c>
      <c r="F235" s="1">
        <f t="shared" si="17"/>
        <v>664568257057516.5</v>
      </c>
      <c r="G235" s="1">
        <f t="shared" si="17"/>
        <v>664568257057516.5</v>
      </c>
      <c r="H235" s="1">
        <f t="shared" si="17"/>
        <v>664568257057516.5</v>
      </c>
      <c r="I235" s="1">
        <f t="shared" si="17"/>
        <v>664568257057516.5</v>
      </c>
      <c r="J235" s="1">
        <f t="shared" si="17"/>
        <v>664568257057516.5</v>
      </c>
      <c r="K235" s="1">
        <f t="shared" si="17"/>
        <v>664568257057516.5</v>
      </c>
      <c r="L235" s="1">
        <f t="shared" si="17"/>
        <v>664568257057516.5</v>
      </c>
      <c r="M235" s="1">
        <f t="shared" si="17"/>
        <v>664568257057516.5</v>
      </c>
      <c r="N235" s="1">
        <f t="shared" si="17"/>
        <v>664568257057516.5</v>
      </c>
      <c r="O235" s="1">
        <f t="shared" si="17"/>
        <v>664568257057516.5</v>
      </c>
      <c r="P235" s="1">
        <f t="shared" si="17"/>
        <v>664568257057516.5</v>
      </c>
      <c r="Q235" s="1">
        <f t="shared" si="17"/>
        <v>664568257057516.5</v>
      </c>
      <c r="R235" s="1">
        <f t="shared" si="17"/>
        <v>664568257057516.5</v>
      </c>
      <c r="S235" s="1">
        <f t="shared" si="17"/>
        <v>664568257057516.5</v>
      </c>
      <c r="T235" s="1">
        <f t="shared" si="17"/>
        <v>664568257057516.5</v>
      </c>
      <c r="U235" s="1">
        <f t="shared" si="17"/>
        <v>664568257057516.5</v>
      </c>
      <c r="V235" s="1">
        <f t="shared" si="17"/>
        <v>664568257057516.5</v>
      </c>
      <c r="W235" s="1">
        <f t="shared" si="17"/>
        <v>664568257057516.5</v>
      </c>
      <c r="X235" s="1">
        <f t="shared" si="17"/>
        <v>664568257057516.5</v>
      </c>
      <c r="Y235" s="1">
        <f t="shared" si="17"/>
        <v>664568257057516.5</v>
      </c>
      <c r="Z235" s="1">
        <f t="shared" si="17"/>
        <v>664568257057516.5</v>
      </c>
      <c r="AA235" s="1">
        <f t="shared" si="17"/>
        <v>664568257057516.5</v>
      </c>
      <c r="AB235" s="1">
        <f t="shared" si="17"/>
        <v>664568257057516.5</v>
      </c>
      <c r="AC235" s="1">
        <f t="shared" si="17"/>
        <v>664568257057516.5</v>
      </c>
      <c r="AD235" s="1">
        <f t="shared" si="17"/>
        <v>664568257057516.5</v>
      </c>
      <c r="AE235" s="1">
        <f t="shared" si="17"/>
        <v>664568257057516.5</v>
      </c>
      <c r="AF235" s="1">
        <f t="shared" si="17"/>
        <v>664568257057516.5</v>
      </c>
      <c r="AG235" s="1">
        <f t="shared" si="17"/>
        <v>664568257057516.5</v>
      </c>
      <c r="AH235" s="1">
        <f t="shared" si="17"/>
        <v>664568257057516.5</v>
      </c>
    </row>
    <row r="236" spans="1:34" s="1" customFormat="1"/>
    <row r="237" spans="1:34" s="1" customFormat="1"/>
    <row r="238" spans="1:34" s="1" customFormat="1"/>
    <row r="239" spans="1:34" s="1" customFormat="1"/>
    <row r="240" spans="1:34" s="1" customFormat="1"/>
    <row r="241" spans="1:34" s="1" customFormat="1"/>
    <row r="242" spans="1:34" s="1" customFormat="1"/>
    <row r="243" spans="1:34" s="1" customFormat="1"/>
    <row r="244" spans="1:34" s="1" customFormat="1"/>
    <row r="245" spans="1:34" s="1" customFormat="1"/>
    <row r="246" spans="1:34" s="1" customFormat="1"/>
    <row r="247" spans="1:34" s="1" customFormat="1"/>
    <row r="248" spans="1:34" s="1" customFormat="1"/>
    <row r="249" spans="1:34" s="1" customFormat="1"/>
    <row r="250" spans="1:34" s="1" customFormat="1"/>
    <row r="251" spans="1:34" s="1" customFormat="1"/>
    <row r="252" spans="1:34" s="1" customFormat="1"/>
    <row r="253" spans="1:34" s="1" customFormat="1"/>
    <row r="254" spans="1:34" s="1" customFormat="1"/>
    <row r="255" spans="1:34" s="17" customFormat="1">
      <c r="A255" s="24" t="s">
        <v>7058</v>
      </c>
      <c r="D255" s="24">
        <v>2020</v>
      </c>
      <c r="E255" s="24">
        <v>2021</v>
      </c>
      <c r="F255" s="24">
        <v>2022</v>
      </c>
      <c r="G255" s="24">
        <v>2023</v>
      </c>
      <c r="H255" s="24">
        <v>2024</v>
      </c>
      <c r="I255" s="24">
        <v>2025</v>
      </c>
      <c r="J255" s="24">
        <v>2026</v>
      </c>
      <c r="K255" s="24">
        <v>2027</v>
      </c>
      <c r="L255" s="24">
        <v>2028</v>
      </c>
      <c r="M255" s="24">
        <v>2029</v>
      </c>
      <c r="N255" s="24">
        <v>2030</v>
      </c>
      <c r="O255" s="24">
        <v>2031</v>
      </c>
      <c r="P255" s="24">
        <v>2032</v>
      </c>
      <c r="Q255" s="24">
        <v>2033</v>
      </c>
      <c r="R255" s="24">
        <v>2034</v>
      </c>
      <c r="S255" s="24">
        <v>2035</v>
      </c>
      <c r="T255" s="24">
        <v>2036</v>
      </c>
      <c r="U255" s="24">
        <v>2037</v>
      </c>
      <c r="V255" s="24">
        <v>2038</v>
      </c>
      <c r="W255" s="24">
        <v>2039</v>
      </c>
      <c r="X255" s="24">
        <v>2040</v>
      </c>
      <c r="Y255" s="24">
        <v>2041</v>
      </c>
      <c r="Z255" s="24">
        <v>2042</v>
      </c>
      <c r="AA255" s="24">
        <v>2043</v>
      </c>
      <c r="AB255" s="24">
        <v>2044</v>
      </c>
      <c r="AC255" s="24">
        <v>2045</v>
      </c>
      <c r="AD255" s="24">
        <v>2046</v>
      </c>
      <c r="AE255" s="24">
        <v>2047</v>
      </c>
      <c r="AF255" s="24">
        <v>2048</v>
      </c>
      <c r="AG255" s="24">
        <v>2049</v>
      </c>
      <c r="AH255" s="24">
        <v>2050</v>
      </c>
    </row>
    <row r="256" spans="1:34">
      <c r="A256" t="s">
        <v>7058</v>
      </c>
      <c r="B256" t="s">
        <v>7047</v>
      </c>
      <c r="C256" t="s">
        <v>6979</v>
      </c>
      <c r="D256">
        <f>SUMIFS(D$31:D$210,$C$31:$C$210,"*"&amp;$A256&amp;"*",$C$31:$C$210,"*"&amp;$B256&amp;"*")</f>
        <v>571790000000000</v>
      </c>
      <c r="E256">
        <f t="shared" ref="E256:AH270" si="18">SUMIFS(E$31:E$210,$C$31:$C$210,"*"&amp;$A256&amp;"*",$C$31:$C$210,"*"&amp;$B256&amp;"*")</f>
        <v>584980000000000</v>
      </c>
      <c r="F256">
        <f t="shared" si="18"/>
        <v>598450000000000</v>
      </c>
      <c r="G256">
        <f t="shared" si="18"/>
        <v>612180000000000</v>
      </c>
      <c r="H256">
        <f t="shared" si="18"/>
        <v>626190000000000</v>
      </c>
      <c r="I256">
        <f t="shared" si="18"/>
        <v>640670000000000</v>
      </c>
      <c r="J256">
        <f t="shared" si="18"/>
        <v>655340000000000</v>
      </c>
      <c r="K256">
        <f t="shared" si="18"/>
        <v>670380000000000</v>
      </c>
      <c r="L256">
        <f t="shared" si="18"/>
        <v>685770000000000</v>
      </c>
      <c r="M256">
        <f t="shared" si="18"/>
        <v>701660000000000</v>
      </c>
      <c r="N256">
        <f t="shared" si="18"/>
        <v>717790000000000</v>
      </c>
      <c r="O256">
        <f t="shared" si="18"/>
        <v>734240000000000</v>
      </c>
      <c r="P256">
        <f t="shared" si="18"/>
        <v>751130000000000</v>
      </c>
      <c r="Q256">
        <f t="shared" si="18"/>
        <v>768550000000000</v>
      </c>
      <c r="R256">
        <f t="shared" si="18"/>
        <v>786210000000000</v>
      </c>
      <c r="S256">
        <f t="shared" si="18"/>
        <v>804110000000000</v>
      </c>
      <c r="T256">
        <f t="shared" si="18"/>
        <v>822740000000000</v>
      </c>
      <c r="U256">
        <f t="shared" si="18"/>
        <v>841600000000000</v>
      </c>
      <c r="V256">
        <f t="shared" si="18"/>
        <v>861110000000000</v>
      </c>
      <c r="W256">
        <f t="shared" si="18"/>
        <v>880760000000000</v>
      </c>
      <c r="X256">
        <f t="shared" si="18"/>
        <v>901040000000000</v>
      </c>
      <c r="Y256">
        <f t="shared" si="18"/>
        <v>921870000000000</v>
      </c>
      <c r="Z256">
        <f t="shared" si="18"/>
        <v>942940000000000</v>
      </c>
      <c r="AA256">
        <f t="shared" si="18"/>
        <v>964650000000000</v>
      </c>
      <c r="AB256">
        <f t="shared" si="18"/>
        <v>986810000000000</v>
      </c>
      <c r="AC256">
        <f t="shared" si="18"/>
        <v>1009510000000000</v>
      </c>
      <c r="AD256">
        <f t="shared" si="18"/>
        <v>1032760000000000</v>
      </c>
      <c r="AE256">
        <f t="shared" si="18"/>
        <v>1056550000000000</v>
      </c>
      <c r="AF256">
        <f t="shared" si="18"/>
        <v>1080790000000000</v>
      </c>
      <c r="AG256">
        <f t="shared" si="18"/>
        <v>1105690000000000</v>
      </c>
      <c r="AH256">
        <f t="shared" si="18"/>
        <v>1131030000000000</v>
      </c>
    </row>
    <row r="257" spans="1:34">
      <c r="A257" t="s">
        <v>7058</v>
      </c>
      <c r="B257" t="s">
        <v>7047</v>
      </c>
      <c r="C257" t="s">
        <v>6978</v>
      </c>
      <c r="D257">
        <f>SUMIFS(D$8:D$28,$A$8:$A$28,$A257,$B$8:$B$28,$B257)</f>
        <v>571803198109649.63</v>
      </c>
      <c r="E257">
        <f t="shared" ref="E257:AH271" si="19">SUMIFS(E$8:E$28,$A$8:$A$28,$A257,$B$8:$B$28,$B257)</f>
        <v>584954671666171.38</v>
      </c>
      <c r="F257">
        <f t="shared" si="19"/>
        <v>598408629114493.38</v>
      </c>
      <c r="G257">
        <f t="shared" si="19"/>
        <v>612172027584126.63</v>
      </c>
      <c r="H257">
        <f t="shared" si="19"/>
        <v>626251984218561.5</v>
      </c>
      <c r="I257">
        <f t="shared" si="19"/>
        <v>640655779855588.38</v>
      </c>
      <c r="J257">
        <f t="shared" si="19"/>
        <v>655390862792266.75</v>
      </c>
      <c r="K257">
        <f t="shared" si="19"/>
        <v>670464852636488.88</v>
      </c>
      <c r="L257">
        <f t="shared" si="19"/>
        <v>685885544247128</v>
      </c>
      <c r="M257">
        <f t="shared" si="19"/>
        <v>701660911764811.88</v>
      </c>
      <c r="N257">
        <f t="shared" si="19"/>
        <v>717799112735402.63</v>
      </c>
      <c r="O257">
        <f t="shared" si="19"/>
        <v>734308492328316.75</v>
      </c>
      <c r="P257">
        <f t="shared" si="19"/>
        <v>751197587651868</v>
      </c>
      <c r="Q257">
        <f t="shared" si="19"/>
        <v>768475132167860.75</v>
      </c>
      <c r="R257">
        <f t="shared" si="19"/>
        <v>786150060207721.5</v>
      </c>
      <c r="S257">
        <f t="shared" si="19"/>
        <v>804231511592499.13</v>
      </c>
      <c r="T257">
        <f t="shared" si="19"/>
        <v>822728836359126.63</v>
      </c>
      <c r="U257">
        <f t="shared" si="19"/>
        <v>841651599595386.5</v>
      </c>
      <c r="V257">
        <f t="shared" si="19"/>
        <v>861009586386080.25</v>
      </c>
      <c r="W257">
        <f t="shared" si="19"/>
        <v>880812806872960</v>
      </c>
      <c r="X257">
        <f t="shared" si="19"/>
        <v>901071501431038</v>
      </c>
      <c r="Y257">
        <f t="shared" si="19"/>
        <v>921796145963951.75</v>
      </c>
      <c r="Z257">
        <f t="shared" si="19"/>
        <v>942997457321122.63</v>
      </c>
      <c r="AA257">
        <f t="shared" si="19"/>
        <v>964686398839508.38</v>
      </c>
      <c r="AB257">
        <f t="shared" si="19"/>
        <v>986874186012817</v>
      </c>
      <c r="AC257">
        <f t="shared" si="19"/>
        <v>1009572292291111.5</v>
      </c>
      <c r="AD257">
        <f t="shared" si="19"/>
        <v>1032792455013807</v>
      </c>
      <c r="AE257">
        <f t="shared" si="19"/>
        <v>1056546681479124.5</v>
      </c>
      <c r="AF257">
        <f t="shared" si="19"/>
        <v>1080847255153144.4</v>
      </c>
      <c r="AG257">
        <f t="shared" si="19"/>
        <v>1105706742021666.4</v>
      </c>
      <c r="AH257">
        <f t="shared" si="19"/>
        <v>1131137997088164.8</v>
      </c>
    </row>
    <row r="258" spans="1:34">
      <c r="A258" t="s">
        <v>7058</v>
      </c>
      <c r="B258" t="s">
        <v>7048</v>
      </c>
      <c r="C258" t="s">
        <v>6979</v>
      </c>
      <c r="D258">
        <f t="shared" ref="D258" si="20">SUMIFS(D$31:D$210,$C$31:$C$210,"*"&amp;$A258&amp;"*",$C$31:$C$210,"*"&amp;$B258&amp;"*")</f>
        <v>7167000000000</v>
      </c>
      <c r="E258">
        <f t="shared" si="18"/>
        <v>6543000000000</v>
      </c>
      <c r="F258">
        <f t="shared" si="18"/>
        <v>5974000000000</v>
      </c>
      <c r="G258">
        <f t="shared" si="18"/>
        <v>5454000000000</v>
      </c>
      <c r="H258">
        <f t="shared" si="18"/>
        <v>4980000000000</v>
      </c>
      <c r="I258">
        <f t="shared" si="18"/>
        <v>4546000000000</v>
      </c>
      <c r="J258">
        <f t="shared" si="18"/>
        <v>4151000000000</v>
      </c>
      <c r="K258">
        <f t="shared" si="18"/>
        <v>3789000000000</v>
      </c>
      <c r="L258">
        <f t="shared" si="18"/>
        <v>3460000000000</v>
      </c>
      <c r="M258">
        <f t="shared" si="18"/>
        <v>3159000000000</v>
      </c>
      <c r="N258">
        <f t="shared" si="18"/>
        <v>2884000000000</v>
      </c>
      <c r="O258">
        <f t="shared" si="18"/>
        <v>2633000000000</v>
      </c>
      <c r="P258">
        <f t="shared" si="18"/>
        <v>2405000000000</v>
      </c>
      <c r="Q258">
        <f t="shared" si="18"/>
        <v>2194400000000</v>
      </c>
      <c r="R258">
        <f t="shared" si="18"/>
        <v>2004200000000</v>
      </c>
      <c r="S258">
        <f t="shared" si="18"/>
        <v>1830100000000</v>
      </c>
      <c r="T258">
        <f t="shared" si="18"/>
        <v>1670400000000</v>
      </c>
      <c r="U258">
        <f t="shared" si="18"/>
        <v>1525100000000</v>
      </c>
      <c r="V258">
        <f t="shared" si="18"/>
        <v>1392500000000</v>
      </c>
      <c r="W258">
        <f t="shared" si="18"/>
        <v>1271300000000</v>
      </c>
      <c r="X258">
        <f t="shared" si="18"/>
        <v>1160700000000</v>
      </c>
      <c r="Y258">
        <f t="shared" si="18"/>
        <v>1059800000000</v>
      </c>
      <c r="Z258">
        <f t="shared" si="18"/>
        <v>967500000000</v>
      </c>
      <c r="AA258">
        <f t="shared" si="18"/>
        <v>883400000000</v>
      </c>
      <c r="AB258">
        <f t="shared" si="18"/>
        <v>806500000000</v>
      </c>
      <c r="AC258">
        <f t="shared" si="18"/>
        <v>736400000000</v>
      </c>
      <c r="AD258">
        <f t="shared" si="18"/>
        <v>672300000000</v>
      </c>
      <c r="AE258">
        <f t="shared" si="18"/>
        <v>613800000000</v>
      </c>
      <c r="AF258">
        <f t="shared" si="18"/>
        <v>560400000000</v>
      </c>
      <c r="AG258">
        <f t="shared" si="18"/>
        <v>511700000000</v>
      </c>
      <c r="AH258">
        <f t="shared" si="18"/>
        <v>467100000000</v>
      </c>
    </row>
    <row r="259" spans="1:34">
      <c r="A259" t="s">
        <v>7058</v>
      </c>
      <c r="B259" t="s">
        <v>7048</v>
      </c>
      <c r="C259" t="s">
        <v>6978</v>
      </c>
      <c r="D259">
        <f t="shared" ref="D259" si="21">SUMIFS(D$8:D$28,$A$8:$A$28,$A259,$B$8:$B$28,$B259)</f>
        <v>7166426585340.0029</v>
      </c>
      <c r="E259">
        <f t="shared" si="19"/>
        <v>6542947472415.4229</v>
      </c>
      <c r="F259">
        <f t="shared" si="19"/>
        <v>5973711042315.2813</v>
      </c>
      <c r="G259">
        <f t="shared" si="19"/>
        <v>5453998181633.8516</v>
      </c>
      <c r="H259">
        <f t="shared" si="19"/>
        <v>4979500339831.707</v>
      </c>
      <c r="I259">
        <f t="shared" si="19"/>
        <v>4546283810266.3486</v>
      </c>
      <c r="J259">
        <f t="shared" si="19"/>
        <v>4150757118773.1763</v>
      </c>
      <c r="K259">
        <f t="shared" si="19"/>
        <v>3789641249439.9102</v>
      </c>
      <c r="L259">
        <f t="shared" si="19"/>
        <v>3459942460738.6377</v>
      </c>
      <c r="M259">
        <f t="shared" si="19"/>
        <v>3158927466654.3765</v>
      </c>
      <c r="N259">
        <f t="shared" si="19"/>
        <v>2884100777055.4458</v>
      </c>
      <c r="O259">
        <f t="shared" si="19"/>
        <v>2633184009451.6221</v>
      </c>
      <c r="P259">
        <f t="shared" si="19"/>
        <v>2404097000629.3311</v>
      </c>
      <c r="Q259">
        <f t="shared" si="19"/>
        <v>2194940561574.5791</v>
      </c>
      <c r="R259">
        <f t="shared" si="19"/>
        <v>2003980732717.5908</v>
      </c>
      <c r="S259">
        <f t="shared" si="19"/>
        <v>1829634408971.1606</v>
      </c>
      <c r="T259">
        <f t="shared" si="19"/>
        <v>1670456215390.6699</v>
      </c>
      <c r="U259">
        <f t="shared" si="19"/>
        <v>1525126524651.6816</v>
      </c>
      <c r="V259">
        <f t="shared" si="19"/>
        <v>1392440517006.9854</v>
      </c>
      <c r="W259">
        <f t="shared" si="19"/>
        <v>1271298192027.3777</v>
      </c>
      <c r="X259">
        <f t="shared" si="19"/>
        <v>1160695249320.9958</v>
      </c>
      <c r="Y259">
        <f t="shared" si="19"/>
        <v>1059714762630.0693</v>
      </c>
      <c r="Z259">
        <f t="shared" si="19"/>
        <v>967519578281.25317</v>
      </c>
      <c r="AA259">
        <f t="shared" si="19"/>
        <v>883345374970.78418</v>
      </c>
      <c r="AB259">
        <f t="shared" si="19"/>
        <v>806494327348.32605</v>
      </c>
      <c r="AC259">
        <f t="shared" si="19"/>
        <v>736329320869.02173</v>
      </c>
      <c r="AD259">
        <f t="shared" si="19"/>
        <v>672268669953.41687</v>
      </c>
      <c r="AE259">
        <f t="shared" si="19"/>
        <v>613781295667.46973</v>
      </c>
      <c r="AF259">
        <f t="shared" si="19"/>
        <v>560382322944.39978</v>
      </c>
      <c r="AG259">
        <f t="shared" si="19"/>
        <v>511629060848.23706</v>
      </c>
      <c r="AH259">
        <f t="shared" si="19"/>
        <v>467117332554.44043</v>
      </c>
    </row>
    <row r="260" spans="1:34">
      <c r="A260" t="s">
        <v>7058</v>
      </c>
      <c r="B260" t="s">
        <v>7049</v>
      </c>
      <c r="C260" t="s">
        <v>6979</v>
      </c>
      <c r="D260">
        <f t="shared" ref="D260" si="22">SUMIFS(D$31:D$210,$C$31:$C$210,"*"&amp;$A260&amp;"*",$C$31:$C$210,"*"&amp;$B260&amp;"*")</f>
        <v>176770000000000</v>
      </c>
      <c r="E260">
        <f t="shared" si="18"/>
        <v>180770000000000</v>
      </c>
      <c r="F260">
        <f t="shared" si="18"/>
        <v>185000000000000</v>
      </c>
      <c r="G260">
        <f t="shared" si="18"/>
        <v>189270000000000</v>
      </c>
      <c r="H260">
        <f t="shared" si="18"/>
        <v>193570000000000</v>
      </c>
      <c r="I260">
        <f t="shared" si="18"/>
        <v>198000000000000</v>
      </c>
      <c r="J260">
        <f t="shared" si="18"/>
        <v>202580000000000</v>
      </c>
      <c r="K260">
        <f t="shared" si="18"/>
        <v>207280000000000</v>
      </c>
      <c r="L260">
        <f t="shared" si="18"/>
        <v>212020000000000</v>
      </c>
      <c r="M260">
        <f t="shared" si="18"/>
        <v>216910000000000</v>
      </c>
      <c r="N260">
        <f t="shared" si="18"/>
        <v>221830000000000</v>
      </c>
      <c r="O260">
        <f t="shared" si="18"/>
        <v>226980000000000</v>
      </c>
      <c r="P260">
        <f t="shared" si="18"/>
        <v>232190000000000</v>
      </c>
      <c r="Q260">
        <f t="shared" si="18"/>
        <v>237530000000000</v>
      </c>
      <c r="R260">
        <f t="shared" si="18"/>
        <v>243010000000000</v>
      </c>
      <c r="S260">
        <f t="shared" si="18"/>
        <v>248540000000000</v>
      </c>
      <c r="T260">
        <f t="shared" si="18"/>
        <v>254310000000000</v>
      </c>
      <c r="U260">
        <f t="shared" si="18"/>
        <v>260140000000000</v>
      </c>
      <c r="V260">
        <f t="shared" si="18"/>
        <v>266100000000000</v>
      </c>
      <c r="W260">
        <f t="shared" si="18"/>
        <v>272210000000000</v>
      </c>
      <c r="X260">
        <f t="shared" si="18"/>
        <v>278470000000000</v>
      </c>
      <c r="Y260">
        <f t="shared" si="18"/>
        <v>284880000000000</v>
      </c>
      <c r="Z260">
        <f t="shared" si="18"/>
        <v>291440000000000</v>
      </c>
      <c r="AA260">
        <f t="shared" si="18"/>
        <v>298150000000000</v>
      </c>
      <c r="AB260">
        <f t="shared" si="18"/>
        <v>305020000000000</v>
      </c>
      <c r="AC260">
        <f t="shared" si="18"/>
        <v>312030000000000</v>
      </c>
      <c r="AD260">
        <f t="shared" si="18"/>
        <v>319210000000000</v>
      </c>
      <c r="AE260">
        <f t="shared" si="18"/>
        <v>326540000000000</v>
      </c>
      <c r="AF260">
        <f t="shared" si="18"/>
        <v>334140000000000</v>
      </c>
      <c r="AG260">
        <f t="shared" si="18"/>
        <v>341780000000000</v>
      </c>
      <c r="AH260">
        <f t="shared" si="18"/>
        <v>349600000000000</v>
      </c>
    </row>
    <row r="261" spans="1:34">
      <c r="A261" t="s">
        <v>7058</v>
      </c>
      <c r="B261" t="s">
        <v>7049</v>
      </c>
      <c r="C261" t="s">
        <v>6978</v>
      </c>
      <c r="D261">
        <f t="shared" ref="D261" si="23">SUMIFS(D$8:D$28,$A$8:$A$28,$A261,$B$8:$B$28,$B261)</f>
        <v>176741983656810</v>
      </c>
      <c r="E261">
        <f t="shared" si="19"/>
        <v>180807049280916.63</v>
      </c>
      <c r="F261">
        <f t="shared" si="19"/>
        <v>184965611414377.69</v>
      </c>
      <c r="G261">
        <f t="shared" si="19"/>
        <v>189219820476908.34</v>
      </c>
      <c r="H261">
        <f t="shared" si="19"/>
        <v>193571876347877.25</v>
      </c>
      <c r="I261">
        <f t="shared" si="19"/>
        <v>198024029503878.38</v>
      </c>
      <c r="J261">
        <f t="shared" si="19"/>
        <v>202578582182467.56</v>
      </c>
      <c r="K261">
        <f t="shared" si="19"/>
        <v>207237889572664.31</v>
      </c>
      <c r="L261">
        <f t="shared" si="19"/>
        <v>212004361032835.56</v>
      </c>
      <c r="M261">
        <f t="shared" si="19"/>
        <v>216880461336590.75</v>
      </c>
      <c r="N261">
        <f t="shared" si="19"/>
        <v>221868711947332.31</v>
      </c>
      <c r="O261">
        <f t="shared" si="19"/>
        <v>226971692322120.94</v>
      </c>
      <c r="P261">
        <f t="shared" si="19"/>
        <v>232192041245529.69</v>
      </c>
      <c r="Q261">
        <f t="shared" si="19"/>
        <v>237532458194176.84</v>
      </c>
      <c r="R261">
        <f t="shared" si="19"/>
        <v>242995704732642.88</v>
      </c>
      <c r="S261">
        <f t="shared" si="19"/>
        <v>248584605941493.63</v>
      </c>
      <c r="T261">
        <f t="shared" si="19"/>
        <v>254302051878147.97</v>
      </c>
      <c r="U261">
        <f t="shared" si="19"/>
        <v>260150999071345.34</v>
      </c>
      <c r="V261">
        <f t="shared" si="19"/>
        <v>266134472049986.25</v>
      </c>
      <c r="W261">
        <f t="shared" si="19"/>
        <v>272255564907135.88</v>
      </c>
      <c r="X261">
        <f t="shared" si="19"/>
        <v>278517442900000</v>
      </c>
      <c r="Y261">
        <f t="shared" si="19"/>
        <v>284923344086699.94</v>
      </c>
      <c r="Z261">
        <f t="shared" si="19"/>
        <v>291476581000694</v>
      </c>
      <c r="AA261">
        <f t="shared" si="19"/>
        <v>298180542363710</v>
      </c>
      <c r="AB261">
        <f t="shared" si="19"/>
        <v>305038694838075.25</v>
      </c>
      <c r="AC261">
        <f t="shared" si="19"/>
        <v>312054584819351</v>
      </c>
      <c r="AD261">
        <f t="shared" si="19"/>
        <v>319231840270196.06</v>
      </c>
      <c r="AE261">
        <f t="shared" si="19"/>
        <v>326574172596410.5</v>
      </c>
      <c r="AF261">
        <f t="shared" si="19"/>
        <v>334085378566127.88</v>
      </c>
      <c r="AG261">
        <f t="shared" si="19"/>
        <v>341769342273148.81</v>
      </c>
      <c r="AH261">
        <f t="shared" si="19"/>
        <v>349630037145431.19</v>
      </c>
    </row>
    <row r="262" spans="1:34">
      <c r="A262" t="s">
        <v>7058</v>
      </c>
      <c r="B262" t="s">
        <v>7050</v>
      </c>
      <c r="C262" t="s">
        <v>6979</v>
      </c>
      <c r="D262">
        <f t="shared" ref="D262" si="24">SUMIFS(D$31:D$210,$C$31:$C$210,"*"&amp;$A262&amp;"*",$C$31:$C$210,"*"&amp;$B262&amp;"*")</f>
        <v>0</v>
      </c>
      <c r="E262">
        <f t="shared" si="18"/>
        <v>0</v>
      </c>
      <c r="F262">
        <f t="shared" si="18"/>
        <v>0</v>
      </c>
      <c r="G262">
        <f t="shared" si="18"/>
        <v>0</v>
      </c>
      <c r="H262">
        <f t="shared" si="18"/>
        <v>0</v>
      </c>
      <c r="I262">
        <f t="shared" si="18"/>
        <v>0</v>
      </c>
      <c r="J262">
        <f t="shared" si="18"/>
        <v>0</v>
      </c>
      <c r="K262">
        <f t="shared" si="18"/>
        <v>0</v>
      </c>
      <c r="L262">
        <f t="shared" si="18"/>
        <v>0</v>
      </c>
      <c r="M262">
        <f t="shared" si="18"/>
        <v>0</v>
      </c>
      <c r="N262">
        <f t="shared" si="18"/>
        <v>0</v>
      </c>
      <c r="O262">
        <f t="shared" si="18"/>
        <v>0</v>
      </c>
      <c r="P262">
        <f t="shared" si="18"/>
        <v>0</v>
      </c>
      <c r="Q262">
        <f t="shared" si="18"/>
        <v>0</v>
      </c>
      <c r="R262">
        <f t="shared" si="18"/>
        <v>0</v>
      </c>
      <c r="S262">
        <f t="shared" si="18"/>
        <v>0</v>
      </c>
      <c r="T262">
        <f t="shared" si="18"/>
        <v>0</v>
      </c>
      <c r="U262">
        <f t="shared" si="18"/>
        <v>0</v>
      </c>
      <c r="V262">
        <f t="shared" si="18"/>
        <v>0</v>
      </c>
      <c r="W262">
        <f t="shared" si="18"/>
        <v>0</v>
      </c>
      <c r="X262">
        <f t="shared" si="18"/>
        <v>0</v>
      </c>
      <c r="Y262">
        <f t="shared" si="18"/>
        <v>0</v>
      </c>
      <c r="Z262">
        <f t="shared" si="18"/>
        <v>0</v>
      </c>
      <c r="AA262">
        <f t="shared" si="18"/>
        <v>0</v>
      </c>
      <c r="AB262">
        <f t="shared" si="18"/>
        <v>0</v>
      </c>
      <c r="AC262">
        <f t="shared" si="18"/>
        <v>0</v>
      </c>
      <c r="AD262">
        <f t="shared" si="18"/>
        <v>0</v>
      </c>
      <c r="AE262">
        <f t="shared" si="18"/>
        <v>0</v>
      </c>
      <c r="AF262">
        <f t="shared" si="18"/>
        <v>0</v>
      </c>
      <c r="AG262">
        <f t="shared" si="18"/>
        <v>0</v>
      </c>
      <c r="AH262">
        <f t="shared" si="18"/>
        <v>0</v>
      </c>
    </row>
    <row r="263" spans="1:34">
      <c r="A263" t="s">
        <v>7058</v>
      </c>
      <c r="B263" t="s">
        <v>7050</v>
      </c>
      <c r="C263" t="s">
        <v>6978</v>
      </c>
      <c r="D263">
        <f t="shared" ref="D263" si="25">SUMIFS(D$8:D$28,$A$8:$A$28,$A263,$B$8:$B$28,$B263)</f>
        <v>0</v>
      </c>
      <c r="E263">
        <f t="shared" si="19"/>
        <v>0</v>
      </c>
      <c r="F263">
        <f t="shared" si="19"/>
        <v>0</v>
      </c>
      <c r="G263">
        <f t="shared" si="19"/>
        <v>0</v>
      </c>
      <c r="H263">
        <f t="shared" si="19"/>
        <v>0</v>
      </c>
      <c r="I263">
        <f t="shared" si="19"/>
        <v>0</v>
      </c>
      <c r="J263">
        <f t="shared" si="19"/>
        <v>0</v>
      </c>
      <c r="K263">
        <f t="shared" si="19"/>
        <v>0</v>
      </c>
      <c r="L263">
        <f t="shared" si="19"/>
        <v>0</v>
      </c>
      <c r="M263">
        <f t="shared" si="19"/>
        <v>0</v>
      </c>
      <c r="N263">
        <f t="shared" si="19"/>
        <v>0</v>
      </c>
      <c r="O263">
        <f t="shared" si="19"/>
        <v>0</v>
      </c>
      <c r="P263">
        <f t="shared" si="19"/>
        <v>0</v>
      </c>
      <c r="Q263">
        <f t="shared" si="19"/>
        <v>0</v>
      </c>
      <c r="R263">
        <f t="shared" si="19"/>
        <v>0</v>
      </c>
      <c r="S263">
        <f t="shared" si="19"/>
        <v>0</v>
      </c>
      <c r="T263">
        <f t="shared" si="19"/>
        <v>0</v>
      </c>
      <c r="U263">
        <f t="shared" si="19"/>
        <v>0</v>
      </c>
      <c r="V263">
        <f t="shared" si="19"/>
        <v>0</v>
      </c>
      <c r="W263">
        <f t="shared" si="19"/>
        <v>0</v>
      </c>
      <c r="X263">
        <f t="shared" si="19"/>
        <v>0</v>
      </c>
      <c r="Y263">
        <f t="shared" si="19"/>
        <v>0</v>
      </c>
      <c r="Z263">
        <f t="shared" si="19"/>
        <v>0</v>
      </c>
      <c r="AA263">
        <f t="shared" si="19"/>
        <v>0</v>
      </c>
      <c r="AB263">
        <f t="shared" si="19"/>
        <v>0</v>
      </c>
      <c r="AC263">
        <f t="shared" si="19"/>
        <v>0</v>
      </c>
      <c r="AD263">
        <f t="shared" si="19"/>
        <v>0</v>
      </c>
      <c r="AE263">
        <f t="shared" si="19"/>
        <v>0</v>
      </c>
      <c r="AF263">
        <f t="shared" si="19"/>
        <v>0</v>
      </c>
      <c r="AG263">
        <f t="shared" si="19"/>
        <v>0</v>
      </c>
      <c r="AH263">
        <f t="shared" si="19"/>
        <v>0</v>
      </c>
    </row>
    <row r="264" spans="1:34">
      <c r="A264" t="s">
        <v>7058</v>
      </c>
      <c r="B264" t="s">
        <v>7051</v>
      </c>
      <c r="C264" t="s">
        <v>6979</v>
      </c>
      <c r="D264">
        <f t="shared" ref="D264" si="26">SUMIFS(D$31:D$210,$C$31:$C$210,"*"&amp;$A264&amp;"*",$C$31:$C$210,"*"&amp;$B264&amp;"*")</f>
        <v>10384000000000</v>
      </c>
      <c r="E264">
        <f t="shared" si="18"/>
        <v>10539000000000</v>
      </c>
      <c r="F264">
        <f t="shared" si="18"/>
        <v>10697000000000</v>
      </c>
      <c r="G264">
        <f t="shared" si="18"/>
        <v>10858000000000</v>
      </c>
      <c r="H264">
        <f t="shared" si="18"/>
        <v>11021000000000</v>
      </c>
      <c r="I264">
        <f t="shared" si="18"/>
        <v>11186000000000</v>
      </c>
      <c r="J264">
        <f t="shared" si="18"/>
        <v>11354000000000</v>
      </c>
      <c r="K264">
        <f t="shared" si="18"/>
        <v>11521000000000</v>
      </c>
      <c r="L264">
        <f t="shared" si="18"/>
        <v>11702000000000</v>
      </c>
      <c r="M264">
        <f t="shared" si="18"/>
        <v>11873000000000</v>
      </c>
      <c r="N264">
        <f t="shared" si="18"/>
        <v>12054000000000</v>
      </c>
      <c r="O264">
        <f t="shared" si="18"/>
        <v>12236000000000</v>
      </c>
      <c r="P264">
        <f t="shared" si="18"/>
        <v>12418000000000</v>
      </c>
      <c r="Q264">
        <f t="shared" si="18"/>
        <v>12600000000000</v>
      </c>
      <c r="R264">
        <f t="shared" si="18"/>
        <v>12793000000000</v>
      </c>
      <c r="S264">
        <f t="shared" si="18"/>
        <v>12986000000000</v>
      </c>
      <c r="T264">
        <f t="shared" si="18"/>
        <v>13179000000000</v>
      </c>
      <c r="U264">
        <f t="shared" si="18"/>
        <v>13373000000000</v>
      </c>
      <c r="V264">
        <f t="shared" si="18"/>
        <v>13577000000000</v>
      </c>
      <c r="W264">
        <f t="shared" si="18"/>
        <v>13782000000000</v>
      </c>
      <c r="X264">
        <f t="shared" si="18"/>
        <v>13986000000000</v>
      </c>
      <c r="Y264">
        <f t="shared" si="18"/>
        <v>14191000000000</v>
      </c>
      <c r="Z264">
        <f t="shared" si="18"/>
        <v>14407000000000</v>
      </c>
      <c r="AA264">
        <f t="shared" si="18"/>
        <v>14623000000000</v>
      </c>
      <c r="AB264">
        <f t="shared" si="18"/>
        <v>14839000000000</v>
      </c>
      <c r="AC264">
        <f t="shared" si="18"/>
        <v>15066000000000</v>
      </c>
      <c r="AD264">
        <f t="shared" si="18"/>
        <v>15293000000000</v>
      </c>
      <c r="AE264">
        <f t="shared" si="18"/>
        <v>15520000000000</v>
      </c>
      <c r="AF264">
        <f t="shared" si="18"/>
        <v>15758000000000</v>
      </c>
      <c r="AG264">
        <f t="shared" si="18"/>
        <v>15987000000000</v>
      </c>
      <c r="AH264">
        <f t="shared" si="18"/>
        <v>16235000000000</v>
      </c>
    </row>
    <row r="265" spans="1:34">
      <c r="A265" t="s">
        <v>7058</v>
      </c>
      <c r="B265" t="s">
        <v>7051</v>
      </c>
      <c r="C265" t="s">
        <v>6978</v>
      </c>
      <c r="D265">
        <f t="shared" ref="D265" si="27">SUMIFS(D$8:D$28,$A$8:$A$28,$A265,$B$8:$B$28,$B265)</f>
        <v>10383757727700</v>
      </c>
      <c r="E265">
        <f t="shared" si="19"/>
        <v>10539514093615.5</v>
      </c>
      <c r="F265">
        <f t="shared" si="19"/>
        <v>10697606805019.73</v>
      </c>
      <c r="G265">
        <f t="shared" si="19"/>
        <v>10858070907095.025</v>
      </c>
      <c r="H265">
        <f t="shared" si="19"/>
        <v>11020941970701.449</v>
      </c>
      <c r="I265">
        <f t="shared" si="19"/>
        <v>11186256100261.971</v>
      </c>
      <c r="J265">
        <f t="shared" si="19"/>
        <v>11354049941765.898</v>
      </c>
      <c r="K265">
        <f t="shared" si="19"/>
        <v>11524360690892.387</v>
      </c>
      <c r="L265">
        <f t="shared" si="19"/>
        <v>11697226101255.771</v>
      </c>
      <c r="M265">
        <f t="shared" si="19"/>
        <v>11872684492774.607</v>
      </c>
      <c r="N265">
        <f t="shared" si="19"/>
        <v>12050774760166.225</v>
      </c>
      <c r="O265">
        <f t="shared" si="19"/>
        <v>12231536381568.717</v>
      </c>
      <c r="P265">
        <f t="shared" si="19"/>
        <v>12415009427292.246</v>
      </c>
      <c r="Q265">
        <f t="shared" si="19"/>
        <v>12601234568701.627</v>
      </c>
      <c r="R265">
        <f t="shared" si="19"/>
        <v>12790253087232.15</v>
      </c>
      <c r="S265">
        <f t="shared" si="19"/>
        <v>12982106883540.633</v>
      </c>
      <c r="T265">
        <f t="shared" si="19"/>
        <v>13176838486793.742</v>
      </c>
      <c r="U265">
        <f t="shared" si="19"/>
        <v>13374491064095.646</v>
      </c>
      <c r="V265">
        <f t="shared" si="19"/>
        <v>13575108430057.08</v>
      </c>
      <c r="W265">
        <f t="shared" si="19"/>
        <v>13778735056507.936</v>
      </c>
      <c r="X265">
        <f t="shared" si="19"/>
        <v>13985416082355.553</v>
      </c>
      <c r="Y265">
        <f t="shared" si="19"/>
        <v>14195197323590.885</v>
      </c>
      <c r="Z265">
        <f t="shared" si="19"/>
        <v>14408125283444.746</v>
      </c>
      <c r="AA265">
        <f t="shared" si="19"/>
        <v>14624247162696.416</v>
      </c>
      <c r="AB265">
        <f t="shared" si="19"/>
        <v>14843610870136.861</v>
      </c>
      <c r="AC265">
        <f t="shared" si="19"/>
        <v>15066265033188.912</v>
      </c>
      <c r="AD265">
        <f t="shared" si="19"/>
        <v>15292259008686.744</v>
      </c>
      <c r="AE265">
        <f t="shared" si="19"/>
        <v>15521642893817.043</v>
      </c>
      <c r="AF265">
        <f t="shared" si="19"/>
        <v>15754467537224.297</v>
      </c>
      <c r="AG265">
        <f t="shared" si="19"/>
        <v>15990784550282.66</v>
      </c>
      <c r="AH265">
        <f t="shared" si="19"/>
        <v>16230646318536.898</v>
      </c>
    </row>
    <row r="266" spans="1:34">
      <c r="A266" t="s">
        <v>7058</v>
      </c>
      <c r="B266" t="s">
        <v>7052</v>
      </c>
      <c r="C266" t="s">
        <v>6979</v>
      </c>
      <c r="D266">
        <f t="shared" ref="D266" si="28">SUMIFS(D$31:D$210,$C$31:$C$210,"*"&amp;$A266&amp;"*",$C$31:$C$210,"*"&amp;$B266&amp;"*")</f>
        <v>4940200000000</v>
      </c>
      <c r="E266">
        <f t="shared" si="18"/>
        <v>5004920000000</v>
      </c>
      <c r="F266">
        <f t="shared" si="18"/>
        <v>5069750000000</v>
      </c>
      <c r="G266">
        <f t="shared" si="18"/>
        <v>5135680000000</v>
      </c>
      <c r="H266">
        <f t="shared" si="18"/>
        <v>5202630000000</v>
      </c>
      <c r="I266">
        <f t="shared" si="18"/>
        <v>5269680000000</v>
      </c>
      <c r="J266">
        <f t="shared" si="18"/>
        <v>5338840000000</v>
      </c>
      <c r="K266">
        <f t="shared" si="18"/>
        <v>5408000000000</v>
      </c>
      <c r="L266">
        <f t="shared" si="18"/>
        <v>5478270000000</v>
      </c>
      <c r="M266">
        <f t="shared" si="18"/>
        <v>5549650000000</v>
      </c>
      <c r="N266">
        <f t="shared" si="18"/>
        <v>5621140000000</v>
      </c>
      <c r="O266">
        <f t="shared" si="18"/>
        <v>5694730000000</v>
      </c>
      <c r="P266">
        <f t="shared" si="18"/>
        <v>5768340000000</v>
      </c>
      <c r="Q266">
        <f t="shared" si="18"/>
        <v>5844050000000</v>
      </c>
      <c r="R266">
        <f t="shared" si="18"/>
        <v>5919870000000</v>
      </c>
      <c r="S266">
        <f t="shared" si="18"/>
        <v>5996700000000</v>
      </c>
      <c r="T266">
        <f t="shared" si="18"/>
        <v>6074730000000</v>
      </c>
      <c r="U266">
        <f t="shared" si="18"/>
        <v>6153770000000</v>
      </c>
      <c r="V266">
        <f t="shared" si="18"/>
        <v>6233920000000</v>
      </c>
      <c r="W266">
        <f t="shared" si="18"/>
        <v>6314180000000</v>
      </c>
      <c r="X266">
        <f t="shared" si="18"/>
        <v>6396550000000</v>
      </c>
      <c r="Y266">
        <f t="shared" si="18"/>
        <v>6479920000000</v>
      </c>
      <c r="Z266">
        <f t="shared" si="18"/>
        <v>6564510000000</v>
      </c>
      <c r="AA266">
        <f t="shared" si="18"/>
        <v>6649100000000</v>
      </c>
      <c r="AB266">
        <f t="shared" si="18"/>
        <v>6735900000000</v>
      </c>
      <c r="AC266">
        <f t="shared" si="18"/>
        <v>6823720000000</v>
      </c>
      <c r="AD266">
        <f t="shared" si="18"/>
        <v>6911650000000</v>
      </c>
      <c r="AE266">
        <f t="shared" si="18"/>
        <v>7001670000000</v>
      </c>
      <c r="AF266">
        <f t="shared" si="18"/>
        <v>7092820000000</v>
      </c>
      <c r="AG266">
        <f t="shared" si="18"/>
        <v>7185070000000</v>
      </c>
      <c r="AH266">
        <f t="shared" si="18"/>
        <v>7278420000000</v>
      </c>
    </row>
    <row r="267" spans="1:34">
      <c r="A267" t="s">
        <v>7058</v>
      </c>
      <c r="B267" t="s">
        <v>7052</v>
      </c>
      <c r="C267" t="s">
        <v>6978</v>
      </c>
      <c r="D267">
        <f t="shared" ref="D267" si="29">SUMIFS(D$8:D$28,$A$8:$A$28,$A267,$B$8:$B$28,$B267)</f>
        <v>4940454678870.001</v>
      </c>
      <c r="E267">
        <f t="shared" si="19"/>
        <v>5004680589695.3096</v>
      </c>
      <c r="F267">
        <f t="shared" si="19"/>
        <v>5069741437361.3486</v>
      </c>
      <c r="G267">
        <f t="shared" si="19"/>
        <v>5135648076047.0459</v>
      </c>
      <c r="H267">
        <f t="shared" si="19"/>
        <v>5202411501035.6563</v>
      </c>
      <c r="I267">
        <f t="shared" si="19"/>
        <v>5270042850549.1191</v>
      </c>
      <c r="J267">
        <f t="shared" si="19"/>
        <v>5338553407606.2588</v>
      </c>
      <c r="K267">
        <f t="shared" si="19"/>
        <v>5407954601905.1396</v>
      </c>
      <c r="L267">
        <f t="shared" si="19"/>
        <v>5478258011729.9053</v>
      </c>
      <c r="M267">
        <f t="shared" si="19"/>
        <v>5549475365882.3936</v>
      </c>
      <c r="N267">
        <f t="shared" si="19"/>
        <v>5621618545638.8633</v>
      </c>
      <c r="O267">
        <f t="shared" si="19"/>
        <v>5694699586732.1699</v>
      </c>
      <c r="P267">
        <f t="shared" si="19"/>
        <v>5768730681359.6865</v>
      </c>
      <c r="Q267">
        <f t="shared" si="19"/>
        <v>5843724180217.3623</v>
      </c>
      <c r="R267">
        <f t="shared" si="19"/>
        <v>5919692594560.1875</v>
      </c>
      <c r="S267">
        <f t="shared" si="19"/>
        <v>5996648598289.4688</v>
      </c>
      <c r="T267">
        <f t="shared" si="19"/>
        <v>6074605030067.2314</v>
      </c>
      <c r="U267">
        <f t="shared" si="19"/>
        <v>6153574895458.1045</v>
      </c>
      <c r="V267">
        <f t="shared" si="19"/>
        <v>6233571369099.0596</v>
      </c>
      <c r="W267">
        <f t="shared" si="19"/>
        <v>6314607796897.3467</v>
      </c>
      <c r="X267">
        <f t="shared" si="19"/>
        <v>6396697698257.0117</v>
      </c>
      <c r="Y267">
        <f t="shared" si="19"/>
        <v>6479854768334.3535</v>
      </c>
      <c r="Z267">
        <f t="shared" si="19"/>
        <v>6564092880322.6982</v>
      </c>
      <c r="AA267">
        <f t="shared" si="19"/>
        <v>6649426087766.8926</v>
      </c>
      <c r="AB267">
        <f t="shared" si="19"/>
        <v>6735868626907.8623</v>
      </c>
      <c r="AC267">
        <f t="shared" si="19"/>
        <v>6823434919057.6641</v>
      </c>
      <c r="AD267">
        <f t="shared" si="19"/>
        <v>6912139573005.4131</v>
      </c>
      <c r="AE267">
        <f t="shared" si="19"/>
        <v>7001997387454.4824</v>
      </c>
      <c r="AF267">
        <f t="shared" si="19"/>
        <v>7093023353491.3906</v>
      </c>
      <c r="AG267">
        <f t="shared" si="19"/>
        <v>7185232657086.7773</v>
      </c>
      <c r="AH267">
        <f t="shared" si="19"/>
        <v>7278640681628.9063</v>
      </c>
    </row>
    <row r="268" spans="1:34">
      <c r="A268" t="s">
        <v>7058</v>
      </c>
      <c r="B268" t="s">
        <v>7053</v>
      </c>
      <c r="C268" t="s">
        <v>6979</v>
      </c>
      <c r="D268">
        <f t="shared" ref="D268" si="30">SUMIFS(D$31:D$210,$C$31:$C$210,"*"&amp;$A268&amp;"*",$C$31:$C$210,"*"&amp;$B268&amp;"*")</f>
        <v>12242000000000</v>
      </c>
      <c r="E268">
        <f t="shared" si="18"/>
        <v>11796000000000</v>
      </c>
      <c r="F268">
        <f t="shared" si="18"/>
        <v>11355000000000</v>
      </c>
      <c r="G268">
        <f t="shared" si="18"/>
        <v>10935000000000</v>
      </c>
      <c r="H268">
        <f t="shared" si="18"/>
        <v>10530000000000</v>
      </c>
      <c r="I268">
        <f t="shared" si="18"/>
        <v>10140000000000</v>
      </c>
      <c r="J268">
        <f t="shared" si="18"/>
        <v>9765000000000</v>
      </c>
      <c r="K268">
        <f t="shared" si="18"/>
        <v>9404000000000</v>
      </c>
      <c r="L268">
        <f t="shared" si="18"/>
        <v>9056000000000</v>
      </c>
      <c r="M268">
        <f t="shared" si="18"/>
        <v>8720000000000</v>
      </c>
      <c r="N268">
        <f t="shared" si="18"/>
        <v>8398000000000</v>
      </c>
      <c r="O268">
        <f t="shared" si="18"/>
        <v>8087000000000</v>
      </c>
      <c r="P268">
        <f t="shared" si="18"/>
        <v>7788700000000</v>
      </c>
      <c r="Q268">
        <f t="shared" si="18"/>
        <v>7499700000000</v>
      </c>
      <c r="R268">
        <f t="shared" si="18"/>
        <v>7222900000000</v>
      </c>
      <c r="S268">
        <f t="shared" si="18"/>
        <v>6955500000000</v>
      </c>
      <c r="T268">
        <f t="shared" si="18"/>
        <v>6698300000000</v>
      </c>
      <c r="U268">
        <f t="shared" si="18"/>
        <v>6450300000000</v>
      </c>
      <c r="V268">
        <f t="shared" si="18"/>
        <v>6211400000000</v>
      </c>
      <c r="W268">
        <f t="shared" si="18"/>
        <v>5981600000000</v>
      </c>
      <c r="X268">
        <f t="shared" si="18"/>
        <v>5759900000000</v>
      </c>
      <c r="Y268">
        <f t="shared" si="18"/>
        <v>5547300000000</v>
      </c>
      <c r="Z268">
        <f t="shared" si="18"/>
        <v>5341600000000</v>
      </c>
      <c r="AA268">
        <f t="shared" si="18"/>
        <v>5143800000000</v>
      </c>
      <c r="AB268">
        <f t="shared" si="18"/>
        <v>4954000000000</v>
      </c>
      <c r="AC268">
        <f t="shared" si="18"/>
        <v>4771100000000</v>
      </c>
      <c r="AD268">
        <f t="shared" si="18"/>
        <v>4594000000000</v>
      </c>
      <c r="AE268">
        <f t="shared" si="18"/>
        <v>4423700000000</v>
      </c>
      <c r="AF268">
        <f t="shared" si="18"/>
        <v>4260200000000</v>
      </c>
      <c r="AG268">
        <f t="shared" si="18"/>
        <v>4102500000000</v>
      </c>
      <c r="AH268">
        <f t="shared" si="18"/>
        <v>3951500000000</v>
      </c>
    </row>
    <row r="269" spans="1:34">
      <c r="A269" t="s">
        <v>7058</v>
      </c>
      <c r="B269" t="s">
        <v>7053</v>
      </c>
      <c r="C269" t="s">
        <v>6978</v>
      </c>
      <c r="D269">
        <f t="shared" ref="D269" si="31">SUMIFS(D$8:D$28,$A$8:$A$28,$A269,$B$8:$B$28,$B269)</f>
        <v>12244030026120</v>
      </c>
      <c r="E269">
        <f t="shared" si="19"/>
        <v>11791000915153.561</v>
      </c>
      <c r="F269">
        <f t="shared" si="19"/>
        <v>11354733881292.877</v>
      </c>
      <c r="G269">
        <f t="shared" si="19"/>
        <v>10934608727685.039</v>
      </c>
      <c r="H269">
        <f t="shared" si="19"/>
        <v>10530028204760.693</v>
      </c>
      <c r="I269">
        <f t="shared" si="19"/>
        <v>10140417161184.547</v>
      </c>
      <c r="J269">
        <f t="shared" si="19"/>
        <v>9765221726220.7188</v>
      </c>
      <c r="K269">
        <f t="shared" si="19"/>
        <v>9403908522350.5527</v>
      </c>
      <c r="L269">
        <f t="shared" si="19"/>
        <v>9055963907023.582</v>
      </c>
      <c r="M269">
        <f t="shared" si="19"/>
        <v>8720893242463.709</v>
      </c>
      <c r="N269">
        <f t="shared" si="19"/>
        <v>8398220192492.5518</v>
      </c>
      <c r="O269">
        <f t="shared" si="19"/>
        <v>8087486045370.3271</v>
      </c>
      <c r="P269">
        <f t="shared" si="19"/>
        <v>7788249061691.624</v>
      </c>
      <c r="Q269">
        <f t="shared" si="19"/>
        <v>7500083846409.0342</v>
      </c>
      <c r="R269">
        <f t="shared" si="19"/>
        <v>7222580744091.8994</v>
      </c>
      <c r="S269">
        <f t="shared" si="19"/>
        <v>6955345256560.499</v>
      </c>
      <c r="T269">
        <f t="shared" si="19"/>
        <v>6697997482067.7607</v>
      </c>
      <c r="U269">
        <f t="shared" si="19"/>
        <v>6450171575231.2529</v>
      </c>
      <c r="V269">
        <f t="shared" si="19"/>
        <v>6211515226947.6973</v>
      </c>
      <c r="W269">
        <f t="shared" si="19"/>
        <v>5981689163550.6318</v>
      </c>
      <c r="X269">
        <f t="shared" si="19"/>
        <v>5760366664499.2578</v>
      </c>
      <c r="Y269">
        <f t="shared" si="19"/>
        <v>5547233097912.7852</v>
      </c>
      <c r="Z269">
        <f t="shared" si="19"/>
        <v>5341985473290.0127</v>
      </c>
      <c r="AA269">
        <f t="shared" si="19"/>
        <v>5144332010778.2813</v>
      </c>
      <c r="AB269">
        <f t="shared" si="19"/>
        <v>4953991726379.4844</v>
      </c>
      <c r="AC269">
        <f t="shared" si="19"/>
        <v>4770694032503.4443</v>
      </c>
      <c r="AD269">
        <f t="shared" si="19"/>
        <v>4594178353300.8164</v>
      </c>
      <c r="AE269">
        <f t="shared" si="19"/>
        <v>4424193754228.6855</v>
      </c>
      <c r="AF269">
        <f t="shared" si="19"/>
        <v>4260498585322.2246</v>
      </c>
      <c r="AG269">
        <f t="shared" si="19"/>
        <v>4102860137665.3018</v>
      </c>
      <c r="AH269">
        <f t="shared" si="19"/>
        <v>3951054312571.686</v>
      </c>
    </row>
    <row r="270" spans="1:34">
      <c r="A270" t="s">
        <v>7058</v>
      </c>
      <c r="B270" t="s">
        <v>7054</v>
      </c>
      <c r="C270" t="s">
        <v>6979</v>
      </c>
      <c r="D270">
        <f t="shared" ref="D270" si="32">SUMIFS(D$31:D$210,$C$31:$C$210,"*"&amp;$A270&amp;"*",$C$31:$C$210,"*"&amp;$B270&amp;"*")</f>
        <v>1402300000000</v>
      </c>
      <c r="E270">
        <f t="shared" si="18"/>
        <v>1350200000000</v>
      </c>
      <c r="F270">
        <f t="shared" si="18"/>
        <v>1300400000000</v>
      </c>
      <c r="G270">
        <f t="shared" si="18"/>
        <v>1252800000000</v>
      </c>
      <c r="H270">
        <f t="shared" si="18"/>
        <v>1206300000000</v>
      </c>
      <c r="I270">
        <f t="shared" si="18"/>
        <v>1161100000000</v>
      </c>
      <c r="J270">
        <f t="shared" si="18"/>
        <v>1118600000000</v>
      </c>
      <c r="K270">
        <f t="shared" si="18"/>
        <v>1077200000000</v>
      </c>
      <c r="L270">
        <f t="shared" si="18"/>
        <v>1037300000000</v>
      </c>
      <c r="M270">
        <f t="shared" si="18"/>
        <v>998900000000</v>
      </c>
      <c r="N270">
        <f t="shared" si="18"/>
        <v>962000000000</v>
      </c>
      <c r="O270">
        <f t="shared" si="18"/>
        <v>926300000000</v>
      </c>
      <c r="P270">
        <f t="shared" si="18"/>
        <v>892100000000</v>
      </c>
      <c r="Q270">
        <f t="shared" si="18"/>
        <v>859100000000</v>
      </c>
      <c r="R270">
        <f t="shared" si="18"/>
        <v>827330000000</v>
      </c>
      <c r="S270">
        <f t="shared" si="18"/>
        <v>796650000000</v>
      </c>
      <c r="T270">
        <f t="shared" si="18"/>
        <v>767190000000</v>
      </c>
      <c r="U270">
        <f t="shared" si="18"/>
        <v>738870000000</v>
      </c>
      <c r="V270">
        <f t="shared" si="18"/>
        <v>711460000000</v>
      </c>
      <c r="W270">
        <f t="shared" si="18"/>
        <v>685180000000</v>
      </c>
      <c r="X270">
        <f t="shared" si="18"/>
        <v>659810000000</v>
      </c>
      <c r="Y270">
        <f t="shared" si="18"/>
        <v>635450000000</v>
      </c>
      <c r="Z270">
        <f t="shared" si="18"/>
        <v>611890000000</v>
      </c>
      <c r="AA270">
        <f t="shared" si="18"/>
        <v>589240000000</v>
      </c>
      <c r="AB270">
        <f t="shared" si="18"/>
        <v>567490000000</v>
      </c>
      <c r="AC270">
        <f t="shared" si="18"/>
        <v>546430000000</v>
      </c>
      <c r="AD270">
        <f t="shared" si="18"/>
        <v>526260000000</v>
      </c>
      <c r="AE270">
        <f t="shared" si="18"/>
        <v>506780000000</v>
      </c>
      <c r="AF270">
        <f t="shared" si="18"/>
        <v>487980000000</v>
      </c>
      <c r="AG270">
        <f t="shared" si="18"/>
        <v>469960000000</v>
      </c>
      <c r="AH270">
        <f t="shared" si="18"/>
        <v>452530000000</v>
      </c>
    </row>
    <row r="271" spans="1:34">
      <c r="A271" t="s">
        <v>7058</v>
      </c>
      <c r="B271" t="s">
        <v>7054</v>
      </c>
      <c r="C271" t="s">
        <v>6978</v>
      </c>
      <c r="D271">
        <f t="shared" ref="D271" si="33">SUMIFS(D$8:D$28,$A$8:$A$28,$A271,$B$8:$B$28,$B271)</f>
        <v>1402484088510</v>
      </c>
      <c r="E271">
        <f t="shared" si="19"/>
        <v>1350592177235.1299</v>
      </c>
      <c r="F271">
        <f t="shared" si="19"/>
        <v>1300620266677.4302</v>
      </c>
      <c r="G271">
        <f t="shared" si="19"/>
        <v>1252497316810.3652</v>
      </c>
      <c r="H271">
        <f t="shared" si="19"/>
        <v>1206154916088.3816</v>
      </c>
      <c r="I271">
        <f t="shared" si="19"/>
        <v>1161527184193.1113</v>
      </c>
      <c r="J271">
        <f t="shared" si="19"/>
        <v>1118550678377.9663</v>
      </c>
      <c r="K271">
        <f t="shared" si="19"/>
        <v>1077164303277.9816</v>
      </c>
      <c r="L271">
        <f t="shared" si="19"/>
        <v>1037309224056.6962</v>
      </c>
      <c r="M271">
        <f t="shared" si="19"/>
        <v>998928782766.59839</v>
      </c>
      <c r="N271">
        <f t="shared" si="19"/>
        <v>961968417804.23413</v>
      </c>
      <c r="O271">
        <f t="shared" si="19"/>
        <v>926375586345.47754</v>
      </c>
      <c r="P271">
        <f t="shared" si="19"/>
        <v>892099689650.69482</v>
      </c>
      <c r="Q271">
        <f t="shared" si="19"/>
        <v>859092001133.61902</v>
      </c>
      <c r="R271">
        <f t="shared" si="19"/>
        <v>827305597091.67517</v>
      </c>
      <c r="S271">
        <f t="shared" si="19"/>
        <v>796695289999.2832</v>
      </c>
      <c r="T271">
        <f t="shared" si="19"/>
        <v>767217564269.30969</v>
      </c>
      <c r="U271">
        <f t="shared" si="19"/>
        <v>738830514391.34521</v>
      </c>
      <c r="V271">
        <f t="shared" si="19"/>
        <v>711493785358.86536</v>
      </c>
      <c r="W271">
        <f t="shared" si="19"/>
        <v>685168515300.58728</v>
      </c>
      <c r="X271">
        <f t="shared" si="19"/>
        <v>659817280234.46558</v>
      </c>
      <c r="Y271">
        <f t="shared" si="19"/>
        <v>635404040865.79028</v>
      </c>
      <c r="Z271">
        <f t="shared" si="19"/>
        <v>611894091353.7561</v>
      </c>
      <c r="AA271">
        <f t="shared" si="19"/>
        <v>589254009973.66711</v>
      </c>
      <c r="AB271">
        <f t="shared" si="19"/>
        <v>567451611604.64136</v>
      </c>
      <c r="AC271">
        <f t="shared" si="19"/>
        <v>546455901975.26965</v>
      </c>
      <c r="AD271">
        <f t="shared" si="19"/>
        <v>526237033602.18463</v>
      </c>
      <c r="AE271">
        <f t="shared" si="19"/>
        <v>506766263358.90381</v>
      </c>
      <c r="AF271">
        <f t="shared" si="19"/>
        <v>488015911614.62433</v>
      </c>
      <c r="AG271">
        <f t="shared" si="19"/>
        <v>469959322884.88318</v>
      </c>
      <c r="AH271">
        <f t="shared" si="19"/>
        <v>452570827938.14252</v>
      </c>
    </row>
    <row r="272" spans="1:34">
      <c r="A272" t="s">
        <v>7058</v>
      </c>
      <c r="B272" t="s">
        <v>7055</v>
      </c>
      <c r="C272" t="s">
        <v>6979</v>
      </c>
      <c r="D272">
        <f t="shared" ref="D272:S272" si="34">SUMIFS(D$31:D$210,$C$31:$C$210,"*"&amp;$A272&amp;"*",$C$31:$C$210,"*"&amp;$B272&amp;"*")</f>
        <v>49750000000000</v>
      </c>
      <c r="E272">
        <f t="shared" si="34"/>
        <v>47910000000000</v>
      </c>
      <c r="F272">
        <f t="shared" si="34"/>
        <v>46130000000000</v>
      </c>
      <c r="G272">
        <f t="shared" si="34"/>
        <v>44430000000000</v>
      </c>
      <c r="H272">
        <f t="shared" si="34"/>
        <v>42785000000000</v>
      </c>
      <c r="I272">
        <f t="shared" si="34"/>
        <v>41197000000000</v>
      </c>
      <c r="J272">
        <f t="shared" si="34"/>
        <v>39672000000000</v>
      </c>
      <c r="K272">
        <f t="shared" si="34"/>
        <v>38210000000000</v>
      </c>
      <c r="L272">
        <f t="shared" si="34"/>
        <v>36791000000000</v>
      </c>
      <c r="M272">
        <f t="shared" si="34"/>
        <v>35435000000000</v>
      </c>
      <c r="N272">
        <f t="shared" si="34"/>
        <v>34120000000000</v>
      </c>
      <c r="O272">
        <f t="shared" si="34"/>
        <v>32856000000000</v>
      </c>
      <c r="P272">
        <f t="shared" si="34"/>
        <v>31643000000000</v>
      </c>
      <c r="Q272">
        <f t="shared" si="34"/>
        <v>30470000000000</v>
      </c>
      <c r="R272">
        <f t="shared" si="34"/>
        <v>29348000000000</v>
      </c>
      <c r="S272">
        <f t="shared" si="34"/>
        <v>28255000000000</v>
      </c>
      <c r="T272">
        <f t="shared" ref="T272:AH272" si="35">SUMIFS(T$31:T$210,$C$31:$C$210,"*"&amp;$A272&amp;"*",$C$31:$C$210,"*"&amp;$B272&amp;"*")</f>
        <v>27212000000000</v>
      </c>
      <c r="U272">
        <f t="shared" si="35"/>
        <v>26208000000000</v>
      </c>
      <c r="V272">
        <f t="shared" si="35"/>
        <v>25232000000000</v>
      </c>
      <c r="W272">
        <f t="shared" si="35"/>
        <v>24305000000000</v>
      </c>
      <c r="X272">
        <f t="shared" si="35"/>
        <v>23406000000000</v>
      </c>
      <c r="Y272">
        <f t="shared" si="35"/>
        <v>22534000000000</v>
      </c>
      <c r="Z272">
        <f t="shared" si="35"/>
        <v>21700000000000</v>
      </c>
      <c r="AA272">
        <f t="shared" si="35"/>
        <v>20903000000000</v>
      </c>
      <c r="AB272">
        <f t="shared" si="35"/>
        <v>20123000000000</v>
      </c>
      <c r="AC272">
        <f t="shared" si="35"/>
        <v>19380000000000</v>
      </c>
      <c r="AD272">
        <f t="shared" si="35"/>
        <v>18663000000000</v>
      </c>
      <c r="AE272">
        <f t="shared" si="35"/>
        <v>17973000000000</v>
      </c>
      <c r="AF272">
        <f t="shared" si="35"/>
        <v>17308000000000</v>
      </c>
      <c r="AG272">
        <f t="shared" si="35"/>
        <v>16669000000000</v>
      </c>
      <c r="AH272">
        <f t="shared" si="35"/>
        <v>16055000000000</v>
      </c>
    </row>
    <row r="273" spans="1:34">
      <c r="A273" t="s">
        <v>7058</v>
      </c>
      <c r="B273" t="s">
        <v>7055</v>
      </c>
      <c r="C273" t="s">
        <v>6978</v>
      </c>
      <c r="D273">
        <f t="shared" ref="D273:AH273" si="36">SUMIFS(D$8:D$28,$A$8:$A$28,$A273,$B$8:$B$28,$B273)</f>
        <v>49744238093010.008</v>
      </c>
      <c r="E273">
        <f t="shared" si="36"/>
        <v>47903701283568.641</v>
      </c>
      <c r="F273">
        <f t="shared" si="36"/>
        <v>46131264336076.594</v>
      </c>
      <c r="G273">
        <f t="shared" si="36"/>
        <v>44424407555641.758</v>
      </c>
      <c r="H273">
        <f t="shared" si="36"/>
        <v>42780704476083.016</v>
      </c>
      <c r="I273">
        <f t="shared" si="36"/>
        <v>41197818410467.938</v>
      </c>
      <c r="J273">
        <f t="shared" si="36"/>
        <v>39673499129280.625</v>
      </c>
      <c r="K273">
        <f t="shared" si="36"/>
        <v>38205579661497.242</v>
      </c>
      <c r="L273">
        <f t="shared" si="36"/>
        <v>36791973214021.844</v>
      </c>
      <c r="M273">
        <f t="shared" si="36"/>
        <v>35430670205103.039</v>
      </c>
      <c r="N273">
        <f t="shared" si="36"/>
        <v>34119735407514.223</v>
      </c>
      <c r="O273">
        <f t="shared" si="36"/>
        <v>32857305197436.195</v>
      </c>
      <c r="P273">
        <f t="shared" si="36"/>
        <v>31641584905131.055</v>
      </c>
      <c r="Q273">
        <f t="shared" si="36"/>
        <v>30470846263641.203</v>
      </c>
      <c r="R273">
        <f t="shared" si="36"/>
        <v>29343424951886.477</v>
      </c>
      <c r="S273">
        <f t="shared" si="36"/>
        <v>28257718228666.68</v>
      </c>
      <c r="T273">
        <f t="shared" si="36"/>
        <v>27212182654206.012</v>
      </c>
      <c r="U273">
        <f t="shared" si="36"/>
        <v>26205331896000.387</v>
      </c>
      <c r="V273">
        <f t="shared" si="36"/>
        <v>25235734615848.375</v>
      </c>
      <c r="W273">
        <f t="shared" si="36"/>
        <v>24302012435061.98</v>
      </c>
      <c r="X273">
        <f t="shared" si="36"/>
        <v>23402837974964.688</v>
      </c>
      <c r="Y273">
        <f t="shared" si="36"/>
        <v>22536932969890.992</v>
      </c>
      <c r="Z273">
        <f t="shared" si="36"/>
        <v>21703066450005.027</v>
      </c>
      <c r="AA273">
        <f t="shared" si="36"/>
        <v>20900052991354.84</v>
      </c>
      <c r="AB273">
        <f t="shared" si="36"/>
        <v>20126751030674.711</v>
      </c>
      <c r="AC273">
        <f t="shared" si="36"/>
        <v>19382061242539.746</v>
      </c>
      <c r="AD273">
        <f t="shared" si="36"/>
        <v>18664924976565.773</v>
      </c>
      <c r="AE273">
        <f t="shared" si="36"/>
        <v>17974322752432.84</v>
      </c>
      <c r="AF273">
        <f t="shared" si="36"/>
        <v>17309272810592.824</v>
      </c>
      <c r="AG273">
        <f t="shared" si="36"/>
        <v>16668829716600.891</v>
      </c>
      <c r="AH273">
        <f t="shared" si="36"/>
        <v>16052083017086.656</v>
      </c>
    </row>
    <row r="275" spans="1:34">
      <c r="B275" t="s">
        <v>7058</v>
      </c>
      <c r="C275" s="1" t="s">
        <v>7061</v>
      </c>
      <c r="D275" s="1">
        <f>SUMIFS($D$258:$D$273,$C$258:$C$273,"EPS")</f>
        <v>262655500000000</v>
      </c>
      <c r="E275" s="1">
        <f t="shared" ref="E275:AH275" si="37">SUMIFS($D$258:$D$273,$C$258:$C$273,"EPS")</f>
        <v>262655500000000</v>
      </c>
      <c r="F275" s="1">
        <f t="shared" si="37"/>
        <v>262655500000000</v>
      </c>
      <c r="G275" s="1">
        <f t="shared" si="37"/>
        <v>262655500000000</v>
      </c>
      <c r="H275" s="1">
        <f t="shared" si="37"/>
        <v>262655500000000</v>
      </c>
      <c r="I275" s="1">
        <f t="shared" si="37"/>
        <v>262655500000000</v>
      </c>
      <c r="J275" s="1">
        <f t="shared" si="37"/>
        <v>262655500000000</v>
      </c>
      <c r="K275" s="1">
        <f t="shared" si="37"/>
        <v>262655500000000</v>
      </c>
      <c r="L275" s="1">
        <f t="shared" si="37"/>
        <v>262655500000000</v>
      </c>
      <c r="M275" s="1">
        <f t="shared" si="37"/>
        <v>262655500000000</v>
      </c>
      <c r="N275" s="1">
        <f t="shared" si="37"/>
        <v>262655500000000</v>
      </c>
      <c r="O275" s="1">
        <f t="shared" si="37"/>
        <v>262655500000000</v>
      </c>
      <c r="P275" s="1">
        <f t="shared" si="37"/>
        <v>262655500000000</v>
      </c>
      <c r="Q275" s="1">
        <f t="shared" si="37"/>
        <v>262655500000000</v>
      </c>
      <c r="R275" s="1">
        <f t="shared" si="37"/>
        <v>262655500000000</v>
      </c>
      <c r="S275" s="1">
        <f t="shared" si="37"/>
        <v>262655500000000</v>
      </c>
      <c r="T275" s="1">
        <f t="shared" si="37"/>
        <v>262655500000000</v>
      </c>
      <c r="U275" s="1">
        <f t="shared" si="37"/>
        <v>262655500000000</v>
      </c>
      <c r="V275" s="1">
        <f t="shared" si="37"/>
        <v>262655500000000</v>
      </c>
      <c r="W275" s="1">
        <f t="shared" si="37"/>
        <v>262655500000000</v>
      </c>
      <c r="X275" s="1">
        <f t="shared" si="37"/>
        <v>262655500000000</v>
      </c>
      <c r="Y275" s="1">
        <f t="shared" si="37"/>
        <v>262655500000000</v>
      </c>
      <c r="Z275" s="1">
        <f t="shared" si="37"/>
        <v>262655500000000</v>
      </c>
      <c r="AA275" s="1">
        <f t="shared" si="37"/>
        <v>262655500000000</v>
      </c>
      <c r="AB275" s="1">
        <f t="shared" si="37"/>
        <v>262655500000000</v>
      </c>
      <c r="AC275" s="1">
        <f t="shared" si="37"/>
        <v>262655500000000</v>
      </c>
      <c r="AD275" s="1">
        <f t="shared" si="37"/>
        <v>262655500000000</v>
      </c>
      <c r="AE275" s="1">
        <f t="shared" si="37"/>
        <v>262655500000000</v>
      </c>
      <c r="AF275" s="1">
        <f t="shared" si="37"/>
        <v>262655500000000</v>
      </c>
      <c r="AG275" s="1">
        <f t="shared" si="37"/>
        <v>262655500000000</v>
      </c>
      <c r="AH275" s="1">
        <f t="shared" si="37"/>
        <v>262655500000000</v>
      </c>
    </row>
    <row r="276" spans="1:34">
      <c r="B276" t="s">
        <v>7058</v>
      </c>
      <c r="C276" s="1" t="s">
        <v>7060</v>
      </c>
      <c r="D276" s="1">
        <f>SUMIFS($D$258:$D$273,$C$258:$C$273,"NEXT")</f>
        <v>262623374856360</v>
      </c>
      <c r="E276" s="1">
        <f t="shared" ref="E276:AH276" si="38">SUMIFS($D$258:$D$273,$C$258:$C$273,"NEXT")</f>
        <v>262623374856360</v>
      </c>
      <c r="F276" s="1">
        <f t="shared" si="38"/>
        <v>262623374856360</v>
      </c>
      <c r="G276" s="1">
        <f t="shared" si="38"/>
        <v>262623374856360</v>
      </c>
      <c r="H276" s="1">
        <f t="shared" si="38"/>
        <v>262623374856360</v>
      </c>
      <c r="I276" s="1">
        <f t="shared" si="38"/>
        <v>262623374856360</v>
      </c>
      <c r="J276" s="1">
        <f t="shared" si="38"/>
        <v>262623374856360</v>
      </c>
      <c r="K276" s="1">
        <f t="shared" si="38"/>
        <v>262623374856360</v>
      </c>
      <c r="L276" s="1">
        <f t="shared" si="38"/>
        <v>262623374856360</v>
      </c>
      <c r="M276" s="1">
        <f t="shared" si="38"/>
        <v>262623374856360</v>
      </c>
      <c r="N276" s="1">
        <f t="shared" si="38"/>
        <v>262623374856360</v>
      </c>
      <c r="O276" s="1">
        <f t="shared" si="38"/>
        <v>262623374856360</v>
      </c>
      <c r="P276" s="1">
        <f t="shared" si="38"/>
        <v>262623374856360</v>
      </c>
      <c r="Q276" s="1">
        <f t="shared" si="38"/>
        <v>262623374856360</v>
      </c>
      <c r="R276" s="1">
        <f t="shared" si="38"/>
        <v>262623374856360</v>
      </c>
      <c r="S276" s="1">
        <f t="shared" si="38"/>
        <v>262623374856360</v>
      </c>
      <c r="T276" s="1">
        <f t="shared" si="38"/>
        <v>262623374856360</v>
      </c>
      <c r="U276" s="1">
        <f t="shared" si="38"/>
        <v>262623374856360</v>
      </c>
      <c r="V276" s="1">
        <f t="shared" si="38"/>
        <v>262623374856360</v>
      </c>
      <c r="W276" s="1">
        <f t="shared" si="38"/>
        <v>262623374856360</v>
      </c>
      <c r="X276" s="1">
        <f t="shared" si="38"/>
        <v>262623374856360</v>
      </c>
      <c r="Y276" s="1">
        <f t="shared" si="38"/>
        <v>262623374856360</v>
      </c>
      <c r="Z276" s="1">
        <f t="shared" si="38"/>
        <v>262623374856360</v>
      </c>
      <c r="AA276" s="1">
        <f t="shared" si="38"/>
        <v>262623374856360</v>
      </c>
      <c r="AB276" s="1">
        <f t="shared" si="38"/>
        <v>262623374856360</v>
      </c>
      <c r="AC276" s="1">
        <f t="shared" si="38"/>
        <v>262623374856360</v>
      </c>
      <c r="AD276" s="1">
        <f t="shared" si="38"/>
        <v>262623374856360</v>
      </c>
      <c r="AE276" s="1">
        <f t="shared" si="38"/>
        <v>262623374856360</v>
      </c>
      <c r="AF276" s="1">
        <f t="shared" si="38"/>
        <v>262623374856360</v>
      </c>
      <c r="AG276" s="1">
        <f t="shared" si="38"/>
        <v>262623374856360</v>
      </c>
      <c r="AH276" s="1">
        <f t="shared" si="38"/>
        <v>262623374856360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0B480-2675-41D7-8C00-0F406FCB1460}">
  <dimension ref="B1:AI110"/>
  <sheetViews>
    <sheetView topLeftCell="A100" zoomScale="90" zoomScaleNormal="90" workbookViewId="0">
      <selection activeCell="C12" sqref="C12"/>
    </sheetView>
  </sheetViews>
  <sheetFormatPr defaultRowHeight="14.5"/>
  <cols>
    <col min="3" max="3" width="22.453125" customWidth="1"/>
    <col min="4" max="34" width="10.08984375" bestFit="1" customWidth="1"/>
  </cols>
  <sheetData>
    <row r="1" spans="3:34">
      <c r="C1" s="2" t="s">
        <v>93</v>
      </c>
    </row>
    <row r="2" spans="3:34">
      <c r="C2" s="3" t="s">
        <v>113</v>
      </c>
    </row>
    <row r="3" spans="3:34">
      <c r="C3" s="1" t="s">
        <v>122</v>
      </c>
    </row>
    <row r="4" spans="3:34">
      <c r="C4" s="1"/>
    </row>
    <row r="5" spans="3:34">
      <c r="C5" s="1"/>
    </row>
    <row r="6" spans="3:34">
      <c r="C6" s="1"/>
    </row>
    <row r="7" spans="3:34">
      <c r="C7" s="29" t="s">
        <v>115</v>
      </c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3:34">
      <c r="C8" s="17" t="s">
        <v>79</v>
      </c>
      <c r="D8" s="17">
        <v>35842</v>
      </c>
      <c r="E8" s="17">
        <v>37302</v>
      </c>
      <c r="F8" s="17">
        <v>38342</v>
      </c>
      <c r="G8" s="17">
        <v>40432</v>
      </c>
      <c r="H8" s="17">
        <v>40612</v>
      </c>
      <c r="I8" s="17">
        <v>38612</v>
      </c>
      <c r="J8" s="17">
        <v>38112</v>
      </c>
      <c r="K8" s="17">
        <v>37112</v>
      </c>
      <c r="L8" s="17">
        <v>35112</v>
      </c>
      <c r="M8" s="17">
        <v>33612</v>
      </c>
      <c r="N8" s="17">
        <v>32612</v>
      </c>
      <c r="O8" s="17">
        <v>31612</v>
      </c>
      <c r="P8" s="17">
        <v>30612</v>
      </c>
      <c r="Q8" s="17">
        <v>30612</v>
      </c>
      <c r="R8" s="17">
        <v>29012</v>
      </c>
      <c r="S8" s="17">
        <v>28496</v>
      </c>
      <c r="T8" s="17">
        <v>27980</v>
      </c>
      <c r="U8" s="17">
        <v>25916</v>
      </c>
      <c r="V8" s="17">
        <v>22820</v>
      </c>
      <c r="W8" s="17">
        <v>22046</v>
      </c>
      <c r="X8" s="17">
        <v>22046</v>
      </c>
      <c r="Y8" s="17">
        <v>22046</v>
      </c>
      <c r="Z8" s="17">
        <v>22046</v>
      </c>
      <c r="AA8" s="17">
        <v>22046</v>
      </c>
      <c r="AB8" s="17">
        <v>20240</v>
      </c>
      <c r="AC8" s="17">
        <v>19982</v>
      </c>
      <c r="AD8" s="17">
        <v>15080</v>
      </c>
      <c r="AE8" s="17">
        <v>9662</v>
      </c>
      <c r="AF8" s="17">
        <v>9662</v>
      </c>
      <c r="AG8" s="17">
        <v>9662</v>
      </c>
      <c r="AH8" s="17">
        <v>9662</v>
      </c>
    </row>
    <row r="9" spans="3:34">
      <c r="C9" s="17" t="s">
        <v>80</v>
      </c>
      <c r="D9" s="17">
        <v>41316</v>
      </c>
      <c r="E9" s="17">
        <v>41340</v>
      </c>
      <c r="F9" s="17">
        <v>43330</v>
      </c>
      <c r="G9" s="17">
        <v>44344</v>
      </c>
      <c r="H9" s="17">
        <v>47750</v>
      </c>
      <c r="I9" s="17">
        <v>50248</v>
      </c>
      <c r="J9" s="17">
        <v>50748</v>
      </c>
      <c r="K9" s="17">
        <v>51748</v>
      </c>
      <c r="L9" s="17">
        <v>51996</v>
      </c>
      <c r="M9" s="17">
        <v>54496</v>
      </c>
      <c r="N9" s="17">
        <v>55496</v>
      </c>
      <c r="O9" s="17">
        <v>56496</v>
      </c>
      <c r="P9" s="17">
        <v>57496</v>
      </c>
      <c r="Q9" s="17">
        <v>57496</v>
      </c>
      <c r="R9" s="17">
        <v>59096</v>
      </c>
      <c r="S9" s="17">
        <v>58480</v>
      </c>
      <c r="T9" s="17">
        <v>57556</v>
      </c>
      <c r="U9" s="17">
        <v>56940</v>
      </c>
      <c r="V9" s="17">
        <v>56478</v>
      </c>
      <c r="W9" s="17">
        <v>55862</v>
      </c>
      <c r="X9" s="17">
        <v>53860</v>
      </c>
      <c r="Y9" s="17">
        <v>52012</v>
      </c>
      <c r="Z9" s="17">
        <v>51550</v>
      </c>
      <c r="AA9" s="17">
        <v>48008</v>
      </c>
      <c r="AB9" s="17">
        <v>42926</v>
      </c>
      <c r="AC9" s="17">
        <v>40462</v>
      </c>
      <c r="AD9" s="17">
        <v>39538</v>
      </c>
      <c r="AE9" s="17">
        <v>33994</v>
      </c>
      <c r="AF9" s="17">
        <v>33532</v>
      </c>
      <c r="AG9" s="17">
        <v>31838</v>
      </c>
      <c r="AH9" s="17">
        <v>31838</v>
      </c>
    </row>
    <row r="10" spans="3:34">
      <c r="C10" s="17" t="s">
        <v>81</v>
      </c>
      <c r="D10" s="17">
        <v>23250</v>
      </c>
      <c r="E10" s="17">
        <v>24650</v>
      </c>
      <c r="F10" s="17">
        <v>26050</v>
      </c>
      <c r="G10" s="17">
        <v>26800</v>
      </c>
      <c r="H10" s="17">
        <v>27250</v>
      </c>
      <c r="I10" s="17">
        <v>25350</v>
      </c>
      <c r="J10" s="17">
        <v>23700</v>
      </c>
      <c r="K10" s="17">
        <v>22050</v>
      </c>
      <c r="L10" s="17">
        <v>21100</v>
      </c>
      <c r="M10" s="17">
        <v>20400</v>
      </c>
      <c r="N10" s="17">
        <v>20400</v>
      </c>
      <c r="O10" s="17">
        <v>20400</v>
      </c>
      <c r="P10" s="17">
        <v>20400</v>
      </c>
      <c r="Q10" s="17">
        <v>20400</v>
      </c>
      <c r="R10" s="17">
        <v>19400</v>
      </c>
      <c r="S10" s="17">
        <v>18400</v>
      </c>
      <c r="T10" s="17">
        <v>18400</v>
      </c>
      <c r="U10" s="17">
        <v>18400</v>
      </c>
      <c r="V10" s="17">
        <v>18400</v>
      </c>
      <c r="W10" s="17">
        <v>18400</v>
      </c>
      <c r="X10" s="17">
        <v>18400</v>
      </c>
      <c r="Y10" s="17">
        <v>17400</v>
      </c>
      <c r="Z10" s="17">
        <v>15400</v>
      </c>
      <c r="AA10" s="17">
        <v>15400</v>
      </c>
      <c r="AB10" s="17">
        <v>15400</v>
      </c>
      <c r="AC10" s="17">
        <v>14400</v>
      </c>
      <c r="AD10" s="17">
        <v>12900</v>
      </c>
      <c r="AE10" s="17">
        <v>12900</v>
      </c>
      <c r="AF10" s="17">
        <v>12900</v>
      </c>
      <c r="AG10" s="17">
        <v>11400</v>
      </c>
      <c r="AH10" s="17">
        <v>11400</v>
      </c>
    </row>
    <row r="11" spans="3:34">
      <c r="C11" s="17" t="s">
        <v>82</v>
      </c>
      <c r="D11" s="17">
        <v>1817</v>
      </c>
      <c r="E11" s="17">
        <v>1837</v>
      </c>
      <c r="F11" s="17">
        <v>1847</v>
      </c>
      <c r="G11" s="17">
        <v>1857</v>
      </c>
      <c r="H11" s="17">
        <v>1867</v>
      </c>
      <c r="I11" s="17">
        <v>1882</v>
      </c>
      <c r="J11" s="17">
        <v>1897</v>
      </c>
      <c r="K11" s="17">
        <v>1912</v>
      </c>
      <c r="L11" s="17">
        <v>1932</v>
      </c>
      <c r="M11" s="17">
        <v>1952</v>
      </c>
      <c r="N11" s="17">
        <v>1972</v>
      </c>
      <c r="O11" s="17">
        <v>2004</v>
      </c>
      <c r="P11" s="17">
        <v>2035</v>
      </c>
      <c r="Q11" s="17">
        <v>2065</v>
      </c>
      <c r="R11" s="17">
        <v>2085</v>
      </c>
      <c r="S11" s="17">
        <v>2085</v>
      </c>
      <c r="T11" s="17">
        <v>2085</v>
      </c>
      <c r="U11" s="17">
        <v>2085</v>
      </c>
      <c r="V11" s="17">
        <v>2085</v>
      </c>
      <c r="W11" s="17">
        <v>2085</v>
      </c>
      <c r="X11" s="17">
        <v>2085</v>
      </c>
      <c r="Y11" s="17">
        <v>2085</v>
      </c>
      <c r="Z11" s="17">
        <v>2085</v>
      </c>
      <c r="AA11" s="17">
        <v>2085</v>
      </c>
      <c r="AB11" s="17">
        <v>2085</v>
      </c>
      <c r="AC11" s="17">
        <v>2085</v>
      </c>
      <c r="AD11" s="17">
        <v>2085</v>
      </c>
      <c r="AE11" s="17">
        <v>2085</v>
      </c>
      <c r="AF11" s="17">
        <v>2085</v>
      </c>
      <c r="AG11" s="17">
        <v>2085</v>
      </c>
      <c r="AH11" s="17">
        <v>2085</v>
      </c>
    </row>
    <row r="12" spans="3:34">
      <c r="C12" s="17" t="s">
        <v>83</v>
      </c>
      <c r="D12" s="17">
        <v>1834</v>
      </c>
      <c r="E12" s="17">
        <v>2584</v>
      </c>
      <c r="F12" s="17">
        <v>3384</v>
      </c>
      <c r="G12" s="17">
        <v>5084</v>
      </c>
      <c r="H12" s="17">
        <v>7084</v>
      </c>
      <c r="I12" s="17">
        <v>9184</v>
      </c>
      <c r="J12" s="17">
        <v>11034</v>
      </c>
      <c r="K12" s="17">
        <v>12784</v>
      </c>
      <c r="L12" s="17">
        <v>14434</v>
      </c>
      <c r="M12" s="17">
        <v>16074</v>
      </c>
      <c r="N12" s="17">
        <v>17679</v>
      </c>
      <c r="O12" s="17">
        <v>19229</v>
      </c>
      <c r="P12" s="17">
        <v>20929</v>
      </c>
      <c r="Q12" s="17">
        <v>22774</v>
      </c>
      <c r="R12" s="17">
        <v>24874</v>
      </c>
      <c r="S12" s="17">
        <v>26188.809523809236</v>
      </c>
      <c r="T12" s="17">
        <v>27887.702380952425</v>
      </c>
      <c r="U12" s="17">
        <v>29586.595238095149</v>
      </c>
      <c r="V12" s="17">
        <v>31285.488095237873</v>
      </c>
      <c r="W12" s="17">
        <v>32984.380952380598</v>
      </c>
      <c r="X12" s="17">
        <v>34683.273809523787</v>
      </c>
      <c r="Y12" s="17">
        <v>36382.166666666511</v>
      </c>
      <c r="Z12" s="17">
        <v>38081.059523809236</v>
      </c>
      <c r="AA12" s="17">
        <v>39779.952380952425</v>
      </c>
      <c r="AB12" s="17">
        <v>41478.845238095149</v>
      </c>
      <c r="AC12" s="17">
        <v>43177.738095237873</v>
      </c>
      <c r="AD12" s="17">
        <v>44876.630952380598</v>
      </c>
      <c r="AE12" s="17">
        <v>46575.523809523787</v>
      </c>
      <c r="AF12" s="17">
        <v>48274.416666666511</v>
      </c>
      <c r="AG12" s="17">
        <v>49973.309523809236</v>
      </c>
      <c r="AH12" s="17">
        <v>51672.202380952425</v>
      </c>
    </row>
    <row r="13" spans="3:34">
      <c r="C13" s="17" t="s">
        <v>84</v>
      </c>
      <c r="D13" s="17">
        <v>14294</v>
      </c>
      <c r="E13" s="17">
        <v>17894</v>
      </c>
      <c r="F13" s="17">
        <v>21494</v>
      </c>
      <c r="G13" s="17">
        <v>24794</v>
      </c>
      <c r="H13" s="17">
        <v>28094</v>
      </c>
      <c r="I13" s="17">
        <v>31394</v>
      </c>
      <c r="J13" s="17">
        <v>32061</v>
      </c>
      <c r="K13" s="17">
        <v>32541</v>
      </c>
      <c r="L13" s="17">
        <v>33021</v>
      </c>
      <c r="M13" s="17">
        <v>33501</v>
      </c>
      <c r="N13" s="17">
        <v>33981</v>
      </c>
      <c r="O13" s="17">
        <v>35681</v>
      </c>
      <c r="P13" s="17">
        <v>38381</v>
      </c>
      <c r="Q13" s="17">
        <v>41994</v>
      </c>
      <c r="R13" s="17">
        <v>45594</v>
      </c>
      <c r="S13" s="17">
        <v>45681.78095238097</v>
      </c>
      <c r="T13" s="17">
        <v>47519.345238095149</v>
      </c>
      <c r="U13" s="17">
        <v>49356.909523809329</v>
      </c>
      <c r="V13" s="17">
        <v>51194.473809523974</v>
      </c>
      <c r="W13" s="17">
        <v>53032.038095238153</v>
      </c>
      <c r="X13" s="17">
        <v>54869.602380952332</v>
      </c>
      <c r="Y13" s="17">
        <v>56707.166666666511</v>
      </c>
      <c r="Z13" s="17">
        <v>58544.730952381156</v>
      </c>
      <c r="AA13" s="17">
        <v>60382.295238095336</v>
      </c>
      <c r="AB13" s="17">
        <v>62219.859523809515</v>
      </c>
      <c r="AC13" s="17">
        <v>64057.423809523694</v>
      </c>
      <c r="AD13" s="17">
        <v>65894.988095238339</v>
      </c>
      <c r="AE13" s="17">
        <v>67732.552380952518</v>
      </c>
      <c r="AF13" s="17">
        <v>69570.116666666698</v>
      </c>
      <c r="AG13" s="17">
        <v>71407.680952380877</v>
      </c>
      <c r="AH13" s="17">
        <v>73245.245238095056</v>
      </c>
    </row>
    <row r="14" spans="3:34">
      <c r="C14" s="17" t="s">
        <v>85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</row>
    <row r="15" spans="3:34">
      <c r="C15" s="17" t="s">
        <v>61</v>
      </c>
      <c r="D15" s="17">
        <v>1000</v>
      </c>
      <c r="E15" s="17">
        <v>1080</v>
      </c>
      <c r="F15" s="17">
        <v>1100</v>
      </c>
      <c r="G15" s="17">
        <v>1110</v>
      </c>
      <c r="H15" s="17">
        <v>1120</v>
      </c>
      <c r="I15" s="17">
        <v>1130</v>
      </c>
      <c r="J15" s="17">
        <v>1140</v>
      </c>
      <c r="K15" s="17">
        <v>1150</v>
      </c>
      <c r="L15" s="17">
        <v>1160</v>
      </c>
      <c r="M15" s="17">
        <v>1180</v>
      </c>
      <c r="N15" s="17">
        <v>1210</v>
      </c>
      <c r="O15" s="17">
        <v>1260</v>
      </c>
      <c r="P15" s="17">
        <v>1310</v>
      </c>
      <c r="Q15" s="17">
        <v>1360</v>
      </c>
      <c r="R15" s="17">
        <v>1410</v>
      </c>
      <c r="S15" s="17">
        <v>1412.2301587301608</v>
      </c>
      <c r="T15" s="17">
        <v>1414.4603174603208</v>
      </c>
      <c r="U15" s="17">
        <v>1416.6904761904807</v>
      </c>
      <c r="V15" s="17">
        <v>1440.2261904761908</v>
      </c>
      <c r="W15" s="17">
        <v>1463.7619047619082</v>
      </c>
      <c r="X15" s="17">
        <v>1487.2976190476184</v>
      </c>
      <c r="Y15" s="17">
        <v>1510.8333333333358</v>
      </c>
      <c r="Z15" s="17">
        <v>1534.3690476190532</v>
      </c>
      <c r="AA15" s="17">
        <v>1557.9047619047633</v>
      </c>
      <c r="AB15" s="17">
        <v>1581.4404761904807</v>
      </c>
      <c r="AC15" s="17">
        <v>1604.9761904761908</v>
      </c>
      <c r="AD15" s="17">
        <v>1628.5119047619082</v>
      </c>
      <c r="AE15" s="17">
        <v>1652.0476190476184</v>
      </c>
      <c r="AF15" s="17">
        <v>1675.5833333333358</v>
      </c>
      <c r="AG15" s="17">
        <v>1699.1190476190532</v>
      </c>
      <c r="AH15" s="17">
        <v>1722.6547619047633</v>
      </c>
    </row>
    <row r="16" spans="3:34">
      <c r="C16" s="17" t="s">
        <v>86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</row>
    <row r="17" spans="2:34">
      <c r="C17" s="17" t="s">
        <v>87</v>
      </c>
      <c r="D17" s="17">
        <v>1060</v>
      </c>
      <c r="E17" s="17">
        <v>1060</v>
      </c>
      <c r="F17" s="17">
        <v>1060</v>
      </c>
      <c r="G17" s="17">
        <v>1060</v>
      </c>
      <c r="H17" s="17">
        <v>1060</v>
      </c>
      <c r="I17" s="17">
        <v>1060</v>
      </c>
      <c r="J17" s="17">
        <v>1060</v>
      </c>
      <c r="K17" s="17">
        <v>1060</v>
      </c>
      <c r="L17" s="17">
        <v>1060</v>
      </c>
      <c r="M17" s="17">
        <v>1060</v>
      </c>
      <c r="N17" s="17">
        <v>1060</v>
      </c>
      <c r="O17" s="17">
        <v>1060</v>
      </c>
      <c r="P17" s="17">
        <v>1060</v>
      </c>
      <c r="Q17" s="17">
        <v>1060</v>
      </c>
      <c r="R17" s="17">
        <v>1060</v>
      </c>
      <c r="S17" s="17">
        <v>1055</v>
      </c>
      <c r="T17" s="17">
        <v>1052</v>
      </c>
      <c r="U17" s="17">
        <v>1043</v>
      </c>
      <c r="V17" s="17">
        <v>1038</v>
      </c>
      <c r="W17" s="17">
        <v>1038</v>
      </c>
      <c r="X17" s="17">
        <v>1036</v>
      </c>
      <c r="Y17" s="17">
        <v>1021</v>
      </c>
      <c r="Z17" s="17">
        <v>1018</v>
      </c>
      <c r="AA17" s="17">
        <v>1012</v>
      </c>
      <c r="AB17" s="17">
        <v>1012</v>
      </c>
      <c r="AC17" s="17">
        <v>1012</v>
      </c>
      <c r="AD17" s="17">
        <v>1011</v>
      </c>
      <c r="AE17" s="17">
        <v>1011</v>
      </c>
      <c r="AF17" s="17">
        <v>1011</v>
      </c>
      <c r="AG17" s="17">
        <v>1011</v>
      </c>
      <c r="AH17" s="17">
        <v>1011</v>
      </c>
    </row>
    <row r="18" spans="2:34">
      <c r="C18" s="17" t="s">
        <v>88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</row>
    <row r="19" spans="2:34">
      <c r="C19" s="17" t="s">
        <v>89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>
        <v>0</v>
      </c>
    </row>
    <row r="20" spans="2:34">
      <c r="C20" s="17" t="s">
        <v>90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</row>
    <row r="21" spans="2:34">
      <c r="C21" s="17" t="s">
        <v>63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0</v>
      </c>
    </row>
    <row r="22" spans="2:34">
      <c r="C22" s="17" t="s">
        <v>91</v>
      </c>
      <c r="D22" s="17">
        <v>1200</v>
      </c>
      <c r="E22" s="17">
        <v>1200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</row>
    <row r="23" spans="2:34">
      <c r="C23" s="17" t="s">
        <v>92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</row>
    <row r="26" spans="2:34">
      <c r="D26">
        <v>2020</v>
      </c>
      <c r="E26">
        <v>2021</v>
      </c>
      <c r="F26">
        <v>2022</v>
      </c>
      <c r="G26">
        <v>2023</v>
      </c>
      <c r="H26">
        <v>2024</v>
      </c>
      <c r="I26">
        <v>2025</v>
      </c>
      <c r="J26">
        <v>2026</v>
      </c>
      <c r="K26">
        <v>2027</v>
      </c>
      <c r="L26">
        <v>2028</v>
      </c>
      <c r="M26">
        <v>2029</v>
      </c>
      <c r="N26">
        <v>2030</v>
      </c>
      <c r="O26">
        <v>2031</v>
      </c>
      <c r="P26">
        <v>2032</v>
      </c>
      <c r="Q26">
        <v>2033</v>
      </c>
      <c r="R26">
        <v>2034</v>
      </c>
      <c r="S26">
        <v>2035</v>
      </c>
      <c r="T26">
        <v>2036</v>
      </c>
      <c r="U26">
        <v>2037</v>
      </c>
      <c r="V26">
        <v>2038</v>
      </c>
      <c r="W26">
        <v>2039</v>
      </c>
      <c r="X26">
        <v>2040</v>
      </c>
      <c r="Y26">
        <v>2041</v>
      </c>
      <c r="Z26">
        <v>2042</v>
      </c>
      <c r="AA26">
        <v>2043</v>
      </c>
      <c r="AB26">
        <v>2044</v>
      </c>
      <c r="AC26">
        <v>2045</v>
      </c>
      <c r="AD26">
        <v>2046</v>
      </c>
      <c r="AE26">
        <v>2047</v>
      </c>
      <c r="AF26">
        <v>2048</v>
      </c>
      <c r="AG26">
        <v>2049</v>
      </c>
      <c r="AH26">
        <v>2050</v>
      </c>
    </row>
    <row r="27" spans="2:34">
      <c r="B27" s="21" t="s">
        <v>79</v>
      </c>
      <c r="C27" s="21" t="s">
        <v>5883</v>
      </c>
      <c r="D27" s="21">
        <f>INDEX(NoSettings!$C$2:$AG$6843,MATCH($C27,NoSettings!$A$2:$A$6843,0),MATCH(D$26,NoSettings!$C$1:$AG$1,0))</f>
        <v>36992</v>
      </c>
      <c r="E27" s="21">
        <f>INDEX(NoSettings!$C$2:$AG$6843,MATCH($C27,NoSettings!$A$2:$A$6843,0),MATCH(E$26,NoSettings!$C$1:$AG$1,0))</f>
        <v>36992</v>
      </c>
      <c r="F27" s="21">
        <f>INDEX(NoSettings!$C$2:$AG$6843,MATCH($C27,NoSettings!$A$2:$A$6843,0),MATCH(F$26,NoSettings!$C$1:$AG$1,0))</f>
        <v>37508</v>
      </c>
      <c r="G27" s="21">
        <f>INDEX(NoSettings!$C$2:$AG$6843,MATCH($C27,NoSettings!$A$2:$A$6843,0),MATCH(G$26,NoSettings!$C$1:$AG$1,0))</f>
        <v>38024</v>
      </c>
      <c r="H27" s="21">
        <f>INDEX(NoSettings!$C$2:$AG$6843,MATCH($C27,NoSettings!$A$2:$A$6843,0),MATCH(H$26,NoSettings!$C$1:$AG$1,0))</f>
        <v>38540</v>
      </c>
      <c r="I27" s="21">
        <f>INDEX(NoSettings!$C$2:$AG$6843,MATCH($C27,NoSettings!$A$2:$A$6843,0),MATCH(I$26,NoSettings!$C$1:$AG$1,0))</f>
        <v>37250</v>
      </c>
      <c r="J27" s="21">
        <f>INDEX(NoSettings!$C$2:$AG$6843,MATCH($C27,NoSettings!$A$2:$A$6843,0),MATCH(J$26,NoSettings!$C$1:$AG$1,0))</f>
        <v>37250</v>
      </c>
      <c r="K27" s="21">
        <f>INDEX(NoSettings!$C$2:$AG$6843,MATCH($C27,NoSettings!$A$2:$A$6843,0),MATCH(K$26,NoSettings!$C$1:$AG$1,0))</f>
        <v>36734</v>
      </c>
      <c r="L27" s="21">
        <f>INDEX(NoSettings!$C$2:$AG$6843,MATCH($C27,NoSettings!$A$2:$A$6843,0),MATCH(L$26,NoSettings!$C$1:$AG$1,0))</f>
        <v>35444</v>
      </c>
      <c r="M27" s="21">
        <f>INDEX(NoSettings!$C$2:$AG$6843,MATCH($C27,NoSettings!$A$2:$A$6843,0),MATCH(M$26,NoSettings!$C$1:$AG$1,0))</f>
        <v>34412</v>
      </c>
      <c r="N27" s="21">
        <f>INDEX(NoSettings!$C$2:$AG$6843,MATCH($C27,NoSettings!$A$2:$A$6843,0),MATCH(N$26,NoSettings!$C$1:$AG$1,0))</f>
        <v>33896</v>
      </c>
      <c r="O27" s="21">
        <f>INDEX(NoSettings!$C$2:$AG$6843,MATCH($C27,NoSettings!$A$2:$A$6843,0),MATCH(O$26,NoSettings!$C$1:$AG$1,0))</f>
        <v>33380</v>
      </c>
      <c r="P27" s="21">
        <f>INDEX(NoSettings!$C$2:$AG$6843,MATCH($C27,NoSettings!$A$2:$A$6843,0),MATCH(P$26,NoSettings!$C$1:$AG$1,0))</f>
        <v>32864</v>
      </c>
      <c r="Q27" s="21">
        <f>INDEX(NoSettings!$C$2:$AG$6843,MATCH($C27,NoSettings!$A$2:$A$6843,0),MATCH(Q$26,NoSettings!$C$1:$AG$1,0))</f>
        <v>33380</v>
      </c>
      <c r="R27" s="21">
        <f>INDEX(NoSettings!$C$2:$AG$6843,MATCH($C27,NoSettings!$A$2:$A$6843,0),MATCH(R$26,NoSettings!$C$1:$AG$1,0))</f>
        <v>32348</v>
      </c>
      <c r="S27" s="21">
        <f>INDEX(NoSettings!$C$2:$AG$6843,MATCH($C27,NoSettings!$A$2:$A$6843,0),MATCH(S$26,NoSettings!$C$1:$AG$1,0))</f>
        <v>32606</v>
      </c>
      <c r="T27" s="21">
        <f>INDEX(NoSettings!$C$2:$AG$6843,MATCH($C27,NoSettings!$A$2:$A$6843,0),MATCH(T$26,NoSettings!$C$1:$AG$1,0))</f>
        <v>32864</v>
      </c>
      <c r="U27" s="21">
        <f>INDEX(NoSettings!$C$2:$AG$6843,MATCH($C27,NoSettings!$A$2:$A$6843,0),MATCH(U$26,NoSettings!$C$1:$AG$1,0))</f>
        <v>31574</v>
      </c>
      <c r="V27" s="21">
        <f>INDEX(NoSettings!$C$2:$AG$6843,MATCH($C27,NoSettings!$A$2:$A$6843,0),MATCH(V$26,NoSettings!$C$1:$AG$1,0))</f>
        <v>29510</v>
      </c>
      <c r="W27" s="21">
        <f>INDEX(NoSettings!$C$2:$AG$6843,MATCH($C27,NoSettings!$A$2:$A$6843,0),MATCH(W$26,NoSettings!$C$1:$AG$1,0))</f>
        <v>29510</v>
      </c>
      <c r="X27" s="21">
        <f>INDEX(NoSettings!$C$2:$AG$6843,MATCH($C27,NoSettings!$A$2:$A$6843,0),MATCH(X$26,NoSettings!$C$1:$AG$1,0))</f>
        <v>30542</v>
      </c>
      <c r="Y27" s="21">
        <f>INDEX(NoSettings!$C$2:$AG$6843,MATCH($C27,NoSettings!$A$2:$A$6843,0),MATCH(Y$26,NoSettings!$C$1:$AG$1,0))</f>
        <v>31832</v>
      </c>
      <c r="Z27" s="21">
        <f>INDEX(NoSettings!$C$2:$AG$6843,MATCH($C27,NoSettings!$A$2:$A$6843,0),MATCH(Z$26,NoSettings!$C$1:$AG$1,0))</f>
        <v>33122</v>
      </c>
      <c r="AA27" s="21">
        <f>INDEX(NoSettings!$C$2:$AG$6843,MATCH($C27,NoSettings!$A$2:$A$6843,0),MATCH(AA$26,NoSettings!$C$1:$AG$1,0))</f>
        <v>34670</v>
      </c>
      <c r="AB27" s="21">
        <f>INDEX(NoSettings!$C$2:$AG$6843,MATCH($C27,NoSettings!$A$2:$A$6843,0),MATCH(AB$26,NoSettings!$C$1:$AG$1,0))</f>
        <v>34928</v>
      </c>
      <c r="AC27" s="21">
        <f>INDEX(NoSettings!$C$2:$AG$6843,MATCH($C27,NoSettings!$A$2:$A$6843,0),MATCH(AC$26,NoSettings!$C$1:$AG$1,0))</f>
        <v>36218</v>
      </c>
      <c r="AD27" s="21">
        <f>INDEX(NoSettings!$C$2:$AG$6843,MATCH($C27,NoSettings!$A$2:$A$6843,0),MATCH(AD$26,NoSettings!$C$1:$AG$1,0))</f>
        <v>33380</v>
      </c>
      <c r="AE27" s="21">
        <f>INDEX(NoSettings!$C$2:$AG$6843,MATCH($C27,NoSettings!$A$2:$A$6843,0),MATCH(AE$26,NoSettings!$C$1:$AG$1,0))</f>
        <v>30542</v>
      </c>
      <c r="AF27" s="21">
        <f>INDEX(NoSettings!$C$2:$AG$6843,MATCH($C27,NoSettings!$A$2:$A$6843,0),MATCH(AF$26,NoSettings!$C$1:$AG$1,0))</f>
        <v>31574</v>
      </c>
      <c r="AG27" s="21">
        <f>INDEX(NoSettings!$C$2:$AG$6843,MATCH($C27,NoSettings!$A$2:$A$6843,0),MATCH(AG$26,NoSettings!$C$1:$AG$1,0))</f>
        <v>33122</v>
      </c>
      <c r="AH27" s="21">
        <f>INDEX(NoSettings!$C$2:$AG$6843,MATCH($C27,NoSettings!$A$2:$A$6843,0),MATCH(AH$26,NoSettings!$C$1:$AG$1,0))</f>
        <v>33896</v>
      </c>
    </row>
    <row r="28" spans="2:34">
      <c r="B28" s="21" t="s">
        <v>80</v>
      </c>
      <c r="C28" s="21" t="s">
        <v>5882</v>
      </c>
      <c r="D28" s="21">
        <f>INDEX(NoSettings!$C$2:$AG$6843,MATCH($C28,NoSettings!$A$2:$A$6843,0),MATCH(D$26,NoSettings!$C$1:$AG$1,0))</f>
        <v>39655</v>
      </c>
      <c r="E28" s="21">
        <f>INDEX(NoSettings!$C$2:$AG$6843,MATCH($C28,NoSettings!$A$2:$A$6843,0),MATCH(E$26,NoSettings!$C$1:$AG$1,0))</f>
        <v>39963</v>
      </c>
      <c r="F28" s="21">
        <f>INDEX(NoSettings!$C$2:$AG$6843,MATCH($C28,NoSettings!$A$2:$A$6843,0),MATCH(F$26,NoSettings!$C$1:$AG$1,0))</f>
        <v>41195</v>
      </c>
      <c r="G28" s="21">
        <f>INDEX(NoSettings!$C$2:$AG$6843,MATCH($C28,NoSettings!$A$2:$A$6843,0),MATCH(G$26,NoSettings!$C$1:$AG$1,0))</f>
        <v>42427</v>
      </c>
      <c r="H28" s="21">
        <f>INDEX(NoSettings!$C$2:$AG$6843,MATCH($C28,NoSettings!$A$2:$A$6843,0),MATCH(H$26,NoSettings!$C$1:$AG$1,0))</f>
        <v>43659</v>
      </c>
      <c r="I28" s="21">
        <f>INDEX(NoSettings!$C$2:$AG$6843,MATCH($C28,NoSettings!$A$2:$A$6843,0),MATCH(I$26,NoSettings!$C$1:$AG$1,0))</f>
        <v>45661</v>
      </c>
      <c r="J28" s="21">
        <f>INDEX(NoSettings!$C$2:$AG$6843,MATCH($C28,NoSettings!$A$2:$A$6843,0),MATCH(J$26,NoSettings!$C$1:$AG$1,0))</f>
        <v>47201</v>
      </c>
      <c r="K28" s="21">
        <f>INDEX(NoSettings!$C$2:$AG$6843,MATCH($C28,NoSettings!$A$2:$A$6843,0),MATCH(K$26,NoSettings!$C$1:$AG$1,0))</f>
        <v>48741</v>
      </c>
      <c r="L28" s="21">
        <f>INDEX(NoSettings!$C$2:$AG$6843,MATCH($C28,NoSettings!$A$2:$A$6843,0),MATCH(L$26,NoSettings!$C$1:$AG$1,0))</f>
        <v>50281</v>
      </c>
      <c r="M28" s="21">
        <f>INDEX(NoSettings!$C$2:$AG$6843,MATCH($C28,NoSettings!$A$2:$A$6843,0),MATCH(M$26,NoSettings!$C$1:$AG$1,0))</f>
        <v>51667</v>
      </c>
      <c r="N28" s="21">
        <f>INDEX(NoSettings!$C$2:$AG$6843,MATCH($C28,NoSettings!$A$2:$A$6843,0),MATCH(N$26,NoSettings!$C$1:$AG$1,0))</f>
        <v>52899</v>
      </c>
      <c r="O28" s="21">
        <f>INDEX(NoSettings!$C$2:$AG$6843,MATCH($C28,NoSettings!$A$2:$A$6843,0),MATCH(O$26,NoSettings!$C$1:$AG$1,0))</f>
        <v>54131</v>
      </c>
      <c r="P28" s="21">
        <f>INDEX(NoSettings!$C$2:$AG$6843,MATCH($C28,NoSettings!$A$2:$A$6843,0),MATCH(P$26,NoSettings!$C$1:$AG$1,0))</f>
        <v>55517</v>
      </c>
      <c r="Q28" s="21">
        <f>INDEX(NoSettings!$C$2:$AG$6843,MATCH($C28,NoSettings!$A$2:$A$6843,0),MATCH(Q$26,NoSettings!$C$1:$AG$1,0))</f>
        <v>56749</v>
      </c>
      <c r="R28" s="21">
        <f>INDEX(NoSettings!$C$2:$AG$6843,MATCH($C28,NoSettings!$A$2:$A$6843,0),MATCH(R$26,NoSettings!$C$1:$AG$1,0))</f>
        <v>58597</v>
      </c>
      <c r="S28" s="21">
        <f>INDEX(NoSettings!$C$2:$AG$6843,MATCH($C28,NoSettings!$A$2:$A$6843,0),MATCH(S$26,NoSettings!$C$1:$AG$1,0))</f>
        <v>59829</v>
      </c>
      <c r="T28" s="21">
        <f>INDEX(NoSettings!$C$2:$AG$6843,MATCH($C28,NoSettings!$A$2:$A$6843,0),MATCH(T$26,NoSettings!$C$1:$AG$1,0))</f>
        <v>60753</v>
      </c>
      <c r="U28" s="21">
        <f>INDEX(NoSettings!$C$2:$AG$6843,MATCH($C28,NoSettings!$A$2:$A$6843,0),MATCH(U$26,NoSettings!$C$1:$AG$1,0))</f>
        <v>62447</v>
      </c>
      <c r="V28" s="21">
        <f>INDEX(NoSettings!$C$2:$AG$6843,MATCH($C28,NoSettings!$A$2:$A$6843,0),MATCH(V$26,NoSettings!$C$1:$AG$1,0))</f>
        <v>64603</v>
      </c>
      <c r="W28" s="21">
        <f>INDEX(NoSettings!$C$2:$AG$6843,MATCH($C28,NoSettings!$A$2:$A$6843,0),MATCH(W$26,NoSettings!$C$1:$AG$1,0))</f>
        <v>66143</v>
      </c>
      <c r="X28" s="21">
        <f>INDEX(NoSettings!$C$2:$AG$6843,MATCH($C28,NoSettings!$A$2:$A$6843,0),MATCH(X$26,NoSettings!$C$1:$AG$1,0))</f>
        <v>66913</v>
      </c>
      <c r="Y28" s="21">
        <f>INDEX(NoSettings!$C$2:$AG$6843,MATCH($C28,NoSettings!$A$2:$A$6843,0),MATCH(Y$26,NoSettings!$C$1:$AG$1,0))</f>
        <v>68145</v>
      </c>
      <c r="Z28" s="21">
        <f>INDEX(NoSettings!$C$2:$AG$6843,MATCH($C28,NoSettings!$A$2:$A$6843,0),MATCH(Z$26,NoSettings!$C$1:$AG$1,0))</f>
        <v>70763</v>
      </c>
      <c r="AA28" s="21">
        <f>INDEX(NoSettings!$C$2:$AG$6843,MATCH($C28,NoSettings!$A$2:$A$6843,0),MATCH(AA$26,NoSettings!$C$1:$AG$1,0))</f>
        <v>70763</v>
      </c>
      <c r="AB28" s="21">
        <f>INDEX(NoSettings!$C$2:$AG$6843,MATCH($C28,NoSettings!$A$2:$A$6843,0),MATCH(AB$26,NoSettings!$C$1:$AG$1,0))</f>
        <v>70763</v>
      </c>
      <c r="AC28" s="21">
        <f>INDEX(NoSettings!$C$2:$AG$6843,MATCH($C28,NoSettings!$A$2:$A$6843,0),MATCH(AC$26,NoSettings!$C$1:$AG$1,0))</f>
        <v>72611</v>
      </c>
      <c r="AD28" s="21">
        <f>INDEX(NoSettings!$C$2:$AG$6843,MATCH($C28,NoSettings!$A$2:$A$6843,0),MATCH(AD$26,NoSettings!$C$1:$AG$1,0))</f>
        <v>76923</v>
      </c>
      <c r="AE28" s="21">
        <f>INDEX(NoSettings!$C$2:$AG$6843,MATCH($C28,NoSettings!$A$2:$A$6843,0),MATCH(AE$26,NoSettings!$C$1:$AG$1,0))</f>
        <v>78155</v>
      </c>
      <c r="AF28" s="21">
        <f>INDEX(NoSettings!$C$2:$AG$6843,MATCH($C28,NoSettings!$A$2:$A$6843,0),MATCH(AF$26,NoSettings!$C$1:$AG$1,0))</f>
        <v>80465</v>
      </c>
      <c r="AG28" s="21">
        <f>INDEX(NoSettings!$C$2:$AG$6843,MATCH($C28,NoSettings!$A$2:$A$6843,0),MATCH(AG$26,NoSettings!$C$1:$AG$1,0))</f>
        <v>82775</v>
      </c>
      <c r="AH28" s="21">
        <f>INDEX(NoSettings!$C$2:$AG$6843,MATCH($C28,NoSettings!$A$2:$A$6843,0),MATCH(AH$26,NoSettings!$C$1:$AG$1,0))</f>
        <v>85239</v>
      </c>
    </row>
    <row r="29" spans="2:34">
      <c r="B29" s="21" t="s">
        <v>81</v>
      </c>
      <c r="C29" s="21" t="s">
        <v>5881</v>
      </c>
      <c r="D29" s="21">
        <f>INDEX(NoSettings!$C$2:$AG$6843,MATCH($C29,NoSettings!$A$2:$A$6843,0),MATCH(D$26,NoSettings!$C$1:$AG$1,0))</f>
        <v>23250</v>
      </c>
      <c r="E29" s="21">
        <f>INDEX(NoSettings!$C$2:$AG$6843,MATCH($C29,NoSettings!$A$2:$A$6843,0),MATCH(E$26,NoSettings!$C$1:$AG$1,0))</f>
        <v>23250</v>
      </c>
      <c r="F29" s="21">
        <f>INDEX(NoSettings!$C$2:$AG$6843,MATCH($C29,NoSettings!$A$2:$A$6843,0),MATCH(F$26,NoSettings!$C$1:$AG$1,0))</f>
        <v>24250</v>
      </c>
      <c r="G29" s="21">
        <f>INDEX(NoSettings!$C$2:$AG$6843,MATCH($C29,NoSettings!$A$2:$A$6843,0),MATCH(G$26,NoSettings!$C$1:$AG$1,0))</f>
        <v>24750</v>
      </c>
      <c r="H29" s="21">
        <f>INDEX(NoSettings!$C$2:$AG$6843,MATCH($C29,NoSettings!$A$2:$A$6843,0),MATCH(H$26,NoSettings!$C$1:$AG$1,0))</f>
        <v>25250</v>
      </c>
      <c r="I29" s="21">
        <f>INDEX(NoSettings!$C$2:$AG$6843,MATCH($C29,NoSettings!$A$2:$A$6843,0),MATCH(I$26,NoSettings!$C$1:$AG$1,0))</f>
        <v>24750</v>
      </c>
      <c r="J29" s="21">
        <f>INDEX(NoSettings!$C$2:$AG$6843,MATCH($C29,NoSettings!$A$2:$A$6843,0),MATCH(J$26,NoSettings!$C$1:$AG$1,0))</f>
        <v>23250</v>
      </c>
      <c r="K29" s="21">
        <f>INDEX(NoSettings!$C$2:$AG$6843,MATCH($C29,NoSettings!$A$2:$A$6843,0),MATCH(K$26,NoSettings!$C$1:$AG$1,0))</f>
        <v>22250</v>
      </c>
      <c r="L29" s="21">
        <f>INDEX(NoSettings!$C$2:$AG$6843,MATCH($C29,NoSettings!$A$2:$A$6843,0),MATCH(L$26,NoSettings!$C$1:$AG$1,0))</f>
        <v>21750</v>
      </c>
      <c r="M29" s="21">
        <f>INDEX(NoSettings!$C$2:$AG$6843,MATCH($C29,NoSettings!$A$2:$A$6843,0),MATCH(M$26,NoSettings!$C$1:$AG$1,0))</f>
        <v>21750</v>
      </c>
      <c r="N29" s="21">
        <f>INDEX(NoSettings!$C$2:$AG$6843,MATCH($C29,NoSettings!$A$2:$A$6843,0),MATCH(N$26,NoSettings!$C$1:$AG$1,0))</f>
        <v>21750</v>
      </c>
      <c r="O29" s="21">
        <f>INDEX(NoSettings!$C$2:$AG$6843,MATCH($C29,NoSettings!$A$2:$A$6843,0),MATCH(O$26,NoSettings!$C$1:$AG$1,0))</f>
        <v>21750</v>
      </c>
      <c r="P29" s="21">
        <f>INDEX(NoSettings!$C$2:$AG$6843,MATCH($C29,NoSettings!$A$2:$A$6843,0),MATCH(P$26,NoSettings!$C$1:$AG$1,0))</f>
        <v>21750</v>
      </c>
      <c r="Q29" s="21">
        <f>INDEX(NoSettings!$C$2:$AG$6843,MATCH($C29,NoSettings!$A$2:$A$6843,0),MATCH(Q$26,NoSettings!$C$1:$AG$1,0))</f>
        <v>21750</v>
      </c>
      <c r="R29" s="21">
        <f>INDEX(NoSettings!$C$2:$AG$6843,MATCH($C29,NoSettings!$A$2:$A$6843,0),MATCH(R$26,NoSettings!$C$1:$AG$1,0))</f>
        <v>21250</v>
      </c>
      <c r="S29" s="21">
        <f>INDEX(NoSettings!$C$2:$AG$6843,MATCH($C29,NoSettings!$A$2:$A$6843,0),MATCH(S$26,NoSettings!$C$1:$AG$1,0))</f>
        <v>20750</v>
      </c>
      <c r="T29" s="21">
        <f>INDEX(NoSettings!$C$2:$AG$6843,MATCH($C29,NoSettings!$A$2:$A$6843,0),MATCH(T$26,NoSettings!$C$1:$AG$1,0))</f>
        <v>21250</v>
      </c>
      <c r="U29" s="21">
        <f>INDEX(NoSettings!$C$2:$AG$6843,MATCH($C29,NoSettings!$A$2:$A$6843,0),MATCH(U$26,NoSettings!$C$1:$AG$1,0))</f>
        <v>21750</v>
      </c>
      <c r="V29" s="21">
        <f>INDEX(NoSettings!$C$2:$AG$6843,MATCH($C29,NoSettings!$A$2:$A$6843,0),MATCH(V$26,NoSettings!$C$1:$AG$1,0))</f>
        <v>22250</v>
      </c>
      <c r="W29" s="21">
        <f>INDEX(NoSettings!$C$2:$AG$6843,MATCH($C29,NoSettings!$A$2:$A$6843,0),MATCH(W$26,NoSettings!$C$1:$AG$1,0))</f>
        <v>22750</v>
      </c>
      <c r="X29" s="21">
        <f>INDEX(NoSettings!$C$2:$AG$6843,MATCH($C29,NoSettings!$A$2:$A$6843,0),MATCH(X$26,NoSettings!$C$1:$AG$1,0))</f>
        <v>23250</v>
      </c>
      <c r="Y29" s="21">
        <f>INDEX(NoSettings!$C$2:$AG$6843,MATCH($C29,NoSettings!$A$2:$A$6843,0),MATCH(Y$26,NoSettings!$C$1:$AG$1,0))</f>
        <v>22750</v>
      </c>
      <c r="Z29" s="21">
        <f>INDEX(NoSettings!$C$2:$AG$6843,MATCH($C29,NoSettings!$A$2:$A$6843,0),MATCH(Z$26,NoSettings!$C$1:$AG$1,0))</f>
        <v>21250</v>
      </c>
      <c r="AA29" s="21">
        <f>INDEX(NoSettings!$C$2:$AG$6843,MATCH($C29,NoSettings!$A$2:$A$6843,0),MATCH(AA$26,NoSettings!$C$1:$AG$1,0))</f>
        <v>21750</v>
      </c>
      <c r="AB29" s="21">
        <f>INDEX(NoSettings!$C$2:$AG$6843,MATCH($C29,NoSettings!$A$2:$A$6843,0),MATCH(AB$26,NoSettings!$C$1:$AG$1,0))</f>
        <v>22250</v>
      </c>
      <c r="AC29" s="21">
        <f>INDEX(NoSettings!$C$2:$AG$6843,MATCH($C29,NoSettings!$A$2:$A$6843,0),MATCH(AC$26,NoSettings!$C$1:$AG$1,0))</f>
        <v>21750</v>
      </c>
      <c r="AD29" s="21">
        <f>INDEX(NoSettings!$C$2:$AG$6843,MATCH($C29,NoSettings!$A$2:$A$6843,0),MATCH(AD$26,NoSettings!$C$1:$AG$1,0))</f>
        <v>20750</v>
      </c>
      <c r="AE29" s="21">
        <f>INDEX(NoSettings!$C$2:$AG$6843,MATCH($C29,NoSettings!$A$2:$A$6843,0),MATCH(AE$26,NoSettings!$C$1:$AG$1,0))</f>
        <v>21750</v>
      </c>
      <c r="AF29" s="21">
        <f>INDEX(NoSettings!$C$2:$AG$6843,MATCH($C29,NoSettings!$A$2:$A$6843,0),MATCH(AF$26,NoSettings!$C$1:$AG$1,0))</f>
        <v>21750</v>
      </c>
      <c r="AG29" s="21">
        <f>INDEX(NoSettings!$C$2:$AG$6843,MATCH($C29,NoSettings!$A$2:$A$6843,0),MATCH(AG$26,NoSettings!$C$1:$AG$1,0))</f>
        <v>20750</v>
      </c>
      <c r="AH29" s="21">
        <f>INDEX(NoSettings!$C$2:$AG$6843,MATCH($C29,NoSettings!$A$2:$A$6843,0),MATCH(AH$26,NoSettings!$C$1:$AG$1,0))</f>
        <v>20750</v>
      </c>
    </row>
    <row r="30" spans="2:34">
      <c r="B30" s="21" t="s">
        <v>82</v>
      </c>
      <c r="C30" s="21" t="s">
        <v>5880</v>
      </c>
      <c r="D30" s="21">
        <f>INDEX(NoSettings!$C$2:$AG$6843,MATCH($C30,NoSettings!$A$2:$A$6843,0),MATCH(D$26,NoSettings!$C$1:$AG$1,0))</f>
        <v>1807.44</v>
      </c>
      <c r="E30" s="21">
        <f>INDEX(NoSettings!$C$2:$AG$6843,MATCH($C30,NoSettings!$A$2:$A$6843,0),MATCH(E$26,NoSettings!$C$1:$AG$1,0))</f>
        <v>1807.44</v>
      </c>
      <c r="F30" s="21">
        <f>INDEX(NoSettings!$C$2:$AG$6843,MATCH($C30,NoSettings!$A$2:$A$6843,0),MATCH(F$26,NoSettings!$C$1:$AG$1,0))</f>
        <v>1807.44</v>
      </c>
      <c r="G30" s="21">
        <f>INDEX(NoSettings!$C$2:$AG$6843,MATCH($C30,NoSettings!$A$2:$A$6843,0),MATCH(G$26,NoSettings!$C$1:$AG$1,0))</f>
        <v>1807.44</v>
      </c>
      <c r="H30" s="21">
        <f>INDEX(NoSettings!$C$2:$AG$6843,MATCH($C30,NoSettings!$A$2:$A$6843,0),MATCH(H$26,NoSettings!$C$1:$AG$1,0))</f>
        <v>1807.44</v>
      </c>
      <c r="I30" s="21">
        <f>INDEX(NoSettings!$C$2:$AG$6843,MATCH($C30,NoSettings!$A$2:$A$6843,0),MATCH(I$26,NoSettings!$C$1:$AG$1,0))</f>
        <v>1807.44</v>
      </c>
      <c r="J30" s="21">
        <f>INDEX(NoSettings!$C$2:$AG$6843,MATCH($C30,NoSettings!$A$2:$A$6843,0),MATCH(J$26,NoSettings!$C$1:$AG$1,0))</f>
        <v>1807.44</v>
      </c>
      <c r="K30" s="21">
        <f>INDEX(NoSettings!$C$2:$AG$6843,MATCH($C30,NoSettings!$A$2:$A$6843,0),MATCH(K$26,NoSettings!$C$1:$AG$1,0))</f>
        <v>1807.44</v>
      </c>
      <c r="L30" s="21">
        <f>INDEX(NoSettings!$C$2:$AG$6843,MATCH($C30,NoSettings!$A$2:$A$6843,0),MATCH(L$26,NoSettings!$C$1:$AG$1,0))</f>
        <v>1807.44</v>
      </c>
      <c r="M30" s="21">
        <f>INDEX(NoSettings!$C$2:$AG$6843,MATCH($C30,NoSettings!$A$2:$A$6843,0),MATCH(M$26,NoSettings!$C$1:$AG$1,0))</f>
        <v>1807.44</v>
      </c>
      <c r="N30" s="21">
        <f>INDEX(NoSettings!$C$2:$AG$6843,MATCH($C30,NoSettings!$A$2:$A$6843,0),MATCH(N$26,NoSettings!$C$1:$AG$1,0))</f>
        <v>1807.44</v>
      </c>
      <c r="O30" s="21">
        <f>INDEX(NoSettings!$C$2:$AG$6843,MATCH($C30,NoSettings!$A$2:$A$6843,0),MATCH(O$26,NoSettings!$C$1:$AG$1,0))</f>
        <v>1807.44</v>
      </c>
      <c r="P30" s="21">
        <f>INDEX(NoSettings!$C$2:$AG$6843,MATCH($C30,NoSettings!$A$2:$A$6843,0),MATCH(P$26,NoSettings!$C$1:$AG$1,0))</f>
        <v>1807.44</v>
      </c>
      <c r="Q30" s="21">
        <f>INDEX(NoSettings!$C$2:$AG$6843,MATCH($C30,NoSettings!$A$2:$A$6843,0),MATCH(Q$26,NoSettings!$C$1:$AG$1,0))</f>
        <v>1807.44</v>
      </c>
      <c r="R30" s="21">
        <f>INDEX(NoSettings!$C$2:$AG$6843,MATCH($C30,NoSettings!$A$2:$A$6843,0),MATCH(R$26,NoSettings!$C$1:$AG$1,0))</f>
        <v>1807.44</v>
      </c>
      <c r="S30" s="21">
        <f>INDEX(NoSettings!$C$2:$AG$6843,MATCH($C30,NoSettings!$A$2:$A$6843,0),MATCH(S$26,NoSettings!$C$1:$AG$1,0))</f>
        <v>1807.44</v>
      </c>
      <c r="T30" s="21">
        <f>INDEX(NoSettings!$C$2:$AG$6843,MATCH($C30,NoSettings!$A$2:$A$6843,0),MATCH(T$26,NoSettings!$C$1:$AG$1,0))</f>
        <v>1807.44</v>
      </c>
      <c r="U30" s="21">
        <f>INDEX(NoSettings!$C$2:$AG$6843,MATCH($C30,NoSettings!$A$2:$A$6843,0),MATCH(U$26,NoSettings!$C$1:$AG$1,0))</f>
        <v>1807.44</v>
      </c>
      <c r="V30" s="21">
        <f>INDEX(NoSettings!$C$2:$AG$6843,MATCH($C30,NoSettings!$A$2:$A$6843,0),MATCH(V$26,NoSettings!$C$1:$AG$1,0))</f>
        <v>1807.44</v>
      </c>
      <c r="W30" s="21">
        <f>INDEX(NoSettings!$C$2:$AG$6843,MATCH($C30,NoSettings!$A$2:$A$6843,0),MATCH(W$26,NoSettings!$C$1:$AG$1,0))</f>
        <v>1807.44</v>
      </c>
      <c r="X30" s="21">
        <f>INDEX(NoSettings!$C$2:$AG$6843,MATCH($C30,NoSettings!$A$2:$A$6843,0),MATCH(X$26,NoSettings!$C$1:$AG$1,0))</f>
        <v>1807.44</v>
      </c>
      <c r="Y30" s="21">
        <f>INDEX(NoSettings!$C$2:$AG$6843,MATCH($C30,NoSettings!$A$2:$A$6843,0),MATCH(Y$26,NoSettings!$C$1:$AG$1,0))</f>
        <v>1807.44</v>
      </c>
      <c r="Z30" s="21">
        <f>INDEX(NoSettings!$C$2:$AG$6843,MATCH($C30,NoSettings!$A$2:$A$6843,0),MATCH(Z$26,NoSettings!$C$1:$AG$1,0))</f>
        <v>1807.44</v>
      </c>
      <c r="AA30" s="21">
        <f>INDEX(NoSettings!$C$2:$AG$6843,MATCH($C30,NoSettings!$A$2:$A$6843,0),MATCH(AA$26,NoSettings!$C$1:$AG$1,0))</f>
        <v>1807.44</v>
      </c>
      <c r="AB30" s="21">
        <f>INDEX(NoSettings!$C$2:$AG$6843,MATCH($C30,NoSettings!$A$2:$A$6843,0),MATCH(AB$26,NoSettings!$C$1:$AG$1,0))</f>
        <v>1807.44</v>
      </c>
      <c r="AC30" s="21">
        <f>INDEX(NoSettings!$C$2:$AG$6843,MATCH($C30,NoSettings!$A$2:$A$6843,0),MATCH(AC$26,NoSettings!$C$1:$AG$1,0))</f>
        <v>1807.44</v>
      </c>
      <c r="AD30" s="21">
        <f>INDEX(NoSettings!$C$2:$AG$6843,MATCH($C30,NoSettings!$A$2:$A$6843,0),MATCH(AD$26,NoSettings!$C$1:$AG$1,0))</f>
        <v>1807.44</v>
      </c>
      <c r="AE30" s="21">
        <f>INDEX(NoSettings!$C$2:$AG$6843,MATCH($C30,NoSettings!$A$2:$A$6843,0),MATCH(AE$26,NoSettings!$C$1:$AG$1,0))</f>
        <v>1807.44</v>
      </c>
      <c r="AF30" s="21">
        <f>INDEX(NoSettings!$C$2:$AG$6843,MATCH($C30,NoSettings!$A$2:$A$6843,0),MATCH(AF$26,NoSettings!$C$1:$AG$1,0))</f>
        <v>1807.44</v>
      </c>
      <c r="AG30" s="21">
        <f>INDEX(NoSettings!$C$2:$AG$6843,MATCH($C30,NoSettings!$A$2:$A$6843,0),MATCH(AG$26,NoSettings!$C$1:$AG$1,0))</f>
        <v>1807.44</v>
      </c>
      <c r="AH30" s="21">
        <f>INDEX(NoSettings!$C$2:$AG$6843,MATCH($C30,NoSettings!$A$2:$A$6843,0),MATCH(AH$26,NoSettings!$C$1:$AG$1,0))</f>
        <v>1807.44</v>
      </c>
    </row>
    <row r="31" spans="2:34">
      <c r="B31" s="21" t="s">
        <v>83</v>
      </c>
      <c r="C31" s="21" t="s">
        <v>5879</v>
      </c>
      <c r="D31" s="21">
        <f>INDEX(NoSettings!$C$2:$AG$6843,MATCH($C31,NoSettings!$A$2:$A$6843,0),MATCH(D$26,NoSettings!$C$1:$AG$1,0))</f>
        <v>2911.53</v>
      </c>
      <c r="E31" s="21">
        <f>INDEX(NoSettings!$C$2:$AG$6843,MATCH($C31,NoSettings!$A$2:$A$6843,0),MATCH(E$26,NoSettings!$C$1:$AG$1,0))</f>
        <v>3923.45</v>
      </c>
      <c r="F31" s="21">
        <f>INDEX(NoSettings!$C$2:$AG$6843,MATCH($C31,NoSettings!$A$2:$A$6843,0),MATCH(F$26,NoSettings!$C$1:$AG$1,0))</f>
        <v>4615.63</v>
      </c>
      <c r="G31" s="21">
        <f>INDEX(NoSettings!$C$2:$AG$6843,MATCH($C31,NoSettings!$A$2:$A$6843,0),MATCH(G$26,NoSettings!$C$1:$AG$1,0))</f>
        <v>4803.12</v>
      </c>
      <c r="H31" s="21">
        <f>INDEX(NoSettings!$C$2:$AG$6843,MATCH($C31,NoSettings!$A$2:$A$6843,0),MATCH(H$26,NoSettings!$C$1:$AG$1,0))</f>
        <v>5076.13</v>
      </c>
      <c r="I31" s="21">
        <f>INDEX(NoSettings!$C$2:$AG$6843,MATCH($C31,NoSettings!$A$2:$A$6843,0),MATCH(I$26,NoSettings!$C$1:$AG$1,0))</f>
        <v>5934.23</v>
      </c>
      <c r="J31" s="21">
        <f>INDEX(NoSettings!$C$2:$AG$6843,MATCH($C31,NoSettings!$A$2:$A$6843,0),MATCH(J$26,NoSettings!$C$1:$AG$1,0))</f>
        <v>6360.5</v>
      </c>
      <c r="K31" s="21">
        <f>INDEX(NoSettings!$C$2:$AG$6843,MATCH($C31,NoSettings!$A$2:$A$6843,0),MATCH(K$26,NoSettings!$C$1:$AG$1,0))</f>
        <v>6966.1</v>
      </c>
      <c r="L31" s="21">
        <f>INDEX(NoSettings!$C$2:$AG$6843,MATCH($C31,NoSettings!$A$2:$A$6843,0),MATCH(L$26,NoSettings!$C$1:$AG$1,0))</f>
        <v>7691.9</v>
      </c>
      <c r="M31" s="21">
        <f>INDEX(NoSettings!$C$2:$AG$6843,MATCH($C31,NoSettings!$A$2:$A$6843,0),MATCH(M$26,NoSettings!$C$1:$AG$1,0))</f>
        <v>8363.1</v>
      </c>
      <c r="N31" s="21">
        <f>INDEX(NoSettings!$C$2:$AG$6843,MATCH($C31,NoSettings!$A$2:$A$6843,0),MATCH(N$26,NoSettings!$C$1:$AG$1,0))</f>
        <v>8819.6</v>
      </c>
      <c r="O31" s="21">
        <f>INDEX(NoSettings!$C$2:$AG$6843,MATCH($C31,NoSettings!$A$2:$A$6843,0),MATCH(O$26,NoSettings!$C$1:$AG$1,0))</f>
        <v>9403.2000000000007</v>
      </c>
      <c r="P31" s="21">
        <f>INDEX(NoSettings!$C$2:$AG$6843,MATCH($C31,NoSettings!$A$2:$A$6843,0),MATCH(P$26,NoSettings!$C$1:$AG$1,0))</f>
        <v>10033</v>
      </c>
      <c r="Q31" s="21">
        <f>INDEX(NoSettings!$C$2:$AG$6843,MATCH($C31,NoSettings!$A$2:$A$6843,0),MATCH(Q$26,NoSettings!$C$1:$AG$1,0))</f>
        <v>10400.1</v>
      </c>
      <c r="R31" s="21">
        <f>INDEX(NoSettings!$C$2:$AG$6843,MATCH($C31,NoSettings!$A$2:$A$6843,0),MATCH(R$26,NoSettings!$C$1:$AG$1,0))</f>
        <v>11609.9</v>
      </c>
      <c r="S31" s="21">
        <f>INDEX(NoSettings!$C$2:$AG$6843,MATCH($C31,NoSettings!$A$2:$A$6843,0),MATCH(S$26,NoSettings!$C$1:$AG$1,0))</f>
        <v>12625.1</v>
      </c>
      <c r="T31" s="21">
        <f>INDEX(NoSettings!$C$2:$AG$6843,MATCH($C31,NoSettings!$A$2:$A$6843,0),MATCH(T$26,NoSettings!$C$1:$AG$1,0))</f>
        <v>13150.7</v>
      </c>
      <c r="U31" s="21">
        <f>INDEX(NoSettings!$C$2:$AG$6843,MATCH($C31,NoSettings!$A$2:$A$6843,0),MATCH(U$26,NoSettings!$C$1:$AG$1,0))</f>
        <v>14176.9</v>
      </c>
      <c r="V31" s="21">
        <f>INDEX(NoSettings!$C$2:$AG$6843,MATCH($C31,NoSettings!$A$2:$A$6843,0),MATCH(V$26,NoSettings!$C$1:$AG$1,0))</f>
        <v>15603.7</v>
      </c>
      <c r="W31" s="21">
        <f>INDEX(NoSettings!$C$2:$AG$6843,MATCH($C31,NoSettings!$A$2:$A$6843,0),MATCH(W$26,NoSettings!$C$1:$AG$1,0))</f>
        <v>15961.2</v>
      </c>
      <c r="X31" s="21">
        <f>INDEX(NoSettings!$C$2:$AG$6843,MATCH($C31,NoSettings!$A$2:$A$6843,0),MATCH(X$26,NoSettings!$C$1:$AG$1,0))</f>
        <v>16369.4</v>
      </c>
      <c r="Y31" s="21">
        <f>INDEX(NoSettings!$C$2:$AG$6843,MATCH($C31,NoSettings!$A$2:$A$6843,0),MATCH(Y$26,NoSettings!$C$1:$AG$1,0))</f>
        <v>16948.400000000001</v>
      </c>
      <c r="Z31" s="21">
        <f>INDEX(NoSettings!$C$2:$AG$6843,MATCH($C31,NoSettings!$A$2:$A$6843,0),MATCH(Z$26,NoSettings!$C$1:$AG$1,0))</f>
        <v>17398.3</v>
      </c>
      <c r="AA31" s="21">
        <f>INDEX(NoSettings!$C$2:$AG$6843,MATCH($C31,NoSettings!$A$2:$A$6843,0),MATCH(AA$26,NoSettings!$C$1:$AG$1,0))</f>
        <v>17719.099999999999</v>
      </c>
      <c r="AB31" s="21">
        <f>INDEX(NoSettings!$C$2:$AG$6843,MATCH($C31,NoSettings!$A$2:$A$6843,0),MATCH(AB$26,NoSettings!$C$1:$AG$1,0))</f>
        <v>19176.2</v>
      </c>
      <c r="AC31" s="21">
        <f>INDEX(NoSettings!$C$2:$AG$6843,MATCH($C31,NoSettings!$A$2:$A$6843,0),MATCH(AC$26,NoSettings!$C$1:$AG$1,0))</f>
        <v>19189.2</v>
      </c>
      <c r="AD31" s="21">
        <f>INDEX(NoSettings!$C$2:$AG$6843,MATCH($C31,NoSettings!$A$2:$A$6843,0),MATCH(AD$26,NoSettings!$C$1:$AG$1,0))</f>
        <v>21388.400000000001</v>
      </c>
      <c r="AE31" s="21">
        <f>INDEX(NoSettings!$C$2:$AG$6843,MATCH($C31,NoSettings!$A$2:$A$6843,0),MATCH(AE$26,NoSettings!$C$1:$AG$1,0))</f>
        <v>24459.1</v>
      </c>
      <c r="AF31" s="21">
        <f>INDEX(NoSettings!$C$2:$AG$6843,MATCH($C31,NoSettings!$A$2:$A$6843,0),MATCH(AF$26,NoSettings!$C$1:$AG$1,0))</f>
        <v>24476.3</v>
      </c>
      <c r="AG31" s="21">
        <f>INDEX(NoSettings!$C$2:$AG$6843,MATCH($C31,NoSettings!$A$2:$A$6843,0),MATCH(AG$26,NoSettings!$C$1:$AG$1,0))</f>
        <v>24495.200000000001</v>
      </c>
      <c r="AH31" s="21">
        <f>INDEX(NoSettings!$C$2:$AG$6843,MATCH($C31,NoSettings!$A$2:$A$6843,0),MATCH(AH$26,NoSettings!$C$1:$AG$1,0))</f>
        <v>24516.7</v>
      </c>
    </row>
    <row r="32" spans="2:34">
      <c r="B32" s="21" t="s">
        <v>84</v>
      </c>
      <c r="C32" s="21" t="s">
        <v>5878</v>
      </c>
      <c r="D32" s="21">
        <f>INDEX(NoSettings!$C$2:$AG$6843,MATCH($C32,NoSettings!$A$2:$A$6843,0),MATCH(D$26,NoSettings!$C$1:$AG$1,0))</f>
        <v>12563.4</v>
      </c>
      <c r="E32" s="21">
        <f>INDEX(NoSettings!$C$2:$AG$6843,MATCH($C32,NoSettings!$A$2:$A$6843,0),MATCH(E$26,NoSettings!$C$1:$AG$1,0))</f>
        <v>13345</v>
      </c>
      <c r="F32" s="21">
        <f>INDEX(NoSettings!$C$2:$AG$6843,MATCH($C32,NoSettings!$A$2:$A$6843,0),MATCH(F$26,NoSettings!$C$1:$AG$1,0))</f>
        <v>13974</v>
      </c>
      <c r="G32" s="21">
        <f>INDEX(NoSettings!$C$2:$AG$6843,MATCH($C32,NoSettings!$A$2:$A$6843,0),MATCH(G$26,NoSettings!$C$1:$AG$1,0))</f>
        <v>14295</v>
      </c>
      <c r="H32" s="21">
        <f>INDEX(NoSettings!$C$2:$AG$6843,MATCH($C32,NoSettings!$A$2:$A$6843,0),MATCH(H$26,NoSettings!$C$1:$AG$1,0))</f>
        <v>14728</v>
      </c>
      <c r="I32" s="21">
        <f>INDEX(NoSettings!$C$2:$AG$6843,MATCH($C32,NoSettings!$A$2:$A$6843,0),MATCH(I$26,NoSettings!$C$1:$AG$1,0))</f>
        <v>15584</v>
      </c>
      <c r="J32" s="21">
        <f>INDEX(NoSettings!$C$2:$AG$6843,MATCH($C32,NoSettings!$A$2:$A$6843,0),MATCH(J$26,NoSettings!$C$1:$AG$1,0))</f>
        <v>16000</v>
      </c>
      <c r="K32" s="21">
        <f>INDEX(NoSettings!$C$2:$AG$6843,MATCH($C32,NoSettings!$A$2:$A$6843,0),MATCH(K$26,NoSettings!$C$1:$AG$1,0))</f>
        <v>16546</v>
      </c>
      <c r="L32" s="21">
        <f>INDEX(NoSettings!$C$2:$AG$6843,MATCH($C32,NoSettings!$A$2:$A$6843,0),MATCH(L$26,NoSettings!$C$1:$AG$1,0))</f>
        <v>17251</v>
      </c>
      <c r="M32" s="21">
        <f>INDEX(NoSettings!$C$2:$AG$6843,MATCH($C32,NoSettings!$A$2:$A$6843,0),MATCH(M$26,NoSettings!$C$1:$AG$1,0))</f>
        <v>17989</v>
      </c>
      <c r="N32" s="21">
        <f>INDEX(NoSettings!$C$2:$AG$6843,MATCH($C32,NoSettings!$A$2:$A$6843,0),MATCH(N$26,NoSettings!$C$1:$AG$1,0))</f>
        <v>18576</v>
      </c>
      <c r="O32" s="21">
        <f>INDEX(NoSettings!$C$2:$AG$6843,MATCH($C32,NoSettings!$A$2:$A$6843,0),MATCH(O$26,NoSettings!$C$1:$AG$1,0))</f>
        <v>19503</v>
      </c>
      <c r="P32" s="21">
        <f>INDEX(NoSettings!$C$2:$AG$6843,MATCH($C32,NoSettings!$A$2:$A$6843,0),MATCH(P$26,NoSettings!$C$1:$AG$1,0))</f>
        <v>20655</v>
      </c>
      <c r="Q32" s="21">
        <f>INDEX(NoSettings!$C$2:$AG$6843,MATCH($C32,NoSettings!$A$2:$A$6843,0),MATCH(Q$26,NoSettings!$C$1:$AG$1,0))</f>
        <v>21716</v>
      </c>
      <c r="R32" s="21">
        <f>INDEX(NoSettings!$C$2:$AG$6843,MATCH($C32,NoSettings!$A$2:$A$6843,0),MATCH(R$26,NoSettings!$C$1:$AG$1,0))</f>
        <v>23799</v>
      </c>
      <c r="S32" s="21">
        <f>INDEX(NoSettings!$C$2:$AG$6843,MATCH($C32,NoSettings!$A$2:$A$6843,0),MATCH(S$26,NoSettings!$C$1:$AG$1,0))</f>
        <v>25722</v>
      </c>
      <c r="T32" s="21">
        <f>INDEX(NoSettings!$C$2:$AG$6843,MATCH($C32,NoSettings!$A$2:$A$6843,0),MATCH(T$26,NoSettings!$C$1:$AG$1,0))</f>
        <v>27018</v>
      </c>
      <c r="U32" s="21">
        <f>INDEX(NoSettings!$C$2:$AG$6843,MATCH($C32,NoSettings!$A$2:$A$6843,0),MATCH(U$26,NoSettings!$C$1:$AG$1,0))</f>
        <v>29314</v>
      </c>
      <c r="V32" s="21">
        <f>INDEX(NoSettings!$C$2:$AG$6843,MATCH($C32,NoSettings!$A$2:$A$6843,0),MATCH(V$26,NoSettings!$C$1:$AG$1,0))</f>
        <v>32510</v>
      </c>
      <c r="W32" s="21">
        <f>INDEX(NoSettings!$C$2:$AG$6843,MATCH($C32,NoSettings!$A$2:$A$6843,0),MATCH(W$26,NoSettings!$C$1:$AG$1,0))</f>
        <v>33842</v>
      </c>
      <c r="X32" s="21">
        <f>INDEX(NoSettings!$C$2:$AG$6843,MATCH($C32,NoSettings!$A$2:$A$6843,0),MATCH(X$26,NoSettings!$C$1:$AG$1,0))</f>
        <v>35371</v>
      </c>
      <c r="Y32" s="21">
        <f>INDEX(NoSettings!$C$2:$AG$6843,MATCH($C32,NoSettings!$A$2:$A$6843,0),MATCH(Y$26,NoSettings!$C$1:$AG$1,0))</f>
        <v>37461</v>
      </c>
      <c r="Z32" s="21">
        <f>INDEX(NoSettings!$C$2:$AG$6843,MATCH($C32,NoSettings!$A$2:$A$6843,0),MATCH(Z$26,NoSettings!$C$1:$AG$1,0))</f>
        <v>39391</v>
      </c>
      <c r="AA32" s="21">
        <f>INDEX(NoSettings!$C$2:$AG$6843,MATCH($C32,NoSettings!$A$2:$A$6843,0),MATCH(AA$26,NoSettings!$C$1:$AG$1,0))</f>
        <v>41162</v>
      </c>
      <c r="AB32" s="21">
        <f>INDEX(NoSettings!$C$2:$AG$6843,MATCH($C32,NoSettings!$A$2:$A$6843,0),MATCH(AB$26,NoSettings!$C$1:$AG$1,0))</f>
        <v>46493</v>
      </c>
      <c r="AC32" s="21">
        <f>INDEX(NoSettings!$C$2:$AG$6843,MATCH($C32,NoSettings!$A$2:$A$6843,0),MATCH(AC$26,NoSettings!$C$1:$AG$1,0))</f>
        <v>47567</v>
      </c>
      <c r="AD32" s="21">
        <f>INDEX(NoSettings!$C$2:$AG$6843,MATCH($C32,NoSettings!$A$2:$A$6843,0),MATCH(AD$26,NoSettings!$C$1:$AG$1,0))</f>
        <v>56687</v>
      </c>
      <c r="AE32" s="21">
        <f>INDEX(NoSettings!$C$2:$AG$6843,MATCH($C32,NoSettings!$A$2:$A$6843,0),MATCH(AE$26,NoSettings!$C$1:$AG$1,0))</f>
        <v>69939</v>
      </c>
      <c r="AF32" s="21">
        <f>INDEX(NoSettings!$C$2:$AG$6843,MATCH($C32,NoSettings!$A$2:$A$6843,0),MATCH(AF$26,NoSettings!$C$1:$AG$1,0))</f>
        <v>71369</v>
      </c>
      <c r="AG32" s="21">
        <f>INDEX(NoSettings!$C$2:$AG$6843,MATCH($C32,NoSettings!$A$2:$A$6843,0),MATCH(AG$26,NoSettings!$C$1:$AG$1,0))</f>
        <v>72939</v>
      </c>
      <c r="AH32" s="21">
        <f>INDEX(NoSettings!$C$2:$AG$6843,MATCH($C32,NoSettings!$A$2:$A$6843,0),MATCH(AH$26,NoSettings!$C$1:$AG$1,0))</f>
        <v>74669</v>
      </c>
    </row>
    <row r="33" spans="2:34">
      <c r="B33" s="21" t="s">
        <v>85</v>
      </c>
      <c r="C33" s="21" t="s">
        <v>5877</v>
      </c>
      <c r="D33" s="21">
        <f>INDEX(NoSettings!$C$2:$AG$6843,MATCH($C33,NoSettings!$A$2:$A$6843,0),MATCH(D$26,NoSettings!$C$1:$AG$1,0))</f>
        <v>0</v>
      </c>
      <c r="E33" s="21">
        <f>INDEX(NoSettings!$C$2:$AG$6843,MATCH($C33,NoSettings!$A$2:$A$6843,0),MATCH(E$26,NoSettings!$C$1:$AG$1,0))</f>
        <v>0</v>
      </c>
      <c r="F33" s="21">
        <f>INDEX(NoSettings!$C$2:$AG$6843,MATCH($C33,NoSettings!$A$2:$A$6843,0),MATCH(F$26,NoSettings!$C$1:$AG$1,0))</f>
        <v>0</v>
      </c>
      <c r="G33" s="21">
        <f>INDEX(NoSettings!$C$2:$AG$6843,MATCH($C33,NoSettings!$A$2:$A$6843,0),MATCH(G$26,NoSettings!$C$1:$AG$1,0))</f>
        <v>0</v>
      </c>
      <c r="H33" s="21">
        <f>INDEX(NoSettings!$C$2:$AG$6843,MATCH($C33,NoSettings!$A$2:$A$6843,0),MATCH(H$26,NoSettings!$C$1:$AG$1,0))</f>
        <v>0</v>
      </c>
      <c r="I33" s="21">
        <f>INDEX(NoSettings!$C$2:$AG$6843,MATCH($C33,NoSettings!$A$2:$A$6843,0),MATCH(I$26,NoSettings!$C$1:$AG$1,0))</f>
        <v>0</v>
      </c>
      <c r="J33" s="21">
        <f>INDEX(NoSettings!$C$2:$AG$6843,MATCH($C33,NoSettings!$A$2:$A$6843,0),MATCH(J$26,NoSettings!$C$1:$AG$1,0))</f>
        <v>0</v>
      </c>
      <c r="K33" s="21">
        <f>INDEX(NoSettings!$C$2:$AG$6843,MATCH($C33,NoSettings!$A$2:$A$6843,0),MATCH(K$26,NoSettings!$C$1:$AG$1,0))</f>
        <v>0</v>
      </c>
      <c r="L33" s="21">
        <f>INDEX(NoSettings!$C$2:$AG$6843,MATCH($C33,NoSettings!$A$2:$A$6843,0),MATCH(L$26,NoSettings!$C$1:$AG$1,0))</f>
        <v>0</v>
      </c>
      <c r="M33" s="21">
        <f>INDEX(NoSettings!$C$2:$AG$6843,MATCH($C33,NoSettings!$A$2:$A$6843,0),MATCH(M$26,NoSettings!$C$1:$AG$1,0))</f>
        <v>0</v>
      </c>
      <c r="N33" s="21">
        <f>INDEX(NoSettings!$C$2:$AG$6843,MATCH($C33,NoSettings!$A$2:$A$6843,0),MATCH(N$26,NoSettings!$C$1:$AG$1,0))</f>
        <v>0</v>
      </c>
      <c r="O33" s="21">
        <f>INDEX(NoSettings!$C$2:$AG$6843,MATCH($C33,NoSettings!$A$2:$A$6843,0),MATCH(O$26,NoSettings!$C$1:$AG$1,0))</f>
        <v>0</v>
      </c>
      <c r="P33" s="21">
        <f>INDEX(NoSettings!$C$2:$AG$6843,MATCH($C33,NoSettings!$A$2:$A$6843,0),MATCH(P$26,NoSettings!$C$1:$AG$1,0))</f>
        <v>0</v>
      </c>
      <c r="Q33" s="21">
        <f>INDEX(NoSettings!$C$2:$AG$6843,MATCH($C33,NoSettings!$A$2:$A$6843,0),MATCH(Q$26,NoSettings!$C$1:$AG$1,0))</f>
        <v>0</v>
      </c>
      <c r="R33" s="21">
        <f>INDEX(NoSettings!$C$2:$AG$6843,MATCH($C33,NoSettings!$A$2:$A$6843,0),MATCH(R$26,NoSettings!$C$1:$AG$1,0))</f>
        <v>0</v>
      </c>
      <c r="S33" s="21">
        <f>INDEX(NoSettings!$C$2:$AG$6843,MATCH($C33,NoSettings!$A$2:$A$6843,0),MATCH(S$26,NoSettings!$C$1:$AG$1,0))</f>
        <v>0</v>
      </c>
      <c r="T33" s="21">
        <f>INDEX(NoSettings!$C$2:$AG$6843,MATCH($C33,NoSettings!$A$2:$A$6843,0),MATCH(T$26,NoSettings!$C$1:$AG$1,0))</f>
        <v>0</v>
      </c>
      <c r="U33" s="21">
        <f>INDEX(NoSettings!$C$2:$AG$6843,MATCH($C33,NoSettings!$A$2:$A$6843,0),MATCH(U$26,NoSettings!$C$1:$AG$1,0))</f>
        <v>0</v>
      </c>
      <c r="V33" s="21">
        <f>INDEX(NoSettings!$C$2:$AG$6843,MATCH($C33,NoSettings!$A$2:$A$6843,0),MATCH(V$26,NoSettings!$C$1:$AG$1,0))</f>
        <v>0</v>
      </c>
      <c r="W33" s="21">
        <f>INDEX(NoSettings!$C$2:$AG$6843,MATCH($C33,NoSettings!$A$2:$A$6843,0),MATCH(W$26,NoSettings!$C$1:$AG$1,0))</f>
        <v>0</v>
      </c>
      <c r="X33" s="21">
        <f>INDEX(NoSettings!$C$2:$AG$6843,MATCH($C33,NoSettings!$A$2:$A$6843,0),MATCH(X$26,NoSettings!$C$1:$AG$1,0))</f>
        <v>0</v>
      </c>
      <c r="Y33" s="21">
        <f>INDEX(NoSettings!$C$2:$AG$6843,MATCH($C33,NoSettings!$A$2:$A$6843,0),MATCH(Y$26,NoSettings!$C$1:$AG$1,0))</f>
        <v>0</v>
      </c>
      <c r="Z33" s="21">
        <f>INDEX(NoSettings!$C$2:$AG$6843,MATCH($C33,NoSettings!$A$2:$A$6843,0),MATCH(Z$26,NoSettings!$C$1:$AG$1,0))</f>
        <v>0</v>
      </c>
      <c r="AA33" s="21">
        <f>INDEX(NoSettings!$C$2:$AG$6843,MATCH($C33,NoSettings!$A$2:$A$6843,0),MATCH(AA$26,NoSettings!$C$1:$AG$1,0))</f>
        <v>0</v>
      </c>
      <c r="AB33" s="21">
        <f>INDEX(NoSettings!$C$2:$AG$6843,MATCH($C33,NoSettings!$A$2:$A$6843,0),MATCH(AB$26,NoSettings!$C$1:$AG$1,0))</f>
        <v>0</v>
      </c>
      <c r="AC33" s="21">
        <f>INDEX(NoSettings!$C$2:$AG$6843,MATCH($C33,NoSettings!$A$2:$A$6843,0),MATCH(AC$26,NoSettings!$C$1:$AG$1,0))</f>
        <v>0</v>
      </c>
      <c r="AD33" s="21">
        <f>INDEX(NoSettings!$C$2:$AG$6843,MATCH($C33,NoSettings!$A$2:$A$6843,0),MATCH(AD$26,NoSettings!$C$1:$AG$1,0))</f>
        <v>0</v>
      </c>
      <c r="AE33" s="21">
        <f>INDEX(NoSettings!$C$2:$AG$6843,MATCH($C33,NoSettings!$A$2:$A$6843,0),MATCH(AE$26,NoSettings!$C$1:$AG$1,0))</f>
        <v>0</v>
      </c>
      <c r="AF33" s="21">
        <f>INDEX(NoSettings!$C$2:$AG$6843,MATCH($C33,NoSettings!$A$2:$A$6843,0),MATCH(AF$26,NoSettings!$C$1:$AG$1,0))</f>
        <v>0</v>
      </c>
      <c r="AG33" s="21">
        <f>INDEX(NoSettings!$C$2:$AG$6843,MATCH($C33,NoSettings!$A$2:$A$6843,0),MATCH(AG$26,NoSettings!$C$1:$AG$1,0))</f>
        <v>0</v>
      </c>
      <c r="AH33" s="21">
        <f>INDEX(NoSettings!$C$2:$AG$6843,MATCH($C33,NoSettings!$A$2:$A$6843,0),MATCH(AH$26,NoSettings!$C$1:$AG$1,0))</f>
        <v>0</v>
      </c>
    </row>
    <row r="34" spans="2:34">
      <c r="B34" s="21" t="s">
        <v>61</v>
      </c>
      <c r="C34" s="21" t="s">
        <v>5876</v>
      </c>
      <c r="D34" s="21">
        <f>INDEX(NoSettings!$C$2:$AG$6843,MATCH($C34,NoSettings!$A$2:$A$6843,0),MATCH(D$26,NoSettings!$C$1:$AG$1,0))</f>
        <v>900</v>
      </c>
      <c r="E34" s="21">
        <f>INDEX(NoSettings!$C$2:$AG$6843,MATCH($C34,NoSettings!$A$2:$A$6843,0),MATCH(E$26,NoSettings!$C$1:$AG$1,0))</f>
        <v>900</v>
      </c>
      <c r="F34" s="21">
        <f>INDEX(NoSettings!$C$2:$AG$6843,MATCH($C34,NoSettings!$A$2:$A$6843,0),MATCH(F$26,NoSettings!$C$1:$AG$1,0))</f>
        <v>900</v>
      </c>
      <c r="G34" s="21">
        <f>INDEX(NoSettings!$C$2:$AG$6843,MATCH($C34,NoSettings!$A$2:$A$6843,0),MATCH(G$26,NoSettings!$C$1:$AG$1,0))</f>
        <v>900</v>
      </c>
      <c r="H34" s="21">
        <f>INDEX(NoSettings!$C$2:$AG$6843,MATCH($C34,NoSettings!$A$2:$A$6843,0),MATCH(H$26,NoSettings!$C$1:$AG$1,0))</f>
        <v>900</v>
      </c>
      <c r="I34" s="21">
        <f>INDEX(NoSettings!$C$2:$AG$6843,MATCH($C34,NoSettings!$A$2:$A$6843,0),MATCH(I$26,NoSettings!$C$1:$AG$1,0))</f>
        <v>900</v>
      </c>
      <c r="J34" s="21">
        <f>INDEX(NoSettings!$C$2:$AG$6843,MATCH($C34,NoSettings!$A$2:$A$6843,0),MATCH(J$26,NoSettings!$C$1:$AG$1,0))</f>
        <v>900</v>
      </c>
      <c r="K34" s="21">
        <f>INDEX(NoSettings!$C$2:$AG$6843,MATCH($C34,NoSettings!$A$2:$A$6843,0),MATCH(K$26,NoSettings!$C$1:$AG$1,0))</f>
        <v>900</v>
      </c>
      <c r="L34" s="21">
        <f>INDEX(NoSettings!$C$2:$AG$6843,MATCH($C34,NoSettings!$A$2:$A$6843,0),MATCH(L$26,NoSettings!$C$1:$AG$1,0))</f>
        <v>900</v>
      </c>
      <c r="M34" s="21">
        <f>INDEX(NoSettings!$C$2:$AG$6843,MATCH($C34,NoSettings!$A$2:$A$6843,0),MATCH(M$26,NoSettings!$C$1:$AG$1,0))</f>
        <v>900</v>
      </c>
      <c r="N34" s="21">
        <f>INDEX(NoSettings!$C$2:$AG$6843,MATCH($C34,NoSettings!$A$2:$A$6843,0),MATCH(N$26,NoSettings!$C$1:$AG$1,0))</f>
        <v>900</v>
      </c>
      <c r="O34" s="21">
        <f>INDEX(NoSettings!$C$2:$AG$6843,MATCH($C34,NoSettings!$A$2:$A$6843,0),MATCH(O$26,NoSettings!$C$1:$AG$1,0))</f>
        <v>900</v>
      </c>
      <c r="P34" s="21">
        <f>INDEX(NoSettings!$C$2:$AG$6843,MATCH($C34,NoSettings!$A$2:$A$6843,0),MATCH(P$26,NoSettings!$C$1:$AG$1,0))</f>
        <v>900</v>
      </c>
      <c r="Q34" s="21">
        <f>INDEX(NoSettings!$C$2:$AG$6843,MATCH($C34,NoSettings!$A$2:$A$6843,0),MATCH(Q$26,NoSettings!$C$1:$AG$1,0))</f>
        <v>900</v>
      </c>
      <c r="R34" s="21">
        <f>INDEX(NoSettings!$C$2:$AG$6843,MATCH($C34,NoSettings!$A$2:$A$6843,0),MATCH(R$26,NoSettings!$C$1:$AG$1,0))</f>
        <v>900</v>
      </c>
      <c r="S34" s="21">
        <f>INDEX(NoSettings!$C$2:$AG$6843,MATCH($C34,NoSettings!$A$2:$A$6843,0),MATCH(S$26,NoSettings!$C$1:$AG$1,0))</f>
        <v>900</v>
      </c>
      <c r="T34" s="21">
        <f>INDEX(NoSettings!$C$2:$AG$6843,MATCH($C34,NoSettings!$A$2:$A$6843,0),MATCH(T$26,NoSettings!$C$1:$AG$1,0))</f>
        <v>810</v>
      </c>
      <c r="U34" s="21">
        <f>INDEX(NoSettings!$C$2:$AG$6843,MATCH($C34,NoSettings!$A$2:$A$6843,0),MATCH(U$26,NoSettings!$C$1:$AG$1,0))</f>
        <v>702</v>
      </c>
      <c r="V34" s="21">
        <f>INDEX(NoSettings!$C$2:$AG$6843,MATCH($C34,NoSettings!$A$2:$A$6843,0),MATCH(V$26,NoSettings!$C$1:$AG$1,0))</f>
        <v>702</v>
      </c>
      <c r="W34" s="21">
        <f>INDEX(NoSettings!$C$2:$AG$6843,MATCH($C34,NoSettings!$A$2:$A$6843,0),MATCH(W$26,NoSettings!$C$1:$AG$1,0))</f>
        <v>702</v>
      </c>
      <c r="X34" s="21">
        <f>INDEX(NoSettings!$C$2:$AG$6843,MATCH($C34,NoSettings!$A$2:$A$6843,0),MATCH(X$26,NoSettings!$C$1:$AG$1,0))</f>
        <v>702</v>
      </c>
      <c r="Y34" s="21">
        <f>INDEX(NoSettings!$C$2:$AG$6843,MATCH($C34,NoSettings!$A$2:$A$6843,0),MATCH(Y$26,NoSettings!$C$1:$AG$1,0))</f>
        <v>702</v>
      </c>
      <c r="Z34" s="21">
        <f>INDEX(NoSettings!$C$2:$AG$6843,MATCH($C34,NoSettings!$A$2:$A$6843,0),MATCH(Z$26,NoSettings!$C$1:$AG$1,0))</f>
        <v>702</v>
      </c>
      <c r="AA34" s="21">
        <f>INDEX(NoSettings!$C$2:$AG$6843,MATCH($C34,NoSettings!$A$2:$A$6843,0),MATCH(AA$26,NoSettings!$C$1:$AG$1,0))</f>
        <v>702</v>
      </c>
      <c r="AB34" s="21">
        <f>INDEX(NoSettings!$C$2:$AG$6843,MATCH($C34,NoSettings!$A$2:$A$6843,0),MATCH(AB$26,NoSettings!$C$1:$AG$1,0))</f>
        <v>702</v>
      </c>
      <c r="AC34" s="21">
        <f>INDEX(NoSettings!$C$2:$AG$6843,MATCH($C34,NoSettings!$A$2:$A$6843,0),MATCH(AC$26,NoSettings!$C$1:$AG$1,0))</f>
        <v>702</v>
      </c>
      <c r="AD34" s="21">
        <f>INDEX(NoSettings!$C$2:$AG$6843,MATCH($C34,NoSettings!$A$2:$A$6843,0),MATCH(AD$26,NoSettings!$C$1:$AG$1,0))</f>
        <v>702</v>
      </c>
      <c r="AE34" s="21">
        <f>INDEX(NoSettings!$C$2:$AG$6843,MATCH($C34,NoSettings!$A$2:$A$6843,0),MATCH(AE$26,NoSettings!$C$1:$AG$1,0))</f>
        <v>702</v>
      </c>
      <c r="AF34" s="21">
        <f>INDEX(NoSettings!$C$2:$AG$6843,MATCH($C34,NoSettings!$A$2:$A$6843,0),MATCH(AF$26,NoSettings!$C$1:$AG$1,0))</f>
        <v>702</v>
      </c>
      <c r="AG34" s="21">
        <f>INDEX(NoSettings!$C$2:$AG$6843,MATCH($C34,NoSettings!$A$2:$A$6843,0),MATCH(AG$26,NoSettings!$C$1:$AG$1,0))</f>
        <v>702</v>
      </c>
      <c r="AH34" s="21">
        <f>INDEX(NoSettings!$C$2:$AG$6843,MATCH($C34,NoSettings!$A$2:$A$6843,0),MATCH(AH$26,NoSettings!$C$1:$AG$1,0))</f>
        <v>702</v>
      </c>
    </row>
    <row r="35" spans="2:34">
      <c r="B35" s="21" t="s">
        <v>86</v>
      </c>
      <c r="C35" s="21" t="s">
        <v>5875</v>
      </c>
      <c r="D35" s="21">
        <f>INDEX(NoSettings!$C$2:$AG$6843,MATCH($C35,NoSettings!$A$2:$A$6843,0),MATCH(D$26,NoSettings!$C$1:$AG$1,0))</f>
        <v>200</v>
      </c>
      <c r="E35" s="21">
        <f>INDEX(NoSettings!$C$2:$AG$6843,MATCH($C35,NoSettings!$A$2:$A$6843,0),MATCH(E$26,NoSettings!$C$1:$AG$1,0))</f>
        <v>330</v>
      </c>
      <c r="F35" s="21">
        <f>INDEX(NoSettings!$C$2:$AG$6843,MATCH($C35,NoSettings!$A$2:$A$6843,0),MATCH(F$26,NoSettings!$C$1:$AG$1,0))</f>
        <v>410</v>
      </c>
      <c r="G35" s="21">
        <f>INDEX(NoSettings!$C$2:$AG$6843,MATCH($C35,NoSettings!$A$2:$A$6843,0),MATCH(G$26,NoSettings!$C$1:$AG$1,0))</f>
        <v>430</v>
      </c>
      <c r="H35" s="21">
        <f>INDEX(NoSettings!$C$2:$AG$6843,MATCH($C35,NoSettings!$A$2:$A$6843,0),MATCH(H$26,NoSettings!$C$1:$AG$1,0))</f>
        <v>450</v>
      </c>
      <c r="I35" s="21">
        <f>INDEX(NoSettings!$C$2:$AG$6843,MATCH($C35,NoSettings!$A$2:$A$6843,0),MATCH(I$26,NoSettings!$C$1:$AG$1,0))</f>
        <v>520</v>
      </c>
      <c r="J35" s="21">
        <f>INDEX(NoSettings!$C$2:$AG$6843,MATCH($C35,NoSettings!$A$2:$A$6843,0),MATCH(J$26,NoSettings!$C$1:$AG$1,0))</f>
        <v>550</v>
      </c>
      <c r="K35" s="21">
        <f>INDEX(NoSettings!$C$2:$AG$6843,MATCH($C35,NoSettings!$A$2:$A$6843,0),MATCH(K$26,NoSettings!$C$1:$AG$1,0))</f>
        <v>590</v>
      </c>
      <c r="L35" s="21">
        <f>INDEX(NoSettings!$C$2:$AG$6843,MATCH($C35,NoSettings!$A$2:$A$6843,0),MATCH(L$26,NoSettings!$C$1:$AG$1,0))</f>
        <v>630</v>
      </c>
      <c r="M35" s="21">
        <f>INDEX(NoSettings!$C$2:$AG$6843,MATCH($C35,NoSettings!$A$2:$A$6843,0),MATCH(M$26,NoSettings!$C$1:$AG$1,0))</f>
        <v>670</v>
      </c>
      <c r="N35" s="21">
        <f>INDEX(NoSettings!$C$2:$AG$6843,MATCH($C35,NoSettings!$A$2:$A$6843,0),MATCH(N$26,NoSettings!$C$1:$AG$1,0))</f>
        <v>690</v>
      </c>
      <c r="O35" s="21">
        <f>INDEX(NoSettings!$C$2:$AG$6843,MATCH($C35,NoSettings!$A$2:$A$6843,0),MATCH(O$26,NoSettings!$C$1:$AG$1,0))</f>
        <v>710</v>
      </c>
      <c r="P35" s="21">
        <f>INDEX(NoSettings!$C$2:$AG$6843,MATCH($C35,NoSettings!$A$2:$A$6843,0),MATCH(P$26,NoSettings!$C$1:$AG$1,0))</f>
        <v>730</v>
      </c>
      <c r="Q35" s="21">
        <f>INDEX(NoSettings!$C$2:$AG$6843,MATCH($C35,NoSettings!$A$2:$A$6843,0),MATCH(Q$26,NoSettings!$C$1:$AG$1,0))</f>
        <v>740</v>
      </c>
      <c r="R35" s="21">
        <f>INDEX(NoSettings!$C$2:$AG$6843,MATCH($C35,NoSettings!$A$2:$A$6843,0),MATCH(R$26,NoSettings!$C$1:$AG$1,0))</f>
        <v>780</v>
      </c>
      <c r="S35" s="21">
        <f>INDEX(NoSettings!$C$2:$AG$6843,MATCH($C35,NoSettings!$A$2:$A$6843,0),MATCH(S$26,NoSettings!$C$1:$AG$1,0))</f>
        <v>810</v>
      </c>
      <c r="T35" s="21">
        <f>INDEX(NoSettings!$C$2:$AG$6843,MATCH($C35,NoSettings!$A$2:$A$6843,0),MATCH(T$26,NoSettings!$C$1:$AG$1,0))</f>
        <v>820</v>
      </c>
      <c r="U35" s="21">
        <f>INDEX(NoSettings!$C$2:$AG$6843,MATCH($C35,NoSettings!$A$2:$A$6843,0),MATCH(U$26,NoSettings!$C$1:$AG$1,0))</f>
        <v>840</v>
      </c>
      <c r="V35" s="21">
        <f>INDEX(NoSettings!$C$2:$AG$6843,MATCH($C35,NoSettings!$A$2:$A$6843,0),MATCH(V$26,NoSettings!$C$1:$AG$1,0))</f>
        <v>870</v>
      </c>
      <c r="W35" s="21">
        <f>INDEX(NoSettings!$C$2:$AG$6843,MATCH($C35,NoSettings!$A$2:$A$6843,0),MATCH(W$26,NoSettings!$C$1:$AG$1,0))</f>
        <v>870</v>
      </c>
      <c r="X35" s="21">
        <f>INDEX(NoSettings!$C$2:$AG$6843,MATCH($C35,NoSettings!$A$2:$A$6843,0),MATCH(X$26,NoSettings!$C$1:$AG$1,0))</f>
        <v>870</v>
      </c>
      <c r="Y35" s="21">
        <f>INDEX(NoSettings!$C$2:$AG$6843,MATCH($C35,NoSettings!$A$2:$A$6843,0),MATCH(Y$26,NoSettings!$C$1:$AG$1,0))</f>
        <v>880</v>
      </c>
      <c r="Z35" s="21">
        <f>INDEX(NoSettings!$C$2:$AG$6843,MATCH($C35,NoSettings!$A$2:$A$6843,0),MATCH(Z$26,NoSettings!$C$1:$AG$1,0))</f>
        <v>880</v>
      </c>
      <c r="AA35" s="21">
        <f>INDEX(NoSettings!$C$2:$AG$6843,MATCH($C35,NoSettings!$A$2:$A$6843,0),MATCH(AA$26,NoSettings!$C$1:$AG$1,0))</f>
        <v>880</v>
      </c>
      <c r="AB35" s="21">
        <f>INDEX(NoSettings!$C$2:$AG$6843,MATCH($C35,NoSettings!$A$2:$A$6843,0),MATCH(AB$26,NoSettings!$C$1:$AG$1,0))</f>
        <v>900</v>
      </c>
      <c r="AC35" s="21">
        <f>INDEX(NoSettings!$C$2:$AG$6843,MATCH($C35,NoSettings!$A$2:$A$6843,0),MATCH(AC$26,NoSettings!$C$1:$AG$1,0))</f>
        <v>900</v>
      </c>
      <c r="AD35" s="21">
        <f>INDEX(NoSettings!$C$2:$AG$6843,MATCH($C35,NoSettings!$A$2:$A$6843,0),MATCH(AD$26,NoSettings!$C$1:$AG$1,0))</f>
        <v>920</v>
      </c>
      <c r="AE35" s="21">
        <f>INDEX(NoSettings!$C$2:$AG$6843,MATCH($C35,NoSettings!$A$2:$A$6843,0),MATCH(AE$26,NoSettings!$C$1:$AG$1,0))</f>
        <v>950</v>
      </c>
      <c r="AF35" s="21">
        <f>INDEX(NoSettings!$C$2:$AG$6843,MATCH($C35,NoSettings!$A$2:$A$6843,0),MATCH(AF$26,NoSettings!$C$1:$AG$1,0))</f>
        <v>950</v>
      </c>
      <c r="AG35" s="21">
        <f>INDEX(NoSettings!$C$2:$AG$6843,MATCH($C35,NoSettings!$A$2:$A$6843,0),MATCH(AG$26,NoSettings!$C$1:$AG$1,0))</f>
        <v>950</v>
      </c>
      <c r="AH35" s="21">
        <f>INDEX(NoSettings!$C$2:$AG$6843,MATCH($C35,NoSettings!$A$2:$A$6843,0),MATCH(AH$26,NoSettings!$C$1:$AG$1,0))</f>
        <v>950</v>
      </c>
    </row>
    <row r="36" spans="2:34">
      <c r="B36" s="21" t="s">
        <v>87</v>
      </c>
      <c r="C36" s="21" t="s">
        <v>5874</v>
      </c>
      <c r="D36" s="21">
        <f>INDEX(NoSettings!$C$2:$AG$6843,MATCH($C36,NoSettings!$A$2:$A$6843,0),MATCH(D$26,NoSettings!$C$1:$AG$1,0))</f>
        <v>1059</v>
      </c>
      <c r="E36" s="21">
        <f>INDEX(NoSettings!$C$2:$AG$6843,MATCH($C36,NoSettings!$A$2:$A$6843,0),MATCH(E$26,NoSettings!$C$1:$AG$1,0))</f>
        <v>1059</v>
      </c>
      <c r="F36" s="21">
        <f>INDEX(NoSettings!$C$2:$AG$6843,MATCH($C36,NoSettings!$A$2:$A$6843,0),MATCH(F$26,NoSettings!$C$1:$AG$1,0))</f>
        <v>1059</v>
      </c>
      <c r="G36" s="21">
        <f>INDEX(NoSettings!$C$2:$AG$6843,MATCH($C36,NoSettings!$A$2:$A$6843,0),MATCH(G$26,NoSettings!$C$1:$AG$1,0))</f>
        <v>1059</v>
      </c>
      <c r="H36" s="21">
        <f>INDEX(NoSettings!$C$2:$AG$6843,MATCH($C36,NoSettings!$A$2:$A$6843,0),MATCH(H$26,NoSettings!$C$1:$AG$1,0))</f>
        <v>1059</v>
      </c>
      <c r="I36" s="21">
        <f>INDEX(NoSettings!$C$2:$AG$6843,MATCH($C36,NoSettings!$A$2:$A$6843,0),MATCH(I$26,NoSettings!$C$1:$AG$1,0))</f>
        <v>1059</v>
      </c>
      <c r="J36" s="21">
        <f>INDEX(NoSettings!$C$2:$AG$6843,MATCH($C36,NoSettings!$A$2:$A$6843,0),MATCH(J$26,NoSettings!$C$1:$AG$1,0))</f>
        <v>1059</v>
      </c>
      <c r="K36" s="21">
        <f>INDEX(NoSettings!$C$2:$AG$6843,MATCH($C36,NoSettings!$A$2:$A$6843,0),MATCH(K$26,NoSettings!$C$1:$AG$1,0))</f>
        <v>1059</v>
      </c>
      <c r="L36" s="21">
        <f>INDEX(NoSettings!$C$2:$AG$6843,MATCH($C36,NoSettings!$A$2:$A$6843,0),MATCH(L$26,NoSettings!$C$1:$AG$1,0))</f>
        <v>1059</v>
      </c>
      <c r="M36" s="21">
        <f>INDEX(NoSettings!$C$2:$AG$6843,MATCH($C36,NoSettings!$A$2:$A$6843,0),MATCH(M$26,NoSettings!$C$1:$AG$1,0))</f>
        <v>1059</v>
      </c>
      <c r="N36" s="21">
        <f>INDEX(NoSettings!$C$2:$AG$6843,MATCH($C36,NoSettings!$A$2:$A$6843,0),MATCH(N$26,NoSettings!$C$1:$AG$1,0))</f>
        <v>1059</v>
      </c>
      <c r="O36" s="21">
        <f>INDEX(NoSettings!$C$2:$AG$6843,MATCH($C36,NoSettings!$A$2:$A$6843,0),MATCH(O$26,NoSettings!$C$1:$AG$1,0))</f>
        <v>1059</v>
      </c>
      <c r="P36" s="21">
        <f>INDEX(NoSettings!$C$2:$AG$6843,MATCH($C36,NoSettings!$A$2:$A$6843,0),MATCH(P$26,NoSettings!$C$1:$AG$1,0))</f>
        <v>1059</v>
      </c>
      <c r="Q36" s="21">
        <f>INDEX(NoSettings!$C$2:$AG$6843,MATCH($C36,NoSettings!$A$2:$A$6843,0),MATCH(Q$26,NoSettings!$C$1:$AG$1,0))</f>
        <v>1059</v>
      </c>
      <c r="R36" s="21">
        <f>INDEX(NoSettings!$C$2:$AG$6843,MATCH($C36,NoSettings!$A$2:$A$6843,0),MATCH(R$26,NoSettings!$C$1:$AG$1,0))</f>
        <v>1059</v>
      </c>
      <c r="S36" s="21">
        <f>INDEX(NoSettings!$C$2:$AG$6843,MATCH($C36,NoSettings!$A$2:$A$6843,0),MATCH(S$26,NoSettings!$C$1:$AG$1,0))</f>
        <v>1054</v>
      </c>
      <c r="T36" s="21">
        <f>INDEX(NoSettings!$C$2:$AG$6843,MATCH($C36,NoSettings!$A$2:$A$6843,0),MATCH(T$26,NoSettings!$C$1:$AG$1,0))</f>
        <v>1051</v>
      </c>
      <c r="U36" s="21">
        <f>INDEX(NoSettings!$C$2:$AG$6843,MATCH($C36,NoSettings!$A$2:$A$6843,0),MATCH(U$26,NoSettings!$C$1:$AG$1,0))</f>
        <v>1042</v>
      </c>
      <c r="V36" s="21">
        <f>INDEX(NoSettings!$C$2:$AG$6843,MATCH($C36,NoSettings!$A$2:$A$6843,0),MATCH(V$26,NoSettings!$C$1:$AG$1,0))</f>
        <v>1037</v>
      </c>
      <c r="W36" s="21">
        <f>INDEX(NoSettings!$C$2:$AG$6843,MATCH($C36,NoSettings!$A$2:$A$6843,0),MATCH(W$26,NoSettings!$C$1:$AG$1,0))</f>
        <v>1037</v>
      </c>
      <c r="X36" s="21">
        <f>INDEX(NoSettings!$C$2:$AG$6843,MATCH($C36,NoSettings!$A$2:$A$6843,0),MATCH(X$26,NoSettings!$C$1:$AG$1,0))</f>
        <v>1035</v>
      </c>
      <c r="Y36" s="21">
        <f>INDEX(NoSettings!$C$2:$AG$6843,MATCH($C36,NoSettings!$A$2:$A$6843,0),MATCH(Y$26,NoSettings!$C$1:$AG$1,0))</f>
        <v>1020</v>
      </c>
      <c r="Z36" s="21">
        <f>INDEX(NoSettings!$C$2:$AG$6843,MATCH($C36,NoSettings!$A$2:$A$6843,0),MATCH(Z$26,NoSettings!$C$1:$AG$1,0))</f>
        <v>1017</v>
      </c>
      <c r="AA36" s="21">
        <f>INDEX(NoSettings!$C$2:$AG$6843,MATCH($C36,NoSettings!$A$2:$A$6843,0),MATCH(AA$26,NoSettings!$C$1:$AG$1,0))</f>
        <v>1011</v>
      </c>
      <c r="AB36" s="21">
        <f>INDEX(NoSettings!$C$2:$AG$6843,MATCH($C36,NoSettings!$A$2:$A$6843,0),MATCH(AB$26,NoSettings!$C$1:$AG$1,0))</f>
        <v>1011</v>
      </c>
      <c r="AC36" s="21">
        <f>INDEX(NoSettings!$C$2:$AG$6843,MATCH($C36,NoSettings!$A$2:$A$6843,0),MATCH(AC$26,NoSettings!$C$1:$AG$1,0))</f>
        <v>1011</v>
      </c>
      <c r="AD36" s="21">
        <f>INDEX(NoSettings!$C$2:$AG$6843,MATCH($C36,NoSettings!$A$2:$A$6843,0),MATCH(AD$26,NoSettings!$C$1:$AG$1,0))</f>
        <v>1010</v>
      </c>
      <c r="AE36" s="21">
        <f>INDEX(NoSettings!$C$2:$AG$6843,MATCH($C36,NoSettings!$A$2:$A$6843,0),MATCH(AE$26,NoSettings!$C$1:$AG$1,0))</f>
        <v>1010</v>
      </c>
      <c r="AF36" s="21">
        <f>INDEX(NoSettings!$C$2:$AG$6843,MATCH($C36,NoSettings!$A$2:$A$6843,0),MATCH(AF$26,NoSettings!$C$1:$AG$1,0))</f>
        <v>1010</v>
      </c>
      <c r="AG36" s="21">
        <f>INDEX(NoSettings!$C$2:$AG$6843,MATCH($C36,NoSettings!$A$2:$A$6843,0),MATCH(AG$26,NoSettings!$C$1:$AG$1,0))</f>
        <v>1010</v>
      </c>
      <c r="AH36" s="21">
        <f>INDEX(NoSettings!$C$2:$AG$6843,MATCH($C36,NoSettings!$A$2:$A$6843,0),MATCH(AH$26,NoSettings!$C$1:$AG$1,0))</f>
        <v>1010</v>
      </c>
    </row>
    <row r="37" spans="2:34">
      <c r="B37" s="21" t="s">
        <v>88</v>
      </c>
      <c r="C37" s="21" t="s">
        <v>5873</v>
      </c>
      <c r="D37" s="21">
        <f>INDEX(NoSettings!$C$2:$AG$6843,MATCH($C37,NoSettings!$A$2:$A$6843,0),MATCH(D$26,NoSettings!$C$1:$AG$1,0))</f>
        <v>0</v>
      </c>
      <c r="E37" s="21">
        <f>INDEX(NoSettings!$C$2:$AG$6843,MATCH($C37,NoSettings!$A$2:$A$6843,0),MATCH(E$26,NoSettings!$C$1:$AG$1,0))</f>
        <v>0</v>
      </c>
      <c r="F37" s="21">
        <f>INDEX(NoSettings!$C$2:$AG$6843,MATCH($C37,NoSettings!$A$2:$A$6843,0),MATCH(F$26,NoSettings!$C$1:$AG$1,0))</f>
        <v>0</v>
      </c>
      <c r="G37" s="21">
        <f>INDEX(NoSettings!$C$2:$AG$6843,MATCH($C37,NoSettings!$A$2:$A$6843,0),MATCH(G$26,NoSettings!$C$1:$AG$1,0))</f>
        <v>0</v>
      </c>
      <c r="H37" s="21">
        <f>INDEX(NoSettings!$C$2:$AG$6843,MATCH($C37,NoSettings!$A$2:$A$6843,0),MATCH(H$26,NoSettings!$C$1:$AG$1,0))</f>
        <v>0</v>
      </c>
      <c r="I37" s="21">
        <f>INDEX(NoSettings!$C$2:$AG$6843,MATCH($C37,NoSettings!$A$2:$A$6843,0),MATCH(I$26,NoSettings!$C$1:$AG$1,0))</f>
        <v>0</v>
      </c>
      <c r="J37" s="21">
        <f>INDEX(NoSettings!$C$2:$AG$6843,MATCH($C37,NoSettings!$A$2:$A$6843,0),MATCH(J$26,NoSettings!$C$1:$AG$1,0))</f>
        <v>0</v>
      </c>
      <c r="K37" s="21">
        <f>INDEX(NoSettings!$C$2:$AG$6843,MATCH($C37,NoSettings!$A$2:$A$6843,0),MATCH(K$26,NoSettings!$C$1:$AG$1,0))</f>
        <v>0</v>
      </c>
      <c r="L37" s="21">
        <f>INDEX(NoSettings!$C$2:$AG$6843,MATCH($C37,NoSettings!$A$2:$A$6843,0),MATCH(L$26,NoSettings!$C$1:$AG$1,0))</f>
        <v>0</v>
      </c>
      <c r="M37" s="21">
        <f>INDEX(NoSettings!$C$2:$AG$6843,MATCH($C37,NoSettings!$A$2:$A$6843,0),MATCH(M$26,NoSettings!$C$1:$AG$1,0))</f>
        <v>0</v>
      </c>
      <c r="N37" s="21">
        <f>INDEX(NoSettings!$C$2:$AG$6843,MATCH($C37,NoSettings!$A$2:$A$6843,0),MATCH(N$26,NoSettings!$C$1:$AG$1,0))</f>
        <v>0</v>
      </c>
      <c r="O37" s="21">
        <f>INDEX(NoSettings!$C$2:$AG$6843,MATCH($C37,NoSettings!$A$2:$A$6843,0),MATCH(O$26,NoSettings!$C$1:$AG$1,0))</f>
        <v>0</v>
      </c>
      <c r="P37" s="21">
        <f>INDEX(NoSettings!$C$2:$AG$6843,MATCH($C37,NoSettings!$A$2:$A$6843,0),MATCH(P$26,NoSettings!$C$1:$AG$1,0))</f>
        <v>0</v>
      </c>
      <c r="Q37" s="21">
        <f>INDEX(NoSettings!$C$2:$AG$6843,MATCH($C37,NoSettings!$A$2:$A$6843,0),MATCH(Q$26,NoSettings!$C$1:$AG$1,0))</f>
        <v>0</v>
      </c>
      <c r="R37" s="21">
        <f>INDEX(NoSettings!$C$2:$AG$6843,MATCH($C37,NoSettings!$A$2:$A$6843,0),MATCH(R$26,NoSettings!$C$1:$AG$1,0))</f>
        <v>0</v>
      </c>
      <c r="S37" s="21">
        <f>INDEX(NoSettings!$C$2:$AG$6843,MATCH($C37,NoSettings!$A$2:$A$6843,0),MATCH(S$26,NoSettings!$C$1:$AG$1,0))</f>
        <v>0</v>
      </c>
      <c r="T37" s="21">
        <f>INDEX(NoSettings!$C$2:$AG$6843,MATCH($C37,NoSettings!$A$2:$A$6843,0),MATCH(T$26,NoSettings!$C$1:$AG$1,0))</f>
        <v>0</v>
      </c>
      <c r="U37" s="21">
        <f>INDEX(NoSettings!$C$2:$AG$6843,MATCH($C37,NoSettings!$A$2:$A$6843,0),MATCH(U$26,NoSettings!$C$1:$AG$1,0))</f>
        <v>0</v>
      </c>
      <c r="V37" s="21">
        <f>INDEX(NoSettings!$C$2:$AG$6843,MATCH($C37,NoSettings!$A$2:$A$6843,0),MATCH(V$26,NoSettings!$C$1:$AG$1,0))</f>
        <v>0</v>
      </c>
      <c r="W37" s="21">
        <f>INDEX(NoSettings!$C$2:$AG$6843,MATCH($C37,NoSettings!$A$2:$A$6843,0),MATCH(W$26,NoSettings!$C$1:$AG$1,0))</f>
        <v>0</v>
      </c>
      <c r="X37" s="21">
        <f>INDEX(NoSettings!$C$2:$AG$6843,MATCH($C37,NoSettings!$A$2:$A$6843,0),MATCH(X$26,NoSettings!$C$1:$AG$1,0))</f>
        <v>0</v>
      </c>
      <c r="Y37" s="21">
        <f>INDEX(NoSettings!$C$2:$AG$6843,MATCH($C37,NoSettings!$A$2:$A$6843,0),MATCH(Y$26,NoSettings!$C$1:$AG$1,0))</f>
        <v>0</v>
      </c>
      <c r="Z37" s="21">
        <f>INDEX(NoSettings!$C$2:$AG$6843,MATCH($C37,NoSettings!$A$2:$A$6843,0),MATCH(Z$26,NoSettings!$C$1:$AG$1,0))</f>
        <v>0</v>
      </c>
      <c r="AA37" s="21">
        <f>INDEX(NoSettings!$C$2:$AG$6843,MATCH($C37,NoSettings!$A$2:$A$6843,0),MATCH(AA$26,NoSettings!$C$1:$AG$1,0))</f>
        <v>0</v>
      </c>
      <c r="AB37" s="21">
        <f>INDEX(NoSettings!$C$2:$AG$6843,MATCH($C37,NoSettings!$A$2:$A$6843,0),MATCH(AB$26,NoSettings!$C$1:$AG$1,0))</f>
        <v>0</v>
      </c>
      <c r="AC37" s="21">
        <f>INDEX(NoSettings!$C$2:$AG$6843,MATCH($C37,NoSettings!$A$2:$A$6843,0),MATCH(AC$26,NoSettings!$C$1:$AG$1,0))</f>
        <v>0</v>
      </c>
      <c r="AD37" s="21">
        <f>INDEX(NoSettings!$C$2:$AG$6843,MATCH($C37,NoSettings!$A$2:$A$6843,0),MATCH(AD$26,NoSettings!$C$1:$AG$1,0))</f>
        <v>0</v>
      </c>
      <c r="AE37" s="21">
        <f>INDEX(NoSettings!$C$2:$AG$6843,MATCH($C37,NoSettings!$A$2:$A$6843,0),MATCH(AE$26,NoSettings!$C$1:$AG$1,0))</f>
        <v>0</v>
      </c>
      <c r="AF37" s="21">
        <f>INDEX(NoSettings!$C$2:$AG$6843,MATCH($C37,NoSettings!$A$2:$A$6843,0),MATCH(AF$26,NoSettings!$C$1:$AG$1,0))</f>
        <v>0</v>
      </c>
      <c r="AG37" s="21">
        <f>INDEX(NoSettings!$C$2:$AG$6843,MATCH($C37,NoSettings!$A$2:$A$6843,0),MATCH(AG$26,NoSettings!$C$1:$AG$1,0))</f>
        <v>0</v>
      </c>
      <c r="AH37" s="21">
        <f>INDEX(NoSettings!$C$2:$AG$6843,MATCH($C37,NoSettings!$A$2:$A$6843,0),MATCH(AH$26,NoSettings!$C$1:$AG$1,0))</f>
        <v>0</v>
      </c>
    </row>
    <row r="38" spans="2:34">
      <c r="B38" s="21" t="s">
        <v>89</v>
      </c>
      <c r="C38" s="21" t="s">
        <v>5872</v>
      </c>
      <c r="D38" s="21">
        <f>INDEX(NoSettings!$C$2:$AG$6843,MATCH($C38,NoSettings!$A$2:$A$6843,0),MATCH(D$26,NoSettings!$C$1:$AG$1,0))</f>
        <v>0</v>
      </c>
      <c r="E38" s="21">
        <f>INDEX(NoSettings!$C$2:$AG$6843,MATCH($C38,NoSettings!$A$2:$A$6843,0),MATCH(E$26,NoSettings!$C$1:$AG$1,0))</f>
        <v>0</v>
      </c>
      <c r="F38" s="21">
        <f>INDEX(NoSettings!$C$2:$AG$6843,MATCH($C38,NoSettings!$A$2:$A$6843,0),MATCH(F$26,NoSettings!$C$1:$AG$1,0))</f>
        <v>516</v>
      </c>
      <c r="G38" s="21">
        <f>INDEX(NoSettings!$C$2:$AG$6843,MATCH($C38,NoSettings!$A$2:$A$6843,0),MATCH(G$26,NoSettings!$C$1:$AG$1,0))</f>
        <v>1032</v>
      </c>
      <c r="H38" s="21">
        <f>INDEX(NoSettings!$C$2:$AG$6843,MATCH($C38,NoSettings!$A$2:$A$6843,0),MATCH(H$26,NoSettings!$C$1:$AG$1,0))</f>
        <v>1548</v>
      </c>
      <c r="I38" s="21">
        <f>INDEX(NoSettings!$C$2:$AG$6843,MATCH($C38,NoSettings!$A$2:$A$6843,0),MATCH(I$26,NoSettings!$C$1:$AG$1,0))</f>
        <v>2322</v>
      </c>
      <c r="J38" s="21">
        <f>INDEX(NoSettings!$C$2:$AG$6843,MATCH($C38,NoSettings!$A$2:$A$6843,0),MATCH(J$26,NoSettings!$C$1:$AG$1,0))</f>
        <v>2838</v>
      </c>
      <c r="K38" s="21">
        <f>INDEX(NoSettings!$C$2:$AG$6843,MATCH($C38,NoSettings!$A$2:$A$6843,0),MATCH(K$26,NoSettings!$C$1:$AG$1,0))</f>
        <v>3354</v>
      </c>
      <c r="L38" s="21">
        <f>INDEX(NoSettings!$C$2:$AG$6843,MATCH($C38,NoSettings!$A$2:$A$6843,0),MATCH(L$26,NoSettings!$C$1:$AG$1,0))</f>
        <v>3870</v>
      </c>
      <c r="M38" s="21">
        <f>INDEX(NoSettings!$C$2:$AG$6843,MATCH($C38,NoSettings!$A$2:$A$6843,0),MATCH(M$26,NoSettings!$C$1:$AG$1,0))</f>
        <v>4128</v>
      </c>
      <c r="N38" s="21">
        <f>INDEX(NoSettings!$C$2:$AG$6843,MATCH($C38,NoSettings!$A$2:$A$6843,0),MATCH(N$26,NoSettings!$C$1:$AG$1,0))</f>
        <v>4386</v>
      </c>
      <c r="O38" s="21">
        <f>INDEX(NoSettings!$C$2:$AG$6843,MATCH($C38,NoSettings!$A$2:$A$6843,0),MATCH(O$26,NoSettings!$C$1:$AG$1,0))</f>
        <v>4644</v>
      </c>
      <c r="P38" s="21">
        <f>INDEX(NoSettings!$C$2:$AG$6843,MATCH($C38,NoSettings!$A$2:$A$6843,0),MATCH(P$26,NoSettings!$C$1:$AG$1,0))</f>
        <v>4902</v>
      </c>
      <c r="Q38" s="21">
        <f>INDEX(NoSettings!$C$2:$AG$6843,MATCH($C38,NoSettings!$A$2:$A$6843,0),MATCH(Q$26,NoSettings!$C$1:$AG$1,0))</f>
        <v>5160</v>
      </c>
      <c r="R38" s="21">
        <f>INDEX(NoSettings!$C$2:$AG$6843,MATCH($C38,NoSettings!$A$2:$A$6843,0),MATCH(R$26,NoSettings!$C$1:$AG$1,0))</f>
        <v>5418</v>
      </c>
      <c r="S38" s="21">
        <f>INDEX(NoSettings!$C$2:$AG$6843,MATCH($C38,NoSettings!$A$2:$A$6843,0),MATCH(S$26,NoSettings!$C$1:$AG$1,0))</f>
        <v>5676</v>
      </c>
      <c r="T38" s="21">
        <f>INDEX(NoSettings!$C$2:$AG$6843,MATCH($C38,NoSettings!$A$2:$A$6843,0),MATCH(T$26,NoSettings!$C$1:$AG$1,0))</f>
        <v>5934</v>
      </c>
      <c r="U38" s="21">
        <f>INDEX(NoSettings!$C$2:$AG$6843,MATCH($C38,NoSettings!$A$2:$A$6843,0),MATCH(U$26,NoSettings!$C$1:$AG$1,0))</f>
        <v>6450</v>
      </c>
      <c r="V38" s="21">
        <f>INDEX(NoSettings!$C$2:$AG$6843,MATCH($C38,NoSettings!$A$2:$A$6843,0),MATCH(V$26,NoSettings!$C$1:$AG$1,0))</f>
        <v>6966</v>
      </c>
      <c r="W38" s="21">
        <f>INDEX(NoSettings!$C$2:$AG$6843,MATCH($C38,NoSettings!$A$2:$A$6843,0),MATCH(W$26,NoSettings!$C$1:$AG$1,0))</f>
        <v>7224</v>
      </c>
      <c r="X38" s="21">
        <f>INDEX(NoSettings!$C$2:$AG$6843,MATCH($C38,NoSettings!$A$2:$A$6843,0),MATCH(X$26,NoSettings!$C$1:$AG$1,0))</f>
        <v>7740</v>
      </c>
      <c r="Y38" s="21">
        <f>INDEX(NoSettings!$C$2:$AG$6843,MATCH($C38,NoSettings!$A$2:$A$6843,0),MATCH(Y$26,NoSettings!$C$1:$AG$1,0))</f>
        <v>8256</v>
      </c>
      <c r="Z38" s="21">
        <f>INDEX(NoSettings!$C$2:$AG$6843,MATCH($C38,NoSettings!$A$2:$A$6843,0),MATCH(Z$26,NoSettings!$C$1:$AG$1,0))</f>
        <v>8772</v>
      </c>
      <c r="AA38" s="21">
        <f>INDEX(NoSettings!$C$2:$AG$6843,MATCH($C38,NoSettings!$A$2:$A$6843,0),MATCH(AA$26,NoSettings!$C$1:$AG$1,0))</f>
        <v>9288</v>
      </c>
      <c r="AB38" s="21">
        <f>INDEX(NoSettings!$C$2:$AG$6843,MATCH($C38,NoSettings!$A$2:$A$6843,0),MATCH(AB$26,NoSettings!$C$1:$AG$1,0))</f>
        <v>10062</v>
      </c>
      <c r="AC38" s="21">
        <f>INDEX(NoSettings!$C$2:$AG$6843,MATCH($C38,NoSettings!$A$2:$A$6843,0),MATCH(AC$26,NoSettings!$C$1:$AG$1,0))</f>
        <v>10578</v>
      </c>
      <c r="AD38" s="21">
        <f>INDEX(NoSettings!$C$2:$AG$6843,MATCH($C38,NoSettings!$A$2:$A$6843,0),MATCH(AD$26,NoSettings!$C$1:$AG$1,0))</f>
        <v>11352</v>
      </c>
      <c r="AE38" s="21">
        <f>INDEX(NoSettings!$C$2:$AG$6843,MATCH($C38,NoSettings!$A$2:$A$6843,0),MATCH(AE$26,NoSettings!$C$1:$AG$1,0))</f>
        <v>12384</v>
      </c>
      <c r="AF38" s="21">
        <f>INDEX(NoSettings!$C$2:$AG$6843,MATCH($C38,NoSettings!$A$2:$A$6843,0),MATCH(AF$26,NoSettings!$C$1:$AG$1,0))</f>
        <v>12642</v>
      </c>
      <c r="AG38" s="21">
        <f>INDEX(NoSettings!$C$2:$AG$6843,MATCH($C38,NoSettings!$A$2:$A$6843,0),MATCH(AG$26,NoSettings!$C$1:$AG$1,0))</f>
        <v>13158</v>
      </c>
      <c r="AH38" s="21">
        <f>INDEX(NoSettings!$C$2:$AG$6843,MATCH($C38,NoSettings!$A$2:$A$6843,0),MATCH(AH$26,NoSettings!$C$1:$AG$1,0))</f>
        <v>13416</v>
      </c>
    </row>
    <row r="39" spans="2:34">
      <c r="B39" s="21" t="s">
        <v>90</v>
      </c>
      <c r="C39" s="21" t="s">
        <v>5871</v>
      </c>
      <c r="D39" s="21">
        <f>INDEX(NoSettings!$C$2:$AG$6843,MATCH($C39,NoSettings!$A$2:$A$6843,0),MATCH(D$26,NoSettings!$C$1:$AG$1,0))</f>
        <v>3195</v>
      </c>
      <c r="E39" s="21">
        <f>INDEX(NoSettings!$C$2:$AG$6843,MATCH($C39,NoSettings!$A$2:$A$6843,0),MATCH(E$26,NoSettings!$C$1:$AG$1,0))</f>
        <v>5280</v>
      </c>
      <c r="F39" s="21">
        <f>INDEX(NoSettings!$C$2:$AG$6843,MATCH($C39,NoSettings!$A$2:$A$6843,0),MATCH(F$26,NoSettings!$C$1:$AG$1,0))</f>
        <v>6515</v>
      </c>
      <c r="G39" s="21">
        <f>INDEX(NoSettings!$C$2:$AG$6843,MATCH($C39,NoSettings!$A$2:$A$6843,0),MATCH(G$26,NoSettings!$C$1:$AG$1,0))</f>
        <v>6800</v>
      </c>
      <c r="H39" s="21">
        <f>INDEX(NoSettings!$C$2:$AG$6843,MATCH($C39,NoSettings!$A$2:$A$6843,0),MATCH(H$26,NoSettings!$C$1:$AG$1,0))</f>
        <v>7170</v>
      </c>
      <c r="I39" s="21">
        <f>INDEX(NoSettings!$C$2:$AG$6843,MATCH($C39,NoSettings!$A$2:$A$6843,0),MATCH(I$26,NoSettings!$C$1:$AG$1,0))</f>
        <v>8215</v>
      </c>
      <c r="J39" s="21">
        <f>INDEX(NoSettings!$C$2:$AG$6843,MATCH($C39,NoSettings!$A$2:$A$6843,0),MATCH(J$26,NoSettings!$C$1:$AG$1,0))</f>
        <v>8690</v>
      </c>
      <c r="K39" s="21">
        <f>INDEX(NoSettings!$C$2:$AG$6843,MATCH($C39,NoSettings!$A$2:$A$6843,0),MATCH(K$26,NoSettings!$C$1:$AG$1,0))</f>
        <v>9305</v>
      </c>
      <c r="L39" s="21">
        <f>INDEX(NoSettings!$C$2:$AG$6843,MATCH($C39,NoSettings!$A$2:$A$6843,0),MATCH(L$26,NoSettings!$C$1:$AG$1,0))</f>
        <v>10000</v>
      </c>
      <c r="M39" s="21">
        <f>INDEX(NoSettings!$C$2:$AG$6843,MATCH($C39,NoSettings!$A$2:$A$6843,0),MATCH(M$26,NoSettings!$C$1:$AG$1,0))</f>
        <v>10590</v>
      </c>
      <c r="N39" s="21">
        <f>INDEX(NoSettings!$C$2:$AG$6843,MATCH($C39,NoSettings!$A$2:$A$6843,0),MATCH(N$26,NoSettings!$C$1:$AG$1,0))</f>
        <v>10955</v>
      </c>
      <c r="O39" s="21">
        <f>INDEX(NoSettings!$C$2:$AG$6843,MATCH($C39,NoSettings!$A$2:$A$6843,0),MATCH(O$26,NoSettings!$C$1:$AG$1,0))</f>
        <v>11355</v>
      </c>
      <c r="P39" s="21">
        <f>INDEX(NoSettings!$C$2:$AG$6843,MATCH($C39,NoSettings!$A$2:$A$6843,0),MATCH(P$26,NoSettings!$C$1:$AG$1,0))</f>
        <v>11755</v>
      </c>
      <c r="Q39" s="21">
        <f>INDEX(NoSettings!$C$2:$AG$6843,MATCH($C39,NoSettings!$A$2:$A$6843,0),MATCH(Q$26,NoSettings!$C$1:$AG$1,0))</f>
        <v>11970</v>
      </c>
      <c r="R39" s="21">
        <f>INDEX(NoSettings!$C$2:$AG$6843,MATCH($C39,NoSettings!$A$2:$A$6843,0),MATCH(R$26,NoSettings!$C$1:$AG$1,0))</f>
        <v>12635</v>
      </c>
      <c r="S39" s="21">
        <f>INDEX(NoSettings!$C$2:$AG$6843,MATCH($C39,NoSettings!$A$2:$A$6843,0),MATCH(S$26,NoSettings!$C$1:$AG$1,0))</f>
        <v>13140</v>
      </c>
      <c r="T39" s="21">
        <f>INDEX(NoSettings!$C$2:$AG$6843,MATCH($C39,NoSettings!$A$2:$A$6843,0),MATCH(T$26,NoSettings!$C$1:$AG$1,0))</f>
        <v>13380</v>
      </c>
      <c r="U39" s="21">
        <f>INDEX(NoSettings!$C$2:$AG$6843,MATCH($C39,NoSettings!$A$2:$A$6843,0),MATCH(U$26,NoSettings!$C$1:$AG$1,0))</f>
        <v>13815</v>
      </c>
      <c r="V39" s="21">
        <f>INDEX(NoSettings!$C$2:$AG$6843,MATCH($C39,NoSettings!$A$2:$A$6843,0),MATCH(V$26,NoSettings!$C$1:$AG$1,0))</f>
        <v>14375</v>
      </c>
      <c r="W39" s="21">
        <f>INDEX(NoSettings!$C$2:$AG$6843,MATCH($C39,NoSettings!$A$2:$A$6843,0),MATCH(W$26,NoSettings!$C$1:$AG$1,0))</f>
        <v>14500</v>
      </c>
      <c r="X39" s="21">
        <f>INDEX(NoSettings!$C$2:$AG$6843,MATCH($C39,NoSettings!$A$2:$A$6843,0),MATCH(X$26,NoSettings!$C$1:$AG$1,0))</f>
        <v>14630</v>
      </c>
      <c r="Y39" s="21">
        <f>INDEX(NoSettings!$C$2:$AG$6843,MATCH($C39,NoSettings!$A$2:$A$6843,0),MATCH(Y$26,NoSettings!$C$1:$AG$1,0))</f>
        <v>14800</v>
      </c>
      <c r="Z39" s="21">
        <f>INDEX(NoSettings!$C$2:$AG$6843,MATCH($C39,NoSettings!$A$2:$A$6843,0),MATCH(Z$26,NoSettings!$C$1:$AG$1,0))</f>
        <v>14920</v>
      </c>
      <c r="AA39" s="21">
        <f>INDEX(NoSettings!$C$2:$AG$6843,MATCH($C39,NoSettings!$A$2:$A$6843,0),MATCH(AA$26,NoSettings!$C$1:$AG$1,0))</f>
        <v>14995</v>
      </c>
      <c r="AB39" s="21">
        <f>INDEX(NoSettings!$C$2:$AG$6843,MATCH($C39,NoSettings!$A$2:$A$6843,0),MATCH(AB$26,NoSettings!$C$1:$AG$1,0))</f>
        <v>15315</v>
      </c>
      <c r="AC39" s="21">
        <f>INDEX(NoSettings!$C$2:$AG$6843,MATCH($C39,NoSettings!$A$2:$A$6843,0),MATCH(AC$26,NoSettings!$C$1:$AG$1,0))</f>
        <v>15315</v>
      </c>
      <c r="AD39" s="21">
        <f>INDEX(NoSettings!$C$2:$AG$6843,MATCH($C39,NoSettings!$A$2:$A$6843,0),MATCH(AD$26,NoSettings!$C$1:$AG$1,0))</f>
        <v>15720</v>
      </c>
      <c r="AE39" s="21">
        <f>INDEX(NoSettings!$C$2:$AG$6843,MATCH($C39,NoSettings!$A$2:$A$6843,0),MATCH(AE$26,NoSettings!$C$1:$AG$1,0))</f>
        <v>16235</v>
      </c>
      <c r="AF39" s="21">
        <f>INDEX(NoSettings!$C$2:$AG$6843,MATCH($C39,NoSettings!$A$2:$A$6843,0),MATCH(AF$26,NoSettings!$C$1:$AG$1,0))</f>
        <v>16235</v>
      </c>
      <c r="AG39" s="21">
        <f>INDEX(NoSettings!$C$2:$AG$6843,MATCH($C39,NoSettings!$A$2:$A$6843,0),MATCH(AG$26,NoSettings!$C$1:$AG$1,0))</f>
        <v>16235</v>
      </c>
      <c r="AH39" s="21">
        <f>INDEX(NoSettings!$C$2:$AG$6843,MATCH($C39,NoSettings!$A$2:$A$6843,0),MATCH(AH$26,NoSettings!$C$1:$AG$1,0))</f>
        <v>16235</v>
      </c>
    </row>
    <row r="40" spans="2:34">
      <c r="B40" s="21" t="s">
        <v>63</v>
      </c>
      <c r="C40" s="21" t="s">
        <v>5870</v>
      </c>
      <c r="D40" s="21">
        <f>INDEX(NoSettings!$C$2:$AG$6843,MATCH($C40,NoSettings!$A$2:$A$6843,0),MATCH(D$26,NoSettings!$C$1:$AG$1,0))</f>
        <v>0</v>
      </c>
      <c r="E40" s="21">
        <f>INDEX(NoSettings!$C$2:$AG$6843,MATCH($C40,NoSettings!$A$2:$A$6843,0),MATCH(E$26,NoSettings!$C$1:$AG$1,0))</f>
        <v>0</v>
      </c>
      <c r="F40" s="21">
        <f>INDEX(NoSettings!$C$2:$AG$6843,MATCH($C40,NoSettings!$A$2:$A$6843,0),MATCH(F$26,NoSettings!$C$1:$AG$1,0))</f>
        <v>0</v>
      </c>
      <c r="G40" s="21">
        <f>INDEX(NoSettings!$C$2:$AG$6843,MATCH($C40,NoSettings!$A$2:$A$6843,0),MATCH(G$26,NoSettings!$C$1:$AG$1,0))</f>
        <v>0</v>
      </c>
      <c r="H40" s="21">
        <f>INDEX(NoSettings!$C$2:$AG$6843,MATCH($C40,NoSettings!$A$2:$A$6843,0),MATCH(H$26,NoSettings!$C$1:$AG$1,0))</f>
        <v>0</v>
      </c>
      <c r="I40" s="21">
        <f>INDEX(NoSettings!$C$2:$AG$6843,MATCH($C40,NoSettings!$A$2:$A$6843,0),MATCH(I$26,NoSettings!$C$1:$AG$1,0))</f>
        <v>0</v>
      </c>
      <c r="J40" s="21">
        <f>INDEX(NoSettings!$C$2:$AG$6843,MATCH($C40,NoSettings!$A$2:$A$6843,0),MATCH(J$26,NoSettings!$C$1:$AG$1,0))</f>
        <v>0</v>
      </c>
      <c r="K40" s="21">
        <f>INDEX(NoSettings!$C$2:$AG$6843,MATCH($C40,NoSettings!$A$2:$A$6843,0),MATCH(K$26,NoSettings!$C$1:$AG$1,0))</f>
        <v>0</v>
      </c>
      <c r="L40" s="21">
        <f>INDEX(NoSettings!$C$2:$AG$6843,MATCH($C40,NoSettings!$A$2:$A$6843,0),MATCH(L$26,NoSettings!$C$1:$AG$1,0))</f>
        <v>0</v>
      </c>
      <c r="M40" s="21">
        <f>INDEX(NoSettings!$C$2:$AG$6843,MATCH($C40,NoSettings!$A$2:$A$6843,0),MATCH(M$26,NoSettings!$C$1:$AG$1,0))</f>
        <v>0</v>
      </c>
      <c r="N40" s="21">
        <f>INDEX(NoSettings!$C$2:$AG$6843,MATCH($C40,NoSettings!$A$2:$A$6843,0),MATCH(N$26,NoSettings!$C$1:$AG$1,0))</f>
        <v>0</v>
      </c>
      <c r="O40" s="21">
        <f>INDEX(NoSettings!$C$2:$AG$6843,MATCH($C40,NoSettings!$A$2:$A$6843,0),MATCH(O$26,NoSettings!$C$1:$AG$1,0))</f>
        <v>0</v>
      </c>
      <c r="P40" s="21">
        <f>INDEX(NoSettings!$C$2:$AG$6843,MATCH($C40,NoSettings!$A$2:$A$6843,0),MATCH(P$26,NoSettings!$C$1:$AG$1,0))</f>
        <v>0</v>
      </c>
      <c r="Q40" s="21">
        <f>INDEX(NoSettings!$C$2:$AG$6843,MATCH($C40,NoSettings!$A$2:$A$6843,0),MATCH(Q$26,NoSettings!$C$1:$AG$1,0))</f>
        <v>0</v>
      </c>
      <c r="R40" s="21">
        <f>INDEX(NoSettings!$C$2:$AG$6843,MATCH($C40,NoSettings!$A$2:$A$6843,0),MATCH(R$26,NoSettings!$C$1:$AG$1,0))</f>
        <v>0</v>
      </c>
      <c r="S40" s="21">
        <f>INDEX(NoSettings!$C$2:$AG$6843,MATCH($C40,NoSettings!$A$2:$A$6843,0),MATCH(S$26,NoSettings!$C$1:$AG$1,0))</f>
        <v>0</v>
      </c>
      <c r="T40" s="21">
        <f>INDEX(NoSettings!$C$2:$AG$6843,MATCH($C40,NoSettings!$A$2:$A$6843,0),MATCH(T$26,NoSettings!$C$1:$AG$1,0))</f>
        <v>0</v>
      </c>
      <c r="U40" s="21">
        <f>INDEX(NoSettings!$C$2:$AG$6843,MATCH($C40,NoSettings!$A$2:$A$6843,0),MATCH(U$26,NoSettings!$C$1:$AG$1,0))</f>
        <v>0</v>
      </c>
      <c r="V40" s="21">
        <f>INDEX(NoSettings!$C$2:$AG$6843,MATCH($C40,NoSettings!$A$2:$A$6843,0),MATCH(V$26,NoSettings!$C$1:$AG$1,0))</f>
        <v>0</v>
      </c>
      <c r="W40" s="21">
        <f>INDEX(NoSettings!$C$2:$AG$6843,MATCH($C40,NoSettings!$A$2:$A$6843,0),MATCH(W$26,NoSettings!$C$1:$AG$1,0))</f>
        <v>0</v>
      </c>
      <c r="X40" s="21">
        <f>INDEX(NoSettings!$C$2:$AG$6843,MATCH($C40,NoSettings!$A$2:$A$6843,0),MATCH(X$26,NoSettings!$C$1:$AG$1,0))</f>
        <v>0</v>
      </c>
      <c r="Y40" s="21">
        <f>INDEX(NoSettings!$C$2:$AG$6843,MATCH($C40,NoSettings!$A$2:$A$6843,0),MATCH(Y$26,NoSettings!$C$1:$AG$1,0))</f>
        <v>0</v>
      </c>
      <c r="Z40" s="21">
        <f>INDEX(NoSettings!$C$2:$AG$6843,MATCH($C40,NoSettings!$A$2:$A$6843,0),MATCH(Z$26,NoSettings!$C$1:$AG$1,0))</f>
        <v>0</v>
      </c>
      <c r="AA40" s="21">
        <f>INDEX(NoSettings!$C$2:$AG$6843,MATCH($C40,NoSettings!$A$2:$A$6843,0),MATCH(AA$26,NoSettings!$C$1:$AG$1,0))</f>
        <v>0</v>
      </c>
      <c r="AB40" s="21">
        <f>INDEX(NoSettings!$C$2:$AG$6843,MATCH($C40,NoSettings!$A$2:$A$6843,0),MATCH(AB$26,NoSettings!$C$1:$AG$1,0))</f>
        <v>0</v>
      </c>
      <c r="AC40" s="21">
        <f>INDEX(NoSettings!$C$2:$AG$6843,MATCH($C40,NoSettings!$A$2:$A$6843,0),MATCH(AC$26,NoSettings!$C$1:$AG$1,0))</f>
        <v>0</v>
      </c>
      <c r="AD40" s="21">
        <f>INDEX(NoSettings!$C$2:$AG$6843,MATCH($C40,NoSettings!$A$2:$A$6843,0),MATCH(AD$26,NoSettings!$C$1:$AG$1,0))</f>
        <v>0</v>
      </c>
      <c r="AE40" s="21">
        <f>INDEX(NoSettings!$C$2:$AG$6843,MATCH($C40,NoSettings!$A$2:$A$6843,0),MATCH(AE$26,NoSettings!$C$1:$AG$1,0))</f>
        <v>0</v>
      </c>
      <c r="AF40" s="21">
        <f>INDEX(NoSettings!$C$2:$AG$6843,MATCH($C40,NoSettings!$A$2:$A$6843,0),MATCH(AF$26,NoSettings!$C$1:$AG$1,0))</f>
        <v>0</v>
      </c>
      <c r="AG40" s="21">
        <f>INDEX(NoSettings!$C$2:$AG$6843,MATCH($C40,NoSettings!$A$2:$A$6843,0),MATCH(AG$26,NoSettings!$C$1:$AG$1,0))</f>
        <v>0</v>
      </c>
      <c r="AH40" s="21">
        <f>INDEX(NoSettings!$C$2:$AG$6843,MATCH($C40,NoSettings!$A$2:$A$6843,0),MATCH(AH$26,NoSettings!$C$1:$AG$1,0))</f>
        <v>0</v>
      </c>
    </row>
    <row r="41" spans="2:34">
      <c r="B41" s="21" t="s">
        <v>91</v>
      </c>
      <c r="C41" s="21" t="s">
        <v>5869</v>
      </c>
      <c r="D41" s="21">
        <f>INDEX(NoSettings!$C$2:$AG$6843,MATCH($C41,NoSettings!$A$2:$A$6843,0),MATCH(D$26,NoSettings!$C$1:$AG$1,0))</f>
        <v>1200</v>
      </c>
      <c r="E41" s="21">
        <f>INDEX(NoSettings!$C$2:$AG$6843,MATCH($C41,NoSettings!$A$2:$A$6843,0),MATCH(E$26,NoSettings!$C$1:$AG$1,0))</f>
        <v>1200</v>
      </c>
      <c r="F41" s="21">
        <f>INDEX(NoSettings!$C$2:$AG$6843,MATCH($C41,NoSettings!$A$2:$A$6843,0),MATCH(F$26,NoSettings!$C$1:$AG$1,0))</f>
        <v>0</v>
      </c>
      <c r="G41" s="21">
        <f>INDEX(NoSettings!$C$2:$AG$6843,MATCH($C41,NoSettings!$A$2:$A$6843,0),MATCH(G$26,NoSettings!$C$1:$AG$1,0))</f>
        <v>0</v>
      </c>
      <c r="H41" s="21">
        <f>INDEX(NoSettings!$C$2:$AG$6843,MATCH($C41,NoSettings!$A$2:$A$6843,0),MATCH(H$26,NoSettings!$C$1:$AG$1,0))</f>
        <v>0</v>
      </c>
      <c r="I41" s="21">
        <f>INDEX(NoSettings!$C$2:$AG$6843,MATCH($C41,NoSettings!$A$2:$A$6843,0),MATCH(I$26,NoSettings!$C$1:$AG$1,0))</f>
        <v>0</v>
      </c>
      <c r="J41" s="21">
        <f>INDEX(NoSettings!$C$2:$AG$6843,MATCH($C41,NoSettings!$A$2:$A$6843,0),MATCH(J$26,NoSettings!$C$1:$AG$1,0))</f>
        <v>0</v>
      </c>
      <c r="K41" s="21">
        <f>INDEX(NoSettings!$C$2:$AG$6843,MATCH($C41,NoSettings!$A$2:$A$6843,0),MATCH(K$26,NoSettings!$C$1:$AG$1,0))</f>
        <v>0</v>
      </c>
      <c r="L41" s="21">
        <f>INDEX(NoSettings!$C$2:$AG$6843,MATCH($C41,NoSettings!$A$2:$A$6843,0),MATCH(L$26,NoSettings!$C$1:$AG$1,0))</f>
        <v>0</v>
      </c>
      <c r="M41" s="21">
        <f>INDEX(NoSettings!$C$2:$AG$6843,MATCH($C41,NoSettings!$A$2:$A$6843,0),MATCH(M$26,NoSettings!$C$1:$AG$1,0))</f>
        <v>0</v>
      </c>
      <c r="N41" s="21">
        <f>INDEX(NoSettings!$C$2:$AG$6843,MATCH($C41,NoSettings!$A$2:$A$6843,0),MATCH(N$26,NoSettings!$C$1:$AG$1,0))</f>
        <v>0</v>
      </c>
      <c r="O41" s="21">
        <f>INDEX(NoSettings!$C$2:$AG$6843,MATCH($C41,NoSettings!$A$2:$A$6843,0),MATCH(O$26,NoSettings!$C$1:$AG$1,0))</f>
        <v>0</v>
      </c>
      <c r="P41" s="21">
        <f>INDEX(NoSettings!$C$2:$AG$6843,MATCH($C41,NoSettings!$A$2:$A$6843,0),MATCH(P$26,NoSettings!$C$1:$AG$1,0))</f>
        <v>0</v>
      </c>
      <c r="Q41" s="21">
        <f>INDEX(NoSettings!$C$2:$AG$6843,MATCH($C41,NoSettings!$A$2:$A$6843,0),MATCH(Q$26,NoSettings!$C$1:$AG$1,0))</f>
        <v>0</v>
      </c>
      <c r="R41" s="21">
        <f>INDEX(NoSettings!$C$2:$AG$6843,MATCH($C41,NoSettings!$A$2:$A$6843,0),MATCH(R$26,NoSettings!$C$1:$AG$1,0))</f>
        <v>0</v>
      </c>
      <c r="S41" s="21">
        <f>INDEX(NoSettings!$C$2:$AG$6843,MATCH($C41,NoSettings!$A$2:$A$6843,0),MATCH(S$26,NoSettings!$C$1:$AG$1,0))</f>
        <v>0</v>
      </c>
      <c r="T41" s="21">
        <f>INDEX(NoSettings!$C$2:$AG$6843,MATCH($C41,NoSettings!$A$2:$A$6843,0),MATCH(T$26,NoSettings!$C$1:$AG$1,0))</f>
        <v>0</v>
      </c>
      <c r="U41" s="21">
        <f>INDEX(NoSettings!$C$2:$AG$6843,MATCH($C41,NoSettings!$A$2:$A$6843,0),MATCH(U$26,NoSettings!$C$1:$AG$1,0))</f>
        <v>0</v>
      </c>
      <c r="V41" s="21">
        <f>INDEX(NoSettings!$C$2:$AG$6843,MATCH($C41,NoSettings!$A$2:$A$6843,0),MATCH(V$26,NoSettings!$C$1:$AG$1,0))</f>
        <v>0</v>
      </c>
      <c r="W41" s="21">
        <f>INDEX(NoSettings!$C$2:$AG$6843,MATCH($C41,NoSettings!$A$2:$A$6843,0),MATCH(W$26,NoSettings!$C$1:$AG$1,0))</f>
        <v>0</v>
      </c>
      <c r="X41" s="21">
        <f>INDEX(NoSettings!$C$2:$AG$6843,MATCH($C41,NoSettings!$A$2:$A$6843,0),MATCH(X$26,NoSettings!$C$1:$AG$1,0))</f>
        <v>0</v>
      </c>
      <c r="Y41" s="21">
        <f>INDEX(NoSettings!$C$2:$AG$6843,MATCH($C41,NoSettings!$A$2:$A$6843,0),MATCH(Y$26,NoSettings!$C$1:$AG$1,0))</f>
        <v>0</v>
      </c>
      <c r="Z41" s="21">
        <f>INDEX(NoSettings!$C$2:$AG$6843,MATCH($C41,NoSettings!$A$2:$A$6843,0),MATCH(Z$26,NoSettings!$C$1:$AG$1,0))</f>
        <v>0</v>
      </c>
      <c r="AA41" s="21">
        <f>INDEX(NoSettings!$C$2:$AG$6843,MATCH($C41,NoSettings!$A$2:$A$6843,0),MATCH(AA$26,NoSettings!$C$1:$AG$1,0))</f>
        <v>0</v>
      </c>
      <c r="AB41" s="21">
        <f>INDEX(NoSettings!$C$2:$AG$6843,MATCH($C41,NoSettings!$A$2:$A$6843,0),MATCH(AB$26,NoSettings!$C$1:$AG$1,0))</f>
        <v>0</v>
      </c>
      <c r="AC41" s="21">
        <f>INDEX(NoSettings!$C$2:$AG$6843,MATCH($C41,NoSettings!$A$2:$A$6843,0),MATCH(AC$26,NoSettings!$C$1:$AG$1,0))</f>
        <v>0</v>
      </c>
      <c r="AD41" s="21">
        <f>INDEX(NoSettings!$C$2:$AG$6843,MATCH($C41,NoSettings!$A$2:$A$6843,0),MATCH(AD$26,NoSettings!$C$1:$AG$1,0))</f>
        <v>0</v>
      </c>
      <c r="AE41" s="21">
        <f>INDEX(NoSettings!$C$2:$AG$6843,MATCH($C41,NoSettings!$A$2:$A$6843,0),MATCH(AE$26,NoSettings!$C$1:$AG$1,0))</f>
        <v>0</v>
      </c>
      <c r="AF41" s="21">
        <f>INDEX(NoSettings!$C$2:$AG$6843,MATCH($C41,NoSettings!$A$2:$A$6843,0),MATCH(AF$26,NoSettings!$C$1:$AG$1,0))</f>
        <v>0</v>
      </c>
      <c r="AG41" s="21">
        <f>INDEX(NoSettings!$C$2:$AG$6843,MATCH($C41,NoSettings!$A$2:$A$6843,0),MATCH(AG$26,NoSettings!$C$1:$AG$1,0))</f>
        <v>0</v>
      </c>
      <c r="AH41" s="21">
        <f>INDEX(NoSettings!$C$2:$AG$6843,MATCH($C41,NoSettings!$A$2:$A$6843,0),MATCH(AH$26,NoSettings!$C$1:$AG$1,0))</f>
        <v>0</v>
      </c>
    </row>
    <row r="42" spans="2:34">
      <c r="B42" s="21" t="s">
        <v>92</v>
      </c>
      <c r="C42" s="21" t="s">
        <v>5868</v>
      </c>
      <c r="D42" s="21">
        <f>INDEX(NoSettings!$C$2:$AG$6843,MATCH($C42,NoSettings!$A$2:$A$6843,0),MATCH(D$26,NoSettings!$C$1:$AG$1,0))</f>
        <v>0</v>
      </c>
      <c r="E42" s="21">
        <f>INDEX(NoSettings!$C$2:$AG$6843,MATCH($C42,NoSettings!$A$2:$A$6843,0),MATCH(E$26,NoSettings!$C$1:$AG$1,0))</f>
        <v>0</v>
      </c>
      <c r="F42" s="21">
        <f>INDEX(NoSettings!$C$2:$AG$6843,MATCH($C42,NoSettings!$A$2:$A$6843,0),MATCH(F$26,NoSettings!$C$1:$AG$1,0))</f>
        <v>0</v>
      </c>
      <c r="G42" s="21">
        <f>INDEX(NoSettings!$C$2:$AG$6843,MATCH($C42,NoSettings!$A$2:$A$6843,0),MATCH(G$26,NoSettings!$C$1:$AG$1,0))</f>
        <v>0</v>
      </c>
      <c r="H42" s="21">
        <f>INDEX(NoSettings!$C$2:$AG$6843,MATCH($C42,NoSettings!$A$2:$A$6843,0),MATCH(H$26,NoSettings!$C$1:$AG$1,0))</f>
        <v>70</v>
      </c>
      <c r="I42" s="21">
        <f>INDEX(NoSettings!$C$2:$AG$6843,MATCH($C42,NoSettings!$A$2:$A$6843,0),MATCH(I$26,NoSettings!$C$1:$AG$1,0))</f>
        <v>1834</v>
      </c>
      <c r="J42" s="21">
        <f>INDEX(NoSettings!$C$2:$AG$6843,MATCH($C42,NoSettings!$A$2:$A$6843,0),MATCH(J$26,NoSettings!$C$1:$AG$1,0))</f>
        <v>2842</v>
      </c>
      <c r="K42" s="21">
        <f>INDEX(NoSettings!$C$2:$AG$6843,MATCH($C42,NoSettings!$A$2:$A$6843,0),MATCH(K$26,NoSettings!$C$1:$AG$1,0))</f>
        <v>4130</v>
      </c>
      <c r="L42" s="21">
        <f>INDEX(NoSettings!$C$2:$AG$6843,MATCH($C42,NoSettings!$A$2:$A$6843,0),MATCH(L$26,NoSettings!$C$1:$AG$1,0))</f>
        <v>5572</v>
      </c>
      <c r="M42" s="21">
        <f>INDEX(NoSettings!$C$2:$AG$6843,MATCH($C42,NoSettings!$A$2:$A$6843,0),MATCH(M$26,NoSettings!$C$1:$AG$1,0))</f>
        <v>6790</v>
      </c>
      <c r="N42" s="21">
        <f>INDEX(NoSettings!$C$2:$AG$6843,MATCH($C42,NoSettings!$A$2:$A$6843,0),MATCH(N$26,NoSettings!$C$1:$AG$1,0))</f>
        <v>7532</v>
      </c>
      <c r="O42" s="21">
        <f>INDEX(NoSettings!$C$2:$AG$6843,MATCH($C42,NoSettings!$A$2:$A$6843,0),MATCH(O$26,NoSettings!$C$1:$AG$1,0))</f>
        <v>8344</v>
      </c>
      <c r="P42" s="21">
        <f>INDEX(NoSettings!$C$2:$AG$6843,MATCH($C42,NoSettings!$A$2:$A$6843,0),MATCH(P$26,NoSettings!$C$1:$AG$1,0))</f>
        <v>9142</v>
      </c>
      <c r="Q42" s="21">
        <f>INDEX(NoSettings!$C$2:$AG$6843,MATCH($C42,NoSettings!$A$2:$A$6843,0),MATCH(Q$26,NoSettings!$C$1:$AG$1,0))</f>
        <v>9576</v>
      </c>
      <c r="R42" s="21">
        <f>INDEX(NoSettings!$C$2:$AG$6843,MATCH($C42,NoSettings!$A$2:$A$6843,0),MATCH(R$26,NoSettings!$C$1:$AG$1,0))</f>
        <v>10892</v>
      </c>
      <c r="S42" s="21">
        <f>INDEX(NoSettings!$C$2:$AG$6843,MATCH($C42,NoSettings!$A$2:$A$6843,0),MATCH(S$26,NoSettings!$C$1:$AG$1,0))</f>
        <v>11900</v>
      </c>
      <c r="T42" s="21">
        <f>INDEX(NoSettings!$C$2:$AG$6843,MATCH($C42,NoSettings!$A$2:$A$6843,0),MATCH(T$26,NoSettings!$C$1:$AG$1,0))</f>
        <v>12376</v>
      </c>
      <c r="U42" s="21">
        <f>INDEX(NoSettings!$C$2:$AG$6843,MATCH($C42,NoSettings!$A$2:$A$6843,0),MATCH(U$26,NoSettings!$C$1:$AG$1,0))</f>
        <v>13244</v>
      </c>
      <c r="V42" s="21">
        <f>INDEX(NoSettings!$C$2:$AG$6843,MATCH($C42,NoSettings!$A$2:$A$6843,0),MATCH(V$26,NoSettings!$C$1:$AG$1,0))</f>
        <v>14350</v>
      </c>
      <c r="W42" s="21">
        <f>INDEX(NoSettings!$C$2:$AG$6843,MATCH($C42,NoSettings!$A$2:$A$6843,0),MATCH(W$26,NoSettings!$C$1:$AG$1,0))</f>
        <v>14602</v>
      </c>
      <c r="X42" s="21">
        <f>INDEX(NoSettings!$C$2:$AG$6843,MATCH($C42,NoSettings!$A$2:$A$6843,0),MATCH(X$26,NoSettings!$C$1:$AG$1,0))</f>
        <v>14854</v>
      </c>
      <c r="Y42" s="21">
        <f>INDEX(NoSettings!$C$2:$AG$6843,MATCH($C42,NoSettings!$A$2:$A$6843,0),MATCH(Y$26,NoSettings!$C$1:$AG$1,0))</f>
        <v>15190</v>
      </c>
      <c r="Z42" s="21">
        <f>INDEX(NoSettings!$C$2:$AG$6843,MATCH($C42,NoSettings!$A$2:$A$6843,0),MATCH(Z$26,NoSettings!$C$1:$AG$1,0))</f>
        <v>15428</v>
      </c>
      <c r="AA42" s="21">
        <f>INDEX(NoSettings!$C$2:$AG$6843,MATCH($C42,NoSettings!$A$2:$A$6843,0),MATCH(AA$26,NoSettings!$C$1:$AG$1,0))</f>
        <v>15582</v>
      </c>
      <c r="AB42" s="21">
        <f>INDEX(NoSettings!$C$2:$AG$6843,MATCH($C42,NoSettings!$A$2:$A$6843,0),MATCH(AB$26,NoSettings!$C$1:$AG$1,0))</f>
        <v>16226</v>
      </c>
      <c r="AC42" s="21">
        <f>INDEX(NoSettings!$C$2:$AG$6843,MATCH($C42,NoSettings!$A$2:$A$6843,0),MATCH(AC$26,NoSettings!$C$1:$AG$1,0))</f>
        <v>16226</v>
      </c>
      <c r="AD42" s="21">
        <f>INDEX(NoSettings!$C$2:$AG$6843,MATCH($C42,NoSettings!$A$2:$A$6843,0),MATCH(AD$26,NoSettings!$C$1:$AG$1,0))</f>
        <v>17038</v>
      </c>
      <c r="AE42" s="21">
        <f>INDEX(NoSettings!$C$2:$AG$6843,MATCH($C42,NoSettings!$A$2:$A$6843,0),MATCH(AE$26,NoSettings!$C$1:$AG$1,0))</f>
        <v>18074</v>
      </c>
      <c r="AF42" s="21">
        <f>INDEX(NoSettings!$C$2:$AG$6843,MATCH($C42,NoSettings!$A$2:$A$6843,0),MATCH(AF$26,NoSettings!$C$1:$AG$1,0))</f>
        <v>18074</v>
      </c>
      <c r="AG42" s="21">
        <f>INDEX(NoSettings!$C$2:$AG$6843,MATCH($C42,NoSettings!$A$2:$A$6843,0),MATCH(AG$26,NoSettings!$C$1:$AG$1,0))</f>
        <v>18074</v>
      </c>
      <c r="AH42" s="21">
        <f>INDEX(NoSettings!$C$2:$AG$6843,MATCH($C42,NoSettings!$A$2:$A$6843,0),MATCH(AH$26,NoSettings!$C$1:$AG$1,0))</f>
        <v>18074</v>
      </c>
    </row>
    <row r="45" spans="2:34">
      <c r="C45" s="33" t="s">
        <v>6977</v>
      </c>
    </row>
    <row r="46" spans="2:34">
      <c r="D46">
        <v>2020</v>
      </c>
      <c r="E46">
        <v>2021</v>
      </c>
      <c r="F46">
        <v>2022</v>
      </c>
      <c r="G46">
        <v>2023</v>
      </c>
      <c r="H46">
        <v>2024</v>
      </c>
      <c r="I46">
        <v>2025</v>
      </c>
      <c r="J46">
        <v>2026</v>
      </c>
      <c r="K46">
        <v>2027</v>
      </c>
      <c r="L46">
        <v>2028</v>
      </c>
      <c r="M46">
        <v>2029</v>
      </c>
      <c r="N46">
        <v>2030</v>
      </c>
      <c r="O46">
        <v>2031</v>
      </c>
      <c r="P46">
        <v>2032</v>
      </c>
      <c r="Q46">
        <v>2033</v>
      </c>
      <c r="R46">
        <v>2034</v>
      </c>
      <c r="S46">
        <v>2035</v>
      </c>
      <c r="T46">
        <v>2036</v>
      </c>
      <c r="U46">
        <v>2037</v>
      </c>
      <c r="V46">
        <v>2038</v>
      </c>
      <c r="W46">
        <v>2039</v>
      </c>
      <c r="X46">
        <v>2040</v>
      </c>
      <c r="Y46">
        <v>2041</v>
      </c>
      <c r="Z46">
        <v>2042</v>
      </c>
      <c r="AA46">
        <v>2043</v>
      </c>
      <c r="AB46">
        <v>2044</v>
      </c>
      <c r="AC46">
        <v>2045</v>
      </c>
      <c r="AD46">
        <v>2046</v>
      </c>
      <c r="AE46">
        <v>2047</v>
      </c>
      <c r="AF46">
        <v>2048</v>
      </c>
      <c r="AG46">
        <v>2049</v>
      </c>
      <c r="AH46">
        <v>2050</v>
      </c>
    </row>
    <row r="47" spans="2:34">
      <c r="B47" t="s">
        <v>6979</v>
      </c>
      <c r="C47" s="57" t="s">
        <v>79</v>
      </c>
      <c r="D47" s="55">
        <f>SUMIFS(D$27:D$42,$B$27:$B$42,$C47)</f>
        <v>36992</v>
      </c>
      <c r="E47" s="55">
        <f t="shared" ref="E47:AH47" si="0">SUMIFS(E$27:E$42,$B$27:$B$42,$C47)</f>
        <v>36992</v>
      </c>
      <c r="F47" s="55">
        <f t="shared" si="0"/>
        <v>37508</v>
      </c>
      <c r="G47" s="55">
        <f t="shared" si="0"/>
        <v>38024</v>
      </c>
      <c r="H47" s="55">
        <f t="shared" si="0"/>
        <v>38540</v>
      </c>
      <c r="I47" s="55">
        <f t="shared" si="0"/>
        <v>37250</v>
      </c>
      <c r="J47" s="55">
        <f t="shared" si="0"/>
        <v>37250</v>
      </c>
      <c r="K47" s="55">
        <f t="shared" si="0"/>
        <v>36734</v>
      </c>
      <c r="L47" s="55">
        <f t="shared" si="0"/>
        <v>35444</v>
      </c>
      <c r="M47" s="55">
        <f t="shared" si="0"/>
        <v>34412</v>
      </c>
      <c r="N47" s="55">
        <f t="shared" si="0"/>
        <v>33896</v>
      </c>
      <c r="O47" s="55">
        <f t="shared" si="0"/>
        <v>33380</v>
      </c>
      <c r="P47" s="55">
        <f t="shared" si="0"/>
        <v>32864</v>
      </c>
      <c r="Q47" s="55">
        <f t="shared" si="0"/>
        <v>33380</v>
      </c>
      <c r="R47" s="55">
        <f t="shared" si="0"/>
        <v>32348</v>
      </c>
      <c r="S47" s="55">
        <f t="shared" si="0"/>
        <v>32606</v>
      </c>
      <c r="T47" s="55">
        <f t="shared" si="0"/>
        <v>32864</v>
      </c>
      <c r="U47" s="55">
        <f t="shared" si="0"/>
        <v>31574</v>
      </c>
      <c r="V47" s="55">
        <f t="shared" si="0"/>
        <v>29510</v>
      </c>
      <c r="W47" s="55">
        <f t="shared" si="0"/>
        <v>29510</v>
      </c>
      <c r="X47" s="55">
        <f t="shared" si="0"/>
        <v>30542</v>
      </c>
      <c r="Y47" s="55">
        <f t="shared" si="0"/>
        <v>31832</v>
      </c>
      <c r="Z47" s="55">
        <f t="shared" si="0"/>
        <v>33122</v>
      </c>
      <c r="AA47" s="55">
        <f t="shared" si="0"/>
        <v>34670</v>
      </c>
      <c r="AB47" s="55">
        <f t="shared" si="0"/>
        <v>34928</v>
      </c>
      <c r="AC47" s="55">
        <f t="shared" si="0"/>
        <v>36218</v>
      </c>
      <c r="AD47" s="55">
        <f t="shared" si="0"/>
        <v>33380</v>
      </c>
      <c r="AE47" s="55">
        <f t="shared" si="0"/>
        <v>30542</v>
      </c>
      <c r="AF47" s="55">
        <f t="shared" si="0"/>
        <v>31574</v>
      </c>
      <c r="AG47" s="55">
        <f t="shared" si="0"/>
        <v>33122</v>
      </c>
      <c r="AH47" s="55">
        <f t="shared" si="0"/>
        <v>33896</v>
      </c>
    </row>
    <row r="48" spans="2:34">
      <c r="B48" t="s">
        <v>6978</v>
      </c>
      <c r="C48" s="57" t="s">
        <v>79</v>
      </c>
      <c r="D48" s="55">
        <f>SUMIFS(D$8:D$23,$C$8:$C$23,$C48)</f>
        <v>35842</v>
      </c>
      <c r="E48" s="55">
        <f t="shared" ref="E48:AH48" si="1">SUMIFS(E$8:E$23,$C$8:$C$23,$C48)</f>
        <v>37302</v>
      </c>
      <c r="F48" s="55">
        <f t="shared" si="1"/>
        <v>38342</v>
      </c>
      <c r="G48" s="55">
        <f t="shared" si="1"/>
        <v>40432</v>
      </c>
      <c r="H48" s="55">
        <f t="shared" si="1"/>
        <v>40612</v>
      </c>
      <c r="I48" s="55">
        <f t="shared" si="1"/>
        <v>38612</v>
      </c>
      <c r="J48" s="55">
        <f t="shared" si="1"/>
        <v>38112</v>
      </c>
      <c r="K48" s="55">
        <f t="shared" si="1"/>
        <v>37112</v>
      </c>
      <c r="L48" s="55">
        <f t="shared" si="1"/>
        <v>35112</v>
      </c>
      <c r="M48" s="55">
        <f t="shared" si="1"/>
        <v>33612</v>
      </c>
      <c r="N48" s="55">
        <f t="shared" si="1"/>
        <v>32612</v>
      </c>
      <c r="O48" s="55">
        <f t="shared" si="1"/>
        <v>31612</v>
      </c>
      <c r="P48" s="55">
        <f t="shared" si="1"/>
        <v>30612</v>
      </c>
      <c r="Q48" s="55">
        <f t="shared" si="1"/>
        <v>30612</v>
      </c>
      <c r="R48" s="55">
        <f t="shared" si="1"/>
        <v>29012</v>
      </c>
      <c r="S48" s="55">
        <f t="shared" si="1"/>
        <v>28496</v>
      </c>
      <c r="T48" s="55">
        <f t="shared" si="1"/>
        <v>27980</v>
      </c>
      <c r="U48" s="55">
        <f t="shared" si="1"/>
        <v>25916</v>
      </c>
      <c r="V48" s="55">
        <f t="shared" si="1"/>
        <v>22820</v>
      </c>
      <c r="W48" s="55">
        <f t="shared" si="1"/>
        <v>22046</v>
      </c>
      <c r="X48" s="55">
        <f t="shared" si="1"/>
        <v>22046</v>
      </c>
      <c r="Y48" s="55">
        <f t="shared" si="1"/>
        <v>22046</v>
      </c>
      <c r="Z48" s="55">
        <f t="shared" si="1"/>
        <v>22046</v>
      </c>
      <c r="AA48" s="55">
        <f t="shared" si="1"/>
        <v>22046</v>
      </c>
      <c r="AB48" s="55">
        <f t="shared" si="1"/>
        <v>20240</v>
      </c>
      <c r="AC48" s="55">
        <f t="shared" si="1"/>
        <v>19982</v>
      </c>
      <c r="AD48" s="55">
        <f t="shared" si="1"/>
        <v>15080</v>
      </c>
      <c r="AE48" s="55">
        <f t="shared" si="1"/>
        <v>9662</v>
      </c>
      <c r="AF48" s="55">
        <f t="shared" si="1"/>
        <v>9662</v>
      </c>
      <c r="AG48" s="55">
        <f t="shared" si="1"/>
        <v>9662</v>
      </c>
      <c r="AH48" s="55">
        <f t="shared" si="1"/>
        <v>9662</v>
      </c>
    </row>
    <row r="49" spans="2:34">
      <c r="B49" t="s">
        <v>6979</v>
      </c>
      <c r="C49" s="57" t="s">
        <v>80</v>
      </c>
      <c r="D49" s="55">
        <f t="shared" ref="D49:S49" si="2">SUMIFS(D$27:D$42,$B$27:$B$42,$C49)</f>
        <v>39655</v>
      </c>
      <c r="E49" s="55">
        <f t="shared" si="2"/>
        <v>39963</v>
      </c>
      <c r="F49" s="55">
        <f t="shared" si="2"/>
        <v>41195</v>
      </c>
      <c r="G49" s="55">
        <f t="shared" si="2"/>
        <v>42427</v>
      </c>
      <c r="H49" s="55">
        <f t="shared" si="2"/>
        <v>43659</v>
      </c>
      <c r="I49" s="55">
        <f t="shared" si="2"/>
        <v>45661</v>
      </c>
      <c r="J49" s="55">
        <f t="shared" si="2"/>
        <v>47201</v>
      </c>
      <c r="K49" s="55">
        <f t="shared" si="2"/>
        <v>48741</v>
      </c>
      <c r="L49" s="55">
        <f t="shared" si="2"/>
        <v>50281</v>
      </c>
      <c r="M49" s="55">
        <f t="shared" si="2"/>
        <v>51667</v>
      </c>
      <c r="N49" s="55">
        <f t="shared" si="2"/>
        <v>52899</v>
      </c>
      <c r="O49" s="55">
        <f t="shared" si="2"/>
        <v>54131</v>
      </c>
      <c r="P49" s="55">
        <f t="shared" si="2"/>
        <v>55517</v>
      </c>
      <c r="Q49" s="55">
        <f t="shared" si="2"/>
        <v>56749</v>
      </c>
      <c r="R49" s="55">
        <f t="shared" si="2"/>
        <v>58597</v>
      </c>
      <c r="S49" s="55">
        <f t="shared" si="2"/>
        <v>59829</v>
      </c>
      <c r="T49" s="55">
        <f t="shared" ref="T49:AH49" si="3">SUMIFS(T$27:T$42,$B$27:$B$42,$C49)</f>
        <v>60753</v>
      </c>
      <c r="U49" s="55">
        <f t="shared" si="3"/>
        <v>62447</v>
      </c>
      <c r="V49" s="55">
        <f t="shared" si="3"/>
        <v>64603</v>
      </c>
      <c r="W49" s="55">
        <f t="shared" si="3"/>
        <v>66143</v>
      </c>
      <c r="X49" s="55">
        <f t="shared" si="3"/>
        <v>66913</v>
      </c>
      <c r="Y49" s="55">
        <f t="shared" si="3"/>
        <v>68145</v>
      </c>
      <c r="Z49" s="55">
        <f t="shared" si="3"/>
        <v>70763</v>
      </c>
      <c r="AA49" s="55">
        <f t="shared" si="3"/>
        <v>70763</v>
      </c>
      <c r="AB49" s="55">
        <f t="shared" si="3"/>
        <v>70763</v>
      </c>
      <c r="AC49" s="55">
        <f t="shared" si="3"/>
        <v>72611</v>
      </c>
      <c r="AD49" s="55">
        <f t="shared" si="3"/>
        <v>76923</v>
      </c>
      <c r="AE49" s="55">
        <f t="shared" si="3"/>
        <v>78155</v>
      </c>
      <c r="AF49" s="55">
        <f t="shared" si="3"/>
        <v>80465</v>
      </c>
      <c r="AG49" s="55">
        <f t="shared" si="3"/>
        <v>82775</v>
      </c>
      <c r="AH49" s="55">
        <f t="shared" si="3"/>
        <v>85239</v>
      </c>
    </row>
    <row r="50" spans="2:34">
      <c r="B50" t="s">
        <v>6978</v>
      </c>
      <c r="C50" s="57" t="s">
        <v>80</v>
      </c>
      <c r="D50" s="55">
        <f t="shared" ref="D50:S50" si="4">SUMIFS(D$8:D$23,$C$8:$C$23,$C50)</f>
        <v>41316</v>
      </c>
      <c r="E50" s="55">
        <f t="shared" si="4"/>
        <v>41340</v>
      </c>
      <c r="F50" s="55">
        <f t="shared" si="4"/>
        <v>43330</v>
      </c>
      <c r="G50" s="55">
        <f t="shared" si="4"/>
        <v>44344</v>
      </c>
      <c r="H50" s="55">
        <f t="shared" si="4"/>
        <v>47750</v>
      </c>
      <c r="I50" s="55">
        <f t="shared" si="4"/>
        <v>50248</v>
      </c>
      <c r="J50" s="55">
        <f t="shared" si="4"/>
        <v>50748</v>
      </c>
      <c r="K50" s="55">
        <f t="shared" si="4"/>
        <v>51748</v>
      </c>
      <c r="L50" s="55">
        <f t="shared" si="4"/>
        <v>51996</v>
      </c>
      <c r="M50" s="55">
        <f t="shared" si="4"/>
        <v>54496</v>
      </c>
      <c r="N50" s="55">
        <f t="shared" si="4"/>
        <v>55496</v>
      </c>
      <c r="O50" s="55">
        <f t="shared" si="4"/>
        <v>56496</v>
      </c>
      <c r="P50" s="55">
        <f t="shared" si="4"/>
        <v>57496</v>
      </c>
      <c r="Q50" s="55">
        <f t="shared" si="4"/>
        <v>57496</v>
      </c>
      <c r="R50" s="55">
        <f t="shared" si="4"/>
        <v>59096</v>
      </c>
      <c r="S50" s="55">
        <f t="shared" si="4"/>
        <v>58480</v>
      </c>
      <c r="T50" s="55">
        <f t="shared" ref="T50:AH50" si="5">SUMIFS(T$8:T$23,$C$8:$C$23,$C50)</f>
        <v>57556</v>
      </c>
      <c r="U50" s="55">
        <f t="shared" si="5"/>
        <v>56940</v>
      </c>
      <c r="V50" s="55">
        <f t="shared" si="5"/>
        <v>56478</v>
      </c>
      <c r="W50" s="55">
        <f t="shared" si="5"/>
        <v>55862</v>
      </c>
      <c r="X50" s="55">
        <f t="shared" si="5"/>
        <v>53860</v>
      </c>
      <c r="Y50" s="55">
        <f t="shared" si="5"/>
        <v>52012</v>
      </c>
      <c r="Z50" s="55">
        <f t="shared" si="5"/>
        <v>51550</v>
      </c>
      <c r="AA50" s="55">
        <f t="shared" si="5"/>
        <v>48008</v>
      </c>
      <c r="AB50" s="55">
        <f t="shared" si="5"/>
        <v>42926</v>
      </c>
      <c r="AC50" s="55">
        <f t="shared" si="5"/>
        <v>40462</v>
      </c>
      <c r="AD50" s="55">
        <f t="shared" si="5"/>
        <v>39538</v>
      </c>
      <c r="AE50" s="55">
        <f t="shared" si="5"/>
        <v>33994</v>
      </c>
      <c r="AF50" s="55">
        <f t="shared" si="5"/>
        <v>33532</v>
      </c>
      <c r="AG50" s="55">
        <f t="shared" si="5"/>
        <v>31838</v>
      </c>
      <c r="AH50" s="55">
        <f t="shared" si="5"/>
        <v>31838</v>
      </c>
    </row>
    <row r="51" spans="2:34">
      <c r="B51" t="s">
        <v>6979</v>
      </c>
      <c r="C51" s="57" t="s">
        <v>81</v>
      </c>
      <c r="D51" s="55">
        <f t="shared" ref="D51:S51" si="6">SUMIFS(D$27:D$42,$B$27:$B$42,$C51)</f>
        <v>23250</v>
      </c>
      <c r="E51" s="55">
        <f t="shared" si="6"/>
        <v>23250</v>
      </c>
      <c r="F51" s="55">
        <f t="shared" si="6"/>
        <v>24250</v>
      </c>
      <c r="G51" s="55">
        <f t="shared" si="6"/>
        <v>24750</v>
      </c>
      <c r="H51" s="55">
        <f t="shared" si="6"/>
        <v>25250</v>
      </c>
      <c r="I51" s="55">
        <f t="shared" si="6"/>
        <v>24750</v>
      </c>
      <c r="J51" s="55">
        <f t="shared" si="6"/>
        <v>23250</v>
      </c>
      <c r="K51" s="55">
        <f t="shared" si="6"/>
        <v>22250</v>
      </c>
      <c r="L51" s="55">
        <f t="shared" si="6"/>
        <v>21750</v>
      </c>
      <c r="M51" s="55">
        <f t="shared" si="6"/>
        <v>21750</v>
      </c>
      <c r="N51" s="55">
        <f t="shared" si="6"/>
        <v>21750</v>
      </c>
      <c r="O51" s="55">
        <f t="shared" si="6"/>
        <v>21750</v>
      </c>
      <c r="P51" s="55">
        <f t="shared" si="6"/>
        <v>21750</v>
      </c>
      <c r="Q51" s="55">
        <f t="shared" si="6"/>
        <v>21750</v>
      </c>
      <c r="R51" s="55">
        <f t="shared" si="6"/>
        <v>21250</v>
      </c>
      <c r="S51" s="55">
        <f t="shared" si="6"/>
        <v>20750</v>
      </c>
      <c r="T51" s="55">
        <f t="shared" ref="T51:AH51" si="7">SUMIFS(T$27:T$42,$B$27:$B$42,$C51)</f>
        <v>21250</v>
      </c>
      <c r="U51" s="55">
        <f t="shared" si="7"/>
        <v>21750</v>
      </c>
      <c r="V51" s="55">
        <f t="shared" si="7"/>
        <v>22250</v>
      </c>
      <c r="W51" s="55">
        <f t="shared" si="7"/>
        <v>22750</v>
      </c>
      <c r="X51" s="55">
        <f t="shared" si="7"/>
        <v>23250</v>
      </c>
      <c r="Y51" s="55">
        <f t="shared" si="7"/>
        <v>22750</v>
      </c>
      <c r="Z51" s="55">
        <f t="shared" si="7"/>
        <v>21250</v>
      </c>
      <c r="AA51" s="55">
        <f t="shared" si="7"/>
        <v>21750</v>
      </c>
      <c r="AB51" s="55">
        <f t="shared" si="7"/>
        <v>22250</v>
      </c>
      <c r="AC51" s="55">
        <f t="shared" si="7"/>
        <v>21750</v>
      </c>
      <c r="AD51" s="55">
        <f t="shared" si="7"/>
        <v>20750</v>
      </c>
      <c r="AE51" s="55">
        <f t="shared" si="7"/>
        <v>21750</v>
      </c>
      <c r="AF51" s="55">
        <f t="shared" si="7"/>
        <v>21750</v>
      </c>
      <c r="AG51" s="55">
        <f t="shared" si="7"/>
        <v>20750</v>
      </c>
      <c r="AH51" s="55">
        <f t="shared" si="7"/>
        <v>20750</v>
      </c>
    </row>
    <row r="52" spans="2:34">
      <c r="B52" t="s">
        <v>6978</v>
      </c>
      <c r="C52" s="57" t="s">
        <v>81</v>
      </c>
      <c r="D52" s="55">
        <f t="shared" ref="D52:S52" si="8">SUMIFS(D$8:D$23,$C$8:$C$23,$C52)</f>
        <v>23250</v>
      </c>
      <c r="E52" s="55">
        <f t="shared" si="8"/>
        <v>24650</v>
      </c>
      <c r="F52" s="55">
        <f t="shared" si="8"/>
        <v>26050</v>
      </c>
      <c r="G52" s="55">
        <f t="shared" si="8"/>
        <v>26800</v>
      </c>
      <c r="H52" s="55">
        <f t="shared" si="8"/>
        <v>27250</v>
      </c>
      <c r="I52" s="55">
        <f t="shared" si="8"/>
        <v>25350</v>
      </c>
      <c r="J52" s="55">
        <f t="shared" si="8"/>
        <v>23700</v>
      </c>
      <c r="K52" s="55">
        <f t="shared" si="8"/>
        <v>22050</v>
      </c>
      <c r="L52" s="55">
        <f t="shared" si="8"/>
        <v>21100</v>
      </c>
      <c r="M52" s="55">
        <f t="shared" si="8"/>
        <v>20400</v>
      </c>
      <c r="N52" s="55">
        <f t="shared" si="8"/>
        <v>20400</v>
      </c>
      <c r="O52" s="55">
        <f t="shared" si="8"/>
        <v>20400</v>
      </c>
      <c r="P52" s="55">
        <f t="shared" si="8"/>
        <v>20400</v>
      </c>
      <c r="Q52" s="55">
        <f t="shared" si="8"/>
        <v>20400</v>
      </c>
      <c r="R52" s="55">
        <f t="shared" si="8"/>
        <v>19400</v>
      </c>
      <c r="S52" s="55">
        <f t="shared" si="8"/>
        <v>18400</v>
      </c>
      <c r="T52" s="55">
        <f t="shared" ref="T52:AH52" si="9">SUMIFS(T$8:T$23,$C$8:$C$23,$C52)</f>
        <v>18400</v>
      </c>
      <c r="U52" s="55">
        <f t="shared" si="9"/>
        <v>18400</v>
      </c>
      <c r="V52" s="55">
        <f t="shared" si="9"/>
        <v>18400</v>
      </c>
      <c r="W52" s="55">
        <f t="shared" si="9"/>
        <v>18400</v>
      </c>
      <c r="X52" s="55">
        <f t="shared" si="9"/>
        <v>18400</v>
      </c>
      <c r="Y52" s="55">
        <f t="shared" si="9"/>
        <v>17400</v>
      </c>
      <c r="Z52" s="55">
        <f t="shared" si="9"/>
        <v>15400</v>
      </c>
      <c r="AA52" s="55">
        <f t="shared" si="9"/>
        <v>15400</v>
      </c>
      <c r="AB52" s="55">
        <f t="shared" si="9"/>
        <v>15400</v>
      </c>
      <c r="AC52" s="55">
        <f t="shared" si="9"/>
        <v>14400</v>
      </c>
      <c r="AD52" s="55">
        <f t="shared" si="9"/>
        <v>12900</v>
      </c>
      <c r="AE52" s="55">
        <f t="shared" si="9"/>
        <v>12900</v>
      </c>
      <c r="AF52" s="55">
        <f t="shared" si="9"/>
        <v>12900</v>
      </c>
      <c r="AG52" s="55">
        <f t="shared" si="9"/>
        <v>11400</v>
      </c>
      <c r="AH52" s="55">
        <f t="shared" si="9"/>
        <v>11400</v>
      </c>
    </row>
    <row r="53" spans="2:34">
      <c r="B53" t="s">
        <v>6979</v>
      </c>
      <c r="C53" s="57" t="s">
        <v>82</v>
      </c>
      <c r="D53" s="55">
        <f t="shared" ref="D53:S53" si="10">SUMIFS(D$27:D$42,$B$27:$B$42,$C53)</f>
        <v>1807.44</v>
      </c>
      <c r="E53" s="55">
        <f t="shared" si="10"/>
        <v>1807.44</v>
      </c>
      <c r="F53" s="55">
        <f t="shared" si="10"/>
        <v>1807.44</v>
      </c>
      <c r="G53" s="55">
        <f t="shared" si="10"/>
        <v>1807.44</v>
      </c>
      <c r="H53" s="55">
        <f t="shared" si="10"/>
        <v>1807.44</v>
      </c>
      <c r="I53" s="55">
        <f t="shared" si="10"/>
        <v>1807.44</v>
      </c>
      <c r="J53" s="55">
        <f t="shared" si="10"/>
        <v>1807.44</v>
      </c>
      <c r="K53" s="55">
        <f t="shared" si="10"/>
        <v>1807.44</v>
      </c>
      <c r="L53" s="55">
        <f t="shared" si="10"/>
        <v>1807.44</v>
      </c>
      <c r="M53" s="55">
        <f t="shared" si="10"/>
        <v>1807.44</v>
      </c>
      <c r="N53" s="55">
        <f t="shared" si="10"/>
        <v>1807.44</v>
      </c>
      <c r="O53" s="55">
        <f t="shared" si="10"/>
        <v>1807.44</v>
      </c>
      <c r="P53" s="55">
        <f t="shared" si="10"/>
        <v>1807.44</v>
      </c>
      <c r="Q53" s="55">
        <f t="shared" si="10"/>
        <v>1807.44</v>
      </c>
      <c r="R53" s="55">
        <f t="shared" si="10"/>
        <v>1807.44</v>
      </c>
      <c r="S53" s="55">
        <f t="shared" si="10"/>
        <v>1807.44</v>
      </c>
      <c r="T53" s="55">
        <f t="shared" ref="T53:AH53" si="11">SUMIFS(T$27:T$42,$B$27:$B$42,$C53)</f>
        <v>1807.44</v>
      </c>
      <c r="U53" s="55">
        <f t="shared" si="11"/>
        <v>1807.44</v>
      </c>
      <c r="V53" s="55">
        <f t="shared" si="11"/>
        <v>1807.44</v>
      </c>
      <c r="W53" s="55">
        <f t="shared" si="11"/>
        <v>1807.44</v>
      </c>
      <c r="X53" s="55">
        <f t="shared" si="11"/>
        <v>1807.44</v>
      </c>
      <c r="Y53" s="55">
        <f t="shared" si="11"/>
        <v>1807.44</v>
      </c>
      <c r="Z53" s="55">
        <f t="shared" si="11"/>
        <v>1807.44</v>
      </c>
      <c r="AA53" s="55">
        <f t="shared" si="11"/>
        <v>1807.44</v>
      </c>
      <c r="AB53" s="55">
        <f t="shared" si="11"/>
        <v>1807.44</v>
      </c>
      <c r="AC53" s="55">
        <f t="shared" si="11"/>
        <v>1807.44</v>
      </c>
      <c r="AD53" s="55">
        <f t="shared" si="11"/>
        <v>1807.44</v>
      </c>
      <c r="AE53" s="55">
        <f t="shared" si="11"/>
        <v>1807.44</v>
      </c>
      <c r="AF53" s="55">
        <f t="shared" si="11"/>
        <v>1807.44</v>
      </c>
      <c r="AG53" s="55">
        <f t="shared" si="11"/>
        <v>1807.44</v>
      </c>
      <c r="AH53" s="55">
        <f t="shared" si="11"/>
        <v>1807.44</v>
      </c>
    </row>
    <row r="54" spans="2:34">
      <c r="B54" t="s">
        <v>6978</v>
      </c>
      <c r="C54" s="57" t="s">
        <v>82</v>
      </c>
      <c r="D54" s="55">
        <f t="shared" ref="D54:S54" si="12">SUMIFS(D$8:D$23,$C$8:$C$23,$C54)</f>
        <v>1817</v>
      </c>
      <c r="E54" s="55">
        <f t="shared" si="12"/>
        <v>1837</v>
      </c>
      <c r="F54" s="55">
        <f t="shared" si="12"/>
        <v>1847</v>
      </c>
      <c r="G54" s="55">
        <f t="shared" si="12"/>
        <v>1857</v>
      </c>
      <c r="H54" s="55">
        <f t="shared" si="12"/>
        <v>1867</v>
      </c>
      <c r="I54" s="55">
        <f t="shared" si="12"/>
        <v>1882</v>
      </c>
      <c r="J54" s="55">
        <f t="shared" si="12"/>
        <v>1897</v>
      </c>
      <c r="K54" s="55">
        <f t="shared" si="12"/>
        <v>1912</v>
      </c>
      <c r="L54" s="55">
        <f t="shared" si="12"/>
        <v>1932</v>
      </c>
      <c r="M54" s="55">
        <f t="shared" si="12"/>
        <v>1952</v>
      </c>
      <c r="N54" s="55">
        <f t="shared" si="12"/>
        <v>1972</v>
      </c>
      <c r="O54" s="55">
        <f t="shared" si="12"/>
        <v>2004</v>
      </c>
      <c r="P54" s="55">
        <f t="shared" si="12"/>
        <v>2035</v>
      </c>
      <c r="Q54" s="55">
        <f t="shared" si="12"/>
        <v>2065</v>
      </c>
      <c r="R54" s="55">
        <f t="shared" si="12"/>
        <v>2085</v>
      </c>
      <c r="S54" s="55">
        <f t="shared" si="12"/>
        <v>2085</v>
      </c>
      <c r="T54" s="55">
        <f t="shared" ref="T54:AH54" si="13">SUMIFS(T$8:T$23,$C$8:$C$23,$C54)</f>
        <v>2085</v>
      </c>
      <c r="U54" s="55">
        <f t="shared" si="13"/>
        <v>2085</v>
      </c>
      <c r="V54" s="55">
        <f t="shared" si="13"/>
        <v>2085</v>
      </c>
      <c r="W54" s="55">
        <f t="shared" si="13"/>
        <v>2085</v>
      </c>
      <c r="X54" s="55">
        <f t="shared" si="13"/>
        <v>2085</v>
      </c>
      <c r="Y54" s="55">
        <f t="shared" si="13"/>
        <v>2085</v>
      </c>
      <c r="Z54" s="55">
        <f t="shared" si="13"/>
        <v>2085</v>
      </c>
      <c r="AA54" s="55">
        <f t="shared" si="13"/>
        <v>2085</v>
      </c>
      <c r="AB54" s="55">
        <f t="shared" si="13"/>
        <v>2085</v>
      </c>
      <c r="AC54" s="55">
        <f t="shared" si="13"/>
        <v>2085</v>
      </c>
      <c r="AD54" s="55">
        <f t="shared" si="13"/>
        <v>2085</v>
      </c>
      <c r="AE54" s="55">
        <f t="shared" si="13"/>
        <v>2085</v>
      </c>
      <c r="AF54" s="55">
        <f t="shared" si="13"/>
        <v>2085</v>
      </c>
      <c r="AG54" s="55">
        <f t="shared" si="13"/>
        <v>2085</v>
      </c>
      <c r="AH54" s="55">
        <f t="shared" si="13"/>
        <v>2085</v>
      </c>
    </row>
    <row r="55" spans="2:34">
      <c r="B55" t="s">
        <v>6979</v>
      </c>
      <c r="C55" s="57" t="s">
        <v>83</v>
      </c>
      <c r="D55" s="55">
        <f t="shared" ref="D55:S55" si="14">SUMIFS(D$27:D$42,$B$27:$B$42,$C55)</f>
        <v>2911.53</v>
      </c>
      <c r="E55" s="55">
        <f t="shared" si="14"/>
        <v>3923.45</v>
      </c>
      <c r="F55" s="55">
        <f t="shared" si="14"/>
        <v>4615.63</v>
      </c>
      <c r="G55" s="55">
        <f t="shared" si="14"/>
        <v>4803.12</v>
      </c>
      <c r="H55" s="55">
        <f t="shared" si="14"/>
        <v>5076.13</v>
      </c>
      <c r="I55" s="55">
        <f t="shared" si="14"/>
        <v>5934.23</v>
      </c>
      <c r="J55" s="55">
        <f t="shared" si="14"/>
        <v>6360.5</v>
      </c>
      <c r="K55" s="55">
        <f t="shared" si="14"/>
        <v>6966.1</v>
      </c>
      <c r="L55" s="55">
        <f t="shared" si="14"/>
        <v>7691.9</v>
      </c>
      <c r="M55" s="55">
        <f t="shared" si="14"/>
        <v>8363.1</v>
      </c>
      <c r="N55" s="55">
        <f t="shared" si="14"/>
        <v>8819.6</v>
      </c>
      <c r="O55" s="55">
        <f t="shared" si="14"/>
        <v>9403.2000000000007</v>
      </c>
      <c r="P55" s="55">
        <f t="shared" si="14"/>
        <v>10033</v>
      </c>
      <c r="Q55" s="55">
        <f t="shared" si="14"/>
        <v>10400.1</v>
      </c>
      <c r="R55" s="55">
        <f t="shared" si="14"/>
        <v>11609.9</v>
      </c>
      <c r="S55" s="55">
        <f t="shared" si="14"/>
        <v>12625.1</v>
      </c>
      <c r="T55" s="55">
        <f t="shared" ref="T55:AH55" si="15">SUMIFS(T$27:T$42,$B$27:$B$42,$C55)</f>
        <v>13150.7</v>
      </c>
      <c r="U55" s="55">
        <f t="shared" si="15"/>
        <v>14176.9</v>
      </c>
      <c r="V55" s="55">
        <f t="shared" si="15"/>
        <v>15603.7</v>
      </c>
      <c r="W55" s="55">
        <f t="shared" si="15"/>
        <v>15961.2</v>
      </c>
      <c r="X55" s="55">
        <f t="shared" si="15"/>
        <v>16369.4</v>
      </c>
      <c r="Y55" s="55">
        <f t="shared" si="15"/>
        <v>16948.400000000001</v>
      </c>
      <c r="Z55" s="55">
        <f t="shared" si="15"/>
        <v>17398.3</v>
      </c>
      <c r="AA55" s="55">
        <f t="shared" si="15"/>
        <v>17719.099999999999</v>
      </c>
      <c r="AB55" s="55">
        <f t="shared" si="15"/>
        <v>19176.2</v>
      </c>
      <c r="AC55" s="55">
        <f t="shared" si="15"/>
        <v>19189.2</v>
      </c>
      <c r="AD55" s="55">
        <f t="shared" si="15"/>
        <v>21388.400000000001</v>
      </c>
      <c r="AE55" s="55">
        <f t="shared" si="15"/>
        <v>24459.1</v>
      </c>
      <c r="AF55" s="55">
        <f t="shared" si="15"/>
        <v>24476.3</v>
      </c>
      <c r="AG55" s="55">
        <f t="shared" si="15"/>
        <v>24495.200000000001</v>
      </c>
      <c r="AH55" s="55">
        <f t="shared" si="15"/>
        <v>24516.7</v>
      </c>
    </row>
    <row r="56" spans="2:34">
      <c r="B56" t="s">
        <v>6978</v>
      </c>
      <c r="C56" s="57" t="s">
        <v>83</v>
      </c>
      <c r="D56" s="55">
        <f t="shared" ref="D56:S56" si="16">SUMIFS(D$8:D$23,$C$8:$C$23,$C56)</f>
        <v>1834</v>
      </c>
      <c r="E56" s="55">
        <f t="shared" si="16"/>
        <v>2584</v>
      </c>
      <c r="F56" s="55">
        <f t="shared" si="16"/>
        <v>3384</v>
      </c>
      <c r="G56" s="55">
        <f t="shared" si="16"/>
        <v>5084</v>
      </c>
      <c r="H56" s="55">
        <f t="shared" si="16"/>
        <v>7084</v>
      </c>
      <c r="I56" s="55">
        <f t="shared" si="16"/>
        <v>9184</v>
      </c>
      <c r="J56" s="55">
        <f t="shared" si="16"/>
        <v>11034</v>
      </c>
      <c r="K56" s="55">
        <f t="shared" si="16"/>
        <v>12784</v>
      </c>
      <c r="L56" s="55">
        <f t="shared" si="16"/>
        <v>14434</v>
      </c>
      <c r="M56" s="55">
        <f t="shared" si="16"/>
        <v>16074</v>
      </c>
      <c r="N56" s="55">
        <f t="shared" si="16"/>
        <v>17679</v>
      </c>
      <c r="O56" s="55">
        <f t="shared" si="16"/>
        <v>19229</v>
      </c>
      <c r="P56" s="55">
        <f t="shared" si="16"/>
        <v>20929</v>
      </c>
      <c r="Q56" s="55">
        <f t="shared" si="16"/>
        <v>22774</v>
      </c>
      <c r="R56" s="55">
        <f t="shared" si="16"/>
        <v>24874</v>
      </c>
      <c r="S56" s="55">
        <f t="shared" si="16"/>
        <v>26188.809523809236</v>
      </c>
      <c r="T56" s="55">
        <f t="shared" ref="T56:AH56" si="17">SUMIFS(T$8:T$23,$C$8:$C$23,$C56)</f>
        <v>27887.702380952425</v>
      </c>
      <c r="U56" s="55">
        <f t="shared" si="17"/>
        <v>29586.595238095149</v>
      </c>
      <c r="V56" s="55">
        <f t="shared" si="17"/>
        <v>31285.488095237873</v>
      </c>
      <c r="W56" s="55">
        <f t="shared" si="17"/>
        <v>32984.380952380598</v>
      </c>
      <c r="X56" s="55">
        <f t="shared" si="17"/>
        <v>34683.273809523787</v>
      </c>
      <c r="Y56" s="55">
        <f t="shared" si="17"/>
        <v>36382.166666666511</v>
      </c>
      <c r="Z56" s="55">
        <f t="shared" si="17"/>
        <v>38081.059523809236</v>
      </c>
      <c r="AA56" s="55">
        <f t="shared" si="17"/>
        <v>39779.952380952425</v>
      </c>
      <c r="AB56" s="55">
        <f t="shared" si="17"/>
        <v>41478.845238095149</v>
      </c>
      <c r="AC56" s="55">
        <f t="shared" si="17"/>
        <v>43177.738095237873</v>
      </c>
      <c r="AD56" s="55">
        <f t="shared" si="17"/>
        <v>44876.630952380598</v>
      </c>
      <c r="AE56" s="55">
        <f t="shared" si="17"/>
        <v>46575.523809523787</v>
      </c>
      <c r="AF56" s="55">
        <f t="shared" si="17"/>
        <v>48274.416666666511</v>
      </c>
      <c r="AG56" s="55">
        <f t="shared" si="17"/>
        <v>49973.309523809236</v>
      </c>
      <c r="AH56" s="55">
        <f t="shared" si="17"/>
        <v>51672.202380952425</v>
      </c>
    </row>
    <row r="57" spans="2:34">
      <c r="B57" t="s">
        <v>6979</v>
      </c>
      <c r="C57" s="57" t="s">
        <v>84</v>
      </c>
      <c r="D57" s="55">
        <f t="shared" ref="D57:S57" si="18">SUMIFS(D$27:D$42,$B$27:$B$42,$C57)</f>
        <v>12563.4</v>
      </c>
      <c r="E57" s="55">
        <f t="shared" si="18"/>
        <v>13345</v>
      </c>
      <c r="F57" s="55">
        <f t="shared" si="18"/>
        <v>13974</v>
      </c>
      <c r="G57" s="55">
        <f t="shared" si="18"/>
        <v>14295</v>
      </c>
      <c r="H57" s="55">
        <f t="shared" si="18"/>
        <v>14728</v>
      </c>
      <c r="I57" s="55">
        <f t="shared" si="18"/>
        <v>15584</v>
      </c>
      <c r="J57" s="55">
        <f t="shared" si="18"/>
        <v>16000</v>
      </c>
      <c r="K57" s="55">
        <f t="shared" si="18"/>
        <v>16546</v>
      </c>
      <c r="L57" s="55">
        <f t="shared" si="18"/>
        <v>17251</v>
      </c>
      <c r="M57" s="55">
        <f t="shared" si="18"/>
        <v>17989</v>
      </c>
      <c r="N57" s="55">
        <f t="shared" si="18"/>
        <v>18576</v>
      </c>
      <c r="O57" s="55">
        <f t="shared" si="18"/>
        <v>19503</v>
      </c>
      <c r="P57" s="55">
        <f t="shared" si="18"/>
        <v>20655</v>
      </c>
      <c r="Q57" s="55">
        <f t="shared" si="18"/>
        <v>21716</v>
      </c>
      <c r="R57" s="55">
        <f t="shared" si="18"/>
        <v>23799</v>
      </c>
      <c r="S57" s="55">
        <f t="shared" si="18"/>
        <v>25722</v>
      </c>
      <c r="T57" s="55">
        <f t="shared" ref="T57:AH57" si="19">SUMIFS(T$27:T$42,$B$27:$B$42,$C57)</f>
        <v>27018</v>
      </c>
      <c r="U57" s="55">
        <f t="shared" si="19"/>
        <v>29314</v>
      </c>
      <c r="V57" s="55">
        <f t="shared" si="19"/>
        <v>32510</v>
      </c>
      <c r="W57" s="55">
        <f t="shared" si="19"/>
        <v>33842</v>
      </c>
      <c r="X57" s="55">
        <f t="shared" si="19"/>
        <v>35371</v>
      </c>
      <c r="Y57" s="55">
        <f t="shared" si="19"/>
        <v>37461</v>
      </c>
      <c r="Z57" s="55">
        <f t="shared" si="19"/>
        <v>39391</v>
      </c>
      <c r="AA57" s="55">
        <f t="shared" si="19"/>
        <v>41162</v>
      </c>
      <c r="AB57" s="55">
        <f t="shared" si="19"/>
        <v>46493</v>
      </c>
      <c r="AC57" s="55">
        <f t="shared" si="19"/>
        <v>47567</v>
      </c>
      <c r="AD57" s="55">
        <f t="shared" si="19"/>
        <v>56687</v>
      </c>
      <c r="AE57" s="55">
        <f t="shared" si="19"/>
        <v>69939</v>
      </c>
      <c r="AF57" s="55">
        <f t="shared" si="19"/>
        <v>71369</v>
      </c>
      <c r="AG57" s="55">
        <f t="shared" si="19"/>
        <v>72939</v>
      </c>
      <c r="AH57" s="55">
        <f t="shared" si="19"/>
        <v>74669</v>
      </c>
    </row>
    <row r="58" spans="2:34">
      <c r="B58" t="s">
        <v>6978</v>
      </c>
      <c r="C58" s="57" t="s">
        <v>84</v>
      </c>
      <c r="D58" s="55">
        <f t="shared" ref="D58:S58" si="20">SUMIFS(D$8:D$23,$C$8:$C$23,$C58)</f>
        <v>14294</v>
      </c>
      <c r="E58" s="55">
        <f t="shared" si="20"/>
        <v>17894</v>
      </c>
      <c r="F58" s="55">
        <f t="shared" si="20"/>
        <v>21494</v>
      </c>
      <c r="G58" s="55">
        <f t="shared" si="20"/>
        <v>24794</v>
      </c>
      <c r="H58" s="55">
        <f t="shared" si="20"/>
        <v>28094</v>
      </c>
      <c r="I58" s="55">
        <f t="shared" si="20"/>
        <v>31394</v>
      </c>
      <c r="J58" s="55">
        <f t="shared" si="20"/>
        <v>32061</v>
      </c>
      <c r="K58" s="55">
        <f t="shared" si="20"/>
        <v>32541</v>
      </c>
      <c r="L58" s="55">
        <f t="shared" si="20"/>
        <v>33021</v>
      </c>
      <c r="M58" s="55">
        <f t="shared" si="20"/>
        <v>33501</v>
      </c>
      <c r="N58" s="55">
        <f t="shared" si="20"/>
        <v>33981</v>
      </c>
      <c r="O58" s="55">
        <f t="shared" si="20"/>
        <v>35681</v>
      </c>
      <c r="P58" s="55">
        <f t="shared" si="20"/>
        <v>38381</v>
      </c>
      <c r="Q58" s="55">
        <f t="shared" si="20"/>
        <v>41994</v>
      </c>
      <c r="R58" s="55">
        <f t="shared" si="20"/>
        <v>45594</v>
      </c>
      <c r="S58" s="55">
        <f t="shared" si="20"/>
        <v>45681.78095238097</v>
      </c>
      <c r="T58" s="55">
        <f t="shared" ref="T58:AH58" si="21">SUMIFS(T$8:T$23,$C$8:$C$23,$C58)</f>
        <v>47519.345238095149</v>
      </c>
      <c r="U58" s="55">
        <f t="shared" si="21"/>
        <v>49356.909523809329</v>
      </c>
      <c r="V58" s="55">
        <f t="shared" si="21"/>
        <v>51194.473809523974</v>
      </c>
      <c r="W58" s="55">
        <f t="shared" si="21"/>
        <v>53032.038095238153</v>
      </c>
      <c r="X58" s="55">
        <f t="shared" si="21"/>
        <v>54869.602380952332</v>
      </c>
      <c r="Y58" s="55">
        <f t="shared" si="21"/>
        <v>56707.166666666511</v>
      </c>
      <c r="Z58" s="55">
        <f t="shared" si="21"/>
        <v>58544.730952381156</v>
      </c>
      <c r="AA58" s="55">
        <f t="shared" si="21"/>
        <v>60382.295238095336</v>
      </c>
      <c r="AB58" s="55">
        <f t="shared" si="21"/>
        <v>62219.859523809515</v>
      </c>
      <c r="AC58" s="55">
        <f t="shared" si="21"/>
        <v>64057.423809523694</v>
      </c>
      <c r="AD58" s="55">
        <f t="shared" si="21"/>
        <v>65894.988095238339</v>
      </c>
      <c r="AE58" s="55">
        <f t="shared" si="21"/>
        <v>67732.552380952518</v>
      </c>
      <c r="AF58" s="55">
        <f t="shared" si="21"/>
        <v>69570.116666666698</v>
      </c>
      <c r="AG58" s="55">
        <f t="shared" si="21"/>
        <v>71407.680952380877</v>
      </c>
      <c r="AH58" s="55">
        <f t="shared" si="21"/>
        <v>73245.245238095056</v>
      </c>
    </row>
    <row r="59" spans="2:34">
      <c r="B59" t="s">
        <v>6979</v>
      </c>
      <c r="C59" s="57" t="s">
        <v>85</v>
      </c>
      <c r="D59" s="55">
        <f t="shared" ref="D59:S59" si="22">SUMIFS(D$27:D$42,$B$27:$B$42,$C59)</f>
        <v>0</v>
      </c>
      <c r="E59" s="55">
        <f t="shared" si="22"/>
        <v>0</v>
      </c>
      <c r="F59" s="55">
        <f t="shared" si="22"/>
        <v>0</v>
      </c>
      <c r="G59" s="55">
        <f t="shared" si="22"/>
        <v>0</v>
      </c>
      <c r="H59" s="55">
        <f t="shared" si="22"/>
        <v>0</v>
      </c>
      <c r="I59" s="55">
        <f t="shared" si="22"/>
        <v>0</v>
      </c>
      <c r="J59" s="55">
        <f t="shared" si="22"/>
        <v>0</v>
      </c>
      <c r="K59" s="55">
        <f t="shared" si="22"/>
        <v>0</v>
      </c>
      <c r="L59" s="55">
        <f t="shared" si="22"/>
        <v>0</v>
      </c>
      <c r="M59" s="55">
        <f t="shared" si="22"/>
        <v>0</v>
      </c>
      <c r="N59" s="55">
        <f t="shared" si="22"/>
        <v>0</v>
      </c>
      <c r="O59" s="55">
        <f t="shared" si="22"/>
        <v>0</v>
      </c>
      <c r="P59" s="55">
        <f t="shared" si="22"/>
        <v>0</v>
      </c>
      <c r="Q59" s="55">
        <f t="shared" si="22"/>
        <v>0</v>
      </c>
      <c r="R59" s="55">
        <f t="shared" si="22"/>
        <v>0</v>
      </c>
      <c r="S59" s="55">
        <f t="shared" si="22"/>
        <v>0</v>
      </c>
      <c r="T59" s="55">
        <f t="shared" ref="T59:AH59" si="23">SUMIFS(T$27:T$42,$B$27:$B$42,$C59)</f>
        <v>0</v>
      </c>
      <c r="U59" s="55">
        <f t="shared" si="23"/>
        <v>0</v>
      </c>
      <c r="V59" s="55">
        <f t="shared" si="23"/>
        <v>0</v>
      </c>
      <c r="W59" s="55">
        <f t="shared" si="23"/>
        <v>0</v>
      </c>
      <c r="X59" s="55">
        <f t="shared" si="23"/>
        <v>0</v>
      </c>
      <c r="Y59" s="55">
        <f t="shared" si="23"/>
        <v>0</v>
      </c>
      <c r="Z59" s="55">
        <f t="shared" si="23"/>
        <v>0</v>
      </c>
      <c r="AA59" s="55">
        <f t="shared" si="23"/>
        <v>0</v>
      </c>
      <c r="AB59" s="55">
        <f t="shared" si="23"/>
        <v>0</v>
      </c>
      <c r="AC59" s="55">
        <f t="shared" si="23"/>
        <v>0</v>
      </c>
      <c r="AD59" s="55">
        <f t="shared" si="23"/>
        <v>0</v>
      </c>
      <c r="AE59" s="55">
        <f t="shared" si="23"/>
        <v>0</v>
      </c>
      <c r="AF59" s="55">
        <f t="shared" si="23"/>
        <v>0</v>
      </c>
      <c r="AG59" s="55">
        <f t="shared" si="23"/>
        <v>0</v>
      </c>
      <c r="AH59" s="55">
        <f t="shared" si="23"/>
        <v>0</v>
      </c>
    </row>
    <row r="60" spans="2:34">
      <c r="B60" t="s">
        <v>6978</v>
      </c>
      <c r="C60" s="57" t="s">
        <v>85</v>
      </c>
      <c r="D60" s="55">
        <f t="shared" ref="D60:S60" si="24">SUMIFS(D$8:D$23,$C$8:$C$23,$C60)</f>
        <v>0</v>
      </c>
      <c r="E60" s="55">
        <f t="shared" si="24"/>
        <v>0</v>
      </c>
      <c r="F60" s="55">
        <f t="shared" si="24"/>
        <v>0</v>
      </c>
      <c r="G60" s="55">
        <f t="shared" si="24"/>
        <v>0</v>
      </c>
      <c r="H60" s="55">
        <f t="shared" si="24"/>
        <v>0</v>
      </c>
      <c r="I60" s="55">
        <f t="shared" si="24"/>
        <v>0</v>
      </c>
      <c r="J60" s="55">
        <f t="shared" si="24"/>
        <v>0</v>
      </c>
      <c r="K60" s="55">
        <f t="shared" si="24"/>
        <v>0</v>
      </c>
      <c r="L60" s="55">
        <f t="shared" si="24"/>
        <v>0</v>
      </c>
      <c r="M60" s="55">
        <f t="shared" si="24"/>
        <v>0</v>
      </c>
      <c r="N60" s="55">
        <f t="shared" si="24"/>
        <v>0</v>
      </c>
      <c r="O60" s="55">
        <f t="shared" si="24"/>
        <v>0</v>
      </c>
      <c r="P60" s="55">
        <f t="shared" si="24"/>
        <v>0</v>
      </c>
      <c r="Q60" s="55">
        <f t="shared" si="24"/>
        <v>0</v>
      </c>
      <c r="R60" s="55">
        <f t="shared" si="24"/>
        <v>0</v>
      </c>
      <c r="S60" s="55">
        <f t="shared" si="24"/>
        <v>0</v>
      </c>
      <c r="T60" s="55">
        <f t="shared" ref="T60:AH60" si="25">SUMIFS(T$8:T$23,$C$8:$C$23,$C60)</f>
        <v>0</v>
      </c>
      <c r="U60" s="55">
        <f t="shared" si="25"/>
        <v>0</v>
      </c>
      <c r="V60" s="55">
        <f t="shared" si="25"/>
        <v>0</v>
      </c>
      <c r="W60" s="55">
        <f t="shared" si="25"/>
        <v>0</v>
      </c>
      <c r="X60" s="55">
        <f t="shared" si="25"/>
        <v>0</v>
      </c>
      <c r="Y60" s="55">
        <f t="shared" si="25"/>
        <v>0</v>
      </c>
      <c r="Z60" s="55">
        <f t="shared" si="25"/>
        <v>0</v>
      </c>
      <c r="AA60" s="55">
        <f t="shared" si="25"/>
        <v>0</v>
      </c>
      <c r="AB60" s="55">
        <f t="shared" si="25"/>
        <v>0</v>
      </c>
      <c r="AC60" s="55">
        <f t="shared" si="25"/>
        <v>0</v>
      </c>
      <c r="AD60" s="55">
        <f t="shared" si="25"/>
        <v>0</v>
      </c>
      <c r="AE60" s="55">
        <f t="shared" si="25"/>
        <v>0</v>
      </c>
      <c r="AF60" s="55">
        <f t="shared" si="25"/>
        <v>0</v>
      </c>
      <c r="AG60" s="55">
        <f t="shared" si="25"/>
        <v>0</v>
      </c>
      <c r="AH60" s="55">
        <f t="shared" si="25"/>
        <v>0</v>
      </c>
    </row>
    <row r="61" spans="2:34">
      <c r="B61" t="s">
        <v>6979</v>
      </c>
      <c r="C61" s="57" t="s">
        <v>61</v>
      </c>
      <c r="D61" s="55">
        <f t="shared" ref="D61:S61" si="26">SUMIFS(D$27:D$42,$B$27:$B$42,$C61)</f>
        <v>900</v>
      </c>
      <c r="E61" s="55">
        <f t="shared" si="26"/>
        <v>900</v>
      </c>
      <c r="F61" s="55">
        <f t="shared" si="26"/>
        <v>900</v>
      </c>
      <c r="G61" s="55">
        <f t="shared" si="26"/>
        <v>900</v>
      </c>
      <c r="H61" s="55">
        <f t="shared" si="26"/>
        <v>900</v>
      </c>
      <c r="I61" s="55">
        <f t="shared" si="26"/>
        <v>900</v>
      </c>
      <c r="J61" s="55">
        <f t="shared" si="26"/>
        <v>900</v>
      </c>
      <c r="K61" s="55">
        <f t="shared" si="26"/>
        <v>900</v>
      </c>
      <c r="L61" s="55">
        <f t="shared" si="26"/>
        <v>900</v>
      </c>
      <c r="M61" s="55">
        <f t="shared" si="26"/>
        <v>900</v>
      </c>
      <c r="N61" s="55">
        <f t="shared" si="26"/>
        <v>900</v>
      </c>
      <c r="O61" s="55">
        <f t="shared" si="26"/>
        <v>900</v>
      </c>
      <c r="P61" s="55">
        <f t="shared" si="26"/>
        <v>900</v>
      </c>
      <c r="Q61" s="55">
        <f t="shared" si="26"/>
        <v>900</v>
      </c>
      <c r="R61" s="55">
        <f t="shared" si="26"/>
        <v>900</v>
      </c>
      <c r="S61" s="55">
        <f t="shared" si="26"/>
        <v>900</v>
      </c>
      <c r="T61" s="55">
        <f t="shared" ref="T61:AH61" si="27">SUMIFS(T$27:T$42,$B$27:$B$42,$C61)</f>
        <v>810</v>
      </c>
      <c r="U61" s="55">
        <f t="shared" si="27"/>
        <v>702</v>
      </c>
      <c r="V61" s="55">
        <f t="shared" si="27"/>
        <v>702</v>
      </c>
      <c r="W61" s="55">
        <f t="shared" si="27"/>
        <v>702</v>
      </c>
      <c r="X61" s="55">
        <f t="shared" si="27"/>
        <v>702</v>
      </c>
      <c r="Y61" s="55">
        <f t="shared" si="27"/>
        <v>702</v>
      </c>
      <c r="Z61" s="55">
        <f t="shared" si="27"/>
        <v>702</v>
      </c>
      <c r="AA61" s="55">
        <f t="shared" si="27"/>
        <v>702</v>
      </c>
      <c r="AB61" s="55">
        <f t="shared" si="27"/>
        <v>702</v>
      </c>
      <c r="AC61" s="55">
        <f t="shared" si="27"/>
        <v>702</v>
      </c>
      <c r="AD61" s="55">
        <f t="shared" si="27"/>
        <v>702</v>
      </c>
      <c r="AE61" s="55">
        <f t="shared" si="27"/>
        <v>702</v>
      </c>
      <c r="AF61" s="55">
        <f t="shared" si="27"/>
        <v>702</v>
      </c>
      <c r="AG61" s="55">
        <f t="shared" si="27"/>
        <v>702</v>
      </c>
      <c r="AH61" s="55">
        <f t="shared" si="27"/>
        <v>702</v>
      </c>
    </row>
    <row r="62" spans="2:34">
      <c r="B62" t="s">
        <v>6978</v>
      </c>
      <c r="C62" s="57" t="s">
        <v>61</v>
      </c>
      <c r="D62" s="55">
        <f t="shared" ref="D62:S62" si="28">SUMIFS(D$8:D$23,$C$8:$C$23,$C62)</f>
        <v>1000</v>
      </c>
      <c r="E62" s="55">
        <f t="shared" si="28"/>
        <v>1080</v>
      </c>
      <c r="F62" s="55">
        <f t="shared" si="28"/>
        <v>1100</v>
      </c>
      <c r="G62" s="55">
        <f t="shared" si="28"/>
        <v>1110</v>
      </c>
      <c r="H62" s="55">
        <f t="shared" si="28"/>
        <v>1120</v>
      </c>
      <c r="I62" s="55">
        <f t="shared" si="28"/>
        <v>1130</v>
      </c>
      <c r="J62" s="55">
        <f t="shared" si="28"/>
        <v>1140</v>
      </c>
      <c r="K62" s="55">
        <f t="shared" si="28"/>
        <v>1150</v>
      </c>
      <c r="L62" s="55">
        <f t="shared" si="28"/>
        <v>1160</v>
      </c>
      <c r="M62" s="55">
        <f t="shared" si="28"/>
        <v>1180</v>
      </c>
      <c r="N62" s="55">
        <f t="shared" si="28"/>
        <v>1210</v>
      </c>
      <c r="O62" s="55">
        <f t="shared" si="28"/>
        <v>1260</v>
      </c>
      <c r="P62" s="55">
        <f t="shared" si="28"/>
        <v>1310</v>
      </c>
      <c r="Q62" s="55">
        <f t="shared" si="28"/>
        <v>1360</v>
      </c>
      <c r="R62" s="55">
        <f t="shared" si="28"/>
        <v>1410</v>
      </c>
      <c r="S62" s="55">
        <f t="shared" si="28"/>
        <v>1412.2301587301608</v>
      </c>
      <c r="T62" s="55">
        <f t="shared" ref="T62:AH62" si="29">SUMIFS(T$8:T$23,$C$8:$C$23,$C62)</f>
        <v>1414.4603174603208</v>
      </c>
      <c r="U62" s="55">
        <f t="shared" si="29"/>
        <v>1416.6904761904807</v>
      </c>
      <c r="V62" s="55">
        <f t="shared" si="29"/>
        <v>1440.2261904761908</v>
      </c>
      <c r="W62" s="55">
        <f t="shared" si="29"/>
        <v>1463.7619047619082</v>
      </c>
      <c r="X62" s="55">
        <f t="shared" si="29"/>
        <v>1487.2976190476184</v>
      </c>
      <c r="Y62" s="55">
        <f t="shared" si="29"/>
        <v>1510.8333333333358</v>
      </c>
      <c r="Z62" s="55">
        <f t="shared" si="29"/>
        <v>1534.3690476190532</v>
      </c>
      <c r="AA62" s="55">
        <f t="shared" si="29"/>
        <v>1557.9047619047633</v>
      </c>
      <c r="AB62" s="55">
        <f t="shared" si="29"/>
        <v>1581.4404761904807</v>
      </c>
      <c r="AC62" s="55">
        <f t="shared" si="29"/>
        <v>1604.9761904761908</v>
      </c>
      <c r="AD62" s="55">
        <f t="shared" si="29"/>
        <v>1628.5119047619082</v>
      </c>
      <c r="AE62" s="55">
        <f t="shared" si="29"/>
        <v>1652.0476190476184</v>
      </c>
      <c r="AF62" s="55">
        <f t="shared" si="29"/>
        <v>1675.5833333333358</v>
      </c>
      <c r="AG62" s="55">
        <f t="shared" si="29"/>
        <v>1699.1190476190532</v>
      </c>
      <c r="AH62" s="55">
        <f t="shared" si="29"/>
        <v>1722.6547619047633</v>
      </c>
    </row>
    <row r="63" spans="2:34">
      <c r="B63" t="s">
        <v>6979</v>
      </c>
      <c r="C63" s="57" t="s">
        <v>86</v>
      </c>
      <c r="D63" s="55">
        <f t="shared" ref="D63:S63" si="30">SUMIFS(D$27:D$42,$B$27:$B$42,$C63)</f>
        <v>200</v>
      </c>
      <c r="E63" s="55">
        <f t="shared" si="30"/>
        <v>330</v>
      </c>
      <c r="F63" s="55">
        <f t="shared" si="30"/>
        <v>410</v>
      </c>
      <c r="G63" s="55">
        <f t="shared" si="30"/>
        <v>430</v>
      </c>
      <c r="H63" s="55">
        <f t="shared" si="30"/>
        <v>450</v>
      </c>
      <c r="I63" s="55">
        <f t="shared" si="30"/>
        <v>520</v>
      </c>
      <c r="J63" s="55">
        <f t="shared" si="30"/>
        <v>550</v>
      </c>
      <c r="K63" s="55">
        <f t="shared" si="30"/>
        <v>590</v>
      </c>
      <c r="L63" s="55">
        <f t="shared" si="30"/>
        <v>630</v>
      </c>
      <c r="M63" s="55">
        <f t="shared" si="30"/>
        <v>670</v>
      </c>
      <c r="N63" s="55">
        <f t="shared" si="30"/>
        <v>690</v>
      </c>
      <c r="O63" s="55">
        <f t="shared" si="30"/>
        <v>710</v>
      </c>
      <c r="P63" s="55">
        <f t="shared" si="30"/>
        <v>730</v>
      </c>
      <c r="Q63" s="55">
        <f t="shared" si="30"/>
        <v>740</v>
      </c>
      <c r="R63" s="55">
        <f t="shared" si="30"/>
        <v>780</v>
      </c>
      <c r="S63" s="55">
        <f t="shared" si="30"/>
        <v>810</v>
      </c>
      <c r="T63" s="55">
        <f t="shared" ref="T63:AH63" si="31">SUMIFS(T$27:T$42,$B$27:$B$42,$C63)</f>
        <v>820</v>
      </c>
      <c r="U63" s="55">
        <f t="shared" si="31"/>
        <v>840</v>
      </c>
      <c r="V63" s="55">
        <f t="shared" si="31"/>
        <v>870</v>
      </c>
      <c r="W63" s="55">
        <f t="shared" si="31"/>
        <v>870</v>
      </c>
      <c r="X63" s="55">
        <f t="shared" si="31"/>
        <v>870</v>
      </c>
      <c r="Y63" s="55">
        <f t="shared" si="31"/>
        <v>880</v>
      </c>
      <c r="Z63" s="55">
        <f t="shared" si="31"/>
        <v>880</v>
      </c>
      <c r="AA63" s="55">
        <f t="shared" si="31"/>
        <v>880</v>
      </c>
      <c r="AB63" s="55">
        <f t="shared" si="31"/>
        <v>900</v>
      </c>
      <c r="AC63" s="55">
        <f t="shared" si="31"/>
        <v>900</v>
      </c>
      <c r="AD63" s="55">
        <f t="shared" si="31"/>
        <v>920</v>
      </c>
      <c r="AE63" s="55">
        <f t="shared" si="31"/>
        <v>950</v>
      </c>
      <c r="AF63" s="55">
        <f t="shared" si="31"/>
        <v>950</v>
      </c>
      <c r="AG63" s="55">
        <f t="shared" si="31"/>
        <v>950</v>
      </c>
      <c r="AH63" s="55">
        <f t="shared" si="31"/>
        <v>950</v>
      </c>
    </row>
    <row r="64" spans="2:34">
      <c r="B64" t="s">
        <v>6978</v>
      </c>
      <c r="C64" s="57" t="s">
        <v>86</v>
      </c>
      <c r="D64" s="55">
        <f t="shared" ref="D64:S64" si="32">SUMIFS(D$8:D$23,$C$8:$C$23,$C64)</f>
        <v>0</v>
      </c>
      <c r="E64" s="55">
        <f t="shared" si="32"/>
        <v>0</v>
      </c>
      <c r="F64" s="55">
        <f t="shared" si="32"/>
        <v>0</v>
      </c>
      <c r="G64" s="55">
        <f t="shared" si="32"/>
        <v>0</v>
      </c>
      <c r="H64" s="55">
        <f t="shared" si="32"/>
        <v>0</v>
      </c>
      <c r="I64" s="55">
        <f t="shared" si="32"/>
        <v>0</v>
      </c>
      <c r="J64" s="55">
        <f t="shared" si="32"/>
        <v>0</v>
      </c>
      <c r="K64" s="55">
        <f t="shared" si="32"/>
        <v>0</v>
      </c>
      <c r="L64" s="55">
        <f t="shared" si="32"/>
        <v>0</v>
      </c>
      <c r="M64" s="55">
        <f t="shared" si="32"/>
        <v>0</v>
      </c>
      <c r="N64" s="55">
        <f t="shared" si="32"/>
        <v>0</v>
      </c>
      <c r="O64" s="55">
        <f t="shared" si="32"/>
        <v>0</v>
      </c>
      <c r="P64" s="55">
        <f t="shared" si="32"/>
        <v>0</v>
      </c>
      <c r="Q64" s="55">
        <f t="shared" si="32"/>
        <v>0</v>
      </c>
      <c r="R64" s="55">
        <f t="shared" si="32"/>
        <v>0</v>
      </c>
      <c r="S64" s="55">
        <f t="shared" si="32"/>
        <v>0</v>
      </c>
      <c r="T64" s="55">
        <f t="shared" ref="T64:AH64" si="33">SUMIFS(T$8:T$23,$C$8:$C$23,$C64)</f>
        <v>0</v>
      </c>
      <c r="U64" s="55">
        <f t="shared" si="33"/>
        <v>0</v>
      </c>
      <c r="V64" s="55">
        <f t="shared" si="33"/>
        <v>0</v>
      </c>
      <c r="W64" s="55">
        <f t="shared" si="33"/>
        <v>0</v>
      </c>
      <c r="X64" s="55">
        <f t="shared" si="33"/>
        <v>0</v>
      </c>
      <c r="Y64" s="55">
        <f t="shared" si="33"/>
        <v>0</v>
      </c>
      <c r="Z64" s="55">
        <f t="shared" si="33"/>
        <v>0</v>
      </c>
      <c r="AA64" s="55">
        <f t="shared" si="33"/>
        <v>0</v>
      </c>
      <c r="AB64" s="55">
        <f t="shared" si="33"/>
        <v>0</v>
      </c>
      <c r="AC64" s="55">
        <f t="shared" si="33"/>
        <v>0</v>
      </c>
      <c r="AD64" s="55">
        <f t="shared" si="33"/>
        <v>0</v>
      </c>
      <c r="AE64" s="55">
        <f t="shared" si="33"/>
        <v>0</v>
      </c>
      <c r="AF64" s="55">
        <f t="shared" si="33"/>
        <v>0</v>
      </c>
      <c r="AG64" s="55">
        <f t="shared" si="33"/>
        <v>0</v>
      </c>
      <c r="AH64" s="55">
        <f t="shared" si="33"/>
        <v>0</v>
      </c>
    </row>
    <row r="65" spans="2:35">
      <c r="B65" t="s">
        <v>6979</v>
      </c>
      <c r="C65" s="57" t="s">
        <v>87</v>
      </c>
      <c r="D65" s="55">
        <f t="shared" ref="D65:S65" si="34">SUMIFS(D$27:D$42,$B$27:$B$42,$C65)</f>
        <v>1059</v>
      </c>
      <c r="E65" s="55">
        <f t="shared" si="34"/>
        <v>1059</v>
      </c>
      <c r="F65" s="55">
        <f t="shared" si="34"/>
        <v>1059</v>
      </c>
      <c r="G65" s="55">
        <f t="shared" si="34"/>
        <v>1059</v>
      </c>
      <c r="H65" s="55">
        <f t="shared" si="34"/>
        <v>1059</v>
      </c>
      <c r="I65" s="55">
        <f t="shared" si="34"/>
        <v>1059</v>
      </c>
      <c r="J65" s="55">
        <f t="shared" si="34"/>
        <v>1059</v>
      </c>
      <c r="K65" s="55">
        <f t="shared" si="34"/>
        <v>1059</v>
      </c>
      <c r="L65" s="55">
        <f t="shared" si="34"/>
        <v>1059</v>
      </c>
      <c r="M65" s="55">
        <f t="shared" si="34"/>
        <v>1059</v>
      </c>
      <c r="N65" s="55">
        <f t="shared" si="34"/>
        <v>1059</v>
      </c>
      <c r="O65" s="55">
        <f t="shared" si="34"/>
        <v>1059</v>
      </c>
      <c r="P65" s="55">
        <f t="shared" si="34"/>
        <v>1059</v>
      </c>
      <c r="Q65" s="55">
        <f t="shared" si="34"/>
        <v>1059</v>
      </c>
      <c r="R65" s="55">
        <f t="shared" si="34"/>
        <v>1059</v>
      </c>
      <c r="S65" s="55">
        <f t="shared" si="34"/>
        <v>1054</v>
      </c>
      <c r="T65" s="55">
        <f t="shared" ref="T65:AH65" si="35">SUMIFS(T$27:T$42,$B$27:$B$42,$C65)</f>
        <v>1051</v>
      </c>
      <c r="U65" s="55">
        <f t="shared" si="35"/>
        <v>1042</v>
      </c>
      <c r="V65" s="55">
        <f t="shared" si="35"/>
        <v>1037</v>
      </c>
      <c r="W65" s="55">
        <f t="shared" si="35"/>
        <v>1037</v>
      </c>
      <c r="X65" s="55">
        <f t="shared" si="35"/>
        <v>1035</v>
      </c>
      <c r="Y65" s="55">
        <f t="shared" si="35"/>
        <v>1020</v>
      </c>
      <c r="Z65" s="55">
        <f t="shared" si="35"/>
        <v>1017</v>
      </c>
      <c r="AA65" s="55">
        <f t="shared" si="35"/>
        <v>1011</v>
      </c>
      <c r="AB65" s="55">
        <f t="shared" si="35"/>
        <v>1011</v>
      </c>
      <c r="AC65" s="55">
        <f t="shared" si="35"/>
        <v>1011</v>
      </c>
      <c r="AD65" s="55">
        <f t="shared" si="35"/>
        <v>1010</v>
      </c>
      <c r="AE65" s="55">
        <f t="shared" si="35"/>
        <v>1010</v>
      </c>
      <c r="AF65" s="55">
        <f t="shared" si="35"/>
        <v>1010</v>
      </c>
      <c r="AG65" s="55">
        <f t="shared" si="35"/>
        <v>1010</v>
      </c>
      <c r="AH65" s="55">
        <f t="shared" si="35"/>
        <v>1010</v>
      </c>
    </row>
    <row r="66" spans="2:35">
      <c r="B66" t="s">
        <v>6978</v>
      </c>
      <c r="C66" s="57" t="s">
        <v>87</v>
      </c>
      <c r="D66" s="55">
        <f t="shared" ref="D66:S66" si="36">SUMIFS(D$8:D$23,$C$8:$C$23,$C66)</f>
        <v>1060</v>
      </c>
      <c r="E66" s="55">
        <f t="shared" si="36"/>
        <v>1060</v>
      </c>
      <c r="F66" s="55">
        <f t="shared" si="36"/>
        <v>1060</v>
      </c>
      <c r="G66" s="55">
        <f t="shared" si="36"/>
        <v>1060</v>
      </c>
      <c r="H66" s="55">
        <f t="shared" si="36"/>
        <v>1060</v>
      </c>
      <c r="I66" s="55">
        <f t="shared" si="36"/>
        <v>1060</v>
      </c>
      <c r="J66" s="55">
        <f t="shared" si="36"/>
        <v>1060</v>
      </c>
      <c r="K66" s="55">
        <f t="shared" si="36"/>
        <v>1060</v>
      </c>
      <c r="L66" s="55">
        <f t="shared" si="36"/>
        <v>1060</v>
      </c>
      <c r="M66" s="55">
        <f t="shared" si="36"/>
        <v>1060</v>
      </c>
      <c r="N66" s="55">
        <f t="shared" si="36"/>
        <v>1060</v>
      </c>
      <c r="O66" s="55">
        <f t="shared" si="36"/>
        <v>1060</v>
      </c>
      <c r="P66" s="55">
        <f t="shared" si="36"/>
        <v>1060</v>
      </c>
      <c r="Q66" s="55">
        <f t="shared" si="36"/>
        <v>1060</v>
      </c>
      <c r="R66" s="55">
        <f t="shared" si="36"/>
        <v>1060</v>
      </c>
      <c r="S66" s="55">
        <f t="shared" si="36"/>
        <v>1055</v>
      </c>
      <c r="T66" s="55">
        <f t="shared" ref="T66:AH66" si="37">SUMIFS(T$8:T$23,$C$8:$C$23,$C66)</f>
        <v>1052</v>
      </c>
      <c r="U66" s="55">
        <f t="shared" si="37"/>
        <v>1043</v>
      </c>
      <c r="V66" s="55">
        <f t="shared" si="37"/>
        <v>1038</v>
      </c>
      <c r="W66" s="55">
        <f t="shared" si="37"/>
        <v>1038</v>
      </c>
      <c r="X66" s="55">
        <f t="shared" si="37"/>
        <v>1036</v>
      </c>
      <c r="Y66" s="55">
        <f t="shared" si="37"/>
        <v>1021</v>
      </c>
      <c r="Z66" s="55">
        <f t="shared" si="37"/>
        <v>1018</v>
      </c>
      <c r="AA66" s="55">
        <f t="shared" si="37"/>
        <v>1012</v>
      </c>
      <c r="AB66" s="55">
        <f t="shared" si="37"/>
        <v>1012</v>
      </c>
      <c r="AC66" s="55">
        <f t="shared" si="37"/>
        <v>1012</v>
      </c>
      <c r="AD66" s="55">
        <f t="shared" si="37"/>
        <v>1011</v>
      </c>
      <c r="AE66" s="55">
        <f t="shared" si="37"/>
        <v>1011</v>
      </c>
      <c r="AF66" s="55">
        <f t="shared" si="37"/>
        <v>1011</v>
      </c>
      <c r="AG66" s="55">
        <f t="shared" si="37"/>
        <v>1011</v>
      </c>
      <c r="AH66" s="55">
        <f t="shared" si="37"/>
        <v>1011</v>
      </c>
    </row>
    <row r="67" spans="2:35">
      <c r="B67" t="s">
        <v>6979</v>
      </c>
      <c r="C67" s="57" t="s">
        <v>88</v>
      </c>
      <c r="D67" s="55">
        <f t="shared" ref="D67:S67" si="38">SUMIFS(D$27:D$42,$B$27:$B$42,$C67)</f>
        <v>0</v>
      </c>
      <c r="E67" s="55">
        <f t="shared" si="38"/>
        <v>0</v>
      </c>
      <c r="F67" s="55">
        <f t="shared" si="38"/>
        <v>0</v>
      </c>
      <c r="G67" s="55">
        <f t="shared" si="38"/>
        <v>0</v>
      </c>
      <c r="H67" s="55">
        <f t="shared" si="38"/>
        <v>0</v>
      </c>
      <c r="I67" s="55">
        <f t="shared" si="38"/>
        <v>0</v>
      </c>
      <c r="J67" s="55">
        <f t="shared" si="38"/>
        <v>0</v>
      </c>
      <c r="K67" s="55">
        <f t="shared" si="38"/>
        <v>0</v>
      </c>
      <c r="L67" s="55">
        <f t="shared" si="38"/>
        <v>0</v>
      </c>
      <c r="M67" s="55">
        <f t="shared" si="38"/>
        <v>0</v>
      </c>
      <c r="N67" s="55">
        <f t="shared" si="38"/>
        <v>0</v>
      </c>
      <c r="O67" s="55">
        <f t="shared" si="38"/>
        <v>0</v>
      </c>
      <c r="P67" s="55">
        <f t="shared" si="38"/>
        <v>0</v>
      </c>
      <c r="Q67" s="55">
        <f t="shared" si="38"/>
        <v>0</v>
      </c>
      <c r="R67" s="55">
        <f t="shared" si="38"/>
        <v>0</v>
      </c>
      <c r="S67" s="55">
        <f t="shared" si="38"/>
        <v>0</v>
      </c>
      <c r="T67" s="55">
        <f t="shared" ref="T67:AH67" si="39">SUMIFS(T$27:T$42,$B$27:$B$42,$C67)</f>
        <v>0</v>
      </c>
      <c r="U67" s="55">
        <f t="shared" si="39"/>
        <v>0</v>
      </c>
      <c r="V67" s="55">
        <f t="shared" si="39"/>
        <v>0</v>
      </c>
      <c r="W67" s="55">
        <f t="shared" si="39"/>
        <v>0</v>
      </c>
      <c r="X67" s="55">
        <f t="shared" si="39"/>
        <v>0</v>
      </c>
      <c r="Y67" s="55">
        <f t="shared" si="39"/>
        <v>0</v>
      </c>
      <c r="Z67" s="55">
        <f t="shared" si="39"/>
        <v>0</v>
      </c>
      <c r="AA67" s="55">
        <f t="shared" si="39"/>
        <v>0</v>
      </c>
      <c r="AB67" s="55">
        <f t="shared" si="39"/>
        <v>0</v>
      </c>
      <c r="AC67" s="55">
        <f t="shared" si="39"/>
        <v>0</v>
      </c>
      <c r="AD67" s="55">
        <f t="shared" si="39"/>
        <v>0</v>
      </c>
      <c r="AE67" s="55">
        <f t="shared" si="39"/>
        <v>0</v>
      </c>
      <c r="AF67" s="55">
        <f t="shared" si="39"/>
        <v>0</v>
      </c>
      <c r="AG67" s="55">
        <f t="shared" si="39"/>
        <v>0</v>
      </c>
      <c r="AH67" s="55">
        <f t="shared" si="39"/>
        <v>0</v>
      </c>
    </row>
    <row r="68" spans="2:35">
      <c r="B68" t="s">
        <v>6978</v>
      </c>
      <c r="C68" s="57" t="s">
        <v>88</v>
      </c>
      <c r="D68" s="55">
        <f t="shared" ref="D68:S68" si="40">SUMIFS(D$8:D$23,$C$8:$C$23,$C68)</f>
        <v>0</v>
      </c>
      <c r="E68" s="55">
        <f t="shared" si="40"/>
        <v>0</v>
      </c>
      <c r="F68" s="55">
        <f t="shared" si="40"/>
        <v>0</v>
      </c>
      <c r="G68" s="55">
        <f t="shared" si="40"/>
        <v>0</v>
      </c>
      <c r="H68" s="55">
        <f t="shared" si="40"/>
        <v>0</v>
      </c>
      <c r="I68" s="55">
        <f t="shared" si="40"/>
        <v>0</v>
      </c>
      <c r="J68" s="55">
        <f t="shared" si="40"/>
        <v>0</v>
      </c>
      <c r="K68" s="55">
        <f t="shared" si="40"/>
        <v>0</v>
      </c>
      <c r="L68" s="55">
        <f t="shared" si="40"/>
        <v>0</v>
      </c>
      <c r="M68" s="55">
        <f t="shared" si="40"/>
        <v>0</v>
      </c>
      <c r="N68" s="55">
        <f t="shared" si="40"/>
        <v>0</v>
      </c>
      <c r="O68" s="55">
        <f t="shared" si="40"/>
        <v>0</v>
      </c>
      <c r="P68" s="55">
        <f t="shared" si="40"/>
        <v>0</v>
      </c>
      <c r="Q68" s="55">
        <f t="shared" si="40"/>
        <v>0</v>
      </c>
      <c r="R68" s="55">
        <f t="shared" si="40"/>
        <v>0</v>
      </c>
      <c r="S68" s="55">
        <f t="shared" si="40"/>
        <v>0</v>
      </c>
      <c r="T68" s="55">
        <f t="shared" ref="T68:AH68" si="41">SUMIFS(T$8:T$23,$C$8:$C$23,$C68)</f>
        <v>0</v>
      </c>
      <c r="U68" s="55">
        <f t="shared" si="41"/>
        <v>0</v>
      </c>
      <c r="V68" s="55">
        <f t="shared" si="41"/>
        <v>0</v>
      </c>
      <c r="W68" s="55">
        <f t="shared" si="41"/>
        <v>0</v>
      </c>
      <c r="X68" s="55">
        <f t="shared" si="41"/>
        <v>0</v>
      </c>
      <c r="Y68" s="55">
        <f t="shared" si="41"/>
        <v>0</v>
      </c>
      <c r="Z68" s="55">
        <f t="shared" si="41"/>
        <v>0</v>
      </c>
      <c r="AA68" s="55">
        <f t="shared" si="41"/>
        <v>0</v>
      </c>
      <c r="AB68" s="55">
        <f t="shared" si="41"/>
        <v>0</v>
      </c>
      <c r="AC68" s="55">
        <f t="shared" si="41"/>
        <v>0</v>
      </c>
      <c r="AD68" s="55">
        <f t="shared" si="41"/>
        <v>0</v>
      </c>
      <c r="AE68" s="55">
        <f t="shared" si="41"/>
        <v>0</v>
      </c>
      <c r="AF68" s="55">
        <f t="shared" si="41"/>
        <v>0</v>
      </c>
      <c r="AG68" s="55">
        <f t="shared" si="41"/>
        <v>0</v>
      </c>
      <c r="AH68" s="55">
        <f t="shared" si="41"/>
        <v>0</v>
      </c>
    </row>
    <row r="69" spans="2:35">
      <c r="B69" t="s">
        <v>6979</v>
      </c>
      <c r="C69" s="57" t="s">
        <v>89</v>
      </c>
      <c r="D69" s="55">
        <f t="shared" ref="D69:S69" si="42">SUMIFS(D$27:D$42,$B$27:$B$42,$C69)</f>
        <v>0</v>
      </c>
      <c r="E69" s="55">
        <f t="shared" si="42"/>
        <v>0</v>
      </c>
      <c r="F69" s="55">
        <f t="shared" si="42"/>
        <v>516</v>
      </c>
      <c r="G69" s="55">
        <f t="shared" si="42"/>
        <v>1032</v>
      </c>
      <c r="H69" s="55">
        <f t="shared" si="42"/>
        <v>1548</v>
      </c>
      <c r="I69" s="55">
        <f t="shared" si="42"/>
        <v>2322</v>
      </c>
      <c r="J69" s="55">
        <f t="shared" si="42"/>
        <v>2838</v>
      </c>
      <c r="K69" s="55">
        <f t="shared" si="42"/>
        <v>3354</v>
      </c>
      <c r="L69" s="55">
        <f t="shared" si="42"/>
        <v>3870</v>
      </c>
      <c r="M69" s="55">
        <f t="shared" si="42"/>
        <v>4128</v>
      </c>
      <c r="N69" s="55">
        <f t="shared" si="42"/>
        <v>4386</v>
      </c>
      <c r="O69" s="55">
        <f t="shared" si="42"/>
        <v>4644</v>
      </c>
      <c r="P69" s="55">
        <f t="shared" si="42"/>
        <v>4902</v>
      </c>
      <c r="Q69" s="55">
        <f t="shared" si="42"/>
        <v>5160</v>
      </c>
      <c r="R69" s="55">
        <f t="shared" si="42"/>
        <v>5418</v>
      </c>
      <c r="S69" s="55">
        <f t="shared" si="42"/>
        <v>5676</v>
      </c>
      <c r="T69" s="55">
        <f t="shared" ref="T69:AH69" si="43">SUMIFS(T$27:T$42,$B$27:$B$42,$C69)</f>
        <v>5934</v>
      </c>
      <c r="U69" s="55">
        <f t="shared" si="43"/>
        <v>6450</v>
      </c>
      <c r="V69" s="55">
        <f t="shared" si="43"/>
        <v>6966</v>
      </c>
      <c r="W69" s="55">
        <f t="shared" si="43"/>
        <v>7224</v>
      </c>
      <c r="X69" s="55">
        <f t="shared" si="43"/>
        <v>7740</v>
      </c>
      <c r="Y69" s="55">
        <f t="shared" si="43"/>
        <v>8256</v>
      </c>
      <c r="Z69" s="55">
        <f t="shared" si="43"/>
        <v>8772</v>
      </c>
      <c r="AA69" s="55">
        <f t="shared" si="43"/>
        <v>9288</v>
      </c>
      <c r="AB69" s="55">
        <f t="shared" si="43"/>
        <v>10062</v>
      </c>
      <c r="AC69" s="55">
        <f t="shared" si="43"/>
        <v>10578</v>
      </c>
      <c r="AD69" s="55">
        <f t="shared" si="43"/>
        <v>11352</v>
      </c>
      <c r="AE69" s="55">
        <f t="shared" si="43"/>
        <v>12384</v>
      </c>
      <c r="AF69" s="55">
        <f t="shared" si="43"/>
        <v>12642</v>
      </c>
      <c r="AG69" s="55">
        <f t="shared" si="43"/>
        <v>13158</v>
      </c>
      <c r="AH69" s="55">
        <f t="shared" si="43"/>
        <v>13416</v>
      </c>
    </row>
    <row r="70" spans="2:35">
      <c r="B70" t="s">
        <v>6978</v>
      </c>
      <c r="C70" s="57" t="s">
        <v>89</v>
      </c>
      <c r="D70" s="55">
        <f t="shared" ref="D70:S70" si="44">SUMIFS(D$8:D$23,$C$8:$C$23,$C70)</f>
        <v>0</v>
      </c>
      <c r="E70" s="55">
        <f t="shared" si="44"/>
        <v>0</v>
      </c>
      <c r="F70" s="55">
        <f t="shared" si="44"/>
        <v>0</v>
      </c>
      <c r="G70" s="55">
        <f t="shared" si="44"/>
        <v>0</v>
      </c>
      <c r="H70" s="55">
        <f t="shared" si="44"/>
        <v>0</v>
      </c>
      <c r="I70" s="55">
        <f t="shared" si="44"/>
        <v>0</v>
      </c>
      <c r="J70" s="55">
        <f t="shared" si="44"/>
        <v>0</v>
      </c>
      <c r="K70" s="55">
        <f t="shared" si="44"/>
        <v>0</v>
      </c>
      <c r="L70" s="55">
        <f t="shared" si="44"/>
        <v>0</v>
      </c>
      <c r="M70" s="55">
        <f t="shared" si="44"/>
        <v>0</v>
      </c>
      <c r="N70" s="55">
        <f t="shared" si="44"/>
        <v>0</v>
      </c>
      <c r="O70" s="55">
        <f t="shared" si="44"/>
        <v>0</v>
      </c>
      <c r="P70" s="55">
        <f t="shared" si="44"/>
        <v>0</v>
      </c>
      <c r="Q70" s="55">
        <f t="shared" si="44"/>
        <v>0</v>
      </c>
      <c r="R70" s="55">
        <f t="shared" si="44"/>
        <v>0</v>
      </c>
      <c r="S70" s="55">
        <f t="shared" si="44"/>
        <v>0</v>
      </c>
      <c r="T70" s="55">
        <f t="shared" ref="T70:AH70" si="45">SUMIFS(T$8:T$23,$C$8:$C$23,$C70)</f>
        <v>0</v>
      </c>
      <c r="U70" s="55">
        <f t="shared" si="45"/>
        <v>0</v>
      </c>
      <c r="V70" s="55">
        <f t="shared" si="45"/>
        <v>0</v>
      </c>
      <c r="W70" s="55">
        <f t="shared" si="45"/>
        <v>0</v>
      </c>
      <c r="X70" s="55">
        <f t="shared" si="45"/>
        <v>0</v>
      </c>
      <c r="Y70" s="55">
        <f t="shared" si="45"/>
        <v>0</v>
      </c>
      <c r="Z70" s="55">
        <f t="shared" si="45"/>
        <v>0</v>
      </c>
      <c r="AA70" s="55">
        <f t="shared" si="45"/>
        <v>0</v>
      </c>
      <c r="AB70" s="55">
        <f t="shared" si="45"/>
        <v>0</v>
      </c>
      <c r="AC70" s="55">
        <f t="shared" si="45"/>
        <v>0</v>
      </c>
      <c r="AD70" s="55">
        <f t="shared" si="45"/>
        <v>0</v>
      </c>
      <c r="AE70" s="55">
        <f t="shared" si="45"/>
        <v>0</v>
      </c>
      <c r="AF70" s="55">
        <f t="shared" si="45"/>
        <v>0</v>
      </c>
      <c r="AG70" s="55">
        <f t="shared" si="45"/>
        <v>0</v>
      </c>
      <c r="AH70" s="55">
        <f t="shared" si="45"/>
        <v>0</v>
      </c>
    </row>
    <row r="71" spans="2:35">
      <c r="B71" t="s">
        <v>6979</v>
      </c>
      <c r="C71" s="57" t="s">
        <v>90</v>
      </c>
      <c r="D71" s="55">
        <f t="shared" ref="D71:S71" si="46">SUMIFS(D$27:D$42,$B$27:$B$42,$C71)</f>
        <v>3195</v>
      </c>
      <c r="E71" s="55">
        <f t="shared" si="46"/>
        <v>5280</v>
      </c>
      <c r="F71" s="55">
        <f t="shared" si="46"/>
        <v>6515</v>
      </c>
      <c r="G71" s="55">
        <f t="shared" si="46"/>
        <v>6800</v>
      </c>
      <c r="H71" s="55">
        <f t="shared" si="46"/>
        <v>7170</v>
      </c>
      <c r="I71" s="55">
        <f t="shared" si="46"/>
        <v>8215</v>
      </c>
      <c r="J71" s="55">
        <f t="shared" si="46"/>
        <v>8690</v>
      </c>
      <c r="K71" s="55">
        <f t="shared" si="46"/>
        <v>9305</v>
      </c>
      <c r="L71" s="55">
        <f t="shared" si="46"/>
        <v>10000</v>
      </c>
      <c r="M71" s="55">
        <f t="shared" si="46"/>
        <v>10590</v>
      </c>
      <c r="N71" s="55">
        <f t="shared" si="46"/>
        <v>10955</v>
      </c>
      <c r="O71" s="55">
        <f t="shared" si="46"/>
        <v>11355</v>
      </c>
      <c r="P71" s="55">
        <f t="shared" si="46"/>
        <v>11755</v>
      </c>
      <c r="Q71" s="55">
        <f t="shared" si="46"/>
        <v>11970</v>
      </c>
      <c r="R71" s="55">
        <f t="shared" si="46"/>
        <v>12635</v>
      </c>
      <c r="S71" s="55">
        <f t="shared" si="46"/>
        <v>13140</v>
      </c>
      <c r="T71" s="55">
        <f t="shared" ref="T71:AH71" si="47">SUMIFS(T$27:T$42,$B$27:$B$42,$C71)</f>
        <v>13380</v>
      </c>
      <c r="U71" s="55">
        <f t="shared" si="47"/>
        <v>13815</v>
      </c>
      <c r="V71" s="55">
        <f t="shared" si="47"/>
        <v>14375</v>
      </c>
      <c r="W71" s="55">
        <f t="shared" si="47"/>
        <v>14500</v>
      </c>
      <c r="X71" s="55">
        <f t="shared" si="47"/>
        <v>14630</v>
      </c>
      <c r="Y71" s="55">
        <f t="shared" si="47"/>
        <v>14800</v>
      </c>
      <c r="Z71" s="55">
        <f t="shared" si="47"/>
        <v>14920</v>
      </c>
      <c r="AA71" s="55">
        <f t="shared" si="47"/>
        <v>14995</v>
      </c>
      <c r="AB71" s="55">
        <f t="shared" si="47"/>
        <v>15315</v>
      </c>
      <c r="AC71" s="55">
        <f t="shared" si="47"/>
        <v>15315</v>
      </c>
      <c r="AD71" s="55">
        <f t="shared" si="47"/>
        <v>15720</v>
      </c>
      <c r="AE71" s="55">
        <f t="shared" si="47"/>
        <v>16235</v>
      </c>
      <c r="AF71" s="55">
        <f t="shared" si="47"/>
        <v>16235</v>
      </c>
      <c r="AG71" s="55">
        <f t="shared" si="47"/>
        <v>16235</v>
      </c>
      <c r="AH71" s="55">
        <f t="shared" si="47"/>
        <v>16235</v>
      </c>
    </row>
    <row r="72" spans="2:35">
      <c r="B72" t="s">
        <v>6978</v>
      </c>
      <c r="C72" s="57" t="s">
        <v>90</v>
      </c>
      <c r="D72" s="55">
        <f t="shared" ref="D72:S72" si="48">SUMIFS(D$8:D$23,$C$8:$C$23,$C72)</f>
        <v>0</v>
      </c>
      <c r="E72" s="55">
        <f t="shared" si="48"/>
        <v>0</v>
      </c>
      <c r="F72" s="55">
        <f t="shared" si="48"/>
        <v>0</v>
      </c>
      <c r="G72" s="55">
        <f t="shared" si="48"/>
        <v>0</v>
      </c>
      <c r="H72" s="55">
        <f t="shared" si="48"/>
        <v>0</v>
      </c>
      <c r="I72" s="55">
        <f t="shared" si="48"/>
        <v>0</v>
      </c>
      <c r="J72" s="55">
        <f t="shared" si="48"/>
        <v>0</v>
      </c>
      <c r="K72" s="55">
        <f t="shared" si="48"/>
        <v>0</v>
      </c>
      <c r="L72" s="55">
        <f t="shared" si="48"/>
        <v>0</v>
      </c>
      <c r="M72" s="55">
        <f t="shared" si="48"/>
        <v>0</v>
      </c>
      <c r="N72" s="55">
        <f t="shared" si="48"/>
        <v>0</v>
      </c>
      <c r="O72" s="55">
        <f t="shared" si="48"/>
        <v>0</v>
      </c>
      <c r="P72" s="55">
        <f t="shared" si="48"/>
        <v>0</v>
      </c>
      <c r="Q72" s="55">
        <f t="shared" si="48"/>
        <v>0</v>
      </c>
      <c r="R72" s="55">
        <f t="shared" si="48"/>
        <v>0</v>
      </c>
      <c r="S72" s="55">
        <f t="shared" si="48"/>
        <v>0</v>
      </c>
      <c r="T72" s="55">
        <f t="shared" ref="T72:AH72" si="49">SUMIFS(T$8:T$23,$C$8:$C$23,$C72)</f>
        <v>0</v>
      </c>
      <c r="U72" s="55">
        <f t="shared" si="49"/>
        <v>0</v>
      </c>
      <c r="V72" s="55">
        <f t="shared" si="49"/>
        <v>0</v>
      </c>
      <c r="W72" s="55">
        <f t="shared" si="49"/>
        <v>0</v>
      </c>
      <c r="X72" s="55">
        <f t="shared" si="49"/>
        <v>0</v>
      </c>
      <c r="Y72" s="55">
        <f t="shared" si="49"/>
        <v>0</v>
      </c>
      <c r="Z72" s="55">
        <f t="shared" si="49"/>
        <v>0</v>
      </c>
      <c r="AA72" s="55">
        <f t="shared" si="49"/>
        <v>0</v>
      </c>
      <c r="AB72" s="55">
        <f t="shared" si="49"/>
        <v>0</v>
      </c>
      <c r="AC72" s="55">
        <f t="shared" si="49"/>
        <v>0</v>
      </c>
      <c r="AD72" s="55">
        <f t="shared" si="49"/>
        <v>0</v>
      </c>
      <c r="AE72" s="55">
        <f t="shared" si="49"/>
        <v>0</v>
      </c>
      <c r="AF72" s="55">
        <f t="shared" si="49"/>
        <v>0</v>
      </c>
      <c r="AG72" s="55">
        <f t="shared" si="49"/>
        <v>0</v>
      </c>
      <c r="AH72" s="55">
        <f t="shared" si="49"/>
        <v>0</v>
      </c>
    </row>
    <row r="73" spans="2:35">
      <c r="B73" t="s">
        <v>6979</v>
      </c>
      <c r="C73" s="57" t="s">
        <v>63</v>
      </c>
      <c r="D73" s="55">
        <f t="shared" ref="D73:S73" si="50">SUMIFS(D$27:D$42,$B$27:$B$42,$C73)</f>
        <v>0</v>
      </c>
      <c r="E73" s="55">
        <f t="shared" si="50"/>
        <v>0</v>
      </c>
      <c r="F73" s="55">
        <f t="shared" si="50"/>
        <v>0</v>
      </c>
      <c r="G73" s="55">
        <f t="shared" si="50"/>
        <v>0</v>
      </c>
      <c r="H73" s="55">
        <f t="shared" si="50"/>
        <v>0</v>
      </c>
      <c r="I73" s="55">
        <f t="shared" si="50"/>
        <v>0</v>
      </c>
      <c r="J73" s="55">
        <f t="shared" si="50"/>
        <v>0</v>
      </c>
      <c r="K73" s="55">
        <f t="shared" si="50"/>
        <v>0</v>
      </c>
      <c r="L73" s="55">
        <f t="shared" si="50"/>
        <v>0</v>
      </c>
      <c r="M73" s="55">
        <f t="shared" si="50"/>
        <v>0</v>
      </c>
      <c r="N73" s="55">
        <f t="shared" si="50"/>
        <v>0</v>
      </c>
      <c r="O73" s="55">
        <f t="shared" si="50"/>
        <v>0</v>
      </c>
      <c r="P73" s="55">
        <f t="shared" si="50"/>
        <v>0</v>
      </c>
      <c r="Q73" s="55">
        <f t="shared" si="50"/>
        <v>0</v>
      </c>
      <c r="R73" s="55">
        <f t="shared" si="50"/>
        <v>0</v>
      </c>
      <c r="S73" s="55">
        <f t="shared" si="50"/>
        <v>0</v>
      </c>
      <c r="T73" s="55">
        <f t="shared" ref="T73:AH73" si="51">SUMIFS(T$27:T$42,$B$27:$B$42,$C73)</f>
        <v>0</v>
      </c>
      <c r="U73" s="55">
        <f t="shared" si="51"/>
        <v>0</v>
      </c>
      <c r="V73" s="55">
        <f t="shared" si="51"/>
        <v>0</v>
      </c>
      <c r="W73" s="55">
        <f t="shared" si="51"/>
        <v>0</v>
      </c>
      <c r="X73" s="55">
        <f t="shared" si="51"/>
        <v>0</v>
      </c>
      <c r="Y73" s="55">
        <f t="shared" si="51"/>
        <v>0</v>
      </c>
      <c r="Z73" s="55">
        <f t="shared" si="51"/>
        <v>0</v>
      </c>
      <c r="AA73" s="55">
        <f t="shared" si="51"/>
        <v>0</v>
      </c>
      <c r="AB73" s="55">
        <f t="shared" si="51"/>
        <v>0</v>
      </c>
      <c r="AC73" s="55">
        <f t="shared" si="51"/>
        <v>0</v>
      </c>
      <c r="AD73" s="55">
        <f t="shared" si="51"/>
        <v>0</v>
      </c>
      <c r="AE73" s="55">
        <f t="shared" si="51"/>
        <v>0</v>
      </c>
      <c r="AF73" s="55">
        <f t="shared" si="51"/>
        <v>0</v>
      </c>
      <c r="AG73" s="55">
        <f t="shared" si="51"/>
        <v>0</v>
      </c>
      <c r="AH73" s="55">
        <f t="shared" si="51"/>
        <v>0</v>
      </c>
    </row>
    <row r="74" spans="2:35">
      <c r="B74" t="s">
        <v>6978</v>
      </c>
      <c r="C74" s="57" t="s">
        <v>63</v>
      </c>
      <c r="D74" s="55">
        <f t="shared" ref="D74:S74" si="52">SUMIFS(D$8:D$23,$C$8:$C$23,$C74)</f>
        <v>0</v>
      </c>
      <c r="E74" s="55">
        <f t="shared" si="52"/>
        <v>0</v>
      </c>
      <c r="F74" s="55">
        <f t="shared" si="52"/>
        <v>0</v>
      </c>
      <c r="G74" s="55">
        <f t="shared" si="52"/>
        <v>0</v>
      </c>
      <c r="H74" s="55">
        <f t="shared" si="52"/>
        <v>0</v>
      </c>
      <c r="I74" s="55">
        <f t="shared" si="52"/>
        <v>0</v>
      </c>
      <c r="J74" s="55">
        <f t="shared" si="52"/>
        <v>0</v>
      </c>
      <c r="K74" s="55">
        <f t="shared" si="52"/>
        <v>0</v>
      </c>
      <c r="L74" s="55">
        <f t="shared" si="52"/>
        <v>0</v>
      </c>
      <c r="M74" s="55">
        <f t="shared" si="52"/>
        <v>0</v>
      </c>
      <c r="N74" s="55">
        <f t="shared" si="52"/>
        <v>0</v>
      </c>
      <c r="O74" s="55">
        <f t="shared" si="52"/>
        <v>0</v>
      </c>
      <c r="P74" s="55">
        <f t="shared" si="52"/>
        <v>0</v>
      </c>
      <c r="Q74" s="55">
        <f t="shared" si="52"/>
        <v>0</v>
      </c>
      <c r="R74" s="55">
        <f t="shared" si="52"/>
        <v>0</v>
      </c>
      <c r="S74" s="55">
        <f t="shared" si="52"/>
        <v>0</v>
      </c>
      <c r="T74" s="55">
        <f t="shared" ref="T74:AH74" si="53">SUMIFS(T$8:T$23,$C$8:$C$23,$C74)</f>
        <v>0</v>
      </c>
      <c r="U74" s="55">
        <f t="shared" si="53"/>
        <v>0</v>
      </c>
      <c r="V74" s="55">
        <f t="shared" si="53"/>
        <v>0</v>
      </c>
      <c r="W74" s="55">
        <f t="shared" si="53"/>
        <v>0</v>
      </c>
      <c r="X74" s="55">
        <f t="shared" si="53"/>
        <v>0</v>
      </c>
      <c r="Y74" s="55">
        <f t="shared" si="53"/>
        <v>0</v>
      </c>
      <c r="Z74" s="55">
        <f t="shared" si="53"/>
        <v>0</v>
      </c>
      <c r="AA74" s="55">
        <f t="shared" si="53"/>
        <v>0</v>
      </c>
      <c r="AB74" s="55">
        <f t="shared" si="53"/>
        <v>0</v>
      </c>
      <c r="AC74" s="55">
        <f t="shared" si="53"/>
        <v>0</v>
      </c>
      <c r="AD74" s="55">
        <f t="shared" si="53"/>
        <v>0</v>
      </c>
      <c r="AE74" s="55">
        <f t="shared" si="53"/>
        <v>0</v>
      </c>
      <c r="AF74" s="55">
        <f t="shared" si="53"/>
        <v>0</v>
      </c>
      <c r="AG74" s="55">
        <f t="shared" si="53"/>
        <v>0</v>
      </c>
      <c r="AH74" s="55">
        <f t="shared" si="53"/>
        <v>0</v>
      </c>
    </row>
    <row r="75" spans="2:35">
      <c r="B75" t="s">
        <v>6979</v>
      </c>
      <c r="C75" s="57" t="s">
        <v>91</v>
      </c>
      <c r="D75" s="55">
        <f t="shared" ref="D75:S75" si="54">SUMIFS(D$27:D$42,$B$27:$B$42,$C75)</f>
        <v>1200</v>
      </c>
      <c r="E75" s="55">
        <f t="shared" si="54"/>
        <v>1200</v>
      </c>
      <c r="F75" s="55">
        <f t="shared" si="54"/>
        <v>0</v>
      </c>
      <c r="G75" s="55">
        <f t="shared" si="54"/>
        <v>0</v>
      </c>
      <c r="H75" s="55">
        <f t="shared" si="54"/>
        <v>0</v>
      </c>
      <c r="I75" s="55">
        <f t="shared" si="54"/>
        <v>0</v>
      </c>
      <c r="J75" s="55">
        <f t="shared" si="54"/>
        <v>0</v>
      </c>
      <c r="K75" s="55">
        <f t="shared" si="54"/>
        <v>0</v>
      </c>
      <c r="L75" s="55">
        <f t="shared" si="54"/>
        <v>0</v>
      </c>
      <c r="M75" s="55">
        <f t="shared" si="54"/>
        <v>0</v>
      </c>
      <c r="N75" s="55">
        <f t="shared" si="54"/>
        <v>0</v>
      </c>
      <c r="O75" s="55">
        <f t="shared" si="54"/>
        <v>0</v>
      </c>
      <c r="P75" s="55">
        <f t="shared" si="54"/>
        <v>0</v>
      </c>
      <c r="Q75" s="55">
        <f t="shared" si="54"/>
        <v>0</v>
      </c>
      <c r="R75" s="55">
        <f t="shared" si="54"/>
        <v>0</v>
      </c>
      <c r="S75" s="55">
        <f t="shared" si="54"/>
        <v>0</v>
      </c>
      <c r="T75" s="55">
        <f t="shared" ref="T75:AH75" si="55">SUMIFS(T$27:T$42,$B$27:$B$42,$C75)</f>
        <v>0</v>
      </c>
      <c r="U75" s="55">
        <f t="shared" si="55"/>
        <v>0</v>
      </c>
      <c r="V75" s="55">
        <f t="shared" si="55"/>
        <v>0</v>
      </c>
      <c r="W75" s="55">
        <f t="shared" si="55"/>
        <v>0</v>
      </c>
      <c r="X75" s="55">
        <f t="shared" si="55"/>
        <v>0</v>
      </c>
      <c r="Y75" s="55">
        <f t="shared" si="55"/>
        <v>0</v>
      </c>
      <c r="Z75" s="55">
        <f t="shared" si="55"/>
        <v>0</v>
      </c>
      <c r="AA75" s="55">
        <f t="shared" si="55"/>
        <v>0</v>
      </c>
      <c r="AB75" s="55">
        <f t="shared" si="55"/>
        <v>0</v>
      </c>
      <c r="AC75" s="55">
        <f t="shared" si="55"/>
        <v>0</v>
      </c>
      <c r="AD75" s="55">
        <f t="shared" si="55"/>
        <v>0</v>
      </c>
      <c r="AE75" s="55">
        <f t="shared" si="55"/>
        <v>0</v>
      </c>
      <c r="AF75" s="55">
        <f t="shared" si="55"/>
        <v>0</v>
      </c>
      <c r="AG75" s="55">
        <f t="shared" si="55"/>
        <v>0</v>
      </c>
      <c r="AH75" s="55">
        <f t="shared" si="55"/>
        <v>0</v>
      </c>
    </row>
    <row r="76" spans="2:35">
      <c r="B76" t="s">
        <v>6978</v>
      </c>
      <c r="C76" s="57" t="s">
        <v>91</v>
      </c>
      <c r="D76" s="55">
        <f t="shared" ref="D76:S76" si="56">SUMIFS(D$8:D$23,$C$8:$C$23,$C76)</f>
        <v>1200</v>
      </c>
      <c r="E76" s="55">
        <f t="shared" si="56"/>
        <v>1200</v>
      </c>
      <c r="F76" s="55">
        <f t="shared" si="56"/>
        <v>0</v>
      </c>
      <c r="G76" s="55">
        <f t="shared" si="56"/>
        <v>0</v>
      </c>
      <c r="H76" s="55">
        <f t="shared" si="56"/>
        <v>0</v>
      </c>
      <c r="I76" s="55">
        <f t="shared" si="56"/>
        <v>0</v>
      </c>
      <c r="J76" s="55">
        <f t="shared" si="56"/>
        <v>0</v>
      </c>
      <c r="K76" s="55">
        <f t="shared" si="56"/>
        <v>0</v>
      </c>
      <c r="L76" s="55">
        <f t="shared" si="56"/>
        <v>0</v>
      </c>
      <c r="M76" s="55">
        <f t="shared" si="56"/>
        <v>0</v>
      </c>
      <c r="N76" s="55">
        <f t="shared" si="56"/>
        <v>0</v>
      </c>
      <c r="O76" s="55">
        <f t="shared" si="56"/>
        <v>0</v>
      </c>
      <c r="P76" s="55">
        <f t="shared" si="56"/>
        <v>0</v>
      </c>
      <c r="Q76" s="55">
        <f t="shared" si="56"/>
        <v>0</v>
      </c>
      <c r="R76" s="55">
        <f t="shared" si="56"/>
        <v>0</v>
      </c>
      <c r="S76" s="55">
        <f t="shared" si="56"/>
        <v>0</v>
      </c>
      <c r="T76" s="55">
        <f t="shared" ref="T76:AH76" si="57">SUMIFS(T$8:T$23,$C$8:$C$23,$C76)</f>
        <v>0</v>
      </c>
      <c r="U76" s="55">
        <f t="shared" si="57"/>
        <v>0</v>
      </c>
      <c r="V76" s="55">
        <f t="shared" si="57"/>
        <v>0</v>
      </c>
      <c r="W76" s="55">
        <f t="shared" si="57"/>
        <v>0</v>
      </c>
      <c r="X76" s="55">
        <f t="shared" si="57"/>
        <v>0</v>
      </c>
      <c r="Y76" s="55">
        <f t="shared" si="57"/>
        <v>0</v>
      </c>
      <c r="Z76" s="55">
        <f t="shared" si="57"/>
        <v>0</v>
      </c>
      <c r="AA76" s="55">
        <f t="shared" si="57"/>
        <v>0</v>
      </c>
      <c r="AB76" s="55">
        <f t="shared" si="57"/>
        <v>0</v>
      </c>
      <c r="AC76" s="55">
        <f t="shared" si="57"/>
        <v>0</v>
      </c>
      <c r="AD76" s="55">
        <f t="shared" si="57"/>
        <v>0</v>
      </c>
      <c r="AE76" s="55">
        <f t="shared" si="57"/>
        <v>0</v>
      </c>
      <c r="AF76" s="55">
        <f t="shared" si="57"/>
        <v>0</v>
      </c>
      <c r="AG76" s="55">
        <f t="shared" si="57"/>
        <v>0</v>
      </c>
      <c r="AH76" s="55">
        <f t="shared" si="57"/>
        <v>0</v>
      </c>
    </row>
    <row r="77" spans="2:35">
      <c r="B77" t="s">
        <v>6979</v>
      </c>
      <c r="C77" s="57" t="s">
        <v>92</v>
      </c>
      <c r="D77" s="55">
        <f t="shared" ref="D77:S77" si="58">SUMIFS(D$27:D$42,$B$27:$B$42,$C77)</f>
        <v>0</v>
      </c>
      <c r="E77" s="55">
        <f t="shared" si="58"/>
        <v>0</v>
      </c>
      <c r="F77" s="55">
        <f t="shared" si="58"/>
        <v>0</v>
      </c>
      <c r="G77" s="55">
        <f t="shared" si="58"/>
        <v>0</v>
      </c>
      <c r="H77" s="55">
        <f t="shared" si="58"/>
        <v>70</v>
      </c>
      <c r="I77" s="55">
        <f t="shared" si="58"/>
        <v>1834</v>
      </c>
      <c r="J77" s="55">
        <f t="shared" si="58"/>
        <v>2842</v>
      </c>
      <c r="K77" s="55">
        <f t="shared" si="58"/>
        <v>4130</v>
      </c>
      <c r="L77" s="55">
        <f t="shared" si="58"/>
        <v>5572</v>
      </c>
      <c r="M77" s="55">
        <f t="shared" si="58"/>
        <v>6790</v>
      </c>
      <c r="N77" s="55">
        <f t="shared" si="58"/>
        <v>7532</v>
      </c>
      <c r="O77" s="55">
        <f t="shared" si="58"/>
        <v>8344</v>
      </c>
      <c r="P77" s="55">
        <f t="shared" si="58"/>
        <v>9142</v>
      </c>
      <c r="Q77" s="55">
        <f t="shared" si="58"/>
        <v>9576</v>
      </c>
      <c r="R77" s="55">
        <f t="shared" si="58"/>
        <v>10892</v>
      </c>
      <c r="S77" s="55">
        <f t="shared" si="58"/>
        <v>11900</v>
      </c>
      <c r="T77" s="55">
        <f t="shared" ref="T77:AH77" si="59">SUMIFS(T$27:T$42,$B$27:$B$42,$C77)</f>
        <v>12376</v>
      </c>
      <c r="U77" s="55">
        <f t="shared" si="59"/>
        <v>13244</v>
      </c>
      <c r="V77" s="55">
        <f t="shared" si="59"/>
        <v>14350</v>
      </c>
      <c r="W77" s="55">
        <f t="shared" si="59"/>
        <v>14602</v>
      </c>
      <c r="X77" s="55">
        <f t="shared" si="59"/>
        <v>14854</v>
      </c>
      <c r="Y77" s="55">
        <f t="shared" si="59"/>
        <v>15190</v>
      </c>
      <c r="Z77" s="55">
        <f t="shared" si="59"/>
        <v>15428</v>
      </c>
      <c r="AA77" s="55">
        <f t="shared" si="59"/>
        <v>15582</v>
      </c>
      <c r="AB77" s="55">
        <f t="shared" si="59"/>
        <v>16226</v>
      </c>
      <c r="AC77" s="55">
        <f t="shared" si="59"/>
        <v>16226</v>
      </c>
      <c r="AD77" s="55">
        <f t="shared" si="59"/>
        <v>17038</v>
      </c>
      <c r="AE77" s="55">
        <f t="shared" si="59"/>
        <v>18074</v>
      </c>
      <c r="AF77" s="55">
        <f t="shared" si="59"/>
        <v>18074</v>
      </c>
      <c r="AG77" s="55">
        <f t="shared" si="59"/>
        <v>18074</v>
      </c>
      <c r="AH77" s="55">
        <f t="shared" si="59"/>
        <v>18074</v>
      </c>
    </row>
    <row r="78" spans="2:35">
      <c r="B78" t="s">
        <v>6978</v>
      </c>
      <c r="C78" s="57" t="s">
        <v>92</v>
      </c>
      <c r="D78" s="55">
        <f t="shared" ref="D78:AH78" si="60">SUMIFS(D$8:D$23,$C$8:$C$23,$C78)</f>
        <v>0</v>
      </c>
      <c r="E78" s="55">
        <f t="shared" si="60"/>
        <v>0</v>
      </c>
      <c r="F78" s="55">
        <f t="shared" si="60"/>
        <v>0</v>
      </c>
      <c r="G78" s="55">
        <f t="shared" si="60"/>
        <v>0</v>
      </c>
      <c r="H78" s="55">
        <f t="shared" si="60"/>
        <v>0</v>
      </c>
      <c r="I78" s="55">
        <f t="shared" si="60"/>
        <v>0</v>
      </c>
      <c r="J78" s="55">
        <f t="shared" si="60"/>
        <v>0</v>
      </c>
      <c r="K78" s="55">
        <f t="shared" si="60"/>
        <v>0</v>
      </c>
      <c r="L78" s="55">
        <f t="shared" si="60"/>
        <v>0</v>
      </c>
      <c r="M78" s="55">
        <f t="shared" si="60"/>
        <v>0</v>
      </c>
      <c r="N78" s="55">
        <f t="shared" si="60"/>
        <v>0</v>
      </c>
      <c r="O78" s="55">
        <f t="shared" si="60"/>
        <v>0</v>
      </c>
      <c r="P78" s="55">
        <f t="shared" si="60"/>
        <v>0</v>
      </c>
      <c r="Q78" s="55">
        <f t="shared" si="60"/>
        <v>0</v>
      </c>
      <c r="R78" s="55">
        <f t="shared" si="60"/>
        <v>0</v>
      </c>
      <c r="S78" s="55">
        <f t="shared" si="60"/>
        <v>0</v>
      </c>
      <c r="T78" s="55">
        <f t="shared" si="60"/>
        <v>0</v>
      </c>
      <c r="U78" s="55">
        <f t="shared" si="60"/>
        <v>0</v>
      </c>
      <c r="V78" s="55">
        <f t="shared" si="60"/>
        <v>0</v>
      </c>
      <c r="W78" s="55">
        <f t="shared" si="60"/>
        <v>0</v>
      </c>
      <c r="X78" s="55">
        <f t="shared" si="60"/>
        <v>0</v>
      </c>
      <c r="Y78" s="55">
        <f t="shared" si="60"/>
        <v>0</v>
      </c>
      <c r="Z78" s="55">
        <f t="shared" si="60"/>
        <v>0</v>
      </c>
      <c r="AA78" s="55">
        <f t="shared" si="60"/>
        <v>0</v>
      </c>
      <c r="AB78" s="55">
        <f t="shared" si="60"/>
        <v>0</v>
      </c>
      <c r="AC78" s="55">
        <f t="shared" si="60"/>
        <v>0</v>
      </c>
      <c r="AD78" s="55">
        <f t="shared" si="60"/>
        <v>0</v>
      </c>
      <c r="AE78" s="55">
        <f t="shared" si="60"/>
        <v>0</v>
      </c>
      <c r="AF78" s="55">
        <f t="shared" si="60"/>
        <v>0</v>
      </c>
      <c r="AG78" s="55">
        <f t="shared" si="60"/>
        <v>0</v>
      </c>
      <c r="AH78" s="55">
        <f t="shared" si="60"/>
        <v>0</v>
      </c>
    </row>
    <row r="79" spans="2:35" s="23" customFormat="1"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</row>
    <row r="80" spans="2:35" s="23" customFormat="1">
      <c r="D80" s="60" t="s">
        <v>7063</v>
      </c>
      <c r="E80" s="60" t="s">
        <v>7064</v>
      </c>
      <c r="F80" s="60"/>
      <c r="G80" s="60"/>
      <c r="H80" s="60"/>
      <c r="I80" s="60"/>
      <c r="J80" s="60"/>
      <c r="K80" s="60"/>
      <c r="N80" s="60" t="s">
        <v>7065</v>
      </c>
      <c r="O80" s="60" t="s">
        <v>7066</v>
      </c>
      <c r="P80" s="60"/>
      <c r="Q80" s="60"/>
      <c r="R80" s="60"/>
      <c r="S80" s="60"/>
      <c r="T80" s="60"/>
      <c r="U80" s="60"/>
      <c r="V80" s="60"/>
      <c r="X80" s="60" t="s">
        <v>7067</v>
      </c>
      <c r="Y80" s="60" t="s">
        <v>7068</v>
      </c>
      <c r="Z80" s="60"/>
      <c r="AA80" s="60"/>
      <c r="AB80" s="60"/>
      <c r="AC80" s="60"/>
      <c r="AD80" s="60"/>
      <c r="AE80" s="60"/>
      <c r="AF80" s="60"/>
      <c r="AH80" s="60" t="s">
        <v>7069</v>
      </c>
      <c r="AI80" s="60" t="s">
        <v>7070</v>
      </c>
    </row>
    <row r="81" spans="3:35" s="23" customFormat="1">
      <c r="C81" s="21" t="s">
        <v>79</v>
      </c>
      <c r="D81" s="60">
        <f>D27</f>
        <v>36992</v>
      </c>
      <c r="E81" s="60">
        <f>D8</f>
        <v>35842</v>
      </c>
      <c r="F81" s="60"/>
      <c r="G81" s="60"/>
      <c r="H81" s="60"/>
      <c r="I81" s="60"/>
      <c r="J81" s="60"/>
      <c r="K81" s="60"/>
      <c r="M81" s="21" t="s">
        <v>79</v>
      </c>
      <c r="N81" s="60">
        <f t="shared" ref="N81:N96" si="61">N27</f>
        <v>33896</v>
      </c>
      <c r="O81" s="60">
        <f t="shared" ref="O81:O96" si="62">N8</f>
        <v>32612</v>
      </c>
      <c r="P81" s="60"/>
      <c r="Q81" s="60"/>
      <c r="R81" s="60"/>
      <c r="S81" s="60"/>
      <c r="T81" s="60"/>
      <c r="U81" s="60"/>
      <c r="V81" s="60"/>
      <c r="W81" s="21" t="s">
        <v>79</v>
      </c>
      <c r="X81" s="60">
        <f t="shared" ref="X81:X96" si="63">X27</f>
        <v>30542</v>
      </c>
      <c r="Y81" s="60">
        <f t="shared" ref="Y81:Y96" si="64">X8</f>
        <v>22046</v>
      </c>
      <c r="Z81" s="60"/>
      <c r="AA81" s="60"/>
      <c r="AB81" s="60"/>
      <c r="AC81" s="60"/>
      <c r="AD81" s="60"/>
      <c r="AE81" s="60"/>
      <c r="AF81" s="60"/>
      <c r="AG81" s="21" t="s">
        <v>79</v>
      </c>
      <c r="AH81" s="60">
        <f t="shared" ref="AH81:AH96" si="65">AH27</f>
        <v>33896</v>
      </c>
      <c r="AI81" s="60">
        <f t="shared" ref="AI81:AI96" si="66">AH8</f>
        <v>9662</v>
      </c>
    </row>
    <row r="82" spans="3:35" s="23" customFormat="1">
      <c r="C82" s="21" t="s">
        <v>80</v>
      </c>
      <c r="D82" s="60">
        <f t="shared" ref="D82:D96" si="67">D28</f>
        <v>39655</v>
      </c>
      <c r="E82" s="60">
        <f t="shared" ref="E82:E96" si="68">D9</f>
        <v>41316</v>
      </c>
      <c r="F82" s="60"/>
      <c r="G82" s="60"/>
      <c r="H82" s="60"/>
      <c r="I82" s="60"/>
      <c r="J82" s="60"/>
      <c r="K82" s="60"/>
      <c r="M82" s="21" t="s">
        <v>80</v>
      </c>
      <c r="N82" s="60">
        <f t="shared" si="61"/>
        <v>52899</v>
      </c>
      <c r="O82" s="60">
        <f t="shared" si="62"/>
        <v>55496</v>
      </c>
      <c r="P82" s="60"/>
      <c r="Q82" s="60"/>
      <c r="R82" s="60"/>
      <c r="S82" s="60"/>
      <c r="T82" s="60"/>
      <c r="U82" s="60"/>
      <c r="V82" s="60"/>
      <c r="W82" s="21" t="s">
        <v>80</v>
      </c>
      <c r="X82" s="60">
        <f t="shared" si="63"/>
        <v>66913</v>
      </c>
      <c r="Y82" s="60">
        <f t="shared" si="64"/>
        <v>53860</v>
      </c>
      <c r="Z82" s="60"/>
      <c r="AA82" s="60"/>
      <c r="AB82" s="60"/>
      <c r="AC82" s="60"/>
      <c r="AD82" s="60"/>
      <c r="AE82" s="60"/>
      <c r="AF82" s="60"/>
      <c r="AG82" s="21" t="s">
        <v>80</v>
      </c>
      <c r="AH82" s="60">
        <f t="shared" si="65"/>
        <v>85239</v>
      </c>
      <c r="AI82" s="60">
        <f t="shared" si="66"/>
        <v>31838</v>
      </c>
    </row>
    <row r="83" spans="3:35" s="23" customFormat="1">
      <c r="C83" s="21" t="s">
        <v>81</v>
      </c>
      <c r="D83" s="60">
        <f t="shared" si="67"/>
        <v>23250</v>
      </c>
      <c r="E83" s="60">
        <f t="shared" si="68"/>
        <v>23250</v>
      </c>
      <c r="F83" s="60"/>
      <c r="G83" s="60"/>
      <c r="H83" s="60"/>
      <c r="I83" s="60"/>
      <c r="J83" s="60"/>
      <c r="K83" s="60"/>
      <c r="M83" s="21" t="s">
        <v>81</v>
      </c>
      <c r="N83" s="60">
        <f t="shared" si="61"/>
        <v>21750</v>
      </c>
      <c r="O83" s="60">
        <f t="shared" si="62"/>
        <v>20400</v>
      </c>
      <c r="P83" s="60"/>
      <c r="Q83" s="60"/>
      <c r="R83" s="60"/>
      <c r="S83" s="60"/>
      <c r="T83" s="60"/>
      <c r="U83" s="60"/>
      <c r="V83" s="60"/>
      <c r="W83" s="21" t="s">
        <v>81</v>
      </c>
      <c r="X83" s="60">
        <f t="shared" si="63"/>
        <v>23250</v>
      </c>
      <c r="Y83" s="60">
        <f t="shared" si="64"/>
        <v>18400</v>
      </c>
      <c r="Z83" s="60"/>
      <c r="AA83" s="60"/>
      <c r="AB83" s="60"/>
      <c r="AC83" s="60"/>
      <c r="AD83" s="60"/>
      <c r="AE83" s="60"/>
      <c r="AF83" s="60"/>
      <c r="AG83" s="21" t="s">
        <v>81</v>
      </c>
      <c r="AH83" s="60">
        <f t="shared" si="65"/>
        <v>20750</v>
      </c>
      <c r="AI83" s="60">
        <f t="shared" si="66"/>
        <v>11400</v>
      </c>
    </row>
    <row r="84" spans="3:35" s="23" customFormat="1">
      <c r="C84" s="21" t="s">
        <v>82</v>
      </c>
      <c r="D84" s="60">
        <f t="shared" si="67"/>
        <v>1807.44</v>
      </c>
      <c r="E84" s="60">
        <f t="shared" si="68"/>
        <v>1817</v>
      </c>
      <c r="F84" s="60"/>
      <c r="G84" s="60"/>
      <c r="H84" s="60"/>
      <c r="I84" s="60"/>
      <c r="J84" s="60"/>
      <c r="K84" s="60"/>
      <c r="M84" s="21" t="s">
        <v>82</v>
      </c>
      <c r="N84" s="60">
        <f t="shared" si="61"/>
        <v>1807.44</v>
      </c>
      <c r="O84" s="60">
        <f t="shared" si="62"/>
        <v>1972</v>
      </c>
      <c r="P84" s="60"/>
      <c r="Q84" s="60"/>
      <c r="R84" s="60"/>
      <c r="S84" s="60"/>
      <c r="T84" s="60"/>
      <c r="U84" s="60"/>
      <c r="V84" s="60"/>
      <c r="W84" s="21" t="s">
        <v>82</v>
      </c>
      <c r="X84" s="60">
        <f t="shared" si="63"/>
        <v>1807.44</v>
      </c>
      <c r="Y84" s="60">
        <f t="shared" si="64"/>
        <v>2085</v>
      </c>
      <c r="Z84" s="60"/>
      <c r="AA84" s="60"/>
      <c r="AB84" s="60"/>
      <c r="AC84" s="60"/>
      <c r="AD84" s="60"/>
      <c r="AE84" s="60"/>
      <c r="AF84" s="60"/>
      <c r="AG84" s="21" t="s">
        <v>82</v>
      </c>
      <c r="AH84" s="60">
        <f t="shared" si="65"/>
        <v>1807.44</v>
      </c>
      <c r="AI84" s="60">
        <f t="shared" si="66"/>
        <v>2085</v>
      </c>
    </row>
    <row r="85" spans="3:35" s="23" customFormat="1">
      <c r="C85" s="21" t="s">
        <v>83</v>
      </c>
      <c r="D85" s="60">
        <f t="shared" si="67"/>
        <v>2911.53</v>
      </c>
      <c r="E85" s="60">
        <f t="shared" si="68"/>
        <v>1834</v>
      </c>
      <c r="F85" s="60"/>
      <c r="G85" s="60"/>
      <c r="H85" s="60"/>
      <c r="I85" s="60"/>
      <c r="J85" s="60"/>
      <c r="K85" s="60"/>
      <c r="M85" s="21" t="s">
        <v>83</v>
      </c>
      <c r="N85" s="60">
        <f t="shared" si="61"/>
        <v>8819.6</v>
      </c>
      <c r="O85" s="60">
        <f t="shared" si="62"/>
        <v>17679</v>
      </c>
      <c r="P85" s="60"/>
      <c r="Q85" s="60"/>
      <c r="R85" s="60"/>
      <c r="S85" s="60"/>
      <c r="T85" s="60"/>
      <c r="U85" s="60"/>
      <c r="V85" s="60"/>
      <c r="W85" s="21" t="s">
        <v>83</v>
      </c>
      <c r="X85" s="60">
        <f t="shared" si="63"/>
        <v>16369.4</v>
      </c>
      <c r="Y85" s="60">
        <f t="shared" si="64"/>
        <v>34683.273809523787</v>
      </c>
      <c r="Z85" s="60"/>
      <c r="AA85" s="60"/>
      <c r="AB85" s="60"/>
      <c r="AC85" s="60"/>
      <c r="AD85" s="60"/>
      <c r="AE85" s="60"/>
      <c r="AF85" s="60"/>
      <c r="AG85" s="21" t="s">
        <v>83</v>
      </c>
      <c r="AH85" s="60">
        <f t="shared" si="65"/>
        <v>24516.7</v>
      </c>
      <c r="AI85" s="60">
        <f t="shared" si="66"/>
        <v>51672.202380952425</v>
      </c>
    </row>
    <row r="86" spans="3:35" s="23" customFormat="1">
      <c r="C86" s="21" t="s">
        <v>84</v>
      </c>
      <c r="D86" s="60">
        <f t="shared" si="67"/>
        <v>12563.4</v>
      </c>
      <c r="E86" s="60">
        <f t="shared" si="68"/>
        <v>14294</v>
      </c>
      <c r="F86" s="60"/>
      <c r="G86" s="60"/>
      <c r="H86" s="60"/>
      <c r="I86" s="60"/>
      <c r="J86" s="60"/>
      <c r="K86" s="60"/>
      <c r="M86" s="21" t="s">
        <v>84</v>
      </c>
      <c r="N86" s="60">
        <f t="shared" si="61"/>
        <v>18576</v>
      </c>
      <c r="O86" s="60">
        <f t="shared" si="62"/>
        <v>33981</v>
      </c>
      <c r="P86" s="60"/>
      <c r="Q86" s="60"/>
      <c r="R86" s="60"/>
      <c r="S86" s="60"/>
      <c r="T86" s="60"/>
      <c r="U86" s="60"/>
      <c r="V86" s="60"/>
      <c r="W86" s="21" t="s">
        <v>84</v>
      </c>
      <c r="X86" s="60">
        <f t="shared" si="63"/>
        <v>35371</v>
      </c>
      <c r="Y86" s="60">
        <f t="shared" si="64"/>
        <v>54869.602380952332</v>
      </c>
      <c r="Z86" s="60"/>
      <c r="AA86" s="60"/>
      <c r="AB86" s="60"/>
      <c r="AC86" s="60"/>
      <c r="AD86" s="60"/>
      <c r="AE86" s="60"/>
      <c r="AF86" s="60"/>
      <c r="AG86" s="21" t="s">
        <v>84</v>
      </c>
      <c r="AH86" s="60">
        <f t="shared" si="65"/>
        <v>74669</v>
      </c>
      <c r="AI86" s="60">
        <f t="shared" si="66"/>
        <v>73245.245238095056</v>
      </c>
    </row>
    <row r="87" spans="3:35" s="23" customFormat="1">
      <c r="C87" s="21" t="s">
        <v>85</v>
      </c>
      <c r="D87" s="60">
        <f t="shared" si="67"/>
        <v>0</v>
      </c>
      <c r="E87" s="60">
        <f t="shared" si="68"/>
        <v>0</v>
      </c>
      <c r="F87" s="60"/>
      <c r="G87" s="60"/>
      <c r="H87" s="60"/>
      <c r="I87" s="60"/>
      <c r="J87" s="60"/>
      <c r="K87" s="60"/>
      <c r="M87" s="21" t="s">
        <v>85</v>
      </c>
      <c r="N87" s="60">
        <f t="shared" si="61"/>
        <v>0</v>
      </c>
      <c r="O87" s="60">
        <f t="shared" si="62"/>
        <v>0</v>
      </c>
      <c r="P87" s="60"/>
      <c r="Q87" s="60"/>
      <c r="R87" s="60"/>
      <c r="S87" s="60"/>
      <c r="T87" s="60"/>
      <c r="U87" s="60"/>
      <c r="V87" s="60"/>
      <c r="W87" s="21" t="s">
        <v>85</v>
      </c>
      <c r="X87" s="60">
        <f t="shared" si="63"/>
        <v>0</v>
      </c>
      <c r="Y87" s="60">
        <f t="shared" si="64"/>
        <v>0</v>
      </c>
      <c r="Z87" s="60"/>
      <c r="AA87" s="60"/>
      <c r="AB87" s="60"/>
      <c r="AC87" s="60"/>
      <c r="AD87" s="60"/>
      <c r="AE87" s="60"/>
      <c r="AF87" s="60"/>
      <c r="AG87" s="21" t="s">
        <v>85</v>
      </c>
      <c r="AH87" s="60">
        <f t="shared" si="65"/>
        <v>0</v>
      </c>
      <c r="AI87" s="60">
        <f t="shared" si="66"/>
        <v>0</v>
      </c>
    </row>
    <row r="88" spans="3:35" s="23" customFormat="1">
      <c r="C88" s="21" t="s">
        <v>61</v>
      </c>
      <c r="D88" s="60">
        <f t="shared" si="67"/>
        <v>900</v>
      </c>
      <c r="E88" s="60">
        <f t="shared" si="68"/>
        <v>1000</v>
      </c>
      <c r="F88" s="60"/>
      <c r="G88" s="60"/>
      <c r="H88" s="60"/>
      <c r="I88" s="60"/>
      <c r="J88" s="60"/>
      <c r="K88" s="60"/>
      <c r="M88" s="21" t="s">
        <v>61</v>
      </c>
      <c r="N88" s="60">
        <f t="shared" si="61"/>
        <v>900</v>
      </c>
      <c r="O88" s="60">
        <f t="shared" si="62"/>
        <v>1210</v>
      </c>
      <c r="P88" s="60"/>
      <c r="Q88" s="60"/>
      <c r="R88" s="60"/>
      <c r="S88" s="60"/>
      <c r="T88" s="60"/>
      <c r="U88" s="60"/>
      <c r="V88" s="60"/>
      <c r="W88" s="21" t="s">
        <v>61</v>
      </c>
      <c r="X88" s="60">
        <f t="shared" si="63"/>
        <v>702</v>
      </c>
      <c r="Y88" s="60">
        <f t="shared" si="64"/>
        <v>1487.2976190476184</v>
      </c>
      <c r="Z88" s="60"/>
      <c r="AA88" s="60"/>
      <c r="AB88" s="60"/>
      <c r="AC88" s="60"/>
      <c r="AD88" s="60"/>
      <c r="AE88" s="60"/>
      <c r="AF88" s="60"/>
      <c r="AG88" s="21" t="s">
        <v>61</v>
      </c>
      <c r="AH88" s="60">
        <f t="shared" si="65"/>
        <v>702</v>
      </c>
      <c r="AI88" s="60">
        <f t="shared" si="66"/>
        <v>1722.6547619047633</v>
      </c>
    </row>
    <row r="89" spans="3:35" s="23" customFormat="1">
      <c r="C89" s="21" t="s">
        <v>86</v>
      </c>
      <c r="D89" s="60">
        <f t="shared" si="67"/>
        <v>200</v>
      </c>
      <c r="E89" s="60">
        <f t="shared" si="68"/>
        <v>0</v>
      </c>
      <c r="F89" s="60"/>
      <c r="G89" s="60"/>
      <c r="H89" s="60"/>
      <c r="I89" s="60"/>
      <c r="J89" s="60"/>
      <c r="K89" s="60"/>
      <c r="M89" s="21" t="s">
        <v>86</v>
      </c>
      <c r="N89" s="60">
        <f t="shared" si="61"/>
        <v>690</v>
      </c>
      <c r="O89" s="60">
        <f t="shared" si="62"/>
        <v>0</v>
      </c>
      <c r="P89" s="60"/>
      <c r="Q89" s="60"/>
      <c r="R89" s="60"/>
      <c r="S89" s="60"/>
      <c r="T89" s="60"/>
      <c r="U89" s="60"/>
      <c r="V89" s="60"/>
      <c r="W89" s="21" t="s">
        <v>86</v>
      </c>
      <c r="X89" s="60">
        <f t="shared" si="63"/>
        <v>870</v>
      </c>
      <c r="Y89" s="60">
        <f t="shared" si="64"/>
        <v>0</v>
      </c>
      <c r="Z89" s="60"/>
      <c r="AA89" s="60"/>
      <c r="AB89" s="60"/>
      <c r="AC89" s="60"/>
      <c r="AD89" s="60"/>
      <c r="AE89" s="60"/>
      <c r="AF89" s="60"/>
      <c r="AG89" s="21" t="s">
        <v>86</v>
      </c>
      <c r="AH89" s="60">
        <f t="shared" si="65"/>
        <v>950</v>
      </c>
      <c r="AI89" s="60">
        <f t="shared" si="66"/>
        <v>0</v>
      </c>
    </row>
    <row r="90" spans="3:35" s="23" customFormat="1">
      <c r="C90" s="21" t="s">
        <v>87</v>
      </c>
      <c r="D90" s="60">
        <f t="shared" si="67"/>
        <v>1059</v>
      </c>
      <c r="E90" s="60">
        <f t="shared" si="68"/>
        <v>1060</v>
      </c>
      <c r="F90" s="60"/>
      <c r="G90" s="60"/>
      <c r="H90" s="60"/>
      <c r="I90" s="60"/>
      <c r="J90" s="60"/>
      <c r="K90" s="60"/>
      <c r="M90" s="21" t="s">
        <v>87</v>
      </c>
      <c r="N90" s="60">
        <f t="shared" si="61"/>
        <v>1059</v>
      </c>
      <c r="O90" s="60">
        <f t="shared" si="62"/>
        <v>1060</v>
      </c>
      <c r="P90" s="60"/>
      <c r="Q90" s="60"/>
      <c r="R90" s="60"/>
      <c r="S90" s="60"/>
      <c r="T90" s="60"/>
      <c r="U90" s="60"/>
      <c r="V90" s="60"/>
      <c r="W90" s="21" t="s">
        <v>87</v>
      </c>
      <c r="X90" s="60">
        <f t="shared" si="63"/>
        <v>1035</v>
      </c>
      <c r="Y90" s="60">
        <f t="shared" si="64"/>
        <v>1036</v>
      </c>
      <c r="Z90" s="60"/>
      <c r="AA90" s="60"/>
      <c r="AB90" s="60"/>
      <c r="AC90" s="60"/>
      <c r="AD90" s="60"/>
      <c r="AE90" s="60"/>
      <c r="AF90" s="60"/>
      <c r="AG90" s="21" t="s">
        <v>87</v>
      </c>
      <c r="AH90" s="60">
        <f t="shared" si="65"/>
        <v>1010</v>
      </c>
      <c r="AI90" s="60">
        <f t="shared" si="66"/>
        <v>1011</v>
      </c>
    </row>
    <row r="91" spans="3:35" s="23" customFormat="1">
      <c r="C91" s="21" t="s">
        <v>88</v>
      </c>
      <c r="D91" s="60">
        <f t="shared" si="67"/>
        <v>0</v>
      </c>
      <c r="E91" s="60">
        <f t="shared" si="68"/>
        <v>0</v>
      </c>
      <c r="F91" s="60"/>
      <c r="G91" s="60"/>
      <c r="H91" s="60"/>
      <c r="I91" s="60"/>
      <c r="J91" s="60"/>
      <c r="K91" s="60"/>
      <c r="M91" s="21" t="s">
        <v>88</v>
      </c>
      <c r="N91" s="60">
        <f t="shared" si="61"/>
        <v>0</v>
      </c>
      <c r="O91" s="60">
        <f t="shared" si="62"/>
        <v>0</v>
      </c>
      <c r="P91" s="60"/>
      <c r="Q91" s="60"/>
      <c r="R91" s="60"/>
      <c r="S91" s="60"/>
      <c r="T91" s="60"/>
      <c r="U91" s="60"/>
      <c r="V91" s="60"/>
      <c r="W91" s="21" t="s">
        <v>88</v>
      </c>
      <c r="X91" s="60">
        <f t="shared" si="63"/>
        <v>0</v>
      </c>
      <c r="Y91" s="60">
        <f t="shared" si="64"/>
        <v>0</v>
      </c>
      <c r="Z91" s="60"/>
      <c r="AA91" s="60"/>
      <c r="AB91" s="60"/>
      <c r="AC91" s="60"/>
      <c r="AD91" s="60"/>
      <c r="AE91" s="60"/>
      <c r="AF91" s="60"/>
      <c r="AG91" s="21" t="s">
        <v>88</v>
      </c>
      <c r="AH91" s="60">
        <f t="shared" si="65"/>
        <v>0</v>
      </c>
      <c r="AI91" s="60">
        <f t="shared" si="66"/>
        <v>0</v>
      </c>
    </row>
    <row r="92" spans="3:35" s="23" customFormat="1">
      <c r="C92" s="21" t="s">
        <v>89</v>
      </c>
      <c r="D92" s="60">
        <f t="shared" si="67"/>
        <v>0</v>
      </c>
      <c r="E92" s="60">
        <f t="shared" si="68"/>
        <v>0</v>
      </c>
      <c r="F92" s="60"/>
      <c r="G92" s="60"/>
      <c r="H92" s="60"/>
      <c r="I92" s="60"/>
      <c r="J92" s="60"/>
      <c r="K92" s="60"/>
      <c r="M92" s="21" t="s">
        <v>89</v>
      </c>
      <c r="N92" s="60">
        <f t="shared" si="61"/>
        <v>4386</v>
      </c>
      <c r="O92" s="60">
        <f t="shared" si="62"/>
        <v>0</v>
      </c>
      <c r="P92" s="60"/>
      <c r="Q92" s="60"/>
      <c r="R92" s="60"/>
      <c r="S92" s="60"/>
      <c r="T92" s="60"/>
      <c r="U92" s="60"/>
      <c r="V92" s="60"/>
      <c r="W92" s="21" t="s">
        <v>89</v>
      </c>
      <c r="X92" s="60">
        <f t="shared" si="63"/>
        <v>7740</v>
      </c>
      <c r="Y92" s="60">
        <f t="shared" si="64"/>
        <v>0</v>
      </c>
      <c r="Z92" s="60"/>
      <c r="AA92" s="60"/>
      <c r="AB92" s="60"/>
      <c r="AC92" s="60"/>
      <c r="AD92" s="60"/>
      <c r="AE92" s="60"/>
      <c r="AF92" s="60"/>
      <c r="AG92" s="21" t="s">
        <v>89</v>
      </c>
      <c r="AH92" s="60">
        <f t="shared" si="65"/>
        <v>13416</v>
      </c>
      <c r="AI92" s="60">
        <f t="shared" si="66"/>
        <v>0</v>
      </c>
    </row>
    <row r="93" spans="3:35" s="23" customFormat="1">
      <c r="C93" s="21" t="s">
        <v>90</v>
      </c>
      <c r="D93" s="60">
        <f t="shared" si="67"/>
        <v>3195</v>
      </c>
      <c r="E93" s="60">
        <f t="shared" si="68"/>
        <v>0</v>
      </c>
      <c r="F93" s="60"/>
      <c r="G93" s="60"/>
      <c r="H93" s="60"/>
      <c r="I93" s="60"/>
      <c r="J93" s="60"/>
      <c r="K93" s="60"/>
      <c r="M93" s="21" t="s">
        <v>90</v>
      </c>
      <c r="N93" s="60">
        <f t="shared" si="61"/>
        <v>10955</v>
      </c>
      <c r="O93" s="60">
        <f t="shared" si="62"/>
        <v>0</v>
      </c>
      <c r="P93" s="60"/>
      <c r="Q93" s="60"/>
      <c r="R93" s="60"/>
      <c r="S93" s="60"/>
      <c r="T93" s="60"/>
      <c r="U93" s="60"/>
      <c r="V93" s="60"/>
      <c r="W93" s="21" t="s">
        <v>90</v>
      </c>
      <c r="X93" s="60">
        <f t="shared" si="63"/>
        <v>14630</v>
      </c>
      <c r="Y93" s="60">
        <f t="shared" si="64"/>
        <v>0</v>
      </c>
      <c r="Z93" s="60"/>
      <c r="AA93" s="60"/>
      <c r="AB93" s="60"/>
      <c r="AC93" s="60"/>
      <c r="AD93" s="60"/>
      <c r="AE93" s="60"/>
      <c r="AF93" s="60"/>
      <c r="AG93" s="21" t="s">
        <v>90</v>
      </c>
      <c r="AH93" s="60">
        <f t="shared" si="65"/>
        <v>16235</v>
      </c>
      <c r="AI93" s="60">
        <f t="shared" si="66"/>
        <v>0</v>
      </c>
    </row>
    <row r="94" spans="3:35">
      <c r="C94" s="21" t="s">
        <v>63</v>
      </c>
      <c r="D94" s="60">
        <f t="shared" si="67"/>
        <v>0</v>
      </c>
      <c r="E94" s="60">
        <f t="shared" si="68"/>
        <v>0</v>
      </c>
      <c r="M94" s="21" t="s">
        <v>63</v>
      </c>
      <c r="N94" s="60">
        <f t="shared" si="61"/>
        <v>0</v>
      </c>
      <c r="O94" s="60">
        <f t="shared" si="62"/>
        <v>0</v>
      </c>
      <c r="W94" s="21" t="s">
        <v>63</v>
      </c>
      <c r="X94" s="60">
        <f t="shared" si="63"/>
        <v>0</v>
      </c>
      <c r="Y94" s="60">
        <f t="shared" si="64"/>
        <v>0</v>
      </c>
      <c r="AG94" s="21" t="s">
        <v>63</v>
      </c>
      <c r="AH94" s="60">
        <f t="shared" si="65"/>
        <v>0</v>
      </c>
      <c r="AI94" s="60">
        <f t="shared" si="66"/>
        <v>0</v>
      </c>
    </row>
    <row r="95" spans="3:35">
      <c r="C95" s="21" t="s">
        <v>91</v>
      </c>
      <c r="D95" s="60">
        <f t="shared" si="67"/>
        <v>1200</v>
      </c>
      <c r="E95" s="60">
        <f t="shared" si="68"/>
        <v>1200</v>
      </c>
      <c r="M95" s="21" t="s">
        <v>91</v>
      </c>
      <c r="N95" s="60">
        <f t="shared" si="61"/>
        <v>0</v>
      </c>
      <c r="O95" s="60">
        <f t="shared" si="62"/>
        <v>0</v>
      </c>
      <c r="W95" s="21" t="s">
        <v>91</v>
      </c>
      <c r="X95" s="60">
        <f t="shared" si="63"/>
        <v>0</v>
      </c>
      <c r="Y95" s="60">
        <f t="shared" si="64"/>
        <v>0</v>
      </c>
      <c r="AG95" s="21" t="s">
        <v>91</v>
      </c>
      <c r="AH95" s="60">
        <f t="shared" si="65"/>
        <v>0</v>
      </c>
      <c r="AI95" s="60">
        <f t="shared" si="66"/>
        <v>0</v>
      </c>
    </row>
    <row r="96" spans="3:35">
      <c r="C96" s="21" t="s">
        <v>92</v>
      </c>
      <c r="D96" s="60">
        <f t="shared" si="67"/>
        <v>0</v>
      </c>
      <c r="E96" s="60">
        <f t="shared" si="68"/>
        <v>0</v>
      </c>
      <c r="M96" s="21" t="s">
        <v>92</v>
      </c>
      <c r="N96" s="60">
        <f t="shared" si="61"/>
        <v>7532</v>
      </c>
      <c r="O96" s="60">
        <f t="shared" si="62"/>
        <v>0</v>
      </c>
      <c r="W96" s="21" t="s">
        <v>92</v>
      </c>
      <c r="X96" s="60">
        <f t="shared" si="63"/>
        <v>14854</v>
      </c>
      <c r="Y96" s="60">
        <f t="shared" si="64"/>
        <v>0</v>
      </c>
      <c r="AG96" s="21" t="s">
        <v>92</v>
      </c>
      <c r="AH96" s="60">
        <f t="shared" si="65"/>
        <v>18074</v>
      </c>
      <c r="AI96" s="60">
        <f t="shared" si="66"/>
        <v>0</v>
      </c>
    </row>
    <row r="97" s="23" customFormat="1"/>
    <row r="98" s="23" customFormat="1"/>
    <row r="99" s="23" customFormat="1"/>
    <row r="100" s="23" customFormat="1"/>
    <row r="101" s="23" customFormat="1"/>
    <row r="102" s="23" customFormat="1"/>
    <row r="103" s="23" customFormat="1"/>
    <row r="104" s="23" customFormat="1"/>
    <row r="105" s="23" customFormat="1"/>
    <row r="106" s="23" customFormat="1"/>
    <row r="107" s="23" customFormat="1"/>
    <row r="108" s="23" customFormat="1"/>
    <row r="109" s="23" customFormat="1"/>
    <row r="110" s="23" customFormat="1"/>
  </sheetData>
  <phoneticPr fontId="4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FDA45-DBE4-4B3C-813B-4A37ED50FF70}">
  <dimension ref="B1:AI110"/>
  <sheetViews>
    <sheetView tabSelected="1" topLeftCell="A115" zoomScale="90" zoomScaleNormal="90" workbookViewId="0">
      <selection activeCell="D100" sqref="D100"/>
    </sheetView>
  </sheetViews>
  <sheetFormatPr defaultRowHeight="14.5"/>
  <cols>
    <col min="2" max="2" width="16.81640625" customWidth="1"/>
    <col min="3" max="3" width="22.453125" customWidth="1"/>
    <col min="4" max="4" width="11.26953125" bestFit="1" customWidth="1"/>
    <col min="5" max="34" width="11.1796875" bestFit="1" customWidth="1"/>
  </cols>
  <sheetData>
    <row r="1" spans="2:34">
      <c r="C1" s="2" t="s">
        <v>94</v>
      </c>
    </row>
    <row r="2" spans="2:34">
      <c r="C2" s="3" t="s">
        <v>114</v>
      </c>
    </row>
    <row r="3" spans="2:34" s="23" customFormat="1">
      <c r="C3" s="33" t="s">
        <v>121</v>
      </c>
      <c r="K3" s="23" t="s">
        <v>109</v>
      </c>
      <c r="L3" s="61" t="s">
        <v>110</v>
      </c>
    </row>
    <row r="4" spans="2:34" s="23" customFormat="1">
      <c r="C4" s="33"/>
      <c r="L4" s="61"/>
    </row>
    <row r="5" spans="2:34" s="23" customFormat="1">
      <c r="C5" s="33"/>
      <c r="L5" s="61"/>
    </row>
    <row r="6" spans="2:34" s="23" customFormat="1">
      <c r="C6" s="33"/>
      <c r="L6" s="61"/>
    </row>
    <row r="7" spans="2:34">
      <c r="B7" s="17"/>
      <c r="C7" s="17" t="s">
        <v>116</v>
      </c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2:34">
      <c r="B8" s="17"/>
      <c r="C8" s="17" t="s">
        <v>79</v>
      </c>
      <c r="D8" s="62">
        <v>198710</v>
      </c>
      <c r="E8" s="62">
        <v>206568</v>
      </c>
      <c r="F8" s="62">
        <v>214426</v>
      </c>
      <c r="G8" s="62">
        <v>222284</v>
      </c>
      <c r="H8" s="62">
        <v>230142</v>
      </c>
      <c r="I8" s="62">
        <v>238000</v>
      </c>
      <c r="J8" s="62">
        <v>238000</v>
      </c>
      <c r="K8" s="62">
        <v>238000</v>
      </c>
      <c r="L8" s="62">
        <v>238000</v>
      </c>
      <c r="M8" s="62">
        <v>238000</v>
      </c>
      <c r="N8" s="62">
        <v>238000</v>
      </c>
      <c r="O8" s="62">
        <v>236600</v>
      </c>
      <c r="P8" s="62">
        <v>235200</v>
      </c>
      <c r="Q8" s="62">
        <v>233800</v>
      </c>
      <c r="R8" s="62">
        <v>232400</v>
      </c>
      <c r="S8" s="62">
        <v>231000</v>
      </c>
      <c r="T8" s="62">
        <v>223000</v>
      </c>
      <c r="U8" s="62">
        <v>215000</v>
      </c>
      <c r="V8" s="62">
        <v>207000</v>
      </c>
      <c r="W8" s="62">
        <v>199000</v>
      </c>
      <c r="X8" s="62">
        <v>191000</v>
      </c>
      <c r="Y8" s="62">
        <v>183000</v>
      </c>
      <c r="Z8" s="62">
        <v>175000</v>
      </c>
      <c r="AA8" s="62">
        <v>167000</v>
      </c>
      <c r="AB8" s="62">
        <v>159000</v>
      </c>
      <c r="AC8" s="62">
        <v>151000</v>
      </c>
      <c r="AD8" s="62">
        <v>143000</v>
      </c>
      <c r="AE8" s="62">
        <v>135000</v>
      </c>
      <c r="AF8" s="62">
        <v>127000</v>
      </c>
      <c r="AG8" s="62">
        <v>119000</v>
      </c>
      <c r="AH8" s="62">
        <v>111000</v>
      </c>
    </row>
    <row r="9" spans="2:34">
      <c r="B9" s="17"/>
      <c r="C9" s="17" t="s">
        <v>80</v>
      </c>
      <c r="D9" s="62">
        <v>149391</v>
      </c>
      <c r="E9" s="62">
        <v>119821.60000000149</v>
      </c>
      <c r="F9" s="62">
        <v>127366.20000000112</v>
      </c>
      <c r="G9" s="62">
        <v>134910.80000000075</v>
      </c>
      <c r="H9" s="62">
        <v>142455.40000000037</v>
      </c>
      <c r="I9" s="62">
        <v>150000</v>
      </c>
      <c r="J9" s="62">
        <v>157800</v>
      </c>
      <c r="K9" s="62">
        <v>165600</v>
      </c>
      <c r="L9" s="62">
        <v>173400</v>
      </c>
      <c r="M9" s="62">
        <v>181200</v>
      </c>
      <c r="N9" s="62">
        <v>189000</v>
      </c>
      <c r="O9" s="62">
        <v>196000</v>
      </c>
      <c r="P9" s="62">
        <v>203000</v>
      </c>
      <c r="Q9" s="62">
        <v>210000</v>
      </c>
      <c r="R9" s="62">
        <v>217000</v>
      </c>
      <c r="S9" s="62">
        <v>224000</v>
      </c>
      <c r="T9" s="62">
        <v>237600</v>
      </c>
      <c r="U9" s="62">
        <v>251200</v>
      </c>
      <c r="V9" s="62">
        <v>264800</v>
      </c>
      <c r="W9" s="62">
        <v>278400</v>
      </c>
      <c r="X9" s="62">
        <v>292000</v>
      </c>
      <c r="Y9" s="62">
        <v>305600</v>
      </c>
      <c r="Z9" s="62">
        <v>319200</v>
      </c>
      <c r="AA9" s="62">
        <v>332800</v>
      </c>
      <c r="AB9" s="62">
        <v>346400</v>
      </c>
      <c r="AC9" s="62">
        <v>360000</v>
      </c>
      <c r="AD9" s="62">
        <v>373600</v>
      </c>
      <c r="AE9" s="62">
        <v>387200</v>
      </c>
      <c r="AF9" s="62">
        <v>400800</v>
      </c>
      <c r="AG9" s="62">
        <v>414400</v>
      </c>
      <c r="AH9" s="62">
        <v>428000</v>
      </c>
    </row>
    <row r="10" spans="2:34">
      <c r="B10" s="17"/>
      <c r="C10" s="17" t="s">
        <v>81</v>
      </c>
      <c r="D10" s="62">
        <v>160184</v>
      </c>
      <c r="E10" s="62">
        <v>164347.19999999925</v>
      </c>
      <c r="F10" s="62">
        <v>168510.40000000037</v>
      </c>
      <c r="G10" s="62">
        <v>172673.59999999963</v>
      </c>
      <c r="H10" s="62">
        <v>176836.79999999888</v>
      </c>
      <c r="I10" s="62">
        <v>181000</v>
      </c>
      <c r="J10" s="62">
        <v>173800</v>
      </c>
      <c r="K10" s="62">
        <v>166600</v>
      </c>
      <c r="L10" s="62">
        <v>159400</v>
      </c>
      <c r="M10" s="62">
        <v>152200</v>
      </c>
      <c r="N10" s="62">
        <v>145000</v>
      </c>
      <c r="O10" s="62">
        <v>143000.00000000047</v>
      </c>
      <c r="P10" s="62">
        <v>141000.00000000047</v>
      </c>
      <c r="Q10" s="62">
        <v>139000.00000000047</v>
      </c>
      <c r="R10" s="62">
        <v>137000.00000000047</v>
      </c>
      <c r="S10" s="62">
        <v>135000</v>
      </c>
      <c r="T10" s="62">
        <v>133000.00000000047</v>
      </c>
      <c r="U10" s="62">
        <v>131000.00000000047</v>
      </c>
      <c r="V10" s="62">
        <v>129000.00000000047</v>
      </c>
      <c r="W10" s="62">
        <v>127000.00000000047</v>
      </c>
      <c r="X10" s="62">
        <v>125000</v>
      </c>
      <c r="Y10" s="62">
        <v>123000.00000000047</v>
      </c>
      <c r="Z10" s="62">
        <v>121000.00000000047</v>
      </c>
      <c r="AA10" s="62">
        <v>119000.00000000047</v>
      </c>
      <c r="AB10" s="62">
        <v>117000.00000000047</v>
      </c>
      <c r="AC10" s="62">
        <v>115000.00000000047</v>
      </c>
      <c r="AD10" s="62">
        <v>113000.00000000047</v>
      </c>
      <c r="AE10" s="62">
        <v>111000.00000000047</v>
      </c>
      <c r="AF10" s="62">
        <v>109000.00000000047</v>
      </c>
      <c r="AG10" s="62">
        <v>107000.00000000047</v>
      </c>
      <c r="AH10" s="62">
        <v>105000.00000000047</v>
      </c>
    </row>
    <row r="11" spans="2:34">
      <c r="B11" s="17"/>
      <c r="C11" s="17" t="s">
        <v>82</v>
      </c>
      <c r="D11" s="62">
        <v>3877</v>
      </c>
      <c r="E11" s="62">
        <v>3521</v>
      </c>
      <c r="F11" s="62">
        <v>3550</v>
      </c>
      <c r="G11" s="62">
        <v>3569</v>
      </c>
      <c r="H11" s="62">
        <v>3588</v>
      </c>
      <c r="I11" s="62">
        <v>3612</v>
      </c>
      <c r="J11" s="62">
        <v>3641</v>
      </c>
      <c r="K11" s="62">
        <v>3670</v>
      </c>
      <c r="L11" s="62">
        <v>3704</v>
      </c>
      <c r="M11" s="62">
        <v>3742</v>
      </c>
      <c r="N11" s="62">
        <v>3781</v>
      </c>
      <c r="O11" s="62">
        <v>3831</v>
      </c>
      <c r="P11" s="62">
        <v>3892</v>
      </c>
      <c r="Q11" s="62">
        <v>3950</v>
      </c>
      <c r="R11" s="62">
        <v>3999</v>
      </c>
      <c r="S11" s="62">
        <v>3930.9809523809527</v>
      </c>
      <c r="T11" s="62">
        <v>3956.2952380952338</v>
      </c>
      <c r="U11" s="62">
        <v>3981.6095238095222</v>
      </c>
      <c r="V11" s="62">
        <v>4006.9238095238106</v>
      </c>
      <c r="W11" s="62">
        <v>4032.2380952380918</v>
      </c>
      <c r="X11" s="62">
        <v>4057.5523809523802</v>
      </c>
      <c r="Y11" s="62">
        <v>4082.8666666666686</v>
      </c>
      <c r="Z11" s="62">
        <v>4108.1809523809497</v>
      </c>
      <c r="AA11" s="62">
        <v>4133.4952380952382</v>
      </c>
      <c r="AB11" s="62">
        <v>4158.8095238095193</v>
      </c>
      <c r="AC11" s="62">
        <v>4184.1238095238077</v>
      </c>
      <c r="AD11" s="62">
        <v>4209.4380952380961</v>
      </c>
      <c r="AE11" s="62">
        <v>4234.7523809523773</v>
      </c>
      <c r="AF11" s="62">
        <v>4260.0666666666657</v>
      </c>
      <c r="AG11" s="62">
        <v>4285.3809523809541</v>
      </c>
      <c r="AH11" s="62">
        <v>4310.6952380952353</v>
      </c>
    </row>
    <row r="12" spans="2:34">
      <c r="B12" s="17"/>
      <c r="C12" s="17" t="s">
        <v>83</v>
      </c>
      <c r="D12" s="62">
        <v>3139</v>
      </c>
      <c r="E12" s="62">
        <v>4333</v>
      </c>
      <c r="F12" s="62">
        <v>6061</v>
      </c>
      <c r="G12" s="62">
        <v>9038</v>
      </c>
      <c r="H12" s="62">
        <v>13591</v>
      </c>
      <c r="I12" s="62">
        <v>18670</v>
      </c>
      <c r="J12" s="62">
        <v>23552</v>
      </c>
      <c r="K12" s="62">
        <v>27974</v>
      </c>
      <c r="L12" s="62">
        <v>32134</v>
      </c>
      <c r="M12" s="62">
        <v>36148</v>
      </c>
      <c r="N12" s="62">
        <v>40116</v>
      </c>
      <c r="O12" s="62">
        <v>44003</v>
      </c>
      <c r="P12" s="62">
        <v>48042</v>
      </c>
      <c r="Q12" s="62">
        <v>52500</v>
      </c>
      <c r="R12" s="62">
        <v>57483</v>
      </c>
      <c r="S12" s="62">
        <v>60422.399999999441</v>
      </c>
      <c r="T12" s="62">
        <v>64501.999999999069</v>
      </c>
      <c r="U12" s="62">
        <v>68581.599999999627</v>
      </c>
      <c r="V12" s="62">
        <v>72661.199999999255</v>
      </c>
      <c r="W12" s="62">
        <v>76740.799999998882</v>
      </c>
      <c r="X12" s="62">
        <v>80820.399999999441</v>
      </c>
      <c r="Y12" s="62">
        <v>84899.999999999069</v>
      </c>
      <c r="Z12" s="62">
        <v>88979.599999999627</v>
      </c>
      <c r="AA12" s="62">
        <v>93059.199999999255</v>
      </c>
      <c r="AB12" s="62">
        <v>97138.799999998882</v>
      </c>
      <c r="AC12" s="62">
        <v>101218.39999999944</v>
      </c>
      <c r="AD12" s="62">
        <v>105297.99999999907</v>
      </c>
      <c r="AE12" s="62">
        <v>109377.59999999963</v>
      </c>
      <c r="AF12" s="62">
        <v>113457.19999999925</v>
      </c>
      <c r="AG12" s="62">
        <v>117536.79999999888</v>
      </c>
      <c r="AH12" s="62">
        <v>121616.39999999944</v>
      </c>
    </row>
    <row r="13" spans="2:34">
      <c r="B13" s="17"/>
      <c r="C13" s="17" t="s">
        <v>84</v>
      </c>
      <c r="D13" s="62">
        <v>16611</v>
      </c>
      <c r="E13" s="62">
        <v>21711</v>
      </c>
      <c r="F13" s="62">
        <v>26568</v>
      </c>
      <c r="G13" s="62">
        <v>31222</v>
      </c>
      <c r="H13" s="62">
        <v>35674</v>
      </c>
      <c r="I13" s="62">
        <v>40126</v>
      </c>
      <c r="J13" s="62">
        <v>42802</v>
      </c>
      <c r="K13" s="62">
        <v>43575</v>
      </c>
      <c r="L13" s="62">
        <v>44223</v>
      </c>
      <c r="M13" s="62">
        <v>44870</v>
      </c>
      <c r="N13" s="62">
        <v>45518</v>
      </c>
      <c r="O13" s="62">
        <v>46988</v>
      </c>
      <c r="P13" s="62">
        <v>49956</v>
      </c>
      <c r="Q13" s="62">
        <v>54214</v>
      </c>
      <c r="R13" s="62">
        <v>59080</v>
      </c>
      <c r="S13" s="62">
        <v>60573.371428571641</v>
      </c>
      <c r="T13" s="62">
        <v>63118.892857143655</v>
      </c>
      <c r="U13" s="62">
        <v>65664.414285714738</v>
      </c>
      <c r="V13" s="62">
        <v>68209.935714285821</v>
      </c>
      <c r="W13" s="62">
        <v>70755.457142857835</v>
      </c>
      <c r="X13" s="62">
        <v>73300.978571428917</v>
      </c>
      <c r="Y13" s="62">
        <v>75846.5</v>
      </c>
      <c r="Z13" s="62">
        <v>78392.021428572014</v>
      </c>
      <c r="AA13" s="62">
        <v>80937.542857143097</v>
      </c>
      <c r="AB13" s="62">
        <v>83483.064285715111</v>
      </c>
      <c r="AC13" s="62">
        <v>86028.585714286193</v>
      </c>
      <c r="AD13" s="62">
        <v>88574.107142857276</v>
      </c>
      <c r="AE13" s="62">
        <v>91119.62857142929</v>
      </c>
      <c r="AF13" s="62">
        <v>93665.150000000373</v>
      </c>
      <c r="AG13" s="62">
        <v>96210.671428571455</v>
      </c>
      <c r="AH13" s="62">
        <v>98756.192857143469</v>
      </c>
    </row>
    <row r="14" spans="2:34">
      <c r="B14" s="17"/>
      <c r="C14" s="17" t="s">
        <v>85</v>
      </c>
      <c r="D14" s="62">
        <v>0</v>
      </c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</row>
    <row r="15" spans="2:34">
      <c r="B15" s="17"/>
      <c r="C15" s="17" t="s">
        <v>61</v>
      </c>
      <c r="D15" s="62">
        <v>14265</v>
      </c>
      <c r="E15" s="62">
        <v>12552</v>
      </c>
      <c r="F15" s="62">
        <v>12806</v>
      </c>
      <c r="G15" s="62">
        <v>12882</v>
      </c>
      <c r="H15" s="62">
        <v>12933</v>
      </c>
      <c r="I15" s="62">
        <v>12984</v>
      </c>
      <c r="J15" s="62">
        <v>13035</v>
      </c>
      <c r="K15" s="62">
        <v>13085</v>
      </c>
      <c r="L15" s="62">
        <v>13136</v>
      </c>
      <c r="M15" s="62">
        <v>13212</v>
      </c>
      <c r="N15" s="62">
        <v>13339</v>
      </c>
      <c r="O15" s="62">
        <v>13543</v>
      </c>
      <c r="P15" s="62">
        <v>13797</v>
      </c>
      <c r="Q15" s="62">
        <v>14051</v>
      </c>
      <c r="R15" s="62">
        <v>14305</v>
      </c>
      <c r="S15" s="62">
        <v>13861.133333333346</v>
      </c>
      <c r="T15" s="62">
        <v>13927.733333333323</v>
      </c>
      <c r="U15" s="62">
        <v>13994.333333333328</v>
      </c>
      <c r="V15" s="62">
        <v>14060.933333333334</v>
      </c>
      <c r="W15" s="62">
        <v>14127.53333333334</v>
      </c>
      <c r="X15" s="62">
        <v>14194.133333333346</v>
      </c>
      <c r="Y15" s="62">
        <v>14260.733333333323</v>
      </c>
      <c r="Z15" s="62">
        <v>14327.333333333328</v>
      </c>
      <c r="AA15" s="62">
        <v>14393.933333333334</v>
      </c>
      <c r="AB15" s="62">
        <v>14460.53333333334</v>
      </c>
      <c r="AC15" s="62">
        <v>14527.133333333346</v>
      </c>
      <c r="AD15" s="62">
        <v>14593.733333333323</v>
      </c>
      <c r="AE15" s="62">
        <v>14660.333333333328</v>
      </c>
      <c r="AF15" s="62">
        <v>14726.933333333334</v>
      </c>
      <c r="AG15" s="62">
        <v>14793.53333333334</v>
      </c>
      <c r="AH15" s="62">
        <v>14860.133333333346</v>
      </c>
    </row>
    <row r="16" spans="2:34">
      <c r="B16" s="17"/>
      <c r="C16" s="17" t="s">
        <v>86</v>
      </c>
      <c r="D16" s="62">
        <v>0</v>
      </c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</row>
    <row r="17" spans="2:34">
      <c r="B17" s="17"/>
      <c r="C17" s="17" t="s">
        <v>87</v>
      </c>
      <c r="D17" s="62">
        <v>1057.6548672566371</v>
      </c>
      <c r="E17" s="62">
        <v>939.92920353982288</v>
      </c>
      <c r="F17" s="62">
        <v>1753</v>
      </c>
      <c r="G17" s="62">
        <v>1502</v>
      </c>
      <c r="H17" s="62">
        <v>1251</v>
      </c>
      <c r="I17" s="62">
        <v>1000</v>
      </c>
      <c r="J17" s="62">
        <v>1000</v>
      </c>
      <c r="K17" s="62">
        <v>1000</v>
      </c>
      <c r="L17" s="62">
        <v>1000</v>
      </c>
      <c r="M17" s="62">
        <v>1000</v>
      </c>
      <c r="N17" s="62">
        <v>1000</v>
      </c>
      <c r="O17" s="62">
        <v>1000</v>
      </c>
      <c r="P17" s="62">
        <v>1000</v>
      </c>
      <c r="Q17" s="62">
        <v>1000</v>
      </c>
      <c r="R17" s="62">
        <v>1000</v>
      </c>
      <c r="S17" s="62">
        <v>1000</v>
      </c>
      <c r="T17" s="62">
        <v>1000</v>
      </c>
      <c r="U17" s="62">
        <v>1000</v>
      </c>
      <c r="V17" s="62">
        <v>1000</v>
      </c>
      <c r="W17" s="62">
        <v>1000</v>
      </c>
      <c r="X17" s="62">
        <v>1000</v>
      </c>
      <c r="Y17" s="62">
        <v>1000</v>
      </c>
      <c r="Z17" s="62">
        <v>1000</v>
      </c>
      <c r="AA17" s="62">
        <v>1000</v>
      </c>
      <c r="AB17" s="62">
        <v>1000</v>
      </c>
      <c r="AC17" s="62">
        <v>1000</v>
      </c>
      <c r="AD17" s="62">
        <v>1000</v>
      </c>
      <c r="AE17" s="62">
        <v>1000</v>
      </c>
      <c r="AF17" s="62">
        <v>1000</v>
      </c>
      <c r="AG17" s="62">
        <v>1000</v>
      </c>
      <c r="AH17" s="62">
        <v>1000</v>
      </c>
    </row>
    <row r="18" spans="2:34">
      <c r="B18" s="17"/>
      <c r="C18" s="17" t="s">
        <v>88</v>
      </c>
      <c r="D18" s="62">
        <v>0</v>
      </c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</row>
    <row r="19" spans="2:34">
      <c r="B19" s="17"/>
      <c r="C19" s="17" t="s">
        <v>89</v>
      </c>
      <c r="D19" s="62">
        <v>0</v>
      </c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</row>
    <row r="20" spans="2:34">
      <c r="B20" s="17"/>
      <c r="C20" s="17" t="s">
        <v>90</v>
      </c>
      <c r="D20" s="62">
        <v>0</v>
      </c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</row>
    <row r="21" spans="2:34">
      <c r="B21" s="17"/>
      <c r="C21" s="17" t="s">
        <v>63</v>
      </c>
      <c r="D21" s="62">
        <v>0</v>
      </c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</row>
    <row r="22" spans="2:34">
      <c r="B22" s="17"/>
      <c r="C22" s="17" t="s">
        <v>91</v>
      </c>
      <c r="D22" s="62">
        <v>1197.3451327433629</v>
      </c>
      <c r="E22" s="62">
        <v>1064.0707964601772</v>
      </c>
      <c r="F22" s="62">
        <v>0</v>
      </c>
      <c r="G22" s="62">
        <v>0</v>
      </c>
      <c r="H22" s="62">
        <v>0</v>
      </c>
      <c r="I22" s="62">
        <v>0</v>
      </c>
      <c r="J22" s="62">
        <v>0</v>
      </c>
      <c r="K22" s="62">
        <v>0</v>
      </c>
      <c r="L22" s="62">
        <v>0</v>
      </c>
      <c r="M22" s="62">
        <v>0</v>
      </c>
      <c r="N22" s="62">
        <v>0</v>
      </c>
      <c r="O22" s="62">
        <v>0</v>
      </c>
      <c r="P22" s="62">
        <v>0</v>
      </c>
      <c r="Q22" s="62">
        <v>0</v>
      </c>
      <c r="R22" s="62">
        <v>0</v>
      </c>
      <c r="S22" s="62">
        <v>0</v>
      </c>
      <c r="T22" s="62">
        <v>0</v>
      </c>
      <c r="U22" s="62">
        <v>0</v>
      </c>
      <c r="V22" s="62">
        <v>0</v>
      </c>
      <c r="W22" s="62">
        <v>0</v>
      </c>
      <c r="X22" s="62">
        <v>0</v>
      </c>
      <c r="Y22" s="62">
        <v>0</v>
      </c>
      <c r="Z22" s="62">
        <v>0</v>
      </c>
      <c r="AA22" s="62">
        <v>0</v>
      </c>
      <c r="AB22" s="62">
        <v>0</v>
      </c>
      <c r="AC22" s="62">
        <v>0</v>
      </c>
      <c r="AD22" s="62">
        <v>0</v>
      </c>
      <c r="AE22" s="62">
        <v>0</v>
      </c>
      <c r="AF22" s="62">
        <v>0</v>
      </c>
      <c r="AG22" s="62">
        <v>0</v>
      </c>
      <c r="AH22" s="62">
        <v>0</v>
      </c>
    </row>
    <row r="23" spans="2:34">
      <c r="B23" s="17"/>
      <c r="C23" s="17" t="s">
        <v>92</v>
      </c>
      <c r="D23" s="62">
        <v>0</v>
      </c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</row>
    <row r="26" spans="2:34">
      <c r="D26">
        <v>2020</v>
      </c>
      <c r="E26">
        <v>2021</v>
      </c>
      <c r="F26">
        <v>2022</v>
      </c>
      <c r="G26">
        <v>2023</v>
      </c>
      <c r="H26">
        <v>2024</v>
      </c>
      <c r="I26">
        <v>2025</v>
      </c>
      <c r="J26">
        <v>2026</v>
      </c>
      <c r="K26">
        <v>2027</v>
      </c>
      <c r="L26">
        <v>2028</v>
      </c>
      <c r="M26">
        <v>2029</v>
      </c>
      <c r="N26">
        <v>2030</v>
      </c>
      <c r="O26">
        <v>2031</v>
      </c>
      <c r="P26">
        <v>2032</v>
      </c>
      <c r="Q26">
        <v>2033</v>
      </c>
      <c r="R26">
        <v>2034</v>
      </c>
      <c r="S26">
        <v>2035</v>
      </c>
      <c r="T26">
        <v>2036</v>
      </c>
      <c r="U26">
        <v>2037</v>
      </c>
      <c r="V26">
        <v>2038</v>
      </c>
      <c r="W26">
        <v>2039</v>
      </c>
      <c r="X26">
        <v>2040</v>
      </c>
      <c r="Y26">
        <v>2041</v>
      </c>
      <c r="Z26">
        <v>2042</v>
      </c>
      <c r="AA26">
        <v>2043</v>
      </c>
      <c r="AB26">
        <v>2044</v>
      </c>
      <c r="AC26">
        <v>2045</v>
      </c>
      <c r="AD26">
        <v>2046</v>
      </c>
      <c r="AE26">
        <v>2047</v>
      </c>
      <c r="AF26">
        <v>2048</v>
      </c>
      <c r="AG26">
        <v>2049</v>
      </c>
      <c r="AH26">
        <v>2050</v>
      </c>
    </row>
    <row r="27" spans="2:34">
      <c r="B27" s="21" t="s">
        <v>79</v>
      </c>
      <c r="C27" s="21" t="s">
        <v>5867</v>
      </c>
      <c r="D27" s="22">
        <f>INDEX(NoSettings!$C$2:$AG$6843,MATCH($C27,NoSettings!$A$2:$A$6843,0),MATCH(D$26,NoSettings!$C$1:$AG$1,0))/10^3</f>
        <v>227159</v>
      </c>
      <c r="E27" s="22">
        <f>INDEX(NoSettings!$C$2:$AG$6843,MATCH($C27,NoSettings!$A$2:$A$6843,0),MATCH(E$26,NoSettings!$C$1:$AG$1,0))/10^3</f>
        <v>227159</v>
      </c>
      <c r="F27" s="22">
        <f>INDEX(NoSettings!$C$2:$AG$6843,MATCH($C27,NoSettings!$A$2:$A$6843,0),MATCH(F$26,NoSettings!$C$1:$AG$1,0))/10^3</f>
        <v>230328</v>
      </c>
      <c r="G27" s="22">
        <f>INDEX(NoSettings!$C$2:$AG$6843,MATCH($C27,NoSettings!$A$2:$A$6843,0),MATCH(G$26,NoSettings!$C$1:$AG$1,0))/10^3</f>
        <v>233496</v>
      </c>
      <c r="H27" s="22">
        <f>INDEX(NoSettings!$C$2:$AG$6843,MATCH($C27,NoSettings!$A$2:$A$6843,0),MATCH(H$26,NoSettings!$C$1:$AG$1,0))/10^3</f>
        <v>236665</v>
      </c>
      <c r="I27" s="22">
        <f>INDEX(NoSettings!$C$2:$AG$6843,MATCH($C27,NoSettings!$A$2:$A$6843,0),MATCH(I$26,NoSettings!$C$1:$AG$1,0))/10^3</f>
        <v>228743</v>
      </c>
      <c r="J27" s="22">
        <f>INDEX(NoSettings!$C$2:$AG$6843,MATCH($C27,NoSettings!$A$2:$A$6843,0),MATCH(J$26,NoSettings!$C$1:$AG$1,0))/10^3</f>
        <v>228743</v>
      </c>
      <c r="K27" s="22">
        <f>INDEX(NoSettings!$C$2:$AG$6843,MATCH($C27,NoSettings!$A$2:$A$6843,0),MATCH(K$26,NoSettings!$C$1:$AG$1,0))/10^3</f>
        <v>225575</v>
      </c>
      <c r="L27" s="22">
        <f>INDEX(NoSettings!$C$2:$AG$6843,MATCH($C27,NoSettings!$A$2:$A$6843,0),MATCH(L$26,NoSettings!$C$1:$AG$1,0))/10^3</f>
        <v>217653</v>
      </c>
      <c r="M27" s="22">
        <f>INDEX(NoSettings!$C$2:$AG$6843,MATCH($C27,NoSettings!$A$2:$A$6843,0),MATCH(M$26,NoSettings!$C$1:$AG$1,0))/10^3</f>
        <v>211316</v>
      </c>
      <c r="N27" s="22">
        <f>INDEX(NoSettings!$C$2:$AG$6843,MATCH($C27,NoSettings!$A$2:$A$6843,0),MATCH(N$26,NoSettings!$C$1:$AG$1,0))/10^3</f>
        <v>208147</v>
      </c>
      <c r="O27" s="22">
        <f>INDEX(NoSettings!$C$2:$AG$6843,MATCH($C27,NoSettings!$A$2:$A$6843,0),MATCH(O$26,NoSettings!$C$1:$AG$1,0))/10^3</f>
        <v>204979</v>
      </c>
      <c r="P27" s="22">
        <f>INDEX(NoSettings!$C$2:$AG$6843,MATCH($C27,NoSettings!$A$2:$A$6843,0),MATCH(P$26,NoSettings!$C$1:$AG$1,0))/10^3</f>
        <v>201810</v>
      </c>
      <c r="Q27" s="22">
        <f>INDEX(NoSettings!$C$2:$AG$6843,MATCH($C27,NoSettings!$A$2:$A$6843,0),MATCH(Q$26,NoSettings!$C$1:$AG$1,0))/10^3</f>
        <v>204979</v>
      </c>
      <c r="R27" s="22">
        <f>INDEX(NoSettings!$C$2:$AG$6843,MATCH($C27,NoSettings!$A$2:$A$6843,0),MATCH(R$26,NoSettings!$C$1:$AG$1,0))/10^3</f>
        <v>198641</v>
      </c>
      <c r="S27" s="22">
        <f>INDEX(NoSettings!$C$2:$AG$6843,MATCH($C27,NoSettings!$A$2:$A$6843,0),MATCH(S$26,NoSettings!$C$1:$AG$1,0))/10^3</f>
        <v>200226</v>
      </c>
      <c r="T27" s="22">
        <f>INDEX(NoSettings!$C$2:$AG$6843,MATCH($C27,NoSettings!$A$2:$A$6843,0),MATCH(T$26,NoSettings!$C$1:$AG$1,0))/10^3</f>
        <v>201810</v>
      </c>
      <c r="U27" s="22">
        <f>INDEX(NoSettings!$C$2:$AG$6843,MATCH($C27,NoSettings!$A$2:$A$6843,0),MATCH(U$26,NoSettings!$C$1:$AG$1,0))/10^3</f>
        <v>193888</v>
      </c>
      <c r="V27" s="22">
        <f>INDEX(NoSettings!$C$2:$AG$6843,MATCH($C27,NoSettings!$A$2:$A$6843,0),MATCH(V$26,NoSettings!$C$1:$AG$1,0))/10^3</f>
        <v>181214</v>
      </c>
      <c r="W27" s="22">
        <f>INDEX(NoSettings!$C$2:$AG$6843,MATCH($C27,NoSettings!$A$2:$A$6843,0),MATCH(W$26,NoSettings!$C$1:$AG$1,0))/10^3</f>
        <v>181214</v>
      </c>
      <c r="X27" s="22">
        <f>INDEX(NoSettings!$C$2:$AG$6843,MATCH($C27,NoSettings!$A$2:$A$6843,0),MATCH(X$26,NoSettings!$C$1:$AG$1,0))/10^3</f>
        <v>187551</v>
      </c>
      <c r="Y27" s="22">
        <f>INDEX(NoSettings!$C$2:$AG$6843,MATCH($C27,NoSettings!$A$2:$A$6843,0),MATCH(Y$26,NoSettings!$C$1:$AG$1,0))/10^3</f>
        <v>195473</v>
      </c>
      <c r="Z27" s="22">
        <f>INDEX(NoSettings!$C$2:$AG$6843,MATCH($C27,NoSettings!$A$2:$A$6843,0),MATCH(Z$26,NoSettings!$C$1:$AG$1,0))/10^3</f>
        <v>203394</v>
      </c>
      <c r="AA27" s="22">
        <f>INDEX(NoSettings!$C$2:$AG$6843,MATCH($C27,NoSettings!$A$2:$A$6843,0),MATCH(AA$26,NoSettings!$C$1:$AG$1,0))/10^3</f>
        <v>212900</v>
      </c>
      <c r="AB27" s="22">
        <f>INDEX(NoSettings!$C$2:$AG$6843,MATCH($C27,NoSettings!$A$2:$A$6843,0),MATCH(AB$26,NoSettings!$C$1:$AG$1,0))/10^3</f>
        <v>214484</v>
      </c>
      <c r="AC27" s="22">
        <f>INDEX(NoSettings!$C$2:$AG$6843,MATCH($C27,NoSettings!$A$2:$A$6843,0),MATCH(AC$26,NoSettings!$C$1:$AG$1,0))/10^3</f>
        <v>222406</v>
      </c>
      <c r="AD27" s="22">
        <f>INDEX(NoSettings!$C$2:$AG$6843,MATCH($C27,NoSettings!$A$2:$A$6843,0),MATCH(AD$26,NoSettings!$C$1:$AG$1,0))/10^3</f>
        <v>204979</v>
      </c>
      <c r="AE27" s="22">
        <f>INDEX(NoSettings!$C$2:$AG$6843,MATCH($C27,NoSettings!$A$2:$A$6843,0),MATCH(AE$26,NoSettings!$C$1:$AG$1,0))/10^3</f>
        <v>187551</v>
      </c>
      <c r="AF27" s="22">
        <f>INDEX(NoSettings!$C$2:$AG$6843,MATCH($C27,NoSettings!$A$2:$A$6843,0),MATCH(AF$26,NoSettings!$C$1:$AG$1,0))/10^3</f>
        <v>193888</v>
      </c>
      <c r="AG27" s="22">
        <f>INDEX(NoSettings!$C$2:$AG$6843,MATCH($C27,NoSettings!$A$2:$A$6843,0),MATCH(AG$26,NoSettings!$C$1:$AG$1,0))/10^3</f>
        <v>203394</v>
      </c>
      <c r="AH27" s="22">
        <f>INDEX(NoSettings!$C$2:$AG$6843,MATCH($C27,NoSettings!$A$2:$A$6843,0),MATCH(AH$26,NoSettings!$C$1:$AG$1,0))/10^3</f>
        <v>208147</v>
      </c>
    </row>
    <row r="28" spans="2:34">
      <c r="B28" s="21" t="s">
        <v>80</v>
      </c>
      <c r="C28" s="21" t="s">
        <v>5866</v>
      </c>
      <c r="D28" s="22">
        <f>INDEX(NoSettings!$C$2:$AG$6843,MATCH($C28,NoSettings!$A$2:$A$6843,0),MATCH(D$26,NoSettings!$C$1:$AG$1,0))/10^3</f>
        <v>133046</v>
      </c>
      <c r="E28" s="22">
        <f>INDEX(NoSettings!$C$2:$AG$6843,MATCH($C28,NoSettings!$A$2:$A$6843,0),MATCH(E$26,NoSettings!$C$1:$AG$1,0))/10^3</f>
        <v>134079</v>
      </c>
      <c r="F28" s="22">
        <f>INDEX(NoSettings!$C$2:$AG$6843,MATCH($C28,NoSettings!$A$2:$A$6843,0),MATCH(F$26,NoSettings!$C$1:$AG$1,0))/10^3</f>
        <v>138213</v>
      </c>
      <c r="G28" s="22">
        <f>INDEX(NoSettings!$C$2:$AG$6843,MATCH($C28,NoSettings!$A$2:$A$6843,0),MATCH(G$26,NoSettings!$C$1:$AG$1,0))/10^3</f>
        <v>142346</v>
      </c>
      <c r="H28" s="22">
        <f>INDEX(NoSettings!$C$2:$AG$6843,MATCH($C28,NoSettings!$A$2:$A$6843,0),MATCH(H$26,NoSettings!$C$1:$AG$1,0))/10^3</f>
        <v>146479</v>
      </c>
      <c r="I28" s="22">
        <f>INDEX(NoSettings!$C$2:$AG$6843,MATCH($C28,NoSettings!$A$2:$A$6843,0),MATCH(I$26,NoSettings!$C$1:$AG$1,0))/10^3</f>
        <v>153196</v>
      </c>
      <c r="J28" s="22">
        <f>INDEX(NoSettings!$C$2:$AG$6843,MATCH($C28,NoSettings!$A$2:$A$6843,0),MATCH(J$26,NoSettings!$C$1:$AG$1,0))/10^3</f>
        <v>158363</v>
      </c>
      <c r="K28" s="22">
        <f>INDEX(NoSettings!$C$2:$AG$6843,MATCH($C28,NoSettings!$A$2:$A$6843,0),MATCH(K$26,NoSettings!$C$1:$AG$1,0))/10^3</f>
        <v>163530</v>
      </c>
      <c r="L28" s="22">
        <f>INDEX(NoSettings!$C$2:$AG$6843,MATCH($C28,NoSettings!$A$2:$A$6843,0),MATCH(L$26,NoSettings!$C$1:$AG$1,0))/10^3</f>
        <v>168697</v>
      </c>
      <c r="M28" s="22">
        <f>INDEX(NoSettings!$C$2:$AG$6843,MATCH($C28,NoSettings!$A$2:$A$6843,0),MATCH(M$26,NoSettings!$C$1:$AG$1,0))/10^3</f>
        <v>173347</v>
      </c>
      <c r="N28" s="22">
        <f>INDEX(NoSettings!$C$2:$AG$6843,MATCH($C28,NoSettings!$A$2:$A$6843,0),MATCH(N$26,NoSettings!$C$1:$AG$1,0))/10^3</f>
        <v>177480</v>
      </c>
      <c r="O28" s="22">
        <f>INDEX(NoSettings!$C$2:$AG$6843,MATCH($C28,NoSettings!$A$2:$A$6843,0),MATCH(O$26,NoSettings!$C$1:$AG$1,0))/10^3</f>
        <v>181614</v>
      </c>
      <c r="P28" s="22">
        <f>INDEX(NoSettings!$C$2:$AG$6843,MATCH($C28,NoSettings!$A$2:$A$6843,0),MATCH(P$26,NoSettings!$C$1:$AG$1,0))/10^3</f>
        <v>186264</v>
      </c>
      <c r="Q28" s="22">
        <f>INDEX(NoSettings!$C$2:$AG$6843,MATCH($C28,NoSettings!$A$2:$A$6843,0),MATCH(Q$26,NoSettings!$C$1:$AG$1,0))/10^3</f>
        <v>190397</v>
      </c>
      <c r="R28" s="22">
        <f>INDEX(NoSettings!$C$2:$AG$6843,MATCH($C28,NoSettings!$A$2:$A$6843,0),MATCH(R$26,NoSettings!$C$1:$AG$1,0))/10^3</f>
        <v>196598</v>
      </c>
      <c r="S28" s="22">
        <f>INDEX(NoSettings!$C$2:$AG$6843,MATCH($C28,NoSettings!$A$2:$A$6843,0),MATCH(S$26,NoSettings!$C$1:$AG$1,0))/10^3</f>
        <v>200731</v>
      </c>
      <c r="T28" s="22">
        <f>INDEX(NoSettings!$C$2:$AG$6843,MATCH($C28,NoSettings!$A$2:$A$6843,0),MATCH(T$26,NoSettings!$C$1:$AG$1,0))/10^3</f>
        <v>203831</v>
      </c>
      <c r="U28" s="22">
        <f>INDEX(NoSettings!$C$2:$AG$6843,MATCH($C28,NoSettings!$A$2:$A$6843,0),MATCH(U$26,NoSettings!$C$1:$AG$1,0))/10^3</f>
        <v>209515</v>
      </c>
      <c r="V28" s="22">
        <f>INDEX(NoSettings!$C$2:$AG$6843,MATCH($C28,NoSettings!$A$2:$A$6843,0),MATCH(V$26,NoSettings!$C$1:$AG$1,0))/10^3</f>
        <v>216748</v>
      </c>
      <c r="W28" s="22">
        <f>INDEX(NoSettings!$C$2:$AG$6843,MATCH($C28,NoSettings!$A$2:$A$6843,0),MATCH(W$26,NoSettings!$C$1:$AG$1,0))/10^3</f>
        <v>221915</v>
      </c>
      <c r="X28" s="22">
        <f>INDEX(NoSettings!$C$2:$AG$6843,MATCH($C28,NoSettings!$A$2:$A$6843,0),MATCH(X$26,NoSettings!$C$1:$AG$1,0))/10^3</f>
        <v>224498</v>
      </c>
      <c r="Y28" s="22">
        <f>INDEX(NoSettings!$C$2:$AG$6843,MATCH($C28,NoSettings!$A$2:$A$6843,0),MATCH(Y$26,NoSettings!$C$1:$AG$1,0))/10^3</f>
        <v>228632</v>
      </c>
      <c r="Z28" s="22">
        <f>INDEX(NoSettings!$C$2:$AG$6843,MATCH($C28,NoSettings!$A$2:$A$6843,0),MATCH(Z$26,NoSettings!$C$1:$AG$1,0))/10^3</f>
        <v>237416</v>
      </c>
      <c r="AA28" s="22">
        <f>INDEX(NoSettings!$C$2:$AG$6843,MATCH($C28,NoSettings!$A$2:$A$6843,0),MATCH(AA$26,NoSettings!$C$1:$AG$1,0))/10^3</f>
        <v>237416</v>
      </c>
      <c r="AB28" s="22">
        <f>INDEX(NoSettings!$C$2:$AG$6843,MATCH($C28,NoSettings!$A$2:$A$6843,0),MATCH(AB$26,NoSettings!$C$1:$AG$1,0))/10^3</f>
        <v>237416</v>
      </c>
      <c r="AC28" s="22">
        <f>INDEX(NoSettings!$C$2:$AG$6843,MATCH($C28,NoSettings!$A$2:$A$6843,0),MATCH(AC$26,NoSettings!$C$1:$AG$1,0))/10^3</f>
        <v>243616</v>
      </c>
      <c r="AD28" s="22">
        <f>INDEX(NoSettings!$C$2:$AG$6843,MATCH($C28,NoSettings!$A$2:$A$6843,0),MATCH(AD$26,NoSettings!$C$1:$AG$1,0))/10^3</f>
        <v>258083</v>
      </c>
      <c r="AE28" s="22">
        <f>INDEX(NoSettings!$C$2:$AG$6843,MATCH($C28,NoSettings!$A$2:$A$6843,0),MATCH(AE$26,NoSettings!$C$1:$AG$1,0))/10^3</f>
        <v>262216</v>
      </c>
      <c r="AF28" s="22">
        <f>INDEX(NoSettings!$C$2:$AG$6843,MATCH($C28,NoSettings!$A$2:$A$6843,0),MATCH(AF$26,NoSettings!$C$1:$AG$1,0))/10^3</f>
        <v>269967</v>
      </c>
      <c r="AG28" s="22">
        <f>INDEX(NoSettings!$C$2:$AG$6843,MATCH($C28,NoSettings!$A$2:$A$6843,0),MATCH(AG$26,NoSettings!$C$1:$AG$1,0))/10^3</f>
        <v>277717</v>
      </c>
      <c r="AH28" s="22">
        <f>INDEX(NoSettings!$C$2:$AG$6843,MATCH($C28,NoSettings!$A$2:$A$6843,0),MATCH(AH$26,NoSettings!$C$1:$AG$1,0))/10^3</f>
        <v>285984</v>
      </c>
    </row>
    <row r="29" spans="2:34">
      <c r="B29" s="21" t="s">
        <v>81</v>
      </c>
      <c r="C29" s="21" t="s">
        <v>5865</v>
      </c>
      <c r="D29" s="22">
        <f>INDEX(NoSettings!$C$2:$AG$6843,MATCH($C29,NoSettings!$A$2:$A$6843,0),MATCH(D$26,NoSettings!$C$1:$AG$1,0))/10^3</f>
        <v>146642</v>
      </c>
      <c r="E29" s="22">
        <f>INDEX(NoSettings!$C$2:$AG$6843,MATCH($C29,NoSettings!$A$2:$A$6843,0),MATCH(E$26,NoSettings!$C$1:$AG$1,0))/10^3</f>
        <v>146642</v>
      </c>
      <c r="F29" s="22">
        <f>INDEX(NoSettings!$C$2:$AG$6843,MATCH($C29,NoSettings!$A$2:$A$6843,0),MATCH(F$26,NoSettings!$C$1:$AG$1,0))/10^3</f>
        <v>152950</v>
      </c>
      <c r="G29" s="22">
        <f>INDEX(NoSettings!$C$2:$AG$6843,MATCH($C29,NoSettings!$A$2:$A$6843,0),MATCH(G$26,NoSettings!$C$1:$AG$1,0))/10^3</f>
        <v>156103</v>
      </c>
      <c r="H29" s="22">
        <f>INDEX(NoSettings!$C$2:$AG$6843,MATCH($C29,NoSettings!$A$2:$A$6843,0),MATCH(H$26,NoSettings!$C$1:$AG$1,0))/10^3</f>
        <v>159257</v>
      </c>
      <c r="I29" s="22">
        <f>INDEX(NoSettings!$C$2:$AG$6843,MATCH($C29,NoSettings!$A$2:$A$6843,0),MATCH(I$26,NoSettings!$C$1:$AG$1,0))/10^3</f>
        <v>156103</v>
      </c>
      <c r="J29" s="22">
        <f>INDEX(NoSettings!$C$2:$AG$6843,MATCH($C29,NoSettings!$A$2:$A$6843,0),MATCH(J$26,NoSettings!$C$1:$AG$1,0))/10^3</f>
        <v>146642</v>
      </c>
      <c r="K29" s="22">
        <f>INDEX(NoSettings!$C$2:$AG$6843,MATCH($C29,NoSettings!$A$2:$A$6843,0),MATCH(K$26,NoSettings!$C$1:$AG$1,0))/10^3</f>
        <v>140335</v>
      </c>
      <c r="L29" s="22">
        <f>INDEX(NoSettings!$C$2:$AG$6843,MATCH($C29,NoSettings!$A$2:$A$6843,0),MATCH(L$26,NoSettings!$C$1:$AG$1,0))/10^3</f>
        <v>137182</v>
      </c>
      <c r="M29" s="22">
        <f>INDEX(NoSettings!$C$2:$AG$6843,MATCH($C29,NoSettings!$A$2:$A$6843,0),MATCH(M$26,NoSettings!$C$1:$AG$1,0))/10^3</f>
        <v>137182</v>
      </c>
      <c r="N29" s="22">
        <f>INDEX(NoSettings!$C$2:$AG$6843,MATCH($C29,NoSettings!$A$2:$A$6843,0),MATCH(N$26,NoSettings!$C$1:$AG$1,0))/10^3</f>
        <v>137182</v>
      </c>
      <c r="O29" s="22">
        <f>INDEX(NoSettings!$C$2:$AG$6843,MATCH($C29,NoSettings!$A$2:$A$6843,0),MATCH(O$26,NoSettings!$C$1:$AG$1,0))/10^3</f>
        <v>137182</v>
      </c>
      <c r="P29" s="22">
        <f>INDEX(NoSettings!$C$2:$AG$6843,MATCH($C29,NoSettings!$A$2:$A$6843,0),MATCH(P$26,NoSettings!$C$1:$AG$1,0))/10^3</f>
        <v>137182</v>
      </c>
      <c r="Q29" s="22">
        <f>INDEX(NoSettings!$C$2:$AG$6843,MATCH($C29,NoSettings!$A$2:$A$6843,0),MATCH(Q$26,NoSettings!$C$1:$AG$1,0))/10^3</f>
        <v>137182</v>
      </c>
      <c r="R29" s="22">
        <f>INDEX(NoSettings!$C$2:$AG$6843,MATCH($C29,NoSettings!$A$2:$A$6843,0),MATCH(R$26,NoSettings!$C$1:$AG$1,0))/10^3</f>
        <v>134028</v>
      </c>
      <c r="S29" s="22">
        <f>INDEX(NoSettings!$C$2:$AG$6843,MATCH($C29,NoSettings!$A$2:$A$6843,0),MATCH(S$26,NoSettings!$C$1:$AG$1,0))/10^3</f>
        <v>130874</v>
      </c>
      <c r="T29" s="22">
        <f>INDEX(NoSettings!$C$2:$AG$6843,MATCH($C29,NoSettings!$A$2:$A$6843,0),MATCH(T$26,NoSettings!$C$1:$AG$1,0))/10^3</f>
        <v>134028</v>
      </c>
      <c r="U29" s="22">
        <f>INDEX(NoSettings!$C$2:$AG$6843,MATCH($C29,NoSettings!$A$2:$A$6843,0),MATCH(U$26,NoSettings!$C$1:$AG$1,0))/10^3</f>
        <v>137182</v>
      </c>
      <c r="V29" s="22">
        <f>INDEX(NoSettings!$C$2:$AG$6843,MATCH($C29,NoSettings!$A$2:$A$6843,0),MATCH(V$26,NoSettings!$C$1:$AG$1,0))/10^3</f>
        <v>140335</v>
      </c>
      <c r="W29" s="22">
        <f>INDEX(NoSettings!$C$2:$AG$6843,MATCH($C29,NoSettings!$A$2:$A$6843,0),MATCH(W$26,NoSettings!$C$1:$AG$1,0))/10^3</f>
        <v>143489</v>
      </c>
      <c r="X29" s="22">
        <f>INDEX(NoSettings!$C$2:$AG$6843,MATCH($C29,NoSettings!$A$2:$A$6843,0),MATCH(X$26,NoSettings!$C$1:$AG$1,0))/10^3</f>
        <v>146642</v>
      </c>
      <c r="Y29" s="22">
        <f>INDEX(NoSettings!$C$2:$AG$6843,MATCH($C29,NoSettings!$A$2:$A$6843,0),MATCH(Y$26,NoSettings!$C$1:$AG$1,0))/10^3</f>
        <v>143489</v>
      </c>
      <c r="Z29" s="22">
        <f>INDEX(NoSettings!$C$2:$AG$6843,MATCH($C29,NoSettings!$A$2:$A$6843,0),MATCH(Z$26,NoSettings!$C$1:$AG$1,0))/10^3</f>
        <v>134028</v>
      </c>
      <c r="AA29" s="22">
        <f>INDEX(NoSettings!$C$2:$AG$6843,MATCH($C29,NoSettings!$A$2:$A$6843,0),MATCH(AA$26,NoSettings!$C$1:$AG$1,0))/10^3</f>
        <v>137182</v>
      </c>
      <c r="AB29" s="22">
        <f>INDEX(NoSettings!$C$2:$AG$6843,MATCH($C29,NoSettings!$A$2:$A$6843,0),MATCH(AB$26,NoSettings!$C$1:$AG$1,0))/10^3</f>
        <v>140335</v>
      </c>
      <c r="AC29" s="22">
        <f>INDEX(NoSettings!$C$2:$AG$6843,MATCH($C29,NoSettings!$A$2:$A$6843,0),MATCH(AC$26,NoSettings!$C$1:$AG$1,0))/10^3</f>
        <v>137182</v>
      </c>
      <c r="AD29" s="22">
        <f>INDEX(NoSettings!$C$2:$AG$6843,MATCH($C29,NoSettings!$A$2:$A$6843,0),MATCH(AD$26,NoSettings!$C$1:$AG$1,0))/10^3</f>
        <v>130874</v>
      </c>
      <c r="AE29" s="22">
        <f>INDEX(NoSettings!$C$2:$AG$6843,MATCH($C29,NoSettings!$A$2:$A$6843,0),MATCH(AE$26,NoSettings!$C$1:$AG$1,0))/10^3</f>
        <v>137182</v>
      </c>
      <c r="AF29" s="22">
        <f>INDEX(NoSettings!$C$2:$AG$6843,MATCH($C29,NoSettings!$A$2:$A$6843,0),MATCH(AF$26,NoSettings!$C$1:$AG$1,0))/10^3</f>
        <v>137182</v>
      </c>
      <c r="AG29" s="22">
        <f>INDEX(NoSettings!$C$2:$AG$6843,MATCH($C29,NoSettings!$A$2:$A$6843,0),MATCH(AG$26,NoSettings!$C$1:$AG$1,0))/10^3</f>
        <v>130874</v>
      </c>
      <c r="AH29" s="22">
        <f>INDEX(NoSettings!$C$2:$AG$6843,MATCH($C29,NoSettings!$A$2:$A$6843,0),MATCH(AH$26,NoSettings!$C$1:$AG$1,0))/10^3</f>
        <v>130874</v>
      </c>
    </row>
    <row r="30" spans="2:34">
      <c r="B30" s="21" t="s">
        <v>82</v>
      </c>
      <c r="C30" s="21" t="s">
        <v>5864</v>
      </c>
      <c r="D30" s="22">
        <f>INDEX(NoSettings!$C$2:$AG$6843,MATCH($C30,NoSettings!$A$2:$A$6843,0),MATCH(D$26,NoSettings!$C$1:$AG$1,0))/10^3</f>
        <v>2454.41</v>
      </c>
      <c r="E30" s="22">
        <f>INDEX(NoSettings!$C$2:$AG$6843,MATCH($C30,NoSettings!$A$2:$A$6843,0),MATCH(E$26,NoSettings!$C$1:$AG$1,0))/10^3</f>
        <v>2454.41</v>
      </c>
      <c r="F30" s="22">
        <f>INDEX(NoSettings!$C$2:$AG$6843,MATCH($C30,NoSettings!$A$2:$A$6843,0),MATCH(F$26,NoSettings!$C$1:$AG$1,0))/10^3</f>
        <v>2454.41</v>
      </c>
      <c r="G30" s="22">
        <f>INDEX(NoSettings!$C$2:$AG$6843,MATCH($C30,NoSettings!$A$2:$A$6843,0),MATCH(G$26,NoSettings!$C$1:$AG$1,0))/10^3</f>
        <v>2454.41</v>
      </c>
      <c r="H30" s="22">
        <f>INDEX(NoSettings!$C$2:$AG$6843,MATCH($C30,NoSettings!$A$2:$A$6843,0),MATCH(H$26,NoSettings!$C$1:$AG$1,0))/10^3</f>
        <v>2454.41</v>
      </c>
      <c r="I30" s="22">
        <f>INDEX(NoSettings!$C$2:$AG$6843,MATCH($C30,NoSettings!$A$2:$A$6843,0),MATCH(I$26,NoSettings!$C$1:$AG$1,0))/10^3</f>
        <v>2454.41</v>
      </c>
      <c r="J30" s="22">
        <f>INDEX(NoSettings!$C$2:$AG$6843,MATCH($C30,NoSettings!$A$2:$A$6843,0),MATCH(J$26,NoSettings!$C$1:$AG$1,0))/10^3</f>
        <v>2454.41</v>
      </c>
      <c r="K30" s="22">
        <f>INDEX(NoSettings!$C$2:$AG$6843,MATCH($C30,NoSettings!$A$2:$A$6843,0),MATCH(K$26,NoSettings!$C$1:$AG$1,0))/10^3</f>
        <v>2454.41</v>
      </c>
      <c r="L30" s="22">
        <f>INDEX(NoSettings!$C$2:$AG$6843,MATCH($C30,NoSettings!$A$2:$A$6843,0),MATCH(L$26,NoSettings!$C$1:$AG$1,0))/10^3</f>
        <v>2454.41</v>
      </c>
      <c r="M30" s="22">
        <f>INDEX(NoSettings!$C$2:$AG$6843,MATCH($C30,NoSettings!$A$2:$A$6843,0),MATCH(M$26,NoSettings!$C$1:$AG$1,0))/10^3</f>
        <v>2454.41</v>
      </c>
      <c r="N30" s="22">
        <f>INDEX(NoSettings!$C$2:$AG$6843,MATCH($C30,NoSettings!$A$2:$A$6843,0),MATCH(N$26,NoSettings!$C$1:$AG$1,0))/10^3</f>
        <v>2454.41</v>
      </c>
      <c r="O30" s="22">
        <f>INDEX(NoSettings!$C$2:$AG$6843,MATCH($C30,NoSettings!$A$2:$A$6843,0),MATCH(O$26,NoSettings!$C$1:$AG$1,0))/10^3</f>
        <v>2454.41</v>
      </c>
      <c r="P30" s="22">
        <f>INDEX(NoSettings!$C$2:$AG$6843,MATCH($C30,NoSettings!$A$2:$A$6843,0),MATCH(P$26,NoSettings!$C$1:$AG$1,0))/10^3</f>
        <v>2454.41</v>
      </c>
      <c r="Q30" s="22">
        <f>INDEX(NoSettings!$C$2:$AG$6843,MATCH($C30,NoSettings!$A$2:$A$6843,0),MATCH(Q$26,NoSettings!$C$1:$AG$1,0))/10^3</f>
        <v>2454.41</v>
      </c>
      <c r="R30" s="22">
        <f>INDEX(NoSettings!$C$2:$AG$6843,MATCH($C30,NoSettings!$A$2:$A$6843,0),MATCH(R$26,NoSettings!$C$1:$AG$1,0))/10^3</f>
        <v>2454.41</v>
      </c>
      <c r="S30" s="22">
        <f>INDEX(NoSettings!$C$2:$AG$6843,MATCH($C30,NoSettings!$A$2:$A$6843,0),MATCH(S$26,NoSettings!$C$1:$AG$1,0))/10^3</f>
        <v>2454.41</v>
      </c>
      <c r="T30" s="22">
        <f>INDEX(NoSettings!$C$2:$AG$6843,MATCH($C30,NoSettings!$A$2:$A$6843,0),MATCH(T$26,NoSettings!$C$1:$AG$1,0))/10^3</f>
        <v>2454.41</v>
      </c>
      <c r="U30" s="22">
        <f>INDEX(NoSettings!$C$2:$AG$6843,MATCH($C30,NoSettings!$A$2:$A$6843,0),MATCH(U$26,NoSettings!$C$1:$AG$1,0))/10^3</f>
        <v>2454.41</v>
      </c>
      <c r="V30" s="22">
        <f>INDEX(NoSettings!$C$2:$AG$6843,MATCH($C30,NoSettings!$A$2:$A$6843,0),MATCH(V$26,NoSettings!$C$1:$AG$1,0))/10^3</f>
        <v>2454.41</v>
      </c>
      <c r="W30" s="22">
        <f>INDEX(NoSettings!$C$2:$AG$6843,MATCH($C30,NoSettings!$A$2:$A$6843,0),MATCH(W$26,NoSettings!$C$1:$AG$1,0))/10^3</f>
        <v>2454.41</v>
      </c>
      <c r="X30" s="22">
        <f>INDEX(NoSettings!$C$2:$AG$6843,MATCH($C30,NoSettings!$A$2:$A$6843,0),MATCH(X$26,NoSettings!$C$1:$AG$1,0))/10^3</f>
        <v>2454.41</v>
      </c>
      <c r="Y30" s="22">
        <f>INDEX(NoSettings!$C$2:$AG$6843,MATCH($C30,NoSettings!$A$2:$A$6843,0),MATCH(Y$26,NoSettings!$C$1:$AG$1,0))/10^3</f>
        <v>2454.41</v>
      </c>
      <c r="Z30" s="22">
        <f>INDEX(NoSettings!$C$2:$AG$6843,MATCH($C30,NoSettings!$A$2:$A$6843,0),MATCH(Z$26,NoSettings!$C$1:$AG$1,0))/10^3</f>
        <v>2454.41</v>
      </c>
      <c r="AA30" s="22">
        <f>INDEX(NoSettings!$C$2:$AG$6843,MATCH($C30,NoSettings!$A$2:$A$6843,0),MATCH(AA$26,NoSettings!$C$1:$AG$1,0))/10^3</f>
        <v>2454.41</v>
      </c>
      <c r="AB30" s="22">
        <f>INDEX(NoSettings!$C$2:$AG$6843,MATCH($C30,NoSettings!$A$2:$A$6843,0),MATCH(AB$26,NoSettings!$C$1:$AG$1,0))/10^3</f>
        <v>2454.41</v>
      </c>
      <c r="AC30" s="22">
        <f>INDEX(NoSettings!$C$2:$AG$6843,MATCH($C30,NoSettings!$A$2:$A$6843,0),MATCH(AC$26,NoSettings!$C$1:$AG$1,0))/10^3</f>
        <v>2454.41</v>
      </c>
      <c r="AD30" s="22">
        <f>INDEX(NoSettings!$C$2:$AG$6843,MATCH($C30,NoSettings!$A$2:$A$6843,0),MATCH(AD$26,NoSettings!$C$1:$AG$1,0))/10^3</f>
        <v>2454.41</v>
      </c>
      <c r="AE30" s="22">
        <f>INDEX(NoSettings!$C$2:$AG$6843,MATCH($C30,NoSettings!$A$2:$A$6843,0),MATCH(AE$26,NoSettings!$C$1:$AG$1,0))/10^3</f>
        <v>2454.41</v>
      </c>
      <c r="AF30" s="22">
        <f>INDEX(NoSettings!$C$2:$AG$6843,MATCH($C30,NoSettings!$A$2:$A$6843,0),MATCH(AF$26,NoSettings!$C$1:$AG$1,0))/10^3</f>
        <v>2454.41</v>
      </c>
      <c r="AG30" s="22">
        <f>INDEX(NoSettings!$C$2:$AG$6843,MATCH($C30,NoSettings!$A$2:$A$6843,0),MATCH(AG$26,NoSettings!$C$1:$AG$1,0))/10^3</f>
        <v>2454.41</v>
      </c>
      <c r="AH30" s="22">
        <f>INDEX(NoSettings!$C$2:$AG$6843,MATCH($C30,NoSettings!$A$2:$A$6843,0),MATCH(AH$26,NoSettings!$C$1:$AG$1,0))/10^3</f>
        <v>2454.41</v>
      </c>
    </row>
    <row r="31" spans="2:34">
      <c r="B31" s="21" t="s">
        <v>83</v>
      </c>
      <c r="C31" s="21" t="s">
        <v>5863</v>
      </c>
      <c r="D31" s="22">
        <f>INDEX(NoSettings!$C$2:$AG$6843,MATCH($C31,NoSettings!$A$2:$A$6843,0),MATCH(D$26,NoSettings!$C$1:$AG$1,0))/10^3</f>
        <v>3811.06</v>
      </c>
      <c r="E31" s="22">
        <f>INDEX(NoSettings!$C$2:$AG$6843,MATCH($C31,NoSettings!$A$2:$A$6843,0),MATCH(E$26,NoSettings!$C$1:$AG$1,0))/10^3</f>
        <v>6043.64</v>
      </c>
      <c r="F31" s="22">
        <f>INDEX(NoSettings!$C$2:$AG$6843,MATCH($C31,NoSettings!$A$2:$A$6843,0),MATCH(F$26,NoSettings!$C$1:$AG$1,0))/10^3</f>
        <v>6232.9</v>
      </c>
      <c r="G31" s="22">
        <f>INDEX(NoSettings!$C$2:$AG$6843,MATCH($C31,NoSettings!$A$2:$A$6843,0),MATCH(G$26,NoSettings!$C$1:$AG$1,0))/10^3</f>
        <v>6957.89</v>
      </c>
      <c r="H31" s="22">
        <f>INDEX(NoSettings!$C$2:$AG$6843,MATCH($C31,NoSettings!$A$2:$A$6843,0),MATCH(H$26,NoSettings!$C$1:$AG$1,0))/10^3</f>
        <v>7636.86</v>
      </c>
      <c r="I31" s="22">
        <f>INDEX(NoSettings!$C$2:$AG$6843,MATCH($C31,NoSettings!$A$2:$A$6843,0),MATCH(I$26,NoSettings!$C$1:$AG$1,0))/10^3</f>
        <v>9013</v>
      </c>
      <c r="J31" s="22">
        <f>INDEX(NoSettings!$C$2:$AG$6843,MATCH($C31,NoSettings!$A$2:$A$6843,0),MATCH(J$26,NoSettings!$C$1:$AG$1,0))/10^3</f>
        <v>10158.5</v>
      </c>
      <c r="K31" s="22">
        <f>INDEX(NoSettings!$C$2:$AG$6843,MATCH($C31,NoSettings!$A$2:$A$6843,0),MATCH(K$26,NoSettings!$C$1:$AG$1,0))/10^3</f>
        <v>11244.2</v>
      </c>
      <c r="L31" s="22">
        <f>INDEX(NoSettings!$C$2:$AG$6843,MATCH($C31,NoSettings!$A$2:$A$6843,0),MATCH(L$26,NoSettings!$C$1:$AG$1,0))/10^3</f>
        <v>12497.6</v>
      </c>
      <c r="M31" s="22">
        <f>INDEX(NoSettings!$C$2:$AG$6843,MATCH($C31,NoSettings!$A$2:$A$6843,0),MATCH(M$26,NoSettings!$C$1:$AG$1,0))/10^3</f>
        <v>13666</v>
      </c>
      <c r="N31" s="22">
        <f>INDEX(NoSettings!$C$2:$AG$6843,MATCH($C31,NoSettings!$A$2:$A$6843,0),MATCH(N$26,NoSettings!$C$1:$AG$1,0))/10^3</f>
        <v>14693.3</v>
      </c>
      <c r="O31" s="22">
        <f>INDEX(NoSettings!$C$2:$AG$6843,MATCH($C31,NoSettings!$A$2:$A$6843,0),MATCH(O$26,NoSettings!$C$1:$AG$1,0))/10^3</f>
        <v>15808.1</v>
      </c>
      <c r="P31" s="22">
        <f>INDEX(NoSettings!$C$2:$AG$6843,MATCH($C31,NoSettings!$A$2:$A$6843,0),MATCH(P$26,NoSettings!$C$1:$AG$1,0))/10^3</f>
        <v>16821.599999999999</v>
      </c>
      <c r="Q31" s="22">
        <f>INDEX(NoSettings!$C$2:$AG$6843,MATCH($C31,NoSettings!$A$2:$A$6843,0),MATCH(Q$26,NoSettings!$C$1:$AG$1,0))/10^3</f>
        <v>17292.7</v>
      </c>
      <c r="R31" s="22">
        <f>INDEX(NoSettings!$C$2:$AG$6843,MATCH($C31,NoSettings!$A$2:$A$6843,0),MATCH(R$26,NoSettings!$C$1:$AG$1,0))/10^3</f>
        <v>19194</v>
      </c>
      <c r="S31" s="22">
        <f>INDEX(NoSettings!$C$2:$AG$6843,MATCH($C31,NoSettings!$A$2:$A$6843,0),MATCH(S$26,NoSettings!$C$1:$AG$1,0))/10^3</f>
        <v>20584.099999999999</v>
      </c>
      <c r="T31" s="22">
        <f>INDEX(NoSettings!$C$2:$AG$6843,MATCH($C31,NoSettings!$A$2:$A$6843,0),MATCH(T$26,NoSettings!$C$1:$AG$1,0))/10^3</f>
        <v>21158.5</v>
      </c>
      <c r="U31" s="22">
        <f>INDEX(NoSettings!$C$2:$AG$6843,MATCH($C31,NoSettings!$A$2:$A$6843,0),MATCH(U$26,NoSettings!$C$1:$AG$1,0))/10^3</f>
        <v>22744.1</v>
      </c>
      <c r="V31" s="22">
        <f>INDEX(NoSettings!$C$2:$AG$6843,MATCH($C31,NoSettings!$A$2:$A$6843,0),MATCH(V$26,NoSettings!$C$1:$AG$1,0))/10^3</f>
        <v>24975.1</v>
      </c>
      <c r="W31" s="22">
        <f>INDEX(NoSettings!$C$2:$AG$6843,MATCH($C31,NoSettings!$A$2:$A$6843,0),MATCH(W$26,NoSettings!$C$1:$AG$1,0))/10^3</f>
        <v>25576</v>
      </c>
      <c r="X31" s="22">
        <f>INDEX(NoSettings!$C$2:$AG$6843,MATCH($C31,NoSettings!$A$2:$A$6843,0),MATCH(X$26,NoSettings!$C$1:$AG$1,0))/10^3</f>
        <v>25795.9</v>
      </c>
      <c r="Y31" s="22">
        <f>INDEX(NoSettings!$C$2:$AG$6843,MATCH($C31,NoSettings!$A$2:$A$6843,0),MATCH(Y$26,NoSettings!$C$1:$AG$1,0))/10^3</f>
        <v>26488.5</v>
      </c>
      <c r="Z31" s="22">
        <f>INDEX(NoSettings!$C$2:$AG$6843,MATCH($C31,NoSettings!$A$2:$A$6843,0),MATCH(Z$26,NoSettings!$C$1:$AG$1,0))/10^3</f>
        <v>27229.3</v>
      </c>
      <c r="AA31" s="22">
        <f>INDEX(NoSettings!$C$2:$AG$6843,MATCH($C31,NoSettings!$A$2:$A$6843,0),MATCH(AA$26,NoSettings!$C$1:$AG$1,0))/10^3</f>
        <v>27302.7</v>
      </c>
      <c r="AB31" s="22">
        <f>INDEX(NoSettings!$C$2:$AG$6843,MATCH($C31,NoSettings!$A$2:$A$6843,0),MATCH(AB$26,NoSettings!$C$1:$AG$1,0))/10^3</f>
        <v>28975.4</v>
      </c>
      <c r="AC31" s="22">
        <f>INDEX(NoSettings!$C$2:$AG$6843,MATCH($C31,NoSettings!$A$2:$A$6843,0),MATCH(AC$26,NoSettings!$C$1:$AG$1,0))/10^3</f>
        <v>29049.200000000001</v>
      </c>
      <c r="AD31" s="22">
        <f>INDEX(NoSettings!$C$2:$AG$6843,MATCH($C31,NoSettings!$A$2:$A$6843,0),MATCH(AD$26,NoSettings!$C$1:$AG$1,0))/10^3</f>
        <v>32855.300000000003</v>
      </c>
      <c r="AE31" s="22">
        <f>INDEX(NoSettings!$C$2:$AG$6843,MATCH($C31,NoSettings!$A$2:$A$6843,0),MATCH(AE$26,NoSettings!$C$1:$AG$1,0))/10^3</f>
        <v>36618.699999999997</v>
      </c>
      <c r="AF31" s="22">
        <f>INDEX(NoSettings!$C$2:$AG$6843,MATCH($C31,NoSettings!$A$2:$A$6843,0),MATCH(AF$26,NoSettings!$C$1:$AG$1,0))/10^3</f>
        <v>36541.199999999997</v>
      </c>
      <c r="AG31" s="22">
        <f>INDEX(NoSettings!$C$2:$AG$6843,MATCH($C31,NoSettings!$A$2:$A$6843,0),MATCH(AG$26,NoSettings!$C$1:$AG$1,0))/10^3</f>
        <v>36864.5</v>
      </c>
      <c r="AH31" s="22">
        <f>INDEX(NoSettings!$C$2:$AG$6843,MATCH($C31,NoSettings!$A$2:$A$6843,0),MATCH(AH$26,NoSettings!$C$1:$AG$1,0))/10^3</f>
        <v>36902.1</v>
      </c>
    </row>
    <row r="32" spans="2:34">
      <c r="B32" s="21" t="s">
        <v>84</v>
      </c>
      <c r="C32" s="21" t="s">
        <v>5862</v>
      </c>
      <c r="D32" s="22">
        <f>INDEX(NoSettings!$C$2:$AG$6843,MATCH($C32,NoSettings!$A$2:$A$6843,0),MATCH(D$26,NoSettings!$C$1:$AG$1,0))/10^3</f>
        <v>10510.4</v>
      </c>
      <c r="E32" s="22">
        <f>INDEX(NoSettings!$C$2:$AG$6843,MATCH($C32,NoSettings!$A$2:$A$6843,0),MATCH(E$26,NoSettings!$C$1:$AG$1,0))/10^3</f>
        <v>12685</v>
      </c>
      <c r="F32" s="22">
        <f>INDEX(NoSettings!$C$2:$AG$6843,MATCH($C32,NoSettings!$A$2:$A$6843,0),MATCH(F$26,NoSettings!$C$1:$AG$1,0))/10^3</f>
        <v>11942.6</v>
      </c>
      <c r="G32" s="22">
        <f>INDEX(NoSettings!$C$2:$AG$6843,MATCH($C32,NoSettings!$A$2:$A$6843,0),MATCH(G$26,NoSettings!$C$1:$AG$1,0))/10^3</f>
        <v>12798.8</v>
      </c>
      <c r="H32" s="22">
        <f>INDEX(NoSettings!$C$2:$AG$6843,MATCH($C32,NoSettings!$A$2:$A$6843,0),MATCH(H$26,NoSettings!$C$1:$AG$1,0))/10^3</f>
        <v>13623.3</v>
      </c>
      <c r="I32" s="22">
        <f>INDEX(NoSettings!$C$2:$AG$6843,MATCH($C32,NoSettings!$A$2:$A$6843,0),MATCH(I$26,NoSettings!$C$1:$AG$1,0))/10^3</f>
        <v>14584.8</v>
      </c>
      <c r="J32" s="22">
        <f>INDEX(NoSettings!$C$2:$AG$6843,MATCH($C32,NoSettings!$A$2:$A$6843,0),MATCH(J$26,NoSettings!$C$1:$AG$1,0))/10^3</f>
        <v>15647.5</v>
      </c>
      <c r="K32" s="22">
        <f>INDEX(NoSettings!$C$2:$AG$6843,MATCH($C32,NoSettings!$A$2:$A$6843,0),MATCH(K$26,NoSettings!$C$1:$AG$1,0))/10^3</f>
        <v>16513.2</v>
      </c>
      <c r="L32" s="22">
        <f>INDEX(NoSettings!$C$2:$AG$6843,MATCH($C32,NoSettings!$A$2:$A$6843,0),MATCH(L$26,NoSettings!$C$1:$AG$1,0))/10^3</f>
        <v>17440.7</v>
      </c>
      <c r="M32" s="22">
        <f>INDEX(NoSettings!$C$2:$AG$6843,MATCH($C32,NoSettings!$A$2:$A$6843,0),MATCH(M$26,NoSettings!$C$1:$AG$1,0))/10^3</f>
        <v>18311.900000000001</v>
      </c>
      <c r="N32" s="22">
        <f>INDEX(NoSettings!$C$2:$AG$6843,MATCH($C32,NoSettings!$A$2:$A$6843,0),MATCH(N$26,NoSettings!$C$1:$AG$1,0))/10^3</f>
        <v>19238.900000000001</v>
      </c>
      <c r="O32" s="22">
        <f>INDEX(NoSettings!$C$2:$AG$6843,MATCH($C32,NoSettings!$A$2:$A$6843,0),MATCH(O$26,NoSettings!$C$1:$AG$1,0))/10^3</f>
        <v>20307.599999999999</v>
      </c>
      <c r="P32" s="22">
        <f>INDEX(NoSettings!$C$2:$AG$6843,MATCH($C32,NoSettings!$A$2:$A$6843,0),MATCH(P$26,NoSettings!$C$1:$AG$1,0))/10^3</f>
        <v>21599.1</v>
      </c>
      <c r="Q32" s="22">
        <f>INDEX(NoSettings!$C$2:$AG$6843,MATCH($C32,NoSettings!$A$2:$A$6843,0),MATCH(Q$26,NoSettings!$C$1:$AG$1,0))/10^3</f>
        <v>22694.2</v>
      </c>
      <c r="R32" s="22">
        <f>INDEX(NoSettings!$C$2:$AG$6843,MATCH($C32,NoSettings!$A$2:$A$6843,0),MATCH(R$26,NoSettings!$C$1:$AG$1,0))/10^3</f>
        <v>24996.1</v>
      </c>
      <c r="S32" s="22">
        <f>INDEX(NoSettings!$C$2:$AG$6843,MATCH($C32,NoSettings!$A$2:$A$6843,0),MATCH(S$26,NoSettings!$C$1:$AG$1,0))/10^3</f>
        <v>26960.1</v>
      </c>
      <c r="T32" s="22">
        <f>INDEX(NoSettings!$C$2:$AG$6843,MATCH($C32,NoSettings!$A$2:$A$6843,0),MATCH(T$26,NoSettings!$C$1:$AG$1,0))/10^3</f>
        <v>28312.799999999999</v>
      </c>
      <c r="U32" s="22">
        <f>INDEX(NoSettings!$C$2:$AG$6843,MATCH($C32,NoSettings!$A$2:$A$6843,0),MATCH(U$26,NoSettings!$C$1:$AG$1,0))/10^3</f>
        <v>31004.5</v>
      </c>
      <c r="V32" s="22">
        <f>INDEX(NoSettings!$C$2:$AG$6843,MATCH($C32,NoSettings!$A$2:$A$6843,0),MATCH(V$26,NoSettings!$C$1:$AG$1,0))/10^3</f>
        <v>34560.800000000003</v>
      </c>
      <c r="W32" s="22">
        <f>INDEX(NoSettings!$C$2:$AG$6843,MATCH($C32,NoSettings!$A$2:$A$6843,0),MATCH(W$26,NoSettings!$C$1:$AG$1,0))/10^3</f>
        <v>36474</v>
      </c>
      <c r="X32" s="22">
        <f>INDEX(NoSettings!$C$2:$AG$6843,MATCH($C32,NoSettings!$A$2:$A$6843,0),MATCH(X$26,NoSettings!$C$1:$AG$1,0))/10^3</f>
        <v>38008.300000000003</v>
      </c>
      <c r="Y32" s="22">
        <f>INDEX(NoSettings!$C$2:$AG$6843,MATCH($C32,NoSettings!$A$2:$A$6843,0),MATCH(Y$26,NoSettings!$C$1:$AG$1,0))/10^3</f>
        <v>40597.599999999999</v>
      </c>
      <c r="Z32" s="22">
        <f>INDEX(NoSettings!$C$2:$AG$6843,MATCH($C32,NoSettings!$A$2:$A$6843,0),MATCH(Z$26,NoSettings!$C$1:$AG$1,0))/10^3</f>
        <v>43224</v>
      </c>
      <c r="AA32" s="22">
        <f>INDEX(NoSettings!$C$2:$AG$6843,MATCH($C32,NoSettings!$A$2:$A$6843,0),MATCH(AA$26,NoSettings!$C$1:$AG$1,0))/10^3</f>
        <v>45448.3</v>
      </c>
      <c r="AB32" s="22">
        <f>INDEX(NoSettings!$C$2:$AG$6843,MATCH($C32,NoSettings!$A$2:$A$6843,0),MATCH(AB$26,NoSettings!$C$1:$AG$1,0))/10^3</f>
        <v>50753.1</v>
      </c>
      <c r="AC32" s="22">
        <f>INDEX(NoSettings!$C$2:$AG$6843,MATCH($C32,NoSettings!$A$2:$A$6843,0),MATCH(AC$26,NoSettings!$C$1:$AG$1,0))/10^3</f>
        <v>52897.1</v>
      </c>
      <c r="AD32" s="22">
        <f>INDEX(NoSettings!$C$2:$AG$6843,MATCH($C32,NoSettings!$A$2:$A$6843,0),MATCH(AD$26,NoSettings!$C$1:$AG$1,0))/10^3</f>
        <v>63338.8</v>
      </c>
      <c r="AE32" s="22">
        <f>INDEX(NoSettings!$C$2:$AG$6843,MATCH($C32,NoSettings!$A$2:$A$6843,0),MATCH(AE$26,NoSettings!$C$1:$AG$1,0))/10^3</f>
        <v>75667.8</v>
      </c>
      <c r="AF32" s="22">
        <f>INDEX(NoSettings!$C$2:$AG$6843,MATCH($C32,NoSettings!$A$2:$A$6843,0),MATCH(AF$26,NoSettings!$C$1:$AG$1,0))/10^3</f>
        <v>77363.3</v>
      </c>
      <c r="AG32" s="22">
        <f>INDEX(NoSettings!$C$2:$AG$6843,MATCH($C32,NoSettings!$A$2:$A$6843,0),MATCH(AG$26,NoSettings!$C$1:$AG$1,0))/10^3</f>
        <v>81079.600000000006</v>
      </c>
      <c r="AH32" s="22">
        <f>INDEX(NoSettings!$C$2:$AG$6843,MATCH($C32,NoSettings!$A$2:$A$6843,0),MATCH(AH$26,NoSettings!$C$1:$AG$1,0))/10^3</f>
        <v>84912.9</v>
      </c>
    </row>
    <row r="33" spans="2:34">
      <c r="B33" s="21" t="s">
        <v>85</v>
      </c>
      <c r="C33" s="21" t="s">
        <v>5861</v>
      </c>
      <c r="D33" s="22">
        <f>INDEX(NoSettings!$C$2:$AG$6843,MATCH($C33,NoSettings!$A$2:$A$6843,0),MATCH(D$26,NoSettings!$C$1:$AG$1,0))/10^3</f>
        <v>0</v>
      </c>
      <c r="E33" s="22">
        <f>INDEX(NoSettings!$C$2:$AG$6843,MATCH($C33,NoSettings!$A$2:$A$6843,0),MATCH(E$26,NoSettings!$C$1:$AG$1,0))/10^3</f>
        <v>0</v>
      </c>
      <c r="F33" s="22">
        <f>INDEX(NoSettings!$C$2:$AG$6843,MATCH($C33,NoSettings!$A$2:$A$6843,0),MATCH(F$26,NoSettings!$C$1:$AG$1,0))/10^3</f>
        <v>0</v>
      </c>
      <c r="G33" s="22">
        <f>INDEX(NoSettings!$C$2:$AG$6843,MATCH($C33,NoSettings!$A$2:$A$6843,0),MATCH(G$26,NoSettings!$C$1:$AG$1,0))/10^3</f>
        <v>0</v>
      </c>
      <c r="H33" s="22">
        <f>INDEX(NoSettings!$C$2:$AG$6843,MATCH($C33,NoSettings!$A$2:$A$6843,0),MATCH(H$26,NoSettings!$C$1:$AG$1,0))/10^3</f>
        <v>0</v>
      </c>
      <c r="I33" s="22">
        <f>INDEX(NoSettings!$C$2:$AG$6843,MATCH($C33,NoSettings!$A$2:$A$6843,0),MATCH(I$26,NoSettings!$C$1:$AG$1,0))/10^3</f>
        <v>0</v>
      </c>
      <c r="J33" s="22">
        <f>INDEX(NoSettings!$C$2:$AG$6843,MATCH($C33,NoSettings!$A$2:$A$6843,0),MATCH(J$26,NoSettings!$C$1:$AG$1,0))/10^3</f>
        <v>0</v>
      </c>
      <c r="K33" s="22">
        <f>INDEX(NoSettings!$C$2:$AG$6843,MATCH($C33,NoSettings!$A$2:$A$6843,0),MATCH(K$26,NoSettings!$C$1:$AG$1,0))/10^3</f>
        <v>0</v>
      </c>
      <c r="L33" s="22">
        <f>INDEX(NoSettings!$C$2:$AG$6843,MATCH($C33,NoSettings!$A$2:$A$6843,0),MATCH(L$26,NoSettings!$C$1:$AG$1,0))/10^3</f>
        <v>0</v>
      </c>
      <c r="M33" s="22">
        <f>INDEX(NoSettings!$C$2:$AG$6843,MATCH($C33,NoSettings!$A$2:$A$6843,0),MATCH(M$26,NoSettings!$C$1:$AG$1,0))/10^3</f>
        <v>0</v>
      </c>
      <c r="N33" s="22">
        <f>INDEX(NoSettings!$C$2:$AG$6843,MATCH($C33,NoSettings!$A$2:$A$6843,0),MATCH(N$26,NoSettings!$C$1:$AG$1,0))/10^3</f>
        <v>0</v>
      </c>
      <c r="O33" s="22">
        <f>INDEX(NoSettings!$C$2:$AG$6843,MATCH($C33,NoSettings!$A$2:$A$6843,0),MATCH(O$26,NoSettings!$C$1:$AG$1,0))/10^3</f>
        <v>0</v>
      </c>
      <c r="P33" s="22">
        <f>INDEX(NoSettings!$C$2:$AG$6843,MATCH($C33,NoSettings!$A$2:$A$6843,0),MATCH(P$26,NoSettings!$C$1:$AG$1,0))/10^3</f>
        <v>0</v>
      </c>
      <c r="Q33" s="22">
        <f>INDEX(NoSettings!$C$2:$AG$6843,MATCH($C33,NoSettings!$A$2:$A$6843,0),MATCH(Q$26,NoSettings!$C$1:$AG$1,0))/10^3</f>
        <v>0</v>
      </c>
      <c r="R33" s="22">
        <f>INDEX(NoSettings!$C$2:$AG$6843,MATCH($C33,NoSettings!$A$2:$A$6843,0),MATCH(R$26,NoSettings!$C$1:$AG$1,0))/10^3</f>
        <v>0</v>
      </c>
      <c r="S33" s="22">
        <f>INDEX(NoSettings!$C$2:$AG$6843,MATCH($C33,NoSettings!$A$2:$A$6843,0),MATCH(S$26,NoSettings!$C$1:$AG$1,0))/10^3</f>
        <v>0</v>
      </c>
      <c r="T33" s="22">
        <f>INDEX(NoSettings!$C$2:$AG$6843,MATCH($C33,NoSettings!$A$2:$A$6843,0),MATCH(T$26,NoSettings!$C$1:$AG$1,0))/10^3</f>
        <v>0</v>
      </c>
      <c r="U33" s="22">
        <f>INDEX(NoSettings!$C$2:$AG$6843,MATCH($C33,NoSettings!$A$2:$A$6843,0),MATCH(U$26,NoSettings!$C$1:$AG$1,0))/10^3</f>
        <v>0</v>
      </c>
      <c r="V33" s="22">
        <f>INDEX(NoSettings!$C$2:$AG$6843,MATCH($C33,NoSettings!$A$2:$A$6843,0),MATCH(V$26,NoSettings!$C$1:$AG$1,0))/10^3</f>
        <v>0</v>
      </c>
      <c r="W33" s="22">
        <f>INDEX(NoSettings!$C$2:$AG$6843,MATCH($C33,NoSettings!$A$2:$A$6843,0),MATCH(W$26,NoSettings!$C$1:$AG$1,0))/10^3</f>
        <v>0</v>
      </c>
      <c r="X33" s="22">
        <f>INDEX(NoSettings!$C$2:$AG$6843,MATCH($C33,NoSettings!$A$2:$A$6843,0),MATCH(X$26,NoSettings!$C$1:$AG$1,0))/10^3</f>
        <v>0</v>
      </c>
      <c r="Y33" s="22">
        <f>INDEX(NoSettings!$C$2:$AG$6843,MATCH($C33,NoSettings!$A$2:$A$6843,0),MATCH(Y$26,NoSettings!$C$1:$AG$1,0))/10^3</f>
        <v>0</v>
      </c>
      <c r="Z33" s="22">
        <f>INDEX(NoSettings!$C$2:$AG$6843,MATCH($C33,NoSettings!$A$2:$A$6843,0),MATCH(Z$26,NoSettings!$C$1:$AG$1,0))/10^3</f>
        <v>0</v>
      </c>
      <c r="AA33" s="22">
        <f>INDEX(NoSettings!$C$2:$AG$6843,MATCH($C33,NoSettings!$A$2:$A$6843,0),MATCH(AA$26,NoSettings!$C$1:$AG$1,0))/10^3</f>
        <v>0</v>
      </c>
      <c r="AB33" s="22">
        <f>INDEX(NoSettings!$C$2:$AG$6843,MATCH($C33,NoSettings!$A$2:$A$6843,0),MATCH(AB$26,NoSettings!$C$1:$AG$1,0))/10^3</f>
        <v>0</v>
      </c>
      <c r="AC33" s="22">
        <f>INDEX(NoSettings!$C$2:$AG$6843,MATCH($C33,NoSettings!$A$2:$A$6843,0),MATCH(AC$26,NoSettings!$C$1:$AG$1,0))/10^3</f>
        <v>0</v>
      </c>
      <c r="AD33" s="22">
        <f>INDEX(NoSettings!$C$2:$AG$6843,MATCH($C33,NoSettings!$A$2:$A$6843,0),MATCH(AD$26,NoSettings!$C$1:$AG$1,0))/10^3</f>
        <v>0</v>
      </c>
      <c r="AE33" s="22">
        <f>INDEX(NoSettings!$C$2:$AG$6843,MATCH($C33,NoSettings!$A$2:$A$6843,0),MATCH(AE$26,NoSettings!$C$1:$AG$1,0))/10^3</f>
        <v>0</v>
      </c>
      <c r="AF33" s="22">
        <f>INDEX(NoSettings!$C$2:$AG$6843,MATCH($C33,NoSettings!$A$2:$A$6843,0),MATCH(AF$26,NoSettings!$C$1:$AG$1,0))/10^3</f>
        <v>0</v>
      </c>
      <c r="AG33" s="22">
        <f>INDEX(NoSettings!$C$2:$AG$6843,MATCH($C33,NoSettings!$A$2:$A$6843,0),MATCH(AG$26,NoSettings!$C$1:$AG$1,0))/10^3</f>
        <v>0</v>
      </c>
      <c r="AH33" s="22">
        <f>INDEX(NoSettings!$C$2:$AG$6843,MATCH($C33,NoSettings!$A$2:$A$6843,0),MATCH(AH$26,NoSettings!$C$1:$AG$1,0))/10^3</f>
        <v>0</v>
      </c>
    </row>
    <row r="34" spans="2:34">
      <c r="B34" s="21" t="s">
        <v>61</v>
      </c>
      <c r="C34" s="21" t="s">
        <v>5860</v>
      </c>
      <c r="D34" s="22">
        <f>INDEX(NoSettings!$C$2:$AG$6843,MATCH($C34,NoSettings!$A$2:$A$6843,0),MATCH(D$26,NoSettings!$C$1:$AG$1,0))/10^3</f>
        <v>1.37496E-4</v>
      </c>
      <c r="E34" s="22">
        <f>INDEX(NoSettings!$C$2:$AG$6843,MATCH($C34,NoSettings!$A$2:$A$6843,0),MATCH(E$26,NoSettings!$C$1:$AG$1,0))/10^3</f>
        <v>1.4326700000000001E-4</v>
      </c>
      <c r="F34" s="22">
        <f>INDEX(NoSettings!$C$2:$AG$6843,MATCH($C34,NoSettings!$A$2:$A$6843,0),MATCH(F$26,NoSettings!$C$1:$AG$1,0))/10^3</f>
        <v>1.3731999999999999E-4</v>
      </c>
      <c r="G34" s="22">
        <f>INDEX(NoSettings!$C$2:$AG$6843,MATCH($C34,NoSettings!$A$2:$A$6843,0),MATCH(G$26,NoSettings!$C$1:$AG$1,0))/10^3</f>
        <v>1.39958E-4</v>
      </c>
      <c r="H34" s="22">
        <f>INDEX(NoSettings!$C$2:$AG$6843,MATCH($C34,NoSettings!$A$2:$A$6843,0),MATCH(H$26,NoSettings!$C$1:$AG$1,0))/10^3</f>
        <v>1.4137700000000001E-4</v>
      </c>
      <c r="I34" s="22">
        <f>INDEX(NoSettings!$C$2:$AG$6843,MATCH($C34,NoSettings!$A$2:$A$6843,0),MATCH(I$26,NoSettings!$C$1:$AG$1,0))/10^3</f>
        <v>1.4163899999999999E-4</v>
      </c>
      <c r="J34" s="22">
        <f>INDEX(NoSettings!$C$2:$AG$6843,MATCH($C34,NoSettings!$A$2:$A$6843,0),MATCH(J$26,NoSettings!$C$1:$AG$1,0))/10^3</f>
        <v>1.4421E-4</v>
      </c>
      <c r="K34" s="22">
        <f>INDEX(NoSettings!$C$2:$AG$6843,MATCH($C34,NoSettings!$A$2:$A$6843,0),MATCH(K$26,NoSettings!$C$1:$AG$1,0))/10^3</f>
        <v>1.44227E-4</v>
      </c>
      <c r="L34" s="22">
        <f>INDEX(NoSettings!$C$2:$AG$6843,MATCH($C34,NoSettings!$A$2:$A$6843,0),MATCH(L$26,NoSettings!$C$1:$AG$1,0))/10^3</f>
        <v>1.44251E-4</v>
      </c>
      <c r="M34" s="22">
        <f>INDEX(NoSettings!$C$2:$AG$6843,MATCH($C34,NoSettings!$A$2:$A$6843,0),MATCH(M$26,NoSettings!$C$1:$AG$1,0))/10^3</f>
        <v>1.4400599999999999E-4</v>
      </c>
      <c r="N34" s="22">
        <f>INDEX(NoSettings!$C$2:$AG$6843,MATCH($C34,NoSettings!$A$2:$A$6843,0),MATCH(N$26,NoSettings!$C$1:$AG$1,0))/10^3</f>
        <v>1.4463799999999999E-4</v>
      </c>
      <c r="O34" s="22">
        <f>INDEX(NoSettings!$C$2:$AG$6843,MATCH($C34,NoSettings!$A$2:$A$6843,0),MATCH(O$26,NoSettings!$C$1:$AG$1,0))/10^3</f>
        <v>1.44585E-4</v>
      </c>
      <c r="P34" s="22">
        <f>INDEX(NoSettings!$C$2:$AG$6843,MATCH($C34,NoSettings!$A$2:$A$6843,0),MATCH(P$26,NoSettings!$C$1:$AG$1,0))/10^3</f>
        <v>1.4428600000000001E-4</v>
      </c>
      <c r="Q34" s="22">
        <f>INDEX(NoSettings!$C$2:$AG$6843,MATCH($C34,NoSettings!$A$2:$A$6843,0),MATCH(Q$26,NoSettings!$C$1:$AG$1,0))/10^3</f>
        <v>1.4369199999999998E-4</v>
      </c>
      <c r="R34" s="22">
        <f>INDEX(NoSettings!$C$2:$AG$6843,MATCH($C34,NoSettings!$A$2:$A$6843,0),MATCH(R$26,NoSettings!$C$1:$AG$1,0))/10^3</f>
        <v>1.4321800000000002E-4</v>
      </c>
      <c r="S34" s="22">
        <f>INDEX(NoSettings!$C$2:$AG$6843,MATCH($C34,NoSettings!$A$2:$A$6843,0),MATCH(S$26,NoSettings!$C$1:$AG$1,0))/10^3</f>
        <v>1.4219399999999997E-4</v>
      </c>
      <c r="T34" s="22">
        <f>INDEX(NoSettings!$C$2:$AG$6843,MATCH($C34,NoSettings!$A$2:$A$6843,0),MATCH(T$26,NoSettings!$C$1:$AG$1,0))/10^3</f>
        <v>1.2734400000000002E-4</v>
      </c>
      <c r="U34" s="22">
        <f>INDEX(NoSettings!$C$2:$AG$6843,MATCH($C34,NoSettings!$A$2:$A$6843,0),MATCH(U$26,NoSettings!$C$1:$AG$1,0))/10^3</f>
        <v>1.1021200000000001E-4</v>
      </c>
      <c r="V34" s="22">
        <f>INDEX(NoSettings!$C$2:$AG$6843,MATCH($C34,NoSettings!$A$2:$A$6843,0),MATCH(V$26,NoSettings!$C$1:$AG$1,0))/10^3</f>
        <v>1.1010200000000001E-4</v>
      </c>
      <c r="W34" s="22">
        <f>INDEX(NoSettings!$C$2:$AG$6843,MATCH($C34,NoSettings!$A$2:$A$6843,0),MATCH(W$26,NoSettings!$C$1:$AG$1,0))/10^3</f>
        <v>1.1015800000000001E-4</v>
      </c>
      <c r="X34" s="22">
        <f>INDEX(NoSettings!$C$2:$AG$6843,MATCH($C34,NoSettings!$A$2:$A$6843,0),MATCH(X$26,NoSettings!$C$1:$AG$1,0))/10^3</f>
        <v>1.09386E-4</v>
      </c>
      <c r="Y34" s="22">
        <f>INDEX(NoSettings!$C$2:$AG$6843,MATCH($C34,NoSettings!$A$2:$A$6843,0),MATCH(Y$26,NoSettings!$C$1:$AG$1,0))/10^3</f>
        <v>1.09084E-4</v>
      </c>
      <c r="Z34" s="22">
        <f>INDEX(NoSettings!$C$2:$AG$6843,MATCH($C34,NoSettings!$A$2:$A$6843,0),MATCH(Z$26,NoSettings!$C$1:$AG$1,0))/10^3</f>
        <v>1.0911800000000001E-4</v>
      </c>
      <c r="AA34" s="22">
        <f>INDEX(NoSettings!$C$2:$AG$6843,MATCH($C34,NoSettings!$A$2:$A$6843,0),MATCH(AA$26,NoSettings!$C$1:$AG$1,0))/10^3</f>
        <v>1.08593E-4</v>
      </c>
      <c r="AB34" s="22">
        <f>INDEX(NoSettings!$C$2:$AG$6843,MATCH($C34,NoSettings!$A$2:$A$6843,0),MATCH(AB$26,NoSettings!$C$1:$AG$1,0))/10^3</f>
        <v>1.0785100000000001E-4</v>
      </c>
      <c r="AC34" s="22">
        <f>INDEX(NoSettings!$C$2:$AG$6843,MATCH($C34,NoSettings!$A$2:$A$6843,0),MATCH(AC$26,NoSettings!$C$1:$AG$1,0))/10^3</f>
        <v>1.0792E-4</v>
      </c>
      <c r="AD34" s="22">
        <f>INDEX(NoSettings!$C$2:$AG$6843,MATCH($C34,NoSettings!$A$2:$A$6843,0),MATCH(AD$26,NoSettings!$C$1:$AG$1,0))/10^3</f>
        <v>1.0833E-4</v>
      </c>
      <c r="AE34" s="22">
        <f>INDEX(NoSettings!$C$2:$AG$6843,MATCH($C34,NoSettings!$A$2:$A$6843,0),MATCH(AE$26,NoSettings!$C$1:$AG$1,0))/10^3</f>
        <v>1.07602E-4</v>
      </c>
      <c r="AF34" s="22">
        <f>INDEX(NoSettings!$C$2:$AG$6843,MATCH($C34,NoSettings!$A$2:$A$6843,0),MATCH(AF$26,NoSettings!$C$1:$AG$1,0))/10^3</f>
        <v>1.07582E-4</v>
      </c>
      <c r="AG34" s="22">
        <f>INDEX(NoSettings!$C$2:$AG$6843,MATCH($C34,NoSettings!$A$2:$A$6843,0),MATCH(AG$26,NoSettings!$C$1:$AG$1,0))/10^3</f>
        <v>1.0766399999999999E-4</v>
      </c>
      <c r="AH34" s="22">
        <f>INDEX(NoSettings!$C$2:$AG$6843,MATCH($C34,NoSettings!$A$2:$A$6843,0),MATCH(AH$26,NoSettings!$C$1:$AG$1,0))/10^3</f>
        <v>1.07633E-4</v>
      </c>
    </row>
    <row r="35" spans="2:34">
      <c r="B35" s="21" t="s">
        <v>86</v>
      </c>
      <c r="C35" s="21" t="s">
        <v>5859</v>
      </c>
      <c r="D35" s="22">
        <f>INDEX(NoSettings!$C$2:$AG$6843,MATCH($C35,NoSettings!$A$2:$A$6843,0),MATCH(D$26,NoSettings!$C$1:$AG$1,0))/10^3</f>
        <v>885.69299999999998</v>
      </c>
      <c r="E35" s="22">
        <f>INDEX(NoSettings!$C$2:$AG$6843,MATCH($C35,NoSettings!$A$2:$A$6843,0),MATCH(E$26,NoSettings!$C$1:$AG$1,0))/10^3</f>
        <v>1726.32</v>
      </c>
      <c r="F35" s="22">
        <f>INDEX(NoSettings!$C$2:$AG$6843,MATCH($C35,NoSettings!$A$2:$A$6843,0),MATCH(F$26,NoSettings!$C$1:$AG$1,0))/10^3</f>
        <v>1872.22</v>
      </c>
      <c r="G35" s="22">
        <f>INDEX(NoSettings!$C$2:$AG$6843,MATCH($C35,NoSettings!$A$2:$A$6843,0),MATCH(G$26,NoSettings!$C$1:$AG$1,0))/10^3</f>
        <v>2104.04</v>
      </c>
      <c r="H35" s="22">
        <f>INDEX(NoSettings!$C$2:$AG$6843,MATCH($C35,NoSettings!$A$2:$A$6843,0),MATCH(H$26,NoSettings!$C$1:$AG$1,0))/10^3</f>
        <v>2271.56</v>
      </c>
      <c r="I35" s="22">
        <f>INDEX(NoSettings!$C$2:$AG$6843,MATCH($C35,NoSettings!$A$2:$A$6843,0),MATCH(I$26,NoSettings!$C$1:$AG$1,0))/10^3</f>
        <v>2638.89</v>
      </c>
      <c r="J35" s="22">
        <f>INDEX(NoSettings!$C$2:$AG$6843,MATCH($C35,NoSettings!$A$2:$A$6843,0),MATCH(J$26,NoSettings!$C$1:$AG$1,0))/10^3</f>
        <v>2922.36</v>
      </c>
      <c r="K35" s="22">
        <f>INDEX(NoSettings!$C$2:$AG$6843,MATCH($C35,NoSettings!$A$2:$A$6843,0),MATCH(K$26,NoSettings!$C$1:$AG$1,0))/10^3</f>
        <v>3135.71</v>
      </c>
      <c r="L35" s="22">
        <f>INDEX(NoSettings!$C$2:$AG$6843,MATCH($C35,NoSettings!$A$2:$A$6843,0),MATCH(L$26,NoSettings!$C$1:$AG$1,0))/10^3</f>
        <v>3349.59</v>
      </c>
      <c r="M35" s="22">
        <f>INDEX(NoSettings!$C$2:$AG$6843,MATCH($C35,NoSettings!$A$2:$A$6843,0),MATCH(M$26,NoSettings!$C$1:$AG$1,0))/10^3</f>
        <v>3548.41</v>
      </c>
      <c r="N35" s="22">
        <f>INDEX(NoSettings!$C$2:$AG$6843,MATCH($C35,NoSettings!$A$2:$A$6843,0),MATCH(N$26,NoSettings!$C$1:$AG$1,0))/10^3</f>
        <v>3690.58</v>
      </c>
      <c r="O35" s="22">
        <f>INDEX(NoSettings!$C$2:$AG$6843,MATCH($C35,NoSettings!$A$2:$A$6843,0),MATCH(O$26,NoSettings!$C$1:$AG$1,0))/10^3</f>
        <v>3794.49</v>
      </c>
      <c r="P35" s="22">
        <f>INDEX(NoSettings!$C$2:$AG$6843,MATCH($C35,NoSettings!$A$2:$A$6843,0),MATCH(P$26,NoSettings!$C$1:$AG$1,0))/10^3</f>
        <v>3883.4</v>
      </c>
      <c r="Q35" s="22">
        <f>INDEX(NoSettings!$C$2:$AG$6843,MATCH($C35,NoSettings!$A$2:$A$6843,0),MATCH(Q$26,NoSettings!$C$1:$AG$1,0))/10^3</f>
        <v>3899.11</v>
      </c>
      <c r="R35" s="22">
        <f>INDEX(NoSettings!$C$2:$AG$6843,MATCH($C35,NoSettings!$A$2:$A$6843,0),MATCH(R$26,NoSettings!$C$1:$AG$1,0))/10^3</f>
        <v>4076.92</v>
      </c>
      <c r="S35" s="22">
        <f>INDEX(NoSettings!$C$2:$AG$6843,MATCH($C35,NoSettings!$A$2:$A$6843,0),MATCH(S$26,NoSettings!$C$1:$AG$1,0))/10^3</f>
        <v>4155.57</v>
      </c>
      <c r="T35" s="22">
        <f>INDEX(NoSettings!$C$2:$AG$6843,MATCH($C35,NoSettings!$A$2:$A$6843,0),MATCH(T$26,NoSettings!$C$1:$AG$1,0))/10^3</f>
        <v>4149.1000000000004</v>
      </c>
      <c r="U35" s="22">
        <f>INDEX(NoSettings!$C$2:$AG$6843,MATCH($C35,NoSettings!$A$2:$A$6843,0),MATCH(U$26,NoSettings!$C$1:$AG$1,0))/10^3</f>
        <v>4233.2</v>
      </c>
      <c r="V35" s="22">
        <f>INDEX(NoSettings!$C$2:$AG$6843,MATCH($C35,NoSettings!$A$2:$A$6843,0),MATCH(V$26,NoSettings!$C$1:$AG$1,0))/10^3</f>
        <v>4371.57</v>
      </c>
      <c r="W35" s="22">
        <f>INDEX(NoSettings!$C$2:$AG$6843,MATCH($C35,NoSettings!$A$2:$A$6843,0),MATCH(W$26,NoSettings!$C$1:$AG$1,0))/10^3</f>
        <v>4378.17</v>
      </c>
      <c r="X35" s="22">
        <f>INDEX(NoSettings!$C$2:$AG$6843,MATCH($C35,NoSettings!$A$2:$A$6843,0),MATCH(X$26,NoSettings!$C$1:$AG$1,0))/10^3</f>
        <v>4284.71</v>
      </c>
      <c r="Y35" s="22">
        <f>INDEX(NoSettings!$C$2:$AG$6843,MATCH($C35,NoSettings!$A$2:$A$6843,0),MATCH(Y$26,NoSettings!$C$1:$AG$1,0))/10^3</f>
        <v>4295.18</v>
      </c>
      <c r="Z35" s="22">
        <f>INDEX(NoSettings!$C$2:$AG$6843,MATCH($C35,NoSettings!$A$2:$A$6843,0),MATCH(Z$26,NoSettings!$C$1:$AG$1,0))/10^3</f>
        <v>4299.58</v>
      </c>
      <c r="AA35" s="22">
        <f>INDEX(NoSettings!$C$2:$AG$6843,MATCH($C35,NoSettings!$A$2:$A$6843,0),MATCH(AA$26,NoSettings!$C$1:$AG$1,0))/10^3</f>
        <v>4230.21</v>
      </c>
      <c r="AB35" s="22">
        <f>INDEX(NoSettings!$C$2:$AG$6843,MATCH($C35,NoSettings!$A$2:$A$6843,0),MATCH(AB$26,NoSettings!$C$1:$AG$1,0))/10^3</f>
        <v>4220.91</v>
      </c>
      <c r="AC35" s="22">
        <f>INDEX(NoSettings!$C$2:$AG$6843,MATCH($C35,NoSettings!$A$2:$A$6843,0),MATCH(AC$26,NoSettings!$C$1:$AG$1,0))/10^3</f>
        <v>4231.04</v>
      </c>
      <c r="AD35" s="22">
        <f>INDEX(NoSettings!$C$2:$AG$6843,MATCH($C35,NoSettings!$A$2:$A$6843,0),MATCH(AD$26,NoSettings!$C$1:$AG$1,0))/10^3</f>
        <v>4384.95</v>
      </c>
      <c r="AE35" s="22">
        <f>INDEX(NoSettings!$C$2:$AG$6843,MATCH($C35,NoSettings!$A$2:$A$6843,0),MATCH(AE$26,NoSettings!$C$1:$AG$1,0))/10^3</f>
        <v>4416.71</v>
      </c>
      <c r="AF35" s="22">
        <f>INDEX(NoSettings!$C$2:$AG$6843,MATCH($C35,NoSettings!$A$2:$A$6843,0),MATCH(AF$26,NoSettings!$C$1:$AG$1,0))/10^3</f>
        <v>4413.58</v>
      </c>
      <c r="AG35" s="22">
        <f>INDEX(NoSettings!$C$2:$AG$6843,MATCH($C35,NoSettings!$A$2:$A$6843,0),MATCH(AG$26,NoSettings!$C$1:$AG$1,0))/10^3</f>
        <v>4426.5</v>
      </c>
      <c r="AH35" s="22">
        <f>INDEX(NoSettings!$C$2:$AG$6843,MATCH($C35,NoSettings!$A$2:$A$6843,0),MATCH(AH$26,NoSettings!$C$1:$AG$1,0))/10^3</f>
        <v>4421.62</v>
      </c>
    </row>
    <row r="36" spans="2:34">
      <c r="B36" s="21" t="s">
        <v>87</v>
      </c>
      <c r="C36" s="21" t="s">
        <v>5858</v>
      </c>
      <c r="D36" s="22">
        <f>INDEX(NoSettings!$C$2:$AG$6843,MATCH($C36,NoSettings!$A$2:$A$6843,0),MATCH(D$26,NoSettings!$C$1:$AG$1,0))/10^3</f>
        <v>2903.65</v>
      </c>
      <c r="E36" s="22">
        <f>INDEX(NoSettings!$C$2:$AG$6843,MATCH($C36,NoSettings!$A$2:$A$6843,0),MATCH(E$26,NoSettings!$C$1:$AG$1,0))/10^3</f>
        <v>2903.65</v>
      </c>
      <c r="F36" s="22">
        <f>INDEX(NoSettings!$C$2:$AG$6843,MATCH($C36,NoSettings!$A$2:$A$6843,0),MATCH(F$26,NoSettings!$C$1:$AG$1,0))/10^3</f>
        <v>2903.65</v>
      </c>
      <c r="G36" s="22">
        <f>INDEX(NoSettings!$C$2:$AG$6843,MATCH($C36,NoSettings!$A$2:$A$6843,0),MATCH(G$26,NoSettings!$C$1:$AG$1,0))/10^3</f>
        <v>2903.65</v>
      </c>
      <c r="H36" s="22">
        <f>INDEX(NoSettings!$C$2:$AG$6843,MATCH($C36,NoSettings!$A$2:$A$6843,0),MATCH(H$26,NoSettings!$C$1:$AG$1,0))/10^3</f>
        <v>2903.65</v>
      </c>
      <c r="I36" s="22">
        <f>INDEX(NoSettings!$C$2:$AG$6843,MATCH($C36,NoSettings!$A$2:$A$6843,0),MATCH(I$26,NoSettings!$C$1:$AG$1,0))/10^3</f>
        <v>2903.65</v>
      </c>
      <c r="J36" s="22">
        <f>INDEX(NoSettings!$C$2:$AG$6843,MATCH($C36,NoSettings!$A$2:$A$6843,0),MATCH(J$26,NoSettings!$C$1:$AG$1,0))/10^3</f>
        <v>2903.65</v>
      </c>
      <c r="K36" s="22">
        <f>INDEX(NoSettings!$C$2:$AG$6843,MATCH($C36,NoSettings!$A$2:$A$6843,0),MATCH(K$26,NoSettings!$C$1:$AG$1,0))/10^3</f>
        <v>2903.65</v>
      </c>
      <c r="L36" s="22">
        <f>INDEX(NoSettings!$C$2:$AG$6843,MATCH($C36,NoSettings!$A$2:$A$6843,0),MATCH(L$26,NoSettings!$C$1:$AG$1,0))/10^3</f>
        <v>2903.65</v>
      </c>
      <c r="M36" s="22">
        <f>INDEX(NoSettings!$C$2:$AG$6843,MATCH($C36,NoSettings!$A$2:$A$6843,0),MATCH(M$26,NoSettings!$C$1:$AG$1,0))/10^3</f>
        <v>2903.65</v>
      </c>
      <c r="N36" s="22">
        <f>INDEX(NoSettings!$C$2:$AG$6843,MATCH($C36,NoSettings!$A$2:$A$6843,0),MATCH(N$26,NoSettings!$C$1:$AG$1,0))/10^3</f>
        <v>2903.65</v>
      </c>
      <c r="O36" s="22">
        <f>INDEX(NoSettings!$C$2:$AG$6843,MATCH($C36,NoSettings!$A$2:$A$6843,0),MATCH(O$26,NoSettings!$C$1:$AG$1,0))/10^3</f>
        <v>2903.65</v>
      </c>
      <c r="P36" s="22">
        <f>INDEX(NoSettings!$C$2:$AG$6843,MATCH($C36,NoSettings!$A$2:$A$6843,0),MATCH(P$26,NoSettings!$C$1:$AG$1,0))/10^3</f>
        <v>2903.65</v>
      </c>
      <c r="Q36" s="22">
        <f>INDEX(NoSettings!$C$2:$AG$6843,MATCH($C36,NoSettings!$A$2:$A$6843,0),MATCH(Q$26,NoSettings!$C$1:$AG$1,0))/10^3</f>
        <v>2903.65</v>
      </c>
      <c r="R36" s="22">
        <f>INDEX(NoSettings!$C$2:$AG$6843,MATCH($C36,NoSettings!$A$2:$A$6843,0),MATCH(R$26,NoSettings!$C$1:$AG$1,0))/10^3</f>
        <v>2903.65</v>
      </c>
      <c r="S36" s="22">
        <f>INDEX(NoSettings!$C$2:$AG$6843,MATCH($C36,NoSettings!$A$2:$A$6843,0),MATCH(S$26,NoSettings!$C$1:$AG$1,0))/10^3</f>
        <v>2889.94</v>
      </c>
      <c r="T36" s="22">
        <f>INDEX(NoSettings!$C$2:$AG$6843,MATCH($C36,NoSettings!$A$2:$A$6843,0),MATCH(T$26,NoSettings!$C$1:$AG$1,0))/10^3</f>
        <v>2881.72</v>
      </c>
      <c r="U36" s="22">
        <f>INDEX(NoSettings!$C$2:$AG$6843,MATCH($C36,NoSettings!$A$2:$A$6843,0),MATCH(U$26,NoSettings!$C$1:$AG$1,0))/10^3</f>
        <v>2857.04</v>
      </c>
      <c r="V36" s="22">
        <f>INDEX(NoSettings!$C$2:$AG$6843,MATCH($C36,NoSettings!$A$2:$A$6843,0),MATCH(V$26,NoSettings!$C$1:$AG$1,0))/10^3</f>
        <v>2843.33</v>
      </c>
      <c r="W36" s="22">
        <f>INDEX(NoSettings!$C$2:$AG$6843,MATCH($C36,NoSettings!$A$2:$A$6843,0),MATCH(W$26,NoSettings!$C$1:$AG$1,0))/10^3</f>
        <v>2843.33</v>
      </c>
      <c r="X36" s="22">
        <f>INDEX(NoSettings!$C$2:$AG$6843,MATCH($C36,NoSettings!$A$2:$A$6843,0),MATCH(X$26,NoSettings!$C$1:$AG$1,0))/10^3</f>
        <v>2837.85</v>
      </c>
      <c r="Y36" s="22">
        <f>INDEX(NoSettings!$C$2:$AG$6843,MATCH($C36,NoSettings!$A$2:$A$6843,0),MATCH(Y$26,NoSettings!$C$1:$AG$1,0))/10^3</f>
        <v>2796.72</v>
      </c>
      <c r="Z36" s="22">
        <f>INDEX(NoSettings!$C$2:$AG$6843,MATCH($C36,NoSettings!$A$2:$A$6843,0),MATCH(Z$26,NoSettings!$C$1:$AG$1,0))/10^3</f>
        <v>2788.49</v>
      </c>
      <c r="AA36" s="22">
        <f>INDEX(NoSettings!$C$2:$AG$6843,MATCH($C36,NoSettings!$A$2:$A$6843,0),MATCH(AA$26,NoSettings!$C$1:$AG$1,0))/10^3</f>
        <v>2772.04</v>
      </c>
      <c r="AB36" s="22">
        <f>INDEX(NoSettings!$C$2:$AG$6843,MATCH($C36,NoSettings!$A$2:$A$6843,0),MATCH(AB$26,NoSettings!$C$1:$AG$1,0))/10^3</f>
        <v>2772.04</v>
      </c>
      <c r="AC36" s="22">
        <f>INDEX(NoSettings!$C$2:$AG$6843,MATCH($C36,NoSettings!$A$2:$A$6843,0),MATCH(AC$26,NoSettings!$C$1:$AG$1,0))/10^3</f>
        <v>2772.04</v>
      </c>
      <c r="AD36" s="22">
        <f>INDEX(NoSettings!$C$2:$AG$6843,MATCH($C36,NoSettings!$A$2:$A$6843,0),MATCH(AD$26,NoSettings!$C$1:$AG$1,0))/10^3</f>
        <v>2769.3</v>
      </c>
      <c r="AE36" s="22">
        <f>INDEX(NoSettings!$C$2:$AG$6843,MATCH($C36,NoSettings!$A$2:$A$6843,0),MATCH(AE$26,NoSettings!$C$1:$AG$1,0))/10^3</f>
        <v>2769.3</v>
      </c>
      <c r="AF36" s="22">
        <f>INDEX(NoSettings!$C$2:$AG$6843,MATCH($C36,NoSettings!$A$2:$A$6843,0),MATCH(AF$26,NoSettings!$C$1:$AG$1,0))/10^3</f>
        <v>2769.3</v>
      </c>
      <c r="AG36" s="22">
        <f>INDEX(NoSettings!$C$2:$AG$6843,MATCH($C36,NoSettings!$A$2:$A$6843,0),MATCH(AG$26,NoSettings!$C$1:$AG$1,0))/10^3</f>
        <v>2769.3</v>
      </c>
      <c r="AH36" s="22">
        <f>INDEX(NoSettings!$C$2:$AG$6843,MATCH($C36,NoSettings!$A$2:$A$6843,0),MATCH(AH$26,NoSettings!$C$1:$AG$1,0))/10^3</f>
        <v>2769.3</v>
      </c>
    </row>
    <row r="37" spans="2:34">
      <c r="B37" s="21" t="s">
        <v>88</v>
      </c>
      <c r="C37" s="21" t="s">
        <v>5857</v>
      </c>
      <c r="D37" s="22">
        <f>INDEX(NoSettings!$C$2:$AG$6843,MATCH($C37,NoSettings!$A$2:$A$6843,0),MATCH(D$26,NoSettings!$C$1:$AG$1,0))/10^3</f>
        <v>0</v>
      </c>
      <c r="E37" s="22">
        <f>INDEX(NoSettings!$C$2:$AG$6843,MATCH($C37,NoSettings!$A$2:$A$6843,0),MATCH(E$26,NoSettings!$C$1:$AG$1,0))/10^3</f>
        <v>0</v>
      </c>
      <c r="F37" s="22">
        <f>INDEX(NoSettings!$C$2:$AG$6843,MATCH($C37,NoSettings!$A$2:$A$6843,0),MATCH(F$26,NoSettings!$C$1:$AG$1,0))/10^3</f>
        <v>0</v>
      </c>
      <c r="G37" s="22">
        <f>INDEX(NoSettings!$C$2:$AG$6843,MATCH($C37,NoSettings!$A$2:$A$6843,0),MATCH(G$26,NoSettings!$C$1:$AG$1,0))/10^3</f>
        <v>0</v>
      </c>
      <c r="H37" s="22">
        <f>INDEX(NoSettings!$C$2:$AG$6843,MATCH($C37,NoSettings!$A$2:$A$6843,0),MATCH(H$26,NoSettings!$C$1:$AG$1,0))/10^3</f>
        <v>0</v>
      </c>
      <c r="I37" s="22">
        <f>INDEX(NoSettings!$C$2:$AG$6843,MATCH($C37,NoSettings!$A$2:$A$6843,0),MATCH(I$26,NoSettings!$C$1:$AG$1,0))/10^3</f>
        <v>0</v>
      </c>
      <c r="J37" s="22">
        <f>INDEX(NoSettings!$C$2:$AG$6843,MATCH($C37,NoSettings!$A$2:$A$6843,0),MATCH(J$26,NoSettings!$C$1:$AG$1,0))/10^3</f>
        <v>0</v>
      </c>
      <c r="K37" s="22">
        <f>INDEX(NoSettings!$C$2:$AG$6843,MATCH($C37,NoSettings!$A$2:$A$6843,0),MATCH(K$26,NoSettings!$C$1:$AG$1,0))/10^3</f>
        <v>0</v>
      </c>
      <c r="L37" s="22">
        <f>INDEX(NoSettings!$C$2:$AG$6843,MATCH($C37,NoSettings!$A$2:$A$6843,0),MATCH(L$26,NoSettings!$C$1:$AG$1,0))/10^3</f>
        <v>0</v>
      </c>
      <c r="M37" s="22">
        <f>INDEX(NoSettings!$C$2:$AG$6843,MATCH($C37,NoSettings!$A$2:$A$6843,0),MATCH(M$26,NoSettings!$C$1:$AG$1,0))/10^3</f>
        <v>0</v>
      </c>
      <c r="N37" s="22">
        <f>INDEX(NoSettings!$C$2:$AG$6843,MATCH($C37,NoSettings!$A$2:$A$6843,0),MATCH(N$26,NoSettings!$C$1:$AG$1,0))/10^3</f>
        <v>0</v>
      </c>
      <c r="O37" s="22">
        <f>INDEX(NoSettings!$C$2:$AG$6843,MATCH($C37,NoSettings!$A$2:$A$6843,0),MATCH(O$26,NoSettings!$C$1:$AG$1,0))/10^3</f>
        <v>0</v>
      </c>
      <c r="P37" s="22">
        <f>INDEX(NoSettings!$C$2:$AG$6843,MATCH($C37,NoSettings!$A$2:$A$6843,0),MATCH(P$26,NoSettings!$C$1:$AG$1,0))/10^3</f>
        <v>0</v>
      </c>
      <c r="Q37" s="22">
        <f>INDEX(NoSettings!$C$2:$AG$6843,MATCH($C37,NoSettings!$A$2:$A$6843,0),MATCH(Q$26,NoSettings!$C$1:$AG$1,0))/10^3</f>
        <v>0</v>
      </c>
      <c r="R37" s="22">
        <f>INDEX(NoSettings!$C$2:$AG$6843,MATCH($C37,NoSettings!$A$2:$A$6843,0),MATCH(R$26,NoSettings!$C$1:$AG$1,0))/10^3</f>
        <v>0</v>
      </c>
      <c r="S37" s="22">
        <f>INDEX(NoSettings!$C$2:$AG$6843,MATCH($C37,NoSettings!$A$2:$A$6843,0),MATCH(S$26,NoSettings!$C$1:$AG$1,0))/10^3</f>
        <v>0</v>
      </c>
      <c r="T37" s="22">
        <f>INDEX(NoSettings!$C$2:$AG$6843,MATCH($C37,NoSettings!$A$2:$A$6843,0),MATCH(T$26,NoSettings!$C$1:$AG$1,0))/10^3</f>
        <v>0</v>
      </c>
      <c r="U37" s="22">
        <f>INDEX(NoSettings!$C$2:$AG$6843,MATCH($C37,NoSettings!$A$2:$A$6843,0),MATCH(U$26,NoSettings!$C$1:$AG$1,0))/10^3</f>
        <v>0</v>
      </c>
      <c r="V37" s="22">
        <f>INDEX(NoSettings!$C$2:$AG$6843,MATCH($C37,NoSettings!$A$2:$A$6843,0),MATCH(V$26,NoSettings!$C$1:$AG$1,0))/10^3</f>
        <v>0</v>
      </c>
      <c r="W37" s="22">
        <f>INDEX(NoSettings!$C$2:$AG$6843,MATCH($C37,NoSettings!$A$2:$A$6843,0),MATCH(W$26,NoSettings!$C$1:$AG$1,0))/10^3</f>
        <v>0</v>
      </c>
      <c r="X37" s="22">
        <f>INDEX(NoSettings!$C$2:$AG$6843,MATCH($C37,NoSettings!$A$2:$A$6843,0),MATCH(X$26,NoSettings!$C$1:$AG$1,0))/10^3</f>
        <v>0</v>
      </c>
      <c r="Y37" s="22">
        <f>INDEX(NoSettings!$C$2:$AG$6843,MATCH($C37,NoSettings!$A$2:$A$6843,0),MATCH(Y$26,NoSettings!$C$1:$AG$1,0))/10^3</f>
        <v>0</v>
      </c>
      <c r="Z37" s="22">
        <f>INDEX(NoSettings!$C$2:$AG$6843,MATCH($C37,NoSettings!$A$2:$A$6843,0),MATCH(Z$26,NoSettings!$C$1:$AG$1,0))/10^3</f>
        <v>0</v>
      </c>
      <c r="AA37" s="22">
        <f>INDEX(NoSettings!$C$2:$AG$6843,MATCH($C37,NoSettings!$A$2:$A$6843,0),MATCH(AA$26,NoSettings!$C$1:$AG$1,0))/10^3</f>
        <v>0</v>
      </c>
      <c r="AB37" s="22">
        <f>INDEX(NoSettings!$C$2:$AG$6843,MATCH($C37,NoSettings!$A$2:$A$6843,0),MATCH(AB$26,NoSettings!$C$1:$AG$1,0))/10^3</f>
        <v>0</v>
      </c>
      <c r="AC37" s="22">
        <f>INDEX(NoSettings!$C$2:$AG$6843,MATCH($C37,NoSettings!$A$2:$A$6843,0),MATCH(AC$26,NoSettings!$C$1:$AG$1,0))/10^3</f>
        <v>0</v>
      </c>
      <c r="AD37" s="22">
        <f>INDEX(NoSettings!$C$2:$AG$6843,MATCH($C37,NoSettings!$A$2:$A$6843,0),MATCH(AD$26,NoSettings!$C$1:$AG$1,0))/10^3</f>
        <v>0</v>
      </c>
      <c r="AE37" s="22">
        <f>INDEX(NoSettings!$C$2:$AG$6843,MATCH($C37,NoSettings!$A$2:$A$6843,0),MATCH(AE$26,NoSettings!$C$1:$AG$1,0))/10^3</f>
        <v>0</v>
      </c>
      <c r="AF37" s="22">
        <f>INDEX(NoSettings!$C$2:$AG$6843,MATCH($C37,NoSettings!$A$2:$A$6843,0),MATCH(AF$26,NoSettings!$C$1:$AG$1,0))/10^3</f>
        <v>0</v>
      </c>
      <c r="AG37" s="22">
        <f>INDEX(NoSettings!$C$2:$AG$6843,MATCH($C37,NoSettings!$A$2:$A$6843,0),MATCH(AG$26,NoSettings!$C$1:$AG$1,0))/10^3</f>
        <v>0</v>
      </c>
      <c r="AH37" s="22">
        <f>INDEX(NoSettings!$C$2:$AG$6843,MATCH($C37,NoSettings!$A$2:$A$6843,0),MATCH(AH$26,NoSettings!$C$1:$AG$1,0))/10^3</f>
        <v>0</v>
      </c>
    </row>
    <row r="38" spans="2:34">
      <c r="B38" s="21" t="s">
        <v>89</v>
      </c>
      <c r="C38" s="21" t="s">
        <v>5856</v>
      </c>
      <c r="D38" s="22">
        <f>INDEX(NoSettings!$C$2:$AG$6843,MATCH($C38,NoSettings!$A$2:$A$6843,0),MATCH(D$26,NoSettings!$C$1:$AG$1,0))/10^3</f>
        <v>0</v>
      </c>
      <c r="E38" s="22">
        <f>INDEX(NoSettings!$C$2:$AG$6843,MATCH($C38,NoSettings!$A$2:$A$6843,0),MATCH(E$26,NoSettings!$C$1:$AG$1,0))/10^3</f>
        <v>0</v>
      </c>
      <c r="F38" s="22">
        <f>INDEX(NoSettings!$C$2:$AG$6843,MATCH($C38,NoSettings!$A$2:$A$6843,0),MATCH(F$26,NoSettings!$C$1:$AG$1,0))/10^3</f>
        <v>1700.9</v>
      </c>
      <c r="G38" s="22">
        <f>INDEX(NoSettings!$C$2:$AG$6843,MATCH($C38,NoSettings!$A$2:$A$6843,0),MATCH(G$26,NoSettings!$C$1:$AG$1,0))/10^3</f>
        <v>3401.95</v>
      </c>
      <c r="H38" s="22">
        <f>INDEX(NoSettings!$C$2:$AG$6843,MATCH($C38,NoSettings!$A$2:$A$6843,0),MATCH(H$26,NoSettings!$C$1:$AG$1,0))/10^3</f>
        <v>5103.04</v>
      </c>
      <c r="I38" s="22">
        <f>INDEX(NoSettings!$C$2:$AG$6843,MATCH($C38,NoSettings!$A$2:$A$6843,0),MATCH(I$26,NoSettings!$C$1:$AG$1,0))/10^3</f>
        <v>7654.61</v>
      </c>
      <c r="J38" s="22">
        <f>INDEX(NoSettings!$C$2:$AG$6843,MATCH($C38,NoSettings!$A$2:$A$6843,0),MATCH(J$26,NoSettings!$C$1:$AG$1,0))/10^3</f>
        <v>9356.0499999999993</v>
      </c>
      <c r="K38" s="22">
        <f>INDEX(NoSettings!$C$2:$AG$6843,MATCH($C38,NoSettings!$A$2:$A$6843,0),MATCH(K$26,NoSettings!$C$1:$AG$1,0))/10^3</f>
        <v>11057.2</v>
      </c>
      <c r="L38" s="22">
        <f>INDEX(NoSettings!$C$2:$AG$6843,MATCH($C38,NoSettings!$A$2:$A$6843,0),MATCH(L$26,NoSettings!$C$1:$AG$1,0))/10^3</f>
        <v>12758.3</v>
      </c>
      <c r="M38" s="22">
        <f>INDEX(NoSettings!$C$2:$AG$6843,MATCH($C38,NoSettings!$A$2:$A$6843,0),MATCH(M$26,NoSettings!$C$1:$AG$1,0))/10^3</f>
        <v>13608.8</v>
      </c>
      <c r="N38" s="22">
        <f>INDEX(NoSettings!$C$2:$AG$6843,MATCH($C38,NoSettings!$A$2:$A$6843,0),MATCH(N$26,NoSettings!$C$1:$AG$1,0))/10^3</f>
        <v>14459.5</v>
      </c>
      <c r="O38" s="22">
        <f>INDEX(NoSettings!$C$2:$AG$6843,MATCH($C38,NoSettings!$A$2:$A$6843,0),MATCH(O$26,NoSettings!$C$1:$AG$1,0))/10^3</f>
        <v>15310.1</v>
      </c>
      <c r="P38" s="22">
        <f>INDEX(NoSettings!$C$2:$AG$6843,MATCH($C38,NoSettings!$A$2:$A$6843,0),MATCH(P$26,NoSettings!$C$1:$AG$1,0))/10^3</f>
        <v>16160.6</v>
      </c>
      <c r="Q38" s="22">
        <f>INDEX(NoSettings!$C$2:$AG$6843,MATCH($C38,NoSettings!$A$2:$A$6843,0),MATCH(Q$26,NoSettings!$C$1:$AG$1,0))/10^3</f>
        <v>17011</v>
      </c>
      <c r="R38" s="22">
        <f>INDEX(NoSettings!$C$2:$AG$6843,MATCH($C38,NoSettings!$A$2:$A$6843,0),MATCH(R$26,NoSettings!$C$1:$AG$1,0))/10^3</f>
        <v>17861.5</v>
      </c>
      <c r="S38" s="22">
        <f>INDEX(NoSettings!$C$2:$AG$6843,MATCH($C38,NoSettings!$A$2:$A$6843,0),MATCH(S$26,NoSettings!$C$1:$AG$1,0))/10^3</f>
        <v>18711.7</v>
      </c>
      <c r="T38" s="22">
        <f>INDEX(NoSettings!$C$2:$AG$6843,MATCH($C38,NoSettings!$A$2:$A$6843,0),MATCH(T$26,NoSettings!$C$1:$AG$1,0))/10^3</f>
        <v>19562</v>
      </c>
      <c r="U38" s="22">
        <f>INDEX(NoSettings!$C$2:$AG$6843,MATCH($C38,NoSettings!$A$2:$A$6843,0),MATCH(U$26,NoSettings!$C$1:$AG$1,0))/10^3</f>
        <v>21263</v>
      </c>
      <c r="V38" s="22">
        <f>INDEX(NoSettings!$C$2:$AG$6843,MATCH($C38,NoSettings!$A$2:$A$6843,0),MATCH(V$26,NoSettings!$C$1:$AG$1,0))/10^3</f>
        <v>22964</v>
      </c>
      <c r="W38" s="22">
        <f>INDEX(NoSettings!$C$2:$AG$6843,MATCH($C38,NoSettings!$A$2:$A$6843,0),MATCH(W$26,NoSettings!$C$1:$AG$1,0))/10^3</f>
        <v>23814.6</v>
      </c>
      <c r="X38" s="22">
        <f>INDEX(NoSettings!$C$2:$AG$6843,MATCH($C38,NoSettings!$A$2:$A$6843,0),MATCH(X$26,NoSettings!$C$1:$AG$1,0))/10^3</f>
        <v>25515.200000000001</v>
      </c>
      <c r="Y38" s="22">
        <f>INDEX(NoSettings!$C$2:$AG$6843,MATCH($C38,NoSettings!$A$2:$A$6843,0),MATCH(Y$26,NoSettings!$C$1:$AG$1,0))/10^3</f>
        <v>27216.1</v>
      </c>
      <c r="Z38" s="22">
        <f>INDEX(NoSettings!$C$2:$AG$6843,MATCH($C38,NoSettings!$A$2:$A$6843,0),MATCH(Z$26,NoSettings!$C$1:$AG$1,0))/10^3</f>
        <v>28917.1</v>
      </c>
      <c r="AA38" s="22">
        <f>INDEX(NoSettings!$C$2:$AG$6843,MATCH($C38,NoSettings!$A$2:$A$6843,0),MATCH(AA$26,NoSettings!$C$1:$AG$1,0))/10^3</f>
        <v>30617.8</v>
      </c>
      <c r="AB38" s="22">
        <f>INDEX(NoSettings!$C$2:$AG$6843,MATCH($C38,NoSettings!$A$2:$A$6843,0),MATCH(AB$26,NoSettings!$C$1:$AG$1,0))/10^3</f>
        <v>33168.800000000003</v>
      </c>
      <c r="AC38" s="22">
        <f>INDEX(NoSettings!$C$2:$AG$6843,MATCH($C38,NoSettings!$A$2:$A$6843,0),MATCH(AC$26,NoSettings!$C$1:$AG$1,0))/10^3</f>
        <v>34869.800000000003</v>
      </c>
      <c r="AD38" s="22">
        <f>INDEX(NoSettings!$C$2:$AG$6843,MATCH($C38,NoSettings!$A$2:$A$6843,0),MATCH(AD$26,NoSettings!$C$1:$AG$1,0))/10^3</f>
        <v>37421.699999999997</v>
      </c>
      <c r="AE38" s="22">
        <f>INDEX(NoSettings!$C$2:$AG$6843,MATCH($C38,NoSettings!$A$2:$A$6843,0),MATCH(AE$26,NoSettings!$C$1:$AG$1,0))/10^3</f>
        <v>40823</v>
      </c>
      <c r="AF38" s="22">
        <f>INDEX(NoSettings!$C$2:$AG$6843,MATCH($C38,NoSettings!$A$2:$A$6843,0),MATCH(AF$26,NoSettings!$C$1:$AG$1,0))/10^3</f>
        <v>41673.5</v>
      </c>
      <c r="AG38" s="22">
        <f>INDEX(NoSettings!$C$2:$AG$6843,MATCH($C38,NoSettings!$A$2:$A$6843,0),MATCH(AG$26,NoSettings!$C$1:$AG$1,0))/10^3</f>
        <v>43374.6</v>
      </c>
      <c r="AH38" s="22">
        <f>INDEX(NoSettings!$C$2:$AG$6843,MATCH($C38,NoSettings!$A$2:$A$6843,0),MATCH(AH$26,NoSettings!$C$1:$AG$1,0))/10^3</f>
        <v>44225.1</v>
      </c>
    </row>
    <row r="39" spans="2:34">
      <c r="B39" s="21" t="s">
        <v>90</v>
      </c>
      <c r="C39" s="21" t="s">
        <v>5855</v>
      </c>
      <c r="D39" s="22">
        <f>INDEX(NoSettings!$C$2:$AG$6843,MATCH($C39,NoSettings!$A$2:$A$6843,0),MATCH(D$26,NoSettings!$C$1:$AG$1,0))/10^3</f>
        <v>10275.299999999999</v>
      </c>
      <c r="E39" s="22">
        <f>INDEX(NoSettings!$C$2:$AG$6843,MATCH($C39,NoSettings!$A$2:$A$6843,0),MATCH(E$26,NoSettings!$C$1:$AG$1,0))/10^3</f>
        <v>19624.5</v>
      </c>
      <c r="F39" s="22">
        <f>INDEX(NoSettings!$C$2:$AG$6843,MATCH($C39,NoSettings!$A$2:$A$6843,0),MATCH(F$26,NoSettings!$C$1:$AG$1,0))/10^3</f>
        <v>21239.1</v>
      </c>
      <c r="G39" s="22">
        <f>INDEX(NoSettings!$C$2:$AG$6843,MATCH($C39,NoSettings!$A$2:$A$6843,0),MATCH(G$26,NoSettings!$C$1:$AG$1,0))/10^3</f>
        <v>23366.3</v>
      </c>
      <c r="H39" s="22">
        <f>INDEX(NoSettings!$C$2:$AG$6843,MATCH($C39,NoSettings!$A$2:$A$6843,0),MATCH(H$26,NoSettings!$C$1:$AG$1,0))/10^3</f>
        <v>25328.5</v>
      </c>
      <c r="I39" s="22">
        <f>INDEX(NoSettings!$C$2:$AG$6843,MATCH($C39,NoSettings!$A$2:$A$6843,0),MATCH(I$26,NoSettings!$C$1:$AG$1,0))/10^3</f>
        <v>29132.2</v>
      </c>
      <c r="J39" s="22">
        <f>INDEX(NoSettings!$C$2:$AG$6843,MATCH($C39,NoSettings!$A$2:$A$6843,0),MATCH(J$26,NoSettings!$C$1:$AG$1,0))/10^3</f>
        <v>31961.9</v>
      </c>
      <c r="K39" s="22">
        <f>INDEX(NoSettings!$C$2:$AG$6843,MATCH($C39,NoSettings!$A$2:$A$6843,0),MATCH(K$26,NoSettings!$C$1:$AG$1,0))/10^3</f>
        <v>34377.699999999997</v>
      </c>
      <c r="L39" s="22">
        <f>INDEX(NoSettings!$C$2:$AG$6843,MATCH($C39,NoSettings!$A$2:$A$6843,0),MATCH(L$26,NoSettings!$C$1:$AG$1,0))/10^3</f>
        <v>37081.699999999997</v>
      </c>
      <c r="M39" s="22">
        <f>INDEX(NoSettings!$C$2:$AG$6843,MATCH($C39,NoSettings!$A$2:$A$6843,0),MATCH(M$26,NoSettings!$C$1:$AG$1,0))/10^3</f>
        <v>39245.800000000003</v>
      </c>
      <c r="N39" s="22">
        <f>INDEX(NoSettings!$C$2:$AG$6843,MATCH($C39,NoSettings!$A$2:$A$6843,0),MATCH(N$26,NoSettings!$C$1:$AG$1,0))/10^3</f>
        <v>41073.9</v>
      </c>
      <c r="O39" s="22">
        <f>INDEX(NoSettings!$C$2:$AG$6843,MATCH($C39,NoSettings!$A$2:$A$6843,0),MATCH(O$26,NoSettings!$C$1:$AG$1,0))/10^3</f>
        <v>42660.9</v>
      </c>
      <c r="P39" s="22">
        <f>INDEX(NoSettings!$C$2:$AG$6843,MATCH($C39,NoSettings!$A$2:$A$6843,0),MATCH(P$26,NoSettings!$C$1:$AG$1,0))/10^3</f>
        <v>44072.800000000003</v>
      </c>
      <c r="Q39" s="22">
        <f>INDEX(NoSettings!$C$2:$AG$6843,MATCH($C39,NoSettings!$A$2:$A$6843,0),MATCH(Q$26,NoSettings!$C$1:$AG$1,0))/10^3</f>
        <v>44565.4</v>
      </c>
      <c r="R39" s="22">
        <f>INDEX(NoSettings!$C$2:$AG$6843,MATCH($C39,NoSettings!$A$2:$A$6843,0),MATCH(R$26,NoSettings!$C$1:$AG$1,0))/10^3</f>
        <v>46768.5</v>
      </c>
      <c r="S39" s="22">
        <f>INDEX(NoSettings!$C$2:$AG$6843,MATCH($C39,NoSettings!$A$2:$A$6843,0),MATCH(S$26,NoSettings!$C$1:$AG$1,0))/10^3</f>
        <v>47852.3</v>
      </c>
      <c r="T39" s="22">
        <f>INDEX(NoSettings!$C$2:$AG$6843,MATCH($C39,NoSettings!$A$2:$A$6843,0),MATCH(T$26,NoSettings!$C$1:$AG$1,0))/10^3</f>
        <v>48145.2</v>
      </c>
      <c r="U39" s="22">
        <f>INDEX(NoSettings!$C$2:$AG$6843,MATCH($C39,NoSettings!$A$2:$A$6843,0),MATCH(U$26,NoSettings!$C$1:$AG$1,0))/10^3</f>
        <v>49557.599999999999</v>
      </c>
      <c r="V39" s="22">
        <f>INDEX(NoSettings!$C$2:$AG$6843,MATCH($C39,NoSettings!$A$2:$A$6843,0),MATCH(V$26,NoSettings!$C$1:$AG$1,0))/10^3</f>
        <v>51439.1</v>
      </c>
      <c r="W39" s="22">
        <f>INDEX(NoSettings!$C$2:$AG$6843,MATCH($C39,NoSettings!$A$2:$A$6843,0),MATCH(W$26,NoSettings!$C$1:$AG$1,0))/10^3</f>
        <v>51954.3</v>
      </c>
      <c r="X39" s="22">
        <f>INDEX(NoSettings!$C$2:$AG$6843,MATCH($C39,NoSettings!$A$2:$A$6843,0),MATCH(X$26,NoSettings!$C$1:$AG$1,0))/10^3</f>
        <v>51420.3</v>
      </c>
      <c r="Y39" s="22">
        <f>INDEX(NoSettings!$C$2:$AG$6843,MATCH($C39,NoSettings!$A$2:$A$6843,0),MATCH(Y$26,NoSettings!$C$1:$AG$1,0))/10^3</f>
        <v>51604.3</v>
      </c>
      <c r="Z39" s="22">
        <f>INDEX(NoSettings!$C$2:$AG$6843,MATCH($C39,NoSettings!$A$2:$A$6843,0),MATCH(Z$26,NoSettings!$C$1:$AG$1,0))/10^3</f>
        <v>52073.5</v>
      </c>
      <c r="AA39" s="22">
        <f>INDEX(NoSettings!$C$2:$AG$6843,MATCH($C39,NoSettings!$A$2:$A$6843,0),MATCH(AA$26,NoSettings!$C$1:$AG$1,0))/10^3</f>
        <v>51570.8</v>
      </c>
      <c r="AB39" s="22">
        <f>INDEX(NoSettings!$C$2:$AG$6843,MATCH($C39,NoSettings!$A$2:$A$6843,0),MATCH(AB$26,NoSettings!$C$1:$AG$1,0))/10^3</f>
        <v>51504.3</v>
      </c>
      <c r="AC39" s="22">
        <f>INDEX(NoSettings!$C$2:$AG$6843,MATCH($C39,NoSettings!$A$2:$A$6843,0),MATCH(AC$26,NoSettings!$C$1:$AG$1,0))/10^3</f>
        <v>51606.7</v>
      </c>
      <c r="AD39" s="22">
        <f>INDEX(NoSettings!$C$2:$AG$6843,MATCH($C39,NoSettings!$A$2:$A$6843,0),MATCH(AD$26,NoSettings!$C$1:$AG$1,0))/10^3</f>
        <v>53643.199999999997</v>
      </c>
      <c r="AE39" s="22">
        <f>INDEX(NoSettings!$C$2:$AG$6843,MATCH($C39,NoSettings!$A$2:$A$6843,0),MATCH(AE$26,NoSettings!$C$1:$AG$1,0))/10^3</f>
        <v>54143.1</v>
      </c>
      <c r="AF39" s="22">
        <f>INDEX(NoSettings!$C$2:$AG$6843,MATCH($C39,NoSettings!$A$2:$A$6843,0),MATCH(AF$26,NoSettings!$C$1:$AG$1,0))/10^3</f>
        <v>54086.400000000001</v>
      </c>
      <c r="AG39" s="22">
        <f>INDEX(NoSettings!$C$2:$AG$6843,MATCH($C39,NoSettings!$A$2:$A$6843,0),MATCH(AG$26,NoSettings!$C$1:$AG$1,0))/10^3</f>
        <v>54232.4</v>
      </c>
      <c r="AH39" s="22">
        <f>INDEX(NoSettings!$C$2:$AG$6843,MATCH($C39,NoSettings!$A$2:$A$6843,0),MATCH(AH$26,NoSettings!$C$1:$AG$1,0))/10^3</f>
        <v>54179.7</v>
      </c>
    </row>
    <row r="40" spans="2:34">
      <c r="B40" s="21" t="s">
        <v>63</v>
      </c>
      <c r="C40" s="21" t="s">
        <v>5854</v>
      </c>
      <c r="D40" s="22">
        <f>INDEX(NoSettings!$C$2:$AG$6843,MATCH($C40,NoSettings!$A$2:$A$6843,0),MATCH(D$26,NoSettings!$C$1:$AG$1,0))/10^3</f>
        <v>0</v>
      </c>
      <c r="E40" s="22">
        <f>INDEX(NoSettings!$C$2:$AG$6843,MATCH($C40,NoSettings!$A$2:$A$6843,0),MATCH(E$26,NoSettings!$C$1:$AG$1,0))/10^3</f>
        <v>0</v>
      </c>
      <c r="F40" s="22">
        <f>INDEX(NoSettings!$C$2:$AG$6843,MATCH($C40,NoSettings!$A$2:$A$6843,0),MATCH(F$26,NoSettings!$C$1:$AG$1,0))/10^3</f>
        <v>0</v>
      </c>
      <c r="G40" s="22">
        <f>INDEX(NoSettings!$C$2:$AG$6843,MATCH($C40,NoSettings!$A$2:$A$6843,0),MATCH(G$26,NoSettings!$C$1:$AG$1,0))/10^3</f>
        <v>0</v>
      </c>
      <c r="H40" s="22">
        <f>INDEX(NoSettings!$C$2:$AG$6843,MATCH($C40,NoSettings!$A$2:$A$6843,0),MATCH(H$26,NoSettings!$C$1:$AG$1,0))/10^3</f>
        <v>0</v>
      </c>
      <c r="I40" s="22">
        <f>INDEX(NoSettings!$C$2:$AG$6843,MATCH($C40,NoSettings!$A$2:$A$6843,0),MATCH(I$26,NoSettings!$C$1:$AG$1,0))/10^3</f>
        <v>0</v>
      </c>
      <c r="J40" s="22">
        <f>INDEX(NoSettings!$C$2:$AG$6843,MATCH($C40,NoSettings!$A$2:$A$6843,0),MATCH(J$26,NoSettings!$C$1:$AG$1,0))/10^3</f>
        <v>0</v>
      </c>
      <c r="K40" s="22">
        <f>INDEX(NoSettings!$C$2:$AG$6843,MATCH($C40,NoSettings!$A$2:$A$6843,0),MATCH(K$26,NoSettings!$C$1:$AG$1,0))/10^3</f>
        <v>0</v>
      </c>
      <c r="L40" s="22">
        <f>INDEX(NoSettings!$C$2:$AG$6843,MATCH($C40,NoSettings!$A$2:$A$6843,0),MATCH(L$26,NoSettings!$C$1:$AG$1,0))/10^3</f>
        <v>0</v>
      </c>
      <c r="M40" s="22">
        <f>INDEX(NoSettings!$C$2:$AG$6843,MATCH($C40,NoSettings!$A$2:$A$6843,0),MATCH(M$26,NoSettings!$C$1:$AG$1,0))/10^3</f>
        <v>0</v>
      </c>
      <c r="N40" s="22">
        <f>INDEX(NoSettings!$C$2:$AG$6843,MATCH($C40,NoSettings!$A$2:$A$6843,0),MATCH(N$26,NoSettings!$C$1:$AG$1,0))/10^3</f>
        <v>0</v>
      </c>
      <c r="O40" s="22">
        <f>INDEX(NoSettings!$C$2:$AG$6843,MATCH($C40,NoSettings!$A$2:$A$6843,0),MATCH(O$26,NoSettings!$C$1:$AG$1,0))/10^3</f>
        <v>0</v>
      </c>
      <c r="P40" s="22">
        <f>INDEX(NoSettings!$C$2:$AG$6843,MATCH($C40,NoSettings!$A$2:$A$6843,0),MATCH(P$26,NoSettings!$C$1:$AG$1,0))/10^3</f>
        <v>0</v>
      </c>
      <c r="Q40" s="22">
        <f>INDEX(NoSettings!$C$2:$AG$6843,MATCH($C40,NoSettings!$A$2:$A$6843,0),MATCH(Q$26,NoSettings!$C$1:$AG$1,0))/10^3</f>
        <v>0</v>
      </c>
      <c r="R40" s="22">
        <f>INDEX(NoSettings!$C$2:$AG$6843,MATCH($C40,NoSettings!$A$2:$A$6843,0),MATCH(R$26,NoSettings!$C$1:$AG$1,0))/10^3</f>
        <v>0</v>
      </c>
      <c r="S40" s="22">
        <f>INDEX(NoSettings!$C$2:$AG$6843,MATCH($C40,NoSettings!$A$2:$A$6843,0),MATCH(S$26,NoSettings!$C$1:$AG$1,0))/10^3</f>
        <v>0</v>
      </c>
      <c r="T40" s="22">
        <f>INDEX(NoSettings!$C$2:$AG$6843,MATCH($C40,NoSettings!$A$2:$A$6843,0),MATCH(T$26,NoSettings!$C$1:$AG$1,0))/10^3</f>
        <v>0</v>
      </c>
      <c r="U40" s="22">
        <f>INDEX(NoSettings!$C$2:$AG$6843,MATCH($C40,NoSettings!$A$2:$A$6843,0),MATCH(U$26,NoSettings!$C$1:$AG$1,0))/10^3</f>
        <v>0</v>
      </c>
      <c r="V40" s="22">
        <f>INDEX(NoSettings!$C$2:$AG$6843,MATCH($C40,NoSettings!$A$2:$A$6843,0),MATCH(V$26,NoSettings!$C$1:$AG$1,0))/10^3</f>
        <v>0</v>
      </c>
      <c r="W40" s="22">
        <f>INDEX(NoSettings!$C$2:$AG$6843,MATCH($C40,NoSettings!$A$2:$A$6843,0),MATCH(W$26,NoSettings!$C$1:$AG$1,0))/10^3</f>
        <v>0</v>
      </c>
      <c r="X40" s="22">
        <f>INDEX(NoSettings!$C$2:$AG$6843,MATCH($C40,NoSettings!$A$2:$A$6843,0),MATCH(X$26,NoSettings!$C$1:$AG$1,0))/10^3</f>
        <v>0</v>
      </c>
      <c r="Y40" s="22">
        <f>INDEX(NoSettings!$C$2:$AG$6843,MATCH($C40,NoSettings!$A$2:$A$6843,0),MATCH(Y$26,NoSettings!$C$1:$AG$1,0))/10^3</f>
        <v>0</v>
      </c>
      <c r="Z40" s="22">
        <f>INDEX(NoSettings!$C$2:$AG$6843,MATCH($C40,NoSettings!$A$2:$A$6843,0),MATCH(Z$26,NoSettings!$C$1:$AG$1,0))/10^3</f>
        <v>0</v>
      </c>
      <c r="AA40" s="22">
        <f>INDEX(NoSettings!$C$2:$AG$6843,MATCH($C40,NoSettings!$A$2:$A$6843,0),MATCH(AA$26,NoSettings!$C$1:$AG$1,0))/10^3</f>
        <v>0</v>
      </c>
      <c r="AB40" s="22">
        <f>INDEX(NoSettings!$C$2:$AG$6843,MATCH($C40,NoSettings!$A$2:$A$6843,0),MATCH(AB$26,NoSettings!$C$1:$AG$1,0))/10^3</f>
        <v>0</v>
      </c>
      <c r="AC40" s="22">
        <f>INDEX(NoSettings!$C$2:$AG$6843,MATCH($C40,NoSettings!$A$2:$A$6843,0),MATCH(AC$26,NoSettings!$C$1:$AG$1,0))/10^3</f>
        <v>0</v>
      </c>
      <c r="AD40" s="22">
        <f>INDEX(NoSettings!$C$2:$AG$6843,MATCH($C40,NoSettings!$A$2:$A$6843,0),MATCH(AD$26,NoSettings!$C$1:$AG$1,0))/10^3</f>
        <v>0</v>
      </c>
      <c r="AE40" s="22">
        <f>INDEX(NoSettings!$C$2:$AG$6843,MATCH($C40,NoSettings!$A$2:$A$6843,0),MATCH(AE$26,NoSettings!$C$1:$AG$1,0))/10^3</f>
        <v>0</v>
      </c>
      <c r="AF40" s="22">
        <f>INDEX(NoSettings!$C$2:$AG$6843,MATCH($C40,NoSettings!$A$2:$A$6843,0),MATCH(AF$26,NoSettings!$C$1:$AG$1,0))/10^3</f>
        <v>0</v>
      </c>
      <c r="AG40" s="22">
        <f>INDEX(NoSettings!$C$2:$AG$6843,MATCH($C40,NoSettings!$A$2:$A$6843,0),MATCH(AG$26,NoSettings!$C$1:$AG$1,0))/10^3</f>
        <v>0</v>
      </c>
      <c r="AH40" s="22">
        <f>INDEX(NoSettings!$C$2:$AG$6843,MATCH($C40,NoSettings!$A$2:$A$6843,0),MATCH(AH$26,NoSettings!$C$1:$AG$1,0))/10^3</f>
        <v>0</v>
      </c>
    </row>
    <row r="41" spans="2:34">
      <c r="B41" s="21" t="s">
        <v>91</v>
      </c>
      <c r="C41" s="21" t="s">
        <v>5853</v>
      </c>
      <c r="D41" s="22">
        <f>INDEX(NoSettings!$C$2:$AG$6843,MATCH($C41,NoSettings!$A$2:$A$6843,0),MATCH(D$26,NoSettings!$C$1:$AG$1,0))/10^3</f>
        <v>851.47199999999998</v>
      </c>
      <c r="E41" s="22">
        <f>INDEX(NoSettings!$C$2:$AG$6843,MATCH($C41,NoSettings!$A$2:$A$6843,0),MATCH(E$26,NoSettings!$C$1:$AG$1,0))/10^3</f>
        <v>851.47199999999998</v>
      </c>
      <c r="F41" s="22">
        <f>INDEX(NoSettings!$C$2:$AG$6843,MATCH($C41,NoSettings!$A$2:$A$6843,0),MATCH(F$26,NoSettings!$C$1:$AG$1,0))/10^3</f>
        <v>0</v>
      </c>
      <c r="G41" s="22">
        <f>INDEX(NoSettings!$C$2:$AG$6843,MATCH($C41,NoSettings!$A$2:$A$6843,0),MATCH(G$26,NoSettings!$C$1:$AG$1,0))/10^3</f>
        <v>0</v>
      </c>
      <c r="H41" s="22">
        <f>INDEX(NoSettings!$C$2:$AG$6843,MATCH($C41,NoSettings!$A$2:$A$6843,0),MATCH(H$26,NoSettings!$C$1:$AG$1,0))/10^3</f>
        <v>0</v>
      </c>
      <c r="I41" s="22">
        <f>INDEX(NoSettings!$C$2:$AG$6843,MATCH($C41,NoSettings!$A$2:$A$6843,0),MATCH(I$26,NoSettings!$C$1:$AG$1,0))/10^3</f>
        <v>0</v>
      </c>
      <c r="J41" s="22">
        <f>INDEX(NoSettings!$C$2:$AG$6843,MATCH($C41,NoSettings!$A$2:$A$6843,0),MATCH(J$26,NoSettings!$C$1:$AG$1,0))/10^3</f>
        <v>0</v>
      </c>
      <c r="K41" s="22">
        <f>INDEX(NoSettings!$C$2:$AG$6843,MATCH($C41,NoSettings!$A$2:$A$6843,0),MATCH(K$26,NoSettings!$C$1:$AG$1,0))/10^3</f>
        <v>0</v>
      </c>
      <c r="L41" s="22">
        <f>INDEX(NoSettings!$C$2:$AG$6843,MATCH($C41,NoSettings!$A$2:$A$6843,0),MATCH(L$26,NoSettings!$C$1:$AG$1,0))/10^3</f>
        <v>0</v>
      </c>
      <c r="M41" s="22">
        <f>INDEX(NoSettings!$C$2:$AG$6843,MATCH($C41,NoSettings!$A$2:$A$6843,0),MATCH(M$26,NoSettings!$C$1:$AG$1,0))/10^3</f>
        <v>0</v>
      </c>
      <c r="N41" s="22">
        <f>INDEX(NoSettings!$C$2:$AG$6843,MATCH($C41,NoSettings!$A$2:$A$6843,0),MATCH(N$26,NoSettings!$C$1:$AG$1,0))/10^3</f>
        <v>0</v>
      </c>
      <c r="O41" s="22">
        <f>INDEX(NoSettings!$C$2:$AG$6843,MATCH($C41,NoSettings!$A$2:$A$6843,0),MATCH(O$26,NoSettings!$C$1:$AG$1,0))/10^3</f>
        <v>0</v>
      </c>
      <c r="P41" s="22">
        <f>INDEX(NoSettings!$C$2:$AG$6843,MATCH($C41,NoSettings!$A$2:$A$6843,0),MATCH(P$26,NoSettings!$C$1:$AG$1,0))/10^3</f>
        <v>0</v>
      </c>
      <c r="Q41" s="22">
        <f>INDEX(NoSettings!$C$2:$AG$6843,MATCH($C41,NoSettings!$A$2:$A$6843,0),MATCH(Q$26,NoSettings!$C$1:$AG$1,0))/10^3</f>
        <v>0</v>
      </c>
      <c r="R41" s="22">
        <f>INDEX(NoSettings!$C$2:$AG$6843,MATCH($C41,NoSettings!$A$2:$A$6843,0),MATCH(R$26,NoSettings!$C$1:$AG$1,0))/10^3</f>
        <v>0</v>
      </c>
      <c r="S41" s="22">
        <f>INDEX(NoSettings!$C$2:$AG$6843,MATCH($C41,NoSettings!$A$2:$A$6843,0),MATCH(S$26,NoSettings!$C$1:$AG$1,0))/10^3</f>
        <v>0</v>
      </c>
      <c r="T41" s="22">
        <f>INDEX(NoSettings!$C$2:$AG$6843,MATCH($C41,NoSettings!$A$2:$A$6843,0),MATCH(T$26,NoSettings!$C$1:$AG$1,0))/10^3</f>
        <v>0</v>
      </c>
      <c r="U41" s="22">
        <f>INDEX(NoSettings!$C$2:$AG$6843,MATCH($C41,NoSettings!$A$2:$A$6843,0),MATCH(U$26,NoSettings!$C$1:$AG$1,0))/10^3</f>
        <v>0</v>
      </c>
      <c r="V41" s="22">
        <f>INDEX(NoSettings!$C$2:$AG$6843,MATCH($C41,NoSettings!$A$2:$A$6843,0),MATCH(V$26,NoSettings!$C$1:$AG$1,0))/10^3</f>
        <v>0</v>
      </c>
      <c r="W41" s="22">
        <f>INDEX(NoSettings!$C$2:$AG$6843,MATCH($C41,NoSettings!$A$2:$A$6843,0),MATCH(W$26,NoSettings!$C$1:$AG$1,0))/10^3</f>
        <v>0</v>
      </c>
      <c r="X41" s="22">
        <f>INDEX(NoSettings!$C$2:$AG$6843,MATCH($C41,NoSettings!$A$2:$A$6843,0),MATCH(X$26,NoSettings!$C$1:$AG$1,0))/10^3</f>
        <v>0</v>
      </c>
      <c r="Y41" s="22">
        <f>INDEX(NoSettings!$C$2:$AG$6843,MATCH($C41,NoSettings!$A$2:$A$6843,0),MATCH(Y$26,NoSettings!$C$1:$AG$1,0))/10^3</f>
        <v>0</v>
      </c>
      <c r="Z41" s="22">
        <f>INDEX(NoSettings!$C$2:$AG$6843,MATCH($C41,NoSettings!$A$2:$A$6843,0),MATCH(Z$26,NoSettings!$C$1:$AG$1,0))/10^3</f>
        <v>0</v>
      </c>
      <c r="AA41" s="22">
        <f>INDEX(NoSettings!$C$2:$AG$6843,MATCH($C41,NoSettings!$A$2:$A$6843,0),MATCH(AA$26,NoSettings!$C$1:$AG$1,0))/10^3</f>
        <v>0</v>
      </c>
      <c r="AB41" s="22">
        <f>INDEX(NoSettings!$C$2:$AG$6843,MATCH($C41,NoSettings!$A$2:$A$6843,0),MATCH(AB$26,NoSettings!$C$1:$AG$1,0))/10^3</f>
        <v>0</v>
      </c>
      <c r="AC41" s="22">
        <f>INDEX(NoSettings!$C$2:$AG$6843,MATCH($C41,NoSettings!$A$2:$A$6843,0),MATCH(AC$26,NoSettings!$C$1:$AG$1,0))/10^3</f>
        <v>0</v>
      </c>
      <c r="AD41" s="22">
        <f>INDEX(NoSettings!$C$2:$AG$6843,MATCH($C41,NoSettings!$A$2:$A$6843,0),MATCH(AD$26,NoSettings!$C$1:$AG$1,0))/10^3</f>
        <v>0</v>
      </c>
      <c r="AE41" s="22">
        <f>INDEX(NoSettings!$C$2:$AG$6843,MATCH($C41,NoSettings!$A$2:$A$6843,0),MATCH(AE$26,NoSettings!$C$1:$AG$1,0))/10^3</f>
        <v>0</v>
      </c>
      <c r="AF41" s="22">
        <f>INDEX(NoSettings!$C$2:$AG$6843,MATCH($C41,NoSettings!$A$2:$A$6843,0),MATCH(AF$26,NoSettings!$C$1:$AG$1,0))/10^3</f>
        <v>0</v>
      </c>
      <c r="AG41" s="22">
        <f>INDEX(NoSettings!$C$2:$AG$6843,MATCH($C41,NoSettings!$A$2:$A$6843,0),MATCH(AG$26,NoSettings!$C$1:$AG$1,0))/10^3</f>
        <v>0</v>
      </c>
      <c r="AH41" s="22">
        <f>INDEX(NoSettings!$C$2:$AG$6843,MATCH($C41,NoSettings!$A$2:$A$6843,0),MATCH(AH$26,NoSettings!$C$1:$AG$1,0))/10^3</f>
        <v>0</v>
      </c>
    </row>
    <row r="42" spans="2:34">
      <c r="B42" s="21" t="s">
        <v>92</v>
      </c>
      <c r="C42" s="21" t="s">
        <v>5852</v>
      </c>
      <c r="D42" s="22">
        <f>INDEX(NoSettings!$C$2:$AG$6843,MATCH($C42,NoSettings!$A$2:$A$6843,0),MATCH(D$26,NoSettings!$C$1:$AG$1,0))/10^3</f>
        <v>0</v>
      </c>
      <c r="E42" s="22">
        <f>INDEX(NoSettings!$C$2:$AG$6843,MATCH($C42,NoSettings!$A$2:$A$6843,0),MATCH(E$26,NoSettings!$C$1:$AG$1,0))/10^3</f>
        <v>0</v>
      </c>
      <c r="F42" s="22">
        <f>INDEX(NoSettings!$C$2:$AG$6843,MATCH($C42,NoSettings!$A$2:$A$6843,0),MATCH(F$26,NoSettings!$C$1:$AG$1,0))/10^3</f>
        <v>0</v>
      </c>
      <c r="G42" s="22">
        <f>INDEX(NoSettings!$C$2:$AG$6843,MATCH($C42,NoSettings!$A$2:$A$6843,0),MATCH(G$26,NoSettings!$C$1:$AG$1,0))/10^3</f>
        <v>0</v>
      </c>
      <c r="H42" s="22">
        <f>INDEX(NoSettings!$C$2:$AG$6843,MATCH($C42,NoSettings!$A$2:$A$6843,0),MATCH(H$26,NoSettings!$C$1:$AG$1,0))/10^3</f>
        <v>456.923</v>
      </c>
      <c r="I42" s="22">
        <f>INDEX(NoSettings!$C$2:$AG$6843,MATCH($C42,NoSettings!$A$2:$A$6843,0),MATCH(I$26,NoSettings!$C$1:$AG$1,0))/10^3</f>
        <v>12035.1</v>
      </c>
      <c r="J42" s="22">
        <f>INDEX(NoSettings!$C$2:$AG$6843,MATCH($C42,NoSettings!$A$2:$A$6843,0),MATCH(J$26,NoSettings!$C$1:$AG$1,0))/10^3</f>
        <v>19526.7</v>
      </c>
      <c r="K42" s="22">
        <f>INDEX(NoSettings!$C$2:$AG$6843,MATCH($C42,NoSettings!$A$2:$A$6843,0),MATCH(K$26,NoSettings!$C$1:$AG$1,0))/10^3</f>
        <v>28383.599999999999</v>
      </c>
      <c r="L42" s="22">
        <f>INDEX(NoSettings!$C$2:$AG$6843,MATCH($C42,NoSettings!$A$2:$A$6843,0),MATCH(L$26,NoSettings!$C$1:$AG$1,0))/10^3</f>
        <v>38308.5</v>
      </c>
      <c r="M42" s="22">
        <f>INDEX(NoSettings!$C$2:$AG$6843,MATCH($C42,NoSettings!$A$2:$A$6843,0),MATCH(M$26,NoSettings!$C$1:$AG$1,0))/10^3</f>
        <v>46501</v>
      </c>
      <c r="N42" s="22">
        <f>INDEX(NoSettings!$C$2:$AG$6843,MATCH($C42,NoSettings!$A$2:$A$6843,0),MATCH(N$26,NoSettings!$C$1:$AG$1,0))/10^3</f>
        <v>52094.2</v>
      </c>
      <c r="O42" s="22">
        <f>INDEX(NoSettings!$C$2:$AG$6843,MATCH($C42,NoSettings!$A$2:$A$6843,0),MATCH(O$26,NoSettings!$C$1:$AG$1,0))/10^3</f>
        <v>57663.7</v>
      </c>
      <c r="P42" s="22">
        <f>INDEX(NoSettings!$C$2:$AG$6843,MATCH($C42,NoSettings!$A$2:$A$6843,0),MATCH(P$26,NoSettings!$C$1:$AG$1,0))/10^3</f>
        <v>62887.5</v>
      </c>
      <c r="Q42" s="22">
        <f>INDEX(NoSettings!$C$2:$AG$6843,MATCH($C42,NoSettings!$A$2:$A$6843,0),MATCH(Q$26,NoSettings!$C$1:$AG$1,0))/10^3</f>
        <v>65245.599999999999</v>
      </c>
      <c r="R42" s="22">
        <f>INDEX(NoSettings!$C$2:$AG$6843,MATCH($C42,NoSettings!$A$2:$A$6843,0),MATCH(R$26,NoSettings!$C$1:$AG$1,0))/10^3</f>
        <v>73617</v>
      </c>
      <c r="S42" s="22">
        <f>INDEX(NoSettings!$C$2:$AG$6843,MATCH($C42,NoSettings!$A$2:$A$6843,0),MATCH(S$26,NoSettings!$C$1:$AG$1,0))/10^3</f>
        <v>78945.2</v>
      </c>
      <c r="T42" s="22">
        <f>INDEX(NoSettings!$C$2:$AG$6843,MATCH($C42,NoSettings!$A$2:$A$6843,0),MATCH(T$26,NoSettings!$C$1:$AG$1,0))/10^3</f>
        <v>80975.600000000006</v>
      </c>
      <c r="U42" s="22">
        <f>INDEX(NoSettings!$C$2:$AG$6843,MATCH($C42,NoSettings!$A$2:$A$6843,0),MATCH(U$26,NoSettings!$C$1:$AG$1,0))/10^3</f>
        <v>86306.2</v>
      </c>
      <c r="V42" s="22">
        <f>INDEX(NoSettings!$C$2:$AG$6843,MATCH($C42,NoSettings!$A$2:$A$6843,0),MATCH(V$26,NoSettings!$C$1:$AG$1,0))/10^3</f>
        <v>93240.2</v>
      </c>
      <c r="W42" s="22">
        <f>INDEX(NoSettings!$C$2:$AG$6843,MATCH($C42,NoSettings!$A$2:$A$6843,0),MATCH(W$26,NoSettings!$C$1:$AG$1,0))/10^3</f>
        <v>95020.9</v>
      </c>
      <c r="X42" s="22">
        <f>INDEX(NoSettings!$C$2:$AG$6843,MATCH($C42,NoSettings!$A$2:$A$6843,0),MATCH(X$26,NoSettings!$C$1:$AG$1,0))/10^3</f>
        <v>94597.3</v>
      </c>
      <c r="Y42" s="22">
        <f>INDEX(NoSettings!$C$2:$AG$6843,MATCH($C42,NoSettings!$A$2:$A$6843,0),MATCH(Y$26,NoSettings!$C$1:$AG$1,0))/10^3</f>
        <v>95871.5</v>
      </c>
      <c r="Z42" s="22">
        <f>INDEX(NoSettings!$C$2:$AG$6843,MATCH($C42,NoSettings!$A$2:$A$6843,0),MATCH(Z$26,NoSettings!$C$1:$AG$1,0))/10^3</f>
        <v>97473.5</v>
      </c>
      <c r="AA42" s="22">
        <f>INDEX(NoSettings!$C$2:$AG$6843,MATCH($C42,NoSettings!$A$2:$A$6843,0),MATCH(AA$26,NoSettings!$C$1:$AG$1,0))/10^3</f>
        <v>96858.1</v>
      </c>
      <c r="AB42" s="22">
        <f>INDEX(NoSettings!$C$2:$AG$6843,MATCH($C42,NoSettings!$A$2:$A$6843,0),MATCH(AB$26,NoSettings!$C$1:$AG$1,0))/10^3</f>
        <v>98403.1</v>
      </c>
      <c r="AC42" s="22">
        <f>INDEX(NoSettings!$C$2:$AG$6843,MATCH($C42,NoSettings!$A$2:$A$6843,0),MATCH(AC$26,NoSettings!$C$1:$AG$1,0))/10^3</f>
        <v>98639.1</v>
      </c>
      <c r="AD42" s="22">
        <f>INDEX(NoSettings!$C$2:$AG$6843,MATCH($C42,NoSettings!$A$2:$A$6843,0),MATCH(AD$26,NoSettings!$C$1:$AG$1,0))/10^3</f>
        <v>105010</v>
      </c>
      <c r="AE42" s="22">
        <f>INDEX(NoSettings!$C$2:$AG$6843,MATCH($C42,NoSettings!$A$2:$A$6843,0),MATCH(AE$26,NoSettings!$C$1:$AG$1,0))/10^3</f>
        <v>108658</v>
      </c>
      <c r="AF42" s="22">
        <f>INDEX(NoSettings!$C$2:$AG$6843,MATCH($C42,NoSettings!$A$2:$A$6843,0),MATCH(AF$26,NoSettings!$C$1:$AG$1,0))/10^3</f>
        <v>108581</v>
      </c>
      <c r="AG42" s="22">
        <f>INDEX(NoSettings!$C$2:$AG$6843,MATCH($C42,NoSettings!$A$2:$A$6843,0),MATCH(AG$26,NoSettings!$C$1:$AG$1,0))/10^3</f>
        <v>108899</v>
      </c>
      <c r="AH42" s="22">
        <f>INDEX(NoSettings!$C$2:$AG$6843,MATCH($C42,NoSettings!$A$2:$A$6843,0),MATCH(AH$26,NoSettings!$C$1:$AG$1,0))/10^3</f>
        <v>108779</v>
      </c>
    </row>
    <row r="45" spans="2:34">
      <c r="C45" s="33" t="s">
        <v>7056</v>
      </c>
    </row>
    <row r="46" spans="2:34">
      <c r="D46">
        <v>2020</v>
      </c>
      <c r="E46">
        <v>2021</v>
      </c>
      <c r="F46">
        <v>2022</v>
      </c>
      <c r="G46">
        <v>2023</v>
      </c>
      <c r="H46">
        <v>2024</v>
      </c>
      <c r="I46">
        <v>2025</v>
      </c>
      <c r="J46">
        <v>2026</v>
      </c>
      <c r="K46">
        <v>2027</v>
      </c>
      <c r="L46">
        <v>2028</v>
      </c>
      <c r="M46">
        <v>2029</v>
      </c>
      <c r="N46">
        <v>2030</v>
      </c>
      <c r="O46">
        <v>2031</v>
      </c>
      <c r="P46">
        <v>2032</v>
      </c>
      <c r="Q46">
        <v>2033</v>
      </c>
      <c r="R46">
        <v>2034</v>
      </c>
      <c r="S46">
        <v>2035</v>
      </c>
      <c r="T46">
        <v>2036</v>
      </c>
      <c r="U46">
        <v>2037</v>
      </c>
      <c r="V46">
        <v>2038</v>
      </c>
      <c r="W46">
        <v>2039</v>
      </c>
      <c r="X46">
        <v>2040</v>
      </c>
      <c r="Y46">
        <v>2041</v>
      </c>
      <c r="Z46">
        <v>2042</v>
      </c>
      <c r="AA46">
        <v>2043</v>
      </c>
      <c r="AB46">
        <v>2044</v>
      </c>
      <c r="AC46">
        <v>2045</v>
      </c>
      <c r="AD46">
        <v>2046</v>
      </c>
      <c r="AE46">
        <v>2047</v>
      </c>
      <c r="AF46">
        <v>2048</v>
      </c>
      <c r="AG46">
        <v>2049</v>
      </c>
      <c r="AH46">
        <v>2050</v>
      </c>
    </row>
    <row r="47" spans="2:34">
      <c r="B47" t="s">
        <v>6979</v>
      </c>
      <c r="C47" s="57" t="s">
        <v>79</v>
      </c>
      <c r="D47" s="55">
        <f>SUMIFS(D$27:D$42,$B$27:$B$42,$C47)</f>
        <v>227159</v>
      </c>
      <c r="E47" s="55">
        <f t="shared" ref="E47:AH47" si="0">SUMIFS(E$27:E$42,$B$27:$B$42,$C47)</f>
        <v>227159</v>
      </c>
      <c r="F47" s="55">
        <f t="shared" si="0"/>
        <v>230328</v>
      </c>
      <c r="G47" s="55">
        <f t="shared" si="0"/>
        <v>233496</v>
      </c>
      <c r="H47" s="55">
        <f t="shared" si="0"/>
        <v>236665</v>
      </c>
      <c r="I47" s="55">
        <f t="shared" si="0"/>
        <v>228743</v>
      </c>
      <c r="J47" s="55">
        <f t="shared" si="0"/>
        <v>228743</v>
      </c>
      <c r="K47" s="55">
        <f t="shared" si="0"/>
        <v>225575</v>
      </c>
      <c r="L47" s="55">
        <f t="shared" si="0"/>
        <v>217653</v>
      </c>
      <c r="M47" s="55">
        <f t="shared" si="0"/>
        <v>211316</v>
      </c>
      <c r="N47" s="55">
        <f t="shared" si="0"/>
        <v>208147</v>
      </c>
      <c r="O47" s="55">
        <f t="shared" si="0"/>
        <v>204979</v>
      </c>
      <c r="P47" s="55">
        <f t="shared" si="0"/>
        <v>201810</v>
      </c>
      <c r="Q47" s="55">
        <f t="shared" si="0"/>
        <v>204979</v>
      </c>
      <c r="R47" s="55">
        <f t="shared" si="0"/>
        <v>198641</v>
      </c>
      <c r="S47" s="55">
        <f t="shared" si="0"/>
        <v>200226</v>
      </c>
      <c r="T47" s="55">
        <f t="shared" si="0"/>
        <v>201810</v>
      </c>
      <c r="U47" s="55">
        <f t="shared" si="0"/>
        <v>193888</v>
      </c>
      <c r="V47" s="55">
        <f t="shared" si="0"/>
        <v>181214</v>
      </c>
      <c r="W47" s="55">
        <f t="shared" si="0"/>
        <v>181214</v>
      </c>
      <c r="X47" s="55">
        <f t="shared" si="0"/>
        <v>187551</v>
      </c>
      <c r="Y47" s="55">
        <f t="shared" si="0"/>
        <v>195473</v>
      </c>
      <c r="Z47" s="55">
        <f t="shared" si="0"/>
        <v>203394</v>
      </c>
      <c r="AA47" s="55">
        <f t="shared" si="0"/>
        <v>212900</v>
      </c>
      <c r="AB47" s="55">
        <f t="shared" si="0"/>
        <v>214484</v>
      </c>
      <c r="AC47" s="55">
        <f t="shared" si="0"/>
        <v>222406</v>
      </c>
      <c r="AD47" s="55">
        <f t="shared" si="0"/>
        <v>204979</v>
      </c>
      <c r="AE47" s="55">
        <f t="shared" si="0"/>
        <v>187551</v>
      </c>
      <c r="AF47" s="55">
        <f t="shared" si="0"/>
        <v>193888</v>
      </c>
      <c r="AG47" s="55">
        <f t="shared" si="0"/>
        <v>203394</v>
      </c>
      <c r="AH47" s="55">
        <f t="shared" si="0"/>
        <v>208147</v>
      </c>
    </row>
    <row r="48" spans="2:34">
      <c r="B48" t="s">
        <v>6978</v>
      </c>
      <c r="C48" s="57" t="s">
        <v>79</v>
      </c>
      <c r="D48" s="55">
        <f>SUMIFS(D$8:D$23,$C$8:$C$23,$C48)</f>
        <v>198710</v>
      </c>
      <c r="E48" s="55">
        <f t="shared" ref="E48:AH48" si="1">SUMIFS(E$8:E$23,$C$8:$C$23,$C48)</f>
        <v>206568</v>
      </c>
      <c r="F48" s="55">
        <f t="shared" si="1"/>
        <v>214426</v>
      </c>
      <c r="G48" s="55">
        <f t="shared" si="1"/>
        <v>222284</v>
      </c>
      <c r="H48" s="55">
        <f t="shared" si="1"/>
        <v>230142</v>
      </c>
      <c r="I48" s="55">
        <f t="shared" si="1"/>
        <v>238000</v>
      </c>
      <c r="J48" s="55">
        <f t="shared" si="1"/>
        <v>238000</v>
      </c>
      <c r="K48" s="55">
        <f t="shared" si="1"/>
        <v>238000</v>
      </c>
      <c r="L48" s="55">
        <f t="shared" si="1"/>
        <v>238000</v>
      </c>
      <c r="M48" s="55">
        <f t="shared" si="1"/>
        <v>238000</v>
      </c>
      <c r="N48" s="55">
        <f t="shared" si="1"/>
        <v>238000</v>
      </c>
      <c r="O48" s="55">
        <f t="shared" si="1"/>
        <v>236600</v>
      </c>
      <c r="P48" s="55">
        <f t="shared" si="1"/>
        <v>235200</v>
      </c>
      <c r="Q48" s="55">
        <f t="shared" si="1"/>
        <v>233800</v>
      </c>
      <c r="R48" s="55">
        <f t="shared" si="1"/>
        <v>232400</v>
      </c>
      <c r="S48" s="55">
        <f t="shared" si="1"/>
        <v>231000</v>
      </c>
      <c r="T48" s="55">
        <f t="shared" si="1"/>
        <v>223000</v>
      </c>
      <c r="U48" s="55">
        <f t="shared" si="1"/>
        <v>215000</v>
      </c>
      <c r="V48" s="55">
        <f t="shared" si="1"/>
        <v>207000</v>
      </c>
      <c r="W48" s="55">
        <f t="shared" si="1"/>
        <v>199000</v>
      </c>
      <c r="X48" s="55">
        <f t="shared" si="1"/>
        <v>191000</v>
      </c>
      <c r="Y48" s="55">
        <f t="shared" si="1"/>
        <v>183000</v>
      </c>
      <c r="Z48" s="55">
        <f t="shared" si="1"/>
        <v>175000</v>
      </c>
      <c r="AA48" s="55">
        <f t="shared" si="1"/>
        <v>167000</v>
      </c>
      <c r="AB48" s="55">
        <f t="shared" si="1"/>
        <v>159000</v>
      </c>
      <c r="AC48" s="55">
        <f t="shared" si="1"/>
        <v>151000</v>
      </c>
      <c r="AD48" s="55">
        <f t="shared" si="1"/>
        <v>143000</v>
      </c>
      <c r="AE48" s="55">
        <f t="shared" si="1"/>
        <v>135000</v>
      </c>
      <c r="AF48" s="55">
        <f t="shared" si="1"/>
        <v>127000</v>
      </c>
      <c r="AG48" s="55">
        <f t="shared" si="1"/>
        <v>119000</v>
      </c>
      <c r="AH48" s="55">
        <f t="shared" si="1"/>
        <v>111000</v>
      </c>
    </row>
    <row r="49" spans="2:34">
      <c r="B49" t="s">
        <v>6979</v>
      </c>
      <c r="C49" s="57" t="s">
        <v>80</v>
      </c>
      <c r="D49" s="55">
        <f t="shared" ref="D49:AH49" si="2">SUMIFS(D$27:D$42,$B$27:$B$42,$C49)</f>
        <v>133046</v>
      </c>
      <c r="E49" s="55">
        <f t="shared" si="2"/>
        <v>134079</v>
      </c>
      <c r="F49" s="55">
        <f t="shared" si="2"/>
        <v>138213</v>
      </c>
      <c r="G49" s="55">
        <f t="shared" si="2"/>
        <v>142346</v>
      </c>
      <c r="H49" s="55">
        <f t="shared" si="2"/>
        <v>146479</v>
      </c>
      <c r="I49" s="55">
        <f t="shared" si="2"/>
        <v>153196</v>
      </c>
      <c r="J49" s="55">
        <f t="shared" si="2"/>
        <v>158363</v>
      </c>
      <c r="K49" s="55">
        <f t="shared" si="2"/>
        <v>163530</v>
      </c>
      <c r="L49" s="55">
        <f t="shared" si="2"/>
        <v>168697</v>
      </c>
      <c r="M49" s="55">
        <f t="shared" si="2"/>
        <v>173347</v>
      </c>
      <c r="N49" s="55">
        <f t="shared" si="2"/>
        <v>177480</v>
      </c>
      <c r="O49" s="55">
        <f t="shared" si="2"/>
        <v>181614</v>
      </c>
      <c r="P49" s="55">
        <f t="shared" si="2"/>
        <v>186264</v>
      </c>
      <c r="Q49" s="55">
        <f t="shared" si="2"/>
        <v>190397</v>
      </c>
      <c r="R49" s="55">
        <f t="shared" si="2"/>
        <v>196598</v>
      </c>
      <c r="S49" s="55">
        <f t="shared" si="2"/>
        <v>200731</v>
      </c>
      <c r="T49" s="55">
        <f t="shared" si="2"/>
        <v>203831</v>
      </c>
      <c r="U49" s="55">
        <f t="shared" si="2"/>
        <v>209515</v>
      </c>
      <c r="V49" s="55">
        <f t="shared" si="2"/>
        <v>216748</v>
      </c>
      <c r="W49" s="55">
        <f t="shared" si="2"/>
        <v>221915</v>
      </c>
      <c r="X49" s="55">
        <f t="shared" si="2"/>
        <v>224498</v>
      </c>
      <c r="Y49" s="55">
        <f t="shared" si="2"/>
        <v>228632</v>
      </c>
      <c r="Z49" s="55">
        <f t="shared" si="2"/>
        <v>237416</v>
      </c>
      <c r="AA49" s="55">
        <f t="shared" si="2"/>
        <v>237416</v>
      </c>
      <c r="AB49" s="55">
        <f t="shared" si="2"/>
        <v>237416</v>
      </c>
      <c r="AC49" s="55">
        <f t="shared" si="2"/>
        <v>243616</v>
      </c>
      <c r="AD49" s="55">
        <f t="shared" si="2"/>
        <v>258083</v>
      </c>
      <c r="AE49" s="55">
        <f t="shared" si="2"/>
        <v>262216</v>
      </c>
      <c r="AF49" s="55">
        <f t="shared" si="2"/>
        <v>269967</v>
      </c>
      <c r="AG49" s="55">
        <f t="shared" si="2"/>
        <v>277717</v>
      </c>
      <c r="AH49" s="55">
        <f t="shared" si="2"/>
        <v>285984</v>
      </c>
    </row>
    <row r="50" spans="2:34">
      <c r="B50" t="s">
        <v>6978</v>
      </c>
      <c r="C50" s="57" t="s">
        <v>80</v>
      </c>
      <c r="D50" s="55">
        <f t="shared" ref="D50:AH50" si="3">SUMIFS(D$8:D$23,$C$8:$C$23,$C50)</f>
        <v>149391</v>
      </c>
      <c r="E50" s="55">
        <f t="shared" si="3"/>
        <v>119821.60000000149</v>
      </c>
      <c r="F50" s="55">
        <f t="shared" si="3"/>
        <v>127366.20000000112</v>
      </c>
      <c r="G50" s="55">
        <f t="shared" si="3"/>
        <v>134910.80000000075</v>
      </c>
      <c r="H50" s="55">
        <f t="shared" si="3"/>
        <v>142455.40000000037</v>
      </c>
      <c r="I50" s="55">
        <f t="shared" si="3"/>
        <v>150000</v>
      </c>
      <c r="J50" s="55">
        <f t="shared" si="3"/>
        <v>157800</v>
      </c>
      <c r="K50" s="55">
        <f t="shared" si="3"/>
        <v>165600</v>
      </c>
      <c r="L50" s="55">
        <f t="shared" si="3"/>
        <v>173400</v>
      </c>
      <c r="M50" s="55">
        <f t="shared" si="3"/>
        <v>181200</v>
      </c>
      <c r="N50" s="55">
        <f t="shared" si="3"/>
        <v>189000</v>
      </c>
      <c r="O50" s="55">
        <f t="shared" si="3"/>
        <v>196000</v>
      </c>
      <c r="P50" s="55">
        <f t="shared" si="3"/>
        <v>203000</v>
      </c>
      <c r="Q50" s="55">
        <f t="shared" si="3"/>
        <v>210000</v>
      </c>
      <c r="R50" s="55">
        <f t="shared" si="3"/>
        <v>217000</v>
      </c>
      <c r="S50" s="55">
        <f t="shared" si="3"/>
        <v>224000</v>
      </c>
      <c r="T50" s="55">
        <f t="shared" si="3"/>
        <v>237600</v>
      </c>
      <c r="U50" s="55">
        <f t="shared" si="3"/>
        <v>251200</v>
      </c>
      <c r="V50" s="55">
        <f t="shared" si="3"/>
        <v>264800</v>
      </c>
      <c r="W50" s="55">
        <f t="shared" si="3"/>
        <v>278400</v>
      </c>
      <c r="X50" s="55">
        <f t="shared" si="3"/>
        <v>292000</v>
      </c>
      <c r="Y50" s="55">
        <f t="shared" si="3"/>
        <v>305600</v>
      </c>
      <c r="Z50" s="55">
        <f t="shared" si="3"/>
        <v>319200</v>
      </c>
      <c r="AA50" s="55">
        <f t="shared" si="3"/>
        <v>332800</v>
      </c>
      <c r="AB50" s="55">
        <f t="shared" si="3"/>
        <v>346400</v>
      </c>
      <c r="AC50" s="55">
        <f t="shared" si="3"/>
        <v>360000</v>
      </c>
      <c r="AD50" s="55">
        <f t="shared" si="3"/>
        <v>373600</v>
      </c>
      <c r="AE50" s="55">
        <f t="shared" si="3"/>
        <v>387200</v>
      </c>
      <c r="AF50" s="55">
        <f t="shared" si="3"/>
        <v>400800</v>
      </c>
      <c r="AG50" s="55">
        <f t="shared" si="3"/>
        <v>414400</v>
      </c>
      <c r="AH50" s="55">
        <f t="shared" si="3"/>
        <v>428000</v>
      </c>
    </row>
    <row r="51" spans="2:34">
      <c r="B51" t="s">
        <v>6979</v>
      </c>
      <c r="C51" s="57" t="s">
        <v>81</v>
      </c>
      <c r="D51" s="55">
        <f t="shared" ref="D51:AH51" si="4">SUMIFS(D$27:D$42,$B$27:$B$42,$C51)</f>
        <v>146642</v>
      </c>
      <c r="E51" s="55">
        <f t="shared" si="4"/>
        <v>146642</v>
      </c>
      <c r="F51" s="55">
        <f t="shared" si="4"/>
        <v>152950</v>
      </c>
      <c r="G51" s="55">
        <f t="shared" si="4"/>
        <v>156103</v>
      </c>
      <c r="H51" s="55">
        <f t="shared" si="4"/>
        <v>159257</v>
      </c>
      <c r="I51" s="55">
        <f t="shared" si="4"/>
        <v>156103</v>
      </c>
      <c r="J51" s="55">
        <f t="shared" si="4"/>
        <v>146642</v>
      </c>
      <c r="K51" s="55">
        <f t="shared" si="4"/>
        <v>140335</v>
      </c>
      <c r="L51" s="55">
        <f t="shared" si="4"/>
        <v>137182</v>
      </c>
      <c r="M51" s="55">
        <f t="shared" si="4"/>
        <v>137182</v>
      </c>
      <c r="N51" s="55">
        <f t="shared" si="4"/>
        <v>137182</v>
      </c>
      <c r="O51" s="55">
        <f t="shared" si="4"/>
        <v>137182</v>
      </c>
      <c r="P51" s="55">
        <f t="shared" si="4"/>
        <v>137182</v>
      </c>
      <c r="Q51" s="55">
        <f t="shared" si="4"/>
        <v>137182</v>
      </c>
      <c r="R51" s="55">
        <f t="shared" si="4"/>
        <v>134028</v>
      </c>
      <c r="S51" s="55">
        <f t="shared" si="4"/>
        <v>130874</v>
      </c>
      <c r="T51" s="55">
        <f t="shared" si="4"/>
        <v>134028</v>
      </c>
      <c r="U51" s="55">
        <f t="shared" si="4"/>
        <v>137182</v>
      </c>
      <c r="V51" s="55">
        <f t="shared" si="4"/>
        <v>140335</v>
      </c>
      <c r="W51" s="55">
        <f t="shared" si="4"/>
        <v>143489</v>
      </c>
      <c r="X51" s="55">
        <f t="shared" si="4"/>
        <v>146642</v>
      </c>
      <c r="Y51" s="55">
        <f t="shared" si="4"/>
        <v>143489</v>
      </c>
      <c r="Z51" s="55">
        <f t="shared" si="4"/>
        <v>134028</v>
      </c>
      <c r="AA51" s="55">
        <f t="shared" si="4"/>
        <v>137182</v>
      </c>
      <c r="AB51" s="55">
        <f t="shared" si="4"/>
        <v>140335</v>
      </c>
      <c r="AC51" s="55">
        <f t="shared" si="4"/>
        <v>137182</v>
      </c>
      <c r="AD51" s="55">
        <f t="shared" si="4"/>
        <v>130874</v>
      </c>
      <c r="AE51" s="55">
        <f t="shared" si="4"/>
        <v>137182</v>
      </c>
      <c r="AF51" s="55">
        <f t="shared" si="4"/>
        <v>137182</v>
      </c>
      <c r="AG51" s="55">
        <f t="shared" si="4"/>
        <v>130874</v>
      </c>
      <c r="AH51" s="55">
        <f t="shared" si="4"/>
        <v>130874</v>
      </c>
    </row>
    <row r="52" spans="2:34">
      <c r="B52" t="s">
        <v>6978</v>
      </c>
      <c r="C52" s="57" t="s">
        <v>81</v>
      </c>
      <c r="D52" s="55">
        <f t="shared" ref="D52:AH52" si="5">SUMIFS(D$8:D$23,$C$8:$C$23,$C52)</f>
        <v>160184</v>
      </c>
      <c r="E52" s="55">
        <f t="shared" si="5"/>
        <v>164347.19999999925</v>
      </c>
      <c r="F52" s="55">
        <f t="shared" si="5"/>
        <v>168510.40000000037</v>
      </c>
      <c r="G52" s="55">
        <f t="shared" si="5"/>
        <v>172673.59999999963</v>
      </c>
      <c r="H52" s="55">
        <f t="shared" si="5"/>
        <v>176836.79999999888</v>
      </c>
      <c r="I52" s="55">
        <f t="shared" si="5"/>
        <v>181000</v>
      </c>
      <c r="J52" s="55">
        <f t="shared" si="5"/>
        <v>173800</v>
      </c>
      <c r="K52" s="55">
        <f t="shared" si="5"/>
        <v>166600</v>
      </c>
      <c r="L52" s="55">
        <f t="shared" si="5"/>
        <v>159400</v>
      </c>
      <c r="M52" s="55">
        <f t="shared" si="5"/>
        <v>152200</v>
      </c>
      <c r="N52" s="55">
        <f t="shared" si="5"/>
        <v>145000</v>
      </c>
      <c r="O52" s="55">
        <f t="shared" si="5"/>
        <v>143000.00000000047</v>
      </c>
      <c r="P52" s="55">
        <f t="shared" si="5"/>
        <v>141000.00000000047</v>
      </c>
      <c r="Q52" s="55">
        <f t="shared" si="5"/>
        <v>139000.00000000047</v>
      </c>
      <c r="R52" s="55">
        <f t="shared" si="5"/>
        <v>137000.00000000047</v>
      </c>
      <c r="S52" s="55">
        <f t="shared" si="5"/>
        <v>135000</v>
      </c>
      <c r="T52" s="55">
        <f t="shared" si="5"/>
        <v>133000.00000000047</v>
      </c>
      <c r="U52" s="55">
        <f t="shared" si="5"/>
        <v>131000.00000000047</v>
      </c>
      <c r="V52" s="55">
        <f t="shared" si="5"/>
        <v>129000.00000000047</v>
      </c>
      <c r="W52" s="55">
        <f t="shared" si="5"/>
        <v>127000.00000000047</v>
      </c>
      <c r="X52" s="55">
        <f t="shared" si="5"/>
        <v>125000</v>
      </c>
      <c r="Y52" s="55">
        <f t="shared" si="5"/>
        <v>123000.00000000047</v>
      </c>
      <c r="Z52" s="55">
        <f t="shared" si="5"/>
        <v>121000.00000000047</v>
      </c>
      <c r="AA52" s="55">
        <f t="shared" si="5"/>
        <v>119000.00000000047</v>
      </c>
      <c r="AB52" s="55">
        <f t="shared" si="5"/>
        <v>117000.00000000047</v>
      </c>
      <c r="AC52" s="55">
        <f t="shared" si="5"/>
        <v>115000.00000000047</v>
      </c>
      <c r="AD52" s="55">
        <f t="shared" si="5"/>
        <v>113000.00000000047</v>
      </c>
      <c r="AE52" s="55">
        <f t="shared" si="5"/>
        <v>111000.00000000047</v>
      </c>
      <c r="AF52" s="55">
        <f t="shared" si="5"/>
        <v>109000.00000000047</v>
      </c>
      <c r="AG52" s="55">
        <f t="shared" si="5"/>
        <v>107000.00000000047</v>
      </c>
      <c r="AH52" s="55">
        <f t="shared" si="5"/>
        <v>105000.00000000047</v>
      </c>
    </row>
    <row r="53" spans="2:34">
      <c r="B53" t="s">
        <v>6979</v>
      </c>
      <c r="C53" s="57" t="s">
        <v>82</v>
      </c>
      <c r="D53" s="55">
        <f t="shared" ref="D53:AH53" si="6">SUMIFS(D$27:D$42,$B$27:$B$42,$C53)</f>
        <v>2454.41</v>
      </c>
      <c r="E53" s="55">
        <f t="shared" si="6"/>
        <v>2454.41</v>
      </c>
      <c r="F53" s="55">
        <f t="shared" si="6"/>
        <v>2454.41</v>
      </c>
      <c r="G53" s="55">
        <f t="shared" si="6"/>
        <v>2454.41</v>
      </c>
      <c r="H53" s="55">
        <f t="shared" si="6"/>
        <v>2454.41</v>
      </c>
      <c r="I53" s="55">
        <f t="shared" si="6"/>
        <v>2454.41</v>
      </c>
      <c r="J53" s="55">
        <f t="shared" si="6"/>
        <v>2454.41</v>
      </c>
      <c r="K53" s="55">
        <f t="shared" si="6"/>
        <v>2454.41</v>
      </c>
      <c r="L53" s="55">
        <f t="shared" si="6"/>
        <v>2454.41</v>
      </c>
      <c r="M53" s="55">
        <f t="shared" si="6"/>
        <v>2454.41</v>
      </c>
      <c r="N53" s="55">
        <f t="shared" si="6"/>
        <v>2454.41</v>
      </c>
      <c r="O53" s="55">
        <f t="shared" si="6"/>
        <v>2454.41</v>
      </c>
      <c r="P53" s="55">
        <f t="shared" si="6"/>
        <v>2454.41</v>
      </c>
      <c r="Q53" s="55">
        <f t="shared" si="6"/>
        <v>2454.41</v>
      </c>
      <c r="R53" s="55">
        <f t="shared" si="6"/>
        <v>2454.41</v>
      </c>
      <c r="S53" s="55">
        <f t="shared" si="6"/>
        <v>2454.41</v>
      </c>
      <c r="T53" s="55">
        <f t="shared" si="6"/>
        <v>2454.41</v>
      </c>
      <c r="U53" s="55">
        <f t="shared" si="6"/>
        <v>2454.41</v>
      </c>
      <c r="V53" s="55">
        <f t="shared" si="6"/>
        <v>2454.41</v>
      </c>
      <c r="W53" s="55">
        <f t="shared" si="6"/>
        <v>2454.41</v>
      </c>
      <c r="X53" s="55">
        <f t="shared" si="6"/>
        <v>2454.41</v>
      </c>
      <c r="Y53" s="55">
        <f t="shared" si="6"/>
        <v>2454.41</v>
      </c>
      <c r="Z53" s="55">
        <f t="shared" si="6"/>
        <v>2454.41</v>
      </c>
      <c r="AA53" s="55">
        <f t="shared" si="6"/>
        <v>2454.41</v>
      </c>
      <c r="AB53" s="55">
        <f t="shared" si="6"/>
        <v>2454.41</v>
      </c>
      <c r="AC53" s="55">
        <f t="shared" si="6"/>
        <v>2454.41</v>
      </c>
      <c r="AD53" s="55">
        <f t="shared" si="6"/>
        <v>2454.41</v>
      </c>
      <c r="AE53" s="55">
        <f t="shared" si="6"/>
        <v>2454.41</v>
      </c>
      <c r="AF53" s="55">
        <f t="shared" si="6"/>
        <v>2454.41</v>
      </c>
      <c r="AG53" s="55">
        <f t="shared" si="6"/>
        <v>2454.41</v>
      </c>
      <c r="AH53" s="55">
        <f t="shared" si="6"/>
        <v>2454.41</v>
      </c>
    </row>
    <row r="54" spans="2:34">
      <c r="B54" t="s">
        <v>6978</v>
      </c>
      <c r="C54" s="57" t="s">
        <v>82</v>
      </c>
      <c r="D54" s="55">
        <f t="shared" ref="D54:AH54" si="7">SUMIFS(D$8:D$23,$C$8:$C$23,$C54)</f>
        <v>3877</v>
      </c>
      <c r="E54" s="55">
        <f t="shared" si="7"/>
        <v>3521</v>
      </c>
      <c r="F54" s="55">
        <f t="shared" si="7"/>
        <v>3550</v>
      </c>
      <c r="G54" s="55">
        <f t="shared" si="7"/>
        <v>3569</v>
      </c>
      <c r="H54" s="55">
        <f t="shared" si="7"/>
        <v>3588</v>
      </c>
      <c r="I54" s="55">
        <f t="shared" si="7"/>
        <v>3612</v>
      </c>
      <c r="J54" s="55">
        <f t="shared" si="7"/>
        <v>3641</v>
      </c>
      <c r="K54" s="55">
        <f t="shared" si="7"/>
        <v>3670</v>
      </c>
      <c r="L54" s="55">
        <f t="shared" si="7"/>
        <v>3704</v>
      </c>
      <c r="M54" s="55">
        <f t="shared" si="7"/>
        <v>3742</v>
      </c>
      <c r="N54" s="55">
        <f t="shared" si="7"/>
        <v>3781</v>
      </c>
      <c r="O54" s="55">
        <f t="shared" si="7"/>
        <v>3831</v>
      </c>
      <c r="P54" s="55">
        <f t="shared" si="7"/>
        <v>3892</v>
      </c>
      <c r="Q54" s="55">
        <f t="shared" si="7"/>
        <v>3950</v>
      </c>
      <c r="R54" s="55">
        <f t="shared" si="7"/>
        <v>3999</v>
      </c>
      <c r="S54" s="55">
        <f t="shared" si="7"/>
        <v>3930.9809523809527</v>
      </c>
      <c r="T54" s="55">
        <f t="shared" si="7"/>
        <v>3956.2952380952338</v>
      </c>
      <c r="U54" s="55">
        <f t="shared" si="7"/>
        <v>3981.6095238095222</v>
      </c>
      <c r="V54" s="55">
        <f t="shared" si="7"/>
        <v>4006.9238095238106</v>
      </c>
      <c r="W54" s="55">
        <f t="shared" si="7"/>
        <v>4032.2380952380918</v>
      </c>
      <c r="X54" s="55">
        <f t="shared" si="7"/>
        <v>4057.5523809523802</v>
      </c>
      <c r="Y54" s="55">
        <f t="shared" si="7"/>
        <v>4082.8666666666686</v>
      </c>
      <c r="Z54" s="55">
        <f t="shared" si="7"/>
        <v>4108.1809523809497</v>
      </c>
      <c r="AA54" s="55">
        <f t="shared" si="7"/>
        <v>4133.4952380952382</v>
      </c>
      <c r="AB54" s="55">
        <f t="shared" si="7"/>
        <v>4158.8095238095193</v>
      </c>
      <c r="AC54" s="55">
        <f t="shared" si="7"/>
        <v>4184.1238095238077</v>
      </c>
      <c r="AD54" s="55">
        <f t="shared" si="7"/>
        <v>4209.4380952380961</v>
      </c>
      <c r="AE54" s="55">
        <f t="shared" si="7"/>
        <v>4234.7523809523773</v>
      </c>
      <c r="AF54" s="55">
        <f t="shared" si="7"/>
        <v>4260.0666666666657</v>
      </c>
      <c r="AG54" s="55">
        <f t="shared" si="7"/>
        <v>4285.3809523809541</v>
      </c>
      <c r="AH54" s="55">
        <f t="shared" si="7"/>
        <v>4310.6952380952353</v>
      </c>
    </row>
    <row r="55" spans="2:34">
      <c r="B55" t="s">
        <v>6979</v>
      </c>
      <c r="C55" s="57" t="s">
        <v>83</v>
      </c>
      <c r="D55" s="55">
        <f t="shared" ref="D55:AH55" si="8">SUMIFS(D$27:D$42,$B$27:$B$42,$C55)</f>
        <v>3811.06</v>
      </c>
      <c r="E55" s="55">
        <f t="shared" si="8"/>
        <v>6043.64</v>
      </c>
      <c r="F55" s="55">
        <f t="shared" si="8"/>
        <v>6232.9</v>
      </c>
      <c r="G55" s="55">
        <f t="shared" si="8"/>
        <v>6957.89</v>
      </c>
      <c r="H55" s="55">
        <f t="shared" si="8"/>
        <v>7636.86</v>
      </c>
      <c r="I55" s="55">
        <f t="shared" si="8"/>
        <v>9013</v>
      </c>
      <c r="J55" s="55">
        <f t="shared" si="8"/>
        <v>10158.5</v>
      </c>
      <c r="K55" s="55">
        <f t="shared" si="8"/>
        <v>11244.2</v>
      </c>
      <c r="L55" s="55">
        <f t="shared" si="8"/>
        <v>12497.6</v>
      </c>
      <c r="M55" s="55">
        <f t="shared" si="8"/>
        <v>13666</v>
      </c>
      <c r="N55" s="55">
        <f t="shared" si="8"/>
        <v>14693.3</v>
      </c>
      <c r="O55" s="55">
        <f t="shared" si="8"/>
        <v>15808.1</v>
      </c>
      <c r="P55" s="55">
        <f t="shared" si="8"/>
        <v>16821.599999999999</v>
      </c>
      <c r="Q55" s="55">
        <f t="shared" si="8"/>
        <v>17292.7</v>
      </c>
      <c r="R55" s="55">
        <f t="shared" si="8"/>
        <v>19194</v>
      </c>
      <c r="S55" s="55">
        <f t="shared" si="8"/>
        <v>20584.099999999999</v>
      </c>
      <c r="T55" s="55">
        <f t="shared" si="8"/>
        <v>21158.5</v>
      </c>
      <c r="U55" s="55">
        <f t="shared" si="8"/>
        <v>22744.1</v>
      </c>
      <c r="V55" s="55">
        <f t="shared" si="8"/>
        <v>24975.1</v>
      </c>
      <c r="W55" s="55">
        <f t="shared" si="8"/>
        <v>25576</v>
      </c>
      <c r="X55" s="55">
        <f t="shared" si="8"/>
        <v>25795.9</v>
      </c>
      <c r="Y55" s="55">
        <f t="shared" si="8"/>
        <v>26488.5</v>
      </c>
      <c r="Z55" s="55">
        <f t="shared" si="8"/>
        <v>27229.3</v>
      </c>
      <c r="AA55" s="55">
        <f t="shared" si="8"/>
        <v>27302.7</v>
      </c>
      <c r="AB55" s="55">
        <f t="shared" si="8"/>
        <v>28975.4</v>
      </c>
      <c r="AC55" s="55">
        <f t="shared" si="8"/>
        <v>29049.200000000001</v>
      </c>
      <c r="AD55" s="55">
        <f t="shared" si="8"/>
        <v>32855.300000000003</v>
      </c>
      <c r="AE55" s="55">
        <f t="shared" si="8"/>
        <v>36618.699999999997</v>
      </c>
      <c r="AF55" s="55">
        <f t="shared" si="8"/>
        <v>36541.199999999997</v>
      </c>
      <c r="AG55" s="55">
        <f t="shared" si="8"/>
        <v>36864.5</v>
      </c>
      <c r="AH55" s="55">
        <f t="shared" si="8"/>
        <v>36902.1</v>
      </c>
    </row>
    <row r="56" spans="2:34">
      <c r="B56" t="s">
        <v>6978</v>
      </c>
      <c r="C56" s="57" t="s">
        <v>83</v>
      </c>
      <c r="D56" s="55">
        <f t="shared" ref="D56:AH56" si="9">SUMIFS(D$8:D$23,$C$8:$C$23,$C56)</f>
        <v>3139</v>
      </c>
      <c r="E56" s="55">
        <f t="shared" si="9"/>
        <v>4333</v>
      </c>
      <c r="F56" s="55">
        <f t="shared" si="9"/>
        <v>6061</v>
      </c>
      <c r="G56" s="55">
        <f t="shared" si="9"/>
        <v>9038</v>
      </c>
      <c r="H56" s="55">
        <f t="shared" si="9"/>
        <v>13591</v>
      </c>
      <c r="I56" s="55">
        <f t="shared" si="9"/>
        <v>18670</v>
      </c>
      <c r="J56" s="55">
        <f t="shared" si="9"/>
        <v>23552</v>
      </c>
      <c r="K56" s="55">
        <f t="shared" si="9"/>
        <v>27974</v>
      </c>
      <c r="L56" s="55">
        <f t="shared" si="9"/>
        <v>32134</v>
      </c>
      <c r="M56" s="55">
        <f t="shared" si="9"/>
        <v>36148</v>
      </c>
      <c r="N56" s="55">
        <f t="shared" si="9"/>
        <v>40116</v>
      </c>
      <c r="O56" s="55">
        <f t="shared" si="9"/>
        <v>44003</v>
      </c>
      <c r="P56" s="55">
        <f t="shared" si="9"/>
        <v>48042</v>
      </c>
      <c r="Q56" s="55">
        <f t="shared" si="9"/>
        <v>52500</v>
      </c>
      <c r="R56" s="55">
        <f t="shared" si="9"/>
        <v>57483</v>
      </c>
      <c r="S56" s="55">
        <f t="shared" si="9"/>
        <v>60422.399999999441</v>
      </c>
      <c r="T56" s="55">
        <f t="shared" si="9"/>
        <v>64501.999999999069</v>
      </c>
      <c r="U56" s="55">
        <f t="shared" si="9"/>
        <v>68581.599999999627</v>
      </c>
      <c r="V56" s="55">
        <f t="shared" si="9"/>
        <v>72661.199999999255</v>
      </c>
      <c r="W56" s="55">
        <f t="shared" si="9"/>
        <v>76740.799999998882</v>
      </c>
      <c r="X56" s="55">
        <f t="shared" si="9"/>
        <v>80820.399999999441</v>
      </c>
      <c r="Y56" s="55">
        <f t="shared" si="9"/>
        <v>84899.999999999069</v>
      </c>
      <c r="Z56" s="55">
        <f t="shared" si="9"/>
        <v>88979.599999999627</v>
      </c>
      <c r="AA56" s="55">
        <f t="shared" si="9"/>
        <v>93059.199999999255</v>
      </c>
      <c r="AB56" s="55">
        <f t="shared" si="9"/>
        <v>97138.799999998882</v>
      </c>
      <c r="AC56" s="55">
        <f t="shared" si="9"/>
        <v>101218.39999999944</v>
      </c>
      <c r="AD56" s="55">
        <f t="shared" si="9"/>
        <v>105297.99999999907</v>
      </c>
      <c r="AE56" s="55">
        <f t="shared" si="9"/>
        <v>109377.59999999963</v>
      </c>
      <c r="AF56" s="55">
        <f t="shared" si="9"/>
        <v>113457.19999999925</v>
      </c>
      <c r="AG56" s="55">
        <f t="shared" si="9"/>
        <v>117536.79999999888</v>
      </c>
      <c r="AH56" s="55">
        <f t="shared" si="9"/>
        <v>121616.39999999944</v>
      </c>
    </row>
    <row r="57" spans="2:34">
      <c r="B57" t="s">
        <v>6979</v>
      </c>
      <c r="C57" s="57" t="s">
        <v>84</v>
      </c>
      <c r="D57" s="55">
        <f t="shared" ref="D57:AH57" si="10">SUMIFS(D$27:D$42,$B$27:$B$42,$C57)</f>
        <v>10510.4</v>
      </c>
      <c r="E57" s="55">
        <f t="shared" si="10"/>
        <v>12685</v>
      </c>
      <c r="F57" s="55">
        <f t="shared" si="10"/>
        <v>11942.6</v>
      </c>
      <c r="G57" s="55">
        <f t="shared" si="10"/>
        <v>12798.8</v>
      </c>
      <c r="H57" s="55">
        <f t="shared" si="10"/>
        <v>13623.3</v>
      </c>
      <c r="I57" s="55">
        <f t="shared" si="10"/>
        <v>14584.8</v>
      </c>
      <c r="J57" s="55">
        <f t="shared" si="10"/>
        <v>15647.5</v>
      </c>
      <c r="K57" s="55">
        <f t="shared" si="10"/>
        <v>16513.2</v>
      </c>
      <c r="L57" s="55">
        <f t="shared" si="10"/>
        <v>17440.7</v>
      </c>
      <c r="M57" s="55">
        <f t="shared" si="10"/>
        <v>18311.900000000001</v>
      </c>
      <c r="N57" s="55">
        <f t="shared" si="10"/>
        <v>19238.900000000001</v>
      </c>
      <c r="O57" s="55">
        <f t="shared" si="10"/>
        <v>20307.599999999999</v>
      </c>
      <c r="P57" s="55">
        <f t="shared" si="10"/>
        <v>21599.1</v>
      </c>
      <c r="Q57" s="55">
        <f t="shared" si="10"/>
        <v>22694.2</v>
      </c>
      <c r="R57" s="55">
        <f t="shared" si="10"/>
        <v>24996.1</v>
      </c>
      <c r="S57" s="55">
        <f t="shared" si="10"/>
        <v>26960.1</v>
      </c>
      <c r="T57" s="55">
        <f t="shared" si="10"/>
        <v>28312.799999999999</v>
      </c>
      <c r="U57" s="55">
        <f t="shared" si="10"/>
        <v>31004.5</v>
      </c>
      <c r="V57" s="55">
        <f t="shared" si="10"/>
        <v>34560.800000000003</v>
      </c>
      <c r="W57" s="55">
        <f t="shared" si="10"/>
        <v>36474</v>
      </c>
      <c r="X57" s="55">
        <f t="shared" si="10"/>
        <v>38008.300000000003</v>
      </c>
      <c r="Y57" s="55">
        <f t="shared" si="10"/>
        <v>40597.599999999999</v>
      </c>
      <c r="Z57" s="55">
        <f t="shared" si="10"/>
        <v>43224</v>
      </c>
      <c r="AA57" s="55">
        <f t="shared" si="10"/>
        <v>45448.3</v>
      </c>
      <c r="AB57" s="55">
        <f t="shared" si="10"/>
        <v>50753.1</v>
      </c>
      <c r="AC57" s="55">
        <f t="shared" si="10"/>
        <v>52897.1</v>
      </c>
      <c r="AD57" s="55">
        <f t="shared" si="10"/>
        <v>63338.8</v>
      </c>
      <c r="AE57" s="55">
        <f t="shared" si="10"/>
        <v>75667.8</v>
      </c>
      <c r="AF57" s="55">
        <f t="shared" si="10"/>
        <v>77363.3</v>
      </c>
      <c r="AG57" s="55">
        <f t="shared" si="10"/>
        <v>81079.600000000006</v>
      </c>
      <c r="AH57" s="55">
        <f t="shared" si="10"/>
        <v>84912.9</v>
      </c>
    </row>
    <row r="58" spans="2:34">
      <c r="B58" t="s">
        <v>6978</v>
      </c>
      <c r="C58" s="57" t="s">
        <v>84</v>
      </c>
      <c r="D58" s="55">
        <f t="shared" ref="D58:AH58" si="11">SUMIFS(D$8:D$23,$C$8:$C$23,$C58)</f>
        <v>16611</v>
      </c>
      <c r="E58" s="55">
        <f t="shared" si="11"/>
        <v>21711</v>
      </c>
      <c r="F58" s="55">
        <f t="shared" si="11"/>
        <v>26568</v>
      </c>
      <c r="G58" s="55">
        <f t="shared" si="11"/>
        <v>31222</v>
      </c>
      <c r="H58" s="55">
        <f t="shared" si="11"/>
        <v>35674</v>
      </c>
      <c r="I58" s="55">
        <f t="shared" si="11"/>
        <v>40126</v>
      </c>
      <c r="J58" s="55">
        <f t="shared" si="11"/>
        <v>42802</v>
      </c>
      <c r="K58" s="55">
        <f t="shared" si="11"/>
        <v>43575</v>
      </c>
      <c r="L58" s="55">
        <f t="shared" si="11"/>
        <v>44223</v>
      </c>
      <c r="M58" s="55">
        <f t="shared" si="11"/>
        <v>44870</v>
      </c>
      <c r="N58" s="55">
        <f t="shared" si="11"/>
        <v>45518</v>
      </c>
      <c r="O58" s="55">
        <f t="shared" si="11"/>
        <v>46988</v>
      </c>
      <c r="P58" s="55">
        <f t="shared" si="11"/>
        <v>49956</v>
      </c>
      <c r="Q58" s="55">
        <f t="shared" si="11"/>
        <v>54214</v>
      </c>
      <c r="R58" s="55">
        <f t="shared" si="11"/>
        <v>59080</v>
      </c>
      <c r="S58" s="55">
        <f t="shared" si="11"/>
        <v>60573.371428571641</v>
      </c>
      <c r="T58" s="55">
        <f t="shared" si="11"/>
        <v>63118.892857143655</v>
      </c>
      <c r="U58" s="55">
        <f t="shared" si="11"/>
        <v>65664.414285714738</v>
      </c>
      <c r="V58" s="55">
        <f t="shared" si="11"/>
        <v>68209.935714285821</v>
      </c>
      <c r="W58" s="55">
        <f t="shared" si="11"/>
        <v>70755.457142857835</v>
      </c>
      <c r="X58" s="55">
        <f t="shared" si="11"/>
        <v>73300.978571428917</v>
      </c>
      <c r="Y58" s="55">
        <f t="shared" si="11"/>
        <v>75846.5</v>
      </c>
      <c r="Z58" s="55">
        <f t="shared" si="11"/>
        <v>78392.021428572014</v>
      </c>
      <c r="AA58" s="55">
        <f t="shared" si="11"/>
        <v>80937.542857143097</v>
      </c>
      <c r="AB58" s="55">
        <f t="shared" si="11"/>
        <v>83483.064285715111</v>
      </c>
      <c r="AC58" s="55">
        <f t="shared" si="11"/>
        <v>86028.585714286193</v>
      </c>
      <c r="AD58" s="55">
        <f t="shared" si="11"/>
        <v>88574.107142857276</v>
      </c>
      <c r="AE58" s="55">
        <f t="shared" si="11"/>
        <v>91119.62857142929</v>
      </c>
      <c r="AF58" s="55">
        <f t="shared" si="11"/>
        <v>93665.150000000373</v>
      </c>
      <c r="AG58" s="55">
        <f t="shared" si="11"/>
        <v>96210.671428571455</v>
      </c>
      <c r="AH58" s="55">
        <f t="shared" si="11"/>
        <v>98756.192857143469</v>
      </c>
    </row>
    <row r="59" spans="2:34">
      <c r="B59" t="s">
        <v>6979</v>
      </c>
      <c r="C59" s="57" t="s">
        <v>85</v>
      </c>
      <c r="D59" s="55">
        <f t="shared" ref="D59:AH59" si="12">SUMIFS(D$27:D$42,$B$27:$B$42,$C59)</f>
        <v>0</v>
      </c>
      <c r="E59" s="55">
        <f t="shared" si="12"/>
        <v>0</v>
      </c>
      <c r="F59" s="55">
        <f t="shared" si="12"/>
        <v>0</v>
      </c>
      <c r="G59" s="55">
        <f t="shared" si="12"/>
        <v>0</v>
      </c>
      <c r="H59" s="55">
        <f t="shared" si="12"/>
        <v>0</v>
      </c>
      <c r="I59" s="55">
        <f t="shared" si="12"/>
        <v>0</v>
      </c>
      <c r="J59" s="55">
        <f t="shared" si="12"/>
        <v>0</v>
      </c>
      <c r="K59" s="55">
        <f t="shared" si="12"/>
        <v>0</v>
      </c>
      <c r="L59" s="55">
        <f t="shared" si="12"/>
        <v>0</v>
      </c>
      <c r="M59" s="55">
        <f t="shared" si="12"/>
        <v>0</v>
      </c>
      <c r="N59" s="55">
        <f t="shared" si="12"/>
        <v>0</v>
      </c>
      <c r="O59" s="55">
        <f t="shared" si="12"/>
        <v>0</v>
      </c>
      <c r="P59" s="55">
        <f t="shared" si="12"/>
        <v>0</v>
      </c>
      <c r="Q59" s="55">
        <f t="shared" si="12"/>
        <v>0</v>
      </c>
      <c r="R59" s="55">
        <f t="shared" si="12"/>
        <v>0</v>
      </c>
      <c r="S59" s="55">
        <f t="shared" si="12"/>
        <v>0</v>
      </c>
      <c r="T59" s="55">
        <f t="shared" si="12"/>
        <v>0</v>
      </c>
      <c r="U59" s="55">
        <f t="shared" si="12"/>
        <v>0</v>
      </c>
      <c r="V59" s="55">
        <f t="shared" si="12"/>
        <v>0</v>
      </c>
      <c r="W59" s="55">
        <f t="shared" si="12"/>
        <v>0</v>
      </c>
      <c r="X59" s="55">
        <f t="shared" si="12"/>
        <v>0</v>
      </c>
      <c r="Y59" s="55">
        <f t="shared" si="12"/>
        <v>0</v>
      </c>
      <c r="Z59" s="55">
        <f t="shared" si="12"/>
        <v>0</v>
      </c>
      <c r="AA59" s="55">
        <f t="shared" si="12"/>
        <v>0</v>
      </c>
      <c r="AB59" s="55">
        <f t="shared" si="12"/>
        <v>0</v>
      </c>
      <c r="AC59" s="55">
        <f t="shared" si="12"/>
        <v>0</v>
      </c>
      <c r="AD59" s="55">
        <f t="shared" si="12"/>
        <v>0</v>
      </c>
      <c r="AE59" s="55">
        <f t="shared" si="12"/>
        <v>0</v>
      </c>
      <c r="AF59" s="55">
        <f t="shared" si="12"/>
        <v>0</v>
      </c>
      <c r="AG59" s="55">
        <f t="shared" si="12"/>
        <v>0</v>
      </c>
      <c r="AH59" s="55">
        <f t="shared" si="12"/>
        <v>0</v>
      </c>
    </row>
    <row r="60" spans="2:34">
      <c r="B60" t="s">
        <v>6978</v>
      </c>
      <c r="C60" s="57" t="s">
        <v>85</v>
      </c>
      <c r="D60" s="55">
        <f t="shared" ref="D60:AH60" si="13">SUMIFS(D$8:D$23,$C$8:$C$23,$C60)</f>
        <v>0</v>
      </c>
      <c r="E60" s="55">
        <f t="shared" si="13"/>
        <v>0</v>
      </c>
      <c r="F60" s="55">
        <f t="shared" si="13"/>
        <v>0</v>
      </c>
      <c r="G60" s="55">
        <f t="shared" si="13"/>
        <v>0</v>
      </c>
      <c r="H60" s="55">
        <f t="shared" si="13"/>
        <v>0</v>
      </c>
      <c r="I60" s="55">
        <f t="shared" si="13"/>
        <v>0</v>
      </c>
      <c r="J60" s="55">
        <f t="shared" si="13"/>
        <v>0</v>
      </c>
      <c r="K60" s="55">
        <f t="shared" si="13"/>
        <v>0</v>
      </c>
      <c r="L60" s="55">
        <f t="shared" si="13"/>
        <v>0</v>
      </c>
      <c r="M60" s="55">
        <f t="shared" si="13"/>
        <v>0</v>
      </c>
      <c r="N60" s="55">
        <f t="shared" si="13"/>
        <v>0</v>
      </c>
      <c r="O60" s="55">
        <f t="shared" si="13"/>
        <v>0</v>
      </c>
      <c r="P60" s="55">
        <f t="shared" si="13"/>
        <v>0</v>
      </c>
      <c r="Q60" s="55">
        <f t="shared" si="13"/>
        <v>0</v>
      </c>
      <c r="R60" s="55">
        <f t="shared" si="13"/>
        <v>0</v>
      </c>
      <c r="S60" s="55">
        <f t="shared" si="13"/>
        <v>0</v>
      </c>
      <c r="T60" s="55">
        <f t="shared" si="13"/>
        <v>0</v>
      </c>
      <c r="U60" s="55">
        <f t="shared" si="13"/>
        <v>0</v>
      </c>
      <c r="V60" s="55">
        <f t="shared" si="13"/>
        <v>0</v>
      </c>
      <c r="W60" s="55">
        <f t="shared" si="13"/>
        <v>0</v>
      </c>
      <c r="X60" s="55">
        <f t="shared" si="13"/>
        <v>0</v>
      </c>
      <c r="Y60" s="55">
        <f t="shared" si="13"/>
        <v>0</v>
      </c>
      <c r="Z60" s="55">
        <f t="shared" si="13"/>
        <v>0</v>
      </c>
      <c r="AA60" s="55">
        <f t="shared" si="13"/>
        <v>0</v>
      </c>
      <c r="AB60" s="55">
        <f t="shared" si="13"/>
        <v>0</v>
      </c>
      <c r="AC60" s="55">
        <f t="shared" si="13"/>
        <v>0</v>
      </c>
      <c r="AD60" s="55">
        <f t="shared" si="13"/>
        <v>0</v>
      </c>
      <c r="AE60" s="55">
        <f t="shared" si="13"/>
        <v>0</v>
      </c>
      <c r="AF60" s="55">
        <f t="shared" si="13"/>
        <v>0</v>
      </c>
      <c r="AG60" s="55">
        <f t="shared" si="13"/>
        <v>0</v>
      </c>
      <c r="AH60" s="55">
        <f t="shared" si="13"/>
        <v>0</v>
      </c>
    </row>
    <row r="61" spans="2:34">
      <c r="B61" t="s">
        <v>6979</v>
      </c>
      <c r="C61" s="57" t="s">
        <v>61</v>
      </c>
      <c r="D61" s="55">
        <f t="shared" ref="D61:AH61" si="14">SUMIFS(D$27:D$42,$B$27:$B$42,$C61)</f>
        <v>1.37496E-4</v>
      </c>
      <c r="E61" s="55">
        <f t="shared" si="14"/>
        <v>1.4326700000000001E-4</v>
      </c>
      <c r="F61" s="55">
        <f t="shared" si="14"/>
        <v>1.3731999999999999E-4</v>
      </c>
      <c r="G61" s="55">
        <f t="shared" si="14"/>
        <v>1.39958E-4</v>
      </c>
      <c r="H61" s="55">
        <f t="shared" si="14"/>
        <v>1.4137700000000001E-4</v>
      </c>
      <c r="I61" s="55">
        <f t="shared" si="14"/>
        <v>1.4163899999999999E-4</v>
      </c>
      <c r="J61" s="55">
        <f t="shared" si="14"/>
        <v>1.4421E-4</v>
      </c>
      <c r="K61" s="55">
        <f t="shared" si="14"/>
        <v>1.44227E-4</v>
      </c>
      <c r="L61" s="55">
        <f t="shared" si="14"/>
        <v>1.44251E-4</v>
      </c>
      <c r="M61" s="55">
        <f t="shared" si="14"/>
        <v>1.4400599999999999E-4</v>
      </c>
      <c r="N61" s="55">
        <f t="shared" si="14"/>
        <v>1.4463799999999999E-4</v>
      </c>
      <c r="O61" s="55">
        <f t="shared" si="14"/>
        <v>1.44585E-4</v>
      </c>
      <c r="P61" s="55">
        <f t="shared" si="14"/>
        <v>1.4428600000000001E-4</v>
      </c>
      <c r="Q61" s="55">
        <f t="shared" si="14"/>
        <v>1.4369199999999998E-4</v>
      </c>
      <c r="R61" s="55">
        <f t="shared" si="14"/>
        <v>1.4321800000000002E-4</v>
      </c>
      <c r="S61" s="55">
        <f t="shared" si="14"/>
        <v>1.4219399999999997E-4</v>
      </c>
      <c r="T61" s="55">
        <f t="shared" si="14"/>
        <v>1.2734400000000002E-4</v>
      </c>
      <c r="U61" s="55">
        <f t="shared" si="14"/>
        <v>1.1021200000000001E-4</v>
      </c>
      <c r="V61" s="55">
        <f t="shared" si="14"/>
        <v>1.1010200000000001E-4</v>
      </c>
      <c r="W61" s="55">
        <f t="shared" si="14"/>
        <v>1.1015800000000001E-4</v>
      </c>
      <c r="X61" s="55">
        <f t="shared" si="14"/>
        <v>1.09386E-4</v>
      </c>
      <c r="Y61" s="55">
        <f t="shared" si="14"/>
        <v>1.09084E-4</v>
      </c>
      <c r="Z61" s="55">
        <f t="shared" si="14"/>
        <v>1.0911800000000001E-4</v>
      </c>
      <c r="AA61" s="55">
        <f t="shared" si="14"/>
        <v>1.08593E-4</v>
      </c>
      <c r="AB61" s="55">
        <f t="shared" si="14"/>
        <v>1.0785100000000001E-4</v>
      </c>
      <c r="AC61" s="55">
        <f t="shared" si="14"/>
        <v>1.0792E-4</v>
      </c>
      <c r="AD61" s="55">
        <f t="shared" si="14"/>
        <v>1.0833E-4</v>
      </c>
      <c r="AE61" s="55">
        <f t="shared" si="14"/>
        <v>1.07602E-4</v>
      </c>
      <c r="AF61" s="55">
        <f t="shared" si="14"/>
        <v>1.07582E-4</v>
      </c>
      <c r="AG61" s="55">
        <f t="shared" si="14"/>
        <v>1.0766399999999999E-4</v>
      </c>
      <c r="AH61" s="55">
        <f t="shared" si="14"/>
        <v>1.07633E-4</v>
      </c>
    </row>
    <row r="62" spans="2:34">
      <c r="B62" t="s">
        <v>6978</v>
      </c>
      <c r="C62" s="57" t="s">
        <v>61</v>
      </c>
      <c r="D62" s="55">
        <f t="shared" ref="D62:AH62" si="15">SUMIFS(D$8:D$23,$C$8:$C$23,$C62)</f>
        <v>14265</v>
      </c>
      <c r="E62" s="55">
        <f t="shared" si="15"/>
        <v>12552</v>
      </c>
      <c r="F62" s="55">
        <f t="shared" si="15"/>
        <v>12806</v>
      </c>
      <c r="G62" s="55">
        <f t="shared" si="15"/>
        <v>12882</v>
      </c>
      <c r="H62" s="55">
        <f t="shared" si="15"/>
        <v>12933</v>
      </c>
      <c r="I62" s="55">
        <f t="shared" si="15"/>
        <v>12984</v>
      </c>
      <c r="J62" s="55">
        <f t="shared" si="15"/>
        <v>13035</v>
      </c>
      <c r="K62" s="55">
        <f t="shared" si="15"/>
        <v>13085</v>
      </c>
      <c r="L62" s="55">
        <f t="shared" si="15"/>
        <v>13136</v>
      </c>
      <c r="M62" s="55">
        <f t="shared" si="15"/>
        <v>13212</v>
      </c>
      <c r="N62" s="55">
        <f t="shared" si="15"/>
        <v>13339</v>
      </c>
      <c r="O62" s="55">
        <f t="shared" si="15"/>
        <v>13543</v>
      </c>
      <c r="P62" s="55">
        <f t="shared" si="15"/>
        <v>13797</v>
      </c>
      <c r="Q62" s="55">
        <f t="shared" si="15"/>
        <v>14051</v>
      </c>
      <c r="R62" s="55">
        <f t="shared" si="15"/>
        <v>14305</v>
      </c>
      <c r="S62" s="55">
        <f t="shared" si="15"/>
        <v>13861.133333333346</v>
      </c>
      <c r="T62" s="55">
        <f t="shared" si="15"/>
        <v>13927.733333333323</v>
      </c>
      <c r="U62" s="55">
        <f t="shared" si="15"/>
        <v>13994.333333333328</v>
      </c>
      <c r="V62" s="55">
        <f t="shared" si="15"/>
        <v>14060.933333333334</v>
      </c>
      <c r="W62" s="55">
        <f t="shared" si="15"/>
        <v>14127.53333333334</v>
      </c>
      <c r="X62" s="55">
        <f t="shared" si="15"/>
        <v>14194.133333333346</v>
      </c>
      <c r="Y62" s="55">
        <f t="shared" si="15"/>
        <v>14260.733333333323</v>
      </c>
      <c r="Z62" s="55">
        <f t="shared" si="15"/>
        <v>14327.333333333328</v>
      </c>
      <c r="AA62" s="55">
        <f t="shared" si="15"/>
        <v>14393.933333333334</v>
      </c>
      <c r="AB62" s="55">
        <f t="shared" si="15"/>
        <v>14460.53333333334</v>
      </c>
      <c r="AC62" s="55">
        <f t="shared" si="15"/>
        <v>14527.133333333346</v>
      </c>
      <c r="AD62" s="55">
        <f t="shared" si="15"/>
        <v>14593.733333333323</v>
      </c>
      <c r="AE62" s="55">
        <f t="shared" si="15"/>
        <v>14660.333333333328</v>
      </c>
      <c r="AF62" s="55">
        <f t="shared" si="15"/>
        <v>14726.933333333334</v>
      </c>
      <c r="AG62" s="55">
        <f t="shared" si="15"/>
        <v>14793.53333333334</v>
      </c>
      <c r="AH62" s="55">
        <f t="shared" si="15"/>
        <v>14860.133333333346</v>
      </c>
    </row>
    <row r="63" spans="2:34">
      <c r="B63" t="s">
        <v>6979</v>
      </c>
      <c r="C63" s="57" t="s">
        <v>86</v>
      </c>
      <c r="D63" s="55">
        <f t="shared" ref="D63:AH63" si="16">SUMIFS(D$27:D$42,$B$27:$B$42,$C63)</f>
        <v>885.69299999999998</v>
      </c>
      <c r="E63" s="55">
        <f t="shared" si="16"/>
        <v>1726.32</v>
      </c>
      <c r="F63" s="55">
        <f t="shared" si="16"/>
        <v>1872.22</v>
      </c>
      <c r="G63" s="55">
        <f t="shared" si="16"/>
        <v>2104.04</v>
      </c>
      <c r="H63" s="55">
        <f t="shared" si="16"/>
        <v>2271.56</v>
      </c>
      <c r="I63" s="55">
        <f t="shared" si="16"/>
        <v>2638.89</v>
      </c>
      <c r="J63" s="55">
        <f t="shared" si="16"/>
        <v>2922.36</v>
      </c>
      <c r="K63" s="55">
        <f t="shared" si="16"/>
        <v>3135.71</v>
      </c>
      <c r="L63" s="55">
        <f t="shared" si="16"/>
        <v>3349.59</v>
      </c>
      <c r="M63" s="55">
        <f t="shared" si="16"/>
        <v>3548.41</v>
      </c>
      <c r="N63" s="55">
        <f t="shared" si="16"/>
        <v>3690.58</v>
      </c>
      <c r="O63" s="55">
        <f t="shared" si="16"/>
        <v>3794.49</v>
      </c>
      <c r="P63" s="55">
        <f t="shared" si="16"/>
        <v>3883.4</v>
      </c>
      <c r="Q63" s="55">
        <f t="shared" si="16"/>
        <v>3899.11</v>
      </c>
      <c r="R63" s="55">
        <f t="shared" si="16"/>
        <v>4076.92</v>
      </c>
      <c r="S63" s="55">
        <f t="shared" si="16"/>
        <v>4155.57</v>
      </c>
      <c r="T63" s="55">
        <f t="shared" si="16"/>
        <v>4149.1000000000004</v>
      </c>
      <c r="U63" s="55">
        <f t="shared" si="16"/>
        <v>4233.2</v>
      </c>
      <c r="V63" s="55">
        <f t="shared" si="16"/>
        <v>4371.57</v>
      </c>
      <c r="W63" s="55">
        <f t="shared" si="16"/>
        <v>4378.17</v>
      </c>
      <c r="X63" s="55">
        <f t="shared" si="16"/>
        <v>4284.71</v>
      </c>
      <c r="Y63" s="55">
        <f t="shared" si="16"/>
        <v>4295.18</v>
      </c>
      <c r="Z63" s="55">
        <f t="shared" si="16"/>
        <v>4299.58</v>
      </c>
      <c r="AA63" s="55">
        <f t="shared" si="16"/>
        <v>4230.21</v>
      </c>
      <c r="AB63" s="55">
        <f t="shared" si="16"/>
        <v>4220.91</v>
      </c>
      <c r="AC63" s="55">
        <f t="shared" si="16"/>
        <v>4231.04</v>
      </c>
      <c r="AD63" s="55">
        <f t="shared" si="16"/>
        <v>4384.95</v>
      </c>
      <c r="AE63" s="55">
        <f t="shared" si="16"/>
        <v>4416.71</v>
      </c>
      <c r="AF63" s="55">
        <f t="shared" si="16"/>
        <v>4413.58</v>
      </c>
      <c r="AG63" s="55">
        <f t="shared" si="16"/>
        <v>4426.5</v>
      </c>
      <c r="AH63" s="55">
        <f t="shared" si="16"/>
        <v>4421.62</v>
      </c>
    </row>
    <row r="64" spans="2:34">
      <c r="B64" t="s">
        <v>6978</v>
      </c>
      <c r="C64" s="57" t="s">
        <v>86</v>
      </c>
      <c r="D64" s="55">
        <f t="shared" ref="D64:AH64" si="17">SUMIFS(D$8:D$23,$C$8:$C$23,$C64)</f>
        <v>0</v>
      </c>
      <c r="E64" s="55">
        <f t="shared" si="17"/>
        <v>0</v>
      </c>
      <c r="F64" s="55">
        <f t="shared" si="17"/>
        <v>0</v>
      </c>
      <c r="G64" s="55">
        <f t="shared" si="17"/>
        <v>0</v>
      </c>
      <c r="H64" s="55">
        <f t="shared" si="17"/>
        <v>0</v>
      </c>
      <c r="I64" s="55">
        <f t="shared" si="17"/>
        <v>0</v>
      </c>
      <c r="J64" s="55">
        <f t="shared" si="17"/>
        <v>0</v>
      </c>
      <c r="K64" s="55">
        <f t="shared" si="17"/>
        <v>0</v>
      </c>
      <c r="L64" s="55">
        <f t="shared" si="17"/>
        <v>0</v>
      </c>
      <c r="M64" s="55">
        <f t="shared" si="17"/>
        <v>0</v>
      </c>
      <c r="N64" s="55">
        <f t="shared" si="17"/>
        <v>0</v>
      </c>
      <c r="O64" s="55">
        <f t="shared" si="17"/>
        <v>0</v>
      </c>
      <c r="P64" s="55">
        <f t="shared" si="17"/>
        <v>0</v>
      </c>
      <c r="Q64" s="55">
        <f t="shared" si="17"/>
        <v>0</v>
      </c>
      <c r="R64" s="55">
        <f t="shared" si="17"/>
        <v>0</v>
      </c>
      <c r="S64" s="55">
        <f t="shared" si="17"/>
        <v>0</v>
      </c>
      <c r="T64" s="55">
        <f t="shared" si="17"/>
        <v>0</v>
      </c>
      <c r="U64" s="55">
        <f t="shared" si="17"/>
        <v>0</v>
      </c>
      <c r="V64" s="55">
        <f t="shared" si="17"/>
        <v>0</v>
      </c>
      <c r="W64" s="55">
        <f t="shared" si="17"/>
        <v>0</v>
      </c>
      <c r="X64" s="55">
        <f t="shared" si="17"/>
        <v>0</v>
      </c>
      <c r="Y64" s="55">
        <f t="shared" si="17"/>
        <v>0</v>
      </c>
      <c r="Z64" s="55">
        <f t="shared" si="17"/>
        <v>0</v>
      </c>
      <c r="AA64" s="55">
        <f t="shared" si="17"/>
        <v>0</v>
      </c>
      <c r="AB64" s="55">
        <f t="shared" si="17"/>
        <v>0</v>
      </c>
      <c r="AC64" s="55">
        <f t="shared" si="17"/>
        <v>0</v>
      </c>
      <c r="AD64" s="55">
        <f t="shared" si="17"/>
        <v>0</v>
      </c>
      <c r="AE64" s="55">
        <f t="shared" si="17"/>
        <v>0</v>
      </c>
      <c r="AF64" s="55">
        <f t="shared" si="17"/>
        <v>0</v>
      </c>
      <c r="AG64" s="55">
        <f t="shared" si="17"/>
        <v>0</v>
      </c>
      <c r="AH64" s="55">
        <f t="shared" si="17"/>
        <v>0</v>
      </c>
    </row>
    <row r="65" spans="2:35">
      <c r="B65" t="s">
        <v>6979</v>
      </c>
      <c r="C65" s="57" t="s">
        <v>87</v>
      </c>
      <c r="D65" s="55">
        <f t="shared" ref="D65:AH65" si="18">SUMIFS(D$27:D$42,$B$27:$B$42,$C65)</f>
        <v>2903.65</v>
      </c>
      <c r="E65" s="55">
        <f t="shared" si="18"/>
        <v>2903.65</v>
      </c>
      <c r="F65" s="55">
        <f t="shared" si="18"/>
        <v>2903.65</v>
      </c>
      <c r="G65" s="55">
        <f t="shared" si="18"/>
        <v>2903.65</v>
      </c>
      <c r="H65" s="55">
        <f t="shared" si="18"/>
        <v>2903.65</v>
      </c>
      <c r="I65" s="55">
        <f t="shared" si="18"/>
        <v>2903.65</v>
      </c>
      <c r="J65" s="55">
        <f t="shared" si="18"/>
        <v>2903.65</v>
      </c>
      <c r="K65" s="55">
        <f t="shared" si="18"/>
        <v>2903.65</v>
      </c>
      <c r="L65" s="55">
        <f t="shared" si="18"/>
        <v>2903.65</v>
      </c>
      <c r="M65" s="55">
        <f t="shared" si="18"/>
        <v>2903.65</v>
      </c>
      <c r="N65" s="55">
        <f t="shared" si="18"/>
        <v>2903.65</v>
      </c>
      <c r="O65" s="55">
        <f t="shared" si="18"/>
        <v>2903.65</v>
      </c>
      <c r="P65" s="55">
        <f t="shared" si="18"/>
        <v>2903.65</v>
      </c>
      <c r="Q65" s="55">
        <f t="shared" si="18"/>
        <v>2903.65</v>
      </c>
      <c r="R65" s="55">
        <f t="shared" si="18"/>
        <v>2903.65</v>
      </c>
      <c r="S65" s="55">
        <f t="shared" si="18"/>
        <v>2889.94</v>
      </c>
      <c r="T65" s="55">
        <f t="shared" si="18"/>
        <v>2881.72</v>
      </c>
      <c r="U65" s="55">
        <f t="shared" si="18"/>
        <v>2857.04</v>
      </c>
      <c r="V65" s="55">
        <f t="shared" si="18"/>
        <v>2843.33</v>
      </c>
      <c r="W65" s="55">
        <f t="shared" si="18"/>
        <v>2843.33</v>
      </c>
      <c r="X65" s="55">
        <f t="shared" si="18"/>
        <v>2837.85</v>
      </c>
      <c r="Y65" s="55">
        <f t="shared" si="18"/>
        <v>2796.72</v>
      </c>
      <c r="Z65" s="55">
        <f t="shared" si="18"/>
        <v>2788.49</v>
      </c>
      <c r="AA65" s="55">
        <f t="shared" si="18"/>
        <v>2772.04</v>
      </c>
      <c r="AB65" s="55">
        <f t="shared" si="18"/>
        <v>2772.04</v>
      </c>
      <c r="AC65" s="55">
        <f t="shared" si="18"/>
        <v>2772.04</v>
      </c>
      <c r="AD65" s="55">
        <f t="shared" si="18"/>
        <v>2769.3</v>
      </c>
      <c r="AE65" s="55">
        <f t="shared" si="18"/>
        <v>2769.3</v>
      </c>
      <c r="AF65" s="55">
        <f t="shared" si="18"/>
        <v>2769.3</v>
      </c>
      <c r="AG65" s="55">
        <f t="shared" si="18"/>
        <v>2769.3</v>
      </c>
      <c r="AH65" s="55">
        <f t="shared" si="18"/>
        <v>2769.3</v>
      </c>
    </row>
    <row r="66" spans="2:35">
      <c r="B66" t="s">
        <v>6978</v>
      </c>
      <c r="C66" s="57" t="s">
        <v>87</v>
      </c>
      <c r="D66" s="55">
        <f t="shared" ref="D66:AH66" si="19">SUMIFS(D$8:D$23,$C$8:$C$23,$C66)</f>
        <v>1057.6548672566371</v>
      </c>
      <c r="E66" s="55">
        <f t="shared" si="19"/>
        <v>939.92920353982288</v>
      </c>
      <c r="F66" s="55">
        <f t="shared" si="19"/>
        <v>1753</v>
      </c>
      <c r="G66" s="55">
        <f t="shared" si="19"/>
        <v>1502</v>
      </c>
      <c r="H66" s="55">
        <f t="shared" si="19"/>
        <v>1251</v>
      </c>
      <c r="I66" s="55">
        <f t="shared" si="19"/>
        <v>1000</v>
      </c>
      <c r="J66" s="55">
        <f t="shared" si="19"/>
        <v>1000</v>
      </c>
      <c r="K66" s="55">
        <f t="shared" si="19"/>
        <v>1000</v>
      </c>
      <c r="L66" s="55">
        <f t="shared" si="19"/>
        <v>1000</v>
      </c>
      <c r="M66" s="55">
        <f t="shared" si="19"/>
        <v>1000</v>
      </c>
      <c r="N66" s="55">
        <f t="shared" si="19"/>
        <v>1000</v>
      </c>
      <c r="O66" s="55">
        <f t="shared" si="19"/>
        <v>1000</v>
      </c>
      <c r="P66" s="55">
        <f t="shared" si="19"/>
        <v>1000</v>
      </c>
      <c r="Q66" s="55">
        <f t="shared" si="19"/>
        <v>1000</v>
      </c>
      <c r="R66" s="55">
        <f t="shared" si="19"/>
        <v>1000</v>
      </c>
      <c r="S66" s="55">
        <f t="shared" si="19"/>
        <v>1000</v>
      </c>
      <c r="T66" s="55">
        <f t="shared" si="19"/>
        <v>1000</v>
      </c>
      <c r="U66" s="55">
        <f t="shared" si="19"/>
        <v>1000</v>
      </c>
      <c r="V66" s="55">
        <f t="shared" si="19"/>
        <v>1000</v>
      </c>
      <c r="W66" s="55">
        <f t="shared" si="19"/>
        <v>1000</v>
      </c>
      <c r="X66" s="55">
        <f t="shared" si="19"/>
        <v>1000</v>
      </c>
      <c r="Y66" s="55">
        <f t="shared" si="19"/>
        <v>1000</v>
      </c>
      <c r="Z66" s="55">
        <f t="shared" si="19"/>
        <v>1000</v>
      </c>
      <c r="AA66" s="55">
        <f t="shared" si="19"/>
        <v>1000</v>
      </c>
      <c r="AB66" s="55">
        <f t="shared" si="19"/>
        <v>1000</v>
      </c>
      <c r="AC66" s="55">
        <f t="shared" si="19"/>
        <v>1000</v>
      </c>
      <c r="AD66" s="55">
        <f t="shared" si="19"/>
        <v>1000</v>
      </c>
      <c r="AE66" s="55">
        <f t="shared" si="19"/>
        <v>1000</v>
      </c>
      <c r="AF66" s="55">
        <f t="shared" si="19"/>
        <v>1000</v>
      </c>
      <c r="AG66" s="55">
        <f t="shared" si="19"/>
        <v>1000</v>
      </c>
      <c r="AH66" s="55">
        <f t="shared" si="19"/>
        <v>1000</v>
      </c>
    </row>
    <row r="67" spans="2:35">
      <c r="B67" t="s">
        <v>6979</v>
      </c>
      <c r="C67" s="57" t="s">
        <v>88</v>
      </c>
      <c r="D67" s="55">
        <f t="shared" ref="D67:AH67" si="20">SUMIFS(D$27:D$42,$B$27:$B$42,$C67)</f>
        <v>0</v>
      </c>
      <c r="E67" s="55">
        <f t="shared" si="20"/>
        <v>0</v>
      </c>
      <c r="F67" s="55">
        <f t="shared" si="20"/>
        <v>0</v>
      </c>
      <c r="G67" s="55">
        <f t="shared" si="20"/>
        <v>0</v>
      </c>
      <c r="H67" s="55">
        <f t="shared" si="20"/>
        <v>0</v>
      </c>
      <c r="I67" s="55">
        <f t="shared" si="20"/>
        <v>0</v>
      </c>
      <c r="J67" s="55">
        <f t="shared" si="20"/>
        <v>0</v>
      </c>
      <c r="K67" s="55">
        <f t="shared" si="20"/>
        <v>0</v>
      </c>
      <c r="L67" s="55">
        <f t="shared" si="20"/>
        <v>0</v>
      </c>
      <c r="M67" s="55">
        <f t="shared" si="20"/>
        <v>0</v>
      </c>
      <c r="N67" s="55">
        <f t="shared" si="20"/>
        <v>0</v>
      </c>
      <c r="O67" s="55">
        <f t="shared" si="20"/>
        <v>0</v>
      </c>
      <c r="P67" s="55">
        <f t="shared" si="20"/>
        <v>0</v>
      </c>
      <c r="Q67" s="55">
        <f t="shared" si="20"/>
        <v>0</v>
      </c>
      <c r="R67" s="55">
        <f t="shared" si="20"/>
        <v>0</v>
      </c>
      <c r="S67" s="55">
        <f t="shared" si="20"/>
        <v>0</v>
      </c>
      <c r="T67" s="55">
        <f t="shared" si="20"/>
        <v>0</v>
      </c>
      <c r="U67" s="55">
        <f t="shared" si="20"/>
        <v>0</v>
      </c>
      <c r="V67" s="55">
        <f t="shared" si="20"/>
        <v>0</v>
      </c>
      <c r="W67" s="55">
        <f t="shared" si="20"/>
        <v>0</v>
      </c>
      <c r="X67" s="55">
        <f t="shared" si="20"/>
        <v>0</v>
      </c>
      <c r="Y67" s="55">
        <f t="shared" si="20"/>
        <v>0</v>
      </c>
      <c r="Z67" s="55">
        <f t="shared" si="20"/>
        <v>0</v>
      </c>
      <c r="AA67" s="55">
        <f t="shared" si="20"/>
        <v>0</v>
      </c>
      <c r="AB67" s="55">
        <f t="shared" si="20"/>
        <v>0</v>
      </c>
      <c r="AC67" s="55">
        <f t="shared" si="20"/>
        <v>0</v>
      </c>
      <c r="AD67" s="55">
        <f t="shared" si="20"/>
        <v>0</v>
      </c>
      <c r="AE67" s="55">
        <f t="shared" si="20"/>
        <v>0</v>
      </c>
      <c r="AF67" s="55">
        <f t="shared" si="20"/>
        <v>0</v>
      </c>
      <c r="AG67" s="55">
        <f t="shared" si="20"/>
        <v>0</v>
      </c>
      <c r="AH67" s="55">
        <f t="shared" si="20"/>
        <v>0</v>
      </c>
    </row>
    <row r="68" spans="2:35">
      <c r="B68" t="s">
        <v>6978</v>
      </c>
      <c r="C68" s="57" t="s">
        <v>88</v>
      </c>
      <c r="D68" s="55">
        <f t="shared" ref="D68:AH68" si="21">SUMIFS(D$8:D$23,$C$8:$C$23,$C68)</f>
        <v>0</v>
      </c>
      <c r="E68" s="55">
        <f t="shared" si="21"/>
        <v>0</v>
      </c>
      <c r="F68" s="55">
        <f t="shared" si="21"/>
        <v>0</v>
      </c>
      <c r="G68" s="55">
        <f t="shared" si="21"/>
        <v>0</v>
      </c>
      <c r="H68" s="55">
        <f t="shared" si="21"/>
        <v>0</v>
      </c>
      <c r="I68" s="55">
        <f t="shared" si="21"/>
        <v>0</v>
      </c>
      <c r="J68" s="55">
        <f t="shared" si="21"/>
        <v>0</v>
      </c>
      <c r="K68" s="55">
        <f t="shared" si="21"/>
        <v>0</v>
      </c>
      <c r="L68" s="55">
        <f t="shared" si="21"/>
        <v>0</v>
      </c>
      <c r="M68" s="55">
        <f t="shared" si="21"/>
        <v>0</v>
      </c>
      <c r="N68" s="55">
        <f t="shared" si="21"/>
        <v>0</v>
      </c>
      <c r="O68" s="55">
        <f t="shared" si="21"/>
        <v>0</v>
      </c>
      <c r="P68" s="55">
        <f t="shared" si="21"/>
        <v>0</v>
      </c>
      <c r="Q68" s="55">
        <f t="shared" si="21"/>
        <v>0</v>
      </c>
      <c r="R68" s="55">
        <f t="shared" si="21"/>
        <v>0</v>
      </c>
      <c r="S68" s="55">
        <f t="shared" si="21"/>
        <v>0</v>
      </c>
      <c r="T68" s="55">
        <f t="shared" si="21"/>
        <v>0</v>
      </c>
      <c r="U68" s="55">
        <f t="shared" si="21"/>
        <v>0</v>
      </c>
      <c r="V68" s="55">
        <f t="shared" si="21"/>
        <v>0</v>
      </c>
      <c r="W68" s="55">
        <f t="shared" si="21"/>
        <v>0</v>
      </c>
      <c r="X68" s="55">
        <f t="shared" si="21"/>
        <v>0</v>
      </c>
      <c r="Y68" s="55">
        <f t="shared" si="21"/>
        <v>0</v>
      </c>
      <c r="Z68" s="55">
        <f t="shared" si="21"/>
        <v>0</v>
      </c>
      <c r="AA68" s="55">
        <f t="shared" si="21"/>
        <v>0</v>
      </c>
      <c r="AB68" s="55">
        <f t="shared" si="21"/>
        <v>0</v>
      </c>
      <c r="AC68" s="55">
        <f t="shared" si="21"/>
        <v>0</v>
      </c>
      <c r="AD68" s="55">
        <f t="shared" si="21"/>
        <v>0</v>
      </c>
      <c r="AE68" s="55">
        <f t="shared" si="21"/>
        <v>0</v>
      </c>
      <c r="AF68" s="55">
        <f t="shared" si="21"/>
        <v>0</v>
      </c>
      <c r="AG68" s="55">
        <f t="shared" si="21"/>
        <v>0</v>
      </c>
      <c r="AH68" s="55">
        <f t="shared" si="21"/>
        <v>0</v>
      </c>
    </row>
    <row r="69" spans="2:35">
      <c r="B69" t="s">
        <v>6979</v>
      </c>
      <c r="C69" s="57" t="s">
        <v>89</v>
      </c>
      <c r="D69" s="55">
        <f t="shared" ref="D69:AH69" si="22">SUMIFS(D$27:D$42,$B$27:$B$42,$C69)</f>
        <v>0</v>
      </c>
      <c r="E69" s="55">
        <f t="shared" si="22"/>
        <v>0</v>
      </c>
      <c r="F69" s="55">
        <f t="shared" si="22"/>
        <v>1700.9</v>
      </c>
      <c r="G69" s="55">
        <f t="shared" si="22"/>
        <v>3401.95</v>
      </c>
      <c r="H69" s="55">
        <f t="shared" si="22"/>
        <v>5103.04</v>
      </c>
      <c r="I69" s="55">
        <f t="shared" si="22"/>
        <v>7654.61</v>
      </c>
      <c r="J69" s="55">
        <f t="shared" si="22"/>
        <v>9356.0499999999993</v>
      </c>
      <c r="K69" s="55">
        <f t="shared" si="22"/>
        <v>11057.2</v>
      </c>
      <c r="L69" s="55">
        <f t="shared" si="22"/>
        <v>12758.3</v>
      </c>
      <c r="M69" s="55">
        <f t="shared" si="22"/>
        <v>13608.8</v>
      </c>
      <c r="N69" s="55">
        <f t="shared" si="22"/>
        <v>14459.5</v>
      </c>
      <c r="O69" s="55">
        <f t="shared" si="22"/>
        <v>15310.1</v>
      </c>
      <c r="P69" s="55">
        <f t="shared" si="22"/>
        <v>16160.6</v>
      </c>
      <c r="Q69" s="55">
        <f t="shared" si="22"/>
        <v>17011</v>
      </c>
      <c r="R69" s="55">
        <f t="shared" si="22"/>
        <v>17861.5</v>
      </c>
      <c r="S69" s="55">
        <f t="shared" si="22"/>
        <v>18711.7</v>
      </c>
      <c r="T69" s="55">
        <f t="shared" si="22"/>
        <v>19562</v>
      </c>
      <c r="U69" s="55">
        <f t="shared" si="22"/>
        <v>21263</v>
      </c>
      <c r="V69" s="55">
        <f t="shared" si="22"/>
        <v>22964</v>
      </c>
      <c r="W69" s="55">
        <f t="shared" si="22"/>
        <v>23814.6</v>
      </c>
      <c r="X69" s="55">
        <f t="shared" si="22"/>
        <v>25515.200000000001</v>
      </c>
      <c r="Y69" s="55">
        <f t="shared" si="22"/>
        <v>27216.1</v>
      </c>
      <c r="Z69" s="55">
        <f t="shared" si="22"/>
        <v>28917.1</v>
      </c>
      <c r="AA69" s="55">
        <f t="shared" si="22"/>
        <v>30617.8</v>
      </c>
      <c r="AB69" s="55">
        <f t="shared" si="22"/>
        <v>33168.800000000003</v>
      </c>
      <c r="AC69" s="55">
        <f t="shared" si="22"/>
        <v>34869.800000000003</v>
      </c>
      <c r="AD69" s="55">
        <f t="shared" si="22"/>
        <v>37421.699999999997</v>
      </c>
      <c r="AE69" s="55">
        <f t="shared" si="22"/>
        <v>40823</v>
      </c>
      <c r="AF69" s="55">
        <f t="shared" si="22"/>
        <v>41673.5</v>
      </c>
      <c r="AG69" s="55">
        <f t="shared" si="22"/>
        <v>43374.6</v>
      </c>
      <c r="AH69" s="55">
        <f t="shared" si="22"/>
        <v>44225.1</v>
      </c>
    </row>
    <row r="70" spans="2:35">
      <c r="B70" t="s">
        <v>6978</v>
      </c>
      <c r="C70" s="57" t="s">
        <v>89</v>
      </c>
      <c r="D70" s="55">
        <f t="shared" ref="D70:AH70" si="23">SUMIFS(D$8:D$23,$C$8:$C$23,$C70)</f>
        <v>0</v>
      </c>
      <c r="E70" s="55">
        <f t="shared" si="23"/>
        <v>0</v>
      </c>
      <c r="F70" s="55">
        <f t="shared" si="23"/>
        <v>0</v>
      </c>
      <c r="G70" s="55">
        <f t="shared" si="23"/>
        <v>0</v>
      </c>
      <c r="H70" s="55">
        <f t="shared" si="23"/>
        <v>0</v>
      </c>
      <c r="I70" s="55">
        <f t="shared" si="23"/>
        <v>0</v>
      </c>
      <c r="J70" s="55">
        <f t="shared" si="23"/>
        <v>0</v>
      </c>
      <c r="K70" s="55">
        <f t="shared" si="23"/>
        <v>0</v>
      </c>
      <c r="L70" s="55">
        <f t="shared" si="23"/>
        <v>0</v>
      </c>
      <c r="M70" s="55">
        <f t="shared" si="23"/>
        <v>0</v>
      </c>
      <c r="N70" s="55">
        <f t="shared" si="23"/>
        <v>0</v>
      </c>
      <c r="O70" s="55">
        <f t="shared" si="23"/>
        <v>0</v>
      </c>
      <c r="P70" s="55">
        <f t="shared" si="23"/>
        <v>0</v>
      </c>
      <c r="Q70" s="55">
        <f t="shared" si="23"/>
        <v>0</v>
      </c>
      <c r="R70" s="55">
        <f t="shared" si="23"/>
        <v>0</v>
      </c>
      <c r="S70" s="55">
        <f t="shared" si="23"/>
        <v>0</v>
      </c>
      <c r="T70" s="55">
        <f t="shared" si="23"/>
        <v>0</v>
      </c>
      <c r="U70" s="55">
        <f t="shared" si="23"/>
        <v>0</v>
      </c>
      <c r="V70" s="55">
        <f t="shared" si="23"/>
        <v>0</v>
      </c>
      <c r="W70" s="55">
        <f t="shared" si="23"/>
        <v>0</v>
      </c>
      <c r="X70" s="55">
        <f t="shared" si="23"/>
        <v>0</v>
      </c>
      <c r="Y70" s="55">
        <f t="shared" si="23"/>
        <v>0</v>
      </c>
      <c r="Z70" s="55">
        <f t="shared" si="23"/>
        <v>0</v>
      </c>
      <c r="AA70" s="55">
        <f t="shared" si="23"/>
        <v>0</v>
      </c>
      <c r="AB70" s="55">
        <f t="shared" si="23"/>
        <v>0</v>
      </c>
      <c r="AC70" s="55">
        <f t="shared" si="23"/>
        <v>0</v>
      </c>
      <c r="AD70" s="55">
        <f t="shared" si="23"/>
        <v>0</v>
      </c>
      <c r="AE70" s="55">
        <f t="shared" si="23"/>
        <v>0</v>
      </c>
      <c r="AF70" s="55">
        <f t="shared" si="23"/>
        <v>0</v>
      </c>
      <c r="AG70" s="55">
        <f t="shared" si="23"/>
        <v>0</v>
      </c>
      <c r="AH70" s="55">
        <f t="shared" si="23"/>
        <v>0</v>
      </c>
    </row>
    <row r="71" spans="2:35">
      <c r="B71" t="s">
        <v>6979</v>
      </c>
      <c r="C71" s="57" t="s">
        <v>90</v>
      </c>
      <c r="D71" s="55">
        <f t="shared" ref="D71:AH71" si="24">SUMIFS(D$27:D$42,$B$27:$B$42,$C71)</f>
        <v>10275.299999999999</v>
      </c>
      <c r="E71" s="55">
        <f t="shared" si="24"/>
        <v>19624.5</v>
      </c>
      <c r="F71" s="55">
        <f t="shared" si="24"/>
        <v>21239.1</v>
      </c>
      <c r="G71" s="55">
        <f t="shared" si="24"/>
        <v>23366.3</v>
      </c>
      <c r="H71" s="55">
        <f t="shared" si="24"/>
        <v>25328.5</v>
      </c>
      <c r="I71" s="55">
        <f t="shared" si="24"/>
        <v>29132.2</v>
      </c>
      <c r="J71" s="55">
        <f t="shared" si="24"/>
        <v>31961.9</v>
      </c>
      <c r="K71" s="55">
        <f t="shared" si="24"/>
        <v>34377.699999999997</v>
      </c>
      <c r="L71" s="55">
        <f t="shared" si="24"/>
        <v>37081.699999999997</v>
      </c>
      <c r="M71" s="55">
        <f t="shared" si="24"/>
        <v>39245.800000000003</v>
      </c>
      <c r="N71" s="55">
        <f t="shared" si="24"/>
        <v>41073.9</v>
      </c>
      <c r="O71" s="55">
        <f t="shared" si="24"/>
        <v>42660.9</v>
      </c>
      <c r="P71" s="55">
        <f t="shared" si="24"/>
        <v>44072.800000000003</v>
      </c>
      <c r="Q71" s="55">
        <f t="shared" si="24"/>
        <v>44565.4</v>
      </c>
      <c r="R71" s="55">
        <f t="shared" si="24"/>
        <v>46768.5</v>
      </c>
      <c r="S71" s="55">
        <f t="shared" si="24"/>
        <v>47852.3</v>
      </c>
      <c r="T71" s="55">
        <f t="shared" si="24"/>
        <v>48145.2</v>
      </c>
      <c r="U71" s="55">
        <f t="shared" si="24"/>
        <v>49557.599999999999</v>
      </c>
      <c r="V71" s="55">
        <f t="shared" si="24"/>
        <v>51439.1</v>
      </c>
      <c r="W71" s="55">
        <f t="shared" si="24"/>
        <v>51954.3</v>
      </c>
      <c r="X71" s="55">
        <f t="shared" si="24"/>
        <v>51420.3</v>
      </c>
      <c r="Y71" s="55">
        <f t="shared" si="24"/>
        <v>51604.3</v>
      </c>
      <c r="Z71" s="55">
        <f t="shared" si="24"/>
        <v>52073.5</v>
      </c>
      <c r="AA71" s="55">
        <f t="shared" si="24"/>
        <v>51570.8</v>
      </c>
      <c r="AB71" s="55">
        <f t="shared" si="24"/>
        <v>51504.3</v>
      </c>
      <c r="AC71" s="55">
        <f t="shared" si="24"/>
        <v>51606.7</v>
      </c>
      <c r="AD71" s="55">
        <f t="shared" si="24"/>
        <v>53643.199999999997</v>
      </c>
      <c r="AE71" s="55">
        <f t="shared" si="24"/>
        <v>54143.1</v>
      </c>
      <c r="AF71" s="55">
        <f t="shared" si="24"/>
        <v>54086.400000000001</v>
      </c>
      <c r="AG71" s="55">
        <f t="shared" si="24"/>
        <v>54232.4</v>
      </c>
      <c r="AH71" s="55">
        <f t="shared" si="24"/>
        <v>54179.7</v>
      </c>
    </row>
    <row r="72" spans="2:35">
      <c r="B72" t="s">
        <v>6978</v>
      </c>
      <c r="C72" s="57" t="s">
        <v>90</v>
      </c>
      <c r="D72" s="55">
        <f t="shared" ref="D72:AH72" si="25">SUMIFS(D$8:D$23,$C$8:$C$23,$C72)</f>
        <v>0</v>
      </c>
      <c r="E72" s="55">
        <f t="shared" si="25"/>
        <v>0</v>
      </c>
      <c r="F72" s="55">
        <f t="shared" si="25"/>
        <v>0</v>
      </c>
      <c r="G72" s="55">
        <f t="shared" si="25"/>
        <v>0</v>
      </c>
      <c r="H72" s="55">
        <f t="shared" si="25"/>
        <v>0</v>
      </c>
      <c r="I72" s="55">
        <f t="shared" si="25"/>
        <v>0</v>
      </c>
      <c r="J72" s="55">
        <f t="shared" si="25"/>
        <v>0</v>
      </c>
      <c r="K72" s="55">
        <f t="shared" si="25"/>
        <v>0</v>
      </c>
      <c r="L72" s="55">
        <f t="shared" si="25"/>
        <v>0</v>
      </c>
      <c r="M72" s="55">
        <f t="shared" si="25"/>
        <v>0</v>
      </c>
      <c r="N72" s="55">
        <f t="shared" si="25"/>
        <v>0</v>
      </c>
      <c r="O72" s="55">
        <f t="shared" si="25"/>
        <v>0</v>
      </c>
      <c r="P72" s="55">
        <f t="shared" si="25"/>
        <v>0</v>
      </c>
      <c r="Q72" s="55">
        <f t="shared" si="25"/>
        <v>0</v>
      </c>
      <c r="R72" s="55">
        <f t="shared" si="25"/>
        <v>0</v>
      </c>
      <c r="S72" s="55">
        <f t="shared" si="25"/>
        <v>0</v>
      </c>
      <c r="T72" s="55">
        <f t="shared" si="25"/>
        <v>0</v>
      </c>
      <c r="U72" s="55">
        <f t="shared" si="25"/>
        <v>0</v>
      </c>
      <c r="V72" s="55">
        <f t="shared" si="25"/>
        <v>0</v>
      </c>
      <c r="W72" s="55">
        <f t="shared" si="25"/>
        <v>0</v>
      </c>
      <c r="X72" s="55">
        <f t="shared" si="25"/>
        <v>0</v>
      </c>
      <c r="Y72" s="55">
        <f t="shared" si="25"/>
        <v>0</v>
      </c>
      <c r="Z72" s="55">
        <f t="shared" si="25"/>
        <v>0</v>
      </c>
      <c r="AA72" s="55">
        <f t="shared" si="25"/>
        <v>0</v>
      </c>
      <c r="AB72" s="55">
        <f t="shared" si="25"/>
        <v>0</v>
      </c>
      <c r="AC72" s="55">
        <f t="shared" si="25"/>
        <v>0</v>
      </c>
      <c r="AD72" s="55">
        <f t="shared" si="25"/>
        <v>0</v>
      </c>
      <c r="AE72" s="55">
        <f t="shared" si="25"/>
        <v>0</v>
      </c>
      <c r="AF72" s="55">
        <f t="shared" si="25"/>
        <v>0</v>
      </c>
      <c r="AG72" s="55">
        <f t="shared" si="25"/>
        <v>0</v>
      </c>
      <c r="AH72" s="55">
        <f t="shared" si="25"/>
        <v>0</v>
      </c>
    </row>
    <row r="73" spans="2:35">
      <c r="B73" t="s">
        <v>6979</v>
      </c>
      <c r="C73" s="57" t="s">
        <v>63</v>
      </c>
      <c r="D73" s="55">
        <f t="shared" ref="D73:AH73" si="26">SUMIFS(D$27:D$42,$B$27:$B$42,$C73)</f>
        <v>0</v>
      </c>
      <c r="E73" s="55">
        <f t="shared" si="26"/>
        <v>0</v>
      </c>
      <c r="F73" s="55">
        <f t="shared" si="26"/>
        <v>0</v>
      </c>
      <c r="G73" s="55">
        <f t="shared" si="26"/>
        <v>0</v>
      </c>
      <c r="H73" s="55">
        <f t="shared" si="26"/>
        <v>0</v>
      </c>
      <c r="I73" s="55">
        <f t="shared" si="26"/>
        <v>0</v>
      </c>
      <c r="J73" s="55">
        <f t="shared" si="26"/>
        <v>0</v>
      </c>
      <c r="K73" s="55">
        <f t="shared" si="26"/>
        <v>0</v>
      </c>
      <c r="L73" s="55">
        <f t="shared" si="26"/>
        <v>0</v>
      </c>
      <c r="M73" s="55">
        <f t="shared" si="26"/>
        <v>0</v>
      </c>
      <c r="N73" s="55">
        <f t="shared" si="26"/>
        <v>0</v>
      </c>
      <c r="O73" s="55">
        <f t="shared" si="26"/>
        <v>0</v>
      </c>
      <c r="P73" s="55">
        <f t="shared" si="26"/>
        <v>0</v>
      </c>
      <c r="Q73" s="55">
        <f t="shared" si="26"/>
        <v>0</v>
      </c>
      <c r="R73" s="55">
        <f t="shared" si="26"/>
        <v>0</v>
      </c>
      <c r="S73" s="55">
        <f t="shared" si="26"/>
        <v>0</v>
      </c>
      <c r="T73" s="55">
        <f t="shared" si="26"/>
        <v>0</v>
      </c>
      <c r="U73" s="55">
        <f t="shared" si="26"/>
        <v>0</v>
      </c>
      <c r="V73" s="55">
        <f t="shared" si="26"/>
        <v>0</v>
      </c>
      <c r="W73" s="55">
        <f t="shared" si="26"/>
        <v>0</v>
      </c>
      <c r="X73" s="55">
        <f t="shared" si="26"/>
        <v>0</v>
      </c>
      <c r="Y73" s="55">
        <f t="shared" si="26"/>
        <v>0</v>
      </c>
      <c r="Z73" s="55">
        <f t="shared" si="26"/>
        <v>0</v>
      </c>
      <c r="AA73" s="55">
        <f t="shared" si="26"/>
        <v>0</v>
      </c>
      <c r="AB73" s="55">
        <f t="shared" si="26"/>
        <v>0</v>
      </c>
      <c r="AC73" s="55">
        <f t="shared" si="26"/>
        <v>0</v>
      </c>
      <c r="AD73" s="55">
        <f t="shared" si="26"/>
        <v>0</v>
      </c>
      <c r="AE73" s="55">
        <f t="shared" si="26"/>
        <v>0</v>
      </c>
      <c r="AF73" s="55">
        <f t="shared" si="26"/>
        <v>0</v>
      </c>
      <c r="AG73" s="55">
        <f t="shared" si="26"/>
        <v>0</v>
      </c>
      <c r="AH73" s="55">
        <f t="shared" si="26"/>
        <v>0</v>
      </c>
    </row>
    <row r="74" spans="2:35">
      <c r="B74" t="s">
        <v>6978</v>
      </c>
      <c r="C74" s="57" t="s">
        <v>63</v>
      </c>
      <c r="D74" s="55">
        <f t="shared" ref="D74:AH74" si="27">SUMIFS(D$8:D$23,$C$8:$C$23,$C74)</f>
        <v>0</v>
      </c>
      <c r="E74" s="55">
        <f t="shared" si="27"/>
        <v>0</v>
      </c>
      <c r="F74" s="55">
        <f t="shared" si="27"/>
        <v>0</v>
      </c>
      <c r="G74" s="55">
        <f t="shared" si="27"/>
        <v>0</v>
      </c>
      <c r="H74" s="55">
        <f t="shared" si="27"/>
        <v>0</v>
      </c>
      <c r="I74" s="55">
        <f t="shared" si="27"/>
        <v>0</v>
      </c>
      <c r="J74" s="55">
        <f t="shared" si="27"/>
        <v>0</v>
      </c>
      <c r="K74" s="55">
        <f t="shared" si="27"/>
        <v>0</v>
      </c>
      <c r="L74" s="55">
        <f t="shared" si="27"/>
        <v>0</v>
      </c>
      <c r="M74" s="55">
        <f t="shared" si="27"/>
        <v>0</v>
      </c>
      <c r="N74" s="55">
        <f t="shared" si="27"/>
        <v>0</v>
      </c>
      <c r="O74" s="55">
        <f t="shared" si="27"/>
        <v>0</v>
      </c>
      <c r="P74" s="55">
        <f t="shared" si="27"/>
        <v>0</v>
      </c>
      <c r="Q74" s="55">
        <f t="shared" si="27"/>
        <v>0</v>
      </c>
      <c r="R74" s="55">
        <f t="shared" si="27"/>
        <v>0</v>
      </c>
      <c r="S74" s="55">
        <f t="shared" si="27"/>
        <v>0</v>
      </c>
      <c r="T74" s="55">
        <f t="shared" si="27"/>
        <v>0</v>
      </c>
      <c r="U74" s="55">
        <f t="shared" si="27"/>
        <v>0</v>
      </c>
      <c r="V74" s="55">
        <f t="shared" si="27"/>
        <v>0</v>
      </c>
      <c r="W74" s="55">
        <f t="shared" si="27"/>
        <v>0</v>
      </c>
      <c r="X74" s="55">
        <f t="shared" si="27"/>
        <v>0</v>
      </c>
      <c r="Y74" s="55">
        <f t="shared" si="27"/>
        <v>0</v>
      </c>
      <c r="Z74" s="55">
        <f t="shared" si="27"/>
        <v>0</v>
      </c>
      <c r="AA74" s="55">
        <f t="shared" si="27"/>
        <v>0</v>
      </c>
      <c r="AB74" s="55">
        <f t="shared" si="27"/>
        <v>0</v>
      </c>
      <c r="AC74" s="55">
        <f t="shared" si="27"/>
        <v>0</v>
      </c>
      <c r="AD74" s="55">
        <f t="shared" si="27"/>
        <v>0</v>
      </c>
      <c r="AE74" s="55">
        <f t="shared" si="27"/>
        <v>0</v>
      </c>
      <c r="AF74" s="55">
        <f t="shared" si="27"/>
        <v>0</v>
      </c>
      <c r="AG74" s="55">
        <f t="shared" si="27"/>
        <v>0</v>
      </c>
      <c r="AH74" s="55">
        <f t="shared" si="27"/>
        <v>0</v>
      </c>
    </row>
    <row r="75" spans="2:35">
      <c r="B75" t="s">
        <v>6979</v>
      </c>
      <c r="C75" s="57" t="s">
        <v>91</v>
      </c>
      <c r="D75" s="55">
        <f t="shared" ref="D75:AH75" si="28">SUMIFS(D$27:D$42,$B$27:$B$42,$C75)</f>
        <v>851.47199999999998</v>
      </c>
      <c r="E75" s="55">
        <f t="shared" si="28"/>
        <v>851.47199999999998</v>
      </c>
      <c r="F75" s="55">
        <f t="shared" si="28"/>
        <v>0</v>
      </c>
      <c r="G75" s="55">
        <f t="shared" si="28"/>
        <v>0</v>
      </c>
      <c r="H75" s="55">
        <f t="shared" si="28"/>
        <v>0</v>
      </c>
      <c r="I75" s="55">
        <f t="shared" si="28"/>
        <v>0</v>
      </c>
      <c r="J75" s="55">
        <f t="shared" si="28"/>
        <v>0</v>
      </c>
      <c r="K75" s="55">
        <f t="shared" si="28"/>
        <v>0</v>
      </c>
      <c r="L75" s="55">
        <f t="shared" si="28"/>
        <v>0</v>
      </c>
      <c r="M75" s="55">
        <f t="shared" si="28"/>
        <v>0</v>
      </c>
      <c r="N75" s="55">
        <f t="shared" si="28"/>
        <v>0</v>
      </c>
      <c r="O75" s="55">
        <f t="shared" si="28"/>
        <v>0</v>
      </c>
      <c r="P75" s="55">
        <f t="shared" si="28"/>
        <v>0</v>
      </c>
      <c r="Q75" s="55">
        <f t="shared" si="28"/>
        <v>0</v>
      </c>
      <c r="R75" s="55">
        <f t="shared" si="28"/>
        <v>0</v>
      </c>
      <c r="S75" s="55">
        <f t="shared" si="28"/>
        <v>0</v>
      </c>
      <c r="T75" s="55">
        <f t="shared" si="28"/>
        <v>0</v>
      </c>
      <c r="U75" s="55">
        <f t="shared" si="28"/>
        <v>0</v>
      </c>
      <c r="V75" s="55">
        <f t="shared" si="28"/>
        <v>0</v>
      </c>
      <c r="W75" s="55">
        <f t="shared" si="28"/>
        <v>0</v>
      </c>
      <c r="X75" s="55">
        <f t="shared" si="28"/>
        <v>0</v>
      </c>
      <c r="Y75" s="55">
        <f t="shared" si="28"/>
        <v>0</v>
      </c>
      <c r="Z75" s="55">
        <f t="shared" si="28"/>
        <v>0</v>
      </c>
      <c r="AA75" s="55">
        <f t="shared" si="28"/>
        <v>0</v>
      </c>
      <c r="AB75" s="55">
        <f t="shared" si="28"/>
        <v>0</v>
      </c>
      <c r="AC75" s="55">
        <f t="shared" si="28"/>
        <v>0</v>
      </c>
      <c r="AD75" s="55">
        <f t="shared" si="28"/>
        <v>0</v>
      </c>
      <c r="AE75" s="55">
        <f t="shared" si="28"/>
        <v>0</v>
      </c>
      <c r="AF75" s="55">
        <f t="shared" si="28"/>
        <v>0</v>
      </c>
      <c r="AG75" s="55">
        <f t="shared" si="28"/>
        <v>0</v>
      </c>
      <c r="AH75" s="55">
        <f t="shared" si="28"/>
        <v>0</v>
      </c>
    </row>
    <row r="76" spans="2:35">
      <c r="B76" t="s">
        <v>6978</v>
      </c>
      <c r="C76" s="57" t="s">
        <v>91</v>
      </c>
      <c r="D76" s="55">
        <f t="shared" ref="D76:AH76" si="29">SUMIFS(D$8:D$23,$C$8:$C$23,$C76)</f>
        <v>1197.3451327433629</v>
      </c>
      <c r="E76" s="55">
        <f t="shared" si="29"/>
        <v>1064.0707964601772</v>
      </c>
      <c r="F76" s="55">
        <f t="shared" si="29"/>
        <v>0</v>
      </c>
      <c r="G76" s="55">
        <f t="shared" si="29"/>
        <v>0</v>
      </c>
      <c r="H76" s="55">
        <f t="shared" si="29"/>
        <v>0</v>
      </c>
      <c r="I76" s="55">
        <f t="shared" si="29"/>
        <v>0</v>
      </c>
      <c r="J76" s="55">
        <f t="shared" si="29"/>
        <v>0</v>
      </c>
      <c r="K76" s="55">
        <f t="shared" si="29"/>
        <v>0</v>
      </c>
      <c r="L76" s="55">
        <f t="shared" si="29"/>
        <v>0</v>
      </c>
      <c r="M76" s="55">
        <f t="shared" si="29"/>
        <v>0</v>
      </c>
      <c r="N76" s="55">
        <f t="shared" si="29"/>
        <v>0</v>
      </c>
      <c r="O76" s="55">
        <f t="shared" si="29"/>
        <v>0</v>
      </c>
      <c r="P76" s="55">
        <f t="shared" si="29"/>
        <v>0</v>
      </c>
      <c r="Q76" s="55">
        <f t="shared" si="29"/>
        <v>0</v>
      </c>
      <c r="R76" s="55">
        <f t="shared" si="29"/>
        <v>0</v>
      </c>
      <c r="S76" s="55">
        <f t="shared" si="29"/>
        <v>0</v>
      </c>
      <c r="T76" s="55">
        <f t="shared" si="29"/>
        <v>0</v>
      </c>
      <c r="U76" s="55">
        <f t="shared" si="29"/>
        <v>0</v>
      </c>
      <c r="V76" s="55">
        <f t="shared" si="29"/>
        <v>0</v>
      </c>
      <c r="W76" s="55">
        <f t="shared" si="29"/>
        <v>0</v>
      </c>
      <c r="X76" s="55">
        <f t="shared" si="29"/>
        <v>0</v>
      </c>
      <c r="Y76" s="55">
        <f t="shared" si="29"/>
        <v>0</v>
      </c>
      <c r="Z76" s="55">
        <f t="shared" si="29"/>
        <v>0</v>
      </c>
      <c r="AA76" s="55">
        <f t="shared" si="29"/>
        <v>0</v>
      </c>
      <c r="AB76" s="55">
        <f t="shared" si="29"/>
        <v>0</v>
      </c>
      <c r="AC76" s="55">
        <f t="shared" si="29"/>
        <v>0</v>
      </c>
      <c r="AD76" s="55">
        <f t="shared" si="29"/>
        <v>0</v>
      </c>
      <c r="AE76" s="55">
        <f t="shared" si="29"/>
        <v>0</v>
      </c>
      <c r="AF76" s="55">
        <f t="shared" si="29"/>
        <v>0</v>
      </c>
      <c r="AG76" s="55">
        <f t="shared" si="29"/>
        <v>0</v>
      </c>
      <c r="AH76" s="55">
        <f t="shared" si="29"/>
        <v>0</v>
      </c>
    </row>
    <row r="77" spans="2:35">
      <c r="B77" t="s">
        <v>6979</v>
      </c>
      <c r="C77" s="57" t="s">
        <v>92</v>
      </c>
      <c r="D77" s="55">
        <f t="shared" ref="D77:AH77" si="30">SUMIFS(D$27:D$42,$B$27:$B$42,$C77)</f>
        <v>0</v>
      </c>
      <c r="E77" s="55">
        <f t="shared" si="30"/>
        <v>0</v>
      </c>
      <c r="F77" s="55">
        <f t="shared" si="30"/>
        <v>0</v>
      </c>
      <c r="G77" s="55">
        <f t="shared" si="30"/>
        <v>0</v>
      </c>
      <c r="H77" s="55">
        <f t="shared" si="30"/>
        <v>456.923</v>
      </c>
      <c r="I77" s="55">
        <f t="shared" si="30"/>
        <v>12035.1</v>
      </c>
      <c r="J77" s="55">
        <f t="shared" si="30"/>
        <v>19526.7</v>
      </c>
      <c r="K77" s="55">
        <f t="shared" si="30"/>
        <v>28383.599999999999</v>
      </c>
      <c r="L77" s="55">
        <f t="shared" si="30"/>
        <v>38308.5</v>
      </c>
      <c r="M77" s="55">
        <f t="shared" si="30"/>
        <v>46501</v>
      </c>
      <c r="N77" s="55">
        <f t="shared" si="30"/>
        <v>52094.2</v>
      </c>
      <c r="O77" s="55">
        <f t="shared" si="30"/>
        <v>57663.7</v>
      </c>
      <c r="P77" s="55">
        <f t="shared" si="30"/>
        <v>62887.5</v>
      </c>
      <c r="Q77" s="55">
        <f t="shared" si="30"/>
        <v>65245.599999999999</v>
      </c>
      <c r="R77" s="55">
        <f t="shared" si="30"/>
        <v>73617</v>
      </c>
      <c r="S77" s="55">
        <f t="shared" si="30"/>
        <v>78945.2</v>
      </c>
      <c r="T77" s="55">
        <f t="shared" si="30"/>
        <v>80975.600000000006</v>
      </c>
      <c r="U77" s="55">
        <f t="shared" si="30"/>
        <v>86306.2</v>
      </c>
      <c r="V77" s="55">
        <f t="shared" si="30"/>
        <v>93240.2</v>
      </c>
      <c r="W77" s="55">
        <f t="shared" si="30"/>
        <v>95020.9</v>
      </c>
      <c r="X77" s="55">
        <f t="shared" si="30"/>
        <v>94597.3</v>
      </c>
      <c r="Y77" s="55">
        <f t="shared" si="30"/>
        <v>95871.5</v>
      </c>
      <c r="Z77" s="55">
        <f t="shared" si="30"/>
        <v>97473.5</v>
      </c>
      <c r="AA77" s="55">
        <f t="shared" si="30"/>
        <v>96858.1</v>
      </c>
      <c r="AB77" s="55">
        <f t="shared" si="30"/>
        <v>98403.1</v>
      </c>
      <c r="AC77" s="55">
        <f t="shared" si="30"/>
        <v>98639.1</v>
      </c>
      <c r="AD77" s="55">
        <f t="shared" si="30"/>
        <v>105010</v>
      </c>
      <c r="AE77" s="55">
        <f t="shared" si="30"/>
        <v>108658</v>
      </c>
      <c r="AF77" s="55">
        <f t="shared" si="30"/>
        <v>108581</v>
      </c>
      <c r="AG77" s="55">
        <f t="shared" si="30"/>
        <v>108899</v>
      </c>
      <c r="AH77" s="55">
        <f t="shared" si="30"/>
        <v>108779</v>
      </c>
    </row>
    <row r="78" spans="2:35">
      <c r="B78" t="s">
        <v>6978</v>
      </c>
      <c r="C78" s="57" t="s">
        <v>92</v>
      </c>
      <c r="D78" s="55">
        <f t="shared" ref="D78:AH78" si="31">SUMIFS(D$8:D$23,$C$8:$C$23,$C78)</f>
        <v>0</v>
      </c>
      <c r="E78" s="55">
        <f t="shared" si="31"/>
        <v>0</v>
      </c>
      <c r="F78" s="55">
        <f t="shared" si="31"/>
        <v>0</v>
      </c>
      <c r="G78" s="55">
        <f t="shared" si="31"/>
        <v>0</v>
      </c>
      <c r="H78" s="55">
        <f t="shared" si="31"/>
        <v>0</v>
      </c>
      <c r="I78" s="55">
        <f t="shared" si="31"/>
        <v>0</v>
      </c>
      <c r="J78" s="55">
        <f t="shared" si="31"/>
        <v>0</v>
      </c>
      <c r="K78" s="55">
        <f t="shared" si="31"/>
        <v>0</v>
      </c>
      <c r="L78" s="55">
        <f t="shared" si="31"/>
        <v>0</v>
      </c>
      <c r="M78" s="55">
        <f t="shared" si="31"/>
        <v>0</v>
      </c>
      <c r="N78" s="55">
        <f t="shared" si="31"/>
        <v>0</v>
      </c>
      <c r="O78" s="55">
        <f t="shared" si="31"/>
        <v>0</v>
      </c>
      <c r="P78" s="55">
        <f t="shared" si="31"/>
        <v>0</v>
      </c>
      <c r="Q78" s="55">
        <f t="shared" si="31"/>
        <v>0</v>
      </c>
      <c r="R78" s="55">
        <f t="shared" si="31"/>
        <v>0</v>
      </c>
      <c r="S78" s="55">
        <f t="shared" si="31"/>
        <v>0</v>
      </c>
      <c r="T78" s="55">
        <f t="shared" si="31"/>
        <v>0</v>
      </c>
      <c r="U78" s="55">
        <f t="shared" si="31"/>
        <v>0</v>
      </c>
      <c r="V78" s="55">
        <f t="shared" si="31"/>
        <v>0</v>
      </c>
      <c r="W78" s="55">
        <f t="shared" si="31"/>
        <v>0</v>
      </c>
      <c r="X78" s="55">
        <f t="shared" si="31"/>
        <v>0</v>
      </c>
      <c r="Y78" s="55">
        <f t="shared" si="31"/>
        <v>0</v>
      </c>
      <c r="Z78" s="55">
        <f t="shared" si="31"/>
        <v>0</v>
      </c>
      <c r="AA78" s="55">
        <f t="shared" si="31"/>
        <v>0</v>
      </c>
      <c r="AB78" s="55">
        <f t="shared" si="31"/>
        <v>0</v>
      </c>
      <c r="AC78" s="55">
        <f t="shared" si="31"/>
        <v>0</v>
      </c>
      <c r="AD78" s="55">
        <f t="shared" si="31"/>
        <v>0</v>
      </c>
      <c r="AE78" s="55">
        <f t="shared" si="31"/>
        <v>0</v>
      </c>
      <c r="AF78" s="55">
        <f t="shared" si="31"/>
        <v>0</v>
      </c>
      <c r="AG78" s="55">
        <f t="shared" si="31"/>
        <v>0</v>
      </c>
      <c r="AH78" s="55">
        <f t="shared" si="31"/>
        <v>0</v>
      </c>
    </row>
    <row r="79" spans="2:35" s="23" customFormat="1"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</row>
    <row r="80" spans="2:35" s="23" customFormat="1">
      <c r="D80" s="60" t="s">
        <v>7063</v>
      </c>
      <c r="E80" s="60" t="s">
        <v>7064</v>
      </c>
      <c r="F80" s="60"/>
      <c r="G80" s="60"/>
      <c r="H80" s="60"/>
      <c r="I80" s="60"/>
      <c r="J80" s="60"/>
      <c r="K80" s="60"/>
      <c r="N80" s="60" t="s">
        <v>7065</v>
      </c>
      <c r="O80" s="60" t="s">
        <v>7066</v>
      </c>
      <c r="P80" s="60"/>
      <c r="Q80" s="60"/>
      <c r="R80" s="60"/>
      <c r="S80" s="60"/>
      <c r="T80" s="60"/>
      <c r="U80" s="60"/>
      <c r="V80" s="60"/>
      <c r="X80" s="60" t="s">
        <v>7067</v>
      </c>
      <c r="Y80" s="60" t="s">
        <v>7068</v>
      </c>
      <c r="Z80" s="60"/>
      <c r="AA80" s="60"/>
      <c r="AB80" s="60"/>
      <c r="AC80" s="60"/>
      <c r="AD80" s="60"/>
      <c r="AE80" s="60"/>
      <c r="AF80" s="60"/>
      <c r="AH80" s="60" t="s">
        <v>7069</v>
      </c>
      <c r="AI80" s="60" t="s">
        <v>7070</v>
      </c>
    </row>
    <row r="81" spans="3:35" s="23" customFormat="1">
      <c r="C81" s="21" t="s">
        <v>79</v>
      </c>
      <c r="D81" s="60">
        <f>D27</f>
        <v>227159</v>
      </c>
      <c r="E81" s="60">
        <f>D8</f>
        <v>198710</v>
      </c>
      <c r="F81" s="60"/>
      <c r="G81" s="60"/>
      <c r="H81" s="60"/>
      <c r="I81" s="60"/>
      <c r="J81" s="60"/>
      <c r="K81" s="60"/>
      <c r="M81" s="21" t="s">
        <v>79</v>
      </c>
      <c r="N81" s="60">
        <f t="shared" ref="N81:N96" si="32">N27</f>
        <v>208147</v>
      </c>
      <c r="O81" s="60">
        <f t="shared" ref="O81:O96" si="33">N8</f>
        <v>238000</v>
      </c>
      <c r="P81" s="60"/>
      <c r="Q81" s="60"/>
      <c r="R81" s="60"/>
      <c r="S81" s="60"/>
      <c r="T81" s="60"/>
      <c r="U81" s="60"/>
      <c r="V81" s="60"/>
      <c r="W81" s="21" t="s">
        <v>79</v>
      </c>
      <c r="X81" s="60">
        <f t="shared" ref="X81:X96" si="34">X27</f>
        <v>187551</v>
      </c>
      <c r="Y81" s="60">
        <f t="shared" ref="Y81:Y96" si="35">X8</f>
        <v>191000</v>
      </c>
      <c r="Z81" s="60"/>
      <c r="AA81" s="60"/>
      <c r="AB81" s="60"/>
      <c r="AC81" s="60"/>
      <c r="AD81" s="60"/>
      <c r="AE81" s="60"/>
      <c r="AF81" s="60"/>
      <c r="AG81" s="21" t="s">
        <v>79</v>
      </c>
      <c r="AH81" s="60">
        <f t="shared" ref="AH81:AH96" si="36">AH27</f>
        <v>208147</v>
      </c>
      <c r="AI81" s="60">
        <f t="shared" ref="AI81:AI96" si="37">AH8</f>
        <v>111000</v>
      </c>
    </row>
    <row r="82" spans="3:35" s="23" customFormat="1">
      <c r="C82" s="21" t="s">
        <v>80</v>
      </c>
      <c r="D82" s="60">
        <f t="shared" ref="D82:D96" si="38">D28</f>
        <v>133046</v>
      </c>
      <c r="E82" s="60">
        <f t="shared" ref="E82:E96" si="39">D9</f>
        <v>149391</v>
      </c>
      <c r="F82" s="60"/>
      <c r="G82" s="60"/>
      <c r="H82" s="60"/>
      <c r="I82" s="60"/>
      <c r="J82" s="60"/>
      <c r="K82" s="60"/>
      <c r="M82" s="21" t="s">
        <v>80</v>
      </c>
      <c r="N82" s="60">
        <f t="shared" si="32"/>
        <v>177480</v>
      </c>
      <c r="O82" s="60">
        <f t="shared" si="33"/>
        <v>189000</v>
      </c>
      <c r="P82" s="60"/>
      <c r="Q82" s="60"/>
      <c r="R82" s="60"/>
      <c r="S82" s="60"/>
      <c r="T82" s="60"/>
      <c r="U82" s="60"/>
      <c r="V82" s="60"/>
      <c r="W82" s="21" t="s">
        <v>80</v>
      </c>
      <c r="X82" s="60">
        <f t="shared" si="34"/>
        <v>224498</v>
      </c>
      <c r="Y82" s="60">
        <f t="shared" si="35"/>
        <v>292000</v>
      </c>
      <c r="Z82" s="60"/>
      <c r="AA82" s="60"/>
      <c r="AB82" s="60"/>
      <c r="AC82" s="60"/>
      <c r="AD82" s="60"/>
      <c r="AE82" s="60"/>
      <c r="AF82" s="60"/>
      <c r="AG82" s="21" t="s">
        <v>80</v>
      </c>
      <c r="AH82" s="60">
        <f t="shared" si="36"/>
        <v>285984</v>
      </c>
      <c r="AI82" s="60">
        <f t="shared" si="37"/>
        <v>428000</v>
      </c>
    </row>
    <row r="83" spans="3:35" s="23" customFormat="1">
      <c r="C83" s="21" t="s">
        <v>81</v>
      </c>
      <c r="D83" s="60">
        <f t="shared" si="38"/>
        <v>146642</v>
      </c>
      <c r="E83" s="60">
        <f t="shared" si="39"/>
        <v>160184</v>
      </c>
      <c r="F83" s="60"/>
      <c r="G83" s="60"/>
      <c r="H83" s="60"/>
      <c r="I83" s="60"/>
      <c r="J83" s="60"/>
      <c r="K83" s="60"/>
      <c r="M83" s="21" t="s">
        <v>81</v>
      </c>
      <c r="N83" s="60">
        <f t="shared" si="32"/>
        <v>137182</v>
      </c>
      <c r="O83" s="60">
        <f t="shared" si="33"/>
        <v>145000</v>
      </c>
      <c r="P83" s="60"/>
      <c r="Q83" s="60"/>
      <c r="R83" s="60"/>
      <c r="S83" s="60"/>
      <c r="T83" s="60"/>
      <c r="U83" s="60"/>
      <c r="V83" s="60"/>
      <c r="W83" s="21" t="s">
        <v>81</v>
      </c>
      <c r="X83" s="60">
        <f t="shared" si="34"/>
        <v>146642</v>
      </c>
      <c r="Y83" s="60">
        <f t="shared" si="35"/>
        <v>125000</v>
      </c>
      <c r="Z83" s="60"/>
      <c r="AA83" s="60"/>
      <c r="AB83" s="60"/>
      <c r="AC83" s="60"/>
      <c r="AD83" s="60"/>
      <c r="AE83" s="60"/>
      <c r="AF83" s="60"/>
      <c r="AG83" s="21" t="s">
        <v>81</v>
      </c>
      <c r="AH83" s="60">
        <f t="shared" si="36"/>
        <v>130874</v>
      </c>
      <c r="AI83" s="60">
        <f t="shared" si="37"/>
        <v>105000.00000000047</v>
      </c>
    </row>
    <row r="84" spans="3:35" s="23" customFormat="1">
      <c r="C84" s="21" t="s">
        <v>82</v>
      </c>
      <c r="D84" s="60">
        <f t="shared" si="38"/>
        <v>2454.41</v>
      </c>
      <c r="E84" s="60">
        <f t="shared" si="39"/>
        <v>3877</v>
      </c>
      <c r="F84" s="60"/>
      <c r="G84" s="60"/>
      <c r="H84" s="60"/>
      <c r="I84" s="60"/>
      <c r="J84" s="60"/>
      <c r="K84" s="60"/>
      <c r="M84" s="21" t="s">
        <v>82</v>
      </c>
      <c r="N84" s="60">
        <f t="shared" si="32"/>
        <v>2454.41</v>
      </c>
      <c r="O84" s="60">
        <f t="shared" si="33"/>
        <v>3781</v>
      </c>
      <c r="P84" s="60"/>
      <c r="Q84" s="60"/>
      <c r="R84" s="60"/>
      <c r="S84" s="60"/>
      <c r="T84" s="60"/>
      <c r="U84" s="60"/>
      <c r="V84" s="60"/>
      <c r="W84" s="21" t="s">
        <v>82</v>
      </c>
      <c r="X84" s="60">
        <f t="shared" si="34"/>
        <v>2454.41</v>
      </c>
      <c r="Y84" s="60">
        <f t="shared" si="35"/>
        <v>4057.5523809523802</v>
      </c>
      <c r="Z84" s="60"/>
      <c r="AA84" s="60"/>
      <c r="AB84" s="60"/>
      <c r="AC84" s="60"/>
      <c r="AD84" s="60"/>
      <c r="AE84" s="60"/>
      <c r="AF84" s="60"/>
      <c r="AG84" s="21" t="s">
        <v>82</v>
      </c>
      <c r="AH84" s="60">
        <f t="shared" si="36"/>
        <v>2454.41</v>
      </c>
      <c r="AI84" s="60">
        <f t="shared" si="37"/>
        <v>4310.6952380952353</v>
      </c>
    </row>
    <row r="85" spans="3:35" s="23" customFormat="1">
      <c r="C85" s="21" t="s">
        <v>83</v>
      </c>
      <c r="D85" s="60">
        <f t="shared" si="38"/>
        <v>3811.06</v>
      </c>
      <c r="E85" s="60">
        <f t="shared" si="39"/>
        <v>3139</v>
      </c>
      <c r="F85" s="60"/>
      <c r="G85" s="60"/>
      <c r="H85" s="60"/>
      <c r="I85" s="60"/>
      <c r="J85" s="60"/>
      <c r="K85" s="60"/>
      <c r="M85" s="21" t="s">
        <v>83</v>
      </c>
      <c r="N85" s="60">
        <f t="shared" si="32"/>
        <v>14693.3</v>
      </c>
      <c r="O85" s="60">
        <f t="shared" si="33"/>
        <v>40116</v>
      </c>
      <c r="P85" s="60"/>
      <c r="Q85" s="60"/>
      <c r="R85" s="60"/>
      <c r="S85" s="60"/>
      <c r="T85" s="60"/>
      <c r="U85" s="60"/>
      <c r="V85" s="60"/>
      <c r="W85" s="21" t="s">
        <v>83</v>
      </c>
      <c r="X85" s="60">
        <f t="shared" si="34"/>
        <v>25795.9</v>
      </c>
      <c r="Y85" s="60">
        <f t="shared" si="35"/>
        <v>80820.399999999441</v>
      </c>
      <c r="Z85" s="60"/>
      <c r="AA85" s="60"/>
      <c r="AB85" s="60"/>
      <c r="AC85" s="60"/>
      <c r="AD85" s="60"/>
      <c r="AE85" s="60"/>
      <c r="AF85" s="60"/>
      <c r="AG85" s="21" t="s">
        <v>83</v>
      </c>
      <c r="AH85" s="60">
        <f t="shared" si="36"/>
        <v>36902.1</v>
      </c>
      <c r="AI85" s="60">
        <f t="shared" si="37"/>
        <v>121616.39999999944</v>
      </c>
    </row>
    <row r="86" spans="3:35" s="23" customFormat="1">
      <c r="C86" s="21" t="s">
        <v>84</v>
      </c>
      <c r="D86" s="60">
        <f t="shared" si="38"/>
        <v>10510.4</v>
      </c>
      <c r="E86" s="60">
        <f t="shared" si="39"/>
        <v>16611</v>
      </c>
      <c r="F86" s="60"/>
      <c r="G86" s="60"/>
      <c r="H86" s="60"/>
      <c r="I86" s="60"/>
      <c r="J86" s="60"/>
      <c r="K86" s="60"/>
      <c r="M86" s="21" t="s">
        <v>84</v>
      </c>
      <c r="N86" s="60">
        <f t="shared" si="32"/>
        <v>19238.900000000001</v>
      </c>
      <c r="O86" s="60">
        <f t="shared" si="33"/>
        <v>45518</v>
      </c>
      <c r="P86" s="60"/>
      <c r="Q86" s="60"/>
      <c r="R86" s="60"/>
      <c r="S86" s="60"/>
      <c r="T86" s="60"/>
      <c r="U86" s="60"/>
      <c r="V86" s="60"/>
      <c r="W86" s="21" t="s">
        <v>84</v>
      </c>
      <c r="X86" s="60">
        <f t="shared" si="34"/>
        <v>38008.300000000003</v>
      </c>
      <c r="Y86" s="60">
        <f t="shared" si="35"/>
        <v>73300.978571428917</v>
      </c>
      <c r="Z86" s="60"/>
      <c r="AA86" s="60"/>
      <c r="AB86" s="60"/>
      <c r="AC86" s="60"/>
      <c r="AD86" s="60"/>
      <c r="AE86" s="60"/>
      <c r="AF86" s="60"/>
      <c r="AG86" s="21" t="s">
        <v>84</v>
      </c>
      <c r="AH86" s="60">
        <f t="shared" si="36"/>
        <v>84912.9</v>
      </c>
      <c r="AI86" s="60">
        <f t="shared" si="37"/>
        <v>98756.192857143469</v>
      </c>
    </row>
    <row r="87" spans="3:35" s="23" customFormat="1">
      <c r="C87" s="21" t="s">
        <v>85</v>
      </c>
      <c r="D87" s="60">
        <f t="shared" si="38"/>
        <v>0</v>
      </c>
      <c r="E87" s="60">
        <f t="shared" si="39"/>
        <v>0</v>
      </c>
      <c r="F87" s="60"/>
      <c r="G87" s="60"/>
      <c r="H87" s="60"/>
      <c r="I87" s="60"/>
      <c r="J87" s="60"/>
      <c r="K87" s="60"/>
      <c r="M87" s="21" t="s">
        <v>85</v>
      </c>
      <c r="N87" s="60">
        <f t="shared" si="32"/>
        <v>0</v>
      </c>
      <c r="O87" s="60">
        <f t="shared" si="33"/>
        <v>0</v>
      </c>
      <c r="P87" s="60"/>
      <c r="Q87" s="60"/>
      <c r="R87" s="60"/>
      <c r="S87" s="60"/>
      <c r="T87" s="60"/>
      <c r="U87" s="60"/>
      <c r="V87" s="60"/>
      <c r="W87" s="21" t="s">
        <v>85</v>
      </c>
      <c r="X87" s="60">
        <f t="shared" si="34"/>
        <v>0</v>
      </c>
      <c r="Y87" s="60">
        <f t="shared" si="35"/>
        <v>0</v>
      </c>
      <c r="Z87" s="60"/>
      <c r="AA87" s="60"/>
      <c r="AB87" s="60"/>
      <c r="AC87" s="60"/>
      <c r="AD87" s="60"/>
      <c r="AE87" s="60"/>
      <c r="AF87" s="60"/>
      <c r="AG87" s="21" t="s">
        <v>85</v>
      </c>
      <c r="AH87" s="60">
        <f t="shared" si="36"/>
        <v>0</v>
      </c>
      <c r="AI87" s="60">
        <f t="shared" si="37"/>
        <v>0</v>
      </c>
    </row>
    <row r="88" spans="3:35" s="23" customFormat="1">
      <c r="C88" s="21" t="s">
        <v>61</v>
      </c>
      <c r="D88" s="60">
        <f t="shared" si="38"/>
        <v>1.37496E-4</v>
      </c>
      <c r="E88" s="60">
        <f t="shared" si="39"/>
        <v>14265</v>
      </c>
      <c r="F88" s="60"/>
      <c r="G88" s="60"/>
      <c r="H88" s="60"/>
      <c r="I88" s="60"/>
      <c r="J88" s="60"/>
      <c r="K88" s="60"/>
      <c r="M88" s="21" t="s">
        <v>61</v>
      </c>
      <c r="N88" s="60">
        <f t="shared" si="32"/>
        <v>1.4463799999999999E-4</v>
      </c>
      <c r="O88" s="60">
        <f t="shared" si="33"/>
        <v>13339</v>
      </c>
      <c r="P88" s="60"/>
      <c r="Q88" s="60"/>
      <c r="R88" s="60"/>
      <c r="S88" s="60"/>
      <c r="T88" s="60"/>
      <c r="U88" s="60"/>
      <c r="V88" s="60"/>
      <c r="W88" s="21" t="s">
        <v>61</v>
      </c>
      <c r="X88" s="60">
        <f t="shared" si="34"/>
        <v>1.09386E-4</v>
      </c>
      <c r="Y88" s="60">
        <f t="shared" si="35"/>
        <v>14194.133333333346</v>
      </c>
      <c r="Z88" s="60"/>
      <c r="AA88" s="60"/>
      <c r="AB88" s="60"/>
      <c r="AC88" s="60"/>
      <c r="AD88" s="60"/>
      <c r="AE88" s="60"/>
      <c r="AF88" s="60"/>
      <c r="AG88" s="21" t="s">
        <v>61</v>
      </c>
      <c r="AH88" s="60">
        <f t="shared" si="36"/>
        <v>1.07633E-4</v>
      </c>
      <c r="AI88" s="60">
        <f t="shared" si="37"/>
        <v>14860.133333333346</v>
      </c>
    </row>
    <row r="89" spans="3:35" s="23" customFormat="1">
      <c r="C89" s="21" t="s">
        <v>86</v>
      </c>
      <c r="D89" s="60">
        <f t="shared" si="38"/>
        <v>885.69299999999998</v>
      </c>
      <c r="E89" s="60">
        <f t="shared" si="39"/>
        <v>0</v>
      </c>
      <c r="F89" s="60"/>
      <c r="G89" s="60"/>
      <c r="H89" s="60"/>
      <c r="I89" s="60"/>
      <c r="J89" s="60"/>
      <c r="K89" s="60"/>
      <c r="M89" s="21" t="s">
        <v>86</v>
      </c>
      <c r="N89" s="60">
        <f t="shared" si="32"/>
        <v>3690.58</v>
      </c>
      <c r="O89" s="60">
        <f t="shared" si="33"/>
        <v>0</v>
      </c>
      <c r="P89" s="60"/>
      <c r="Q89" s="60"/>
      <c r="R89" s="60"/>
      <c r="S89" s="60"/>
      <c r="T89" s="60"/>
      <c r="U89" s="60"/>
      <c r="V89" s="60"/>
      <c r="W89" s="21" t="s">
        <v>86</v>
      </c>
      <c r="X89" s="60">
        <f t="shared" si="34"/>
        <v>4284.71</v>
      </c>
      <c r="Y89" s="60">
        <f t="shared" si="35"/>
        <v>0</v>
      </c>
      <c r="Z89" s="60"/>
      <c r="AA89" s="60"/>
      <c r="AB89" s="60"/>
      <c r="AC89" s="60"/>
      <c r="AD89" s="60"/>
      <c r="AE89" s="60"/>
      <c r="AF89" s="60"/>
      <c r="AG89" s="21" t="s">
        <v>86</v>
      </c>
      <c r="AH89" s="60">
        <f t="shared" si="36"/>
        <v>4421.62</v>
      </c>
      <c r="AI89" s="60">
        <f t="shared" si="37"/>
        <v>0</v>
      </c>
    </row>
    <row r="90" spans="3:35" s="23" customFormat="1">
      <c r="C90" s="21" t="s">
        <v>87</v>
      </c>
      <c r="D90" s="60">
        <f t="shared" si="38"/>
        <v>2903.65</v>
      </c>
      <c r="E90" s="60">
        <f t="shared" si="39"/>
        <v>1057.6548672566371</v>
      </c>
      <c r="F90" s="60"/>
      <c r="G90" s="60"/>
      <c r="H90" s="60"/>
      <c r="I90" s="60"/>
      <c r="J90" s="60"/>
      <c r="K90" s="60"/>
      <c r="M90" s="21" t="s">
        <v>87</v>
      </c>
      <c r="N90" s="60">
        <f t="shared" si="32"/>
        <v>2903.65</v>
      </c>
      <c r="O90" s="60">
        <f t="shared" si="33"/>
        <v>1000</v>
      </c>
      <c r="P90" s="60"/>
      <c r="Q90" s="60"/>
      <c r="R90" s="60"/>
      <c r="S90" s="60"/>
      <c r="T90" s="60"/>
      <c r="U90" s="60"/>
      <c r="V90" s="60"/>
      <c r="W90" s="21" t="s">
        <v>87</v>
      </c>
      <c r="X90" s="60">
        <f t="shared" si="34"/>
        <v>2837.85</v>
      </c>
      <c r="Y90" s="60">
        <f t="shared" si="35"/>
        <v>1000</v>
      </c>
      <c r="Z90" s="60"/>
      <c r="AA90" s="60"/>
      <c r="AB90" s="60"/>
      <c r="AC90" s="60"/>
      <c r="AD90" s="60"/>
      <c r="AE90" s="60"/>
      <c r="AF90" s="60"/>
      <c r="AG90" s="21" t="s">
        <v>87</v>
      </c>
      <c r="AH90" s="60">
        <f t="shared" si="36"/>
        <v>2769.3</v>
      </c>
      <c r="AI90" s="60">
        <f t="shared" si="37"/>
        <v>1000</v>
      </c>
    </row>
    <row r="91" spans="3:35" s="23" customFormat="1">
      <c r="C91" s="21" t="s">
        <v>88</v>
      </c>
      <c r="D91" s="60">
        <f t="shared" si="38"/>
        <v>0</v>
      </c>
      <c r="E91" s="60">
        <f t="shared" si="39"/>
        <v>0</v>
      </c>
      <c r="F91" s="60"/>
      <c r="G91" s="60"/>
      <c r="H91" s="60"/>
      <c r="I91" s="60"/>
      <c r="J91" s="60"/>
      <c r="K91" s="60"/>
      <c r="M91" s="21" t="s">
        <v>88</v>
      </c>
      <c r="N91" s="60">
        <f t="shared" si="32"/>
        <v>0</v>
      </c>
      <c r="O91" s="60">
        <f t="shared" si="33"/>
        <v>0</v>
      </c>
      <c r="P91" s="60"/>
      <c r="Q91" s="60"/>
      <c r="R91" s="60"/>
      <c r="S91" s="60"/>
      <c r="T91" s="60"/>
      <c r="U91" s="60"/>
      <c r="V91" s="60"/>
      <c r="W91" s="21" t="s">
        <v>88</v>
      </c>
      <c r="X91" s="60">
        <f t="shared" si="34"/>
        <v>0</v>
      </c>
      <c r="Y91" s="60">
        <f t="shared" si="35"/>
        <v>0</v>
      </c>
      <c r="Z91" s="60"/>
      <c r="AA91" s="60"/>
      <c r="AB91" s="60"/>
      <c r="AC91" s="60"/>
      <c r="AD91" s="60"/>
      <c r="AE91" s="60"/>
      <c r="AF91" s="60"/>
      <c r="AG91" s="21" t="s">
        <v>88</v>
      </c>
      <c r="AH91" s="60">
        <f t="shared" si="36"/>
        <v>0</v>
      </c>
      <c r="AI91" s="60">
        <f t="shared" si="37"/>
        <v>0</v>
      </c>
    </row>
    <row r="92" spans="3:35" s="23" customFormat="1">
      <c r="C92" s="21" t="s">
        <v>89</v>
      </c>
      <c r="D92" s="60">
        <f t="shared" si="38"/>
        <v>0</v>
      </c>
      <c r="E92" s="60">
        <f t="shared" si="39"/>
        <v>0</v>
      </c>
      <c r="F92" s="60"/>
      <c r="G92" s="60"/>
      <c r="H92" s="60"/>
      <c r="I92" s="60"/>
      <c r="J92" s="60"/>
      <c r="K92" s="60"/>
      <c r="M92" s="21" t="s">
        <v>89</v>
      </c>
      <c r="N92" s="60">
        <f t="shared" si="32"/>
        <v>14459.5</v>
      </c>
      <c r="O92" s="60">
        <f t="shared" si="33"/>
        <v>0</v>
      </c>
      <c r="P92" s="60"/>
      <c r="Q92" s="60"/>
      <c r="R92" s="60"/>
      <c r="S92" s="60"/>
      <c r="T92" s="60"/>
      <c r="U92" s="60"/>
      <c r="V92" s="60"/>
      <c r="W92" s="21" t="s">
        <v>89</v>
      </c>
      <c r="X92" s="60">
        <f t="shared" si="34"/>
        <v>25515.200000000001</v>
      </c>
      <c r="Y92" s="60">
        <f t="shared" si="35"/>
        <v>0</v>
      </c>
      <c r="Z92" s="60"/>
      <c r="AA92" s="60"/>
      <c r="AB92" s="60"/>
      <c r="AC92" s="60"/>
      <c r="AD92" s="60"/>
      <c r="AE92" s="60"/>
      <c r="AF92" s="60"/>
      <c r="AG92" s="21" t="s">
        <v>89</v>
      </c>
      <c r="AH92" s="60">
        <f t="shared" si="36"/>
        <v>44225.1</v>
      </c>
      <c r="AI92" s="60">
        <f t="shared" si="37"/>
        <v>0</v>
      </c>
    </row>
    <row r="93" spans="3:35" s="23" customFormat="1">
      <c r="C93" s="21" t="s">
        <v>90</v>
      </c>
      <c r="D93" s="60">
        <f t="shared" si="38"/>
        <v>10275.299999999999</v>
      </c>
      <c r="E93" s="60">
        <f t="shared" si="39"/>
        <v>0</v>
      </c>
      <c r="F93" s="60"/>
      <c r="G93" s="60"/>
      <c r="H93" s="60"/>
      <c r="I93" s="60"/>
      <c r="J93" s="60"/>
      <c r="K93" s="60"/>
      <c r="M93" s="21" t="s">
        <v>90</v>
      </c>
      <c r="N93" s="60">
        <f t="shared" si="32"/>
        <v>41073.9</v>
      </c>
      <c r="O93" s="60">
        <f t="shared" si="33"/>
        <v>0</v>
      </c>
      <c r="P93" s="60"/>
      <c r="Q93" s="60"/>
      <c r="R93" s="60"/>
      <c r="S93" s="60"/>
      <c r="T93" s="60"/>
      <c r="U93" s="60"/>
      <c r="V93" s="60"/>
      <c r="W93" s="21" t="s">
        <v>90</v>
      </c>
      <c r="X93" s="60">
        <f t="shared" si="34"/>
        <v>51420.3</v>
      </c>
      <c r="Y93" s="60">
        <f t="shared" si="35"/>
        <v>0</v>
      </c>
      <c r="Z93" s="60"/>
      <c r="AA93" s="60"/>
      <c r="AB93" s="60"/>
      <c r="AC93" s="60"/>
      <c r="AD93" s="60"/>
      <c r="AE93" s="60"/>
      <c r="AF93" s="60"/>
      <c r="AG93" s="21" t="s">
        <v>90</v>
      </c>
      <c r="AH93" s="60">
        <f t="shared" si="36"/>
        <v>54179.7</v>
      </c>
      <c r="AI93" s="60">
        <f t="shared" si="37"/>
        <v>0</v>
      </c>
    </row>
    <row r="94" spans="3:35">
      <c r="C94" s="21" t="s">
        <v>63</v>
      </c>
      <c r="D94" s="60">
        <f t="shared" si="38"/>
        <v>0</v>
      </c>
      <c r="E94" s="60">
        <f t="shared" si="39"/>
        <v>0</v>
      </c>
      <c r="M94" s="21" t="s">
        <v>63</v>
      </c>
      <c r="N94" s="60">
        <f t="shared" si="32"/>
        <v>0</v>
      </c>
      <c r="O94" s="60">
        <f t="shared" si="33"/>
        <v>0</v>
      </c>
      <c r="W94" s="21" t="s">
        <v>63</v>
      </c>
      <c r="X94" s="60">
        <f t="shared" si="34"/>
        <v>0</v>
      </c>
      <c r="Y94" s="60">
        <f t="shared" si="35"/>
        <v>0</v>
      </c>
      <c r="AG94" s="21" t="s">
        <v>63</v>
      </c>
      <c r="AH94" s="60">
        <f t="shared" si="36"/>
        <v>0</v>
      </c>
      <c r="AI94" s="60">
        <f t="shared" si="37"/>
        <v>0</v>
      </c>
    </row>
    <row r="95" spans="3:35">
      <c r="C95" s="21" t="s">
        <v>91</v>
      </c>
      <c r="D95" s="60">
        <f t="shared" si="38"/>
        <v>851.47199999999998</v>
      </c>
      <c r="E95" s="60">
        <f t="shared" si="39"/>
        <v>1197.3451327433629</v>
      </c>
      <c r="M95" s="21" t="s">
        <v>91</v>
      </c>
      <c r="N95" s="60">
        <f t="shared" si="32"/>
        <v>0</v>
      </c>
      <c r="O95" s="60">
        <f t="shared" si="33"/>
        <v>0</v>
      </c>
      <c r="W95" s="21" t="s">
        <v>91</v>
      </c>
      <c r="X95" s="60">
        <f t="shared" si="34"/>
        <v>0</v>
      </c>
      <c r="Y95" s="60">
        <f t="shared" si="35"/>
        <v>0</v>
      </c>
      <c r="AG95" s="21" t="s">
        <v>91</v>
      </c>
      <c r="AH95" s="60">
        <f t="shared" si="36"/>
        <v>0</v>
      </c>
      <c r="AI95" s="60">
        <f t="shared" si="37"/>
        <v>0</v>
      </c>
    </row>
    <row r="96" spans="3:35">
      <c r="C96" s="21" t="s">
        <v>92</v>
      </c>
      <c r="D96" s="60">
        <f t="shared" si="38"/>
        <v>0</v>
      </c>
      <c r="E96" s="60">
        <f t="shared" si="39"/>
        <v>0</v>
      </c>
      <c r="M96" s="21" t="s">
        <v>92</v>
      </c>
      <c r="N96" s="60">
        <f t="shared" si="32"/>
        <v>52094.2</v>
      </c>
      <c r="O96" s="60">
        <f t="shared" si="33"/>
        <v>0</v>
      </c>
      <c r="W96" s="21" t="s">
        <v>92</v>
      </c>
      <c r="X96" s="60">
        <f t="shared" si="34"/>
        <v>94597.3</v>
      </c>
      <c r="Y96" s="60">
        <f t="shared" si="35"/>
        <v>0</v>
      </c>
      <c r="AG96" s="21" t="s">
        <v>92</v>
      </c>
      <c r="AH96" s="60">
        <f t="shared" si="36"/>
        <v>108779</v>
      </c>
      <c r="AI96" s="60">
        <f t="shared" si="37"/>
        <v>0</v>
      </c>
    </row>
    <row r="97" s="23" customFormat="1"/>
    <row r="98" s="23" customFormat="1"/>
    <row r="99" s="23" customFormat="1"/>
    <row r="100" s="23" customFormat="1"/>
    <row r="101" s="23" customFormat="1"/>
    <row r="102" s="23" customFormat="1"/>
    <row r="103" s="23" customFormat="1"/>
    <row r="104" s="23" customFormat="1"/>
    <row r="105" s="23" customFormat="1"/>
    <row r="106" s="23" customFormat="1"/>
    <row r="107" s="23" customFormat="1"/>
    <row r="108" s="23" customFormat="1"/>
    <row r="109" s="23" customFormat="1"/>
    <row r="110" s="23" customFormat="1"/>
  </sheetData>
  <hyperlinks>
    <hyperlink ref="L3" r:id="rId1" xr:uid="{42BF456D-A47A-4D53-BB4F-2F3E671B4C8F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587E4-BE99-448F-ABBC-2188415C4324}">
  <dimension ref="A1:AG14"/>
  <sheetViews>
    <sheetView workbookViewId="0">
      <selection activeCell="K21" sqref="K21"/>
    </sheetView>
  </sheetViews>
  <sheetFormatPr defaultRowHeight="14.5"/>
  <cols>
    <col min="2" max="2" width="21.453125" bestFit="1" customWidth="1"/>
    <col min="3" max="3" width="9.81640625" bestFit="1" customWidth="1"/>
  </cols>
  <sheetData>
    <row r="1" spans="1:33">
      <c r="B1" s="2" t="s">
        <v>95</v>
      </c>
    </row>
    <row r="2" spans="1:33">
      <c r="B2" s="3" t="s">
        <v>118</v>
      </c>
    </row>
    <row r="3" spans="1:33">
      <c r="B3" s="3" t="s">
        <v>97</v>
      </c>
    </row>
    <row r="4" spans="1:33">
      <c r="B4" s="1" t="s">
        <v>120</v>
      </c>
    </row>
    <row r="5" spans="1:33">
      <c r="B5" s="17" t="s">
        <v>117</v>
      </c>
      <c r="C5" s="28">
        <v>2020</v>
      </c>
      <c r="D5" s="28">
        <v>2021</v>
      </c>
      <c r="E5" s="28">
        <v>2022</v>
      </c>
      <c r="F5" s="28">
        <v>2023</v>
      </c>
      <c r="G5" s="28">
        <v>2024</v>
      </c>
      <c r="H5" s="28">
        <v>2025</v>
      </c>
      <c r="I5" s="28">
        <v>2026</v>
      </c>
      <c r="J5" s="28">
        <v>2027</v>
      </c>
      <c r="K5" s="28">
        <v>2028</v>
      </c>
      <c r="L5" s="28">
        <v>2029</v>
      </c>
      <c r="M5" s="28">
        <v>2030</v>
      </c>
      <c r="N5" s="28">
        <v>2031</v>
      </c>
      <c r="O5" s="28">
        <v>2032</v>
      </c>
      <c r="P5" s="28">
        <v>2033</v>
      </c>
      <c r="Q5" s="28">
        <v>2034</v>
      </c>
      <c r="R5" s="28">
        <v>2035</v>
      </c>
      <c r="S5" s="28">
        <v>2036</v>
      </c>
      <c r="T5" s="28">
        <v>2037</v>
      </c>
      <c r="U5" s="28">
        <v>2038</v>
      </c>
      <c r="V5" s="28">
        <v>2039</v>
      </c>
      <c r="W5" s="28">
        <v>2040</v>
      </c>
      <c r="X5" s="28">
        <v>2041</v>
      </c>
      <c r="Y5" s="28">
        <v>2042</v>
      </c>
      <c r="Z5" s="28">
        <v>2043</v>
      </c>
      <c r="AA5" s="28">
        <v>2044</v>
      </c>
      <c r="AB5" s="28">
        <v>2045</v>
      </c>
      <c r="AC5" s="28">
        <v>2046</v>
      </c>
      <c r="AD5" s="28">
        <v>2047</v>
      </c>
      <c r="AE5" s="28">
        <v>2048</v>
      </c>
      <c r="AF5" s="28">
        <v>2049</v>
      </c>
      <c r="AG5" s="28">
        <v>2050</v>
      </c>
    </row>
    <row r="6" spans="1:33">
      <c r="A6" t="s">
        <v>6978</v>
      </c>
      <c r="B6" s="17" t="s">
        <v>96</v>
      </c>
      <c r="C6" s="17">
        <v>516651000</v>
      </c>
      <c r="D6" s="17">
        <v>532878000</v>
      </c>
      <c r="E6" s="17">
        <v>544560000</v>
      </c>
      <c r="F6" s="17">
        <v>556195000</v>
      </c>
      <c r="G6" s="17">
        <v>567770000</v>
      </c>
      <c r="H6" s="17">
        <v>577432000</v>
      </c>
      <c r="I6" s="17">
        <v>587180000</v>
      </c>
      <c r="J6" s="17">
        <v>596100000</v>
      </c>
      <c r="K6" s="17">
        <v>604501000</v>
      </c>
      <c r="L6" s="17">
        <v>612482000</v>
      </c>
      <c r="M6" s="17">
        <v>620220000</v>
      </c>
      <c r="N6" s="17">
        <v>627697000</v>
      </c>
      <c r="O6" s="17">
        <v>634687000</v>
      </c>
      <c r="P6" s="17">
        <v>641622000</v>
      </c>
      <c r="Q6" s="17">
        <v>647893000</v>
      </c>
      <c r="R6" s="17">
        <v>664121828.57143021</v>
      </c>
      <c r="S6" s="17">
        <v>671501582.8571434</v>
      </c>
      <c r="T6" s="17">
        <v>679263047.94557953</v>
      </c>
      <c r="U6" s="17">
        <v>687024934.69024849</v>
      </c>
      <c r="V6" s="17">
        <v>694891761.29219818</v>
      </c>
      <c r="W6" s="17">
        <v>702992457.80637169</v>
      </c>
      <c r="X6" s="17">
        <v>711185613.54454994</v>
      </c>
      <c r="Y6" s="17">
        <v>719554416.78034592</v>
      </c>
      <c r="Z6" s="17">
        <v>728056073.82536507</v>
      </c>
      <c r="AA6" s="17">
        <v>736657732.26961899</v>
      </c>
      <c r="AB6" s="17">
        <v>745315183.23733139</v>
      </c>
      <c r="AC6" s="17">
        <v>753986228.77920341</v>
      </c>
      <c r="AD6" s="17">
        <v>762605966.94450951</v>
      </c>
      <c r="AE6" s="17">
        <v>771047752.56020355</v>
      </c>
      <c r="AF6" s="17">
        <v>779208662.9035759</v>
      </c>
      <c r="AG6" s="17">
        <v>786863242.122509</v>
      </c>
    </row>
    <row r="8" spans="1:33">
      <c r="B8" t="s">
        <v>6979</v>
      </c>
    </row>
    <row r="9" spans="1:33">
      <c r="B9" s="21"/>
      <c r="C9" s="63">
        <v>2020</v>
      </c>
      <c r="D9" s="63">
        <v>2021</v>
      </c>
      <c r="E9" s="63">
        <v>2022</v>
      </c>
      <c r="F9" s="63">
        <v>2023</v>
      </c>
      <c r="G9" s="63">
        <v>2024</v>
      </c>
      <c r="H9" s="63">
        <v>2025</v>
      </c>
      <c r="I9" s="63">
        <v>2026</v>
      </c>
      <c r="J9" s="63">
        <v>2027</v>
      </c>
      <c r="K9" s="63">
        <v>2028</v>
      </c>
      <c r="L9" s="63">
        <v>2029</v>
      </c>
      <c r="M9" s="63">
        <v>2030</v>
      </c>
      <c r="N9" s="63">
        <v>2031</v>
      </c>
      <c r="O9" s="63">
        <v>2032</v>
      </c>
      <c r="P9" s="63">
        <v>2033</v>
      </c>
      <c r="Q9" s="63">
        <v>2034</v>
      </c>
      <c r="R9" s="63">
        <v>2035</v>
      </c>
      <c r="S9" s="63">
        <v>2036</v>
      </c>
      <c r="T9" s="63">
        <v>2037</v>
      </c>
      <c r="U9" s="63">
        <v>2038</v>
      </c>
      <c r="V9" s="63">
        <v>2039</v>
      </c>
      <c r="W9" s="63">
        <v>2040</v>
      </c>
      <c r="X9" s="63">
        <v>2041</v>
      </c>
      <c r="Y9" s="63">
        <v>2042</v>
      </c>
      <c r="Z9" s="63">
        <v>2043</v>
      </c>
      <c r="AA9" s="63">
        <v>2044</v>
      </c>
      <c r="AB9" s="63">
        <v>2045</v>
      </c>
      <c r="AC9" s="63">
        <v>2046</v>
      </c>
      <c r="AD9" s="63">
        <v>2047</v>
      </c>
      <c r="AE9" s="63">
        <v>2048</v>
      </c>
      <c r="AF9" s="63">
        <v>2049</v>
      </c>
      <c r="AG9" s="63">
        <v>2050</v>
      </c>
    </row>
    <row r="10" spans="1:33">
      <c r="A10" t="s">
        <v>6979</v>
      </c>
      <c r="B10" s="21" t="s">
        <v>5884</v>
      </c>
      <c r="C10" s="21">
        <f>INDEX(NoSettings!$C$2:$AG$6843,MATCH($B10,NoSettings!$A$2:$A$6843,0),MATCH(C$9,NoSettings!$C$1:$AG$1,0))</f>
        <v>518400000</v>
      </c>
      <c r="D10" s="21">
        <f>INDEX(NoSettings!$C$2:$AG$6843,MATCH($B10,NoSettings!$A$2:$A$6843,0),MATCH(D$9,NoSettings!$C$1:$AG$1,0))</f>
        <v>533457000</v>
      </c>
      <c r="E10" s="21">
        <f>INDEX(NoSettings!$C$2:$AG$6843,MATCH($B10,NoSettings!$A$2:$A$6843,0),MATCH(E$9,NoSettings!$C$1:$AG$1,0))</f>
        <v>548334000</v>
      </c>
      <c r="F10" s="21">
        <f>INDEX(NoSettings!$C$2:$AG$6843,MATCH($B10,NoSettings!$A$2:$A$6843,0),MATCH(F$9,NoSettings!$C$1:$AG$1,0))</f>
        <v>563589000</v>
      </c>
      <c r="G10" s="21">
        <f>INDEX(NoSettings!$C$2:$AG$6843,MATCH($B10,NoSettings!$A$2:$A$6843,0),MATCH(G$9,NoSettings!$C$1:$AG$1,0))</f>
        <v>578978000</v>
      </c>
      <c r="H10" s="21">
        <f>INDEX(NoSettings!$C$2:$AG$6843,MATCH($B10,NoSettings!$A$2:$A$6843,0),MATCH(H$9,NoSettings!$C$1:$AG$1,0))</f>
        <v>594331000</v>
      </c>
      <c r="I10" s="21">
        <f>INDEX(NoSettings!$C$2:$AG$6843,MATCH($B10,NoSettings!$A$2:$A$6843,0),MATCH(I$9,NoSettings!$C$1:$AG$1,0))</f>
        <v>603964000</v>
      </c>
      <c r="J10" s="21">
        <f>INDEX(NoSettings!$C$2:$AG$6843,MATCH($B10,NoSettings!$A$2:$A$6843,0),MATCH(J$9,NoSettings!$C$1:$AG$1,0))</f>
        <v>614313000</v>
      </c>
      <c r="K10" s="21">
        <f>INDEX(NoSettings!$C$2:$AG$6843,MATCH($B10,NoSettings!$A$2:$A$6843,0),MATCH(K$9,NoSettings!$C$1:$AG$1,0))</f>
        <v>624682000</v>
      </c>
      <c r="L10" s="21">
        <f>INDEX(NoSettings!$C$2:$AG$6843,MATCH($B10,NoSettings!$A$2:$A$6843,0),MATCH(L$9,NoSettings!$C$1:$AG$1,0))</f>
        <v>635912000</v>
      </c>
      <c r="M10" s="21">
        <f>INDEX(NoSettings!$C$2:$AG$6843,MATCH($B10,NoSettings!$A$2:$A$6843,0),MATCH(M$9,NoSettings!$C$1:$AG$1,0))</f>
        <v>646714000</v>
      </c>
      <c r="N10" s="21">
        <f>INDEX(NoSettings!$C$2:$AG$6843,MATCH($B10,NoSettings!$A$2:$A$6843,0),MATCH(N$9,NoSettings!$C$1:$AG$1,0))</f>
        <v>657284000</v>
      </c>
      <c r="O10" s="21">
        <f>INDEX(NoSettings!$C$2:$AG$6843,MATCH($B10,NoSettings!$A$2:$A$6843,0),MATCH(O$9,NoSettings!$C$1:$AG$1,0))</f>
        <v>667813000</v>
      </c>
      <c r="P10" s="21">
        <f>INDEX(NoSettings!$C$2:$AG$6843,MATCH($B10,NoSettings!$A$2:$A$6843,0),MATCH(P$9,NoSettings!$C$1:$AG$1,0))</f>
        <v>679304000</v>
      </c>
      <c r="Q10" s="21">
        <f>INDEX(NoSettings!$C$2:$AG$6843,MATCH($B10,NoSettings!$A$2:$A$6843,0),MATCH(Q$9,NoSettings!$C$1:$AG$1,0))</f>
        <v>690741000</v>
      </c>
      <c r="R10" s="21">
        <f>INDEX(NoSettings!$C$2:$AG$6843,MATCH($B10,NoSettings!$A$2:$A$6843,0),MATCH(R$9,NoSettings!$C$1:$AG$1,0))</f>
        <v>702835000</v>
      </c>
      <c r="S10" s="21">
        <f>INDEX(NoSettings!$C$2:$AG$6843,MATCH($B10,NoSettings!$A$2:$A$6843,0),MATCH(S$9,NoSettings!$C$1:$AG$1,0))</f>
        <v>714519000</v>
      </c>
      <c r="T10" s="21">
        <f>INDEX(NoSettings!$C$2:$AG$6843,MATCH($B10,NoSettings!$A$2:$A$6843,0),MATCH(T$9,NoSettings!$C$1:$AG$1,0))</f>
        <v>726874000</v>
      </c>
      <c r="U10" s="21">
        <f>INDEX(NoSettings!$C$2:$AG$6843,MATCH($B10,NoSettings!$A$2:$A$6843,0),MATCH(U$9,NoSettings!$C$1:$AG$1,0))</f>
        <v>739522000</v>
      </c>
      <c r="V10" s="21">
        <f>INDEX(NoSettings!$C$2:$AG$6843,MATCH($B10,NoSettings!$A$2:$A$6843,0),MATCH(V$9,NoSettings!$C$1:$AG$1,0))</f>
        <v>751935000</v>
      </c>
      <c r="W10" s="21">
        <f>INDEX(NoSettings!$C$2:$AG$6843,MATCH($B10,NoSettings!$A$2:$A$6843,0),MATCH(W$9,NoSettings!$C$1:$AG$1,0))</f>
        <v>764679000</v>
      </c>
      <c r="X10" s="21">
        <f>INDEX(NoSettings!$C$2:$AG$6843,MATCH($B10,NoSettings!$A$2:$A$6843,0),MATCH(X$9,NoSettings!$C$1:$AG$1,0))</f>
        <v>778061000</v>
      </c>
      <c r="Y10" s="21">
        <f>INDEX(NoSettings!$C$2:$AG$6843,MATCH($B10,NoSettings!$A$2:$A$6843,0),MATCH(Y$9,NoSettings!$C$1:$AG$1,0))</f>
        <v>790431000</v>
      </c>
      <c r="Z10" s="21">
        <f>INDEX(NoSettings!$C$2:$AG$6843,MATCH($B10,NoSettings!$A$2:$A$6843,0),MATCH(Z$9,NoSettings!$C$1:$AG$1,0))</f>
        <v>803624000</v>
      </c>
      <c r="AA10" s="21">
        <f>INDEX(NoSettings!$C$2:$AG$6843,MATCH($B10,NoSettings!$A$2:$A$6843,0),MATCH(AA$9,NoSettings!$C$1:$AG$1,0))</f>
        <v>816870000</v>
      </c>
      <c r="AB10" s="21">
        <f>INDEX(NoSettings!$C$2:$AG$6843,MATCH($B10,NoSettings!$A$2:$A$6843,0),MATCH(AB$9,NoSettings!$C$1:$AG$1,0))</f>
        <v>829448000</v>
      </c>
      <c r="AC10" s="21">
        <f>INDEX(NoSettings!$C$2:$AG$6843,MATCH($B10,NoSettings!$A$2:$A$6843,0),MATCH(AC$9,NoSettings!$C$1:$AG$1,0))</f>
        <v>842559000</v>
      </c>
      <c r="AD10" s="21">
        <f>INDEX(NoSettings!$C$2:$AG$6843,MATCH($B10,NoSettings!$A$2:$A$6843,0),MATCH(AD$9,NoSettings!$C$1:$AG$1,0))</f>
        <v>856007000</v>
      </c>
      <c r="AE10" s="21">
        <f>INDEX(NoSettings!$C$2:$AG$6843,MATCH($B10,NoSettings!$A$2:$A$6843,0),MATCH(AE$9,NoSettings!$C$1:$AG$1,0))</f>
        <v>868770000</v>
      </c>
      <c r="AF10" s="21">
        <f>INDEX(NoSettings!$C$2:$AG$6843,MATCH($B10,NoSettings!$A$2:$A$6843,0),MATCH(AF$9,NoSettings!$C$1:$AG$1,0))</f>
        <v>881960000</v>
      </c>
      <c r="AG10" s="21">
        <f>INDEX(NoSettings!$C$2:$AG$6843,MATCH($B10,NoSettings!$A$2:$A$6843,0),MATCH(AG$9,NoSettings!$C$1:$AG$1,0))</f>
        <v>895164000</v>
      </c>
    </row>
    <row r="12" spans="1:33">
      <c r="C12" s="63">
        <v>2020</v>
      </c>
      <c r="D12" s="63">
        <v>2021</v>
      </c>
      <c r="E12" s="63">
        <v>2022</v>
      </c>
      <c r="F12" s="63">
        <v>2023</v>
      </c>
      <c r="G12" s="63">
        <v>2024</v>
      </c>
      <c r="H12" s="63">
        <v>2025</v>
      </c>
      <c r="I12" s="63">
        <v>2026</v>
      </c>
      <c r="J12" s="63">
        <v>2027</v>
      </c>
      <c r="K12" s="63">
        <v>2028</v>
      </c>
      <c r="L12" s="63">
        <v>2029</v>
      </c>
      <c r="M12" s="63">
        <v>2030</v>
      </c>
      <c r="N12" s="63">
        <v>2031</v>
      </c>
      <c r="O12" s="63">
        <v>2032</v>
      </c>
      <c r="P12" s="63">
        <v>2033</v>
      </c>
      <c r="Q12" s="63">
        <v>2034</v>
      </c>
      <c r="R12" s="63">
        <v>2035</v>
      </c>
      <c r="S12" s="63">
        <v>2036</v>
      </c>
      <c r="T12" s="63">
        <v>2037</v>
      </c>
      <c r="U12" s="63">
        <v>2038</v>
      </c>
      <c r="V12" s="63">
        <v>2039</v>
      </c>
      <c r="W12" s="63">
        <v>2040</v>
      </c>
      <c r="X12" s="63">
        <v>2041</v>
      </c>
      <c r="Y12" s="63">
        <v>2042</v>
      </c>
      <c r="Z12" s="63">
        <v>2043</v>
      </c>
      <c r="AA12" s="63">
        <v>2044</v>
      </c>
      <c r="AB12" s="63">
        <v>2045</v>
      </c>
      <c r="AC12" s="63">
        <v>2046</v>
      </c>
      <c r="AD12" s="63">
        <v>2047</v>
      </c>
      <c r="AE12" s="63">
        <v>2048</v>
      </c>
      <c r="AF12" s="63">
        <v>2049</v>
      </c>
      <c r="AG12" s="63">
        <v>2050</v>
      </c>
    </row>
    <row r="13" spans="1:33">
      <c r="B13" t="s">
        <v>6979</v>
      </c>
      <c r="C13" s="4">
        <f>C10</f>
        <v>518400000</v>
      </c>
      <c r="D13" s="4">
        <f t="shared" ref="D13:AG13" si="0">D10</f>
        <v>533457000</v>
      </c>
      <c r="E13" s="4">
        <f t="shared" si="0"/>
        <v>548334000</v>
      </c>
      <c r="F13" s="4">
        <f t="shared" si="0"/>
        <v>563589000</v>
      </c>
      <c r="G13" s="4">
        <f t="shared" si="0"/>
        <v>578978000</v>
      </c>
      <c r="H13" s="4">
        <f t="shared" si="0"/>
        <v>594331000</v>
      </c>
      <c r="I13" s="4">
        <f t="shared" si="0"/>
        <v>603964000</v>
      </c>
      <c r="J13" s="4">
        <f t="shared" si="0"/>
        <v>614313000</v>
      </c>
      <c r="K13" s="4">
        <f t="shared" si="0"/>
        <v>624682000</v>
      </c>
      <c r="L13" s="4">
        <f t="shared" si="0"/>
        <v>635912000</v>
      </c>
      <c r="M13" s="4">
        <f t="shared" si="0"/>
        <v>646714000</v>
      </c>
      <c r="N13" s="4">
        <f t="shared" si="0"/>
        <v>657284000</v>
      </c>
      <c r="O13" s="4">
        <f t="shared" si="0"/>
        <v>667813000</v>
      </c>
      <c r="P13" s="4">
        <f t="shared" si="0"/>
        <v>679304000</v>
      </c>
      <c r="Q13" s="4">
        <f t="shared" si="0"/>
        <v>690741000</v>
      </c>
      <c r="R13" s="4">
        <f t="shared" si="0"/>
        <v>702835000</v>
      </c>
      <c r="S13" s="4">
        <f t="shared" si="0"/>
        <v>714519000</v>
      </c>
      <c r="T13" s="4">
        <f t="shared" si="0"/>
        <v>726874000</v>
      </c>
      <c r="U13" s="4">
        <f t="shared" si="0"/>
        <v>739522000</v>
      </c>
      <c r="V13" s="4">
        <f t="shared" si="0"/>
        <v>751935000</v>
      </c>
      <c r="W13" s="4">
        <f t="shared" si="0"/>
        <v>764679000</v>
      </c>
      <c r="X13" s="4">
        <f t="shared" si="0"/>
        <v>778061000</v>
      </c>
      <c r="Y13" s="4">
        <f t="shared" si="0"/>
        <v>790431000</v>
      </c>
      <c r="Z13" s="4">
        <f t="shared" si="0"/>
        <v>803624000</v>
      </c>
      <c r="AA13" s="4">
        <f t="shared" si="0"/>
        <v>816870000</v>
      </c>
      <c r="AB13" s="4">
        <f t="shared" si="0"/>
        <v>829448000</v>
      </c>
      <c r="AC13" s="4">
        <f t="shared" si="0"/>
        <v>842559000</v>
      </c>
      <c r="AD13" s="4">
        <f t="shared" si="0"/>
        <v>856007000</v>
      </c>
      <c r="AE13" s="4">
        <f t="shared" si="0"/>
        <v>868770000</v>
      </c>
      <c r="AF13" s="4">
        <f t="shared" si="0"/>
        <v>881960000</v>
      </c>
      <c r="AG13" s="4">
        <f t="shared" si="0"/>
        <v>895164000</v>
      </c>
    </row>
    <row r="14" spans="1:33">
      <c r="B14" t="s">
        <v>6978</v>
      </c>
      <c r="C14" s="4">
        <f>C6</f>
        <v>516651000</v>
      </c>
      <c r="D14" s="4">
        <f t="shared" ref="D14:AG14" si="1">D6</f>
        <v>532878000</v>
      </c>
      <c r="E14" s="4">
        <f t="shared" si="1"/>
        <v>544560000</v>
      </c>
      <c r="F14" s="4">
        <f t="shared" si="1"/>
        <v>556195000</v>
      </c>
      <c r="G14" s="4">
        <f t="shared" si="1"/>
        <v>567770000</v>
      </c>
      <c r="H14" s="4">
        <f t="shared" si="1"/>
        <v>577432000</v>
      </c>
      <c r="I14" s="4">
        <f t="shared" si="1"/>
        <v>587180000</v>
      </c>
      <c r="J14" s="4">
        <f t="shared" si="1"/>
        <v>596100000</v>
      </c>
      <c r="K14" s="4">
        <f t="shared" si="1"/>
        <v>604501000</v>
      </c>
      <c r="L14" s="4">
        <f t="shared" si="1"/>
        <v>612482000</v>
      </c>
      <c r="M14" s="4">
        <f t="shared" si="1"/>
        <v>620220000</v>
      </c>
      <c r="N14" s="4">
        <f t="shared" si="1"/>
        <v>627697000</v>
      </c>
      <c r="O14" s="4">
        <f t="shared" si="1"/>
        <v>634687000</v>
      </c>
      <c r="P14" s="4">
        <f t="shared" si="1"/>
        <v>641622000</v>
      </c>
      <c r="Q14" s="4">
        <f t="shared" si="1"/>
        <v>647893000</v>
      </c>
      <c r="R14" s="4">
        <f t="shared" si="1"/>
        <v>664121828.57143021</v>
      </c>
      <c r="S14" s="4">
        <f t="shared" si="1"/>
        <v>671501582.8571434</v>
      </c>
      <c r="T14" s="4">
        <f t="shared" si="1"/>
        <v>679263047.94557953</v>
      </c>
      <c r="U14" s="4">
        <f t="shared" si="1"/>
        <v>687024934.69024849</v>
      </c>
      <c r="V14" s="4">
        <f t="shared" si="1"/>
        <v>694891761.29219818</v>
      </c>
      <c r="W14" s="4">
        <f t="shared" si="1"/>
        <v>702992457.80637169</v>
      </c>
      <c r="X14" s="4">
        <f t="shared" si="1"/>
        <v>711185613.54454994</v>
      </c>
      <c r="Y14" s="4">
        <f t="shared" si="1"/>
        <v>719554416.78034592</v>
      </c>
      <c r="Z14" s="4">
        <f t="shared" si="1"/>
        <v>728056073.82536507</v>
      </c>
      <c r="AA14" s="4">
        <f t="shared" si="1"/>
        <v>736657732.26961899</v>
      </c>
      <c r="AB14" s="4">
        <f t="shared" si="1"/>
        <v>745315183.23733139</v>
      </c>
      <c r="AC14" s="4">
        <f t="shared" si="1"/>
        <v>753986228.77920341</v>
      </c>
      <c r="AD14" s="4">
        <f t="shared" si="1"/>
        <v>762605966.94450951</v>
      </c>
      <c r="AE14" s="4">
        <f t="shared" si="1"/>
        <v>771047752.56020355</v>
      </c>
      <c r="AF14" s="4">
        <f t="shared" si="1"/>
        <v>779208662.9035759</v>
      </c>
      <c r="AG14" s="4">
        <f t="shared" si="1"/>
        <v>786863242.122509</v>
      </c>
    </row>
  </sheetData>
  <phoneticPr fontId="4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D6B2C-8A2A-46D8-93F5-49E2DB9C3F0F}">
  <dimension ref="A1:AG53"/>
  <sheetViews>
    <sheetView zoomScale="80" zoomScaleNormal="80" workbookViewId="0">
      <selection activeCell="O78" sqref="O78"/>
    </sheetView>
  </sheetViews>
  <sheetFormatPr defaultRowHeight="14.5"/>
  <cols>
    <col min="1" max="1" width="11.08984375" bestFit="1" customWidth="1"/>
    <col min="2" max="2" width="58.90625" customWidth="1"/>
    <col min="3" max="28" width="12.1796875" style="55" bestFit="1" customWidth="1"/>
    <col min="29" max="33" width="13.81640625" style="55" bestFit="1" customWidth="1"/>
  </cols>
  <sheetData>
    <row r="1" spans="2:33">
      <c r="B1" s="2" t="s">
        <v>98</v>
      </c>
    </row>
    <row r="2" spans="2:33">
      <c r="B2" s="3" t="s">
        <v>99</v>
      </c>
    </row>
    <row r="3" spans="2:33">
      <c r="B3" s="1" t="s">
        <v>119</v>
      </c>
    </row>
    <row r="4" spans="2:33">
      <c r="B4" s="8" t="s">
        <v>111</v>
      </c>
    </row>
    <row r="5" spans="2:33">
      <c r="B5" s="17"/>
      <c r="C5" s="67">
        <v>2020</v>
      </c>
      <c r="D5" s="67">
        <v>2021</v>
      </c>
      <c r="E5" s="67">
        <v>2022</v>
      </c>
      <c r="F5" s="67">
        <v>2023</v>
      </c>
      <c r="G5" s="67">
        <v>2024</v>
      </c>
      <c r="H5" s="67">
        <v>2025</v>
      </c>
      <c r="I5" s="67">
        <v>2026</v>
      </c>
      <c r="J5" s="67">
        <v>2027</v>
      </c>
      <c r="K5" s="67">
        <v>2028</v>
      </c>
      <c r="L5" s="67">
        <v>2029</v>
      </c>
      <c r="M5" s="67">
        <v>2030</v>
      </c>
      <c r="N5" s="67">
        <v>2031</v>
      </c>
      <c r="O5" s="67">
        <v>2032</v>
      </c>
      <c r="P5" s="67">
        <v>2033</v>
      </c>
      <c r="Q5" s="67">
        <v>2034</v>
      </c>
      <c r="R5" s="67">
        <v>2035</v>
      </c>
      <c r="S5" s="67">
        <v>2036</v>
      </c>
      <c r="T5" s="67">
        <v>2037</v>
      </c>
      <c r="U5" s="67">
        <v>2038</v>
      </c>
      <c r="V5" s="67">
        <v>2039</v>
      </c>
      <c r="W5" s="67">
        <v>2040</v>
      </c>
      <c r="X5" s="67">
        <v>2041</v>
      </c>
      <c r="Y5" s="67">
        <v>2042</v>
      </c>
      <c r="Z5" s="67">
        <v>2043</v>
      </c>
      <c r="AA5" s="67">
        <v>2044</v>
      </c>
      <c r="AB5" s="67">
        <v>2045</v>
      </c>
      <c r="AC5" s="67">
        <v>2046</v>
      </c>
      <c r="AD5" s="67">
        <v>2047</v>
      </c>
      <c r="AE5" s="67">
        <v>2048</v>
      </c>
      <c r="AF5" s="67">
        <v>2049</v>
      </c>
      <c r="AG5" s="67">
        <v>2050</v>
      </c>
    </row>
    <row r="6" spans="2:33">
      <c r="B6" s="17" t="s">
        <v>100</v>
      </c>
      <c r="C6" s="62">
        <v>0</v>
      </c>
      <c r="D6" s="62">
        <v>0</v>
      </c>
      <c r="E6" s="62">
        <v>0</v>
      </c>
      <c r="F6" s="62">
        <v>0</v>
      </c>
      <c r="G6" s="62">
        <v>0</v>
      </c>
      <c r="H6" s="62">
        <v>0</v>
      </c>
      <c r="I6" s="62">
        <v>0</v>
      </c>
      <c r="J6" s="62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0</v>
      </c>
      <c r="S6" s="62">
        <v>0</v>
      </c>
      <c r="T6" s="62">
        <v>0</v>
      </c>
      <c r="U6" s="62">
        <v>0</v>
      </c>
      <c r="V6" s="62">
        <v>0</v>
      </c>
      <c r="W6" s="62">
        <v>0</v>
      </c>
      <c r="X6" s="62">
        <v>0</v>
      </c>
      <c r="Y6" s="62">
        <v>0</v>
      </c>
      <c r="Z6" s="62">
        <v>0</v>
      </c>
      <c r="AA6" s="62">
        <v>0</v>
      </c>
      <c r="AB6" s="62">
        <v>0</v>
      </c>
      <c r="AC6" s="62">
        <v>0</v>
      </c>
      <c r="AD6" s="62">
        <v>0</v>
      </c>
      <c r="AE6" s="62">
        <v>0</v>
      </c>
      <c r="AF6" s="62">
        <v>0</v>
      </c>
      <c r="AG6" s="62">
        <v>0</v>
      </c>
    </row>
    <row r="7" spans="2:33">
      <c r="B7" s="17" t="s">
        <v>101</v>
      </c>
      <c r="C7" s="62">
        <v>95400000</v>
      </c>
      <c r="D7" s="62">
        <v>95427215.189873219</v>
      </c>
      <c r="E7" s="62">
        <v>96500000</v>
      </c>
      <c r="F7" s="62">
        <v>97572784.810126305</v>
      </c>
      <c r="G7" s="62">
        <v>98645569.620253086</v>
      </c>
      <c r="H7" s="62">
        <v>100500000</v>
      </c>
      <c r="I7" s="62">
        <v>100791139.24050617</v>
      </c>
      <c r="J7" s="62">
        <v>101863924.05063295</v>
      </c>
      <c r="K7" s="62">
        <v>102936708.86075926</v>
      </c>
      <c r="L7" s="62">
        <v>104009493.67088604</v>
      </c>
      <c r="M7" s="62">
        <v>104100000</v>
      </c>
      <c r="N7" s="62">
        <v>106155063.29113913</v>
      </c>
      <c r="O7" s="62">
        <v>107227848.10126591</v>
      </c>
      <c r="P7" s="62">
        <v>108300632.91139221</v>
      </c>
      <c r="Q7" s="62">
        <v>109373417.72151899</v>
      </c>
      <c r="R7" s="62">
        <v>110446202.5316453</v>
      </c>
      <c r="S7" s="62">
        <v>111518987.34177208</v>
      </c>
      <c r="T7" s="62">
        <v>112591772.15189886</v>
      </c>
      <c r="U7" s="62">
        <v>113664556.96202517</v>
      </c>
      <c r="V7" s="62">
        <v>114737341.77215195</v>
      </c>
      <c r="W7" s="62">
        <v>115810126.58227825</v>
      </c>
      <c r="X7" s="62">
        <v>116882911.39240503</v>
      </c>
      <c r="Y7" s="62">
        <v>117955696.20253181</v>
      </c>
      <c r="Z7" s="62">
        <v>119028481.01265812</v>
      </c>
      <c r="AA7" s="62">
        <v>120101265.8227849</v>
      </c>
      <c r="AB7" s="62">
        <v>121174050.63291121</v>
      </c>
      <c r="AC7" s="62">
        <v>122246835.44303799</v>
      </c>
      <c r="AD7" s="62">
        <v>123319620.25316429</v>
      </c>
      <c r="AE7" s="62">
        <v>124392405.06329107</v>
      </c>
      <c r="AF7" s="62">
        <v>125465189.87341785</v>
      </c>
      <c r="AG7" s="62">
        <v>126537974.68354416</v>
      </c>
    </row>
    <row r="8" spans="2:33">
      <c r="B8" s="17" t="s">
        <v>102</v>
      </c>
      <c r="C8" s="62">
        <v>0</v>
      </c>
      <c r="D8" s="62">
        <v>0</v>
      </c>
      <c r="E8" s="62">
        <v>0</v>
      </c>
      <c r="F8" s="62">
        <v>0</v>
      </c>
      <c r="G8" s="62">
        <v>0</v>
      </c>
      <c r="H8" s="62">
        <v>0</v>
      </c>
      <c r="I8" s="62">
        <v>0</v>
      </c>
      <c r="J8" s="62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0</v>
      </c>
      <c r="S8" s="62">
        <v>0</v>
      </c>
      <c r="T8" s="62">
        <v>0</v>
      </c>
      <c r="U8" s="62">
        <v>0</v>
      </c>
      <c r="V8" s="62">
        <v>0</v>
      </c>
      <c r="W8" s="62">
        <v>0</v>
      </c>
      <c r="X8" s="62">
        <v>0</v>
      </c>
      <c r="Y8" s="62">
        <v>0</v>
      </c>
      <c r="Z8" s="62">
        <v>0</v>
      </c>
      <c r="AA8" s="62">
        <v>0</v>
      </c>
      <c r="AB8" s="62">
        <v>0</v>
      </c>
      <c r="AC8" s="62">
        <v>0</v>
      </c>
      <c r="AD8" s="62">
        <v>0</v>
      </c>
      <c r="AE8" s="62">
        <v>0</v>
      </c>
      <c r="AF8" s="62">
        <v>0</v>
      </c>
      <c r="AG8" s="62">
        <v>0</v>
      </c>
    </row>
    <row r="9" spans="2:33">
      <c r="B9" s="17" t="s">
        <v>103</v>
      </c>
      <c r="C9" s="62">
        <v>15400000</v>
      </c>
      <c r="D9" s="62">
        <v>15289556.962025315</v>
      </c>
      <c r="E9" s="62">
        <v>15325000</v>
      </c>
      <c r="F9" s="62">
        <v>15360443.037974685</v>
      </c>
      <c r="G9" s="62">
        <v>15395886.075949371</v>
      </c>
      <c r="H9" s="62">
        <v>15500000</v>
      </c>
      <c r="I9" s="62">
        <v>15466772.151898742</v>
      </c>
      <c r="J9" s="62">
        <v>15502215.189873427</v>
      </c>
      <c r="K9" s="62">
        <v>15537658.227848113</v>
      </c>
      <c r="L9" s="62">
        <v>15573101.265822783</v>
      </c>
      <c r="M9" s="62">
        <v>15500000</v>
      </c>
      <c r="N9" s="62">
        <v>15643987.341772154</v>
      </c>
      <c r="O9" s="62">
        <v>15679430.379746839</v>
      </c>
      <c r="P9" s="62">
        <v>15714873.417721525</v>
      </c>
      <c r="Q9" s="62">
        <v>15750316.45569621</v>
      </c>
      <c r="R9" s="62">
        <v>15785759.493670896</v>
      </c>
      <c r="S9" s="62">
        <v>15821202.531645581</v>
      </c>
      <c r="T9" s="62">
        <v>15856645.569620252</v>
      </c>
      <c r="U9" s="62">
        <v>15892088.607594937</v>
      </c>
      <c r="V9" s="62">
        <v>15927531.645569623</v>
      </c>
      <c r="W9" s="62">
        <v>15962974.683544308</v>
      </c>
      <c r="X9" s="62">
        <v>15998417.721518993</v>
      </c>
      <c r="Y9" s="62">
        <v>16033860.759493679</v>
      </c>
      <c r="Z9" s="62">
        <v>16069303.797468364</v>
      </c>
      <c r="AA9" s="62">
        <v>16104746.83544305</v>
      </c>
      <c r="AB9" s="62">
        <v>16140189.87341772</v>
      </c>
      <c r="AC9" s="62">
        <v>16175632.911392406</v>
      </c>
      <c r="AD9" s="62">
        <v>16211075.949367091</v>
      </c>
      <c r="AE9" s="62">
        <v>16246518.987341776</v>
      </c>
      <c r="AF9" s="62">
        <v>16281962.025316462</v>
      </c>
      <c r="AG9" s="62">
        <v>16317405.063291147</v>
      </c>
    </row>
    <row r="10" spans="2:33">
      <c r="B10" s="17" t="s">
        <v>17</v>
      </c>
      <c r="C10" s="62">
        <v>295500000</v>
      </c>
      <c r="D10" s="62">
        <v>285874367.08860779</v>
      </c>
      <c r="E10" s="62">
        <v>291475000</v>
      </c>
      <c r="F10" s="62">
        <v>297075632.91139221</v>
      </c>
      <c r="G10" s="62">
        <v>302676265.82278633</v>
      </c>
      <c r="H10" s="62">
        <v>303900000</v>
      </c>
      <c r="I10" s="62">
        <v>313877531.64557076</v>
      </c>
      <c r="J10" s="62">
        <v>319478164.55696297</v>
      </c>
      <c r="K10" s="62">
        <v>325078797.46835518</v>
      </c>
      <c r="L10" s="62">
        <v>330679430.37974739</v>
      </c>
      <c r="M10" s="62">
        <v>333100000</v>
      </c>
      <c r="N10" s="62">
        <v>341880696.20253181</v>
      </c>
      <c r="O10" s="62">
        <v>347481329.11392403</v>
      </c>
      <c r="P10" s="62">
        <v>353081962.02531624</v>
      </c>
      <c r="Q10" s="62">
        <v>358682594.93671036</v>
      </c>
      <c r="R10" s="62">
        <v>364283227.84810257</v>
      </c>
      <c r="S10" s="62">
        <v>369883860.75949478</v>
      </c>
      <c r="T10" s="62">
        <v>375484493.67088699</v>
      </c>
      <c r="U10" s="62">
        <v>381085126.58227921</v>
      </c>
      <c r="V10" s="62">
        <v>386685759.49367142</v>
      </c>
      <c r="W10" s="62">
        <v>392286392.40506363</v>
      </c>
      <c r="X10" s="62">
        <v>397887025.31645584</v>
      </c>
      <c r="Y10" s="62">
        <v>403487658.22784805</v>
      </c>
      <c r="Z10" s="62">
        <v>409088291.13924026</v>
      </c>
      <c r="AA10" s="62">
        <v>414688924.05063438</v>
      </c>
      <c r="AB10" s="62">
        <v>420289556.9620266</v>
      </c>
      <c r="AC10" s="62">
        <v>425890189.87341881</v>
      </c>
      <c r="AD10" s="62">
        <v>431490822.78481102</v>
      </c>
      <c r="AE10" s="62">
        <v>437091455.69620323</v>
      </c>
      <c r="AF10" s="62">
        <v>442692088.60759544</v>
      </c>
      <c r="AG10" s="62">
        <v>448292721.51898766</v>
      </c>
    </row>
    <row r="11" spans="2:33">
      <c r="B11" s="17" t="s">
        <v>104</v>
      </c>
      <c r="C11" s="62">
        <v>20900000</v>
      </c>
      <c r="D11" s="62">
        <v>21167088.607594937</v>
      </c>
      <c r="E11" s="62">
        <v>21100000</v>
      </c>
      <c r="F11" s="62">
        <v>21032911.392405063</v>
      </c>
      <c r="G11" s="62">
        <v>20965822.784810126</v>
      </c>
      <c r="H11" s="62">
        <v>20900000</v>
      </c>
      <c r="I11" s="62">
        <v>20831645.569620252</v>
      </c>
      <c r="J11" s="62">
        <v>20764556.962025315</v>
      </c>
      <c r="K11" s="62">
        <v>20697468.354430377</v>
      </c>
      <c r="L11" s="62">
        <v>20630379.74683544</v>
      </c>
      <c r="M11" s="62">
        <v>20700000</v>
      </c>
      <c r="N11" s="62">
        <v>20496202.531645566</v>
      </c>
      <c r="O11" s="62">
        <v>20429113.924050629</v>
      </c>
      <c r="P11" s="62">
        <v>20362025.316455692</v>
      </c>
      <c r="Q11" s="62">
        <v>20294936.708860755</v>
      </c>
      <c r="R11" s="62">
        <v>20227848.101265818</v>
      </c>
      <c r="S11" s="62">
        <v>20160759.493670881</v>
      </c>
      <c r="T11" s="62">
        <v>20093670.886075944</v>
      </c>
      <c r="U11" s="62">
        <v>20026582.278481007</v>
      </c>
      <c r="V11" s="62">
        <v>19959493.67088607</v>
      </c>
      <c r="W11" s="62">
        <v>19892405.063291132</v>
      </c>
      <c r="X11" s="62">
        <v>19825316.455696195</v>
      </c>
      <c r="Y11" s="62">
        <v>19758227.848101258</v>
      </c>
      <c r="Z11" s="62">
        <v>19691139.240506321</v>
      </c>
      <c r="AA11" s="62">
        <v>19624050.632911384</v>
      </c>
      <c r="AB11" s="62">
        <v>19556962.025316447</v>
      </c>
      <c r="AC11" s="62">
        <v>19489873.41772151</v>
      </c>
      <c r="AD11" s="62">
        <v>19422784.810126573</v>
      </c>
      <c r="AE11" s="62">
        <v>19355696.202531636</v>
      </c>
      <c r="AF11" s="62">
        <v>19288607.594936699</v>
      </c>
      <c r="AG11" s="62">
        <v>19221518.987341762</v>
      </c>
    </row>
    <row r="12" spans="2:33">
      <c r="B12" s="17" t="s">
        <v>105</v>
      </c>
      <c r="C12" s="62">
        <v>294500000</v>
      </c>
      <c r="D12" s="62">
        <v>291715189.87341785</v>
      </c>
      <c r="E12" s="62">
        <v>294800000</v>
      </c>
      <c r="F12" s="62">
        <v>297884810.1265831</v>
      </c>
      <c r="G12" s="62">
        <v>300969620.25316525</v>
      </c>
      <c r="H12" s="62">
        <v>307400000</v>
      </c>
      <c r="I12" s="62">
        <v>307139240.50632954</v>
      </c>
      <c r="J12" s="62">
        <v>310224050.63291168</v>
      </c>
      <c r="K12" s="62">
        <v>313308860.75949383</v>
      </c>
      <c r="L12" s="62">
        <v>316393670.88607597</v>
      </c>
      <c r="M12" s="62">
        <v>314700000</v>
      </c>
      <c r="N12" s="62">
        <v>322563291.13924122</v>
      </c>
      <c r="O12" s="62">
        <v>325648101.26582336</v>
      </c>
      <c r="P12" s="62">
        <v>328732911.39240551</v>
      </c>
      <c r="Q12" s="62">
        <v>331817721.51898766</v>
      </c>
      <c r="R12" s="62">
        <v>334902531.6455698</v>
      </c>
      <c r="S12" s="62">
        <v>337987341.77215195</v>
      </c>
      <c r="T12" s="62">
        <v>341072151.89873409</v>
      </c>
      <c r="U12" s="62">
        <v>344156962.02531719</v>
      </c>
      <c r="V12" s="62">
        <v>347241772.15189934</v>
      </c>
      <c r="W12" s="62">
        <v>350326582.27848148</v>
      </c>
      <c r="X12" s="62">
        <v>353411392.40506363</v>
      </c>
      <c r="Y12" s="62">
        <v>356496202.53164577</v>
      </c>
      <c r="Z12" s="62">
        <v>359581012.65822792</v>
      </c>
      <c r="AA12" s="62">
        <v>362665822.78481007</v>
      </c>
      <c r="AB12" s="62">
        <v>365750632.91139317</v>
      </c>
      <c r="AC12" s="62">
        <v>368835443.03797531</v>
      </c>
      <c r="AD12" s="62">
        <v>371920253.16455746</v>
      </c>
      <c r="AE12" s="62">
        <v>375005063.2911396</v>
      </c>
      <c r="AF12" s="62">
        <v>378089873.41772175</v>
      </c>
      <c r="AG12" s="62">
        <v>381174683.54430389</v>
      </c>
    </row>
    <row r="13" spans="2:33">
      <c r="B13" s="17" t="s">
        <v>106</v>
      </c>
      <c r="C13" s="62">
        <v>53100000</v>
      </c>
      <c r="D13" s="62">
        <v>53783227.848101273</v>
      </c>
      <c r="E13" s="62">
        <v>53775000.000000007</v>
      </c>
      <c r="F13" s="62">
        <v>53766772.151898742</v>
      </c>
      <c r="G13" s="62">
        <v>53758544.303797476</v>
      </c>
      <c r="H13" s="62">
        <v>53600000</v>
      </c>
      <c r="I13" s="62">
        <v>53742088.607594945</v>
      </c>
      <c r="J13" s="62">
        <v>53733860.759493679</v>
      </c>
      <c r="K13" s="62">
        <v>53725632.911392413</v>
      </c>
      <c r="L13" s="62">
        <v>53717405.063291147</v>
      </c>
      <c r="M13" s="62">
        <v>54100000</v>
      </c>
      <c r="N13" s="62">
        <v>53700949.367088616</v>
      </c>
      <c r="O13" s="62">
        <v>53692721.51898735</v>
      </c>
      <c r="P13" s="62">
        <v>53684493.670886084</v>
      </c>
      <c r="Q13" s="62">
        <v>53676265.822784819</v>
      </c>
      <c r="R13" s="62">
        <v>53668037.974683553</v>
      </c>
      <c r="S13" s="62">
        <v>53659810.126582287</v>
      </c>
      <c r="T13" s="62">
        <v>53651582.278481022</v>
      </c>
      <c r="U13" s="62">
        <v>53643354.430379748</v>
      </c>
      <c r="V13" s="62">
        <v>53635126.58227849</v>
      </c>
      <c r="W13" s="62">
        <v>53626898.734177217</v>
      </c>
      <c r="X13" s="62">
        <v>53618670.886075959</v>
      </c>
      <c r="Y13" s="62">
        <v>53610443.037974685</v>
      </c>
      <c r="Z13" s="62">
        <v>53602215.189873427</v>
      </c>
      <c r="AA13" s="62">
        <v>53593987.341772154</v>
      </c>
      <c r="AB13" s="62">
        <v>53585759.493670896</v>
      </c>
      <c r="AC13" s="62">
        <v>53577531.645569623</v>
      </c>
      <c r="AD13" s="62">
        <v>53569303.797468364</v>
      </c>
      <c r="AE13" s="62">
        <v>53561075.949367091</v>
      </c>
      <c r="AF13" s="62">
        <v>53552848.101265833</v>
      </c>
      <c r="AG13" s="62">
        <v>53544620.25316456</v>
      </c>
    </row>
    <row r="14" spans="2:33">
      <c r="B14" s="17" t="s">
        <v>107</v>
      </c>
      <c r="C14" s="62">
        <v>0</v>
      </c>
      <c r="D14" s="62">
        <v>0</v>
      </c>
      <c r="E14" s="62">
        <v>0</v>
      </c>
      <c r="F14" s="62">
        <v>0</v>
      </c>
      <c r="G14" s="62">
        <v>0</v>
      </c>
      <c r="H14" s="62">
        <v>0</v>
      </c>
      <c r="I14" s="62">
        <v>0</v>
      </c>
      <c r="J14" s="62">
        <v>0</v>
      </c>
      <c r="K14" s="62">
        <v>0</v>
      </c>
      <c r="L14" s="62">
        <v>0</v>
      </c>
      <c r="M14" s="62">
        <v>0</v>
      </c>
      <c r="N14" s="62">
        <v>0</v>
      </c>
      <c r="O14" s="62">
        <v>0</v>
      </c>
      <c r="P14" s="62">
        <v>0</v>
      </c>
      <c r="Q14" s="62">
        <v>0</v>
      </c>
      <c r="R14" s="62">
        <v>0</v>
      </c>
      <c r="S14" s="62">
        <v>0</v>
      </c>
      <c r="T14" s="62">
        <v>0</v>
      </c>
      <c r="U14" s="62">
        <v>0</v>
      </c>
      <c r="V14" s="62">
        <v>0</v>
      </c>
      <c r="W14" s="62">
        <v>0</v>
      </c>
      <c r="X14" s="62">
        <v>0</v>
      </c>
      <c r="Y14" s="62">
        <v>0</v>
      </c>
      <c r="Z14" s="62">
        <v>0</v>
      </c>
      <c r="AA14" s="62">
        <v>0</v>
      </c>
      <c r="AB14" s="62">
        <v>0</v>
      </c>
      <c r="AC14" s="62">
        <v>0</v>
      </c>
      <c r="AD14" s="62">
        <v>0</v>
      </c>
      <c r="AE14" s="62">
        <v>0</v>
      </c>
      <c r="AF14" s="62">
        <v>0</v>
      </c>
      <c r="AG14" s="62">
        <v>0</v>
      </c>
    </row>
    <row r="15" spans="2:33">
      <c r="B15" s="24" t="s">
        <v>98</v>
      </c>
      <c r="C15" s="68">
        <f>SUM(C6:C14)</f>
        <v>774800000</v>
      </c>
      <c r="D15" s="68">
        <f t="shared" ref="D15:AG15" si="0">SUM(D6:D14)</f>
        <v>763256645.56962037</v>
      </c>
      <c r="E15" s="68">
        <f t="shared" si="0"/>
        <v>772975000</v>
      </c>
      <c r="F15" s="68">
        <f t="shared" si="0"/>
        <v>782693354.43038011</v>
      </c>
      <c r="G15" s="68">
        <f t="shared" si="0"/>
        <v>792411708.86076164</v>
      </c>
      <c r="H15" s="68">
        <f t="shared" si="0"/>
        <v>801800000</v>
      </c>
      <c r="I15" s="68">
        <f t="shared" si="0"/>
        <v>811848417.72152042</v>
      </c>
      <c r="J15" s="68">
        <f t="shared" si="0"/>
        <v>821566772.15190005</v>
      </c>
      <c r="K15" s="68">
        <f t="shared" si="0"/>
        <v>831285126.58227921</v>
      </c>
      <c r="L15" s="68">
        <f t="shared" si="0"/>
        <v>841003481.01265883</v>
      </c>
      <c r="M15" s="68">
        <f t="shared" si="0"/>
        <v>842200000</v>
      </c>
      <c r="N15" s="68">
        <f t="shared" si="0"/>
        <v>860440189.87341857</v>
      </c>
      <c r="O15" s="68">
        <f t="shared" si="0"/>
        <v>870158544.30379808</v>
      </c>
      <c r="P15" s="68">
        <f t="shared" si="0"/>
        <v>879876898.73417723</v>
      </c>
      <c r="Q15" s="68">
        <f t="shared" si="0"/>
        <v>889595253.16455877</v>
      </c>
      <c r="R15" s="68">
        <f t="shared" si="0"/>
        <v>899313607.59493792</v>
      </c>
      <c r="S15" s="68">
        <f t="shared" si="0"/>
        <v>909031962.02531755</v>
      </c>
      <c r="T15" s="68">
        <f t="shared" si="0"/>
        <v>918750316.45569718</v>
      </c>
      <c r="U15" s="68">
        <f t="shared" si="0"/>
        <v>928468670.88607728</v>
      </c>
      <c r="V15" s="68">
        <f t="shared" si="0"/>
        <v>938187025.31645691</v>
      </c>
      <c r="W15" s="68">
        <f t="shared" si="0"/>
        <v>947905379.74683607</v>
      </c>
      <c r="X15" s="68">
        <f t="shared" si="0"/>
        <v>957623734.1772157</v>
      </c>
      <c r="Y15" s="68">
        <f t="shared" si="0"/>
        <v>967342088.60759532</v>
      </c>
      <c r="Z15" s="68">
        <f t="shared" si="0"/>
        <v>977060443.03797448</v>
      </c>
      <c r="AA15" s="68">
        <f t="shared" si="0"/>
        <v>986778797.46835601</v>
      </c>
      <c r="AB15" s="68">
        <f t="shared" si="0"/>
        <v>996497151.89873612</v>
      </c>
      <c r="AC15" s="68">
        <f t="shared" si="0"/>
        <v>1006215506.3291156</v>
      </c>
      <c r="AD15" s="68">
        <f t="shared" si="0"/>
        <v>1015933860.7594948</v>
      </c>
      <c r="AE15" s="68">
        <f t="shared" si="0"/>
        <v>1025652215.1898744</v>
      </c>
      <c r="AF15" s="68">
        <f t="shared" si="0"/>
        <v>1035370569.620254</v>
      </c>
      <c r="AG15" s="68">
        <f t="shared" si="0"/>
        <v>1045088924.0506331</v>
      </c>
    </row>
    <row r="17" spans="1:33">
      <c r="C17" s="22">
        <v>2020</v>
      </c>
      <c r="D17" s="22">
        <v>2021</v>
      </c>
      <c r="E17" s="22">
        <v>2022</v>
      </c>
      <c r="F17" s="22">
        <v>2023</v>
      </c>
      <c r="G17" s="22">
        <v>2024</v>
      </c>
      <c r="H17" s="22">
        <v>2025</v>
      </c>
      <c r="I17" s="22">
        <v>2026</v>
      </c>
      <c r="J17" s="22">
        <v>2027</v>
      </c>
      <c r="K17" s="22">
        <v>2028</v>
      </c>
      <c r="L17" s="22">
        <v>2029</v>
      </c>
      <c r="M17" s="22">
        <v>2030</v>
      </c>
      <c r="N17" s="22">
        <v>2031</v>
      </c>
      <c r="O17" s="22">
        <v>2032</v>
      </c>
      <c r="P17" s="22">
        <v>2033</v>
      </c>
      <c r="Q17" s="22">
        <v>2034</v>
      </c>
      <c r="R17" s="22">
        <v>2035</v>
      </c>
      <c r="S17" s="22">
        <v>2036</v>
      </c>
      <c r="T17" s="22">
        <v>2037</v>
      </c>
      <c r="U17" s="22">
        <v>2038</v>
      </c>
      <c r="V17" s="22">
        <v>2039</v>
      </c>
      <c r="W17" s="22">
        <v>2040</v>
      </c>
      <c r="X17" s="22">
        <v>2041</v>
      </c>
      <c r="Y17" s="22">
        <v>2042</v>
      </c>
      <c r="Z17" s="22">
        <v>2043</v>
      </c>
      <c r="AA17" s="22">
        <v>2044</v>
      </c>
      <c r="AB17" s="22">
        <v>2045</v>
      </c>
      <c r="AC17" s="22">
        <v>2046</v>
      </c>
      <c r="AD17" s="22">
        <v>2047</v>
      </c>
      <c r="AE17" s="22">
        <v>2048</v>
      </c>
      <c r="AF17" s="22">
        <v>2049</v>
      </c>
      <c r="AG17" s="22">
        <v>2050</v>
      </c>
    </row>
    <row r="18" spans="1:33">
      <c r="B18" s="21" t="s">
        <v>5743</v>
      </c>
      <c r="C18" s="22">
        <f>INDEX(NoSettings!$C$2:$AG$6843,MATCH($B18,NoSettings!$A$2:$A$6843,0),MATCH(C$17,NoSettings!$C$1:$AG$1,0))</f>
        <v>899.08799999999997</v>
      </c>
      <c r="D18" s="22">
        <f>INDEX(NoSettings!$C$2:$AG$6843,MATCH($B18,NoSettings!$A$2:$A$6843,0),MATCH(D$17,NoSettings!$C$1:$AG$1,0))</f>
        <v>908.92600000000004</v>
      </c>
      <c r="E18" s="22">
        <f>INDEX(NoSettings!$C$2:$AG$6843,MATCH($B18,NoSettings!$A$2:$A$6843,0),MATCH(E$17,NoSettings!$C$1:$AG$1,0))</f>
        <v>920.91899999999998</v>
      </c>
      <c r="F18" s="22">
        <f>INDEX(NoSettings!$C$2:$AG$6843,MATCH($B18,NoSettings!$A$2:$A$6843,0),MATCH(F$17,NoSettings!$C$1:$AG$1,0))</f>
        <v>930.62400000000002</v>
      </c>
      <c r="G18" s="22">
        <f>INDEX(NoSettings!$C$2:$AG$6843,MATCH($B18,NoSettings!$A$2:$A$6843,0),MATCH(G$17,NoSettings!$C$1:$AG$1,0))</f>
        <v>948.34199999999998</v>
      </c>
      <c r="H18" s="22">
        <f>INDEX(NoSettings!$C$2:$AG$6843,MATCH($B18,NoSettings!$A$2:$A$6843,0),MATCH(H$17,NoSettings!$C$1:$AG$1,0))</f>
        <v>947.49199999999996</v>
      </c>
      <c r="I18" s="22">
        <f>INDEX(NoSettings!$C$2:$AG$6843,MATCH($B18,NoSettings!$A$2:$A$6843,0),MATCH(I$17,NoSettings!$C$1:$AG$1,0))</f>
        <v>953.14200000000005</v>
      </c>
      <c r="J18" s="22">
        <f>INDEX(NoSettings!$C$2:$AG$6843,MATCH($B18,NoSettings!$A$2:$A$6843,0),MATCH(J$17,NoSettings!$C$1:$AG$1,0))</f>
        <v>954.41499999999996</v>
      </c>
      <c r="K18" s="22">
        <f>INDEX(NoSettings!$C$2:$AG$6843,MATCH($B18,NoSettings!$A$2:$A$6843,0),MATCH(K$17,NoSettings!$C$1:$AG$1,0))</f>
        <v>952.36300000000006</v>
      </c>
      <c r="L18" s="22">
        <f>INDEX(NoSettings!$C$2:$AG$6843,MATCH($B18,NoSettings!$A$2:$A$6843,0),MATCH(L$17,NoSettings!$C$1:$AG$1,0))</f>
        <v>956.572</v>
      </c>
      <c r="M18" s="22">
        <f>INDEX(NoSettings!$C$2:$AG$6843,MATCH($B18,NoSettings!$A$2:$A$6843,0),MATCH(M$17,NoSettings!$C$1:$AG$1,0))</f>
        <v>957.61900000000003</v>
      </c>
      <c r="N18" s="22">
        <f>INDEX(NoSettings!$C$2:$AG$6843,MATCH($B18,NoSettings!$A$2:$A$6843,0),MATCH(N$17,NoSettings!$C$1:$AG$1,0))</f>
        <v>955.702</v>
      </c>
      <c r="O18" s="22">
        <f>INDEX(NoSettings!$C$2:$AG$6843,MATCH($B18,NoSettings!$A$2:$A$6843,0),MATCH(O$17,NoSettings!$C$1:$AG$1,0))</f>
        <v>953.35699999999997</v>
      </c>
      <c r="P18" s="22">
        <f>INDEX(NoSettings!$C$2:$AG$6843,MATCH($B18,NoSettings!$A$2:$A$6843,0),MATCH(P$17,NoSettings!$C$1:$AG$1,0))</f>
        <v>956.59100000000001</v>
      </c>
      <c r="Q18" s="22">
        <f>INDEX(NoSettings!$C$2:$AG$6843,MATCH($B18,NoSettings!$A$2:$A$6843,0),MATCH(Q$17,NoSettings!$C$1:$AG$1,0))</f>
        <v>952.57799999999997</v>
      </c>
      <c r="R18" s="22">
        <f>INDEX(NoSettings!$C$2:$AG$6843,MATCH($B18,NoSettings!$A$2:$A$6843,0),MATCH(R$17,NoSettings!$C$1:$AG$1,0))</f>
        <v>953.86300000000006</v>
      </c>
      <c r="S18" s="22">
        <f>INDEX(NoSettings!$C$2:$AG$6843,MATCH($B18,NoSettings!$A$2:$A$6843,0),MATCH(S$17,NoSettings!$C$1:$AG$1,0))</f>
        <v>957.36599999999999</v>
      </c>
      <c r="T18" s="22">
        <f>INDEX(NoSettings!$C$2:$AG$6843,MATCH($B18,NoSettings!$A$2:$A$6843,0),MATCH(T$17,NoSettings!$C$1:$AG$1,0))</f>
        <v>953.13199999999995</v>
      </c>
      <c r="U18" s="22">
        <f>INDEX(NoSettings!$C$2:$AG$6843,MATCH($B18,NoSettings!$A$2:$A$6843,0),MATCH(U$17,NoSettings!$C$1:$AG$1,0))</f>
        <v>943.87199999999996</v>
      </c>
      <c r="V18" s="22">
        <f>INDEX(NoSettings!$C$2:$AG$6843,MATCH($B18,NoSettings!$A$2:$A$6843,0),MATCH(V$17,NoSettings!$C$1:$AG$1,0))</f>
        <v>946.82899999999995</v>
      </c>
      <c r="W18" s="22">
        <f>INDEX(NoSettings!$C$2:$AG$6843,MATCH($B18,NoSettings!$A$2:$A$6843,0),MATCH(W$17,NoSettings!$C$1:$AG$1,0))</f>
        <v>955.327</v>
      </c>
      <c r="X18" s="22">
        <f>INDEX(NoSettings!$C$2:$AG$6843,MATCH($B18,NoSettings!$A$2:$A$6843,0),MATCH(X$17,NoSettings!$C$1:$AG$1,0))</f>
        <v>963.74300000000005</v>
      </c>
      <c r="Y18" s="22">
        <f>INDEX(NoSettings!$C$2:$AG$6843,MATCH($B18,NoSettings!$A$2:$A$6843,0),MATCH(Y$17,NoSettings!$C$1:$AG$1,0))</f>
        <v>974.11800000000005</v>
      </c>
      <c r="Z18" s="22">
        <f>INDEX(NoSettings!$C$2:$AG$6843,MATCH($B18,NoSettings!$A$2:$A$6843,0),MATCH(Z$17,NoSettings!$C$1:$AG$1,0))</f>
        <v>985.298</v>
      </c>
      <c r="AA18" s="22">
        <f>INDEX(NoSettings!$C$2:$AG$6843,MATCH($B18,NoSettings!$A$2:$A$6843,0),MATCH(AA$17,NoSettings!$C$1:$AG$1,0))</f>
        <v>987.76800000000003</v>
      </c>
      <c r="AB18" s="22">
        <f>INDEX(NoSettings!$C$2:$AG$6843,MATCH($B18,NoSettings!$A$2:$A$6843,0),MATCH(AB$17,NoSettings!$C$1:$AG$1,0))</f>
        <v>998.11900000000003</v>
      </c>
      <c r="AC18" s="22">
        <f>INDEX(NoSettings!$C$2:$AG$6843,MATCH($B18,NoSettings!$A$2:$A$6843,0),MATCH(AC$17,NoSettings!$C$1:$AG$1,0))</f>
        <v>989.67499999999995</v>
      </c>
      <c r="AD18" s="22">
        <f>INDEX(NoSettings!$C$2:$AG$6843,MATCH($B18,NoSettings!$A$2:$A$6843,0),MATCH(AD$17,NoSettings!$C$1:$AG$1,0))</f>
        <v>977.03700000000003</v>
      </c>
      <c r="AE18" s="22">
        <f>INDEX(NoSettings!$C$2:$AG$6843,MATCH($B18,NoSettings!$A$2:$A$6843,0),MATCH(AE$17,NoSettings!$C$1:$AG$1,0))</f>
        <v>989.346</v>
      </c>
      <c r="AF18" s="22">
        <f>INDEX(NoSettings!$C$2:$AG$6843,MATCH($B18,NoSettings!$A$2:$A$6843,0),MATCH(AF$17,NoSettings!$C$1:$AG$1,0))</f>
        <v>1001.41</v>
      </c>
      <c r="AG18" s="22">
        <f>INDEX(NoSettings!$C$2:$AG$6843,MATCH($B18,NoSettings!$A$2:$A$6843,0),MATCH(AG$17,NoSettings!$C$1:$AG$1,0))</f>
        <v>1009.03</v>
      </c>
    </row>
    <row r="19" spans="1:33">
      <c r="B19" s="21" t="s">
        <v>140</v>
      </c>
      <c r="C19" s="22">
        <f>INDEX(NoSettings!$C$2:$AG$6843,MATCH($B19,NoSettings!$A$2:$A$6843,0),MATCH(C$17,NoSettings!$C$1:$AG$1,0))</f>
        <v>292.517</v>
      </c>
      <c r="D19" s="22">
        <f>INDEX(NoSettings!$C$2:$AG$6843,MATCH($B19,NoSettings!$A$2:$A$6843,0),MATCH(D$17,NoSettings!$C$1:$AG$1,0))</f>
        <v>293.14600000000002</v>
      </c>
      <c r="E19" s="22">
        <f>INDEX(NoSettings!$C$2:$AG$6843,MATCH($B19,NoSettings!$A$2:$A$6843,0),MATCH(E$17,NoSettings!$C$1:$AG$1,0))</f>
        <v>299.50299999999999</v>
      </c>
      <c r="F19" s="22">
        <f>INDEX(NoSettings!$C$2:$AG$6843,MATCH($B19,NoSettings!$A$2:$A$6843,0),MATCH(F$17,NoSettings!$C$1:$AG$1,0))</f>
        <v>302.774</v>
      </c>
      <c r="G19" s="22">
        <f>INDEX(NoSettings!$C$2:$AG$6843,MATCH($B19,NoSettings!$A$2:$A$6843,0),MATCH(G$17,NoSettings!$C$1:$AG$1,0))</f>
        <v>304.20400000000001</v>
      </c>
      <c r="H19" s="22">
        <f>INDEX(NoSettings!$C$2:$AG$6843,MATCH($B19,NoSettings!$A$2:$A$6843,0),MATCH(H$17,NoSettings!$C$1:$AG$1,0))</f>
        <v>302.99599999999998</v>
      </c>
      <c r="I19" s="22">
        <f>INDEX(NoSettings!$C$2:$AG$6843,MATCH($B19,NoSettings!$A$2:$A$6843,0),MATCH(I$17,NoSettings!$C$1:$AG$1,0))</f>
        <v>301.53100000000001</v>
      </c>
      <c r="J19" s="22">
        <f>INDEX(NoSettings!$C$2:$AG$6843,MATCH($B19,NoSettings!$A$2:$A$6843,0),MATCH(J$17,NoSettings!$C$1:$AG$1,0))</f>
        <v>299.06</v>
      </c>
      <c r="K19" s="22">
        <f>INDEX(NoSettings!$C$2:$AG$6843,MATCH($B19,NoSettings!$A$2:$A$6843,0),MATCH(K$17,NoSettings!$C$1:$AG$1,0))</f>
        <v>297.36200000000002</v>
      </c>
      <c r="L19" s="22">
        <f>INDEX(NoSettings!$C$2:$AG$6843,MATCH($B19,NoSettings!$A$2:$A$6843,0),MATCH(L$17,NoSettings!$C$1:$AG$1,0))</f>
        <v>294.97399999999999</v>
      </c>
      <c r="M19" s="22">
        <f>INDEX(NoSettings!$C$2:$AG$6843,MATCH($B19,NoSettings!$A$2:$A$6843,0),MATCH(M$17,NoSettings!$C$1:$AG$1,0))</f>
        <v>292.93299999999999</v>
      </c>
      <c r="N19" s="22">
        <f>INDEX(NoSettings!$C$2:$AG$6843,MATCH($B19,NoSettings!$A$2:$A$6843,0),MATCH(N$17,NoSettings!$C$1:$AG$1,0))</f>
        <v>291.85199999999998</v>
      </c>
      <c r="O19" s="22">
        <f>INDEX(NoSettings!$C$2:$AG$6843,MATCH($B19,NoSettings!$A$2:$A$6843,0),MATCH(O$17,NoSettings!$C$1:$AG$1,0))</f>
        <v>289.53300000000002</v>
      </c>
      <c r="P19" s="22">
        <f>INDEX(NoSettings!$C$2:$AG$6843,MATCH($B19,NoSettings!$A$2:$A$6843,0),MATCH(P$17,NoSettings!$C$1:$AG$1,0))</f>
        <v>288.08999999999997</v>
      </c>
      <c r="Q19" s="22">
        <f>INDEX(NoSettings!$C$2:$AG$6843,MATCH($B19,NoSettings!$A$2:$A$6843,0),MATCH(Q$17,NoSettings!$C$1:$AG$1,0))</f>
        <v>287.279</v>
      </c>
      <c r="R19" s="22">
        <f>INDEX(NoSettings!$C$2:$AG$6843,MATCH($B19,NoSettings!$A$2:$A$6843,0),MATCH(R$17,NoSettings!$C$1:$AG$1,0))</f>
        <v>285.44900000000001</v>
      </c>
      <c r="S19" s="22">
        <f>INDEX(NoSettings!$C$2:$AG$6843,MATCH($B19,NoSettings!$A$2:$A$6843,0),MATCH(S$17,NoSettings!$C$1:$AG$1,0))</f>
        <v>284.92500000000001</v>
      </c>
      <c r="T19" s="22">
        <f>INDEX(NoSettings!$C$2:$AG$6843,MATCH($B19,NoSettings!$A$2:$A$6843,0),MATCH(T$17,NoSettings!$C$1:$AG$1,0))</f>
        <v>283.76</v>
      </c>
      <c r="U19" s="22">
        <f>INDEX(NoSettings!$C$2:$AG$6843,MATCH($B19,NoSettings!$A$2:$A$6843,0),MATCH(U$17,NoSettings!$C$1:$AG$1,0))</f>
        <v>281.91800000000001</v>
      </c>
      <c r="V19" s="22">
        <f>INDEX(NoSettings!$C$2:$AG$6843,MATCH($B19,NoSettings!$A$2:$A$6843,0),MATCH(V$17,NoSettings!$C$1:$AG$1,0))</f>
        <v>281.50700000000001</v>
      </c>
      <c r="W19" s="22">
        <f>INDEX(NoSettings!$C$2:$AG$6843,MATCH($B19,NoSettings!$A$2:$A$6843,0),MATCH(W$17,NoSettings!$C$1:$AG$1,0))</f>
        <v>281.23599999999999</v>
      </c>
      <c r="X19" s="22">
        <f>INDEX(NoSettings!$C$2:$AG$6843,MATCH($B19,NoSettings!$A$2:$A$6843,0),MATCH(X$17,NoSettings!$C$1:$AG$1,0))</f>
        <v>279.71199999999999</v>
      </c>
      <c r="Y19" s="22">
        <f>INDEX(NoSettings!$C$2:$AG$6843,MATCH($B19,NoSettings!$A$2:$A$6843,0),MATCH(Y$17,NoSettings!$C$1:$AG$1,0))</f>
        <v>279.42099999999999</v>
      </c>
      <c r="Z19" s="22">
        <f>INDEX(NoSettings!$C$2:$AG$6843,MATCH($B19,NoSettings!$A$2:$A$6843,0),MATCH(Z$17,NoSettings!$C$1:$AG$1,0))</f>
        <v>279.16800000000001</v>
      </c>
      <c r="AA19" s="22">
        <f>INDEX(NoSettings!$C$2:$AG$6843,MATCH($B19,NoSettings!$A$2:$A$6843,0),MATCH(AA$17,NoSettings!$C$1:$AG$1,0))</f>
        <v>278.863</v>
      </c>
      <c r="AB19" s="22">
        <f>INDEX(NoSettings!$C$2:$AG$6843,MATCH($B19,NoSettings!$A$2:$A$6843,0),MATCH(AB$17,NoSettings!$C$1:$AG$1,0))</f>
        <v>279.34300000000002</v>
      </c>
      <c r="AC19" s="22">
        <f>INDEX(NoSettings!$C$2:$AG$6843,MATCH($B19,NoSettings!$A$2:$A$6843,0),MATCH(AC$17,NoSettings!$C$1:$AG$1,0))</f>
        <v>280.03699999999998</v>
      </c>
      <c r="AD19" s="22">
        <f>INDEX(NoSettings!$C$2:$AG$6843,MATCH($B19,NoSettings!$A$2:$A$6843,0),MATCH(AD$17,NoSettings!$C$1:$AG$1,0))</f>
        <v>279.71199999999999</v>
      </c>
      <c r="AE19" s="22">
        <f>INDEX(NoSettings!$C$2:$AG$6843,MATCH($B19,NoSettings!$A$2:$A$6843,0),MATCH(AE$17,NoSettings!$C$1:$AG$1,0))</f>
        <v>281.14800000000002</v>
      </c>
      <c r="AF19" s="22">
        <f>INDEX(NoSettings!$C$2:$AG$6843,MATCH($B19,NoSettings!$A$2:$A$6843,0),MATCH(AF$17,NoSettings!$C$1:$AG$1,0))</f>
        <v>280.33699999999999</v>
      </c>
      <c r="AG19" s="22">
        <f>INDEX(NoSettings!$C$2:$AG$6843,MATCH($B19,NoSettings!$A$2:$A$6843,0),MATCH(AG$17,NoSettings!$C$1:$AG$1,0))</f>
        <v>278.48200000000003</v>
      </c>
    </row>
    <row r="20" spans="1:33">
      <c r="B20" s="21" t="s">
        <v>139</v>
      </c>
      <c r="C20" s="22">
        <f>INDEX(NoSettings!$C$2:$AG$6843,MATCH($B20,NoSettings!$A$2:$A$6843,0),MATCH(C$17,NoSettings!$C$1:$AG$1,0))</f>
        <v>232.90600000000001</v>
      </c>
      <c r="D20" s="22">
        <f>INDEX(NoSettings!$C$2:$AG$6843,MATCH($B20,NoSettings!$A$2:$A$6843,0),MATCH(D$17,NoSettings!$C$1:$AG$1,0))</f>
        <v>233.018</v>
      </c>
      <c r="E20" s="22">
        <f>INDEX(NoSettings!$C$2:$AG$6843,MATCH($B20,NoSettings!$A$2:$A$6843,0),MATCH(E$17,NoSettings!$C$1:$AG$1,0))</f>
        <v>236.13499999999999</v>
      </c>
      <c r="F20" s="22">
        <f>INDEX(NoSettings!$C$2:$AG$6843,MATCH($B20,NoSettings!$A$2:$A$6843,0),MATCH(F$17,NoSettings!$C$1:$AG$1,0))</f>
        <v>239.964</v>
      </c>
      <c r="G20" s="22">
        <f>INDEX(NoSettings!$C$2:$AG$6843,MATCH($B20,NoSettings!$A$2:$A$6843,0),MATCH(G$17,NoSettings!$C$1:$AG$1,0))</f>
        <v>243.791</v>
      </c>
      <c r="H20" s="22">
        <f>INDEX(NoSettings!$C$2:$AG$6843,MATCH($B20,NoSettings!$A$2:$A$6843,0),MATCH(H$17,NoSettings!$C$1:$AG$1,0))</f>
        <v>238.36099999999999</v>
      </c>
      <c r="I20" s="22">
        <f>INDEX(NoSettings!$C$2:$AG$6843,MATCH($B20,NoSettings!$A$2:$A$6843,0),MATCH(I$17,NoSettings!$C$1:$AG$1,0))</f>
        <v>239.55099999999999</v>
      </c>
      <c r="J20" s="22">
        <f>INDEX(NoSettings!$C$2:$AG$6843,MATCH($B20,NoSettings!$A$2:$A$6843,0),MATCH(J$17,NoSettings!$C$1:$AG$1,0))</f>
        <v>237.922</v>
      </c>
      <c r="K20" s="22">
        <f>INDEX(NoSettings!$C$2:$AG$6843,MATCH($B20,NoSettings!$A$2:$A$6843,0),MATCH(K$17,NoSettings!$C$1:$AG$1,0))</f>
        <v>232.05799999999999</v>
      </c>
      <c r="L20" s="22">
        <f>INDEX(NoSettings!$C$2:$AG$6843,MATCH($B20,NoSettings!$A$2:$A$6843,0),MATCH(L$17,NoSettings!$C$1:$AG$1,0))</f>
        <v>226.98699999999999</v>
      </c>
      <c r="M20" s="22">
        <f>INDEX(NoSettings!$C$2:$AG$6843,MATCH($B20,NoSettings!$A$2:$A$6843,0),MATCH(M$17,NoSettings!$C$1:$AG$1,0))</f>
        <v>224.64699999999999</v>
      </c>
      <c r="N20" s="22">
        <f>INDEX(NoSettings!$C$2:$AG$6843,MATCH($B20,NoSettings!$A$2:$A$6843,0),MATCH(N$17,NoSettings!$C$1:$AG$1,0))</f>
        <v>222.31200000000001</v>
      </c>
      <c r="O20" s="22">
        <f>INDEX(NoSettings!$C$2:$AG$6843,MATCH($B20,NoSettings!$A$2:$A$6843,0),MATCH(O$17,NoSettings!$C$1:$AG$1,0))</f>
        <v>220.07900000000001</v>
      </c>
      <c r="P20" s="22">
        <f>INDEX(NoSettings!$C$2:$AG$6843,MATCH($B20,NoSettings!$A$2:$A$6843,0),MATCH(P$17,NoSettings!$C$1:$AG$1,0))</f>
        <v>223.381</v>
      </c>
      <c r="Q20" s="22">
        <f>INDEX(NoSettings!$C$2:$AG$6843,MATCH($B20,NoSettings!$A$2:$A$6843,0),MATCH(Q$17,NoSettings!$C$1:$AG$1,0))</f>
        <v>218.63900000000001</v>
      </c>
      <c r="R20" s="22">
        <f>INDEX(NoSettings!$C$2:$AG$6843,MATCH($B20,NoSettings!$A$2:$A$6843,0),MATCH(R$17,NoSettings!$C$1:$AG$1,0))</f>
        <v>220.119</v>
      </c>
      <c r="S20" s="22">
        <f>INDEX(NoSettings!$C$2:$AG$6843,MATCH($B20,NoSettings!$A$2:$A$6843,0),MATCH(S$17,NoSettings!$C$1:$AG$1,0))</f>
        <v>221.399</v>
      </c>
      <c r="T20" s="22">
        <f>INDEX(NoSettings!$C$2:$AG$6843,MATCH($B20,NoSettings!$A$2:$A$6843,0),MATCH(T$17,NoSettings!$C$1:$AG$1,0))</f>
        <v>215.27500000000001</v>
      </c>
      <c r="U20" s="22">
        <f>INDEX(NoSettings!$C$2:$AG$6843,MATCH($B20,NoSettings!$A$2:$A$6843,0),MATCH(U$17,NoSettings!$C$1:$AG$1,0))</f>
        <v>204.87299999999999</v>
      </c>
      <c r="V20" s="22">
        <f>INDEX(NoSettings!$C$2:$AG$6843,MATCH($B20,NoSettings!$A$2:$A$6843,0),MATCH(V$17,NoSettings!$C$1:$AG$1,0))</f>
        <v>205.143</v>
      </c>
      <c r="W20" s="22">
        <f>INDEX(NoSettings!$C$2:$AG$6843,MATCH($B20,NoSettings!$A$2:$A$6843,0),MATCH(W$17,NoSettings!$C$1:$AG$1,0))</f>
        <v>210.62899999999999</v>
      </c>
      <c r="X20" s="22">
        <f>INDEX(NoSettings!$C$2:$AG$6843,MATCH($B20,NoSettings!$A$2:$A$6843,0),MATCH(X$17,NoSettings!$C$1:$AG$1,0))</f>
        <v>217.447</v>
      </c>
      <c r="Y20" s="22">
        <f>INDEX(NoSettings!$C$2:$AG$6843,MATCH($B20,NoSettings!$A$2:$A$6843,0),MATCH(Y$17,NoSettings!$C$1:$AG$1,0))</f>
        <v>225.24100000000001</v>
      </c>
      <c r="Z20" s="22">
        <f>INDEX(NoSettings!$C$2:$AG$6843,MATCH($B20,NoSettings!$A$2:$A$6843,0),MATCH(Z$17,NoSettings!$C$1:$AG$1,0))</f>
        <v>232.21299999999999</v>
      </c>
      <c r="AA20" s="22">
        <f>INDEX(NoSettings!$C$2:$AG$6843,MATCH($B20,NoSettings!$A$2:$A$6843,0),MATCH(AA$17,NoSettings!$C$1:$AG$1,0))</f>
        <v>231.89599999999999</v>
      </c>
      <c r="AB20" s="22">
        <f>INDEX(NoSettings!$C$2:$AG$6843,MATCH($B20,NoSettings!$A$2:$A$6843,0),MATCH(AB$17,NoSettings!$C$1:$AG$1,0))</f>
        <v>238.685</v>
      </c>
      <c r="AC20" s="22">
        <f>INDEX(NoSettings!$C$2:$AG$6843,MATCH($B20,NoSettings!$A$2:$A$6843,0),MATCH(AC$17,NoSettings!$C$1:$AG$1,0))</f>
        <v>224.59100000000001</v>
      </c>
      <c r="AD20" s="22">
        <f>INDEX(NoSettings!$C$2:$AG$6843,MATCH($B20,NoSettings!$A$2:$A$6843,0),MATCH(AD$17,NoSettings!$C$1:$AG$1,0))</f>
        <v>208.00200000000001</v>
      </c>
      <c r="AE20" s="22">
        <f>INDEX(NoSettings!$C$2:$AG$6843,MATCH($B20,NoSettings!$A$2:$A$6843,0),MATCH(AE$17,NoSettings!$C$1:$AG$1,0))</f>
        <v>213.96299999999999</v>
      </c>
      <c r="AF20" s="22">
        <f>INDEX(NoSettings!$C$2:$AG$6843,MATCH($B20,NoSettings!$A$2:$A$6843,0),MATCH(AF$17,NoSettings!$C$1:$AG$1,0))</f>
        <v>222.50800000000001</v>
      </c>
      <c r="AG20" s="22">
        <f>INDEX(NoSettings!$C$2:$AG$6843,MATCH($B20,NoSettings!$A$2:$A$6843,0),MATCH(AG$17,NoSettings!$C$1:$AG$1,0))</f>
        <v>227.64099999999999</v>
      </c>
    </row>
    <row r="21" spans="1:33">
      <c r="B21" s="21" t="s">
        <v>138</v>
      </c>
      <c r="C21" s="22">
        <f>INDEX(NoSettings!$C$2:$AG$6843,MATCH($B21,NoSettings!$A$2:$A$6843,0),MATCH(C$17,NoSettings!$C$1:$AG$1,0))</f>
        <v>32.203200000000002</v>
      </c>
      <c r="D21" s="22">
        <f>INDEX(NoSettings!$C$2:$AG$6843,MATCH($B21,NoSettings!$A$2:$A$6843,0),MATCH(D$17,NoSettings!$C$1:$AG$1,0))</f>
        <v>31.612500000000001</v>
      </c>
      <c r="E21" s="22">
        <f>INDEX(NoSettings!$C$2:$AG$6843,MATCH($B21,NoSettings!$A$2:$A$6843,0),MATCH(E$17,NoSettings!$C$1:$AG$1,0))</f>
        <v>31.049600000000002</v>
      </c>
      <c r="F21" s="22">
        <f>INDEX(NoSettings!$C$2:$AG$6843,MATCH($B21,NoSettings!$A$2:$A$6843,0),MATCH(F$17,NoSettings!$C$1:$AG$1,0))</f>
        <v>30.5227</v>
      </c>
      <c r="G21" s="22">
        <f>INDEX(NoSettings!$C$2:$AG$6843,MATCH($B21,NoSettings!$A$2:$A$6843,0),MATCH(G$17,NoSettings!$C$1:$AG$1,0))</f>
        <v>30.020900000000001</v>
      </c>
      <c r="H21" s="22">
        <f>INDEX(NoSettings!$C$2:$AG$6843,MATCH($B21,NoSettings!$A$2:$A$6843,0),MATCH(H$17,NoSettings!$C$1:$AG$1,0))</f>
        <v>29.550799999999999</v>
      </c>
      <c r="I21" s="22">
        <f>INDEX(NoSettings!$C$2:$AG$6843,MATCH($B21,NoSettings!$A$2:$A$6843,0),MATCH(I$17,NoSettings!$C$1:$AG$1,0))</f>
        <v>29.1065</v>
      </c>
      <c r="J21" s="22">
        <f>INDEX(NoSettings!$C$2:$AG$6843,MATCH($B21,NoSettings!$A$2:$A$6843,0),MATCH(J$17,NoSettings!$C$1:$AG$1,0))</f>
        <v>28.681000000000001</v>
      </c>
      <c r="K21" s="22">
        <f>INDEX(NoSettings!$C$2:$AG$6843,MATCH($B21,NoSettings!$A$2:$A$6843,0),MATCH(K$17,NoSettings!$C$1:$AG$1,0))</f>
        <v>28.284600000000001</v>
      </c>
      <c r="L21" s="22">
        <f>INDEX(NoSettings!$C$2:$AG$6843,MATCH($B21,NoSettings!$A$2:$A$6843,0),MATCH(L$17,NoSettings!$C$1:$AG$1,0))</f>
        <v>27.908799999999999</v>
      </c>
      <c r="M21" s="22">
        <f>INDEX(NoSettings!$C$2:$AG$6843,MATCH($B21,NoSettings!$A$2:$A$6843,0),MATCH(M$17,NoSettings!$C$1:$AG$1,0))</f>
        <v>27.548300000000001</v>
      </c>
      <c r="N21" s="22">
        <f>INDEX(NoSettings!$C$2:$AG$6843,MATCH($B21,NoSettings!$A$2:$A$6843,0),MATCH(N$17,NoSettings!$C$1:$AG$1,0))</f>
        <v>27.212399999999999</v>
      </c>
      <c r="O21" s="22">
        <f>INDEX(NoSettings!$C$2:$AG$6843,MATCH($B21,NoSettings!$A$2:$A$6843,0),MATCH(O$17,NoSettings!$C$1:$AG$1,0))</f>
        <v>26.894300000000001</v>
      </c>
      <c r="P21" s="22">
        <f>INDEX(NoSettings!$C$2:$AG$6843,MATCH($B21,NoSettings!$A$2:$A$6843,0),MATCH(P$17,NoSettings!$C$1:$AG$1,0))</f>
        <v>26.5871</v>
      </c>
      <c r="Q21" s="22">
        <f>INDEX(NoSettings!$C$2:$AG$6843,MATCH($B21,NoSettings!$A$2:$A$6843,0),MATCH(Q$17,NoSettings!$C$1:$AG$1,0))</f>
        <v>26.3017</v>
      </c>
      <c r="R21" s="22">
        <f>INDEX(NoSettings!$C$2:$AG$6843,MATCH($B21,NoSettings!$A$2:$A$6843,0),MATCH(R$17,NoSettings!$C$1:$AG$1,0))</f>
        <v>26.032</v>
      </c>
      <c r="S21" s="22">
        <f>INDEX(NoSettings!$C$2:$AG$6843,MATCH($B21,NoSettings!$A$2:$A$6843,0),MATCH(S$17,NoSettings!$C$1:$AG$1,0))</f>
        <v>25.776399999999999</v>
      </c>
      <c r="T21" s="22">
        <f>INDEX(NoSettings!$C$2:$AG$6843,MATCH($B21,NoSettings!$A$2:$A$6843,0),MATCH(T$17,NoSettings!$C$1:$AG$1,0))</f>
        <v>25.528600000000001</v>
      </c>
      <c r="U21" s="22">
        <f>INDEX(NoSettings!$C$2:$AG$6843,MATCH($B21,NoSettings!$A$2:$A$6843,0),MATCH(U$17,NoSettings!$C$1:$AG$1,0))</f>
        <v>25.299600000000002</v>
      </c>
      <c r="V21" s="22">
        <f>INDEX(NoSettings!$C$2:$AG$6843,MATCH($B21,NoSettings!$A$2:$A$6843,0),MATCH(V$17,NoSettings!$C$1:$AG$1,0))</f>
        <v>25.082599999999999</v>
      </c>
      <c r="W21" s="22">
        <f>INDEX(NoSettings!$C$2:$AG$6843,MATCH($B21,NoSettings!$A$2:$A$6843,0),MATCH(W$17,NoSettings!$C$1:$AG$1,0))</f>
        <v>24.876799999999999</v>
      </c>
      <c r="X21" s="22">
        <f>INDEX(NoSettings!$C$2:$AG$6843,MATCH($B21,NoSettings!$A$2:$A$6843,0),MATCH(X$17,NoSettings!$C$1:$AG$1,0))</f>
        <v>24.676500000000001</v>
      </c>
      <c r="Y21" s="22">
        <f>INDEX(NoSettings!$C$2:$AG$6843,MATCH($B21,NoSettings!$A$2:$A$6843,0),MATCH(Y$17,NoSettings!$C$1:$AG$1,0))</f>
        <v>24.4925</v>
      </c>
      <c r="Z21" s="22">
        <f>INDEX(NoSettings!$C$2:$AG$6843,MATCH($B21,NoSettings!$A$2:$A$6843,0),MATCH(Z$17,NoSettings!$C$1:$AG$1,0))</f>
        <v>24.318000000000001</v>
      </c>
      <c r="AA21" s="22">
        <f>INDEX(NoSettings!$C$2:$AG$6843,MATCH($B21,NoSettings!$A$2:$A$6843,0),MATCH(AA$17,NoSettings!$C$1:$AG$1,0))</f>
        <v>24.153500000000001</v>
      </c>
      <c r="AB21" s="22">
        <f>INDEX(NoSettings!$C$2:$AG$6843,MATCH($B21,NoSettings!$A$2:$A$6843,0),MATCH(AB$17,NoSettings!$C$1:$AG$1,0))</f>
        <v>23.996700000000001</v>
      </c>
      <c r="AC21" s="22">
        <f>INDEX(NoSettings!$C$2:$AG$6843,MATCH($B21,NoSettings!$A$2:$A$6843,0),MATCH(AC$17,NoSettings!$C$1:$AG$1,0))</f>
        <v>23.8507</v>
      </c>
      <c r="AD21" s="22">
        <f>INDEX(NoSettings!$C$2:$AG$6843,MATCH($B21,NoSettings!$A$2:$A$6843,0),MATCH(AD$17,NoSettings!$C$1:$AG$1,0))</f>
        <v>23.710799999999999</v>
      </c>
      <c r="AE21" s="22">
        <f>INDEX(NoSettings!$C$2:$AG$6843,MATCH($B21,NoSettings!$A$2:$A$6843,0),MATCH(AE$17,NoSettings!$C$1:$AG$1,0))</f>
        <v>23.574300000000001</v>
      </c>
      <c r="AF21" s="22">
        <f>INDEX(NoSettings!$C$2:$AG$6843,MATCH($B21,NoSettings!$A$2:$A$6843,0),MATCH(AF$17,NoSettings!$C$1:$AG$1,0))</f>
        <v>23.450500000000002</v>
      </c>
      <c r="AG21" s="22">
        <f>INDEX(NoSettings!$C$2:$AG$6843,MATCH($B21,NoSettings!$A$2:$A$6843,0),MATCH(AG$17,NoSettings!$C$1:$AG$1,0))</f>
        <v>23.334199999999999</v>
      </c>
    </row>
    <row r="22" spans="1:33">
      <c r="B22" s="21" t="s">
        <v>137</v>
      </c>
      <c r="C22" s="22">
        <f>INDEX(NoSettings!$C$2:$AG$6843,MATCH($B22,NoSettings!$A$2:$A$6843,0),MATCH(C$17,NoSettings!$C$1:$AG$1,0))</f>
        <v>14.093</v>
      </c>
      <c r="D22" s="22">
        <f>INDEX(NoSettings!$C$2:$AG$6843,MATCH($B22,NoSettings!$A$2:$A$6843,0),MATCH(D$17,NoSettings!$C$1:$AG$1,0))</f>
        <v>14.0944</v>
      </c>
      <c r="E22" s="22">
        <f>INDEX(NoSettings!$C$2:$AG$6843,MATCH($B22,NoSettings!$A$2:$A$6843,0),MATCH(E$17,NoSettings!$C$1:$AG$1,0))</f>
        <v>14.1174</v>
      </c>
      <c r="F22" s="22">
        <f>INDEX(NoSettings!$C$2:$AG$6843,MATCH($B22,NoSettings!$A$2:$A$6843,0),MATCH(F$17,NoSettings!$C$1:$AG$1,0))</f>
        <v>14.153700000000001</v>
      </c>
      <c r="G22" s="22">
        <f>INDEX(NoSettings!$C$2:$AG$6843,MATCH($B22,NoSettings!$A$2:$A$6843,0),MATCH(G$17,NoSettings!$C$1:$AG$1,0))</f>
        <v>14.2006</v>
      </c>
      <c r="H22" s="22">
        <f>INDEX(NoSettings!$C$2:$AG$6843,MATCH($B22,NoSettings!$A$2:$A$6843,0),MATCH(H$17,NoSettings!$C$1:$AG$1,0))</f>
        <v>14.2628</v>
      </c>
      <c r="I22" s="22">
        <f>INDEX(NoSettings!$C$2:$AG$6843,MATCH($B22,NoSettings!$A$2:$A$6843,0),MATCH(I$17,NoSettings!$C$1:$AG$1,0))</f>
        <v>14.341799999999999</v>
      </c>
      <c r="J22" s="22">
        <f>INDEX(NoSettings!$C$2:$AG$6843,MATCH($B22,NoSettings!$A$2:$A$6843,0),MATCH(J$17,NoSettings!$C$1:$AG$1,0))</f>
        <v>14.4353</v>
      </c>
      <c r="K22" s="22">
        <f>INDEX(NoSettings!$C$2:$AG$6843,MATCH($B22,NoSettings!$A$2:$A$6843,0),MATCH(K$17,NoSettings!$C$1:$AG$1,0))</f>
        <v>14.537699999999999</v>
      </c>
      <c r="L22" s="22">
        <f>INDEX(NoSettings!$C$2:$AG$6843,MATCH($B22,NoSettings!$A$2:$A$6843,0),MATCH(L$17,NoSettings!$C$1:$AG$1,0))</f>
        <v>14.6556</v>
      </c>
      <c r="M22" s="22">
        <f>INDEX(NoSettings!$C$2:$AG$6843,MATCH($B22,NoSettings!$A$2:$A$6843,0),MATCH(M$17,NoSettings!$C$1:$AG$1,0))</f>
        <v>14.7812</v>
      </c>
      <c r="N22" s="22">
        <f>INDEX(NoSettings!$C$2:$AG$6843,MATCH($B22,NoSettings!$A$2:$A$6843,0),MATCH(N$17,NoSettings!$C$1:$AG$1,0))</f>
        <v>14.9252</v>
      </c>
      <c r="O22" s="22">
        <f>INDEX(NoSettings!$C$2:$AG$6843,MATCH($B22,NoSettings!$A$2:$A$6843,0),MATCH(O$17,NoSettings!$C$1:$AG$1,0))</f>
        <v>15.078799999999999</v>
      </c>
      <c r="P22" s="22">
        <f>INDEX(NoSettings!$C$2:$AG$6843,MATCH($B22,NoSettings!$A$2:$A$6843,0),MATCH(P$17,NoSettings!$C$1:$AG$1,0))</f>
        <v>15.2441</v>
      </c>
      <c r="Q22" s="22">
        <f>INDEX(NoSettings!$C$2:$AG$6843,MATCH($B22,NoSettings!$A$2:$A$6843,0),MATCH(Q$17,NoSettings!$C$1:$AG$1,0))</f>
        <v>15.4229</v>
      </c>
      <c r="R22" s="22">
        <f>INDEX(NoSettings!$C$2:$AG$6843,MATCH($B22,NoSettings!$A$2:$A$6843,0),MATCH(R$17,NoSettings!$C$1:$AG$1,0))</f>
        <v>15.6083</v>
      </c>
      <c r="S22" s="22">
        <f>INDEX(NoSettings!$C$2:$AG$6843,MATCH($B22,NoSettings!$A$2:$A$6843,0),MATCH(S$17,NoSettings!$C$1:$AG$1,0))</f>
        <v>15.8117</v>
      </c>
      <c r="T22" s="22">
        <f>INDEX(NoSettings!$C$2:$AG$6843,MATCH($B22,NoSettings!$A$2:$A$6843,0),MATCH(T$17,NoSettings!$C$1:$AG$1,0))</f>
        <v>16.0228</v>
      </c>
      <c r="U22" s="22">
        <f>INDEX(NoSettings!$C$2:$AG$6843,MATCH($B22,NoSettings!$A$2:$A$6843,0),MATCH(U$17,NoSettings!$C$1:$AG$1,0))</f>
        <v>16.244499999999999</v>
      </c>
      <c r="V22" s="22">
        <f>INDEX(NoSettings!$C$2:$AG$6843,MATCH($B22,NoSettings!$A$2:$A$6843,0),MATCH(V$17,NoSettings!$C$1:$AG$1,0))</f>
        <v>16.4788</v>
      </c>
      <c r="W22" s="22">
        <f>INDEX(NoSettings!$C$2:$AG$6843,MATCH($B22,NoSettings!$A$2:$A$6843,0),MATCH(W$17,NoSettings!$C$1:$AG$1,0))</f>
        <v>16.724499999999999</v>
      </c>
      <c r="X22" s="22">
        <f>INDEX(NoSettings!$C$2:$AG$6843,MATCH($B22,NoSettings!$A$2:$A$6843,0),MATCH(X$17,NoSettings!$C$1:$AG$1,0))</f>
        <v>16.9815</v>
      </c>
      <c r="Y22" s="22">
        <f>INDEX(NoSettings!$C$2:$AG$6843,MATCH($B22,NoSettings!$A$2:$A$6843,0),MATCH(Y$17,NoSettings!$C$1:$AG$1,0))</f>
        <v>17.25</v>
      </c>
      <c r="Z22" s="22">
        <f>INDEX(NoSettings!$C$2:$AG$6843,MATCH($B22,NoSettings!$A$2:$A$6843,0),MATCH(Z$17,NoSettings!$C$1:$AG$1,0))</f>
        <v>17.530100000000001</v>
      </c>
      <c r="AA22" s="22">
        <f>INDEX(NoSettings!$C$2:$AG$6843,MATCH($B22,NoSettings!$A$2:$A$6843,0),MATCH(AA$17,NoSettings!$C$1:$AG$1,0))</f>
        <v>17.821100000000001</v>
      </c>
      <c r="AB22" s="22">
        <f>INDEX(NoSettings!$C$2:$AG$6843,MATCH($B22,NoSettings!$A$2:$A$6843,0),MATCH(AB$17,NoSettings!$C$1:$AG$1,0))</f>
        <v>18.122900000000001</v>
      </c>
      <c r="AC22" s="22">
        <f>INDEX(NoSettings!$C$2:$AG$6843,MATCH($B22,NoSettings!$A$2:$A$6843,0),MATCH(AC$17,NoSettings!$C$1:$AG$1,0))</f>
        <v>18.436399999999999</v>
      </c>
      <c r="AD22" s="22">
        <f>INDEX(NoSettings!$C$2:$AG$6843,MATCH($B22,NoSettings!$A$2:$A$6843,0),MATCH(AD$17,NoSettings!$C$1:$AG$1,0))</f>
        <v>18.7605</v>
      </c>
      <c r="AE22" s="22">
        <f>INDEX(NoSettings!$C$2:$AG$6843,MATCH($B22,NoSettings!$A$2:$A$6843,0),MATCH(AE$17,NoSettings!$C$1:$AG$1,0))</f>
        <v>19.101400000000002</v>
      </c>
      <c r="AF22" s="22">
        <f>INDEX(NoSettings!$C$2:$AG$6843,MATCH($B22,NoSettings!$A$2:$A$6843,0),MATCH(AF$17,NoSettings!$C$1:$AG$1,0))</f>
        <v>19.446899999999999</v>
      </c>
      <c r="AG22" s="22">
        <f>INDEX(NoSettings!$C$2:$AG$6843,MATCH($B22,NoSettings!$A$2:$A$6843,0),MATCH(AG$17,NoSettings!$C$1:$AG$1,0))</f>
        <v>19.804400000000001</v>
      </c>
    </row>
    <row r="23" spans="1:33">
      <c r="B23" s="21" t="s">
        <v>136</v>
      </c>
      <c r="C23" s="22">
        <f>INDEX(NoSettings!$C$2:$AG$6843,MATCH($B23,NoSettings!$A$2:$A$6843,0),MATCH(C$17,NoSettings!$C$1:$AG$1,0))</f>
        <v>338.58199999999999</v>
      </c>
      <c r="D23" s="22">
        <f>INDEX(NoSettings!$C$2:$AG$6843,MATCH($B23,NoSettings!$A$2:$A$6843,0),MATCH(D$17,NoSettings!$C$1:$AG$1,0))</f>
        <v>348.25700000000001</v>
      </c>
      <c r="E23" s="22">
        <f>INDEX(NoSettings!$C$2:$AG$6843,MATCH($B23,NoSettings!$A$2:$A$6843,0),MATCH(E$17,NoSettings!$C$1:$AG$1,0))</f>
        <v>351.303</v>
      </c>
      <c r="F23" s="22">
        <f>INDEX(NoSettings!$C$2:$AG$6843,MATCH($B23,NoSettings!$A$2:$A$6843,0),MATCH(F$17,NoSettings!$C$1:$AG$1,0))</f>
        <v>354.48500000000001</v>
      </c>
      <c r="G23" s="22">
        <f>INDEX(NoSettings!$C$2:$AG$6843,MATCH($B23,NoSettings!$A$2:$A$6843,0),MATCH(G$17,NoSettings!$C$1:$AG$1,0))</f>
        <v>367.28899999999999</v>
      </c>
      <c r="H23" s="22">
        <f>INDEX(NoSettings!$C$2:$AG$6843,MATCH($B23,NoSettings!$A$2:$A$6843,0),MATCH(H$17,NoSettings!$C$1:$AG$1,0))</f>
        <v>373.47199999999998</v>
      </c>
      <c r="I23" s="22">
        <f>INDEX(NoSettings!$C$2:$AG$6843,MATCH($B23,NoSettings!$A$2:$A$6843,0),MATCH(I$17,NoSettings!$C$1:$AG$1,0))</f>
        <v>379.94900000000001</v>
      </c>
      <c r="J23" s="22">
        <f>INDEX(NoSettings!$C$2:$AG$6843,MATCH($B23,NoSettings!$A$2:$A$6843,0),MATCH(J$17,NoSettings!$C$1:$AG$1,0))</f>
        <v>385.94</v>
      </c>
      <c r="K23" s="22">
        <f>INDEX(NoSettings!$C$2:$AG$6843,MATCH($B23,NoSettings!$A$2:$A$6843,0),MATCH(K$17,NoSettings!$C$1:$AG$1,0))</f>
        <v>391.93</v>
      </c>
      <c r="L23" s="22">
        <f>INDEX(NoSettings!$C$2:$AG$6843,MATCH($B23,NoSettings!$A$2:$A$6843,0),MATCH(L$17,NoSettings!$C$1:$AG$1,0))</f>
        <v>404.14100000000002</v>
      </c>
      <c r="M23" s="22">
        <f>INDEX(NoSettings!$C$2:$AG$6843,MATCH($B23,NoSettings!$A$2:$A$6843,0),MATCH(M$17,NoSettings!$C$1:$AG$1,0))</f>
        <v>409.98899999999998</v>
      </c>
      <c r="N23" s="22">
        <f>INDEX(NoSettings!$C$2:$AG$6843,MATCH($B23,NoSettings!$A$2:$A$6843,0),MATCH(N$17,NoSettings!$C$1:$AG$1,0))</f>
        <v>411.86399999999998</v>
      </c>
      <c r="O23" s="22">
        <f>INDEX(NoSettings!$C$2:$AG$6843,MATCH($B23,NoSettings!$A$2:$A$6843,0),MATCH(O$17,NoSettings!$C$1:$AG$1,0))</f>
        <v>413.71899999999999</v>
      </c>
      <c r="P23" s="22">
        <f>INDEX(NoSettings!$C$2:$AG$6843,MATCH($B23,NoSettings!$A$2:$A$6843,0),MATCH(P$17,NoSettings!$C$1:$AG$1,0))</f>
        <v>415.42</v>
      </c>
      <c r="Q23" s="22">
        <f>INDEX(NoSettings!$C$2:$AG$6843,MATCH($B23,NoSettings!$A$2:$A$6843,0),MATCH(Q$17,NoSettings!$C$1:$AG$1,0))</f>
        <v>417.24799999999999</v>
      </c>
      <c r="R23" s="22">
        <f>INDEX(NoSettings!$C$2:$AG$6843,MATCH($B23,NoSettings!$A$2:$A$6843,0),MATCH(R$17,NoSettings!$C$1:$AG$1,0))</f>
        <v>419.048</v>
      </c>
      <c r="S23" s="22">
        <f>INDEX(NoSettings!$C$2:$AG$6843,MATCH($B23,NoSettings!$A$2:$A$6843,0),MATCH(S$17,NoSettings!$C$1:$AG$1,0))</f>
        <v>422.22800000000001</v>
      </c>
      <c r="T23" s="22">
        <f>INDEX(NoSettings!$C$2:$AG$6843,MATCH($B23,NoSettings!$A$2:$A$6843,0),MATCH(T$17,NoSettings!$C$1:$AG$1,0))</f>
        <v>425.6</v>
      </c>
      <c r="U23" s="22">
        <f>INDEX(NoSettings!$C$2:$AG$6843,MATCH($B23,NoSettings!$A$2:$A$6843,0),MATCH(U$17,NoSettings!$C$1:$AG$1,0))</f>
        <v>428.87</v>
      </c>
      <c r="V23" s="22">
        <f>INDEX(NoSettings!$C$2:$AG$6843,MATCH($B23,NoSettings!$A$2:$A$6843,0),MATCH(V$17,NoSettings!$C$1:$AG$1,0))</f>
        <v>432.029</v>
      </c>
      <c r="W23" s="22">
        <f>INDEX(NoSettings!$C$2:$AG$6843,MATCH($B23,NoSettings!$A$2:$A$6843,0),MATCH(W$17,NoSettings!$C$1:$AG$1,0))</f>
        <v>435.34899999999999</v>
      </c>
      <c r="X23" s="22">
        <f>INDEX(NoSettings!$C$2:$AG$6843,MATCH($B23,NoSettings!$A$2:$A$6843,0),MATCH(X$17,NoSettings!$C$1:$AG$1,0))</f>
        <v>438.49099999999999</v>
      </c>
      <c r="Y23" s="22">
        <f>INDEX(NoSettings!$C$2:$AG$6843,MATCH($B23,NoSettings!$A$2:$A$6843,0),MATCH(Y$17,NoSettings!$C$1:$AG$1,0))</f>
        <v>441.35500000000002</v>
      </c>
      <c r="Z23" s="22">
        <f>INDEX(NoSettings!$C$2:$AG$6843,MATCH($B23,NoSettings!$A$2:$A$6843,0),MATCH(Z$17,NoSettings!$C$1:$AG$1,0))</f>
        <v>445.78699999999998</v>
      </c>
      <c r="AA23" s="22">
        <f>INDEX(NoSettings!$C$2:$AG$6843,MATCH($B23,NoSettings!$A$2:$A$6843,0),MATCH(AA$17,NoSettings!$C$1:$AG$1,0))</f>
        <v>448.82900000000001</v>
      </c>
      <c r="AB23" s="22">
        <f>INDEX(NoSettings!$C$2:$AG$6843,MATCH($B23,NoSettings!$A$2:$A$6843,0),MATCH(AB$17,NoSettings!$C$1:$AG$1,0))</f>
        <v>451.839</v>
      </c>
      <c r="AC23" s="22">
        <f>INDEX(NoSettings!$C$2:$AG$6843,MATCH($B23,NoSettings!$A$2:$A$6843,0),MATCH(AC$17,NoSettings!$C$1:$AG$1,0))</f>
        <v>456.60300000000001</v>
      </c>
      <c r="AD23" s="22">
        <f>INDEX(NoSettings!$C$2:$AG$6843,MATCH($B23,NoSettings!$A$2:$A$6843,0),MATCH(AD$17,NoSettings!$C$1:$AG$1,0))</f>
        <v>460.66800000000001</v>
      </c>
      <c r="AE23" s="22">
        <f>INDEX(NoSettings!$C$2:$AG$6843,MATCH($B23,NoSettings!$A$2:$A$6843,0),MATCH(AE$17,NoSettings!$C$1:$AG$1,0))</f>
        <v>465.44900000000001</v>
      </c>
      <c r="AF23" s="22">
        <f>INDEX(NoSettings!$C$2:$AG$6843,MATCH($B23,NoSettings!$A$2:$A$6843,0),MATCH(AF$17,NoSettings!$C$1:$AG$1,0))</f>
        <v>469.529</v>
      </c>
      <c r="AG23" s="22">
        <f>INDEX(NoSettings!$C$2:$AG$6843,MATCH($B23,NoSettings!$A$2:$A$6843,0),MATCH(AG$17,NoSettings!$C$1:$AG$1,0))</f>
        <v>473.60700000000003</v>
      </c>
    </row>
    <row r="24" spans="1:33">
      <c r="B24" s="21" t="s">
        <v>135</v>
      </c>
      <c r="C24" s="22">
        <f>INDEX(NoSettings!$C$2:$AG$6843,MATCH($B24,NoSettings!$A$2:$A$6843,0),MATCH(C$17,NoSettings!$C$1:$AG$1,0))</f>
        <v>5.3289799999999996</v>
      </c>
      <c r="D24" s="22">
        <f>INDEX(NoSettings!$C$2:$AG$6843,MATCH($B24,NoSettings!$A$2:$A$6843,0),MATCH(D$17,NoSettings!$C$1:$AG$1,0))</f>
        <v>5.3409899999999997</v>
      </c>
      <c r="E24" s="22">
        <f>INDEX(NoSettings!$C$2:$AG$6843,MATCH($B24,NoSettings!$A$2:$A$6843,0),MATCH(E$17,NoSettings!$C$1:$AG$1,0))</f>
        <v>5.35379</v>
      </c>
      <c r="F24" s="22">
        <f>INDEX(NoSettings!$C$2:$AG$6843,MATCH($B24,NoSettings!$A$2:$A$6843,0),MATCH(F$17,NoSettings!$C$1:$AG$1,0))</f>
        <v>5.3662900000000002</v>
      </c>
      <c r="G24" s="22">
        <f>INDEX(NoSettings!$C$2:$AG$6843,MATCH($B24,NoSettings!$A$2:$A$6843,0),MATCH(G$17,NoSettings!$C$1:$AG$1,0))</f>
        <v>5.3790100000000001</v>
      </c>
      <c r="H24" s="22">
        <f>INDEX(NoSettings!$C$2:$AG$6843,MATCH($B24,NoSettings!$A$2:$A$6843,0),MATCH(H$17,NoSettings!$C$1:$AG$1,0))</f>
        <v>5.3919100000000002</v>
      </c>
      <c r="I24" s="22">
        <f>INDEX(NoSettings!$C$2:$AG$6843,MATCH($B24,NoSettings!$A$2:$A$6843,0),MATCH(I$17,NoSettings!$C$1:$AG$1,0))</f>
        <v>5.4056199999999999</v>
      </c>
      <c r="J24" s="22">
        <f>INDEX(NoSettings!$C$2:$AG$6843,MATCH($B24,NoSettings!$A$2:$A$6843,0),MATCH(J$17,NoSettings!$C$1:$AG$1,0))</f>
        <v>5.4190399999999999</v>
      </c>
      <c r="K24" s="22">
        <f>INDEX(NoSettings!$C$2:$AG$6843,MATCH($B24,NoSettings!$A$2:$A$6843,0),MATCH(K$17,NoSettings!$C$1:$AG$1,0))</f>
        <v>5.4333</v>
      </c>
      <c r="L24" s="22">
        <f>INDEX(NoSettings!$C$2:$AG$6843,MATCH($B24,NoSettings!$A$2:$A$6843,0),MATCH(L$17,NoSettings!$C$1:$AG$1,0))</f>
        <v>5.4479300000000004</v>
      </c>
      <c r="M24" s="22">
        <f>INDEX(NoSettings!$C$2:$AG$6843,MATCH($B24,NoSettings!$A$2:$A$6843,0),MATCH(M$17,NoSettings!$C$1:$AG$1,0))</f>
        <v>5.4627600000000003</v>
      </c>
      <c r="N24" s="22">
        <f>INDEX(NoSettings!$C$2:$AG$6843,MATCH($B24,NoSettings!$A$2:$A$6843,0),MATCH(N$17,NoSettings!$C$1:$AG$1,0))</f>
        <v>5.4787400000000002</v>
      </c>
      <c r="O24" s="22">
        <f>INDEX(NoSettings!$C$2:$AG$6843,MATCH($B24,NoSettings!$A$2:$A$6843,0),MATCH(O$17,NoSettings!$C$1:$AG$1,0))</f>
        <v>5.4946000000000002</v>
      </c>
      <c r="P24" s="22">
        <f>INDEX(NoSettings!$C$2:$AG$6843,MATCH($B24,NoSettings!$A$2:$A$6843,0),MATCH(P$17,NoSettings!$C$1:$AG$1,0))</f>
        <v>5.5113599999999998</v>
      </c>
      <c r="Q24" s="22">
        <f>INDEX(NoSettings!$C$2:$AG$6843,MATCH($B24,NoSettings!$A$2:$A$6843,0),MATCH(Q$17,NoSettings!$C$1:$AG$1,0))</f>
        <v>5.5298999999999996</v>
      </c>
      <c r="R24" s="22">
        <f>INDEX(NoSettings!$C$2:$AG$6843,MATCH($B24,NoSettings!$A$2:$A$6843,0),MATCH(R$17,NoSettings!$C$1:$AG$1,0))</f>
        <v>5.5486000000000004</v>
      </c>
      <c r="S24" s="22">
        <f>INDEX(NoSettings!$C$2:$AG$6843,MATCH($B24,NoSettings!$A$2:$A$6843,0),MATCH(S$17,NoSettings!$C$1:$AG$1,0))</f>
        <v>5.56846</v>
      </c>
      <c r="T24" s="22">
        <f>INDEX(NoSettings!$C$2:$AG$6843,MATCH($B24,NoSettings!$A$2:$A$6843,0),MATCH(T$17,NoSettings!$C$1:$AG$1,0))</f>
        <v>5.5881800000000004</v>
      </c>
      <c r="U24" s="22">
        <f>INDEX(NoSettings!$C$2:$AG$6843,MATCH($B24,NoSettings!$A$2:$A$6843,0),MATCH(U$17,NoSettings!$C$1:$AG$1,0))</f>
        <v>5.6091199999999999</v>
      </c>
      <c r="V24" s="22">
        <f>INDEX(NoSettings!$C$2:$AG$6843,MATCH($B24,NoSettings!$A$2:$A$6843,0),MATCH(V$17,NoSettings!$C$1:$AG$1,0))</f>
        <v>5.6313800000000001</v>
      </c>
      <c r="W24" s="22">
        <f>INDEX(NoSettings!$C$2:$AG$6843,MATCH($B24,NoSettings!$A$2:$A$6843,0),MATCH(W$17,NoSettings!$C$1:$AG$1,0))</f>
        <v>5.6535099999999998</v>
      </c>
      <c r="X24" s="22">
        <f>INDEX(NoSettings!$C$2:$AG$6843,MATCH($B24,NoSettings!$A$2:$A$6843,0),MATCH(X$17,NoSettings!$C$1:$AG$1,0))</f>
        <v>5.6766100000000002</v>
      </c>
      <c r="Y24" s="22">
        <f>INDEX(NoSettings!$C$2:$AG$6843,MATCH($B24,NoSettings!$A$2:$A$6843,0),MATCH(Y$17,NoSettings!$C$1:$AG$1,0))</f>
        <v>5.7002300000000004</v>
      </c>
      <c r="Z24" s="22">
        <f>INDEX(NoSettings!$C$2:$AG$6843,MATCH($B24,NoSettings!$A$2:$A$6843,0),MATCH(Z$17,NoSettings!$C$1:$AG$1,0))</f>
        <v>5.72417</v>
      </c>
      <c r="AA24" s="22">
        <f>INDEX(NoSettings!$C$2:$AG$6843,MATCH($B24,NoSettings!$A$2:$A$6843,0),MATCH(AA$17,NoSettings!$C$1:$AG$1,0))</f>
        <v>5.7487300000000001</v>
      </c>
      <c r="AB24" s="22">
        <f>INDEX(NoSettings!$C$2:$AG$6843,MATCH($B24,NoSettings!$A$2:$A$6843,0),MATCH(AB$17,NoSettings!$C$1:$AG$1,0))</f>
        <v>5.7744299999999997</v>
      </c>
      <c r="AC24" s="22">
        <f>INDEX(NoSettings!$C$2:$AG$6843,MATCH($B24,NoSettings!$A$2:$A$6843,0),MATCH(AC$17,NoSettings!$C$1:$AG$1,0))</f>
        <v>5.7998799999999999</v>
      </c>
      <c r="AD24" s="22">
        <f>INDEX(NoSettings!$C$2:$AG$6843,MATCH($B24,NoSettings!$A$2:$A$6843,0),MATCH(AD$17,NoSettings!$C$1:$AG$1,0))</f>
        <v>5.8260100000000001</v>
      </c>
      <c r="AE24" s="22">
        <f>INDEX(NoSettings!$C$2:$AG$6843,MATCH($B24,NoSettings!$A$2:$A$6843,0),MATCH(AE$17,NoSettings!$C$1:$AG$1,0))</f>
        <v>5.8526600000000002</v>
      </c>
      <c r="AF24" s="22">
        <f>INDEX(NoSettings!$C$2:$AG$6843,MATCH($B24,NoSettings!$A$2:$A$6843,0),MATCH(AF$17,NoSettings!$C$1:$AG$1,0))</f>
        <v>5.8792</v>
      </c>
      <c r="AG24" s="22">
        <f>INDEX(NoSettings!$C$2:$AG$6843,MATCH($B24,NoSettings!$A$2:$A$6843,0),MATCH(AG$17,NoSettings!$C$1:$AG$1,0))</f>
        <v>5.9063600000000003</v>
      </c>
    </row>
    <row r="25" spans="1:33">
      <c r="B25" s="21" t="s">
        <v>134</v>
      </c>
      <c r="C25" s="22">
        <f>INDEX(NoSettings!$C$2:$AG$6843,MATCH($B25,NoSettings!$A$2:$A$6843,0),MATCH(C$17,NoSettings!$C$1:$AG$1,0))</f>
        <v>-16.5425</v>
      </c>
      <c r="D25" s="22">
        <f>INDEX(NoSettings!$C$2:$AG$6843,MATCH($B25,NoSettings!$A$2:$A$6843,0),MATCH(D$17,NoSettings!$C$1:$AG$1,0))</f>
        <v>-16.5425</v>
      </c>
      <c r="E25" s="22">
        <f>INDEX(NoSettings!$C$2:$AG$6843,MATCH($B25,NoSettings!$A$2:$A$6843,0),MATCH(E$17,NoSettings!$C$1:$AG$1,0))</f>
        <v>-16.5425</v>
      </c>
      <c r="F25" s="22">
        <f>INDEX(NoSettings!$C$2:$AG$6843,MATCH($B25,NoSettings!$A$2:$A$6843,0),MATCH(F$17,NoSettings!$C$1:$AG$1,0))</f>
        <v>-16.642499999999998</v>
      </c>
      <c r="G25" s="22">
        <f>INDEX(NoSettings!$C$2:$AG$6843,MATCH($B25,NoSettings!$A$2:$A$6843,0),MATCH(G$17,NoSettings!$C$1:$AG$1,0))</f>
        <v>-16.5425</v>
      </c>
      <c r="H25" s="22">
        <f>INDEX(NoSettings!$C$2:$AG$6843,MATCH($B25,NoSettings!$A$2:$A$6843,0),MATCH(H$17,NoSettings!$C$1:$AG$1,0))</f>
        <v>-16.5425</v>
      </c>
      <c r="I25" s="22">
        <f>INDEX(NoSettings!$C$2:$AG$6843,MATCH($B25,NoSettings!$A$2:$A$6843,0),MATCH(I$17,NoSettings!$C$1:$AG$1,0))</f>
        <v>-16.7425</v>
      </c>
      <c r="J25" s="22">
        <f>INDEX(NoSettings!$C$2:$AG$6843,MATCH($B25,NoSettings!$A$2:$A$6843,0),MATCH(J$17,NoSettings!$C$1:$AG$1,0))</f>
        <v>-17.0425</v>
      </c>
      <c r="K25" s="22">
        <f>INDEX(NoSettings!$C$2:$AG$6843,MATCH($B25,NoSettings!$A$2:$A$6843,0),MATCH(K$17,NoSettings!$C$1:$AG$1,0))</f>
        <v>-17.2425</v>
      </c>
      <c r="L25" s="22">
        <f>INDEX(NoSettings!$C$2:$AG$6843,MATCH($B25,NoSettings!$A$2:$A$6843,0),MATCH(L$17,NoSettings!$C$1:$AG$1,0))</f>
        <v>-17.5425</v>
      </c>
      <c r="M25" s="22">
        <f>INDEX(NoSettings!$C$2:$AG$6843,MATCH($B25,NoSettings!$A$2:$A$6843,0),MATCH(M$17,NoSettings!$C$1:$AG$1,0))</f>
        <v>-17.7425</v>
      </c>
      <c r="N25" s="22">
        <f>INDEX(NoSettings!$C$2:$AG$6843,MATCH($B25,NoSettings!$A$2:$A$6843,0),MATCH(N$17,NoSettings!$C$1:$AG$1,0))</f>
        <v>-17.942499999999999</v>
      </c>
      <c r="O25" s="22">
        <f>INDEX(NoSettings!$C$2:$AG$6843,MATCH($B25,NoSettings!$A$2:$A$6843,0),MATCH(O$17,NoSettings!$C$1:$AG$1,0))</f>
        <v>-17.442499999999999</v>
      </c>
      <c r="P25" s="22">
        <f>INDEX(NoSettings!$C$2:$AG$6843,MATCH($B25,NoSettings!$A$2:$A$6843,0),MATCH(P$17,NoSettings!$C$1:$AG$1,0))</f>
        <v>-17.642499999999998</v>
      </c>
      <c r="Q25" s="22">
        <f>INDEX(NoSettings!$C$2:$AG$6843,MATCH($B25,NoSettings!$A$2:$A$6843,0),MATCH(Q$17,NoSettings!$C$1:$AG$1,0))</f>
        <v>-17.842500000000001</v>
      </c>
      <c r="R25" s="22">
        <f>INDEX(NoSettings!$C$2:$AG$6843,MATCH($B25,NoSettings!$A$2:$A$6843,0),MATCH(R$17,NoSettings!$C$1:$AG$1,0))</f>
        <v>-17.942499999999999</v>
      </c>
      <c r="S25" s="22">
        <f>INDEX(NoSettings!$C$2:$AG$6843,MATCH($B25,NoSettings!$A$2:$A$6843,0),MATCH(S$17,NoSettings!$C$1:$AG$1,0))</f>
        <v>-18.342500000000001</v>
      </c>
      <c r="T25" s="22">
        <f>INDEX(NoSettings!$C$2:$AG$6843,MATCH($B25,NoSettings!$A$2:$A$6843,0),MATCH(T$17,NoSettings!$C$1:$AG$1,0))</f>
        <v>-18.642499999999998</v>
      </c>
      <c r="U25" s="22">
        <f>INDEX(NoSettings!$C$2:$AG$6843,MATCH($B25,NoSettings!$A$2:$A$6843,0),MATCH(U$17,NoSettings!$C$1:$AG$1,0))</f>
        <v>-18.942499999999999</v>
      </c>
      <c r="V25" s="22">
        <f>INDEX(NoSettings!$C$2:$AG$6843,MATCH($B25,NoSettings!$A$2:$A$6843,0),MATCH(V$17,NoSettings!$C$1:$AG$1,0))</f>
        <v>-19.0425</v>
      </c>
      <c r="W25" s="22">
        <f>INDEX(NoSettings!$C$2:$AG$6843,MATCH($B25,NoSettings!$A$2:$A$6843,0),MATCH(W$17,NoSettings!$C$1:$AG$1,0))</f>
        <v>-19.142499999999998</v>
      </c>
      <c r="X25" s="22">
        <f>INDEX(NoSettings!$C$2:$AG$6843,MATCH($B25,NoSettings!$A$2:$A$6843,0),MATCH(X$17,NoSettings!$C$1:$AG$1,0))</f>
        <v>-19.2425</v>
      </c>
      <c r="Y25" s="22">
        <f>INDEX(NoSettings!$C$2:$AG$6843,MATCH($B25,NoSettings!$A$2:$A$6843,0),MATCH(Y$17,NoSettings!$C$1:$AG$1,0))</f>
        <v>-19.342500000000001</v>
      </c>
      <c r="Z25" s="22">
        <f>INDEX(NoSettings!$C$2:$AG$6843,MATCH($B25,NoSettings!$A$2:$A$6843,0),MATCH(Z$17,NoSettings!$C$1:$AG$1,0))</f>
        <v>-19.442499999999999</v>
      </c>
      <c r="AA25" s="22">
        <f>INDEX(NoSettings!$C$2:$AG$6843,MATCH($B25,NoSettings!$A$2:$A$6843,0),MATCH(AA$17,NoSettings!$C$1:$AG$1,0))</f>
        <v>-19.5425</v>
      </c>
      <c r="AB25" s="22">
        <f>INDEX(NoSettings!$C$2:$AG$6843,MATCH($B25,NoSettings!$A$2:$A$6843,0),MATCH(AB$17,NoSettings!$C$1:$AG$1,0))</f>
        <v>-19.642499999999998</v>
      </c>
      <c r="AC25" s="22">
        <f>INDEX(NoSettings!$C$2:$AG$6843,MATCH($B25,NoSettings!$A$2:$A$6843,0),MATCH(AC$17,NoSettings!$C$1:$AG$1,0))</f>
        <v>-19.642499999999998</v>
      </c>
      <c r="AD25" s="22">
        <f>INDEX(NoSettings!$C$2:$AG$6843,MATCH($B25,NoSettings!$A$2:$A$6843,0),MATCH(AD$17,NoSettings!$C$1:$AG$1,0))</f>
        <v>-19.642499999999998</v>
      </c>
      <c r="AE25" s="22">
        <f>INDEX(NoSettings!$C$2:$AG$6843,MATCH($B25,NoSettings!$A$2:$A$6843,0),MATCH(AE$17,NoSettings!$C$1:$AG$1,0))</f>
        <v>-19.7425</v>
      </c>
      <c r="AF25" s="22">
        <f>INDEX(NoSettings!$C$2:$AG$6843,MATCH($B25,NoSettings!$A$2:$A$6843,0),MATCH(AF$17,NoSettings!$C$1:$AG$1,0))</f>
        <v>-19.7425</v>
      </c>
      <c r="AG25" s="22">
        <f>INDEX(NoSettings!$C$2:$AG$6843,MATCH($B25,NoSettings!$A$2:$A$6843,0),MATCH(AG$17,NoSettings!$C$1:$AG$1,0))</f>
        <v>-19.7425</v>
      </c>
    </row>
    <row r="26" spans="1:33">
      <c r="B26" s="21" t="s">
        <v>133</v>
      </c>
      <c r="C26" s="22">
        <f>INDEX(NoSettings!$C$2:$AG$6843,MATCH($B26,NoSettings!$A$2:$A$6843,0),MATCH(C$17,NoSettings!$C$1:$AG$1,0))</f>
        <v>0</v>
      </c>
      <c r="D26" s="22">
        <f>INDEX(NoSettings!$C$2:$AG$6843,MATCH($B26,NoSettings!$A$2:$A$6843,0),MATCH(D$17,NoSettings!$C$1:$AG$1,0))</f>
        <v>0</v>
      </c>
      <c r="E26" s="22">
        <f>INDEX(NoSettings!$C$2:$AG$6843,MATCH($B26,NoSettings!$A$2:$A$6843,0),MATCH(E$17,NoSettings!$C$1:$AG$1,0))</f>
        <v>0</v>
      </c>
      <c r="F26" s="22">
        <f>INDEX(NoSettings!$C$2:$AG$6843,MATCH($B26,NoSettings!$A$2:$A$6843,0),MATCH(F$17,NoSettings!$C$1:$AG$1,0))</f>
        <v>0</v>
      </c>
      <c r="G26" s="22">
        <f>INDEX(NoSettings!$C$2:$AG$6843,MATCH($B26,NoSettings!$A$2:$A$6843,0),MATCH(G$17,NoSettings!$C$1:$AG$1,0))</f>
        <v>0</v>
      </c>
      <c r="H26" s="22">
        <f>INDEX(NoSettings!$C$2:$AG$6843,MATCH($B26,NoSettings!$A$2:$A$6843,0),MATCH(H$17,NoSettings!$C$1:$AG$1,0))</f>
        <v>0</v>
      </c>
      <c r="I26" s="22">
        <f>INDEX(NoSettings!$C$2:$AG$6843,MATCH($B26,NoSettings!$A$2:$A$6843,0),MATCH(I$17,NoSettings!$C$1:$AG$1,0))</f>
        <v>0</v>
      </c>
      <c r="J26" s="22">
        <f>INDEX(NoSettings!$C$2:$AG$6843,MATCH($B26,NoSettings!$A$2:$A$6843,0),MATCH(J$17,NoSettings!$C$1:$AG$1,0))</f>
        <v>0</v>
      </c>
      <c r="K26" s="22">
        <f>INDEX(NoSettings!$C$2:$AG$6843,MATCH($B26,NoSettings!$A$2:$A$6843,0),MATCH(K$17,NoSettings!$C$1:$AG$1,0))</f>
        <v>0</v>
      </c>
      <c r="L26" s="22">
        <f>INDEX(NoSettings!$C$2:$AG$6843,MATCH($B26,NoSettings!$A$2:$A$6843,0),MATCH(L$17,NoSettings!$C$1:$AG$1,0))</f>
        <v>0</v>
      </c>
      <c r="M26" s="22">
        <f>INDEX(NoSettings!$C$2:$AG$6843,MATCH($B26,NoSettings!$A$2:$A$6843,0),MATCH(M$17,NoSettings!$C$1:$AG$1,0))</f>
        <v>0</v>
      </c>
      <c r="N26" s="22">
        <f>INDEX(NoSettings!$C$2:$AG$6843,MATCH($B26,NoSettings!$A$2:$A$6843,0),MATCH(N$17,NoSettings!$C$1:$AG$1,0))</f>
        <v>0</v>
      </c>
      <c r="O26" s="22">
        <f>INDEX(NoSettings!$C$2:$AG$6843,MATCH($B26,NoSettings!$A$2:$A$6843,0),MATCH(O$17,NoSettings!$C$1:$AG$1,0))</f>
        <v>0</v>
      </c>
      <c r="P26" s="22">
        <f>INDEX(NoSettings!$C$2:$AG$6843,MATCH($B26,NoSettings!$A$2:$A$6843,0),MATCH(P$17,NoSettings!$C$1:$AG$1,0))</f>
        <v>0</v>
      </c>
      <c r="Q26" s="22">
        <f>INDEX(NoSettings!$C$2:$AG$6843,MATCH($B26,NoSettings!$A$2:$A$6843,0),MATCH(Q$17,NoSettings!$C$1:$AG$1,0))</f>
        <v>0</v>
      </c>
      <c r="R26" s="22">
        <f>INDEX(NoSettings!$C$2:$AG$6843,MATCH($B26,NoSettings!$A$2:$A$6843,0),MATCH(R$17,NoSettings!$C$1:$AG$1,0))</f>
        <v>0</v>
      </c>
      <c r="S26" s="22">
        <f>INDEX(NoSettings!$C$2:$AG$6843,MATCH($B26,NoSettings!$A$2:$A$6843,0),MATCH(S$17,NoSettings!$C$1:$AG$1,0))</f>
        <v>0</v>
      </c>
      <c r="T26" s="22">
        <f>INDEX(NoSettings!$C$2:$AG$6843,MATCH($B26,NoSettings!$A$2:$A$6843,0),MATCH(T$17,NoSettings!$C$1:$AG$1,0))</f>
        <v>0</v>
      </c>
      <c r="U26" s="22">
        <f>INDEX(NoSettings!$C$2:$AG$6843,MATCH($B26,NoSettings!$A$2:$A$6843,0),MATCH(U$17,NoSettings!$C$1:$AG$1,0))</f>
        <v>0</v>
      </c>
      <c r="V26" s="22">
        <f>INDEX(NoSettings!$C$2:$AG$6843,MATCH($B26,NoSettings!$A$2:$A$6843,0),MATCH(V$17,NoSettings!$C$1:$AG$1,0))</f>
        <v>0</v>
      </c>
      <c r="W26" s="22">
        <f>INDEX(NoSettings!$C$2:$AG$6843,MATCH($B26,NoSettings!$A$2:$A$6843,0),MATCH(W$17,NoSettings!$C$1:$AG$1,0))</f>
        <v>0</v>
      </c>
      <c r="X26" s="22">
        <f>INDEX(NoSettings!$C$2:$AG$6843,MATCH($B26,NoSettings!$A$2:$A$6843,0),MATCH(X$17,NoSettings!$C$1:$AG$1,0))</f>
        <v>0</v>
      </c>
      <c r="Y26" s="22">
        <f>INDEX(NoSettings!$C$2:$AG$6843,MATCH($B26,NoSettings!$A$2:$A$6843,0),MATCH(Y$17,NoSettings!$C$1:$AG$1,0))</f>
        <v>0</v>
      </c>
      <c r="Z26" s="22">
        <f>INDEX(NoSettings!$C$2:$AG$6843,MATCH($B26,NoSettings!$A$2:$A$6843,0),MATCH(Z$17,NoSettings!$C$1:$AG$1,0))</f>
        <v>0</v>
      </c>
      <c r="AA26" s="22">
        <f>INDEX(NoSettings!$C$2:$AG$6843,MATCH($B26,NoSettings!$A$2:$A$6843,0),MATCH(AA$17,NoSettings!$C$1:$AG$1,0))</f>
        <v>0</v>
      </c>
      <c r="AB26" s="22">
        <f>INDEX(NoSettings!$C$2:$AG$6843,MATCH($B26,NoSettings!$A$2:$A$6843,0),MATCH(AB$17,NoSettings!$C$1:$AG$1,0))</f>
        <v>0</v>
      </c>
      <c r="AC26" s="22">
        <f>INDEX(NoSettings!$C$2:$AG$6843,MATCH($B26,NoSettings!$A$2:$A$6843,0),MATCH(AC$17,NoSettings!$C$1:$AG$1,0))</f>
        <v>0</v>
      </c>
      <c r="AD26" s="22">
        <f>INDEX(NoSettings!$C$2:$AG$6843,MATCH($B26,NoSettings!$A$2:$A$6843,0),MATCH(AD$17,NoSettings!$C$1:$AG$1,0))</f>
        <v>0</v>
      </c>
      <c r="AE26" s="22">
        <f>INDEX(NoSettings!$C$2:$AG$6843,MATCH($B26,NoSettings!$A$2:$A$6843,0),MATCH(AE$17,NoSettings!$C$1:$AG$1,0))</f>
        <v>0</v>
      </c>
      <c r="AF26" s="22">
        <f>INDEX(NoSettings!$C$2:$AG$6843,MATCH($B26,NoSettings!$A$2:$A$6843,0),MATCH(AF$17,NoSettings!$C$1:$AG$1,0))</f>
        <v>0</v>
      </c>
      <c r="AG26" s="22">
        <f>INDEX(NoSettings!$C$2:$AG$6843,MATCH($B26,NoSettings!$A$2:$A$6843,0),MATCH(AG$17,NoSettings!$C$1:$AG$1,0))</f>
        <v>0</v>
      </c>
    </row>
    <row r="27" spans="1:33" s="23" customFormat="1"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</row>
    <row r="28" spans="1:33">
      <c r="A28" s="57" t="s">
        <v>6977</v>
      </c>
    </row>
    <row r="29" spans="1:33">
      <c r="C29" s="60">
        <v>2020</v>
      </c>
      <c r="D29" s="60">
        <v>2021</v>
      </c>
      <c r="E29" s="60">
        <v>2022</v>
      </c>
      <c r="F29" s="60">
        <v>2023</v>
      </c>
      <c r="G29" s="60">
        <v>2024</v>
      </c>
      <c r="H29" s="60">
        <v>2025</v>
      </c>
      <c r="I29" s="60">
        <v>2026</v>
      </c>
      <c r="J29" s="60">
        <v>2027</v>
      </c>
      <c r="K29" s="60">
        <v>2028</v>
      </c>
      <c r="L29" s="60">
        <v>2029</v>
      </c>
      <c r="M29" s="60">
        <v>2030</v>
      </c>
      <c r="N29" s="60">
        <v>2031</v>
      </c>
      <c r="O29" s="60">
        <v>2032</v>
      </c>
      <c r="P29" s="60">
        <v>2033</v>
      </c>
      <c r="Q29" s="60">
        <v>2034</v>
      </c>
      <c r="R29" s="60">
        <v>2035</v>
      </c>
      <c r="S29" s="60">
        <v>2036</v>
      </c>
      <c r="T29" s="60">
        <v>2037</v>
      </c>
      <c r="U29" s="60">
        <v>2038</v>
      </c>
      <c r="V29" s="60">
        <v>2039</v>
      </c>
      <c r="W29" s="60">
        <v>2040</v>
      </c>
      <c r="X29" s="60">
        <v>2041</v>
      </c>
      <c r="Y29" s="60">
        <v>2042</v>
      </c>
      <c r="Z29" s="60">
        <v>2043</v>
      </c>
      <c r="AA29" s="60">
        <v>2044</v>
      </c>
      <c r="AB29" s="60">
        <v>2045</v>
      </c>
      <c r="AC29" s="60">
        <v>2046</v>
      </c>
      <c r="AD29" s="60">
        <v>2047</v>
      </c>
      <c r="AE29" s="60">
        <v>2048</v>
      </c>
      <c r="AF29" s="60">
        <v>2049</v>
      </c>
      <c r="AG29" s="60">
        <v>2050</v>
      </c>
    </row>
    <row r="30" spans="1:33">
      <c r="A30" t="s">
        <v>6978</v>
      </c>
      <c r="B30" s="57" t="s">
        <v>7074</v>
      </c>
      <c r="C30" s="69">
        <f>C7/10^6</f>
        <v>95.4</v>
      </c>
      <c r="D30" s="69">
        <f t="shared" ref="D30:F30" si="1">D7/10^6</f>
        <v>95.427215189873223</v>
      </c>
      <c r="E30" s="69">
        <f t="shared" si="1"/>
        <v>96.5</v>
      </c>
      <c r="F30" s="69">
        <f t="shared" si="1"/>
        <v>97.572784810126308</v>
      </c>
      <c r="G30" s="69">
        <f t="shared" ref="G30:AG30" si="2">G7/10^6</f>
        <v>98.645569620253085</v>
      </c>
      <c r="H30" s="69">
        <f t="shared" si="2"/>
        <v>100.5</v>
      </c>
      <c r="I30" s="69">
        <f t="shared" si="2"/>
        <v>100.79113924050617</v>
      </c>
      <c r="J30" s="69">
        <f t="shared" si="2"/>
        <v>101.86392405063296</v>
      </c>
      <c r="K30" s="69">
        <f t="shared" si="2"/>
        <v>102.93670886075925</v>
      </c>
      <c r="L30" s="69">
        <f t="shared" si="2"/>
        <v>104.00949367088604</v>
      </c>
      <c r="M30" s="69">
        <f t="shared" si="2"/>
        <v>104.1</v>
      </c>
      <c r="N30" s="69">
        <f t="shared" si="2"/>
        <v>106.15506329113913</v>
      </c>
      <c r="O30" s="69">
        <f t="shared" si="2"/>
        <v>107.22784810126591</v>
      </c>
      <c r="P30" s="69">
        <f t="shared" si="2"/>
        <v>108.30063291139221</v>
      </c>
      <c r="Q30" s="69">
        <f t="shared" si="2"/>
        <v>109.37341772151899</v>
      </c>
      <c r="R30" s="69">
        <f t="shared" si="2"/>
        <v>110.4462025316453</v>
      </c>
      <c r="S30" s="69">
        <f t="shared" si="2"/>
        <v>111.51898734177207</v>
      </c>
      <c r="T30" s="69">
        <f t="shared" si="2"/>
        <v>112.59177215189887</v>
      </c>
      <c r="U30" s="69">
        <f t="shared" si="2"/>
        <v>113.66455696202516</v>
      </c>
      <c r="V30" s="69">
        <f t="shared" si="2"/>
        <v>114.73734177215195</v>
      </c>
      <c r="W30" s="69">
        <f t="shared" si="2"/>
        <v>115.81012658227826</v>
      </c>
      <c r="X30" s="69">
        <f t="shared" si="2"/>
        <v>116.88291139240503</v>
      </c>
      <c r="Y30" s="69">
        <f t="shared" si="2"/>
        <v>117.95569620253181</v>
      </c>
      <c r="Z30" s="69">
        <f t="shared" si="2"/>
        <v>119.02848101265812</v>
      </c>
      <c r="AA30" s="69">
        <f t="shared" si="2"/>
        <v>120.1012658227849</v>
      </c>
      <c r="AB30" s="69">
        <f t="shared" si="2"/>
        <v>121.1740506329112</v>
      </c>
      <c r="AC30" s="69">
        <f t="shared" si="2"/>
        <v>122.24683544303798</v>
      </c>
      <c r="AD30" s="69">
        <f t="shared" si="2"/>
        <v>123.31962025316429</v>
      </c>
      <c r="AE30" s="69">
        <f t="shared" si="2"/>
        <v>124.39240506329108</v>
      </c>
      <c r="AF30" s="69">
        <f t="shared" si="2"/>
        <v>125.46518987341786</v>
      </c>
      <c r="AG30" s="69">
        <f t="shared" si="2"/>
        <v>126.53797468354416</v>
      </c>
    </row>
    <row r="31" spans="1:33">
      <c r="A31" t="s">
        <v>6979</v>
      </c>
      <c r="B31" s="57" t="s">
        <v>7074</v>
      </c>
      <c r="C31" s="74">
        <f>C19</f>
        <v>292.517</v>
      </c>
      <c r="D31" s="74">
        <f t="shared" ref="D31:F31" si="3">D19</f>
        <v>293.14600000000002</v>
      </c>
      <c r="E31" s="74">
        <f t="shared" si="3"/>
        <v>299.50299999999999</v>
      </c>
      <c r="F31" s="74">
        <f t="shared" si="3"/>
        <v>302.774</v>
      </c>
      <c r="G31" s="74">
        <f t="shared" ref="G31:AG31" si="4">G19</f>
        <v>304.20400000000001</v>
      </c>
      <c r="H31" s="74">
        <f t="shared" si="4"/>
        <v>302.99599999999998</v>
      </c>
      <c r="I31" s="74">
        <f t="shared" si="4"/>
        <v>301.53100000000001</v>
      </c>
      <c r="J31" s="74">
        <f t="shared" si="4"/>
        <v>299.06</v>
      </c>
      <c r="K31" s="74">
        <f t="shared" si="4"/>
        <v>297.36200000000002</v>
      </c>
      <c r="L31" s="74">
        <f t="shared" si="4"/>
        <v>294.97399999999999</v>
      </c>
      <c r="M31" s="74">
        <f t="shared" si="4"/>
        <v>292.93299999999999</v>
      </c>
      <c r="N31" s="74">
        <f t="shared" si="4"/>
        <v>291.85199999999998</v>
      </c>
      <c r="O31" s="74">
        <f t="shared" si="4"/>
        <v>289.53300000000002</v>
      </c>
      <c r="P31" s="74">
        <f t="shared" si="4"/>
        <v>288.08999999999997</v>
      </c>
      <c r="Q31" s="74">
        <f t="shared" si="4"/>
        <v>287.279</v>
      </c>
      <c r="R31" s="74">
        <f t="shared" si="4"/>
        <v>285.44900000000001</v>
      </c>
      <c r="S31" s="74">
        <f t="shared" si="4"/>
        <v>284.92500000000001</v>
      </c>
      <c r="T31" s="74">
        <f t="shared" si="4"/>
        <v>283.76</v>
      </c>
      <c r="U31" s="74">
        <f t="shared" si="4"/>
        <v>281.91800000000001</v>
      </c>
      <c r="V31" s="74">
        <f t="shared" si="4"/>
        <v>281.50700000000001</v>
      </c>
      <c r="W31" s="74">
        <f t="shared" si="4"/>
        <v>281.23599999999999</v>
      </c>
      <c r="X31" s="74">
        <f t="shared" si="4"/>
        <v>279.71199999999999</v>
      </c>
      <c r="Y31" s="74">
        <f t="shared" si="4"/>
        <v>279.42099999999999</v>
      </c>
      <c r="Z31" s="74">
        <f t="shared" si="4"/>
        <v>279.16800000000001</v>
      </c>
      <c r="AA31" s="74">
        <f t="shared" si="4"/>
        <v>278.863</v>
      </c>
      <c r="AB31" s="74">
        <f t="shared" si="4"/>
        <v>279.34300000000002</v>
      </c>
      <c r="AC31" s="74">
        <f t="shared" si="4"/>
        <v>280.03699999999998</v>
      </c>
      <c r="AD31" s="74">
        <f t="shared" si="4"/>
        <v>279.71199999999999</v>
      </c>
      <c r="AE31" s="74">
        <f t="shared" si="4"/>
        <v>281.14800000000002</v>
      </c>
      <c r="AF31" s="74">
        <f t="shared" si="4"/>
        <v>280.33699999999999</v>
      </c>
      <c r="AG31" s="74">
        <f t="shared" si="4"/>
        <v>278.48200000000003</v>
      </c>
    </row>
    <row r="32" spans="1:33">
      <c r="A32" t="s">
        <v>7088</v>
      </c>
      <c r="B32" s="57" t="s">
        <v>7074</v>
      </c>
      <c r="C32" s="73">
        <f>EDGAR!F53/10^6</f>
        <v>102.476788</v>
      </c>
      <c r="D32" s="73">
        <f>C32</f>
        <v>102.476788</v>
      </c>
      <c r="E32" s="73">
        <f t="shared" ref="E32:AG32" si="5">D32</f>
        <v>102.476788</v>
      </c>
      <c r="F32" s="73">
        <f t="shared" si="5"/>
        <v>102.476788</v>
      </c>
      <c r="G32" s="73">
        <f t="shared" si="5"/>
        <v>102.476788</v>
      </c>
      <c r="H32" s="73">
        <f t="shared" si="5"/>
        <v>102.476788</v>
      </c>
      <c r="I32" s="73">
        <f t="shared" si="5"/>
        <v>102.476788</v>
      </c>
      <c r="J32" s="73">
        <f t="shared" si="5"/>
        <v>102.476788</v>
      </c>
      <c r="K32" s="73">
        <f t="shared" si="5"/>
        <v>102.476788</v>
      </c>
      <c r="L32" s="73">
        <f t="shared" si="5"/>
        <v>102.476788</v>
      </c>
      <c r="M32" s="73">
        <f t="shared" si="5"/>
        <v>102.476788</v>
      </c>
      <c r="N32" s="73">
        <f t="shared" si="5"/>
        <v>102.476788</v>
      </c>
      <c r="O32" s="73">
        <f t="shared" si="5"/>
        <v>102.476788</v>
      </c>
      <c r="P32" s="73">
        <f t="shared" si="5"/>
        <v>102.476788</v>
      </c>
      <c r="Q32" s="73">
        <f t="shared" si="5"/>
        <v>102.476788</v>
      </c>
      <c r="R32" s="73">
        <f t="shared" si="5"/>
        <v>102.476788</v>
      </c>
      <c r="S32" s="73">
        <f t="shared" si="5"/>
        <v>102.476788</v>
      </c>
      <c r="T32" s="73">
        <f t="shared" si="5"/>
        <v>102.476788</v>
      </c>
      <c r="U32" s="73">
        <f t="shared" si="5"/>
        <v>102.476788</v>
      </c>
      <c r="V32" s="73">
        <f t="shared" si="5"/>
        <v>102.476788</v>
      </c>
      <c r="W32" s="73">
        <f t="shared" si="5"/>
        <v>102.476788</v>
      </c>
      <c r="X32" s="73">
        <f t="shared" si="5"/>
        <v>102.476788</v>
      </c>
      <c r="Y32" s="73">
        <f t="shared" si="5"/>
        <v>102.476788</v>
      </c>
      <c r="Z32" s="73">
        <f t="shared" si="5"/>
        <v>102.476788</v>
      </c>
      <c r="AA32" s="73">
        <f t="shared" si="5"/>
        <v>102.476788</v>
      </c>
      <c r="AB32" s="73">
        <f t="shared" si="5"/>
        <v>102.476788</v>
      </c>
      <c r="AC32" s="73">
        <f t="shared" si="5"/>
        <v>102.476788</v>
      </c>
      <c r="AD32" s="73">
        <f t="shared" si="5"/>
        <v>102.476788</v>
      </c>
      <c r="AE32" s="73">
        <f t="shared" si="5"/>
        <v>102.476788</v>
      </c>
      <c r="AF32" s="73">
        <f t="shared" si="5"/>
        <v>102.476788</v>
      </c>
      <c r="AG32" s="73">
        <f t="shared" si="5"/>
        <v>102.476788</v>
      </c>
    </row>
    <row r="33" spans="1:33">
      <c r="A33" t="s">
        <v>6978</v>
      </c>
      <c r="B33" s="57" t="s">
        <v>7075</v>
      </c>
      <c r="C33" s="69">
        <f>C10/10^6</f>
        <v>295.5</v>
      </c>
      <c r="D33" s="69">
        <f t="shared" ref="D33:F33" si="6">D10/10^6</f>
        <v>285.87436708860781</v>
      </c>
      <c r="E33" s="69">
        <f t="shared" si="6"/>
        <v>291.47500000000002</v>
      </c>
      <c r="F33" s="69">
        <f t="shared" si="6"/>
        <v>297.07563291139223</v>
      </c>
      <c r="G33" s="69">
        <f t="shared" ref="G33:AG33" si="7">G10/10^6</f>
        <v>302.67626582278632</v>
      </c>
      <c r="H33" s="69">
        <f t="shared" si="7"/>
        <v>303.89999999999998</v>
      </c>
      <c r="I33" s="69">
        <f t="shared" si="7"/>
        <v>313.87753164557074</v>
      </c>
      <c r="J33" s="69">
        <f t="shared" si="7"/>
        <v>319.47816455696295</v>
      </c>
      <c r="K33" s="69">
        <f t="shared" si="7"/>
        <v>325.07879746835516</v>
      </c>
      <c r="L33" s="69">
        <f t="shared" si="7"/>
        <v>330.67943037974737</v>
      </c>
      <c r="M33" s="69">
        <f t="shared" si="7"/>
        <v>333.1</v>
      </c>
      <c r="N33" s="69">
        <f t="shared" si="7"/>
        <v>341.88069620253179</v>
      </c>
      <c r="O33" s="69">
        <f t="shared" si="7"/>
        <v>347.48132911392401</v>
      </c>
      <c r="P33" s="69">
        <f t="shared" si="7"/>
        <v>353.08196202531622</v>
      </c>
      <c r="Q33" s="69">
        <f t="shared" si="7"/>
        <v>358.68259493671036</v>
      </c>
      <c r="R33" s="69">
        <f t="shared" si="7"/>
        <v>364.28322784810257</v>
      </c>
      <c r="S33" s="69">
        <f t="shared" si="7"/>
        <v>369.88386075949478</v>
      </c>
      <c r="T33" s="69">
        <f t="shared" si="7"/>
        <v>375.48449367088699</v>
      </c>
      <c r="U33" s="69">
        <f t="shared" si="7"/>
        <v>381.0851265822792</v>
      </c>
      <c r="V33" s="69">
        <f t="shared" si="7"/>
        <v>386.68575949367141</v>
      </c>
      <c r="W33" s="69">
        <f t="shared" si="7"/>
        <v>392.28639240506362</v>
      </c>
      <c r="X33" s="69">
        <f t="shared" si="7"/>
        <v>397.88702531645583</v>
      </c>
      <c r="Y33" s="69">
        <f t="shared" si="7"/>
        <v>403.48765822784804</v>
      </c>
      <c r="Z33" s="69">
        <f t="shared" si="7"/>
        <v>409.08829113924025</v>
      </c>
      <c r="AA33" s="69">
        <f t="shared" si="7"/>
        <v>414.6889240506344</v>
      </c>
      <c r="AB33" s="69">
        <f t="shared" si="7"/>
        <v>420.28955696202661</v>
      </c>
      <c r="AC33" s="69">
        <f t="shared" si="7"/>
        <v>425.89018987341882</v>
      </c>
      <c r="AD33" s="69">
        <f t="shared" si="7"/>
        <v>431.49082278481103</v>
      </c>
      <c r="AE33" s="69">
        <f t="shared" si="7"/>
        <v>437.09145569620324</v>
      </c>
      <c r="AF33" s="69">
        <f t="shared" si="7"/>
        <v>442.69208860759545</v>
      </c>
      <c r="AG33" s="69">
        <f t="shared" si="7"/>
        <v>448.29272151898766</v>
      </c>
    </row>
    <row r="34" spans="1:33">
      <c r="A34" t="s">
        <v>6979</v>
      </c>
      <c r="B34" s="57" t="s">
        <v>7075</v>
      </c>
      <c r="C34" s="74">
        <f>C20</f>
        <v>232.90600000000001</v>
      </c>
      <c r="D34" s="74">
        <f t="shared" ref="D34:F34" si="8">D20</f>
        <v>233.018</v>
      </c>
      <c r="E34" s="74">
        <f t="shared" si="8"/>
        <v>236.13499999999999</v>
      </c>
      <c r="F34" s="74">
        <f t="shared" si="8"/>
        <v>239.964</v>
      </c>
      <c r="G34" s="74">
        <f t="shared" ref="G34:AG34" si="9">G20</f>
        <v>243.791</v>
      </c>
      <c r="H34" s="74">
        <f t="shared" si="9"/>
        <v>238.36099999999999</v>
      </c>
      <c r="I34" s="74">
        <f t="shared" si="9"/>
        <v>239.55099999999999</v>
      </c>
      <c r="J34" s="74">
        <f t="shared" si="9"/>
        <v>237.922</v>
      </c>
      <c r="K34" s="74">
        <f t="shared" si="9"/>
        <v>232.05799999999999</v>
      </c>
      <c r="L34" s="74">
        <f t="shared" si="9"/>
        <v>226.98699999999999</v>
      </c>
      <c r="M34" s="74">
        <f t="shared" si="9"/>
        <v>224.64699999999999</v>
      </c>
      <c r="N34" s="74">
        <f t="shared" si="9"/>
        <v>222.31200000000001</v>
      </c>
      <c r="O34" s="74">
        <f t="shared" si="9"/>
        <v>220.07900000000001</v>
      </c>
      <c r="P34" s="74">
        <f t="shared" si="9"/>
        <v>223.381</v>
      </c>
      <c r="Q34" s="74">
        <f t="shared" si="9"/>
        <v>218.63900000000001</v>
      </c>
      <c r="R34" s="74">
        <f t="shared" si="9"/>
        <v>220.119</v>
      </c>
      <c r="S34" s="74">
        <f t="shared" si="9"/>
        <v>221.399</v>
      </c>
      <c r="T34" s="74">
        <f t="shared" si="9"/>
        <v>215.27500000000001</v>
      </c>
      <c r="U34" s="74">
        <f t="shared" si="9"/>
        <v>204.87299999999999</v>
      </c>
      <c r="V34" s="74">
        <f t="shared" si="9"/>
        <v>205.143</v>
      </c>
      <c r="W34" s="74">
        <f t="shared" si="9"/>
        <v>210.62899999999999</v>
      </c>
      <c r="X34" s="74">
        <f t="shared" si="9"/>
        <v>217.447</v>
      </c>
      <c r="Y34" s="74">
        <f t="shared" si="9"/>
        <v>225.24100000000001</v>
      </c>
      <c r="Z34" s="74">
        <f t="shared" si="9"/>
        <v>232.21299999999999</v>
      </c>
      <c r="AA34" s="74">
        <f t="shared" si="9"/>
        <v>231.89599999999999</v>
      </c>
      <c r="AB34" s="74">
        <f t="shared" si="9"/>
        <v>238.685</v>
      </c>
      <c r="AC34" s="74">
        <f t="shared" si="9"/>
        <v>224.59100000000001</v>
      </c>
      <c r="AD34" s="74">
        <f t="shared" si="9"/>
        <v>208.00200000000001</v>
      </c>
      <c r="AE34" s="74">
        <f t="shared" si="9"/>
        <v>213.96299999999999</v>
      </c>
      <c r="AF34" s="74">
        <f t="shared" si="9"/>
        <v>222.50800000000001</v>
      </c>
      <c r="AG34" s="74">
        <f t="shared" si="9"/>
        <v>227.64099999999999</v>
      </c>
    </row>
    <row r="35" spans="1:33">
      <c r="A35" t="s">
        <v>7088</v>
      </c>
      <c r="B35" s="57" t="s">
        <v>7075</v>
      </c>
      <c r="C35" s="73">
        <f>EDGAR!E53/10^6</f>
        <v>332.27705900000001</v>
      </c>
      <c r="D35" s="73">
        <f>C35</f>
        <v>332.27705900000001</v>
      </c>
      <c r="E35" s="73">
        <f t="shared" ref="E35:AG35" si="10">D35</f>
        <v>332.27705900000001</v>
      </c>
      <c r="F35" s="73">
        <f t="shared" si="10"/>
        <v>332.27705900000001</v>
      </c>
      <c r="G35" s="73">
        <f t="shared" si="10"/>
        <v>332.27705900000001</v>
      </c>
      <c r="H35" s="73">
        <f t="shared" si="10"/>
        <v>332.27705900000001</v>
      </c>
      <c r="I35" s="73">
        <f t="shared" si="10"/>
        <v>332.27705900000001</v>
      </c>
      <c r="J35" s="73">
        <f t="shared" si="10"/>
        <v>332.27705900000001</v>
      </c>
      <c r="K35" s="73">
        <f t="shared" si="10"/>
        <v>332.27705900000001</v>
      </c>
      <c r="L35" s="73">
        <f t="shared" si="10"/>
        <v>332.27705900000001</v>
      </c>
      <c r="M35" s="73">
        <f t="shared" si="10"/>
        <v>332.27705900000001</v>
      </c>
      <c r="N35" s="73">
        <f t="shared" si="10"/>
        <v>332.27705900000001</v>
      </c>
      <c r="O35" s="73">
        <f t="shared" si="10"/>
        <v>332.27705900000001</v>
      </c>
      <c r="P35" s="73">
        <f t="shared" si="10"/>
        <v>332.27705900000001</v>
      </c>
      <c r="Q35" s="73">
        <f t="shared" si="10"/>
        <v>332.27705900000001</v>
      </c>
      <c r="R35" s="73">
        <f t="shared" si="10"/>
        <v>332.27705900000001</v>
      </c>
      <c r="S35" s="73">
        <f t="shared" si="10"/>
        <v>332.27705900000001</v>
      </c>
      <c r="T35" s="73">
        <f t="shared" si="10"/>
        <v>332.27705900000001</v>
      </c>
      <c r="U35" s="73">
        <f t="shared" si="10"/>
        <v>332.27705900000001</v>
      </c>
      <c r="V35" s="73">
        <f t="shared" si="10"/>
        <v>332.27705900000001</v>
      </c>
      <c r="W35" s="73">
        <f t="shared" si="10"/>
        <v>332.27705900000001</v>
      </c>
      <c r="X35" s="73">
        <f t="shared" si="10"/>
        <v>332.27705900000001</v>
      </c>
      <c r="Y35" s="73">
        <f t="shared" si="10"/>
        <v>332.27705900000001</v>
      </c>
      <c r="Z35" s="73">
        <f t="shared" si="10"/>
        <v>332.27705900000001</v>
      </c>
      <c r="AA35" s="73">
        <f t="shared" si="10"/>
        <v>332.27705900000001</v>
      </c>
      <c r="AB35" s="73">
        <f t="shared" si="10"/>
        <v>332.27705900000001</v>
      </c>
      <c r="AC35" s="73">
        <f t="shared" si="10"/>
        <v>332.27705900000001</v>
      </c>
      <c r="AD35" s="73">
        <f t="shared" si="10"/>
        <v>332.27705900000001</v>
      </c>
      <c r="AE35" s="73">
        <f t="shared" si="10"/>
        <v>332.27705900000001</v>
      </c>
      <c r="AF35" s="73">
        <f t="shared" si="10"/>
        <v>332.27705900000001</v>
      </c>
      <c r="AG35" s="73">
        <f t="shared" si="10"/>
        <v>332.27705900000001</v>
      </c>
    </row>
    <row r="36" spans="1:33">
      <c r="A36" t="s">
        <v>6978</v>
      </c>
      <c r="B36" s="57" t="s">
        <v>7081</v>
      </c>
      <c r="C36" s="69">
        <f>SUM(C13)/10^6</f>
        <v>53.1</v>
      </c>
      <c r="D36" s="69">
        <f t="shared" ref="D36:F36" si="11">SUM(D13)/10^6</f>
        <v>53.783227848101276</v>
      </c>
      <c r="E36" s="69">
        <f t="shared" si="11"/>
        <v>53.775000000000006</v>
      </c>
      <c r="F36" s="69">
        <f t="shared" si="11"/>
        <v>53.766772151898742</v>
      </c>
      <c r="G36" s="69">
        <f t="shared" ref="G36:AG36" si="12">SUM(G13)/10^6</f>
        <v>53.758544303797478</v>
      </c>
      <c r="H36" s="69">
        <f t="shared" si="12"/>
        <v>53.6</v>
      </c>
      <c r="I36" s="69">
        <f t="shared" si="12"/>
        <v>53.742088607594944</v>
      </c>
      <c r="J36" s="69">
        <f t="shared" si="12"/>
        <v>53.73386075949368</v>
      </c>
      <c r="K36" s="69">
        <f t="shared" si="12"/>
        <v>53.72563291139241</v>
      </c>
      <c r="L36" s="69">
        <f t="shared" si="12"/>
        <v>53.717405063291146</v>
      </c>
      <c r="M36" s="69">
        <f t="shared" si="12"/>
        <v>54.1</v>
      </c>
      <c r="N36" s="69">
        <f t="shared" si="12"/>
        <v>53.700949367088619</v>
      </c>
      <c r="O36" s="69">
        <f t="shared" si="12"/>
        <v>53.692721518987348</v>
      </c>
      <c r="P36" s="69">
        <f t="shared" si="12"/>
        <v>53.684493670886084</v>
      </c>
      <c r="Q36" s="69">
        <f t="shared" si="12"/>
        <v>53.676265822784821</v>
      </c>
      <c r="R36" s="69">
        <f t="shared" si="12"/>
        <v>53.66803797468355</v>
      </c>
      <c r="S36" s="69">
        <f t="shared" si="12"/>
        <v>53.659810126582286</v>
      </c>
      <c r="T36" s="69">
        <f t="shared" si="12"/>
        <v>53.651582278481023</v>
      </c>
      <c r="U36" s="69">
        <f t="shared" si="12"/>
        <v>53.643354430379752</v>
      </c>
      <c r="V36" s="69">
        <f t="shared" si="12"/>
        <v>53.635126582278488</v>
      </c>
      <c r="W36" s="69">
        <f t="shared" si="12"/>
        <v>53.626898734177217</v>
      </c>
      <c r="X36" s="69">
        <f t="shared" si="12"/>
        <v>53.618670886075961</v>
      </c>
      <c r="Y36" s="69">
        <f t="shared" si="12"/>
        <v>53.610443037974683</v>
      </c>
      <c r="Z36" s="69">
        <f t="shared" si="12"/>
        <v>53.602215189873426</v>
      </c>
      <c r="AA36" s="69">
        <f t="shared" si="12"/>
        <v>53.593987341772156</v>
      </c>
      <c r="AB36" s="69">
        <f t="shared" si="12"/>
        <v>53.585759493670899</v>
      </c>
      <c r="AC36" s="69">
        <f t="shared" si="12"/>
        <v>53.577531645569621</v>
      </c>
      <c r="AD36" s="69">
        <f t="shared" si="12"/>
        <v>53.569303797468365</v>
      </c>
      <c r="AE36" s="69">
        <f t="shared" si="12"/>
        <v>53.561075949367094</v>
      </c>
      <c r="AF36" s="69">
        <f t="shared" si="12"/>
        <v>53.55284810126583</v>
      </c>
      <c r="AG36" s="69">
        <f t="shared" si="12"/>
        <v>53.54462025316456</v>
      </c>
    </row>
    <row r="37" spans="1:33">
      <c r="A37" t="s">
        <v>6979</v>
      </c>
      <c r="B37" s="57" t="s">
        <v>7081</v>
      </c>
      <c r="C37" s="74">
        <f>SUM(C21:C22)</f>
        <v>46.296199999999999</v>
      </c>
      <c r="D37" s="74">
        <f t="shared" ref="D37:F37" si="13">SUM(D21:D22)</f>
        <v>45.706900000000005</v>
      </c>
      <c r="E37" s="74">
        <f t="shared" si="13"/>
        <v>45.167000000000002</v>
      </c>
      <c r="F37" s="74">
        <f t="shared" si="13"/>
        <v>44.676400000000001</v>
      </c>
      <c r="G37" s="74">
        <f t="shared" ref="G37:AG37" si="14">SUM(G21:G22)</f>
        <v>44.221499999999999</v>
      </c>
      <c r="H37" s="74">
        <f t="shared" si="14"/>
        <v>43.813600000000001</v>
      </c>
      <c r="I37" s="74">
        <f t="shared" si="14"/>
        <v>43.448300000000003</v>
      </c>
      <c r="J37" s="74">
        <f t="shared" si="14"/>
        <v>43.116300000000003</v>
      </c>
      <c r="K37" s="74">
        <f t="shared" si="14"/>
        <v>42.822299999999998</v>
      </c>
      <c r="L37" s="74">
        <f t="shared" si="14"/>
        <v>42.564399999999999</v>
      </c>
      <c r="M37" s="74">
        <f t="shared" si="14"/>
        <v>42.329500000000003</v>
      </c>
      <c r="N37" s="74">
        <f t="shared" si="14"/>
        <v>42.137599999999999</v>
      </c>
      <c r="O37" s="74">
        <f t="shared" si="14"/>
        <v>41.973100000000002</v>
      </c>
      <c r="P37" s="74">
        <f t="shared" si="14"/>
        <v>41.831199999999995</v>
      </c>
      <c r="Q37" s="74">
        <f t="shared" si="14"/>
        <v>41.724600000000002</v>
      </c>
      <c r="R37" s="74">
        <f t="shared" si="14"/>
        <v>41.640299999999996</v>
      </c>
      <c r="S37" s="74">
        <f t="shared" si="14"/>
        <v>41.588099999999997</v>
      </c>
      <c r="T37" s="74">
        <f t="shared" si="14"/>
        <v>41.551400000000001</v>
      </c>
      <c r="U37" s="74">
        <f t="shared" si="14"/>
        <v>41.5441</v>
      </c>
      <c r="V37" s="74">
        <f t="shared" si="14"/>
        <v>41.561399999999999</v>
      </c>
      <c r="W37" s="74">
        <f t="shared" si="14"/>
        <v>41.601299999999995</v>
      </c>
      <c r="X37" s="74">
        <f t="shared" si="14"/>
        <v>41.658000000000001</v>
      </c>
      <c r="Y37" s="74">
        <f t="shared" si="14"/>
        <v>41.7425</v>
      </c>
      <c r="Z37" s="74">
        <f t="shared" si="14"/>
        <v>41.848100000000002</v>
      </c>
      <c r="AA37" s="74">
        <f t="shared" si="14"/>
        <v>41.974600000000002</v>
      </c>
      <c r="AB37" s="74">
        <f t="shared" si="14"/>
        <v>42.119600000000005</v>
      </c>
      <c r="AC37" s="74">
        <f t="shared" si="14"/>
        <v>42.287099999999995</v>
      </c>
      <c r="AD37" s="74">
        <f t="shared" si="14"/>
        <v>42.471299999999999</v>
      </c>
      <c r="AE37" s="74">
        <f t="shared" si="14"/>
        <v>42.675700000000006</v>
      </c>
      <c r="AF37" s="74">
        <f t="shared" si="14"/>
        <v>42.897400000000005</v>
      </c>
      <c r="AG37" s="74">
        <f t="shared" si="14"/>
        <v>43.138599999999997</v>
      </c>
    </row>
    <row r="38" spans="1:33">
      <c r="A38" t="s">
        <v>7088</v>
      </c>
      <c r="B38" s="57" t="s">
        <v>7081</v>
      </c>
      <c r="C38" s="73">
        <f>EDGAR!B53/10^6</f>
        <v>63.090043000000001</v>
      </c>
      <c r="D38" s="73">
        <f>C38</f>
        <v>63.090043000000001</v>
      </c>
      <c r="E38" s="73">
        <f t="shared" ref="E38:AG38" si="15">D38</f>
        <v>63.090043000000001</v>
      </c>
      <c r="F38" s="73">
        <f t="shared" si="15"/>
        <v>63.090043000000001</v>
      </c>
      <c r="G38" s="73">
        <f t="shared" si="15"/>
        <v>63.090043000000001</v>
      </c>
      <c r="H38" s="73">
        <f t="shared" si="15"/>
        <v>63.090043000000001</v>
      </c>
      <c r="I38" s="73">
        <f t="shared" si="15"/>
        <v>63.090043000000001</v>
      </c>
      <c r="J38" s="73">
        <f t="shared" si="15"/>
        <v>63.090043000000001</v>
      </c>
      <c r="K38" s="73">
        <f t="shared" si="15"/>
        <v>63.090043000000001</v>
      </c>
      <c r="L38" s="73">
        <f t="shared" si="15"/>
        <v>63.090043000000001</v>
      </c>
      <c r="M38" s="73">
        <f t="shared" si="15"/>
        <v>63.090043000000001</v>
      </c>
      <c r="N38" s="73">
        <f t="shared" si="15"/>
        <v>63.090043000000001</v>
      </c>
      <c r="O38" s="73">
        <f t="shared" si="15"/>
        <v>63.090043000000001</v>
      </c>
      <c r="P38" s="73">
        <f t="shared" si="15"/>
        <v>63.090043000000001</v>
      </c>
      <c r="Q38" s="73">
        <f t="shared" si="15"/>
        <v>63.090043000000001</v>
      </c>
      <c r="R38" s="73">
        <f t="shared" si="15"/>
        <v>63.090043000000001</v>
      </c>
      <c r="S38" s="73">
        <f t="shared" si="15"/>
        <v>63.090043000000001</v>
      </c>
      <c r="T38" s="73">
        <f t="shared" si="15"/>
        <v>63.090043000000001</v>
      </c>
      <c r="U38" s="73">
        <f t="shared" si="15"/>
        <v>63.090043000000001</v>
      </c>
      <c r="V38" s="73">
        <f t="shared" si="15"/>
        <v>63.090043000000001</v>
      </c>
      <c r="W38" s="73">
        <f t="shared" si="15"/>
        <v>63.090043000000001</v>
      </c>
      <c r="X38" s="73">
        <f t="shared" si="15"/>
        <v>63.090043000000001</v>
      </c>
      <c r="Y38" s="73">
        <f t="shared" si="15"/>
        <v>63.090043000000001</v>
      </c>
      <c r="Z38" s="73">
        <f t="shared" si="15"/>
        <v>63.090043000000001</v>
      </c>
      <c r="AA38" s="73">
        <f t="shared" si="15"/>
        <v>63.090043000000001</v>
      </c>
      <c r="AB38" s="73">
        <f t="shared" si="15"/>
        <v>63.090043000000001</v>
      </c>
      <c r="AC38" s="73">
        <f t="shared" si="15"/>
        <v>63.090043000000001</v>
      </c>
      <c r="AD38" s="73">
        <f t="shared" si="15"/>
        <v>63.090043000000001</v>
      </c>
      <c r="AE38" s="73">
        <f t="shared" si="15"/>
        <v>63.090043000000001</v>
      </c>
      <c r="AF38" s="73">
        <f t="shared" si="15"/>
        <v>63.090043000000001</v>
      </c>
      <c r="AG38" s="73">
        <f t="shared" si="15"/>
        <v>63.090043000000001</v>
      </c>
    </row>
    <row r="39" spans="1:33">
      <c r="A39" t="s">
        <v>6978</v>
      </c>
      <c r="B39" s="57" t="s">
        <v>7076</v>
      </c>
      <c r="C39" s="69">
        <f>C12/10^6</f>
        <v>294.5</v>
      </c>
      <c r="D39" s="69">
        <f t="shared" ref="D39:F39" si="16">D12/10^6</f>
        <v>291.71518987341784</v>
      </c>
      <c r="E39" s="69">
        <f t="shared" si="16"/>
        <v>294.8</v>
      </c>
      <c r="F39" s="69">
        <f t="shared" si="16"/>
        <v>297.88481012658309</v>
      </c>
      <c r="G39" s="69">
        <f t="shared" ref="G39:AG39" si="17">G12/10^6</f>
        <v>300.96962025316526</v>
      </c>
      <c r="H39" s="69">
        <f t="shared" si="17"/>
        <v>307.39999999999998</v>
      </c>
      <c r="I39" s="69">
        <f t="shared" si="17"/>
        <v>307.13924050632954</v>
      </c>
      <c r="J39" s="69">
        <f t="shared" si="17"/>
        <v>310.22405063291166</v>
      </c>
      <c r="K39" s="69">
        <f t="shared" si="17"/>
        <v>313.30886075949383</v>
      </c>
      <c r="L39" s="69">
        <f t="shared" si="17"/>
        <v>316.39367088607599</v>
      </c>
      <c r="M39" s="69">
        <f t="shared" si="17"/>
        <v>314.7</v>
      </c>
      <c r="N39" s="69">
        <f t="shared" si="17"/>
        <v>322.56329113924124</v>
      </c>
      <c r="O39" s="69">
        <f t="shared" si="17"/>
        <v>325.64810126582336</v>
      </c>
      <c r="P39" s="69">
        <f t="shared" si="17"/>
        <v>328.73291139240553</v>
      </c>
      <c r="Q39" s="69">
        <f t="shared" si="17"/>
        <v>331.81772151898764</v>
      </c>
      <c r="R39" s="69">
        <f t="shared" si="17"/>
        <v>334.90253164556981</v>
      </c>
      <c r="S39" s="69">
        <f t="shared" si="17"/>
        <v>337.98734177215192</v>
      </c>
      <c r="T39" s="69">
        <f t="shared" si="17"/>
        <v>341.07215189873409</v>
      </c>
      <c r="U39" s="69">
        <f t="shared" si="17"/>
        <v>344.15696202531717</v>
      </c>
      <c r="V39" s="69">
        <f t="shared" si="17"/>
        <v>347.24177215189934</v>
      </c>
      <c r="W39" s="69">
        <f t="shared" si="17"/>
        <v>350.32658227848151</v>
      </c>
      <c r="X39" s="69">
        <f t="shared" si="17"/>
        <v>353.41139240506362</v>
      </c>
      <c r="Y39" s="69">
        <f t="shared" si="17"/>
        <v>356.49620253164579</v>
      </c>
      <c r="Z39" s="69">
        <f t="shared" si="17"/>
        <v>359.58101265822791</v>
      </c>
      <c r="AA39" s="69">
        <f t="shared" si="17"/>
        <v>362.66582278481008</v>
      </c>
      <c r="AB39" s="69">
        <f t="shared" si="17"/>
        <v>365.75063291139315</v>
      </c>
      <c r="AC39" s="69">
        <f t="shared" si="17"/>
        <v>368.83544303797532</v>
      </c>
      <c r="AD39" s="69">
        <f t="shared" si="17"/>
        <v>371.92025316455744</v>
      </c>
      <c r="AE39" s="69">
        <f t="shared" si="17"/>
        <v>375.00506329113961</v>
      </c>
      <c r="AF39" s="69">
        <f t="shared" si="17"/>
        <v>378.08987341772178</v>
      </c>
      <c r="AG39" s="69">
        <f t="shared" si="17"/>
        <v>381.17468354430389</v>
      </c>
    </row>
    <row r="40" spans="1:33">
      <c r="A40" t="s">
        <v>6979</v>
      </c>
      <c r="B40" s="57" t="s">
        <v>7076</v>
      </c>
      <c r="C40" s="74">
        <f>C23</f>
        <v>338.58199999999999</v>
      </c>
      <c r="D40" s="74">
        <f t="shared" ref="D40:F40" si="18">D23</f>
        <v>348.25700000000001</v>
      </c>
      <c r="E40" s="74">
        <f t="shared" si="18"/>
        <v>351.303</v>
      </c>
      <c r="F40" s="74">
        <f t="shared" si="18"/>
        <v>354.48500000000001</v>
      </c>
      <c r="G40" s="74">
        <f t="shared" ref="G40:AG40" si="19">G23</f>
        <v>367.28899999999999</v>
      </c>
      <c r="H40" s="74">
        <f t="shared" si="19"/>
        <v>373.47199999999998</v>
      </c>
      <c r="I40" s="74">
        <f t="shared" si="19"/>
        <v>379.94900000000001</v>
      </c>
      <c r="J40" s="74">
        <f t="shared" si="19"/>
        <v>385.94</v>
      </c>
      <c r="K40" s="74">
        <f t="shared" si="19"/>
        <v>391.93</v>
      </c>
      <c r="L40" s="74">
        <f t="shared" si="19"/>
        <v>404.14100000000002</v>
      </c>
      <c r="M40" s="74">
        <f t="shared" si="19"/>
        <v>409.98899999999998</v>
      </c>
      <c r="N40" s="74">
        <f t="shared" si="19"/>
        <v>411.86399999999998</v>
      </c>
      <c r="O40" s="74">
        <f t="shared" si="19"/>
        <v>413.71899999999999</v>
      </c>
      <c r="P40" s="74">
        <f t="shared" si="19"/>
        <v>415.42</v>
      </c>
      <c r="Q40" s="74">
        <f t="shared" si="19"/>
        <v>417.24799999999999</v>
      </c>
      <c r="R40" s="74">
        <f t="shared" si="19"/>
        <v>419.048</v>
      </c>
      <c r="S40" s="74">
        <f t="shared" si="19"/>
        <v>422.22800000000001</v>
      </c>
      <c r="T40" s="74">
        <f t="shared" si="19"/>
        <v>425.6</v>
      </c>
      <c r="U40" s="74">
        <f t="shared" si="19"/>
        <v>428.87</v>
      </c>
      <c r="V40" s="74">
        <f t="shared" si="19"/>
        <v>432.029</v>
      </c>
      <c r="W40" s="74">
        <f t="shared" si="19"/>
        <v>435.34899999999999</v>
      </c>
      <c r="X40" s="74">
        <f t="shared" si="19"/>
        <v>438.49099999999999</v>
      </c>
      <c r="Y40" s="74">
        <f t="shared" si="19"/>
        <v>441.35500000000002</v>
      </c>
      <c r="Z40" s="74">
        <f t="shared" si="19"/>
        <v>445.78699999999998</v>
      </c>
      <c r="AA40" s="74">
        <f t="shared" si="19"/>
        <v>448.82900000000001</v>
      </c>
      <c r="AB40" s="74">
        <f t="shared" si="19"/>
        <v>451.839</v>
      </c>
      <c r="AC40" s="74">
        <f t="shared" si="19"/>
        <v>456.60300000000001</v>
      </c>
      <c r="AD40" s="74">
        <f t="shared" si="19"/>
        <v>460.66800000000001</v>
      </c>
      <c r="AE40" s="74">
        <f t="shared" si="19"/>
        <v>465.44900000000001</v>
      </c>
      <c r="AF40" s="74">
        <f t="shared" si="19"/>
        <v>469.529</v>
      </c>
      <c r="AG40" s="74">
        <f t="shared" si="19"/>
        <v>473.60700000000003</v>
      </c>
    </row>
    <row r="41" spans="1:33">
      <c r="A41" t="s">
        <v>7088</v>
      </c>
      <c r="B41" s="57" t="s">
        <v>7076</v>
      </c>
      <c r="C41" s="73">
        <f>SUM(EDGAR!C53:D53)/10^6</f>
        <v>260.292888</v>
      </c>
      <c r="D41" s="73">
        <f>C41</f>
        <v>260.292888</v>
      </c>
      <c r="E41" s="73">
        <f t="shared" ref="E41:AG41" si="20">D41</f>
        <v>260.292888</v>
      </c>
      <c r="F41" s="73">
        <f t="shared" si="20"/>
        <v>260.292888</v>
      </c>
      <c r="G41" s="73">
        <f t="shared" si="20"/>
        <v>260.292888</v>
      </c>
      <c r="H41" s="73">
        <f t="shared" si="20"/>
        <v>260.292888</v>
      </c>
      <c r="I41" s="73">
        <f t="shared" si="20"/>
        <v>260.292888</v>
      </c>
      <c r="J41" s="73">
        <f t="shared" si="20"/>
        <v>260.292888</v>
      </c>
      <c r="K41" s="73">
        <f t="shared" si="20"/>
        <v>260.292888</v>
      </c>
      <c r="L41" s="73">
        <f t="shared" si="20"/>
        <v>260.292888</v>
      </c>
      <c r="M41" s="73">
        <f t="shared" si="20"/>
        <v>260.292888</v>
      </c>
      <c r="N41" s="73">
        <f t="shared" si="20"/>
        <v>260.292888</v>
      </c>
      <c r="O41" s="73">
        <f t="shared" si="20"/>
        <v>260.292888</v>
      </c>
      <c r="P41" s="73">
        <f t="shared" si="20"/>
        <v>260.292888</v>
      </c>
      <c r="Q41" s="73">
        <f t="shared" si="20"/>
        <v>260.292888</v>
      </c>
      <c r="R41" s="73">
        <f t="shared" si="20"/>
        <v>260.292888</v>
      </c>
      <c r="S41" s="73">
        <f t="shared" si="20"/>
        <v>260.292888</v>
      </c>
      <c r="T41" s="73">
        <f t="shared" si="20"/>
        <v>260.292888</v>
      </c>
      <c r="U41" s="73">
        <f t="shared" si="20"/>
        <v>260.292888</v>
      </c>
      <c r="V41" s="73">
        <f t="shared" si="20"/>
        <v>260.292888</v>
      </c>
      <c r="W41" s="73">
        <f t="shared" si="20"/>
        <v>260.292888</v>
      </c>
      <c r="X41" s="73">
        <f t="shared" si="20"/>
        <v>260.292888</v>
      </c>
      <c r="Y41" s="73">
        <f t="shared" si="20"/>
        <v>260.292888</v>
      </c>
      <c r="Z41" s="73">
        <f t="shared" si="20"/>
        <v>260.292888</v>
      </c>
      <c r="AA41" s="73">
        <f t="shared" si="20"/>
        <v>260.292888</v>
      </c>
      <c r="AB41" s="73">
        <f t="shared" si="20"/>
        <v>260.292888</v>
      </c>
      <c r="AC41" s="73">
        <f t="shared" si="20"/>
        <v>260.292888</v>
      </c>
      <c r="AD41" s="73">
        <f t="shared" si="20"/>
        <v>260.292888</v>
      </c>
      <c r="AE41" s="73">
        <f t="shared" si="20"/>
        <v>260.292888</v>
      </c>
      <c r="AF41" s="73">
        <f t="shared" si="20"/>
        <v>260.292888</v>
      </c>
      <c r="AG41" s="73">
        <f t="shared" si="20"/>
        <v>260.292888</v>
      </c>
    </row>
    <row r="42" spans="1:33">
      <c r="A42" t="s">
        <v>6978</v>
      </c>
      <c r="B42" s="57" t="s">
        <v>7077</v>
      </c>
      <c r="C42" s="69">
        <f>C8/10^6</f>
        <v>0</v>
      </c>
      <c r="D42" s="69">
        <f t="shared" ref="D42:F42" si="21">D8/10^6</f>
        <v>0</v>
      </c>
      <c r="E42" s="69">
        <f t="shared" si="21"/>
        <v>0</v>
      </c>
      <c r="F42" s="69">
        <f t="shared" si="21"/>
        <v>0</v>
      </c>
      <c r="G42" s="69">
        <f t="shared" ref="G42:AG42" si="22">G8/10^6</f>
        <v>0</v>
      </c>
      <c r="H42" s="69">
        <f t="shared" si="22"/>
        <v>0</v>
      </c>
      <c r="I42" s="69">
        <f t="shared" si="22"/>
        <v>0</v>
      </c>
      <c r="J42" s="69">
        <f t="shared" si="22"/>
        <v>0</v>
      </c>
      <c r="K42" s="69">
        <f t="shared" si="22"/>
        <v>0</v>
      </c>
      <c r="L42" s="69">
        <f t="shared" si="22"/>
        <v>0</v>
      </c>
      <c r="M42" s="69">
        <f t="shared" si="22"/>
        <v>0</v>
      </c>
      <c r="N42" s="69">
        <f t="shared" si="22"/>
        <v>0</v>
      </c>
      <c r="O42" s="69">
        <f t="shared" si="22"/>
        <v>0</v>
      </c>
      <c r="P42" s="69">
        <f t="shared" si="22"/>
        <v>0</v>
      </c>
      <c r="Q42" s="69">
        <f t="shared" si="22"/>
        <v>0</v>
      </c>
      <c r="R42" s="69">
        <f t="shared" si="22"/>
        <v>0</v>
      </c>
      <c r="S42" s="69">
        <f t="shared" si="22"/>
        <v>0</v>
      </c>
      <c r="T42" s="69">
        <f t="shared" si="22"/>
        <v>0</v>
      </c>
      <c r="U42" s="69">
        <f t="shared" si="22"/>
        <v>0</v>
      </c>
      <c r="V42" s="69">
        <f t="shared" si="22"/>
        <v>0</v>
      </c>
      <c r="W42" s="69">
        <f t="shared" si="22"/>
        <v>0</v>
      </c>
      <c r="X42" s="69">
        <f t="shared" si="22"/>
        <v>0</v>
      </c>
      <c r="Y42" s="69">
        <f t="shared" si="22"/>
        <v>0</v>
      </c>
      <c r="Z42" s="69">
        <f t="shared" si="22"/>
        <v>0</v>
      </c>
      <c r="AA42" s="69">
        <f t="shared" si="22"/>
        <v>0</v>
      </c>
      <c r="AB42" s="69">
        <f t="shared" si="22"/>
        <v>0</v>
      </c>
      <c r="AC42" s="69">
        <f t="shared" si="22"/>
        <v>0</v>
      </c>
      <c r="AD42" s="69">
        <f t="shared" si="22"/>
        <v>0</v>
      </c>
      <c r="AE42" s="69">
        <f t="shared" si="22"/>
        <v>0</v>
      </c>
      <c r="AF42" s="69">
        <f t="shared" si="22"/>
        <v>0</v>
      </c>
      <c r="AG42" s="69">
        <f t="shared" si="22"/>
        <v>0</v>
      </c>
    </row>
    <row r="43" spans="1:33">
      <c r="A43" t="s">
        <v>6979</v>
      </c>
      <c r="B43" s="57" t="s">
        <v>7077</v>
      </c>
      <c r="C43" s="74">
        <f>C24</f>
        <v>5.3289799999999996</v>
      </c>
      <c r="D43" s="74">
        <f t="shared" ref="D43:F43" si="23">D24</f>
        <v>5.3409899999999997</v>
      </c>
      <c r="E43" s="74">
        <f t="shared" si="23"/>
        <v>5.35379</v>
      </c>
      <c r="F43" s="74">
        <f t="shared" si="23"/>
        <v>5.3662900000000002</v>
      </c>
      <c r="G43" s="74">
        <f t="shared" ref="G43:AG43" si="24">G24</f>
        <v>5.3790100000000001</v>
      </c>
      <c r="H43" s="74">
        <f t="shared" si="24"/>
        <v>5.3919100000000002</v>
      </c>
      <c r="I43" s="74">
        <f t="shared" si="24"/>
        <v>5.4056199999999999</v>
      </c>
      <c r="J43" s="74">
        <f t="shared" si="24"/>
        <v>5.4190399999999999</v>
      </c>
      <c r="K43" s="74">
        <f t="shared" si="24"/>
        <v>5.4333</v>
      </c>
      <c r="L43" s="74">
        <f t="shared" si="24"/>
        <v>5.4479300000000004</v>
      </c>
      <c r="M43" s="74">
        <f t="shared" si="24"/>
        <v>5.4627600000000003</v>
      </c>
      <c r="N43" s="74">
        <f t="shared" si="24"/>
        <v>5.4787400000000002</v>
      </c>
      <c r="O43" s="74">
        <f t="shared" si="24"/>
        <v>5.4946000000000002</v>
      </c>
      <c r="P43" s="74">
        <f t="shared" si="24"/>
        <v>5.5113599999999998</v>
      </c>
      <c r="Q43" s="74">
        <f t="shared" si="24"/>
        <v>5.5298999999999996</v>
      </c>
      <c r="R43" s="74">
        <f t="shared" si="24"/>
        <v>5.5486000000000004</v>
      </c>
      <c r="S43" s="74">
        <f t="shared" si="24"/>
        <v>5.56846</v>
      </c>
      <c r="T43" s="74">
        <f t="shared" si="24"/>
        <v>5.5881800000000004</v>
      </c>
      <c r="U43" s="74">
        <f t="shared" si="24"/>
        <v>5.6091199999999999</v>
      </c>
      <c r="V43" s="74">
        <f t="shared" si="24"/>
        <v>5.6313800000000001</v>
      </c>
      <c r="W43" s="74">
        <f t="shared" si="24"/>
        <v>5.6535099999999998</v>
      </c>
      <c r="X43" s="74">
        <f t="shared" si="24"/>
        <v>5.6766100000000002</v>
      </c>
      <c r="Y43" s="74">
        <f t="shared" si="24"/>
        <v>5.7002300000000004</v>
      </c>
      <c r="Z43" s="74">
        <f t="shared" si="24"/>
        <v>5.72417</v>
      </c>
      <c r="AA43" s="74">
        <f t="shared" si="24"/>
        <v>5.7487300000000001</v>
      </c>
      <c r="AB43" s="74">
        <f t="shared" si="24"/>
        <v>5.7744299999999997</v>
      </c>
      <c r="AC43" s="74">
        <f t="shared" si="24"/>
        <v>5.7998799999999999</v>
      </c>
      <c r="AD43" s="74">
        <f t="shared" si="24"/>
        <v>5.8260100000000001</v>
      </c>
      <c r="AE43" s="74">
        <f t="shared" si="24"/>
        <v>5.8526600000000002</v>
      </c>
      <c r="AF43" s="74">
        <f t="shared" si="24"/>
        <v>5.8792</v>
      </c>
      <c r="AG43" s="74">
        <f t="shared" si="24"/>
        <v>5.9063600000000003</v>
      </c>
    </row>
    <row r="44" spans="1:33">
      <c r="A44" t="s">
        <v>7088</v>
      </c>
      <c r="B44" s="57" t="s">
        <v>7077</v>
      </c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</row>
    <row r="45" spans="1:33">
      <c r="A45" t="s">
        <v>6978</v>
      </c>
      <c r="B45" s="57" t="s">
        <v>7078</v>
      </c>
      <c r="C45" s="69">
        <f>C46</f>
        <v>-16.5425</v>
      </c>
      <c r="D45" s="69">
        <f t="shared" ref="D45:F45" si="25">D46</f>
        <v>-16.5425</v>
      </c>
      <c r="E45" s="69">
        <f t="shared" si="25"/>
        <v>-16.5425</v>
      </c>
      <c r="F45" s="69">
        <f t="shared" si="25"/>
        <v>-16.642499999999998</v>
      </c>
      <c r="G45" s="69">
        <f t="shared" ref="G45" si="26">G46</f>
        <v>-16.5425</v>
      </c>
      <c r="H45" s="69">
        <f t="shared" ref="H45:I45" si="27">H46</f>
        <v>-16.5425</v>
      </c>
      <c r="I45" s="69">
        <f t="shared" si="27"/>
        <v>-16.7425</v>
      </c>
      <c r="J45" s="69">
        <f t="shared" ref="J45" si="28">J46</f>
        <v>-17.0425</v>
      </c>
      <c r="K45" s="69">
        <f t="shared" ref="K45:L45" si="29">K46</f>
        <v>-17.2425</v>
      </c>
      <c r="L45" s="69">
        <f t="shared" si="29"/>
        <v>-17.5425</v>
      </c>
      <c r="M45" s="69">
        <f t="shared" ref="M45" si="30">M46</f>
        <v>-17.7425</v>
      </c>
      <c r="N45" s="69">
        <f t="shared" ref="N45:O45" si="31">N46</f>
        <v>-17.942499999999999</v>
      </c>
      <c r="O45" s="69">
        <f t="shared" si="31"/>
        <v>-17.442499999999999</v>
      </c>
      <c r="P45" s="69">
        <f t="shared" ref="P45" si="32">P46</f>
        <v>-17.642499999999998</v>
      </c>
      <c r="Q45" s="69">
        <f t="shared" ref="Q45:R45" si="33">Q46</f>
        <v>-17.842500000000001</v>
      </c>
      <c r="R45" s="69">
        <f t="shared" si="33"/>
        <v>-17.942499999999999</v>
      </c>
      <c r="S45" s="69">
        <f t="shared" ref="S45" si="34">S46</f>
        <v>-18.342500000000001</v>
      </c>
      <c r="T45" s="69">
        <f t="shared" ref="T45:U45" si="35">T46</f>
        <v>-18.642499999999998</v>
      </c>
      <c r="U45" s="69">
        <f t="shared" si="35"/>
        <v>-18.942499999999999</v>
      </c>
      <c r="V45" s="69">
        <f t="shared" ref="V45" si="36">V46</f>
        <v>-19.0425</v>
      </c>
      <c r="W45" s="69">
        <f t="shared" ref="W45:X45" si="37">W46</f>
        <v>-19.142499999999998</v>
      </c>
      <c r="X45" s="69">
        <f t="shared" si="37"/>
        <v>-19.2425</v>
      </c>
      <c r="Y45" s="69">
        <f t="shared" ref="Y45" si="38">Y46</f>
        <v>-19.342500000000001</v>
      </c>
      <c r="Z45" s="69">
        <f t="shared" ref="Z45:AA45" si="39">Z46</f>
        <v>-19.442499999999999</v>
      </c>
      <c r="AA45" s="69">
        <f t="shared" si="39"/>
        <v>-19.5425</v>
      </c>
      <c r="AB45" s="69">
        <f t="shared" ref="AB45" si="40">AB46</f>
        <v>-19.642499999999998</v>
      </c>
      <c r="AC45" s="69">
        <f t="shared" ref="AC45:AD45" si="41">AC46</f>
        <v>-19.642499999999998</v>
      </c>
      <c r="AD45" s="69">
        <f t="shared" si="41"/>
        <v>-19.642499999999998</v>
      </c>
      <c r="AE45" s="69">
        <f t="shared" ref="AE45" si="42">AE46</f>
        <v>-19.7425</v>
      </c>
      <c r="AF45" s="69">
        <f t="shared" ref="AF45:AG45" si="43">AF46</f>
        <v>-19.7425</v>
      </c>
      <c r="AG45" s="69">
        <f t="shared" si="43"/>
        <v>-19.7425</v>
      </c>
    </row>
    <row r="46" spans="1:33">
      <c r="A46" t="s">
        <v>6979</v>
      </c>
      <c r="B46" s="57" t="s">
        <v>7078</v>
      </c>
      <c r="C46" s="74">
        <f>C25</f>
        <v>-16.5425</v>
      </c>
      <c r="D46" s="74">
        <f t="shared" ref="D46:F46" si="44">D25</f>
        <v>-16.5425</v>
      </c>
      <c r="E46" s="74">
        <f t="shared" si="44"/>
        <v>-16.5425</v>
      </c>
      <c r="F46" s="74">
        <f t="shared" si="44"/>
        <v>-16.642499999999998</v>
      </c>
      <c r="G46" s="74">
        <f t="shared" ref="G46:AG46" si="45">G25</f>
        <v>-16.5425</v>
      </c>
      <c r="H46" s="74">
        <f t="shared" si="45"/>
        <v>-16.5425</v>
      </c>
      <c r="I46" s="74">
        <f t="shared" si="45"/>
        <v>-16.7425</v>
      </c>
      <c r="J46" s="74">
        <f t="shared" si="45"/>
        <v>-17.0425</v>
      </c>
      <c r="K46" s="74">
        <f t="shared" si="45"/>
        <v>-17.2425</v>
      </c>
      <c r="L46" s="74">
        <f t="shared" si="45"/>
        <v>-17.5425</v>
      </c>
      <c r="M46" s="74">
        <f t="shared" si="45"/>
        <v>-17.7425</v>
      </c>
      <c r="N46" s="74">
        <f t="shared" si="45"/>
        <v>-17.942499999999999</v>
      </c>
      <c r="O46" s="74">
        <f t="shared" si="45"/>
        <v>-17.442499999999999</v>
      </c>
      <c r="P46" s="74">
        <f t="shared" si="45"/>
        <v>-17.642499999999998</v>
      </c>
      <c r="Q46" s="74">
        <f t="shared" si="45"/>
        <v>-17.842500000000001</v>
      </c>
      <c r="R46" s="74">
        <f t="shared" si="45"/>
        <v>-17.942499999999999</v>
      </c>
      <c r="S46" s="74">
        <f t="shared" si="45"/>
        <v>-18.342500000000001</v>
      </c>
      <c r="T46" s="74">
        <f t="shared" si="45"/>
        <v>-18.642499999999998</v>
      </c>
      <c r="U46" s="74">
        <f t="shared" si="45"/>
        <v>-18.942499999999999</v>
      </c>
      <c r="V46" s="74">
        <f t="shared" si="45"/>
        <v>-19.0425</v>
      </c>
      <c r="W46" s="74">
        <f t="shared" si="45"/>
        <v>-19.142499999999998</v>
      </c>
      <c r="X46" s="74">
        <f t="shared" si="45"/>
        <v>-19.2425</v>
      </c>
      <c r="Y46" s="74">
        <f t="shared" si="45"/>
        <v>-19.342500000000001</v>
      </c>
      <c r="Z46" s="74">
        <f t="shared" si="45"/>
        <v>-19.442499999999999</v>
      </c>
      <c r="AA46" s="74">
        <f t="shared" si="45"/>
        <v>-19.5425</v>
      </c>
      <c r="AB46" s="74">
        <f t="shared" si="45"/>
        <v>-19.642499999999998</v>
      </c>
      <c r="AC46" s="74">
        <f t="shared" si="45"/>
        <v>-19.642499999999998</v>
      </c>
      <c r="AD46" s="74">
        <f t="shared" si="45"/>
        <v>-19.642499999999998</v>
      </c>
      <c r="AE46" s="74">
        <f t="shared" si="45"/>
        <v>-19.7425</v>
      </c>
      <c r="AF46" s="74">
        <f t="shared" si="45"/>
        <v>-19.7425</v>
      </c>
      <c r="AG46" s="74">
        <f t="shared" si="45"/>
        <v>-19.7425</v>
      </c>
    </row>
    <row r="47" spans="1:33">
      <c r="A47" t="s">
        <v>7088</v>
      </c>
      <c r="B47" s="57" t="s">
        <v>7078</v>
      </c>
      <c r="C47" s="73"/>
      <c r="D47" s="73"/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</row>
    <row r="48" spans="1:33">
      <c r="A48" t="s">
        <v>6978</v>
      </c>
      <c r="B48" s="70" t="s">
        <v>7079</v>
      </c>
      <c r="C48" s="71">
        <f t="shared" ref="C48:L49" si="46">SUMIFS(C$30:C$46,$A$30:$A$46,$A48)</f>
        <v>721.95749999999998</v>
      </c>
      <c r="D48" s="71">
        <f t="shared" si="46"/>
        <v>710.25750000000016</v>
      </c>
      <c r="E48" s="71">
        <f t="shared" si="46"/>
        <v>720.00749999999994</v>
      </c>
      <c r="F48" s="71">
        <f t="shared" si="46"/>
        <v>729.65750000000037</v>
      </c>
      <c r="G48" s="71">
        <f t="shared" si="46"/>
        <v>739.5075000000021</v>
      </c>
      <c r="H48" s="71">
        <f t="shared" si="46"/>
        <v>748.85749999999996</v>
      </c>
      <c r="I48" s="71">
        <f t="shared" si="46"/>
        <v>758.80750000000148</v>
      </c>
      <c r="J48" s="71">
        <f t="shared" si="46"/>
        <v>768.25750000000119</v>
      </c>
      <c r="K48" s="71">
        <f t="shared" si="46"/>
        <v>777.80750000000069</v>
      </c>
      <c r="L48" s="71">
        <f t="shared" si="46"/>
        <v>787.25750000000062</v>
      </c>
      <c r="M48" s="71">
        <f t="shared" ref="M48:V49" si="47">SUMIFS(M$30:M$46,$A$30:$A$46,$A48)</f>
        <v>788.25750000000005</v>
      </c>
      <c r="N48" s="71">
        <f t="shared" si="47"/>
        <v>806.35750000000087</v>
      </c>
      <c r="O48" s="71">
        <f t="shared" si="47"/>
        <v>816.60750000000064</v>
      </c>
      <c r="P48" s="71">
        <f t="shared" si="47"/>
        <v>826.15750000000003</v>
      </c>
      <c r="Q48" s="71">
        <f t="shared" si="47"/>
        <v>835.7075000000018</v>
      </c>
      <c r="R48" s="71">
        <f t="shared" si="47"/>
        <v>845.35750000000132</v>
      </c>
      <c r="S48" s="71">
        <f t="shared" si="47"/>
        <v>854.70750000000112</v>
      </c>
      <c r="T48" s="71">
        <f t="shared" si="47"/>
        <v>864.15750000000094</v>
      </c>
      <c r="U48" s="71">
        <f t="shared" si="47"/>
        <v>873.60750000000132</v>
      </c>
      <c r="V48" s="71">
        <f t="shared" si="47"/>
        <v>883.25750000000119</v>
      </c>
      <c r="W48" s="71">
        <f t="shared" ref="W48:AG49" si="48">SUMIFS(W$30:W$46,$A$30:$A$46,$A48)</f>
        <v>892.9075000000006</v>
      </c>
      <c r="X48" s="71">
        <f t="shared" si="48"/>
        <v>902.55750000000046</v>
      </c>
      <c r="Y48" s="71">
        <f t="shared" si="48"/>
        <v>912.20750000000044</v>
      </c>
      <c r="Z48" s="71">
        <f t="shared" si="48"/>
        <v>921.85749999999973</v>
      </c>
      <c r="AA48" s="71">
        <f t="shared" si="48"/>
        <v>931.50750000000153</v>
      </c>
      <c r="AB48" s="71">
        <f t="shared" si="48"/>
        <v>941.15750000000185</v>
      </c>
      <c r="AC48" s="71">
        <f t="shared" si="48"/>
        <v>950.90750000000173</v>
      </c>
      <c r="AD48" s="71">
        <f t="shared" si="48"/>
        <v>960.65750000000105</v>
      </c>
      <c r="AE48" s="71">
        <f t="shared" si="48"/>
        <v>970.30750000000114</v>
      </c>
      <c r="AF48" s="71">
        <f t="shared" si="48"/>
        <v>980.05750000000091</v>
      </c>
      <c r="AG48" s="71">
        <f t="shared" si="48"/>
        <v>989.80750000000035</v>
      </c>
    </row>
    <row r="49" spans="1:33">
      <c r="A49" t="s">
        <v>6979</v>
      </c>
      <c r="B49" s="70" t="s">
        <v>7079</v>
      </c>
      <c r="C49" s="71">
        <f t="shared" si="46"/>
        <v>899.08767999999998</v>
      </c>
      <c r="D49" s="71">
        <f t="shared" si="46"/>
        <v>908.92638999999997</v>
      </c>
      <c r="E49" s="71">
        <f t="shared" si="46"/>
        <v>920.91928999999993</v>
      </c>
      <c r="F49" s="71">
        <f t="shared" si="46"/>
        <v>930.62319000000014</v>
      </c>
      <c r="G49" s="71">
        <f t="shared" si="46"/>
        <v>948.34200999999996</v>
      </c>
      <c r="H49" s="71">
        <f t="shared" si="46"/>
        <v>947.49200999999994</v>
      </c>
      <c r="I49" s="71">
        <f t="shared" si="46"/>
        <v>953.14242000000002</v>
      </c>
      <c r="J49" s="71">
        <f t="shared" si="46"/>
        <v>954.41483999999991</v>
      </c>
      <c r="K49" s="71">
        <f t="shared" si="46"/>
        <v>952.36310000000026</v>
      </c>
      <c r="L49" s="71">
        <f t="shared" si="46"/>
        <v>956.57183000000009</v>
      </c>
      <c r="M49" s="71">
        <f t="shared" si="47"/>
        <v>957.61876000000007</v>
      </c>
      <c r="N49" s="71">
        <f t="shared" si="47"/>
        <v>955.70184000000006</v>
      </c>
      <c r="O49" s="71">
        <f t="shared" si="47"/>
        <v>953.35620000000006</v>
      </c>
      <c r="P49" s="71">
        <f t="shared" si="47"/>
        <v>956.59105999999986</v>
      </c>
      <c r="Q49" s="71">
        <f t="shared" si="47"/>
        <v>952.57799999999997</v>
      </c>
      <c r="R49" s="71">
        <f t="shared" si="47"/>
        <v>953.86239999999998</v>
      </c>
      <c r="S49" s="71">
        <f t="shared" si="47"/>
        <v>957.36606000000006</v>
      </c>
      <c r="T49" s="71">
        <f t="shared" si="47"/>
        <v>953.13207999999986</v>
      </c>
      <c r="U49" s="71">
        <f t="shared" si="47"/>
        <v>943.87171999999998</v>
      </c>
      <c r="V49" s="71">
        <f t="shared" si="47"/>
        <v>946.82928000000004</v>
      </c>
      <c r="W49" s="71">
        <f t="shared" si="48"/>
        <v>955.32630999999992</v>
      </c>
      <c r="X49" s="71">
        <f t="shared" si="48"/>
        <v>963.74211000000003</v>
      </c>
      <c r="Y49" s="71">
        <f t="shared" si="48"/>
        <v>974.11723000000006</v>
      </c>
      <c r="Z49" s="71">
        <f t="shared" si="48"/>
        <v>985.29777000000001</v>
      </c>
      <c r="AA49" s="71">
        <f t="shared" si="48"/>
        <v>987.76882999999998</v>
      </c>
      <c r="AB49" s="71">
        <f t="shared" si="48"/>
        <v>998.11852999999996</v>
      </c>
      <c r="AC49" s="71">
        <f t="shared" si="48"/>
        <v>989.67547999999999</v>
      </c>
      <c r="AD49" s="71">
        <f t="shared" si="48"/>
        <v>977.03680999999995</v>
      </c>
      <c r="AE49" s="71">
        <f t="shared" si="48"/>
        <v>989.34586000000002</v>
      </c>
      <c r="AF49" s="71">
        <f t="shared" si="48"/>
        <v>1001.4081000000001</v>
      </c>
      <c r="AG49" s="71">
        <f t="shared" si="48"/>
        <v>1009.03246</v>
      </c>
    </row>
    <row r="50" spans="1:33">
      <c r="A50" t="s">
        <v>7088</v>
      </c>
      <c r="B50" s="70" t="s">
        <v>7079</v>
      </c>
      <c r="C50" s="71">
        <f>SUMIFS(C$30:C$46,$A$30:$A$46,$A50)</f>
        <v>758.13677800000005</v>
      </c>
      <c r="D50" s="71">
        <f t="shared" ref="D50:AG50" si="49">SUMIFS(D$30:D$46,$A$30:$A$46,$A50)</f>
        <v>758.13677800000005</v>
      </c>
      <c r="E50" s="71">
        <f t="shared" si="49"/>
        <v>758.13677800000005</v>
      </c>
      <c r="F50" s="71">
        <f t="shared" si="49"/>
        <v>758.13677800000005</v>
      </c>
      <c r="G50" s="71">
        <f t="shared" si="49"/>
        <v>758.13677800000005</v>
      </c>
      <c r="H50" s="71">
        <f t="shared" si="49"/>
        <v>758.13677800000005</v>
      </c>
      <c r="I50" s="71">
        <f t="shared" si="49"/>
        <v>758.13677800000005</v>
      </c>
      <c r="J50" s="71">
        <f t="shared" si="49"/>
        <v>758.13677800000005</v>
      </c>
      <c r="K50" s="71">
        <f t="shared" si="49"/>
        <v>758.13677800000005</v>
      </c>
      <c r="L50" s="71">
        <f t="shared" si="49"/>
        <v>758.13677800000005</v>
      </c>
      <c r="M50" s="71">
        <f t="shared" si="49"/>
        <v>758.13677800000005</v>
      </c>
      <c r="N50" s="71">
        <f t="shared" si="49"/>
        <v>758.13677800000005</v>
      </c>
      <c r="O50" s="71">
        <f t="shared" si="49"/>
        <v>758.13677800000005</v>
      </c>
      <c r="P50" s="71">
        <f t="shared" si="49"/>
        <v>758.13677800000005</v>
      </c>
      <c r="Q50" s="71">
        <f t="shared" si="49"/>
        <v>758.13677800000005</v>
      </c>
      <c r="R50" s="71">
        <f t="shared" si="49"/>
        <v>758.13677800000005</v>
      </c>
      <c r="S50" s="71">
        <f t="shared" si="49"/>
        <v>758.13677800000005</v>
      </c>
      <c r="T50" s="71">
        <f t="shared" si="49"/>
        <v>758.13677800000005</v>
      </c>
      <c r="U50" s="71">
        <f t="shared" si="49"/>
        <v>758.13677800000005</v>
      </c>
      <c r="V50" s="71">
        <f t="shared" si="49"/>
        <v>758.13677800000005</v>
      </c>
      <c r="W50" s="71">
        <f t="shared" si="49"/>
        <v>758.13677800000005</v>
      </c>
      <c r="X50" s="71">
        <f t="shared" si="49"/>
        <v>758.13677800000005</v>
      </c>
      <c r="Y50" s="71">
        <f t="shared" si="49"/>
        <v>758.13677800000005</v>
      </c>
      <c r="Z50" s="71">
        <f t="shared" si="49"/>
        <v>758.13677800000005</v>
      </c>
      <c r="AA50" s="71">
        <f t="shared" si="49"/>
        <v>758.13677800000005</v>
      </c>
      <c r="AB50" s="71">
        <f t="shared" si="49"/>
        <v>758.13677800000005</v>
      </c>
      <c r="AC50" s="71">
        <f t="shared" si="49"/>
        <v>758.13677800000005</v>
      </c>
      <c r="AD50" s="71">
        <f t="shared" si="49"/>
        <v>758.13677800000005</v>
      </c>
      <c r="AE50" s="71">
        <f t="shared" si="49"/>
        <v>758.13677800000005</v>
      </c>
      <c r="AF50" s="71">
        <f t="shared" si="49"/>
        <v>758.13677800000005</v>
      </c>
      <c r="AG50" s="71">
        <f t="shared" si="49"/>
        <v>758.13677800000005</v>
      </c>
    </row>
    <row r="51" spans="1:33">
      <c r="A51" t="s">
        <v>6978</v>
      </c>
      <c r="B51" s="70" t="s">
        <v>7080</v>
      </c>
      <c r="C51" s="71">
        <f t="shared" ref="C51:L52" si="50">SUMIFS(C$30:C$43,$A$30:$A$43,$A51)</f>
        <v>738.5</v>
      </c>
      <c r="D51" s="71">
        <f t="shared" si="50"/>
        <v>726.80000000000018</v>
      </c>
      <c r="E51" s="71">
        <f t="shared" si="50"/>
        <v>736.55</v>
      </c>
      <c r="F51" s="71">
        <f t="shared" si="50"/>
        <v>746.30000000000041</v>
      </c>
      <c r="G51" s="71">
        <f t="shared" si="50"/>
        <v>756.05000000000211</v>
      </c>
      <c r="H51" s="71">
        <f t="shared" si="50"/>
        <v>765.4</v>
      </c>
      <c r="I51" s="71">
        <f t="shared" si="50"/>
        <v>775.55000000000143</v>
      </c>
      <c r="J51" s="71">
        <f t="shared" si="50"/>
        <v>785.30000000000121</v>
      </c>
      <c r="K51" s="71">
        <f t="shared" si="50"/>
        <v>795.05000000000064</v>
      </c>
      <c r="L51" s="71">
        <f t="shared" si="50"/>
        <v>804.80000000000064</v>
      </c>
      <c r="M51" s="71">
        <f t="shared" ref="M51:V52" si="51">SUMIFS(M$30:M$43,$A$30:$A$43,$A51)</f>
        <v>806</v>
      </c>
      <c r="N51" s="71">
        <f t="shared" si="51"/>
        <v>824.30000000000086</v>
      </c>
      <c r="O51" s="71">
        <f t="shared" si="51"/>
        <v>834.05000000000064</v>
      </c>
      <c r="P51" s="71">
        <f t="shared" si="51"/>
        <v>843.80000000000007</v>
      </c>
      <c r="Q51" s="71">
        <f t="shared" si="51"/>
        <v>853.55000000000177</v>
      </c>
      <c r="R51" s="71">
        <f t="shared" si="51"/>
        <v>863.30000000000132</v>
      </c>
      <c r="S51" s="71">
        <f t="shared" si="51"/>
        <v>873.05000000000109</v>
      </c>
      <c r="T51" s="71">
        <f t="shared" si="51"/>
        <v>882.80000000000098</v>
      </c>
      <c r="U51" s="71">
        <f t="shared" si="51"/>
        <v>892.55000000000132</v>
      </c>
      <c r="V51" s="71">
        <f t="shared" si="51"/>
        <v>902.30000000000121</v>
      </c>
      <c r="W51" s="71">
        <f t="shared" ref="W51:AG52" si="52">SUMIFS(W$30:W$43,$A$30:$A$43,$A51)</f>
        <v>912.05000000000064</v>
      </c>
      <c r="X51" s="71">
        <f t="shared" si="52"/>
        <v>921.80000000000041</v>
      </c>
      <c r="Y51" s="71">
        <f t="shared" si="52"/>
        <v>931.55000000000041</v>
      </c>
      <c r="Z51" s="71">
        <f t="shared" si="52"/>
        <v>941.29999999999973</v>
      </c>
      <c r="AA51" s="71">
        <f t="shared" si="52"/>
        <v>951.05000000000155</v>
      </c>
      <c r="AB51" s="71">
        <f t="shared" si="52"/>
        <v>960.80000000000189</v>
      </c>
      <c r="AC51" s="71">
        <f t="shared" si="52"/>
        <v>970.55000000000177</v>
      </c>
      <c r="AD51" s="71">
        <f t="shared" si="52"/>
        <v>980.30000000000109</v>
      </c>
      <c r="AE51" s="71">
        <f t="shared" si="52"/>
        <v>990.05000000000109</v>
      </c>
      <c r="AF51" s="71">
        <f t="shared" si="52"/>
        <v>999.80000000000086</v>
      </c>
      <c r="AG51" s="71">
        <f t="shared" si="52"/>
        <v>1009.5500000000003</v>
      </c>
    </row>
    <row r="52" spans="1:33">
      <c r="A52" t="s">
        <v>6979</v>
      </c>
      <c r="B52" s="70" t="s">
        <v>7080</v>
      </c>
      <c r="C52" s="71">
        <f t="shared" si="50"/>
        <v>915.63018</v>
      </c>
      <c r="D52" s="71">
        <f t="shared" si="50"/>
        <v>925.46888999999999</v>
      </c>
      <c r="E52" s="71">
        <f t="shared" si="50"/>
        <v>937.46178999999995</v>
      </c>
      <c r="F52" s="71">
        <f t="shared" si="50"/>
        <v>947.26569000000018</v>
      </c>
      <c r="G52" s="71">
        <f t="shared" si="50"/>
        <v>964.88450999999998</v>
      </c>
      <c r="H52" s="71">
        <f t="shared" si="50"/>
        <v>964.03450999999995</v>
      </c>
      <c r="I52" s="71">
        <f t="shared" si="50"/>
        <v>969.88491999999997</v>
      </c>
      <c r="J52" s="71">
        <f t="shared" si="50"/>
        <v>971.45733999999993</v>
      </c>
      <c r="K52" s="71">
        <f t="shared" si="50"/>
        <v>969.60560000000021</v>
      </c>
      <c r="L52" s="71">
        <f t="shared" si="50"/>
        <v>974.11433000000011</v>
      </c>
      <c r="M52" s="71">
        <f t="shared" si="51"/>
        <v>975.36126000000002</v>
      </c>
      <c r="N52" s="71">
        <f t="shared" si="51"/>
        <v>973.64434000000006</v>
      </c>
      <c r="O52" s="71">
        <f t="shared" si="51"/>
        <v>970.79870000000005</v>
      </c>
      <c r="P52" s="71">
        <f t="shared" si="51"/>
        <v>974.2335599999999</v>
      </c>
      <c r="Q52" s="71">
        <f t="shared" si="51"/>
        <v>970.42049999999995</v>
      </c>
      <c r="R52" s="71">
        <f t="shared" si="51"/>
        <v>971.80489999999998</v>
      </c>
      <c r="S52" s="71">
        <f t="shared" si="51"/>
        <v>975.70856000000003</v>
      </c>
      <c r="T52" s="71">
        <f t="shared" si="51"/>
        <v>971.7745799999999</v>
      </c>
      <c r="U52" s="71">
        <f t="shared" si="51"/>
        <v>962.81421999999998</v>
      </c>
      <c r="V52" s="71">
        <f t="shared" si="51"/>
        <v>965.87178000000006</v>
      </c>
      <c r="W52" s="71">
        <f t="shared" si="52"/>
        <v>974.46880999999996</v>
      </c>
      <c r="X52" s="71">
        <f t="shared" si="52"/>
        <v>982.98460999999998</v>
      </c>
      <c r="Y52" s="71">
        <f t="shared" si="52"/>
        <v>993.45973000000004</v>
      </c>
      <c r="Z52" s="71">
        <f t="shared" si="52"/>
        <v>1004.74027</v>
      </c>
      <c r="AA52" s="71">
        <f t="shared" si="52"/>
        <v>1007.31133</v>
      </c>
      <c r="AB52" s="71">
        <f t="shared" si="52"/>
        <v>1017.76103</v>
      </c>
      <c r="AC52" s="71">
        <f t="shared" si="52"/>
        <v>1009.31798</v>
      </c>
      <c r="AD52" s="71">
        <f t="shared" si="52"/>
        <v>996.67930999999999</v>
      </c>
      <c r="AE52" s="71">
        <f t="shared" si="52"/>
        <v>1009.08836</v>
      </c>
      <c r="AF52" s="71">
        <f t="shared" si="52"/>
        <v>1021.1506000000001</v>
      </c>
      <c r="AG52" s="71">
        <f t="shared" si="52"/>
        <v>1028.77496</v>
      </c>
    </row>
    <row r="53" spans="1:33">
      <c r="A53" t="s">
        <v>7088</v>
      </c>
      <c r="B53" s="70" t="s">
        <v>7080</v>
      </c>
      <c r="C53" s="71">
        <f>SUMIFS(C$30:C$43,$A$30:$A$43,$A53)</f>
        <v>758.13677800000005</v>
      </c>
      <c r="D53" s="71">
        <f t="shared" ref="D53:AG53" si="53">SUMIFS(D$30:D$43,$A$30:$A$43,$A53)</f>
        <v>758.13677800000005</v>
      </c>
      <c r="E53" s="71">
        <f t="shared" si="53"/>
        <v>758.13677800000005</v>
      </c>
      <c r="F53" s="71">
        <f t="shared" si="53"/>
        <v>758.13677800000005</v>
      </c>
      <c r="G53" s="71">
        <f t="shared" si="53"/>
        <v>758.13677800000005</v>
      </c>
      <c r="H53" s="71">
        <f t="shared" si="53"/>
        <v>758.13677800000005</v>
      </c>
      <c r="I53" s="71">
        <f t="shared" si="53"/>
        <v>758.13677800000005</v>
      </c>
      <c r="J53" s="71">
        <f t="shared" si="53"/>
        <v>758.13677800000005</v>
      </c>
      <c r="K53" s="71">
        <f t="shared" si="53"/>
        <v>758.13677800000005</v>
      </c>
      <c r="L53" s="71">
        <f t="shared" si="53"/>
        <v>758.13677800000005</v>
      </c>
      <c r="M53" s="71">
        <f t="shared" si="53"/>
        <v>758.13677800000005</v>
      </c>
      <c r="N53" s="71">
        <f t="shared" si="53"/>
        <v>758.13677800000005</v>
      </c>
      <c r="O53" s="71">
        <f t="shared" si="53"/>
        <v>758.13677800000005</v>
      </c>
      <c r="P53" s="71">
        <f t="shared" si="53"/>
        <v>758.13677800000005</v>
      </c>
      <c r="Q53" s="71">
        <f t="shared" si="53"/>
        <v>758.13677800000005</v>
      </c>
      <c r="R53" s="71">
        <f t="shared" si="53"/>
        <v>758.13677800000005</v>
      </c>
      <c r="S53" s="71">
        <f t="shared" si="53"/>
        <v>758.13677800000005</v>
      </c>
      <c r="T53" s="71">
        <f t="shared" si="53"/>
        <v>758.13677800000005</v>
      </c>
      <c r="U53" s="71">
        <f t="shared" si="53"/>
        <v>758.13677800000005</v>
      </c>
      <c r="V53" s="71">
        <f t="shared" si="53"/>
        <v>758.13677800000005</v>
      </c>
      <c r="W53" s="71">
        <f t="shared" si="53"/>
        <v>758.13677800000005</v>
      </c>
      <c r="X53" s="71">
        <f t="shared" si="53"/>
        <v>758.13677800000005</v>
      </c>
      <c r="Y53" s="71">
        <f t="shared" si="53"/>
        <v>758.13677800000005</v>
      </c>
      <c r="Z53" s="71">
        <f t="shared" si="53"/>
        <v>758.13677800000005</v>
      </c>
      <c r="AA53" s="71">
        <f t="shared" si="53"/>
        <v>758.13677800000005</v>
      </c>
      <c r="AB53" s="71">
        <f t="shared" si="53"/>
        <v>758.13677800000005</v>
      </c>
      <c r="AC53" s="71">
        <f t="shared" si="53"/>
        <v>758.13677800000005</v>
      </c>
      <c r="AD53" s="71">
        <f t="shared" si="53"/>
        <v>758.13677800000005</v>
      </c>
      <c r="AE53" s="71">
        <f t="shared" si="53"/>
        <v>758.13677800000005</v>
      </c>
      <c r="AF53" s="71">
        <f t="shared" si="53"/>
        <v>758.13677800000005</v>
      </c>
      <c r="AG53" s="71">
        <f t="shared" si="53"/>
        <v>758.13677800000005</v>
      </c>
    </row>
  </sheetData>
  <phoneticPr fontId="4" type="noConversion"/>
  <hyperlinks>
    <hyperlink ref="B4" r:id="rId1" xr:uid="{0D4BEB76-D208-408C-A0FB-A9CCB084FC7D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D86CE-06FF-4C4F-A894-9F050DD241BA}">
  <dimension ref="A1:H57"/>
  <sheetViews>
    <sheetView workbookViewId="0">
      <selection activeCell="F62" sqref="F62"/>
    </sheetView>
  </sheetViews>
  <sheetFormatPr defaultRowHeight="14.5"/>
  <cols>
    <col min="3" max="3" width="24.453125" bestFit="1" customWidth="1"/>
    <col min="4" max="4" width="12" bestFit="1" customWidth="1"/>
    <col min="5" max="5" width="13.54296875" bestFit="1" customWidth="1"/>
    <col min="6" max="6" width="14.6328125" bestFit="1" customWidth="1"/>
  </cols>
  <sheetData>
    <row r="1" spans="1:6">
      <c r="A1" t="s">
        <v>7087</v>
      </c>
    </row>
    <row r="3" spans="1:6">
      <c r="B3" s="56">
        <f>B53/SUM($B$53:$F$53)</f>
        <v>8.3217230492938832E-2</v>
      </c>
      <c r="C3" s="56">
        <f t="shared" ref="C3:F3" si="0">C53/SUM($B$53:$F$53)</f>
        <v>0.15906596606239304</v>
      </c>
      <c r="D3" s="56">
        <f t="shared" si="0"/>
        <v>0.18426639236330519</v>
      </c>
      <c r="E3" s="56">
        <f t="shared" si="0"/>
        <v>0.43828115010666319</v>
      </c>
      <c r="F3" s="56">
        <f t="shared" si="0"/>
        <v>0.13516926097469975</v>
      </c>
    </row>
    <row r="4" spans="1:6">
      <c r="A4" t="s">
        <v>7086</v>
      </c>
      <c r="B4" t="s">
        <v>106</v>
      </c>
      <c r="C4" t="s">
        <v>7085</v>
      </c>
      <c r="D4" t="s">
        <v>7084</v>
      </c>
      <c r="E4" t="s">
        <v>7083</v>
      </c>
      <c r="F4" t="s">
        <v>7082</v>
      </c>
    </row>
    <row r="5" spans="1:6" hidden="1">
      <c r="A5">
        <v>1970</v>
      </c>
      <c r="B5">
        <v>22487171</v>
      </c>
      <c r="C5">
        <v>17771649</v>
      </c>
      <c r="D5">
        <v>44644564</v>
      </c>
      <c r="E5">
        <v>7906041</v>
      </c>
      <c r="F5">
        <v>6556065</v>
      </c>
    </row>
    <row r="6" spans="1:6" hidden="1">
      <c r="A6">
        <v>1971</v>
      </c>
      <c r="B6">
        <v>22487171</v>
      </c>
      <c r="C6">
        <v>17771638</v>
      </c>
      <c r="D6">
        <v>45219492</v>
      </c>
      <c r="E6">
        <v>7905807</v>
      </c>
      <c r="F6">
        <v>6556056</v>
      </c>
    </row>
    <row r="7" spans="1:6" hidden="1">
      <c r="A7">
        <v>1972</v>
      </c>
      <c r="B7">
        <v>24129632</v>
      </c>
      <c r="C7">
        <v>17282957</v>
      </c>
      <c r="D7">
        <v>45343908</v>
      </c>
      <c r="E7">
        <v>9231220</v>
      </c>
      <c r="F7">
        <v>6055533</v>
      </c>
    </row>
    <row r="8" spans="1:6" hidden="1">
      <c r="A8">
        <v>1973</v>
      </c>
      <c r="B8">
        <v>30007186</v>
      </c>
      <c r="C8">
        <v>21445862</v>
      </c>
      <c r="D8">
        <v>47851627</v>
      </c>
      <c r="E8">
        <v>11429751</v>
      </c>
      <c r="F8">
        <v>7628919</v>
      </c>
    </row>
    <row r="9" spans="1:6" hidden="1">
      <c r="A9">
        <v>1974</v>
      </c>
      <c r="B9">
        <v>31287208</v>
      </c>
      <c r="C9">
        <v>23348808</v>
      </c>
      <c r="D9">
        <v>50667991</v>
      </c>
      <c r="E9">
        <v>12187213</v>
      </c>
      <c r="F9">
        <v>7167442</v>
      </c>
    </row>
    <row r="10" spans="1:6" hidden="1">
      <c r="A10">
        <v>1975</v>
      </c>
      <c r="B10">
        <v>32011279</v>
      </c>
      <c r="C10">
        <v>23217049</v>
      </c>
      <c r="D10">
        <v>52394789</v>
      </c>
      <c r="E10">
        <v>17616968</v>
      </c>
      <c r="F10">
        <v>7267561</v>
      </c>
    </row>
    <row r="11" spans="1:6" hidden="1">
      <c r="A11">
        <v>1976</v>
      </c>
      <c r="B11">
        <v>34759269</v>
      </c>
      <c r="C11">
        <v>27831431</v>
      </c>
      <c r="D11">
        <v>53003037</v>
      </c>
      <c r="E11">
        <v>18413259</v>
      </c>
      <c r="F11">
        <v>7996182</v>
      </c>
    </row>
    <row r="12" spans="1:6" hidden="1">
      <c r="A12">
        <v>1977</v>
      </c>
      <c r="B12">
        <v>41172703</v>
      </c>
      <c r="C12">
        <v>27456414</v>
      </c>
      <c r="D12">
        <v>55680231</v>
      </c>
      <c r="E12">
        <v>20864451</v>
      </c>
      <c r="F12">
        <v>12008071</v>
      </c>
    </row>
    <row r="13" spans="1:6" hidden="1">
      <c r="A13">
        <v>1978</v>
      </c>
      <c r="B13">
        <v>41938202</v>
      </c>
      <c r="C13">
        <v>31659999</v>
      </c>
      <c r="D13">
        <v>54255634</v>
      </c>
      <c r="E13">
        <v>22852104</v>
      </c>
      <c r="F13">
        <v>13954554</v>
      </c>
    </row>
    <row r="14" spans="1:6" hidden="1">
      <c r="A14">
        <v>1979</v>
      </c>
      <c r="B14">
        <v>43693294</v>
      </c>
      <c r="C14">
        <v>39127977</v>
      </c>
      <c r="D14">
        <v>57500109</v>
      </c>
      <c r="E14">
        <v>24340109</v>
      </c>
      <c r="F14">
        <v>17214975</v>
      </c>
    </row>
    <row r="15" spans="1:6" hidden="1">
      <c r="A15">
        <v>1980</v>
      </c>
      <c r="B15">
        <v>49334106</v>
      </c>
      <c r="C15">
        <v>39462386</v>
      </c>
      <c r="D15">
        <v>55215769</v>
      </c>
      <c r="E15">
        <v>25583917</v>
      </c>
      <c r="F15">
        <v>14644043</v>
      </c>
    </row>
    <row r="16" spans="1:6" hidden="1">
      <c r="A16">
        <v>1981</v>
      </c>
      <c r="B16">
        <v>53881776</v>
      </c>
      <c r="C16">
        <v>42361641</v>
      </c>
      <c r="D16">
        <v>56076686</v>
      </c>
      <c r="E16">
        <v>27486846</v>
      </c>
      <c r="F16">
        <v>11324093</v>
      </c>
    </row>
    <row r="17" spans="1:6" hidden="1">
      <c r="A17">
        <v>1982</v>
      </c>
      <c r="B17">
        <v>51954013</v>
      </c>
      <c r="C17">
        <v>41731779</v>
      </c>
      <c r="D17">
        <v>55518293</v>
      </c>
      <c r="E17">
        <v>28293199</v>
      </c>
      <c r="F17">
        <v>12813937</v>
      </c>
    </row>
    <row r="18" spans="1:6" hidden="1">
      <c r="A18">
        <v>1983</v>
      </c>
      <c r="B18">
        <v>53619142</v>
      </c>
      <c r="C18">
        <v>42411523</v>
      </c>
      <c r="D18">
        <v>62854531</v>
      </c>
      <c r="E18">
        <v>30540503</v>
      </c>
      <c r="F18">
        <v>16381391</v>
      </c>
    </row>
    <row r="19" spans="1:6" hidden="1">
      <c r="A19">
        <v>1984</v>
      </c>
      <c r="B19">
        <v>59723379</v>
      </c>
      <c r="C19">
        <v>38769250</v>
      </c>
      <c r="D19">
        <v>72882661</v>
      </c>
      <c r="E19">
        <v>39175479</v>
      </c>
      <c r="F19">
        <v>18024192</v>
      </c>
    </row>
    <row r="20" spans="1:6" hidden="1">
      <c r="A20">
        <v>1985</v>
      </c>
      <c r="B20">
        <v>63849594</v>
      </c>
      <c r="C20">
        <v>38464528</v>
      </c>
      <c r="D20">
        <v>78699081</v>
      </c>
      <c r="E20">
        <v>38463582</v>
      </c>
      <c r="F20">
        <v>19519256</v>
      </c>
    </row>
    <row r="21" spans="1:6" hidden="1">
      <c r="A21">
        <v>1986</v>
      </c>
      <c r="B21">
        <v>67958908</v>
      </c>
      <c r="C21">
        <v>38095878</v>
      </c>
      <c r="D21">
        <v>80819358</v>
      </c>
      <c r="E21">
        <v>38185190</v>
      </c>
      <c r="F21">
        <v>22714857</v>
      </c>
    </row>
    <row r="22" spans="1:6" hidden="1">
      <c r="A22">
        <v>1987</v>
      </c>
      <c r="B22">
        <v>68366427</v>
      </c>
      <c r="C22">
        <v>42244128</v>
      </c>
      <c r="D22">
        <v>80069014</v>
      </c>
      <c r="E22">
        <v>35326767</v>
      </c>
      <c r="F22">
        <v>27292528</v>
      </c>
    </row>
    <row r="23" spans="1:6" hidden="1">
      <c r="A23">
        <v>1988</v>
      </c>
      <c r="B23">
        <v>70851619</v>
      </c>
      <c r="C23">
        <v>49645666</v>
      </c>
      <c r="D23">
        <v>82324263</v>
      </c>
      <c r="E23">
        <v>45210808</v>
      </c>
      <c r="F23">
        <v>31221300</v>
      </c>
    </row>
    <row r="24" spans="1:6" hidden="1">
      <c r="A24">
        <v>1989</v>
      </c>
      <c r="B24">
        <v>70192984</v>
      </c>
      <c r="C24">
        <v>55312065</v>
      </c>
      <c r="D24">
        <v>81990632</v>
      </c>
      <c r="E24">
        <v>46808080</v>
      </c>
      <c r="F24">
        <v>35579856</v>
      </c>
    </row>
    <row r="25" spans="1:6" hidden="1">
      <c r="A25">
        <v>1990</v>
      </c>
      <c r="B25">
        <v>75400551</v>
      </c>
      <c r="C25">
        <v>59564085</v>
      </c>
      <c r="D25">
        <v>85236082</v>
      </c>
      <c r="E25">
        <v>57382199</v>
      </c>
      <c r="F25">
        <v>44333937</v>
      </c>
    </row>
    <row r="26" spans="1:6" hidden="1">
      <c r="A26">
        <v>1991</v>
      </c>
      <c r="B26">
        <v>72354293</v>
      </c>
      <c r="C26">
        <v>71943533</v>
      </c>
      <c r="D26">
        <v>86882385</v>
      </c>
      <c r="E26">
        <v>66310931</v>
      </c>
      <c r="F26">
        <v>49702388</v>
      </c>
    </row>
    <row r="27" spans="1:6" hidden="1">
      <c r="A27">
        <v>1992</v>
      </c>
      <c r="B27">
        <v>72814806</v>
      </c>
      <c r="C27">
        <v>75622166</v>
      </c>
      <c r="D27">
        <v>88527857</v>
      </c>
      <c r="E27">
        <v>76396007</v>
      </c>
      <c r="F27">
        <v>55267606</v>
      </c>
    </row>
    <row r="28" spans="1:6" hidden="1">
      <c r="A28">
        <v>1993</v>
      </c>
      <c r="B28">
        <v>75160986</v>
      </c>
      <c r="C28">
        <v>84525393</v>
      </c>
      <c r="D28">
        <v>92705163</v>
      </c>
      <c r="E28">
        <v>84824512</v>
      </c>
      <c r="F28">
        <v>62352479</v>
      </c>
    </row>
    <row r="29" spans="1:6" hidden="1">
      <c r="A29">
        <v>1994</v>
      </c>
      <c r="B29">
        <v>76655299</v>
      </c>
      <c r="C29">
        <v>92959524</v>
      </c>
      <c r="D29">
        <v>97912476</v>
      </c>
      <c r="E29">
        <v>96116898</v>
      </c>
      <c r="F29">
        <v>65492554</v>
      </c>
    </row>
    <row r="30" spans="1:6" hidden="1">
      <c r="A30">
        <v>1995</v>
      </c>
      <c r="B30">
        <v>83142539</v>
      </c>
      <c r="C30">
        <v>97638593</v>
      </c>
      <c r="D30">
        <v>103698798</v>
      </c>
      <c r="E30">
        <v>106885261</v>
      </c>
      <c r="F30">
        <v>73503703</v>
      </c>
    </row>
    <row r="31" spans="1:6" hidden="1">
      <c r="A31">
        <v>1996</v>
      </c>
      <c r="B31">
        <v>86364628</v>
      </c>
      <c r="C31">
        <v>103874517</v>
      </c>
      <c r="D31">
        <v>107620208</v>
      </c>
      <c r="E31">
        <v>117993486</v>
      </c>
      <c r="F31">
        <v>77472754</v>
      </c>
    </row>
    <row r="32" spans="1:6" hidden="1">
      <c r="A32">
        <v>1997</v>
      </c>
      <c r="B32">
        <v>87553361</v>
      </c>
      <c r="C32">
        <v>105816238</v>
      </c>
      <c r="D32">
        <v>113923540</v>
      </c>
      <c r="E32">
        <v>134192665</v>
      </c>
      <c r="F32">
        <v>79212808</v>
      </c>
    </row>
    <row r="33" spans="1:6" hidden="1">
      <c r="A33">
        <v>1998</v>
      </c>
      <c r="B33">
        <v>67789741</v>
      </c>
      <c r="C33">
        <v>96950519</v>
      </c>
      <c r="D33">
        <v>106305279</v>
      </c>
      <c r="E33">
        <v>116893369</v>
      </c>
      <c r="F33">
        <v>66174222</v>
      </c>
    </row>
    <row r="34" spans="1:6" hidden="1">
      <c r="A34">
        <v>1999</v>
      </c>
      <c r="B34">
        <v>80175415</v>
      </c>
      <c r="C34">
        <v>104919981</v>
      </c>
      <c r="D34">
        <v>110359157</v>
      </c>
      <c r="E34">
        <v>124569916</v>
      </c>
      <c r="F34">
        <v>72898080</v>
      </c>
    </row>
    <row r="35" spans="1:6" hidden="1">
      <c r="A35">
        <v>2000</v>
      </c>
      <c r="B35">
        <v>75764584</v>
      </c>
      <c r="C35">
        <v>115983176</v>
      </c>
      <c r="D35">
        <v>114127604</v>
      </c>
      <c r="E35">
        <v>166081778</v>
      </c>
      <c r="F35">
        <v>78936042</v>
      </c>
    </row>
    <row r="36" spans="1:6" hidden="1">
      <c r="A36">
        <v>2001</v>
      </c>
      <c r="B36">
        <v>73154159</v>
      </c>
      <c r="C36">
        <v>114284445</v>
      </c>
      <c r="D36">
        <v>110444246</v>
      </c>
      <c r="E36">
        <v>181502293</v>
      </c>
      <c r="F36">
        <v>82187523</v>
      </c>
    </row>
    <row r="37" spans="1:6" hidden="1">
      <c r="A37">
        <v>2002</v>
      </c>
      <c r="B37">
        <v>73742262</v>
      </c>
      <c r="C37">
        <v>108376771</v>
      </c>
      <c r="D37">
        <v>114934650</v>
      </c>
      <c r="E37">
        <v>171390468</v>
      </c>
      <c r="F37">
        <v>87665620</v>
      </c>
    </row>
    <row r="38" spans="1:6" hidden="1">
      <c r="A38">
        <v>2003</v>
      </c>
      <c r="B38">
        <v>71572011</v>
      </c>
      <c r="C38">
        <v>105046750</v>
      </c>
      <c r="D38">
        <v>114550002</v>
      </c>
      <c r="E38">
        <v>176270223</v>
      </c>
      <c r="F38">
        <v>89597450</v>
      </c>
    </row>
    <row r="39" spans="1:6" hidden="1">
      <c r="A39">
        <v>2004</v>
      </c>
      <c r="B39">
        <v>66993032</v>
      </c>
      <c r="C39">
        <v>103913637</v>
      </c>
      <c r="D39">
        <v>114191293</v>
      </c>
      <c r="E39">
        <v>203459496</v>
      </c>
      <c r="F39">
        <v>90254412</v>
      </c>
    </row>
    <row r="40" spans="1:6" hidden="1">
      <c r="A40">
        <v>2005</v>
      </c>
      <c r="B40">
        <v>69896885</v>
      </c>
      <c r="C40">
        <v>96986916</v>
      </c>
      <c r="D40">
        <v>116842912</v>
      </c>
      <c r="E40">
        <v>208358961</v>
      </c>
      <c r="F40">
        <v>87385202</v>
      </c>
    </row>
    <row r="41" spans="1:6" hidden="1">
      <c r="A41">
        <v>2006</v>
      </c>
      <c r="B41">
        <v>63961300</v>
      </c>
      <c r="C41">
        <v>101844660</v>
      </c>
      <c r="D41">
        <v>116906502</v>
      </c>
      <c r="E41">
        <v>216715787</v>
      </c>
      <c r="F41">
        <v>87277790</v>
      </c>
    </row>
    <row r="42" spans="1:6" hidden="1">
      <c r="A42">
        <v>2007</v>
      </c>
      <c r="B42">
        <v>62109700</v>
      </c>
      <c r="C42">
        <v>105764177</v>
      </c>
      <c r="D42">
        <v>118334696</v>
      </c>
      <c r="E42">
        <v>224730678</v>
      </c>
      <c r="F42">
        <v>89976190</v>
      </c>
    </row>
    <row r="43" spans="1:6" hidden="1">
      <c r="A43">
        <v>2008</v>
      </c>
      <c r="B43">
        <v>59946846</v>
      </c>
      <c r="C43">
        <v>112064099</v>
      </c>
      <c r="D43">
        <v>115271222</v>
      </c>
      <c r="E43">
        <v>236655817</v>
      </c>
      <c r="F43">
        <v>85466235</v>
      </c>
    </row>
    <row r="44" spans="1:6" hidden="1">
      <c r="A44">
        <v>2009</v>
      </c>
      <c r="B44">
        <v>59967695</v>
      </c>
      <c r="C44">
        <v>102577079</v>
      </c>
      <c r="D44">
        <v>110965759</v>
      </c>
      <c r="E44">
        <v>258674178</v>
      </c>
      <c r="F44">
        <v>86365078</v>
      </c>
    </row>
    <row r="45" spans="1:6" hidden="1">
      <c r="A45">
        <v>2010</v>
      </c>
      <c r="B45">
        <v>63902878</v>
      </c>
      <c r="C45">
        <v>116459372</v>
      </c>
      <c r="D45">
        <v>113739938</v>
      </c>
      <c r="E45">
        <v>288417545</v>
      </c>
      <c r="F45">
        <v>87890799</v>
      </c>
    </row>
    <row r="46" spans="1:6" hidden="1">
      <c r="A46">
        <v>2011</v>
      </c>
      <c r="B46">
        <v>62837774</v>
      </c>
      <c r="C46">
        <v>121224128</v>
      </c>
      <c r="D46">
        <v>119678047</v>
      </c>
      <c r="E46">
        <v>309337719</v>
      </c>
      <c r="F46">
        <v>86384744</v>
      </c>
    </row>
    <row r="47" spans="1:6" hidden="1">
      <c r="A47">
        <v>2012</v>
      </c>
      <c r="B47">
        <v>61731965</v>
      </c>
      <c r="C47">
        <v>117047204</v>
      </c>
      <c r="D47">
        <v>123067165</v>
      </c>
      <c r="E47">
        <v>313905724</v>
      </c>
      <c r="F47">
        <v>88860625</v>
      </c>
    </row>
    <row r="48" spans="1:6" hidden="1">
      <c r="A48">
        <v>2013</v>
      </c>
      <c r="B48">
        <v>61728328</v>
      </c>
      <c r="C48">
        <v>119807548</v>
      </c>
      <c r="D48">
        <v>121497853</v>
      </c>
      <c r="E48">
        <v>306943269</v>
      </c>
      <c r="F48">
        <v>92189682</v>
      </c>
    </row>
    <row r="49" spans="1:8" hidden="1">
      <c r="A49">
        <v>2014</v>
      </c>
      <c r="B49">
        <v>55422024</v>
      </c>
      <c r="C49">
        <v>118376556</v>
      </c>
      <c r="D49">
        <v>129005224</v>
      </c>
      <c r="E49">
        <v>301279789</v>
      </c>
      <c r="F49">
        <v>93758348</v>
      </c>
    </row>
    <row r="50" spans="1:8" hidden="1">
      <c r="A50">
        <v>2015</v>
      </c>
      <c r="B50">
        <v>57041071</v>
      </c>
      <c r="C50">
        <v>123412564</v>
      </c>
      <c r="D50">
        <v>126668825</v>
      </c>
      <c r="E50">
        <v>308455100</v>
      </c>
      <c r="F50">
        <v>99728382</v>
      </c>
    </row>
    <row r="51" spans="1:8" hidden="1">
      <c r="A51">
        <v>2016</v>
      </c>
      <c r="B51">
        <v>58932211</v>
      </c>
      <c r="C51">
        <v>120881081</v>
      </c>
      <c r="D51">
        <v>135704740</v>
      </c>
      <c r="E51">
        <v>313250741</v>
      </c>
      <c r="F51">
        <v>102664227</v>
      </c>
    </row>
    <row r="52" spans="1:8" hidden="1">
      <c r="A52">
        <v>2017</v>
      </c>
      <c r="B52">
        <v>60268275</v>
      </c>
      <c r="C52">
        <v>116465352</v>
      </c>
      <c r="D52">
        <v>137807858</v>
      </c>
      <c r="E52">
        <v>324920210</v>
      </c>
      <c r="F52">
        <v>104811756</v>
      </c>
    </row>
    <row r="53" spans="1:8">
      <c r="A53">
        <v>2018</v>
      </c>
      <c r="B53">
        <v>63090043</v>
      </c>
      <c r="C53">
        <v>120593759</v>
      </c>
      <c r="D53">
        <v>139699129</v>
      </c>
      <c r="E53">
        <v>332277059</v>
      </c>
      <c r="F53" s="66">
        <v>102476788</v>
      </c>
      <c r="H53" s="72"/>
    </row>
    <row r="54" spans="1:8">
      <c r="A54">
        <v>2019</v>
      </c>
    </row>
    <row r="55" spans="1:8">
      <c r="A55">
        <v>2020</v>
      </c>
    </row>
    <row r="56" spans="1:8">
      <c r="A56">
        <v>2021</v>
      </c>
    </row>
    <row r="57" spans="1:8">
      <c r="A57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NoSettings</vt:lpstr>
      <vt:lpstr>Transportation_cargo</vt:lpstr>
      <vt:lpstr>Transportation_fuel</vt:lpstr>
      <vt:lpstr>Transportation_vehsales</vt:lpstr>
      <vt:lpstr>Industry_energy</vt:lpstr>
      <vt:lpstr>Building_energy</vt:lpstr>
      <vt:lpstr>Elec_cap</vt:lpstr>
      <vt:lpstr>Elec_gen</vt:lpstr>
      <vt:lpstr>Elec_demand</vt:lpstr>
      <vt:lpstr>Total CO2e</vt:lpstr>
      <vt:lpstr>EDGAR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 Ashmoore</dc:creator>
  <cp:lastModifiedBy>Olivia Ashmoore</cp:lastModifiedBy>
  <dcterms:created xsi:type="dcterms:W3CDTF">2021-11-03T16:47:28Z</dcterms:created>
  <dcterms:modified xsi:type="dcterms:W3CDTF">2022-01-22T00:50:29Z</dcterms:modified>
</cp:coreProperties>
</file>